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755" firstSheet="5" activeTab="11"/>
  </bookViews>
  <sheets>
    <sheet name="pais" sheetId="1" r:id="rId1"/>
    <sheet name="departamento" sheetId="2" r:id="rId2"/>
    <sheet name="ciudad" sheetId="3" r:id="rId3"/>
    <sheet name="cliente" sheetId="6" r:id="rId4"/>
    <sheet name="Datos Contacto" sheetId="8" r:id="rId5"/>
    <sheet name="Tienda" sheetId="9" r:id="rId6"/>
    <sheet name="Proveedor" sheetId="10" r:id="rId7"/>
    <sheet name="Productos" sheetId="11" r:id="rId8"/>
    <sheet name="Inventario" sheetId="12" r:id="rId9"/>
    <sheet name="Venta" sheetId="13" r:id="rId10"/>
    <sheet name="Orden de compra" sheetId="15" r:id="rId11"/>
    <sheet name="factura" sheetId="16" r:id="rId12"/>
  </sheets>
  <externalReferences>
    <externalReference r:id="rId13"/>
  </externalReferences>
  <definedNames>
    <definedName name="_xlnm._FilterDatabase" localSheetId="4" hidden="1">'Datos Contacto'!$A$1:$F$3684</definedName>
    <definedName name="_xlnm._FilterDatabase" localSheetId="8" hidden="1">Inventario!$A$1:$F$5531</definedName>
    <definedName name="_xlnm._FilterDatabase" localSheetId="7" hidden="1">Productos!$A$1:$D$5531</definedName>
    <definedName name="_xlnm._FilterDatabase" localSheetId="5" hidden="1">Tienda!$A$1:$F$34</definedName>
    <definedName name="_xlnm._FilterDatabase" localSheetId="9" hidden="1">Venta!$A$1:$G$95</definedName>
  </definedNames>
  <calcPr calcId="145621"/>
  <pivotCaches>
    <pivotCache cacheId="6" r:id="rId14"/>
  </pivotCaches>
</workbook>
</file>

<file path=xl/calcChain.xml><?xml version="1.0" encoding="utf-8"?>
<calcChain xmlns="http://schemas.openxmlformats.org/spreadsheetml/2006/main">
  <c r="D3" i="16" l="1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2" i="16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4" i="15"/>
  <c r="H6" i="15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H746" i="15" s="1"/>
  <c r="H747" i="15" s="1"/>
  <c r="H748" i="15" s="1"/>
  <c r="H749" i="15" s="1"/>
  <c r="H750" i="15" s="1"/>
  <c r="H751" i="15" s="1"/>
  <c r="H752" i="15" s="1"/>
  <c r="H753" i="15" s="1"/>
  <c r="H754" i="15" s="1"/>
  <c r="H755" i="15" s="1"/>
  <c r="H756" i="15" s="1"/>
  <c r="H757" i="15" s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  <c r="H782" i="15" s="1"/>
  <c r="H783" i="15" s="1"/>
  <c r="H784" i="15" s="1"/>
  <c r="H785" i="15" s="1"/>
  <c r="H786" i="15" s="1"/>
  <c r="H787" i="15" s="1"/>
  <c r="H788" i="15" s="1"/>
  <c r="H789" i="15" s="1"/>
  <c r="H790" i="15" s="1"/>
  <c r="H791" i="15" s="1"/>
  <c r="H792" i="15" s="1"/>
  <c r="H793" i="15" s="1"/>
  <c r="H794" i="15" s="1"/>
  <c r="H795" i="15" s="1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5" i="15"/>
  <c r="F5" i="15"/>
  <c r="I5" i="15" s="1"/>
  <c r="F6" i="15"/>
  <c r="I6" i="15" s="1"/>
  <c r="F7" i="15"/>
  <c r="I7" i="15" s="1"/>
  <c r="F8" i="15"/>
  <c r="I8" i="15" s="1"/>
  <c r="F9" i="15"/>
  <c r="I9" i="15" s="1"/>
  <c r="F10" i="15"/>
  <c r="I10" i="15" s="1"/>
  <c r="F11" i="15"/>
  <c r="I11" i="15" s="1"/>
  <c r="F12" i="15"/>
  <c r="I12" i="15" s="1"/>
  <c r="F13" i="15"/>
  <c r="I13" i="15" s="1"/>
  <c r="F14" i="15"/>
  <c r="I14" i="15" s="1"/>
  <c r="F15" i="15"/>
  <c r="I15" i="15" s="1"/>
  <c r="F16" i="15"/>
  <c r="I16" i="15" s="1"/>
  <c r="F17" i="15"/>
  <c r="I17" i="15" s="1"/>
  <c r="F18" i="15"/>
  <c r="I18" i="15" s="1"/>
  <c r="F19" i="15"/>
  <c r="I19" i="15" s="1"/>
  <c r="F20" i="15"/>
  <c r="I20" i="15" s="1"/>
  <c r="F21" i="15"/>
  <c r="I21" i="15" s="1"/>
  <c r="F22" i="15"/>
  <c r="I22" i="15" s="1"/>
  <c r="F23" i="15"/>
  <c r="I23" i="15" s="1"/>
  <c r="F24" i="15"/>
  <c r="I24" i="15" s="1"/>
  <c r="F25" i="15"/>
  <c r="I25" i="15" s="1"/>
  <c r="F26" i="15"/>
  <c r="I26" i="15" s="1"/>
  <c r="F27" i="15"/>
  <c r="I27" i="15" s="1"/>
  <c r="F28" i="15"/>
  <c r="I28" i="15" s="1"/>
  <c r="F29" i="15"/>
  <c r="I29" i="15" s="1"/>
  <c r="F30" i="15"/>
  <c r="I30" i="15" s="1"/>
  <c r="F31" i="15"/>
  <c r="I31" i="15" s="1"/>
  <c r="F32" i="15"/>
  <c r="I32" i="15" s="1"/>
  <c r="F33" i="15"/>
  <c r="I33" i="15" s="1"/>
  <c r="F34" i="15"/>
  <c r="I34" i="15" s="1"/>
  <c r="F35" i="15"/>
  <c r="I35" i="15" s="1"/>
  <c r="F36" i="15"/>
  <c r="I36" i="15" s="1"/>
  <c r="F37" i="15"/>
  <c r="I37" i="15" s="1"/>
  <c r="F38" i="15"/>
  <c r="I38" i="15" s="1"/>
  <c r="F39" i="15"/>
  <c r="I39" i="15" s="1"/>
  <c r="F40" i="15"/>
  <c r="I40" i="15" s="1"/>
  <c r="F41" i="15"/>
  <c r="I41" i="15" s="1"/>
  <c r="F42" i="15"/>
  <c r="I42" i="15" s="1"/>
  <c r="F43" i="15"/>
  <c r="I43" i="15" s="1"/>
  <c r="F44" i="15"/>
  <c r="I44" i="15" s="1"/>
  <c r="F45" i="15"/>
  <c r="I45" i="15" s="1"/>
  <c r="F46" i="15"/>
  <c r="I46" i="15" s="1"/>
  <c r="F47" i="15"/>
  <c r="I47" i="15" s="1"/>
  <c r="F48" i="15"/>
  <c r="I48" i="15" s="1"/>
  <c r="F49" i="15"/>
  <c r="I49" i="15" s="1"/>
  <c r="F50" i="15"/>
  <c r="I50" i="15" s="1"/>
  <c r="F51" i="15"/>
  <c r="I51" i="15" s="1"/>
  <c r="F52" i="15"/>
  <c r="I52" i="15" s="1"/>
  <c r="F53" i="15"/>
  <c r="I53" i="15" s="1"/>
  <c r="F54" i="15"/>
  <c r="I54" i="15" s="1"/>
  <c r="F55" i="15"/>
  <c r="I55" i="15" s="1"/>
  <c r="F56" i="15"/>
  <c r="I56" i="15" s="1"/>
  <c r="F57" i="15"/>
  <c r="I57" i="15" s="1"/>
  <c r="F58" i="15"/>
  <c r="I58" i="15" s="1"/>
  <c r="F59" i="15"/>
  <c r="I59" i="15" s="1"/>
  <c r="F60" i="15"/>
  <c r="I60" i="15" s="1"/>
  <c r="F61" i="15"/>
  <c r="I61" i="15" s="1"/>
  <c r="F62" i="15"/>
  <c r="I62" i="15" s="1"/>
  <c r="F63" i="15"/>
  <c r="I63" i="15" s="1"/>
  <c r="F64" i="15"/>
  <c r="I64" i="15" s="1"/>
  <c r="F65" i="15"/>
  <c r="I65" i="15" s="1"/>
  <c r="F66" i="15"/>
  <c r="I66" i="15" s="1"/>
  <c r="F67" i="15"/>
  <c r="I67" i="15" s="1"/>
  <c r="F68" i="15"/>
  <c r="I68" i="15" s="1"/>
  <c r="F69" i="15"/>
  <c r="I69" i="15" s="1"/>
  <c r="F70" i="15"/>
  <c r="I70" i="15" s="1"/>
  <c r="F71" i="15"/>
  <c r="I71" i="15" s="1"/>
  <c r="F72" i="15"/>
  <c r="I72" i="15" s="1"/>
  <c r="F73" i="15"/>
  <c r="I73" i="15" s="1"/>
  <c r="F74" i="15"/>
  <c r="I74" i="15" s="1"/>
  <c r="F75" i="15"/>
  <c r="I75" i="15" s="1"/>
  <c r="F76" i="15"/>
  <c r="I76" i="15" s="1"/>
  <c r="F77" i="15"/>
  <c r="I77" i="15" s="1"/>
  <c r="F78" i="15"/>
  <c r="I78" i="15" s="1"/>
  <c r="F79" i="15"/>
  <c r="I79" i="15" s="1"/>
  <c r="F80" i="15"/>
  <c r="I80" i="15" s="1"/>
  <c r="F81" i="15"/>
  <c r="I81" i="15" s="1"/>
  <c r="F82" i="15"/>
  <c r="I82" i="15" s="1"/>
  <c r="F83" i="15"/>
  <c r="I83" i="15" s="1"/>
  <c r="F84" i="15"/>
  <c r="I84" i="15" s="1"/>
  <c r="F85" i="15"/>
  <c r="I85" i="15" s="1"/>
  <c r="F86" i="15"/>
  <c r="I86" i="15" s="1"/>
  <c r="F87" i="15"/>
  <c r="I87" i="15" s="1"/>
  <c r="F88" i="15"/>
  <c r="I88" i="15" s="1"/>
  <c r="F89" i="15"/>
  <c r="I89" i="15" s="1"/>
  <c r="F90" i="15"/>
  <c r="I90" i="15" s="1"/>
  <c r="F91" i="15"/>
  <c r="I91" i="15" s="1"/>
  <c r="F92" i="15"/>
  <c r="I92" i="15" s="1"/>
  <c r="F93" i="15"/>
  <c r="I93" i="15" s="1"/>
  <c r="F94" i="15"/>
  <c r="I94" i="15" s="1"/>
  <c r="F95" i="15"/>
  <c r="I95" i="15" s="1"/>
  <c r="F96" i="15"/>
  <c r="I96" i="15" s="1"/>
  <c r="F97" i="15"/>
  <c r="I97" i="15" s="1"/>
  <c r="F98" i="15"/>
  <c r="I98" i="15" s="1"/>
  <c r="F99" i="15"/>
  <c r="I99" i="15" s="1"/>
  <c r="F100" i="15"/>
  <c r="I100" i="15" s="1"/>
  <c r="F101" i="15"/>
  <c r="I101" i="15" s="1"/>
  <c r="F102" i="15"/>
  <c r="I102" i="15" s="1"/>
  <c r="F103" i="15"/>
  <c r="I103" i="15" s="1"/>
  <c r="F104" i="15"/>
  <c r="I104" i="15" s="1"/>
  <c r="F105" i="15"/>
  <c r="I105" i="15" s="1"/>
  <c r="F106" i="15"/>
  <c r="I106" i="15" s="1"/>
  <c r="F107" i="15"/>
  <c r="I107" i="15" s="1"/>
  <c r="F108" i="15"/>
  <c r="I108" i="15" s="1"/>
  <c r="F109" i="15"/>
  <c r="I109" i="15" s="1"/>
  <c r="F110" i="15"/>
  <c r="I110" i="15" s="1"/>
  <c r="F111" i="15"/>
  <c r="I111" i="15" s="1"/>
  <c r="F112" i="15"/>
  <c r="I112" i="15" s="1"/>
  <c r="F113" i="15"/>
  <c r="I113" i="15" s="1"/>
  <c r="F114" i="15"/>
  <c r="I114" i="15" s="1"/>
  <c r="F115" i="15"/>
  <c r="I115" i="15" s="1"/>
  <c r="F116" i="15"/>
  <c r="I116" i="15" s="1"/>
  <c r="F117" i="15"/>
  <c r="I117" i="15" s="1"/>
  <c r="F118" i="15"/>
  <c r="I118" i="15" s="1"/>
  <c r="F119" i="15"/>
  <c r="I119" i="15" s="1"/>
  <c r="F120" i="15"/>
  <c r="I120" i="15" s="1"/>
  <c r="F121" i="15"/>
  <c r="I121" i="15" s="1"/>
  <c r="F122" i="15"/>
  <c r="I122" i="15" s="1"/>
  <c r="F123" i="15"/>
  <c r="I123" i="15" s="1"/>
  <c r="F124" i="15"/>
  <c r="I124" i="15" s="1"/>
  <c r="F125" i="15"/>
  <c r="I125" i="15" s="1"/>
  <c r="F126" i="15"/>
  <c r="I126" i="15" s="1"/>
  <c r="F127" i="15"/>
  <c r="I127" i="15" s="1"/>
  <c r="F128" i="15"/>
  <c r="I128" i="15" s="1"/>
  <c r="F129" i="15"/>
  <c r="I129" i="15" s="1"/>
  <c r="F130" i="15"/>
  <c r="I130" i="15" s="1"/>
  <c r="F131" i="15"/>
  <c r="I131" i="15" s="1"/>
  <c r="F132" i="15"/>
  <c r="I132" i="15" s="1"/>
  <c r="F133" i="15"/>
  <c r="I133" i="15" s="1"/>
  <c r="F134" i="15"/>
  <c r="I134" i="15" s="1"/>
  <c r="F135" i="15"/>
  <c r="I135" i="15" s="1"/>
  <c r="F136" i="15"/>
  <c r="I136" i="15" s="1"/>
  <c r="F137" i="15"/>
  <c r="I137" i="15" s="1"/>
  <c r="F138" i="15"/>
  <c r="I138" i="15" s="1"/>
  <c r="F139" i="15"/>
  <c r="I139" i="15" s="1"/>
  <c r="F140" i="15"/>
  <c r="I140" i="15" s="1"/>
  <c r="F141" i="15"/>
  <c r="I141" i="15" s="1"/>
  <c r="F142" i="15"/>
  <c r="I142" i="15" s="1"/>
  <c r="F143" i="15"/>
  <c r="I143" i="15" s="1"/>
  <c r="F144" i="15"/>
  <c r="I144" i="15" s="1"/>
  <c r="F145" i="15"/>
  <c r="I145" i="15" s="1"/>
  <c r="F146" i="15"/>
  <c r="I146" i="15" s="1"/>
  <c r="F147" i="15"/>
  <c r="I147" i="15" s="1"/>
  <c r="F148" i="15"/>
  <c r="I148" i="15" s="1"/>
  <c r="F149" i="15"/>
  <c r="I149" i="15" s="1"/>
  <c r="F150" i="15"/>
  <c r="I150" i="15" s="1"/>
  <c r="F151" i="15"/>
  <c r="I151" i="15" s="1"/>
  <c r="F152" i="15"/>
  <c r="I152" i="15" s="1"/>
  <c r="F153" i="15"/>
  <c r="I153" i="15" s="1"/>
  <c r="F154" i="15"/>
  <c r="I154" i="15" s="1"/>
  <c r="F155" i="15"/>
  <c r="I155" i="15" s="1"/>
  <c r="F156" i="15"/>
  <c r="I156" i="15" s="1"/>
  <c r="F157" i="15"/>
  <c r="I157" i="15" s="1"/>
  <c r="F158" i="15"/>
  <c r="I158" i="15" s="1"/>
  <c r="F159" i="15"/>
  <c r="I159" i="15" s="1"/>
  <c r="F160" i="15"/>
  <c r="I160" i="15" s="1"/>
  <c r="F161" i="15"/>
  <c r="I161" i="15" s="1"/>
  <c r="F162" i="15"/>
  <c r="I162" i="15" s="1"/>
  <c r="F163" i="15"/>
  <c r="I163" i="15" s="1"/>
  <c r="F164" i="15"/>
  <c r="I164" i="15" s="1"/>
  <c r="F165" i="15"/>
  <c r="I165" i="15" s="1"/>
  <c r="F166" i="15"/>
  <c r="I166" i="15" s="1"/>
  <c r="F167" i="15"/>
  <c r="I167" i="15" s="1"/>
  <c r="F168" i="15"/>
  <c r="I168" i="15" s="1"/>
  <c r="F169" i="15"/>
  <c r="I169" i="15" s="1"/>
  <c r="F170" i="15"/>
  <c r="I170" i="15" s="1"/>
  <c r="F171" i="15"/>
  <c r="I171" i="15" s="1"/>
  <c r="F172" i="15"/>
  <c r="I172" i="15" s="1"/>
  <c r="F173" i="15"/>
  <c r="I173" i="15" s="1"/>
  <c r="F174" i="15"/>
  <c r="I174" i="15" s="1"/>
  <c r="F175" i="15"/>
  <c r="I175" i="15" s="1"/>
  <c r="F176" i="15"/>
  <c r="I176" i="15" s="1"/>
  <c r="F177" i="15"/>
  <c r="I177" i="15" s="1"/>
  <c r="F178" i="15"/>
  <c r="I178" i="15" s="1"/>
  <c r="F179" i="15"/>
  <c r="I179" i="15" s="1"/>
  <c r="F180" i="15"/>
  <c r="I180" i="15" s="1"/>
  <c r="F181" i="15"/>
  <c r="I181" i="15" s="1"/>
  <c r="F182" i="15"/>
  <c r="I182" i="15" s="1"/>
  <c r="F183" i="15"/>
  <c r="I183" i="15" s="1"/>
  <c r="F184" i="15"/>
  <c r="I184" i="15" s="1"/>
  <c r="F185" i="15"/>
  <c r="I185" i="15" s="1"/>
  <c r="F186" i="15"/>
  <c r="I186" i="15" s="1"/>
  <c r="F187" i="15"/>
  <c r="I187" i="15" s="1"/>
  <c r="F188" i="15"/>
  <c r="I188" i="15" s="1"/>
  <c r="F189" i="15"/>
  <c r="I189" i="15" s="1"/>
  <c r="F190" i="15"/>
  <c r="I190" i="15" s="1"/>
  <c r="F191" i="15"/>
  <c r="I191" i="15" s="1"/>
  <c r="F192" i="15"/>
  <c r="I192" i="15" s="1"/>
  <c r="F193" i="15"/>
  <c r="I193" i="15" s="1"/>
  <c r="F194" i="15"/>
  <c r="I194" i="15" s="1"/>
  <c r="F195" i="15"/>
  <c r="I195" i="15" s="1"/>
  <c r="F196" i="15"/>
  <c r="I196" i="15" s="1"/>
  <c r="F197" i="15"/>
  <c r="I197" i="15" s="1"/>
  <c r="F198" i="15"/>
  <c r="I198" i="15" s="1"/>
  <c r="F199" i="15"/>
  <c r="I199" i="15" s="1"/>
  <c r="F200" i="15"/>
  <c r="I200" i="15" s="1"/>
  <c r="F201" i="15"/>
  <c r="I201" i="15" s="1"/>
  <c r="F202" i="15"/>
  <c r="I202" i="15" s="1"/>
  <c r="F203" i="15"/>
  <c r="I203" i="15" s="1"/>
  <c r="F204" i="15"/>
  <c r="I204" i="15" s="1"/>
  <c r="F205" i="15"/>
  <c r="I205" i="15" s="1"/>
  <c r="F206" i="15"/>
  <c r="I206" i="15" s="1"/>
  <c r="F207" i="15"/>
  <c r="I207" i="15" s="1"/>
  <c r="F208" i="15"/>
  <c r="I208" i="15" s="1"/>
  <c r="F209" i="15"/>
  <c r="I209" i="15" s="1"/>
  <c r="F210" i="15"/>
  <c r="I210" i="15" s="1"/>
  <c r="F211" i="15"/>
  <c r="I211" i="15" s="1"/>
  <c r="F212" i="15"/>
  <c r="I212" i="15" s="1"/>
  <c r="F213" i="15"/>
  <c r="I213" i="15" s="1"/>
  <c r="F214" i="15"/>
  <c r="I214" i="15" s="1"/>
  <c r="F215" i="15"/>
  <c r="I215" i="15" s="1"/>
  <c r="F216" i="15"/>
  <c r="I216" i="15" s="1"/>
  <c r="F217" i="15"/>
  <c r="I217" i="15" s="1"/>
  <c r="F218" i="15"/>
  <c r="I218" i="15" s="1"/>
  <c r="F219" i="15"/>
  <c r="I219" i="15" s="1"/>
  <c r="F220" i="15"/>
  <c r="I220" i="15" s="1"/>
  <c r="F221" i="15"/>
  <c r="I221" i="15" s="1"/>
  <c r="F222" i="15"/>
  <c r="I222" i="15" s="1"/>
  <c r="F223" i="15"/>
  <c r="I223" i="15" s="1"/>
  <c r="F224" i="15"/>
  <c r="I224" i="15" s="1"/>
  <c r="F225" i="15"/>
  <c r="I225" i="15" s="1"/>
  <c r="F226" i="15"/>
  <c r="I226" i="15" s="1"/>
  <c r="F227" i="15"/>
  <c r="I227" i="15" s="1"/>
  <c r="F228" i="15"/>
  <c r="I228" i="15" s="1"/>
  <c r="F229" i="15"/>
  <c r="I229" i="15" s="1"/>
  <c r="F230" i="15"/>
  <c r="I230" i="15" s="1"/>
  <c r="F231" i="15"/>
  <c r="I231" i="15" s="1"/>
  <c r="F232" i="15"/>
  <c r="I232" i="15" s="1"/>
  <c r="F233" i="15"/>
  <c r="I233" i="15" s="1"/>
  <c r="F234" i="15"/>
  <c r="I234" i="15" s="1"/>
  <c r="F235" i="15"/>
  <c r="I235" i="15" s="1"/>
  <c r="F236" i="15"/>
  <c r="I236" i="15" s="1"/>
  <c r="F237" i="15"/>
  <c r="I237" i="15" s="1"/>
  <c r="F238" i="15"/>
  <c r="I238" i="15" s="1"/>
  <c r="F239" i="15"/>
  <c r="I239" i="15" s="1"/>
  <c r="F240" i="15"/>
  <c r="I240" i="15" s="1"/>
  <c r="F241" i="15"/>
  <c r="I241" i="15" s="1"/>
  <c r="F242" i="15"/>
  <c r="I242" i="15" s="1"/>
  <c r="F243" i="15"/>
  <c r="I243" i="15" s="1"/>
  <c r="F244" i="15"/>
  <c r="I244" i="15" s="1"/>
  <c r="F245" i="15"/>
  <c r="I245" i="15" s="1"/>
  <c r="F246" i="15"/>
  <c r="I246" i="15" s="1"/>
  <c r="F247" i="15"/>
  <c r="I247" i="15" s="1"/>
  <c r="F248" i="15"/>
  <c r="I248" i="15" s="1"/>
  <c r="F249" i="15"/>
  <c r="I249" i="15" s="1"/>
  <c r="F250" i="15"/>
  <c r="I250" i="15" s="1"/>
  <c r="F251" i="15"/>
  <c r="I251" i="15" s="1"/>
  <c r="F252" i="15"/>
  <c r="I252" i="15" s="1"/>
  <c r="F253" i="15"/>
  <c r="I253" i="15" s="1"/>
  <c r="F254" i="15"/>
  <c r="I254" i="15" s="1"/>
  <c r="F255" i="15"/>
  <c r="I255" i="15" s="1"/>
  <c r="F256" i="15"/>
  <c r="I256" i="15" s="1"/>
  <c r="F257" i="15"/>
  <c r="I257" i="15" s="1"/>
  <c r="F258" i="15"/>
  <c r="I258" i="15" s="1"/>
  <c r="F259" i="15"/>
  <c r="I259" i="15" s="1"/>
  <c r="F260" i="15"/>
  <c r="I260" i="15" s="1"/>
  <c r="F261" i="15"/>
  <c r="I261" i="15" s="1"/>
  <c r="F262" i="15"/>
  <c r="I262" i="15" s="1"/>
  <c r="F263" i="15"/>
  <c r="I263" i="15" s="1"/>
  <c r="F264" i="15"/>
  <c r="I264" i="15" s="1"/>
  <c r="F265" i="15"/>
  <c r="I265" i="15" s="1"/>
  <c r="F266" i="15"/>
  <c r="I266" i="15" s="1"/>
  <c r="F267" i="15"/>
  <c r="I267" i="15" s="1"/>
  <c r="F268" i="15"/>
  <c r="I268" i="15" s="1"/>
  <c r="F269" i="15"/>
  <c r="I269" i="15" s="1"/>
  <c r="F270" i="15"/>
  <c r="I270" i="15" s="1"/>
  <c r="F271" i="15"/>
  <c r="I271" i="15" s="1"/>
  <c r="F272" i="15"/>
  <c r="I272" i="15" s="1"/>
  <c r="F273" i="15"/>
  <c r="I273" i="15" s="1"/>
  <c r="F274" i="15"/>
  <c r="I274" i="15" s="1"/>
  <c r="F275" i="15"/>
  <c r="I275" i="15" s="1"/>
  <c r="F276" i="15"/>
  <c r="I276" i="15" s="1"/>
  <c r="F277" i="15"/>
  <c r="I277" i="15" s="1"/>
  <c r="F278" i="15"/>
  <c r="I278" i="15" s="1"/>
  <c r="F279" i="15"/>
  <c r="I279" i="15" s="1"/>
  <c r="F280" i="15"/>
  <c r="I280" i="15" s="1"/>
  <c r="F281" i="15"/>
  <c r="I281" i="15" s="1"/>
  <c r="F282" i="15"/>
  <c r="I282" i="15" s="1"/>
  <c r="F283" i="15"/>
  <c r="I283" i="15" s="1"/>
  <c r="F284" i="15"/>
  <c r="I284" i="15" s="1"/>
  <c r="F285" i="15"/>
  <c r="I285" i="15" s="1"/>
  <c r="F286" i="15"/>
  <c r="I286" i="15" s="1"/>
  <c r="F287" i="15"/>
  <c r="I287" i="15" s="1"/>
  <c r="F288" i="15"/>
  <c r="I288" i="15" s="1"/>
  <c r="F289" i="15"/>
  <c r="I289" i="15" s="1"/>
  <c r="F290" i="15"/>
  <c r="I290" i="15" s="1"/>
  <c r="F291" i="15"/>
  <c r="I291" i="15" s="1"/>
  <c r="F292" i="15"/>
  <c r="I292" i="15" s="1"/>
  <c r="F293" i="15"/>
  <c r="I293" i="15" s="1"/>
  <c r="F294" i="15"/>
  <c r="I294" i="15" s="1"/>
  <c r="F295" i="15"/>
  <c r="I295" i="15" s="1"/>
  <c r="F296" i="15"/>
  <c r="I296" i="15" s="1"/>
  <c r="F297" i="15"/>
  <c r="I297" i="15" s="1"/>
  <c r="F298" i="15"/>
  <c r="I298" i="15" s="1"/>
  <c r="F299" i="15"/>
  <c r="I299" i="15" s="1"/>
  <c r="F300" i="15"/>
  <c r="I300" i="15" s="1"/>
  <c r="F301" i="15"/>
  <c r="I301" i="15" s="1"/>
  <c r="F302" i="15"/>
  <c r="I302" i="15" s="1"/>
  <c r="F303" i="15"/>
  <c r="I303" i="15" s="1"/>
  <c r="F304" i="15"/>
  <c r="I304" i="15" s="1"/>
  <c r="F305" i="15"/>
  <c r="I305" i="15" s="1"/>
  <c r="F306" i="15"/>
  <c r="I306" i="15" s="1"/>
  <c r="F307" i="15"/>
  <c r="I307" i="15" s="1"/>
  <c r="F308" i="15"/>
  <c r="I308" i="15" s="1"/>
  <c r="F309" i="15"/>
  <c r="I309" i="15" s="1"/>
  <c r="F310" i="15"/>
  <c r="I310" i="15" s="1"/>
  <c r="F311" i="15"/>
  <c r="I311" i="15" s="1"/>
  <c r="F312" i="15"/>
  <c r="I312" i="15" s="1"/>
  <c r="F313" i="15"/>
  <c r="I313" i="15" s="1"/>
  <c r="F314" i="15"/>
  <c r="I314" i="15" s="1"/>
  <c r="F315" i="15"/>
  <c r="I315" i="15" s="1"/>
  <c r="F316" i="15"/>
  <c r="I316" i="15" s="1"/>
  <c r="F317" i="15"/>
  <c r="I317" i="15" s="1"/>
  <c r="F318" i="15"/>
  <c r="I318" i="15" s="1"/>
  <c r="F319" i="15"/>
  <c r="I319" i="15" s="1"/>
  <c r="F320" i="15"/>
  <c r="I320" i="15" s="1"/>
  <c r="F321" i="15"/>
  <c r="I321" i="15" s="1"/>
  <c r="F322" i="15"/>
  <c r="I322" i="15" s="1"/>
  <c r="F323" i="15"/>
  <c r="I323" i="15" s="1"/>
  <c r="F324" i="15"/>
  <c r="I324" i="15" s="1"/>
  <c r="F325" i="15"/>
  <c r="I325" i="15" s="1"/>
  <c r="F326" i="15"/>
  <c r="I326" i="15" s="1"/>
  <c r="F327" i="15"/>
  <c r="I327" i="15" s="1"/>
  <c r="F328" i="15"/>
  <c r="I328" i="15" s="1"/>
  <c r="F329" i="15"/>
  <c r="I329" i="15" s="1"/>
  <c r="F330" i="15"/>
  <c r="I330" i="15" s="1"/>
  <c r="F331" i="15"/>
  <c r="I331" i="15" s="1"/>
  <c r="F332" i="15"/>
  <c r="I332" i="15" s="1"/>
  <c r="F333" i="15"/>
  <c r="I333" i="15" s="1"/>
  <c r="F334" i="15"/>
  <c r="I334" i="15" s="1"/>
  <c r="F335" i="15"/>
  <c r="I335" i="15" s="1"/>
  <c r="F336" i="15"/>
  <c r="I336" i="15" s="1"/>
  <c r="F337" i="15"/>
  <c r="I337" i="15" s="1"/>
  <c r="F338" i="15"/>
  <c r="I338" i="15" s="1"/>
  <c r="F339" i="15"/>
  <c r="I339" i="15" s="1"/>
  <c r="F340" i="15"/>
  <c r="I340" i="15" s="1"/>
  <c r="F341" i="15"/>
  <c r="I341" i="15" s="1"/>
  <c r="F342" i="15"/>
  <c r="I342" i="15" s="1"/>
  <c r="F343" i="15"/>
  <c r="I343" i="15" s="1"/>
  <c r="F344" i="15"/>
  <c r="I344" i="15" s="1"/>
  <c r="F345" i="15"/>
  <c r="I345" i="15" s="1"/>
  <c r="F346" i="15"/>
  <c r="I346" i="15" s="1"/>
  <c r="F347" i="15"/>
  <c r="I347" i="15" s="1"/>
  <c r="F348" i="15"/>
  <c r="I348" i="15" s="1"/>
  <c r="F349" i="15"/>
  <c r="I349" i="15" s="1"/>
  <c r="F350" i="15"/>
  <c r="I350" i="15" s="1"/>
  <c r="F351" i="15"/>
  <c r="I351" i="15" s="1"/>
  <c r="F352" i="15"/>
  <c r="I352" i="15" s="1"/>
  <c r="F353" i="15"/>
  <c r="I353" i="15" s="1"/>
  <c r="F354" i="15"/>
  <c r="I354" i="15" s="1"/>
  <c r="F355" i="15"/>
  <c r="I355" i="15" s="1"/>
  <c r="F356" i="15"/>
  <c r="I356" i="15" s="1"/>
  <c r="F357" i="15"/>
  <c r="I357" i="15" s="1"/>
  <c r="F358" i="15"/>
  <c r="I358" i="15" s="1"/>
  <c r="F359" i="15"/>
  <c r="I359" i="15" s="1"/>
  <c r="F360" i="15"/>
  <c r="I360" i="15" s="1"/>
  <c r="F361" i="15"/>
  <c r="I361" i="15" s="1"/>
  <c r="F362" i="15"/>
  <c r="I362" i="15" s="1"/>
  <c r="F363" i="15"/>
  <c r="I363" i="15" s="1"/>
  <c r="F364" i="15"/>
  <c r="I364" i="15" s="1"/>
  <c r="F365" i="15"/>
  <c r="I365" i="15" s="1"/>
  <c r="F366" i="15"/>
  <c r="I366" i="15" s="1"/>
  <c r="F367" i="15"/>
  <c r="I367" i="15" s="1"/>
  <c r="F368" i="15"/>
  <c r="I368" i="15" s="1"/>
  <c r="F369" i="15"/>
  <c r="I369" i="15" s="1"/>
  <c r="F370" i="15"/>
  <c r="I370" i="15" s="1"/>
  <c r="F371" i="15"/>
  <c r="I371" i="15" s="1"/>
  <c r="F372" i="15"/>
  <c r="I372" i="15" s="1"/>
  <c r="F373" i="15"/>
  <c r="I373" i="15" s="1"/>
  <c r="F374" i="15"/>
  <c r="I374" i="15" s="1"/>
  <c r="F375" i="15"/>
  <c r="I375" i="15" s="1"/>
  <c r="F376" i="15"/>
  <c r="I376" i="15" s="1"/>
  <c r="F377" i="15"/>
  <c r="I377" i="15" s="1"/>
  <c r="F378" i="15"/>
  <c r="I378" i="15" s="1"/>
  <c r="F379" i="15"/>
  <c r="I379" i="15" s="1"/>
  <c r="F380" i="15"/>
  <c r="I380" i="15" s="1"/>
  <c r="F381" i="15"/>
  <c r="I381" i="15" s="1"/>
  <c r="F382" i="15"/>
  <c r="I382" i="15" s="1"/>
  <c r="F383" i="15"/>
  <c r="I383" i="15" s="1"/>
  <c r="F384" i="15"/>
  <c r="I384" i="15" s="1"/>
  <c r="F385" i="15"/>
  <c r="I385" i="15" s="1"/>
  <c r="F386" i="15"/>
  <c r="I386" i="15" s="1"/>
  <c r="F387" i="15"/>
  <c r="I387" i="15" s="1"/>
  <c r="F388" i="15"/>
  <c r="I388" i="15" s="1"/>
  <c r="F389" i="15"/>
  <c r="I389" i="15" s="1"/>
  <c r="F390" i="15"/>
  <c r="I390" i="15" s="1"/>
  <c r="F391" i="15"/>
  <c r="I391" i="15" s="1"/>
  <c r="F392" i="15"/>
  <c r="I392" i="15" s="1"/>
  <c r="F393" i="15"/>
  <c r="I393" i="15" s="1"/>
  <c r="F394" i="15"/>
  <c r="I394" i="15" s="1"/>
  <c r="F395" i="15"/>
  <c r="I395" i="15" s="1"/>
  <c r="F396" i="15"/>
  <c r="I396" i="15" s="1"/>
  <c r="F397" i="15"/>
  <c r="I397" i="15" s="1"/>
  <c r="F398" i="15"/>
  <c r="I398" i="15" s="1"/>
  <c r="F399" i="15"/>
  <c r="I399" i="15" s="1"/>
  <c r="F400" i="15"/>
  <c r="I400" i="15" s="1"/>
  <c r="F401" i="15"/>
  <c r="I401" i="15" s="1"/>
  <c r="F402" i="15"/>
  <c r="I402" i="15" s="1"/>
  <c r="F403" i="15"/>
  <c r="I403" i="15" s="1"/>
  <c r="F404" i="15"/>
  <c r="I404" i="15" s="1"/>
  <c r="F405" i="15"/>
  <c r="I405" i="15" s="1"/>
  <c r="F406" i="15"/>
  <c r="I406" i="15" s="1"/>
  <c r="F407" i="15"/>
  <c r="I407" i="15" s="1"/>
  <c r="F408" i="15"/>
  <c r="I408" i="15" s="1"/>
  <c r="F409" i="15"/>
  <c r="I409" i="15" s="1"/>
  <c r="F410" i="15"/>
  <c r="I410" i="15" s="1"/>
  <c r="F411" i="15"/>
  <c r="I411" i="15" s="1"/>
  <c r="F412" i="15"/>
  <c r="I412" i="15" s="1"/>
  <c r="F413" i="15"/>
  <c r="I413" i="15" s="1"/>
  <c r="F414" i="15"/>
  <c r="I414" i="15" s="1"/>
  <c r="F415" i="15"/>
  <c r="I415" i="15" s="1"/>
  <c r="F416" i="15"/>
  <c r="I416" i="15" s="1"/>
  <c r="F417" i="15"/>
  <c r="I417" i="15" s="1"/>
  <c r="F418" i="15"/>
  <c r="I418" i="15" s="1"/>
  <c r="F419" i="15"/>
  <c r="I419" i="15" s="1"/>
  <c r="F420" i="15"/>
  <c r="I420" i="15" s="1"/>
  <c r="F421" i="15"/>
  <c r="I421" i="15" s="1"/>
  <c r="F422" i="15"/>
  <c r="I422" i="15" s="1"/>
  <c r="F423" i="15"/>
  <c r="I423" i="15" s="1"/>
  <c r="F424" i="15"/>
  <c r="I424" i="15" s="1"/>
  <c r="F425" i="15"/>
  <c r="I425" i="15" s="1"/>
  <c r="F426" i="15"/>
  <c r="I426" i="15" s="1"/>
  <c r="F427" i="15"/>
  <c r="I427" i="15" s="1"/>
  <c r="F428" i="15"/>
  <c r="I428" i="15" s="1"/>
  <c r="F429" i="15"/>
  <c r="I429" i="15" s="1"/>
  <c r="F430" i="15"/>
  <c r="I430" i="15" s="1"/>
  <c r="F431" i="15"/>
  <c r="I431" i="15" s="1"/>
  <c r="F432" i="15"/>
  <c r="I432" i="15" s="1"/>
  <c r="F433" i="15"/>
  <c r="I433" i="15" s="1"/>
  <c r="F434" i="15"/>
  <c r="I434" i="15" s="1"/>
  <c r="F435" i="15"/>
  <c r="I435" i="15" s="1"/>
  <c r="F436" i="15"/>
  <c r="I436" i="15" s="1"/>
  <c r="F437" i="15"/>
  <c r="I437" i="15" s="1"/>
  <c r="F438" i="15"/>
  <c r="I438" i="15" s="1"/>
  <c r="F439" i="15"/>
  <c r="I439" i="15" s="1"/>
  <c r="F440" i="15"/>
  <c r="I440" i="15" s="1"/>
  <c r="F441" i="15"/>
  <c r="I441" i="15" s="1"/>
  <c r="F442" i="15"/>
  <c r="I442" i="15" s="1"/>
  <c r="F443" i="15"/>
  <c r="I443" i="15" s="1"/>
  <c r="F444" i="15"/>
  <c r="I444" i="15" s="1"/>
  <c r="F445" i="15"/>
  <c r="I445" i="15" s="1"/>
  <c r="F446" i="15"/>
  <c r="I446" i="15" s="1"/>
  <c r="F447" i="15"/>
  <c r="I447" i="15" s="1"/>
  <c r="F448" i="15"/>
  <c r="I448" i="15" s="1"/>
  <c r="F449" i="15"/>
  <c r="I449" i="15" s="1"/>
  <c r="F450" i="15"/>
  <c r="I450" i="15" s="1"/>
  <c r="F451" i="15"/>
  <c r="I451" i="15" s="1"/>
  <c r="F452" i="15"/>
  <c r="I452" i="15" s="1"/>
  <c r="F453" i="15"/>
  <c r="I453" i="15" s="1"/>
  <c r="F454" i="15"/>
  <c r="I454" i="15" s="1"/>
  <c r="F455" i="15"/>
  <c r="I455" i="15" s="1"/>
  <c r="F456" i="15"/>
  <c r="I456" i="15" s="1"/>
  <c r="F457" i="15"/>
  <c r="I457" i="15" s="1"/>
  <c r="F458" i="15"/>
  <c r="I458" i="15" s="1"/>
  <c r="F459" i="15"/>
  <c r="I459" i="15" s="1"/>
  <c r="F460" i="15"/>
  <c r="I460" i="15" s="1"/>
  <c r="F461" i="15"/>
  <c r="I461" i="15" s="1"/>
  <c r="F462" i="15"/>
  <c r="I462" i="15" s="1"/>
  <c r="F463" i="15"/>
  <c r="I463" i="15" s="1"/>
  <c r="F464" i="15"/>
  <c r="I464" i="15" s="1"/>
  <c r="F465" i="15"/>
  <c r="I465" i="15" s="1"/>
  <c r="F466" i="15"/>
  <c r="I466" i="15" s="1"/>
  <c r="F467" i="15"/>
  <c r="I467" i="15" s="1"/>
  <c r="F468" i="15"/>
  <c r="I468" i="15" s="1"/>
  <c r="F469" i="15"/>
  <c r="I469" i="15" s="1"/>
  <c r="F470" i="15"/>
  <c r="I470" i="15" s="1"/>
  <c r="F471" i="15"/>
  <c r="I471" i="15" s="1"/>
  <c r="F472" i="15"/>
  <c r="I472" i="15" s="1"/>
  <c r="F473" i="15"/>
  <c r="I473" i="15" s="1"/>
  <c r="F474" i="15"/>
  <c r="I474" i="15" s="1"/>
  <c r="F475" i="15"/>
  <c r="I475" i="15" s="1"/>
  <c r="F476" i="15"/>
  <c r="I476" i="15" s="1"/>
  <c r="F477" i="15"/>
  <c r="I477" i="15" s="1"/>
  <c r="F478" i="15"/>
  <c r="I478" i="15" s="1"/>
  <c r="F479" i="15"/>
  <c r="I479" i="15" s="1"/>
  <c r="F480" i="15"/>
  <c r="I480" i="15" s="1"/>
  <c r="F481" i="15"/>
  <c r="I481" i="15" s="1"/>
  <c r="F482" i="15"/>
  <c r="I482" i="15" s="1"/>
  <c r="F483" i="15"/>
  <c r="I483" i="15" s="1"/>
  <c r="F484" i="15"/>
  <c r="I484" i="15" s="1"/>
  <c r="F485" i="15"/>
  <c r="I485" i="15" s="1"/>
  <c r="F486" i="15"/>
  <c r="I486" i="15" s="1"/>
  <c r="F487" i="15"/>
  <c r="I487" i="15" s="1"/>
  <c r="F488" i="15"/>
  <c r="I488" i="15" s="1"/>
  <c r="F489" i="15"/>
  <c r="I489" i="15" s="1"/>
  <c r="F490" i="15"/>
  <c r="I490" i="15" s="1"/>
  <c r="F491" i="15"/>
  <c r="I491" i="15" s="1"/>
  <c r="F492" i="15"/>
  <c r="I492" i="15" s="1"/>
  <c r="F493" i="15"/>
  <c r="I493" i="15" s="1"/>
  <c r="F494" i="15"/>
  <c r="I494" i="15" s="1"/>
  <c r="F495" i="15"/>
  <c r="I495" i="15" s="1"/>
  <c r="F496" i="15"/>
  <c r="I496" i="15" s="1"/>
  <c r="F497" i="15"/>
  <c r="I497" i="15" s="1"/>
  <c r="F498" i="15"/>
  <c r="I498" i="15" s="1"/>
  <c r="F499" i="15"/>
  <c r="I499" i="15" s="1"/>
  <c r="F500" i="15"/>
  <c r="I500" i="15" s="1"/>
  <c r="F501" i="15"/>
  <c r="I501" i="15" s="1"/>
  <c r="F502" i="15"/>
  <c r="I502" i="15" s="1"/>
  <c r="F503" i="15"/>
  <c r="I503" i="15" s="1"/>
  <c r="F504" i="15"/>
  <c r="I504" i="15" s="1"/>
  <c r="F505" i="15"/>
  <c r="I505" i="15" s="1"/>
  <c r="F506" i="15"/>
  <c r="I506" i="15" s="1"/>
  <c r="F507" i="15"/>
  <c r="I507" i="15" s="1"/>
  <c r="F508" i="15"/>
  <c r="I508" i="15" s="1"/>
  <c r="F509" i="15"/>
  <c r="I509" i="15" s="1"/>
  <c r="F510" i="15"/>
  <c r="I510" i="15" s="1"/>
  <c r="F511" i="15"/>
  <c r="I511" i="15" s="1"/>
  <c r="F512" i="15"/>
  <c r="I512" i="15" s="1"/>
  <c r="F513" i="15"/>
  <c r="I513" i="15" s="1"/>
  <c r="F514" i="15"/>
  <c r="I514" i="15" s="1"/>
  <c r="F515" i="15"/>
  <c r="I515" i="15" s="1"/>
  <c r="F516" i="15"/>
  <c r="I516" i="15" s="1"/>
  <c r="F517" i="15"/>
  <c r="I517" i="15" s="1"/>
  <c r="F518" i="15"/>
  <c r="I518" i="15" s="1"/>
  <c r="F519" i="15"/>
  <c r="I519" i="15" s="1"/>
  <c r="F520" i="15"/>
  <c r="I520" i="15" s="1"/>
  <c r="F521" i="15"/>
  <c r="I521" i="15" s="1"/>
  <c r="F522" i="15"/>
  <c r="I522" i="15" s="1"/>
  <c r="F523" i="15"/>
  <c r="I523" i="15" s="1"/>
  <c r="F524" i="15"/>
  <c r="I524" i="15" s="1"/>
  <c r="F525" i="15"/>
  <c r="I525" i="15" s="1"/>
  <c r="F526" i="15"/>
  <c r="I526" i="15" s="1"/>
  <c r="F527" i="15"/>
  <c r="I527" i="15" s="1"/>
  <c r="F528" i="15"/>
  <c r="I528" i="15" s="1"/>
  <c r="F529" i="15"/>
  <c r="I529" i="15" s="1"/>
  <c r="F530" i="15"/>
  <c r="I530" i="15" s="1"/>
  <c r="F531" i="15"/>
  <c r="I531" i="15" s="1"/>
  <c r="F532" i="15"/>
  <c r="I532" i="15" s="1"/>
  <c r="F533" i="15"/>
  <c r="I533" i="15" s="1"/>
  <c r="F534" i="15"/>
  <c r="I534" i="15" s="1"/>
  <c r="F535" i="15"/>
  <c r="I535" i="15" s="1"/>
  <c r="F536" i="15"/>
  <c r="I536" i="15" s="1"/>
  <c r="F537" i="15"/>
  <c r="I537" i="15" s="1"/>
  <c r="F538" i="15"/>
  <c r="I538" i="15" s="1"/>
  <c r="F539" i="15"/>
  <c r="I539" i="15" s="1"/>
  <c r="F540" i="15"/>
  <c r="I540" i="15" s="1"/>
  <c r="F541" i="15"/>
  <c r="I541" i="15" s="1"/>
  <c r="F542" i="15"/>
  <c r="I542" i="15" s="1"/>
  <c r="F543" i="15"/>
  <c r="I543" i="15" s="1"/>
  <c r="F544" i="15"/>
  <c r="I544" i="15" s="1"/>
  <c r="F545" i="15"/>
  <c r="I545" i="15" s="1"/>
  <c r="F546" i="15"/>
  <c r="I546" i="15" s="1"/>
  <c r="F547" i="15"/>
  <c r="I547" i="15" s="1"/>
  <c r="F548" i="15"/>
  <c r="I548" i="15" s="1"/>
  <c r="F549" i="15"/>
  <c r="I549" i="15" s="1"/>
  <c r="F550" i="15"/>
  <c r="I550" i="15" s="1"/>
  <c r="F551" i="15"/>
  <c r="I551" i="15" s="1"/>
  <c r="F552" i="15"/>
  <c r="I552" i="15" s="1"/>
  <c r="F553" i="15"/>
  <c r="I553" i="15" s="1"/>
  <c r="F554" i="15"/>
  <c r="I554" i="15" s="1"/>
  <c r="F555" i="15"/>
  <c r="I555" i="15" s="1"/>
  <c r="F556" i="15"/>
  <c r="I556" i="15" s="1"/>
  <c r="F557" i="15"/>
  <c r="I557" i="15" s="1"/>
  <c r="F558" i="15"/>
  <c r="I558" i="15" s="1"/>
  <c r="F559" i="15"/>
  <c r="I559" i="15" s="1"/>
  <c r="F560" i="15"/>
  <c r="I560" i="15" s="1"/>
  <c r="F561" i="15"/>
  <c r="I561" i="15" s="1"/>
  <c r="F562" i="15"/>
  <c r="I562" i="15" s="1"/>
  <c r="F563" i="15"/>
  <c r="I563" i="15" s="1"/>
  <c r="F564" i="15"/>
  <c r="I564" i="15" s="1"/>
  <c r="F565" i="15"/>
  <c r="I565" i="15" s="1"/>
  <c r="F566" i="15"/>
  <c r="I566" i="15" s="1"/>
  <c r="F567" i="15"/>
  <c r="I567" i="15" s="1"/>
  <c r="F568" i="15"/>
  <c r="I568" i="15" s="1"/>
  <c r="F569" i="15"/>
  <c r="I569" i="15" s="1"/>
  <c r="F570" i="15"/>
  <c r="I570" i="15" s="1"/>
  <c r="F571" i="15"/>
  <c r="I571" i="15" s="1"/>
  <c r="F572" i="15"/>
  <c r="I572" i="15" s="1"/>
  <c r="F573" i="15"/>
  <c r="I573" i="15" s="1"/>
  <c r="F574" i="15"/>
  <c r="I574" i="15" s="1"/>
  <c r="F575" i="15"/>
  <c r="I575" i="15" s="1"/>
  <c r="F576" i="15"/>
  <c r="I576" i="15" s="1"/>
  <c r="F577" i="15"/>
  <c r="I577" i="15" s="1"/>
  <c r="F578" i="15"/>
  <c r="I578" i="15" s="1"/>
  <c r="F579" i="15"/>
  <c r="I579" i="15" s="1"/>
  <c r="F580" i="15"/>
  <c r="I580" i="15" s="1"/>
  <c r="F581" i="15"/>
  <c r="I581" i="15" s="1"/>
  <c r="F582" i="15"/>
  <c r="I582" i="15" s="1"/>
  <c r="F583" i="15"/>
  <c r="I583" i="15" s="1"/>
  <c r="F584" i="15"/>
  <c r="I584" i="15" s="1"/>
  <c r="F585" i="15"/>
  <c r="I585" i="15" s="1"/>
  <c r="F586" i="15"/>
  <c r="I586" i="15" s="1"/>
  <c r="F587" i="15"/>
  <c r="I587" i="15" s="1"/>
  <c r="F588" i="15"/>
  <c r="I588" i="15" s="1"/>
  <c r="F589" i="15"/>
  <c r="I589" i="15" s="1"/>
  <c r="F590" i="15"/>
  <c r="I590" i="15" s="1"/>
  <c r="F591" i="15"/>
  <c r="I591" i="15" s="1"/>
  <c r="F592" i="15"/>
  <c r="I592" i="15" s="1"/>
  <c r="F593" i="15"/>
  <c r="I593" i="15" s="1"/>
  <c r="F594" i="15"/>
  <c r="I594" i="15" s="1"/>
  <c r="F595" i="15"/>
  <c r="I595" i="15" s="1"/>
  <c r="F596" i="15"/>
  <c r="I596" i="15" s="1"/>
  <c r="F597" i="15"/>
  <c r="I597" i="15" s="1"/>
  <c r="F598" i="15"/>
  <c r="I598" i="15" s="1"/>
  <c r="F599" i="15"/>
  <c r="I599" i="15" s="1"/>
  <c r="F600" i="15"/>
  <c r="I600" i="15" s="1"/>
  <c r="F601" i="15"/>
  <c r="I601" i="15" s="1"/>
  <c r="F602" i="15"/>
  <c r="I602" i="15" s="1"/>
  <c r="F603" i="15"/>
  <c r="I603" i="15" s="1"/>
  <c r="F604" i="15"/>
  <c r="I604" i="15" s="1"/>
  <c r="F605" i="15"/>
  <c r="I605" i="15" s="1"/>
  <c r="F606" i="15"/>
  <c r="I606" i="15" s="1"/>
  <c r="F607" i="15"/>
  <c r="I607" i="15" s="1"/>
  <c r="F608" i="15"/>
  <c r="I608" i="15" s="1"/>
  <c r="F609" i="15"/>
  <c r="I609" i="15" s="1"/>
  <c r="F610" i="15"/>
  <c r="I610" i="15" s="1"/>
  <c r="F611" i="15"/>
  <c r="I611" i="15" s="1"/>
  <c r="F612" i="15"/>
  <c r="I612" i="15" s="1"/>
  <c r="F613" i="15"/>
  <c r="I613" i="15" s="1"/>
  <c r="F614" i="15"/>
  <c r="I614" i="15" s="1"/>
  <c r="F615" i="15"/>
  <c r="I615" i="15" s="1"/>
  <c r="F616" i="15"/>
  <c r="I616" i="15" s="1"/>
  <c r="F617" i="15"/>
  <c r="I617" i="15" s="1"/>
  <c r="F618" i="15"/>
  <c r="I618" i="15" s="1"/>
  <c r="F619" i="15"/>
  <c r="I619" i="15" s="1"/>
  <c r="F620" i="15"/>
  <c r="I620" i="15" s="1"/>
  <c r="F621" i="15"/>
  <c r="I621" i="15" s="1"/>
  <c r="F622" i="15"/>
  <c r="I622" i="15" s="1"/>
  <c r="F623" i="15"/>
  <c r="I623" i="15" s="1"/>
  <c r="F624" i="15"/>
  <c r="I624" i="15" s="1"/>
  <c r="F625" i="15"/>
  <c r="I625" i="15" s="1"/>
  <c r="F626" i="15"/>
  <c r="I626" i="15" s="1"/>
  <c r="F627" i="15"/>
  <c r="I627" i="15" s="1"/>
  <c r="F628" i="15"/>
  <c r="I628" i="15" s="1"/>
  <c r="F629" i="15"/>
  <c r="I629" i="15" s="1"/>
  <c r="F630" i="15"/>
  <c r="I630" i="15" s="1"/>
  <c r="F631" i="15"/>
  <c r="I631" i="15" s="1"/>
  <c r="F632" i="15"/>
  <c r="I632" i="15" s="1"/>
  <c r="F633" i="15"/>
  <c r="I633" i="15" s="1"/>
  <c r="F634" i="15"/>
  <c r="I634" i="15" s="1"/>
  <c r="F635" i="15"/>
  <c r="I635" i="15" s="1"/>
  <c r="F636" i="15"/>
  <c r="I636" i="15" s="1"/>
  <c r="F637" i="15"/>
  <c r="I637" i="15" s="1"/>
  <c r="F638" i="15"/>
  <c r="I638" i="15" s="1"/>
  <c r="F639" i="15"/>
  <c r="I639" i="15" s="1"/>
  <c r="F640" i="15"/>
  <c r="I640" i="15" s="1"/>
  <c r="F641" i="15"/>
  <c r="I641" i="15" s="1"/>
  <c r="F642" i="15"/>
  <c r="I642" i="15" s="1"/>
  <c r="F643" i="15"/>
  <c r="I643" i="15" s="1"/>
  <c r="F644" i="15"/>
  <c r="I644" i="15" s="1"/>
  <c r="F645" i="15"/>
  <c r="I645" i="15" s="1"/>
  <c r="F646" i="15"/>
  <c r="I646" i="15" s="1"/>
  <c r="F647" i="15"/>
  <c r="I647" i="15" s="1"/>
  <c r="F648" i="15"/>
  <c r="I648" i="15" s="1"/>
  <c r="F649" i="15"/>
  <c r="I649" i="15" s="1"/>
  <c r="F650" i="15"/>
  <c r="I650" i="15" s="1"/>
  <c r="F651" i="15"/>
  <c r="I651" i="15" s="1"/>
  <c r="F652" i="15"/>
  <c r="I652" i="15" s="1"/>
  <c r="F653" i="15"/>
  <c r="I653" i="15" s="1"/>
  <c r="F654" i="15"/>
  <c r="I654" i="15" s="1"/>
  <c r="F655" i="15"/>
  <c r="I655" i="15" s="1"/>
  <c r="F656" i="15"/>
  <c r="I656" i="15" s="1"/>
  <c r="F657" i="15"/>
  <c r="I657" i="15" s="1"/>
  <c r="F658" i="15"/>
  <c r="I658" i="15" s="1"/>
  <c r="F659" i="15"/>
  <c r="I659" i="15" s="1"/>
  <c r="F660" i="15"/>
  <c r="I660" i="15" s="1"/>
  <c r="F661" i="15"/>
  <c r="I661" i="15" s="1"/>
  <c r="F662" i="15"/>
  <c r="I662" i="15" s="1"/>
  <c r="F663" i="15"/>
  <c r="I663" i="15" s="1"/>
  <c r="F664" i="15"/>
  <c r="I664" i="15" s="1"/>
  <c r="F665" i="15"/>
  <c r="I665" i="15" s="1"/>
  <c r="F666" i="15"/>
  <c r="I666" i="15" s="1"/>
  <c r="F667" i="15"/>
  <c r="I667" i="15" s="1"/>
  <c r="F668" i="15"/>
  <c r="I668" i="15" s="1"/>
  <c r="F669" i="15"/>
  <c r="I669" i="15" s="1"/>
  <c r="F670" i="15"/>
  <c r="I670" i="15" s="1"/>
  <c r="F671" i="15"/>
  <c r="I671" i="15" s="1"/>
  <c r="F672" i="15"/>
  <c r="I672" i="15" s="1"/>
  <c r="F673" i="15"/>
  <c r="I673" i="15" s="1"/>
  <c r="F674" i="15"/>
  <c r="I674" i="15" s="1"/>
  <c r="F675" i="15"/>
  <c r="I675" i="15" s="1"/>
  <c r="F676" i="15"/>
  <c r="I676" i="15" s="1"/>
  <c r="F677" i="15"/>
  <c r="I677" i="15" s="1"/>
  <c r="F678" i="15"/>
  <c r="I678" i="15" s="1"/>
  <c r="F679" i="15"/>
  <c r="I679" i="15" s="1"/>
  <c r="F680" i="15"/>
  <c r="I680" i="15" s="1"/>
  <c r="F681" i="15"/>
  <c r="I681" i="15" s="1"/>
  <c r="F682" i="15"/>
  <c r="I682" i="15" s="1"/>
  <c r="F683" i="15"/>
  <c r="I683" i="15" s="1"/>
  <c r="F684" i="15"/>
  <c r="I684" i="15" s="1"/>
  <c r="F685" i="15"/>
  <c r="I685" i="15" s="1"/>
  <c r="F686" i="15"/>
  <c r="I686" i="15" s="1"/>
  <c r="F687" i="15"/>
  <c r="I687" i="15" s="1"/>
  <c r="F688" i="15"/>
  <c r="I688" i="15" s="1"/>
  <c r="F689" i="15"/>
  <c r="I689" i="15" s="1"/>
  <c r="F690" i="15"/>
  <c r="I690" i="15" s="1"/>
  <c r="F691" i="15"/>
  <c r="I691" i="15" s="1"/>
  <c r="F692" i="15"/>
  <c r="I692" i="15" s="1"/>
  <c r="F693" i="15"/>
  <c r="I693" i="15" s="1"/>
  <c r="F694" i="15"/>
  <c r="I694" i="15" s="1"/>
  <c r="F695" i="15"/>
  <c r="I695" i="15" s="1"/>
  <c r="F696" i="15"/>
  <c r="I696" i="15" s="1"/>
  <c r="F697" i="15"/>
  <c r="I697" i="15" s="1"/>
  <c r="F698" i="15"/>
  <c r="I698" i="15" s="1"/>
  <c r="F699" i="15"/>
  <c r="I699" i="15" s="1"/>
  <c r="F700" i="15"/>
  <c r="I700" i="15" s="1"/>
  <c r="F701" i="15"/>
  <c r="I701" i="15" s="1"/>
  <c r="F702" i="15"/>
  <c r="I702" i="15" s="1"/>
  <c r="F703" i="15"/>
  <c r="I703" i="15" s="1"/>
  <c r="F704" i="15"/>
  <c r="I704" i="15" s="1"/>
  <c r="F705" i="15"/>
  <c r="I705" i="15" s="1"/>
  <c r="F706" i="15"/>
  <c r="I706" i="15" s="1"/>
  <c r="F707" i="15"/>
  <c r="I707" i="15" s="1"/>
  <c r="F708" i="15"/>
  <c r="I708" i="15" s="1"/>
  <c r="F709" i="15"/>
  <c r="I709" i="15" s="1"/>
  <c r="F710" i="15"/>
  <c r="I710" i="15" s="1"/>
  <c r="F711" i="15"/>
  <c r="I711" i="15" s="1"/>
  <c r="F712" i="15"/>
  <c r="I712" i="15" s="1"/>
  <c r="F713" i="15"/>
  <c r="I713" i="15" s="1"/>
  <c r="F714" i="15"/>
  <c r="I714" i="15" s="1"/>
  <c r="F715" i="15"/>
  <c r="I715" i="15" s="1"/>
  <c r="F716" i="15"/>
  <c r="I716" i="15" s="1"/>
  <c r="F717" i="15"/>
  <c r="I717" i="15" s="1"/>
  <c r="F718" i="15"/>
  <c r="I718" i="15" s="1"/>
  <c r="F719" i="15"/>
  <c r="I719" i="15" s="1"/>
  <c r="F720" i="15"/>
  <c r="I720" i="15" s="1"/>
  <c r="F721" i="15"/>
  <c r="I721" i="15" s="1"/>
  <c r="F722" i="15"/>
  <c r="I722" i="15" s="1"/>
  <c r="F723" i="15"/>
  <c r="I723" i="15" s="1"/>
  <c r="F724" i="15"/>
  <c r="I724" i="15" s="1"/>
  <c r="F725" i="15"/>
  <c r="I725" i="15" s="1"/>
  <c r="F726" i="15"/>
  <c r="I726" i="15" s="1"/>
  <c r="F727" i="15"/>
  <c r="I727" i="15" s="1"/>
  <c r="F728" i="15"/>
  <c r="I728" i="15" s="1"/>
  <c r="F729" i="15"/>
  <c r="I729" i="15" s="1"/>
  <c r="F730" i="15"/>
  <c r="I730" i="15" s="1"/>
  <c r="F731" i="15"/>
  <c r="I731" i="15" s="1"/>
  <c r="F732" i="15"/>
  <c r="I732" i="15" s="1"/>
  <c r="F733" i="15"/>
  <c r="I733" i="15" s="1"/>
  <c r="F734" i="15"/>
  <c r="I734" i="15" s="1"/>
  <c r="F735" i="15"/>
  <c r="I735" i="15" s="1"/>
  <c r="F736" i="15"/>
  <c r="I736" i="15" s="1"/>
  <c r="F737" i="15"/>
  <c r="I737" i="15" s="1"/>
  <c r="F738" i="15"/>
  <c r="I738" i="15" s="1"/>
  <c r="F739" i="15"/>
  <c r="I739" i="15" s="1"/>
  <c r="F740" i="15"/>
  <c r="I740" i="15" s="1"/>
  <c r="F741" i="15"/>
  <c r="I741" i="15" s="1"/>
  <c r="F742" i="15"/>
  <c r="I742" i="15" s="1"/>
  <c r="F743" i="15"/>
  <c r="I743" i="15" s="1"/>
  <c r="F744" i="15"/>
  <c r="I744" i="15" s="1"/>
  <c r="F745" i="15"/>
  <c r="I745" i="15" s="1"/>
  <c r="F746" i="15"/>
  <c r="I746" i="15" s="1"/>
  <c r="F747" i="15"/>
  <c r="I747" i="15" s="1"/>
  <c r="F748" i="15"/>
  <c r="I748" i="15" s="1"/>
  <c r="F749" i="15"/>
  <c r="I749" i="15" s="1"/>
  <c r="F750" i="15"/>
  <c r="I750" i="15" s="1"/>
  <c r="F751" i="15"/>
  <c r="I751" i="15" s="1"/>
  <c r="F752" i="15"/>
  <c r="I752" i="15" s="1"/>
  <c r="F753" i="15"/>
  <c r="I753" i="15" s="1"/>
  <c r="F754" i="15"/>
  <c r="I754" i="15" s="1"/>
  <c r="F755" i="15"/>
  <c r="I755" i="15" s="1"/>
  <c r="F756" i="15"/>
  <c r="I756" i="15" s="1"/>
  <c r="F757" i="15"/>
  <c r="I757" i="15" s="1"/>
  <c r="F758" i="15"/>
  <c r="I758" i="15" s="1"/>
  <c r="F759" i="15"/>
  <c r="I759" i="15" s="1"/>
  <c r="F760" i="15"/>
  <c r="I760" i="15" s="1"/>
  <c r="F761" i="15"/>
  <c r="I761" i="15" s="1"/>
  <c r="F762" i="15"/>
  <c r="I762" i="15" s="1"/>
  <c r="F763" i="15"/>
  <c r="I763" i="15" s="1"/>
  <c r="F764" i="15"/>
  <c r="I764" i="15" s="1"/>
  <c r="F765" i="15"/>
  <c r="I765" i="15" s="1"/>
  <c r="F766" i="15"/>
  <c r="I766" i="15" s="1"/>
  <c r="F767" i="15"/>
  <c r="I767" i="15" s="1"/>
  <c r="F768" i="15"/>
  <c r="I768" i="15" s="1"/>
  <c r="F769" i="15"/>
  <c r="I769" i="15" s="1"/>
  <c r="F770" i="15"/>
  <c r="I770" i="15" s="1"/>
  <c r="F771" i="15"/>
  <c r="I771" i="15" s="1"/>
  <c r="F772" i="15"/>
  <c r="I772" i="15" s="1"/>
  <c r="F773" i="15"/>
  <c r="I773" i="15" s="1"/>
  <c r="F774" i="15"/>
  <c r="I774" i="15" s="1"/>
  <c r="F775" i="15"/>
  <c r="I775" i="15" s="1"/>
  <c r="F776" i="15"/>
  <c r="I776" i="15" s="1"/>
  <c r="F777" i="15"/>
  <c r="I777" i="15" s="1"/>
  <c r="F778" i="15"/>
  <c r="I778" i="15" s="1"/>
  <c r="F779" i="15"/>
  <c r="I779" i="15" s="1"/>
  <c r="F780" i="15"/>
  <c r="I780" i="15" s="1"/>
  <c r="F781" i="15"/>
  <c r="I781" i="15" s="1"/>
  <c r="F782" i="15"/>
  <c r="I782" i="15" s="1"/>
  <c r="F783" i="15"/>
  <c r="I783" i="15" s="1"/>
  <c r="F784" i="15"/>
  <c r="I784" i="15" s="1"/>
  <c r="F785" i="15"/>
  <c r="I785" i="15" s="1"/>
  <c r="F786" i="15"/>
  <c r="I786" i="15" s="1"/>
  <c r="F787" i="15"/>
  <c r="I787" i="15" s="1"/>
  <c r="F788" i="15"/>
  <c r="I788" i="15" s="1"/>
  <c r="F789" i="15"/>
  <c r="I789" i="15" s="1"/>
  <c r="F790" i="15"/>
  <c r="I790" i="15" s="1"/>
  <c r="F791" i="15"/>
  <c r="I791" i="15" s="1"/>
  <c r="F792" i="15"/>
  <c r="I792" i="15" s="1"/>
  <c r="F793" i="15"/>
  <c r="I793" i="15" s="1"/>
  <c r="F794" i="15"/>
  <c r="I794" i="15" s="1"/>
  <c r="F795" i="15"/>
  <c r="I795" i="15" s="1"/>
  <c r="F796" i="15"/>
  <c r="I796" i="15" s="1"/>
  <c r="F797" i="15"/>
  <c r="I797" i="15" s="1"/>
  <c r="F798" i="15"/>
  <c r="I798" i="15" s="1"/>
  <c r="F799" i="15"/>
  <c r="I799" i="15" s="1"/>
  <c r="F800" i="15"/>
  <c r="I800" i="15" s="1"/>
  <c r="F801" i="15"/>
  <c r="I801" i="15" s="1"/>
  <c r="F802" i="15"/>
  <c r="I802" i="15" s="1"/>
  <c r="F803" i="15"/>
  <c r="I803" i="15" s="1"/>
  <c r="F804" i="15"/>
  <c r="I804" i="15" s="1"/>
  <c r="F805" i="15"/>
  <c r="I805" i="15" s="1"/>
  <c r="F806" i="15"/>
  <c r="I806" i="15" s="1"/>
  <c r="F807" i="15"/>
  <c r="I807" i="15" s="1"/>
  <c r="F808" i="15"/>
  <c r="I808" i="15" s="1"/>
  <c r="F809" i="15"/>
  <c r="I809" i="15" s="1"/>
  <c r="F810" i="15"/>
  <c r="I810" i="15" s="1"/>
  <c r="F811" i="15"/>
  <c r="I811" i="15" s="1"/>
  <c r="F812" i="15"/>
  <c r="I812" i="15" s="1"/>
  <c r="F813" i="15"/>
  <c r="I813" i="15" s="1"/>
  <c r="F814" i="15"/>
  <c r="I814" i="15" s="1"/>
  <c r="F815" i="15"/>
  <c r="I815" i="15" s="1"/>
  <c r="F816" i="15"/>
  <c r="I816" i="15" s="1"/>
  <c r="F817" i="15"/>
  <c r="I817" i="15" s="1"/>
  <c r="F818" i="15"/>
  <c r="I818" i="15" s="1"/>
  <c r="F819" i="15"/>
  <c r="I819" i="15" s="1"/>
  <c r="F820" i="15"/>
  <c r="I820" i="15" s="1"/>
  <c r="F821" i="15"/>
  <c r="I821" i="15" s="1"/>
  <c r="F822" i="15"/>
  <c r="I822" i="15" s="1"/>
  <c r="F823" i="15"/>
  <c r="I823" i="15" s="1"/>
  <c r="F824" i="15"/>
  <c r="I824" i="15" s="1"/>
  <c r="F825" i="15"/>
  <c r="I825" i="15" s="1"/>
  <c r="F826" i="15"/>
  <c r="I826" i="15" s="1"/>
  <c r="F827" i="15"/>
  <c r="I827" i="15" s="1"/>
  <c r="F828" i="15"/>
  <c r="I828" i="15" s="1"/>
  <c r="F829" i="15"/>
  <c r="I829" i="15" s="1"/>
  <c r="F830" i="15"/>
  <c r="I830" i="15" s="1"/>
  <c r="F831" i="15"/>
  <c r="I831" i="15" s="1"/>
  <c r="F832" i="15"/>
  <c r="I832" i="15" s="1"/>
  <c r="F833" i="15"/>
  <c r="I833" i="15" s="1"/>
  <c r="F834" i="15"/>
  <c r="I834" i="15" s="1"/>
  <c r="F835" i="15"/>
  <c r="I835" i="15" s="1"/>
  <c r="F836" i="15"/>
  <c r="I836" i="15" s="1"/>
  <c r="F837" i="15"/>
  <c r="I837" i="15" s="1"/>
  <c r="F838" i="15"/>
  <c r="I838" i="15" s="1"/>
  <c r="F839" i="15"/>
  <c r="I839" i="15" s="1"/>
  <c r="F840" i="15"/>
  <c r="I840" i="15" s="1"/>
  <c r="F841" i="15"/>
  <c r="I841" i="15" s="1"/>
  <c r="F842" i="15"/>
  <c r="I842" i="15" s="1"/>
  <c r="F843" i="15"/>
  <c r="I843" i="15" s="1"/>
  <c r="F844" i="15"/>
  <c r="I844" i="15" s="1"/>
  <c r="F845" i="15"/>
  <c r="I845" i="15" s="1"/>
  <c r="F846" i="15"/>
  <c r="I846" i="15" s="1"/>
  <c r="F847" i="15"/>
  <c r="I847" i="15" s="1"/>
  <c r="F848" i="15"/>
  <c r="I848" i="15" s="1"/>
  <c r="F849" i="15"/>
  <c r="I849" i="15" s="1"/>
  <c r="F850" i="15"/>
  <c r="I850" i="15" s="1"/>
  <c r="F851" i="15"/>
  <c r="I851" i="15" s="1"/>
  <c r="F852" i="15"/>
  <c r="I852" i="15" s="1"/>
  <c r="F853" i="15"/>
  <c r="I853" i="15" s="1"/>
  <c r="F854" i="15"/>
  <c r="I854" i="15" s="1"/>
  <c r="F855" i="15"/>
  <c r="I855" i="15" s="1"/>
  <c r="F856" i="15"/>
  <c r="I856" i="15" s="1"/>
  <c r="F857" i="15"/>
  <c r="I857" i="15" s="1"/>
  <c r="F858" i="15"/>
  <c r="I858" i="15" s="1"/>
  <c r="F859" i="15"/>
  <c r="I859" i="15" s="1"/>
  <c r="F860" i="15"/>
  <c r="I860" i="15" s="1"/>
  <c r="F861" i="15"/>
  <c r="I861" i="15" s="1"/>
  <c r="F862" i="15"/>
  <c r="I862" i="15" s="1"/>
  <c r="F863" i="15"/>
  <c r="I863" i="15" s="1"/>
  <c r="F864" i="15"/>
  <c r="I864" i="15" s="1"/>
  <c r="F865" i="15"/>
  <c r="I865" i="15" s="1"/>
  <c r="F866" i="15"/>
  <c r="I866" i="15" s="1"/>
  <c r="F867" i="15"/>
  <c r="I867" i="15" s="1"/>
  <c r="F868" i="15"/>
  <c r="I868" i="15" s="1"/>
  <c r="F869" i="15"/>
  <c r="I869" i="15" s="1"/>
  <c r="F870" i="15"/>
  <c r="I870" i="15" s="1"/>
  <c r="F871" i="15"/>
  <c r="I871" i="15" s="1"/>
  <c r="F872" i="15"/>
  <c r="I872" i="15" s="1"/>
  <c r="F873" i="15"/>
  <c r="I873" i="15" s="1"/>
  <c r="F874" i="15"/>
  <c r="I874" i="15" s="1"/>
  <c r="F875" i="15"/>
  <c r="I875" i="15" s="1"/>
  <c r="F876" i="15"/>
  <c r="I876" i="15" s="1"/>
  <c r="F877" i="15"/>
  <c r="I877" i="15" s="1"/>
  <c r="F878" i="15"/>
  <c r="I878" i="15" s="1"/>
  <c r="F879" i="15"/>
  <c r="I879" i="15" s="1"/>
  <c r="F880" i="15"/>
  <c r="I880" i="15" s="1"/>
  <c r="F881" i="15"/>
  <c r="I881" i="15" s="1"/>
  <c r="F882" i="15"/>
  <c r="I882" i="15" s="1"/>
  <c r="F883" i="15"/>
  <c r="I883" i="15" s="1"/>
  <c r="F884" i="15"/>
  <c r="I884" i="15" s="1"/>
  <c r="F885" i="15"/>
  <c r="I885" i="15" s="1"/>
  <c r="F886" i="15"/>
  <c r="I886" i="15" s="1"/>
  <c r="F887" i="15"/>
  <c r="I887" i="15" s="1"/>
  <c r="F888" i="15"/>
  <c r="I888" i="15" s="1"/>
  <c r="F889" i="15"/>
  <c r="I889" i="15" s="1"/>
  <c r="F890" i="15"/>
  <c r="I890" i="15" s="1"/>
  <c r="F891" i="15"/>
  <c r="I891" i="15" s="1"/>
  <c r="F892" i="15"/>
  <c r="I892" i="15" s="1"/>
  <c r="F893" i="15"/>
  <c r="I893" i="15" s="1"/>
  <c r="F894" i="15"/>
  <c r="I894" i="15" s="1"/>
  <c r="F895" i="15"/>
  <c r="I895" i="15" s="1"/>
  <c r="F896" i="15"/>
  <c r="I896" i="15" s="1"/>
  <c r="F897" i="15"/>
  <c r="I897" i="15" s="1"/>
  <c r="F898" i="15"/>
  <c r="I898" i="15" s="1"/>
  <c r="F899" i="15"/>
  <c r="I899" i="15" s="1"/>
  <c r="F900" i="15"/>
  <c r="I900" i="15" s="1"/>
  <c r="F901" i="15"/>
  <c r="I901" i="15" s="1"/>
  <c r="F902" i="15"/>
  <c r="I902" i="15" s="1"/>
  <c r="F903" i="15"/>
  <c r="I903" i="15" s="1"/>
  <c r="F904" i="15"/>
  <c r="I904" i="15" s="1"/>
  <c r="F905" i="15"/>
  <c r="I905" i="15" s="1"/>
  <c r="F906" i="15"/>
  <c r="I906" i="15" s="1"/>
  <c r="F4" i="15"/>
  <c r="I4" i="15" s="1"/>
  <c r="D3" i="13" l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D609" i="13" s="1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D620" i="13" s="1"/>
  <c r="D621" i="13" s="1"/>
  <c r="D622" i="13" s="1"/>
  <c r="D623" i="13" s="1"/>
  <c r="D624" i="13" s="1"/>
  <c r="D625" i="13" s="1"/>
  <c r="D626" i="13" s="1"/>
  <c r="D627" i="13" s="1"/>
  <c r="D628" i="13" s="1"/>
  <c r="D629" i="13" s="1"/>
  <c r="D630" i="13" s="1"/>
  <c r="D631" i="13" s="1"/>
  <c r="D632" i="13" s="1"/>
  <c r="D633" i="13" s="1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D644" i="13" s="1"/>
  <c r="D645" i="13" s="1"/>
  <c r="D646" i="13" s="1"/>
  <c r="D647" i="13" s="1"/>
  <c r="D648" i="13" s="1"/>
  <c r="D649" i="13" s="1"/>
  <c r="D650" i="13" s="1"/>
  <c r="D651" i="13" s="1"/>
  <c r="D652" i="13" s="1"/>
  <c r="D653" i="13" s="1"/>
  <c r="D654" i="13" s="1"/>
  <c r="D655" i="13" s="1"/>
  <c r="D656" i="13" s="1"/>
  <c r="D657" i="13" s="1"/>
  <c r="D658" i="13" s="1"/>
  <c r="D659" i="13" s="1"/>
  <c r="D660" i="13" s="1"/>
  <c r="D661" i="13" s="1"/>
  <c r="D662" i="13" s="1"/>
  <c r="D663" i="13" s="1"/>
  <c r="D664" i="13" s="1"/>
  <c r="D665" i="13" s="1"/>
  <c r="D666" i="13" s="1"/>
  <c r="D667" i="13" s="1"/>
  <c r="D668" i="13" s="1"/>
  <c r="D669" i="13" s="1"/>
  <c r="D670" i="13" s="1"/>
  <c r="D671" i="13" s="1"/>
  <c r="D672" i="13" s="1"/>
  <c r="D673" i="13" s="1"/>
  <c r="D674" i="13" s="1"/>
  <c r="D675" i="13" s="1"/>
  <c r="D676" i="13" s="1"/>
  <c r="D677" i="13" s="1"/>
  <c r="D678" i="13" s="1"/>
  <c r="D679" i="13" s="1"/>
  <c r="D680" i="13" s="1"/>
  <c r="D681" i="13" s="1"/>
  <c r="D682" i="13" s="1"/>
  <c r="D683" i="13" s="1"/>
  <c r="D684" i="13" s="1"/>
  <c r="D685" i="13" s="1"/>
  <c r="D686" i="13" s="1"/>
  <c r="D687" i="13" s="1"/>
  <c r="D688" i="13" s="1"/>
  <c r="D689" i="13" s="1"/>
  <c r="D690" i="13" s="1"/>
  <c r="D691" i="13" s="1"/>
  <c r="D692" i="13" s="1"/>
  <c r="D693" i="13" s="1"/>
  <c r="D694" i="13" s="1"/>
  <c r="D695" i="13" s="1"/>
  <c r="D696" i="13" s="1"/>
  <c r="D697" i="13" s="1"/>
  <c r="D698" i="13" s="1"/>
  <c r="D699" i="13" s="1"/>
  <c r="D700" i="13" s="1"/>
  <c r="D701" i="13" s="1"/>
  <c r="D702" i="13" s="1"/>
  <c r="D703" i="13" s="1"/>
  <c r="D704" i="13" s="1"/>
  <c r="D705" i="13" s="1"/>
  <c r="D706" i="13" s="1"/>
  <c r="D707" i="13" s="1"/>
  <c r="D708" i="13" s="1"/>
  <c r="D709" i="13" s="1"/>
  <c r="D710" i="13" s="1"/>
  <c r="D711" i="13" s="1"/>
  <c r="D712" i="13" s="1"/>
  <c r="D713" i="13" s="1"/>
  <c r="D714" i="13" s="1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D733" i="13" s="1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D755" i="13" s="1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D775" i="13" s="1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D794" i="13" s="1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D816" i="13" s="1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D837" i="13" s="1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D857" i="13" s="1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D901" i="13" s="1"/>
  <c r="D902" i="13" s="1"/>
  <c r="D903" i="13" s="1"/>
  <c r="D904" i="13" s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5402" i="12"/>
  <c r="F5403" i="12"/>
  <c r="F5404" i="12"/>
  <c r="F5405" i="12"/>
  <c r="F5406" i="12"/>
  <c r="F5407" i="12"/>
  <c r="F5408" i="12"/>
  <c r="F5409" i="12"/>
  <c r="F5410" i="12"/>
  <c r="F5411" i="12"/>
  <c r="F5412" i="12"/>
  <c r="F5413" i="12"/>
  <c r="F5414" i="12"/>
  <c r="F5415" i="12"/>
  <c r="F5416" i="12"/>
  <c r="F5417" i="12"/>
  <c r="F5418" i="12"/>
  <c r="F5419" i="12"/>
  <c r="F5420" i="12"/>
  <c r="F5421" i="12"/>
  <c r="F5422" i="12"/>
  <c r="F5423" i="12"/>
  <c r="F5424" i="12"/>
  <c r="F5425" i="12"/>
  <c r="F5426" i="12"/>
  <c r="F5427" i="12"/>
  <c r="F5428" i="12"/>
  <c r="F5429" i="12"/>
  <c r="F5430" i="12"/>
  <c r="F5431" i="12"/>
  <c r="F5432" i="12"/>
  <c r="F5433" i="12"/>
  <c r="F5434" i="12"/>
  <c r="F5435" i="12"/>
  <c r="F5436" i="12"/>
  <c r="F5437" i="12"/>
  <c r="F5438" i="12"/>
  <c r="F5439" i="12"/>
  <c r="F5440" i="12"/>
  <c r="F5441" i="12"/>
  <c r="F5442" i="12"/>
  <c r="F5443" i="12"/>
  <c r="F5444" i="12"/>
  <c r="F5445" i="12"/>
  <c r="F5446" i="12"/>
  <c r="F5447" i="12"/>
  <c r="F5448" i="12"/>
  <c r="F5449" i="12"/>
  <c r="F5450" i="12"/>
  <c r="F5451" i="12"/>
  <c r="F5452" i="12"/>
  <c r="F5453" i="12"/>
  <c r="F5454" i="12"/>
  <c r="F5455" i="12"/>
  <c r="F5456" i="12"/>
  <c r="F5457" i="12"/>
  <c r="F5458" i="12"/>
  <c r="F5459" i="12"/>
  <c r="F5460" i="12"/>
  <c r="F5461" i="12"/>
  <c r="F5462" i="12"/>
  <c r="F5463" i="12"/>
  <c r="F5464" i="12"/>
  <c r="F5465" i="12"/>
  <c r="F5466" i="12"/>
  <c r="F5467" i="12"/>
  <c r="F5468" i="12"/>
  <c r="F5469" i="12"/>
  <c r="F5470" i="12"/>
  <c r="F5471" i="12"/>
  <c r="F5472" i="12"/>
  <c r="F5473" i="12"/>
  <c r="F5474" i="12"/>
  <c r="F5475" i="12"/>
  <c r="F5476" i="12"/>
  <c r="F5477" i="12"/>
  <c r="F5478" i="12"/>
  <c r="F5479" i="12"/>
  <c r="F5480" i="12"/>
  <c r="F5481" i="12"/>
  <c r="F5482" i="12"/>
  <c r="F5483" i="12"/>
  <c r="F5484" i="12"/>
  <c r="F5485" i="12"/>
  <c r="F5486" i="12"/>
  <c r="F5487" i="12"/>
  <c r="F5488" i="12"/>
  <c r="F5489" i="12"/>
  <c r="F5490" i="12"/>
  <c r="F5491" i="12"/>
  <c r="F5492" i="12"/>
  <c r="F5493" i="12"/>
  <c r="F5494" i="12"/>
  <c r="F5495" i="12"/>
  <c r="F5496" i="12"/>
  <c r="F5497" i="12"/>
  <c r="F5498" i="12"/>
  <c r="F5499" i="12"/>
  <c r="F5500" i="12"/>
  <c r="F5501" i="12"/>
  <c r="F5502" i="12"/>
  <c r="F5503" i="12"/>
  <c r="F5504" i="12"/>
  <c r="F5505" i="12"/>
  <c r="F5506" i="12"/>
  <c r="F5507" i="12"/>
  <c r="F5508" i="12"/>
  <c r="F5509" i="12"/>
  <c r="F5510" i="12"/>
  <c r="F5511" i="12"/>
  <c r="F5512" i="12"/>
  <c r="F5513" i="12"/>
  <c r="F5514" i="12"/>
  <c r="F5515" i="12"/>
  <c r="F5516" i="12"/>
  <c r="F5517" i="12"/>
  <c r="F5518" i="12"/>
  <c r="F5519" i="12"/>
  <c r="F5520" i="12"/>
  <c r="F5521" i="12"/>
  <c r="F5522" i="12"/>
  <c r="F5523" i="12"/>
  <c r="F5524" i="12"/>
  <c r="F5525" i="12"/>
  <c r="F5526" i="12"/>
  <c r="F5527" i="12"/>
  <c r="F5528" i="12"/>
  <c r="F5529" i="12"/>
  <c r="F5530" i="12"/>
  <c r="F5531" i="12"/>
  <c r="F2" i="12"/>
  <c r="A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A1998" i="12" s="1"/>
  <c r="A1999" i="12" s="1"/>
  <c r="A2000" i="12" s="1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A3386" i="12" s="1"/>
  <c r="A3387" i="12" s="1"/>
  <c r="A3388" i="12" s="1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A3812" i="12" s="1"/>
  <c r="A3813" i="12" s="1"/>
  <c r="A3814" i="12" s="1"/>
  <c r="A3815" i="12" s="1"/>
  <c r="A3816" i="12" s="1"/>
  <c r="A3817" i="12" s="1"/>
  <c r="A3818" i="12" s="1"/>
  <c r="A3819" i="12" s="1"/>
  <c r="A3820" i="12" s="1"/>
  <c r="A3821" i="12" s="1"/>
  <c r="A3822" i="12" s="1"/>
  <c r="A3823" i="12" s="1"/>
  <c r="A3824" i="12" s="1"/>
  <c r="A3825" i="12" s="1"/>
  <c r="A3826" i="12" s="1"/>
  <c r="A3827" i="12" s="1"/>
  <c r="A3828" i="12" s="1"/>
  <c r="A3829" i="12" s="1"/>
  <c r="A3830" i="12" s="1"/>
  <c r="A3831" i="12" s="1"/>
  <c r="A3832" i="12" s="1"/>
  <c r="A3833" i="12" s="1"/>
  <c r="A3834" i="12" s="1"/>
  <c r="A3835" i="12" s="1"/>
  <c r="A3836" i="12" s="1"/>
  <c r="A3837" i="12" s="1"/>
  <c r="A3838" i="12" s="1"/>
  <c r="A3839" i="12" s="1"/>
  <c r="A3840" i="12" s="1"/>
  <c r="A3841" i="12" s="1"/>
  <c r="A3842" i="12" s="1"/>
  <c r="A3843" i="12" s="1"/>
  <c r="A3844" i="12" s="1"/>
  <c r="A3845" i="12" s="1"/>
  <c r="A3846" i="12" s="1"/>
  <c r="A3847" i="12" s="1"/>
  <c r="A3848" i="12" s="1"/>
  <c r="A3849" i="12" s="1"/>
  <c r="A3850" i="12" s="1"/>
  <c r="A3851" i="12" s="1"/>
  <c r="A3852" i="12" s="1"/>
  <c r="A3853" i="12" s="1"/>
  <c r="A3854" i="12" s="1"/>
  <c r="A3855" i="12" s="1"/>
  <c r="A3856" i="12" s="1"/>
  <c r="A3857" i="12" s="1"/>
  <c r="A3858" i="12" s="1"/>
  <c r="A3859" i="12" s="1"/>
  <c r="A3860" i="12" s="1"/>
  <c r="A3861" i="12" s="1"/>
  <c r="A3862" i="12" s="1"/>
  <c r="A3863" i="12" s="1"/>
  <c r="A3864" i="12" s="1"/>
  <c r="A3865" i="12" s="1"/>
  <c r="A3866" i="12" s="1"/>
  <c r="A3867" i="12" s="1"/>
  <c r="A3868" i="12" s="1"/>
  <c r="A3869" i="12" s="1"/>
  <c r="A3870" i="12" s="1"/>
  <c r="A3871" i="12" s="1"/>
  <c r="A3872" i="12" s="1"/>
  <c r="A3873" i="12" s="1"/>
  <c r="A3874" i="12" s="1"/>
  <c r="A3875" i="12" s="1"/>
  <c r="A3876" i="12" s="1"/>
  <c r="A3877" i="12" s="1"/>
  <c r="A3878" i="12" s="1"/>
  <c r="A3879" i="12" s="1"/>
  <c r="A3880" i="12" s="1"/>
  <c r="A3881" i="12" s="1"/>
  <c r="A3882" i="12" s="1"/>
  <c r="A3883" i="12" s="1"/>
  <c r="A3884" i="12" s="1"/>
  <c r="A3885" i="12" s="1"/>
  <c r="A3886" i="12" s="1"/>
  <c r="A3887" i="12" s="1"/>
  <c r="A3888" i="12" s="1"/>
  <c r="A3889" i="12" s="1"/>
  <c r="A3890" i="12" s="1"/>
  <c r="A3891" i="12" s="1"/>
  <c r="A3892" i="12" s="1"/>
  <c r="A3893" i="12" s="1"/>
  <c r="A3894" i="12" s="1"/>
  <c r="A3895" i="12" s="1"/>
  <c r="A3896" i="12" s="1"/>
  <c r="A3897" i="12" s="1"/>
  <c r="A3898" i="12" s="1"/>
  <c r="A3899" i="12" s="1"/>
  <c r="A3900" i="12" s="1"/>
  <c r="A3901" i="12" s="1"/>
  <c r="A3902" i="12" s="1"/>
  <c r="A3903" i="12" s="1"/>
  <c r="A3904" i="12" s="1"/>
  <c r="A3905" i="12" s="1"/>
  <c r="A3906" i="12" s="1"/>
  <c r="A3907" i="12" s="1"/>
  <c r="A3908" i="12" s="1"/>
  <c r="A3909" i="12" s="1"/>
  <c r="A3910" i="12" s="1"/>
  <c r="A3911" i="12" s="1"/>
  <c r="A3912" i="12" s="1"/>
  <c r="A3913" i="12" s="1"/>
  <c r="A3914" i="12" s="1"/>
  <c r="A3915" i="12" s="1"/>
  <c r="A3916" i="12" s="1"/>
  <c r="A3917" i="12" s="1"/>
  <c r="A3918" i="12" s="1"/>
  <c r="A3919" i="12" s="1"/>
  <c r="A3920" i="12" s="1"/>
  <c r="A3921" i="12" s="1"/>
  <c r="A3922" i="12" s="1"/>
  <c r="A3923" i="12" s="1"/>
  <c r="A3924" i="12" s="1"/>
  <c r="A3925" i="12" s="1"/>
  <c r="A3926" i="12" s="1"/>
  <c r="A3927" i="12" s="1"/>
  <c r="A3928" i="12" s="1"/>
  <c r="A3929" i="12" s="1"/>
  <c r="A3930" i="12" s="1"/>
  <c r="A3931" i="12" s="1"/>
  <c r="A3932" i="12" s="1"/>
  <c r="A3933" i="12" s="1"/>
  <c r="A3934" i="12" s="1"/>
  <c r="A3935" i="12" s="1"/>
  <c r="A3936" i="12" s="1"/>
  <c r="A3937" i="12" s="1"/>
  <c r="A3938" i="12" s="1"/>
  <c r="A3939" i="12" s="1"/>
  <c r="A3940" i="12" s="1"/>
  <c r="A3941" i="12" s="1"/>
  <c r="A3942" i="12" s="1"/>
  <c r="A3943" i="12" s="1"/>
  <c r="A3944" i="12" s="1"/>
  <c r="A3945" i="12" s="1"/>
  <c r="A3946" i="12" s="1"/>
  <c r="A3947" i="12" s="1"/>
  <c r="A3948" i="12" s="1"/>
  <c r="A3949" i="12" s="1"/>
  <c r="A3950" i="12" s="1"/>
  <c r="A3951" i="12" s="1"/>
  <c r="A3952" i="12" s="1"/>
  <c r="A3953" i="12" s="1"/>
  <c r="A3954" i="12" s="1"/>
  <c r="A3955" i="12" s="1"/>
  <c r="A3956" i="12" s="1"/>
  <c r="A3957" i="12" s="1"/>
  <c r="A3958" i="12" s="1"/>
  <c r="A3959" i="12" s="1"/>
  <c r="A3960" i="12" s="1"/>
  <c r="A3961" i="12" s="1"/>
  <c r="A3962" i="12" s="1"/>
  <c r="A3963" i="12" s="1"/>
  <c r="A3964" i="12" s="1"/>
  <c r="A3965" i="12" s="1"/>
  <c r="A3966" i="12" s="1"/>
  <c r="A3967" i="12" s="1"/>
  <c r="A3968" i="12" s="1"/>
  <c r="A3969" i="12" s="1"/>
  <c r="A3970" i="12" s="1"/>
  <c r="A3971" i="12" s="1"/>
  <c r="A3972" i="12" s="1"/>
  <c r="A3973" i="12" s="1"/>
  <c r="A3974" i="12" s="1"/>
  <c r="A3975" i="12" s="1"/>
  <c r="A3976" i="12" s="1"/>
  <c r="A3977" i="12" s="1"/>
  <c r="A3978" i="12" s="1"/>
  <c r="A3979" i="12" s="1"/>
  <c r="A3980" i="12" s="1"/>
  <c r="A3981" i="12" s="1"/>
  <c r="A3982" i="12" s="1"/>
  <c r="A3983" i="12" s="1"/>
  <c r="A3984" i="12" s="1"/>
  <c r="A3985" i="12" s="1"/>
  <c r="A3986" i="12" s="1"/>
  <c r="A3987" i="12" s="1"/>
  <c r="A3988" i="12" s="1"/>
  <c r="A3989" i="12" s="1"/>
  <c r="A3990" i="12" s="1"/>
  <c r="A3991" i="12" s="1"/>
  <c r="A3992" i="12" s="1"/>
  <c r="A3993" i="12" s="1"/>
  <c r="A3994" i="12" s="1"/>
  <c r="A3995" i="12" s="1"/>
  <c r="A3996" i="12" s="1"/>
  <c r="A3997" i="12" s="1"/>
  <c r="A3998" i="12" s="1"/>
  <c r="A3999" i="12" s="1"/>
  <c r="A4000" i="12" s="1"/>
  <c r="A4001" i="12" s="1"/>
  <c r="A4002" i="12" s="1"/>
  <c r="A4003" i="12" s="1"/>
  <c r="A4004" i="12" s="1"/>
  <c r="A4005" i="12" s="1"/>
  <c r="A4006" i="12" s="1"/>
  <c r="A4007" i="12" s="1"/>
  <c r="A4008" i="12" s="1"/>
  <c r="A4009" i="12" s="1"/>
  <c r="A4010" i="12" s="1"/>
  <c r="A4011" i="12" s="1"/>
  <c r="A4012" i="12" s="1"/>
  <c r="A4013" i="12" s="1"/>
  <c r="A4014" i="12" s="1"/>
  <c r="A4015" i="12" s="1"/>
  <c r="A4016" i="12" s="1"/>
  <c r="A4017" i="12" s="1"/>
  <c r="A4018" i="12" s="1"/>
  <c r="A4019" i="12" s="1"/>
  <c r="A4020" i="12" s="1"/>
  <c r="A4021" i="12" s="1"/>
  <c r="A4022" i="12" s="1"/>
  <c r="A4023" i="12" s="1"/>
  <c r="A4024" i="12" s="1"/>
  <c r="A4025" i="12" s="1"/>
  <c r="A4026" i="12" s="1"/>
  <c r="A4027" i="12" s="1"/>
  <c r="A4028" i="12" s="1"/>
  <c r="A4029" i="12" s="1"/>
  <c r="A4030" i="12" s="1"/>
  <c r="A4031" i="12" s="1"/>
  <c r="A4032" i="12" s="1"/>
  <c r="A4033" i="12" s="1"/>
  <c r="A4034" i="12" s="1"/>
  <c r="A4035" i="12" s="1"/>
  <c r="A4036" i="12" s="1"/>
  <c r="A4037" i="12" s="1"/>
  <c r="A4038" i="12" s="1"/>
  <c r="A4039" i="12" s="1"/>
  <c r="A4040" i="12" s="1"/>
  <c r="A4041" i="12" s="1"/>
  <c r="A4042" i="12" s="1"/>
  <c r="A4043" i="12" s="1"/>
  <c r="A4044" i="12" s="1"/>
  <c r="A4045" i="12" s="1"/>
  <c r="A4046" i="12" s="1"/>
  <c r="A4047" i="12" s="1"/>
  <c r="A4048" i="12" s="1"/>
  <c r="A4049" i="12" s="1"/>
  <c r="A4050" i="12" s="1"/>
  <c r="A4051" i="12" s="1"/>
  <c r="A4052" i="12" s="1"/>
  <c r="A4053" i="12" s="1"/>
  <c r="A4054" i="12" s="1"/>
  <c r="A4055" i="12" s="1"/>
  <c r="A4056" i="12" s="1"/>
  <c r="A4057" i="12" s="1"/>
  <c r="A4058" i="12" s="1"/>
  <c r="A4059" i="12" s="1"/>
  <c r="A4060" i="12" s="1"/>
  <c r="A4061" i="12" s="1"/>
  <c r="A4062" i="12" s="1"/>
  <c r="A4063" i="12" s="1"/>
  <c r="A4064" i="12" s="1"/>
  <c r="A4065" i="12" s="1"/>
  <c r="A4066" i="12" s="1"/>
  <c r="A4067" i="12" s="1"/>
  <c r="A4068" i="12" s="1"/>
  <c r="A4069" i="12" s="1"/>
  <c r="A4070" i="12" s="1"/>
  <c r="A4071" i="12" s="1"/>
  <c r="A4072" i="12" s="1"/>
  <c r="A4073" i="12" s="1"/>
  <c r="A4074" i="12" s="1"/>
  <c r="A4075" i="12" s="1"/>
  <c r="A4076" i="12" s="1"/>
  <c r="A4077" i="12" s="1"/>
  <c r="A4078" i="12" s="1"/>
  <c r="A4079" i="12" s="1"/>
  <c r="A4080" i="12" s="1"/>
  <c r="A4081" i="12" s="1"/>
  <c r="A4082" i="12" s="1"/>
  <c r="A4083" i="12" s="1"/>
  <c r="A4084" i="12" s="1"/>
  <c r="A4085" i="12" s="1"/>
  <c r="A4086" i="12" s="1"/>
  <c r="A4087" i="12" s="1"/>
  <c r="A4088" i="12" s="1"/>
  <c r="A4089" i="12" s="1"/>
  <c r="A4090" i="12" s="1"/>
  <c r="A4091" i="12" s="1"/>
  <c r="A4092" i="12" s="1"/>
  <c r="A4093" i="12" s="1"/>
  <c r="A4094" i="12" s="1"/>
  <c r="A4095" i="12" s="1"/>
  <c r="A4096" i="12" s="1"/>
  <c r="A4097" i="12" s="1"/>
  <c r="A4098" i="12" s="1"/>
  <c r="A4099" i="12" s="1"/>
  <c r="A4100" i="12" s="1"/>
  <c r="A4101" i="12" s="1"/>
  <c r="A4102" i="12" s="1"/>
  <c r="A4103" i="12" s="1"/>
  <c r="A4104" i="12" s="1"/>
  <c r="A4105" i="12" s="1"/>
  <c r="A4106" i="12" s="1"/>
  <c r="A4107" i="12" s="1"/>
  <c r="A4108" i="12" s="1"/>
  <c r="A4109" i="12" s="1"/>
  <c r="A4110" i="12" s="1"/>
  <c r="A4111" i="12" s="1"/>
  <c r="A4112" i="12" s="1"/>
  <c r="A4113" i="12" s="1"/>
  <c r="A4114" i="12" s="1"/>
  <c r="A4115" i="12" s="1"/>
  <c r="A4116" i="12" s="1"/>
  <c r="A4117" i="12" s="1"/>
  <c r="A4118" i="12" s="1"/>
  <c r="A4119" i="12" s="1"/>
  <c r="A4120" i="12" s="1"/>
  <c r="A4121" i="12" s="1"/>
  <c r="A4122" i="12" s="1"/>
  <c r="A4123" i="12" s="1"/>
  <c r="A4124" i="12" s="1"/>
  <c r="A4125" i="12" s="1"/>
  <c r="A4126" i="12" s="1"/>
  <c r="A4127" i="12" s="1"/>
  <c r="A4128" i="12" s="1"/>
  <c r="A4129" i="12" s="1"/>
  <c r="A4130" i="12" s="1"/>
  <c r="A4131" i="12" s="1"/>
  <c r="A4132" i="12" s="1"/>
  <c r="A4133" i="12" s="1"/>
  <c r="A4134" i="12" s="1"/>
  <c r="A4135" i="12" s="1"/>
  <c r="A4136" i="12" s="1"/>
  <c r="A4137" i="12" s="1"/>
  <c r="A4138" i="12" s="1"/>
  <c r="A4139" i="12" s="1"/>
  <c r="A4140" i="12" s="1"/>
  <c r="A4141" i="12" s="1"/>
  <c r="A4142" i="12" s="1"/>
  <c r="A4143" i="12" s="1"/>
  <c r="A4144" i="12" s="1"/>
  <c r="A4145" i="12" s="1"/>
  <c r="A4146" i="12" s="1"/>
  <c r="A4147" i="12" s="1"/>
  <c r="A4148" i="12" s="1"/>
  <c r="A4149" i="12" s="1"/>
  <c r="A4150" i="12" s="1"/>
  <c r="A4151" i="12" s="1"/>
  <c r="A4152" i="12" s="1"/>
  <c r="A4153" i="12" s="1"/>
  <c r="A4154" i="12" s="1"/>
  <c r="A4155" i="12" s="1"/>
  <c r="A4156" i="12" s="1"/>
  <c r="A4157" i="12" s="1"/>
  <c r="A4158" i="12" s="1"/>
  <c r="A4159" i="12" s="1"/>
  <c r="A4160" i="12" s="1"/>
  <c r="A4161" i="12" s="1"/>
  <c r="A4162" i="12" s="1"/>
  <c r="A4163" i="12" s="1"/>
  <c r="A4164" i="12" s="1"/>
  <c r="A4165" i="12" s="1"/>
  <c r="A4166" i="12" s="1"/>
  <c r="A4167" i="12" s="1"/>
  <c r="A4168" i="12" s="1"/>
  <c r="A4169" i="12" s="1"/>
  <c r="A4170" i="12" s="1"/>
  <c r="A4171" i="12" s="1"/>
  <c r="A4172" i="12" s="1"/>
  <c r="A4173" i="12" s="1"/>
  <c r="A4174" i="12" s="1"/>
  <c r="A4175" i="12" s="1"/>
  <c r="A4176" i="12" s="1"/>
  <c r="A4177" i="12" s="1"/>
  <c r="A4178" i="12" s="1"/>
  <c r="A4179" i="12" s="1"/>
  <c r="A4180" i="12" s="1"/>
  <c r="A4181" i="12" s="1"/>
  <c r="A4182" i="12" s="1"/>
  <c r="A4183" i="12" s="1"/>
  <c r="A4184" i="12" s="1"/>
  <c r="A4185" i="12" s="1"/>
  <c r="A4186" i="12" s="1"/>
  <c r="A4187" i="12" s="1"/>
  <c r="A4188" i="12" s="1"/>
  <c r="A4189" i="12" s="1"/>
  <c r="A4190" i="12" s="1"/>
  <c r="A4191" i="12" s="1"/>
  <c r="A4192" i="12" s="1"/>
  <c r="A4193" i="12" s="1"/>
  <c r="A4194" i="12" s="1"/>
  <c r="A4195" i="12" s="1"/>
  <c r="A4196" i="12" s="1"/>
  <c r="A4197" i="12" s="1"/>
  <c r="A4198" i="12" s="1"/>
  <c r="A4199" i="12" s="1"/>
  <c r="A4200" i="12" s="1"/>
  <c r="A4201" i="12" s="1"/>
  <c r="A4202" i="12" s="1"/>
  <c r="A4203" i="12" s="1"/>
  <c r="A4204" i="12" s="1"/>
  <c r="A4205" i="12" s="1"/>
  <c r="A4206" i="12" s="1"/>
  <c r="A4207" i="12" s="1"/>
  <c r="A4208" i="12" s="1"/>
  <c r="A4209" i="12" s="1"/>
  <c r="A4210" i="12" s="1"/>
  <c r="A4211" i="12" s="1"/>
  <c r="A4212" i="12" s="1"/>
  <c r="A4213" i="12" s="1"/>
  <c r="A4214" i="12" s="1"/>
  <c r="A4215" i="12" s="1"/>
  <c r="A4216" i="12" s="1"/>
  <c r="A4217" i="12" s="1"/>
  <c r="A4218" i="12" s="1"/>
  <c r="A4219" i="12" s="1"/>
  <c r="A4220" i="12" s="1"/>
  <c r="A4221" i="12" s="1"/>
  <c r="A4222" i="12" s="1"/>
  <c r="A4223" i="12" s="1"/>
  <c r="A4224" i="12" s="1"/>
  <c r="A4225" i="12" s="1"/>
  <c r="A4226" i="12" s="1"/>
  <c r="A4227" i="12" s="1"/>
  <c r="A4228" i="12" s="1"/>
  <c r="A4229" i="12" s="1"/>
  <c r="A4230" i="12" s="1"/>
  <c r="A4231" i="12" s="1"/>
  <c r="A4232" i="12" s="1"/>
  <c r="A4233" i="12" s="1"/>
  <c r="A4234" i="12" s="1"/>
  <c r="A4235" i="12" s="1"/>
  <c r="A4236" i="12" s="1"/>
  <c r="A4237" i="12" s="1"/>
  <c r="A4238" i="12" s="1"/>
  <c r="A4239" i="12" s="1"/>
  <c r="A4240" i="12" s="1"/>
  <c r="A4241" i="12" s="1"/>
  <c r="A4242" i="12" s="1"/>
  <c r="A4243" i="12" s="1"/>
  <c r="A4244" i="12" s="1"/>
  <c r="A4245" i="12" s="1"/>
  <c r="A4246" i="12" s="1"/>
  <c r="A4247" i="12" s="1"/>
  <c r="A4248" i="12" s="1"/>
  <c r="A4249" i="12" s="1"/>
  <c r="A4250" i="12" s="1"/>
  <c r="A4251" i="12" s="1"/>
  <c r="A4252" i="12" s="1"/>
  <c r="A4253" i="12" s="1"/>
  <c r="A4254" i="12" s="1"/>
  <c r="A4255" i="12" s="1"/>
  <c r="A4256" i="12" s="1"/>
  <c r="A4257" i="12" s="1"/>
  <c r="A4258" i="12" s="1"/>
  <c r="A4259" i="12" s="1"/>
  <c r="A4260" i="12" s="1"/>
  <c r="A4261" i="12" s="1"/>
  <c r="A4262" i="12" s="1"/>
  <c r="A4263" i="12" s="1"/>
  <c r="A4264" i="12" s="1"/>
  <c r="A4265" i="12" s="1"/>
  <c r="A4266" i="12" s="1"/>
  <c r="A4267" i="12" s="1"/>
  <c r="A4268" i="12" s="1"/>
  <c r="A4269" i="12" s="1"/>
  <c r="A4270" i="12" s="1"/>
  <c r="A4271" i="12" s="1"/>
  <c r="A4272" i="12" s="1"/>
  <c r="A4273" i="12" s="1"/>
  <c r="A4274" i="12" s="1"/>
  <c r="A4275" i="12" s="1"/>
  <c r="A4276" i="12" s="1"/>
  <c r="A4277" i="12" s="1"/>
  <c r="A4278" i="12" s="1"/>
  <c r="A4279" i="12" s="1"/>
  <c r="A4280" i="12" s="1"/>
  <c r="A4281" i="12" s="1"/>
  <c r="A4282" i="12" s="1"/>
  <c r="A4283" i="12" s="1"/>
  <c r="A4284" i="12" s="1"/>
  <c r="A4285" i="12" s="1"/>
  <c r="A4286" i="12" s="1"/>
  <c r="A4287" i="12" s="1"/>
  <c r="A4288" i="12" s="1"/>
  <c r="A4289" i="12" s="1"/>
  <c r="A4290" i="12" s="1"/>
  <c r="A4291" i="12" s="1"/>
  <c r="A4292" i="12" s="1"/>
  <c r="A4293" i="12" s="1"/>
  <c r="A4294" i="12" s="1"/>
  <c r="A4295" i="12" s="1"/>
  <c r="A4296" i="12" s="1"/>
  <c r="A4297" i="12" s="1"/>
  <c r="A4298" i="12" s="1"/>
  <c r="A4299" i="12" s="1"/>
  <c r="A4300" i="12" s="1"/>
  <c r="A4301" i="12" s="1"/>
  <c r="A4302" i="12" s="1"/>
  <c r="A4303" i="12" s="1"/>
  <c r="A4304" i="12" s="1"/>
  <c r="A4305" i="12" s="1"/>
  <c r="A4306" i="12" s="1"/>
  <c r="A4307" i="12" s="1"/>
  <c r="A4308" i="12" s="1"/>
  <c r="A4309" i="12" s="1"/>
  <c r="A4310" i="12" s="1"/>
  <c r="A4311" i="12" s="1"/>
  <c r="A4312" i="12" s="1"/>
  <c r="A4313" i="12" s="1"/>
  <c r="A4314" i="12" s="1"/>
  <c r="A4315" i="12" s="1"/>
  <c r="A4316" i="12" s="1"/>
  <c r="A4317" i="12" s="1"/>
  <c r="A4318" i="12" s="1"/>
  <c r="A4319" i="12" s="1"/>
  <c r="A4320" i="12" s="1"/>
  <c r="A4321" i="12" s="1"/>
  <c r="A4322" i="12" s="1"/>
  <c r="A4323" i="12" s="1"/>
  <c r="A4324" i="12" s="1"/>
  <c r="A4325" i="12" s="1"/>
  <c r="A4326" i="12" s="1"/>
  <c r="A4327" i="12" s="1"/>
  <c r="A4328" i="12" s="1"/>
  <c r="A4329" i="12" s="1"/>
  <c r="A4330" i="12" s="1"/>
  <c r="A4331" i="12" s="1"/>
  <c r="A4332" i="12" s="1"/>
  <c r="A4333" i="12" s="1"/>
  <c r="A4334" i="12" s="1"/>
  <c r="A4335" i="12" s="1"/>
  <c r="A4336" i="12" s="1"/>
  <c r="A4337" i="12" s="1"/>
  <c r="A4338" i="12" s="1"/>
  <c r="A4339" i="12" s="1"/>
  <c r="A4340" i="12" s="1"/>
  <c r="A4341" i="12" s="1"/>
  <c r="A4342" i="12" s="1"/>
  <c r="A4343" i="12" s="1"/>
  <c r="A4344" i="12" s="1"/>
  <c r="A4345" i="12" s="1"/>
  <c r="A4346" i="12" s="1"/>
  <c r="A4347" i="12" s="1"/>
  <c r="A4348" i="12" s="1"/>
  <c r="A4349" i="12" s="1"/>
  <c r="A4350" i="12" s="1"/>
  <c r="A4351" i="12" s="1"/>
  <c r="A4352" i="12" s="1"/>
  <c r="A4353" i="12" s="1"/>
  <c r="A4354" i="12" s="1"/>
  <c r="A4355" i="12" s="1"/>
  <c r="A4356" i="12" s="1"/>
  <c r="A4357" i="12" s="1"/>
  <c r="A4358" i="12" s="1"/>
  <c r="A4359" i="12" s="1"/>
  <c r="A4360" i="12" s="1"/>
  <c r="A4361" i="12" s="1"/>
  <c r="A4362" i="12" s="1"/>
  <c r="A4363" i="12" s="1"/>
  <c r="A4364" i="12" s="1"/>
  <c r="A4365" i="12" s="1"/>
  <c r="A4366" i="12" s="1"/>
  <c r="A4367" i="12" s="1"/>
  <c r="A4368" i="12" s="1"/>
  <c r="A4369" i="12" s="1"/>
  <c r="A4370" i="12" s="1"/>
  <c r="A4371" i="12" s="1"/>
  <c r="A4372" i="12" s="1"/>
  <c r="A4373" i="12" s="1"/>
  <c r="A4374" i="12" s="1"/>
  <c r="A4375" i="12" s="1"/>
  <c r="A4376" i="12" s="1"/>
  <c r="A4377" i="12" s="1"/>
  <c r="A4378" i="12" s="1"/>
  <c r="A4379" i="12" s="1"/>
  <c r="A4380" i="12" s="1"/>
  <c r="A4381" i="12" s="1"/>
  <c r="A4382" i="12" s="1"/>
  <c r="A4383" i="12" s="1"/>
  <c r="A4384" i="12" s="1"/>
  <c r="A4385" i="12" s="1"/>
  <c r="A4386" i="12" s="1"/>
  <c r="A4387" i="12" s="1"/>
  <c r="A4388" i="12" s="1"/>
  <c r="A4389" i="12" s="1"/>
  <c r="A4390" i="12" s="1"/>
  <c r="A4391" i="12" s="1"/>
  <c r="A4392" i="12" s="1"/>
  <c r="A4393" i="12" s="1"/>
  <c r="A4394" i="12" s="1"/>
  <c r="A4395" i="12" s="1"/>
  <c r="A4396" i="12" s="1"/>
  <c r="A4397" i="12" s="1"/>
  <c r="A4398" i="12" s="1"/>
  <c r="A4399" i="12" s="1"/>
  <c r="A4400" i="12" s="1"/>
  <c r="A4401" i="12" s="1"/>
  <c r="A4402" i="12" s="1"/>
  <c r="A4403" i="12" s="1"/>
  <c r="A4404" i="12" s="1"/>
  <c r="A4405" i="12" s="1"/>
  <c r="A4406" i="12" s="1"/>
  <c r="A4407" i="12" s="1"/>
  <c r="A4408" i="12" s="1"/>
  <c r="A4409" i="12" s="1"/>
  <c r="A4410" i="12" s="1"/>
  <c r="A4411" i="12" s="1"/>
  <c r="A4412" i="12" s="1"/>
  <c r="A4413" i="12" s="1"/>
  <c r="A4414" i="12" s="1"/>
  <c r="A4415" i="12" s="1"/>
  <c r="A4416" i="12" s="1"/>
  <c r="A4417" i="12" s="1"/>
  <c r="A4418" i="12" s="1"/>
  <c r="A4419" i="12" s="1"/>
  <c r="A4420" i="12" s="1"/>
  <c r="A4421" i="12" s="1"/>
  <c r="A4422" i="12" s="1"/>
  <c r="A4423" i="12" s="1"/>
  <c r="A4424" i="12" s="1"/>
  <c r="A4425" i="12" s="1"/>
  <c r="A4426" i="12" s="1"/>
  <c r="A4427" i="12" s="1"/>
  <c r="A4428" i="12" s="1"/>
  <c r="A4429" i="12" s="1"/>
  <c r="A4430" i="12" s="1"/>
  <c r="A4431" i="12" s="1"/>
  <c r="A4432" i="12" s="1"/>
  <c r="A4433" i="12" s="1"/>
  <c r="A4434" i="12" s="1"/>
  <c r="A4435" i="12" s="1"/>
  <c r="A4436" i="12" s="1"/>
  <c r="A4437" i="12" s="1"/>
  <c r="A4438" i="12" s="1"/>
  <c r="A4439" i="12" s="1"/>
  <c r="A4440" i="12" s="1"/>
  <c r="A4441" i="12" s="1"/>
  <c r="A4442" i="12" s="1"/>
  <c r="A4443" i="12" s="1"/>
  <c r="A4444" i="12" s="1"/>
  <c r="A4445" i="12" s="1"/>
  <c r="A4446" i="12" s="1"/>
  <c r="A4447" i="12" s="1"/>
  <c r="A4448" i="12" s="1"/>
  <c r="A4449" i="12" s="1"/>
  <c r="A4450" i="12" s="1"/>
  <c r="A4451" i="12" s="1"/>
  <c r="A4452" i="12" s="1"/>
  <c r="A4453" i="12" s="1"/>
  <c r="A4454" i="12" s="1"/>
  <c r="A4455" i="12" s="1"/>
  <c r="A4456" i="12" s="1"/>
  <c r="A4457" i="12" s="1"/>
  <c r="A4458" i="12" s="1"/>
  <c r="A4459" i="12" s="1"/>
  <c r="A4460" i="12" s="1"/>
  <c r="A4461" i="12" s="1"/>
  <c r="A4462" i="12" s="1"/>
  <c r="A4463" i="12" s="1"/>
  <c r="A4464" i="12" s="1"/>
  <c r="A4465" i="12" s="1"/>
  <c r="A4466" i="12" s="1"/>
  <c r="A4467" i="12" s="1"/>
  <c r="A4468" i="12" s="1"/>
  <c r="A4469" i="12" s="1"/>
  <c r="A4470" i="12" s="1"/>
  <c r="A4471" i="12" s="1"/>
  <c r="A4472" i="12" s="1"/>
  <c r="A4473" i="12" s="1"/>
  <c r="A4474" i="12" s="1"/>
  <c r="A4475" i="12" s="1"/>
  <c r="A4476" i="12" s="1"/>
  <c r="A4477" i="12" s="1"/>
  <c r="A4478" i="12" s="1"/>
  <c r="A4479" i="12" s="1"/>
  <c r="A4480" i="12" s="1"/>
  <c r="A4481" i="12" s="1"/>
  <c r="A4482" i="12" s="1"/>
  <c r="A4483" i="12" s="1"/>
  <c r="A4484" i="12" s="1"/>
  <c r="A4485" i="12" s="1"/>
  <c r="A4486" i="12" s="1"/>
  <c r="A4487" i="12" s="1"/>
  <c r="A4488" i="12" s="1"/>
  <c r="A4489" i="12" s="1"/>
  <c r="A4490" i="12" s="1"/>
  <c r="A4491" i="12" s="1"/>
  <c r="A4492" i="12" s="1"/>
  <c r="A4493" i="12" s="1"/>
  <c r="A4494" i="12" s="1"/>
  <c r="A4495" i="12" s="1"/>
  <c r="A4496" i="12" s="1"/>
  <c r="A4497" i="12" s="1"/>
  <c r="A4498" i="12" s="1"/>
  <c r="A4499" i="12" s="1"/>
  <c r="A4500" i="12" s="1"/>
  <c r="A4501" i="12" s="1"/>
  <c r="A4502" i="12" s="1"/>
  <c r="A4503" i="12" s="1"/>
  <c r="A4504" i="12" s="1"/>
  <c r="A4505" i="12" s="1"/>
  <c r="A4506" i="12" s="1"/>
  <c r="A4507" i="12" s="1"/>
  <c r="A4508" i="12" s="1"/>
  <c r="A4509" i="12" s="1"/>
  <c r="A4510" i="12" s="1"/>
  <c r="A4511" i="12" s="1"/>
  <c r="A4512" i="12" s="1"/>
  <c r="A4513" i="12" s="1"/>
  <c r="A4514" i="12" s="1"/>
  <c r="A4515" i="12" s="1"/>
  <c r="A4516" i="12" s="1"/>
  <c r="A4517" i="12" s="1"/>
  <c r="A4518" i="12" s="1"/>
  <c r="A4519" i="12" s="1"/>
  <c r="A4520" i="12" s="1"/>
  <c r="A4521" i="12" s="1"/>
  <c r="A4522" i="12" s="1"/>
  <c r="A4523" i="12" s="1"/>
  <c r="A4524" i="12" s="1"/>
  <c r="A4525" i="12" s="1"/>
  <c r="A4526" i="12" s="1"/>
  <c r="A4527" i="12" s="1"/>
  <c r="A4528" i="12" s="1"/>
  <c r="A4529" i="12" s="1"/>
  <c r="A4530" i="12" s="1"/>
  <c r="A4531" i="12" s="1"/>
  <c r="A4532" i="12" s="1"/>
  <c r="A4533" i="12" s="1"/>
  <c r="A4534" i="12" s="1"/>
  <c r="A4535" i="12" s="1"/>
  <c r="A4536" i="12" s="1"/>
  <c r="A4537" i="12" s="1"/>
  <c r="A4538" i="12" s="1"/>
  <c r="A4539" i="12" s="1"/>
  <c r="A4540" i="12" s="1"/>
  <c r="A4541" i="12" s="1"/>
  <c r="A4542" i="12" s="1"/>
  <c r="A4543" i="12" s="1"/>
  <c r="A4544" i="12" s="1"/>
  <c r="A4545" i="12" s="1"/>
  <c r="A4546" i="12" s="1"/>
  <c r="A4547" i="12" s="1"/>
  <c r="A4548" i="12" s="1"/>
  <c r="A4549" i="12" s="1"/>
  <c r="A4550" i="12" s="1"/>
  <c r="A4551" i="12" s="1"/>
  <c r="A4552" i="12" s="1"/>
  <c r="A4553" i="12" s="1"/>
  <c r="A4554" i="12" s="1"/>
  <c r="A4555" i="12" s="1"/>
  <c r="A4556" i="12" s="1"/>
  <c r="A4557" i="12" s="1"/>
  <c r="A4558" i="12" s="1"/>
  <c r="A4559" i="12" s="1"/>
  <c r="A4560" i="12" s="1"/>
  <c r="A4561" i="12" s="1"/>
  <c r="A4562" i="12" s="1"/>
  <c r="A4563" i="12" s="1"/>
  <c r="A4564" i="12" s="1"/>
  <c r="A4565" i="12" s="1"/>
  <c r="A4566" i="12" s="1"/>
  <c r="A4567" i="12" s="1"/>
  <c r="A4568" i="12" s="1"/>
  <c r="A4569" i="12" s="1"/>
  <c r="A4570" i="12" s="1"/>
  <c r="A4571" i="12" s="1"/>
  <c r="A4572" i="12" s="1"/>
  <c r="A4573" i="12" s="1"/>
  <c r="A4574" i="12" s="1"/>
  <c r="A4575" i="12" s="1"/>
  <c r="A4576" i="12" s="1"/>
  <c r="A4577" i="12" s="1"/>
  <c r="A4578" i="12" s="1"/>
  <c r="A4579" i="12" s="1"/>
  <c r="A4580" i="12" s="1"/>
  <c r="A4581" i="12" s="1"/>
  <c r="A4582" i="12" s="1"/>
  <c r="A4583" i="12" s="1"/>
  <c r="A4584" i="12" s="1"/>
  <c r="A4585" i="12" s="1"/>
  <c r="A4586" i="12" s="1"/>
  <c r="A4587" i="12" s="1"/>
  <c r="A4588" i="12" s="1"/>
  <c r="A4589" i="12" s="1"/>
  <c r="A4590" i="12" s="1"/>
  <c r="A4591" i="12" s="1"/>
  <c r="A4592" i="12" s="1"/>
  <c r="A4593" i="12" s="1"/>
  <c r="A4594" i="12" s="1"/>
  <c r="A4595" i="12" s="1"/>
  <c r="A4596" i="12" s="1"/>
  <c r="A4597" i="12" s="1"/>
  <c r="A4598" i="12" s="1"/>
  <c r="A4599" i="12" s="1"/>
  <c r="A4600" i="12" s="1"/>
  <c r="A4601" i="12" s="1"/>
  <c r="A4602" i="12" s="1"/>
  <c r="A4603" i="12" s="1"/>
  <c r="A4604" i="12" s="1"/>
  <c r="A4605" i="12" s="1"/>
  <c r="A4606" i="12" s="1"/>
  <c r="A4607" i="12" s="1"/>
  <c r="A4608" i="12" s="1"/>
  <c r="A4609" i="12" s="1"/>
  <c r="A4610" i="12" s="1"/>
  <c r="A4611" i="12" s="1"/>
  <c r="A4612" i="12" s="1"/>
  <c r="A4613" i="12" s="1"/>
  <c r="A4614" i="12" s="1"/>
  <c r="A4615" i="12" s="1"/>
  <c r="A4616" i="12" s="1"/>
  <c r="A4617" i="12" s="1"/>
  <c r="A4618" i="12" s="1"/>
  <c r="A4619" i="12" s="1"/>
  <c r="A4620" i="12" s="1"/>
  <c r="A4621" i="12" s="1"/>
  <c r="A4622" i="12" s="1"/>
  <c r="A4623" i="12" s="1"/>
  <c r="A4624" i="12" s="1"/>
  <c r="A4625" i="12" s="1"/>
  <c r="A4626" i="12" s="1"/>
  <c r="A4627" i="12" s="1"/>
  <c r="A4628" i="12" s="1"/>
  <c r="A4629" i="12" s="1"/>
  <c r="A4630" i="12" s="1"/>
  <c r="A4631" i="12" s="1"/>
  <c r="A4632" i="12" s="1"/>
  <c r="A4633" i="12" s="1"/>
  <c r="A4634" i="12" s="1"/>
  <c r="A4635" i="12" s="1"/>
  <c r="A4636" i="12" s="1"/>
  <c r="A4637" i="12" s="1"/>
  <c r="A4638" i="12" s="1"/>
  <c r="A4639" i="12" s="1"/>
  <c r="A4640" i="12" s="1"/>
  <c r="A4641" i="12" s="1"/>
  <c r="A4642" i="12" s="1"/>
  <c r="A4643" i="12" s="1"/>
  <c r="A4644" i="12" s="1"/>
  <c r="A4645" i="12" s="1"/>
  <c r="A4646" i="12" s="1"/>
  <c r="A4647" i="12" s="1"/>
  <c r="A4648" i="12" s="1"/>
  <c r="A4649" i="12" s="1"/>
  <c r="A4650" i="12" s="1"/>
  <c r="A4651" i="12" s="1"/>
  <c r="A4652" i="12" s="1"/>
  <c r="A4653" i="12" s="1"/>
  <c r="A4654" i="12" s="1"/>
  <c r="A4655" i="12" s="1"/>
  <c r="A4656" i="12" s="1"/>
  <c r="A4657" i="12" s="1"/>
  <c r="A4658" i="12" s="1"/>
  <c r="A4659" i="12" s="1"/>
  <c r="A4660" i="12" s="1"/>
  <c r="A4661" i="12" s="1"/>
  <c r="A4662" i="12" s="1"/>
  <c r="A4663" i="12" s="1"/>
  <c r="A4664" i="12" s="1"/>
  <c r="A4665" i="12" s="1"/>
  <c r="A4666" i="12" s="1"/>
  <c r="A4667" i="12" s="1"/>
  <c r="A4668" i="12" s="1"/>
  <c r="A4669" i="12" s="1"/>
  <c r="A4670" i="12" s="1"/>
  <c r="A4671" i="12" s="1"/>
  <c r="A4672" i="12" s="1"/>
  <c r="A4673" i="12" s="1"/>
  <c r="A4674" i="12" s="1"/>
  <c r="A4675" i="12" s="1"/>
  <c r="A4676" i="12" s="1"/>
  <c r="A4677" i="12" s="1"/>
  <c r="A4678" i="12" s="1"/>
  <c r="A4679" i="12" s="1"/>
  <c r="A4680" i="12" s="1"/>
  <c r="A4681" i="12" s="1"/>
  <c r="A4682" i="12" s="1"/>
  <c r="A4683" i="12" s="1"/>
  <c r="A4684" i="12" s="1"/>
  <c r="A4685" i="12" s="1"/>
  <c r="A4686" i="12" s="1"/>
  <c r="A4687" i="12" s="1"/>
  <c r="A4688" i="12" s="1"/>
  <c r="A4689" i="12" s="1"/>
  <c r="A4690" i="12" s="1"/>
  <c r="A4691" i="12" s="1"/>
  <c r="A4692" i="12" s="1"/>
  <c r="A4693" i="12" s="1"/>
  <c r="A4694" i="12" s="1"/>
  <c r="A4695" i="12" s="1"/>
  <c r="A4696" i="12" s="1"/>
  <c r="A4697" i="12" s="1"/>
  <c r="A4698" i="12" s="1"/>
  <c r="A4699" i="12" s="1"/>
  <c r="A4700" i="12" s="1"/>
  <c r="A4701" i="12" s="1"/>
  <c r="A4702" i="12" s="1"/>
  <c r="A4703" i="12" s="1"/>
  <c r="A4704" i="12" s="1"/>
  <c r="A4705" i="12" s="1"/>
  <c r="A4706" i="12" s="1"/>
  <c r="A4707" i="12" s="1"/>
  <c r="A4708" i="12" s="1"/>
  <c r="A4709" i="12" s="1"/>
  <c r="A4710" i="12" s="1"/>
  <c r="A4711" i="12" s="1"/>
  <c r="A4712" i="12" s="1"/>
  <c r="A4713" i="12" s="1"/>
  <c r="A4714" i="12" s="1"/>
  <c r="A4715" i="12" s="1"/>
  <c r="A4716" i="12" s="1"/>
  <c r="A4717" i="12" s="1"/>
  <c r="A4718" i="12" s="1"/>
  <c r="A4719" i="12" s="1"/>
  <c r="A4720" i="12" s="1"/>
  <c r="A4721" i="12" s="1"/>
  <c r="A4722" i="12" s="1"/>
  <c r="A4723" i="12" s="1"/>
  <c r="A4724" i="12" s="1"/>
  <c r="A4725" i="12" s="1"/>
  <c r="A4726" i="12" s="1"/>
  <c r="A4727" i="12" s="1"/>
  <c r="A4728" i="12" s="1"/>
  <c r="A4729" i="12" s="1"/>
  <c r="A4730" i="12" s="1"/>
  <c r="A4731" i="12" s="1"/>
  <c r="A4732" i="12" s="1"/>
  <c r="A4733" i="12" s="1"/>
  <c r="A4734" i="12" s="1"/>
  <c r="A4735" i="12" s="1"/>
  <c r="A4736" i="12" s="1"/>
  <c r="A4737" i="12" s="1"/>
  <c r="A4738" i="12" s="1"/>
  <c r="A4739" i="12" s="1"/>
  <c r="A4740" i="12" s="1"/>
  <c r="A4741" i="12" s="1"/>
  <c r="A4742" i="12" s="1"/>
  <c r="A4743" i="12" s="1"/>
  <c r="A4744" i="12" s="1"/>
  <c r="A4745" i="12" s="1"/>
  <c r="A4746" i="12" s="1"/>
  <c r="A4747" i="12" s="1"/>
  <c r="A4748" i="12" s="1"/>
  <c r="A4749" i="12" s="1"/>
  <c r="A4750" i="12" s="1"/>
  <c r="A4751" i="12" s="1"/>
  <c r="A4752" i="12" s="1"/>
  <c r="A4753" i="12" s="1"/>
  <c r="A4754" i="12" s="1"/>
  <c r="A4755" i="12" s="1"/>
  <c r="A4756" i="12" s="1"/>
  <c r="A4757" i="12" s="1"/>
  <c r="A4758" i="12" s="1"/>
  <c r="A4759" i="12" s="1"/>
  <c r="A4760" i="12" s="1"/>
  <c r="A4761" i="12" s="1"/>
  <c r="A4762" i="12" s="1"/>
  <c r="A4763" i="12" s="1"/>
  <c r="A4764" i="12" s="1"/>
  <c r="A4765" i="12" s="1"/>
  <c r="A4766" i="12" s="1"/>
  <c r="A4767" i="12" s="1"/>
  <c r="A4768" i="12" s="1"/>
  <c r="A4769" i="12" s="1"/>
  <c r="A4770" i="12" s="1"/>
  <c r="A4771" i="12" s="1"/>
  <c r="A4772" i="12" s="1"/>
  <c r="A4773" i="12" s="1"/>
  <c r="A4774" i="12" s="1"/>
  <c r="A4775" i="12" s="1"/>
  <c r="A4776" i="12" s="1"/>
  <c r="A4777" i="12" s="1"/>
  <c r="A4778" i="12" s="1"/>
  <c r="A4779" i="12" s="1"/>
  <c r="A4780" i="12" s="1"/>
  <c r="A4781" i="12" s="1"/>
  <c r="A4782" i="12" s="1"/>
  <c r="A4783" i="12" s="1"/>
  <c r="A4784" i="12" s="1"/>
  <c r="A4785" i="12" s="1"/>
  <c r="A4786" i="12" s="1"/>
  <c r="A4787" i="12" s="1"/>
  <c r="A4788" i="12" s="1"/>
  <c r="A4789" i="12" s="1"/>
  <c r="A4790" i="12" s="1"/>
  <c r="A4791" i="12" s="1"/>
  <c r="A4792" i="12" s="1"/>
  <c r="A4793" i="12" s="1"/>
  <c r="A4794" i="12" s="1"/>
  <c r="A4795" i="12" s="1"/>
  <c r="A4796" i="12" s="1"/>
  <c r="A4797" i="12" s="1"/>
  <c r="A4798" i="12" s="1"/>
  <c r="A4799" i="12" s="1"/>
  <c r="A4800" i="12" s="1"/>
  <c r="A4801" i="12" s="1"/>
  <c r="A4802" i="12" s="1"/>
  <c r="A4803" i="12" s="1"/>
  <c r="A4804" i="12" s="1"/>
  <c r="A4805" i="12" s="1"/>
  <c r="A4806" i="12" s="1"/>
  <c r="A4807" i="12" s="1"/>
  <c r="A4808" i="12" s="1"/>
  <c r="A4809" i="12" s="1"/>
  <c r="A4810" i="12" s="1"/>
  <c r="A4811" i="12" s="1"/>
  <c r="A4812" i="12" s="1"/>
  <c r="A4813" i="12" s="1"/>
  <c r="A4814" i="12" s="1"/>
  <c r="A4815" i="12" s="1"/>
  <c r="A4816" i="12" s="1"/>
  <c r="A4817" i="12" s="1"/>
  <c r="A4818" i="12" s="1"/>
  <c r="A4819" i="12" s="1"/>
  <c r="A4820" i="12" s="1"/>
  <c r="A4821" i="12" s="1"/>
  <c r="A4822" i="12" s="1"/>
  <c r="A4823" i="12" s="1"/>
  <c r="A4824" i="12" s="1"/>
  <c r="A4825" i="12" s="1"/>
  <c r="A4826" i="12" s="1"/>
  <c r="A4827" i="12" s="1"/>
  <c r="A4828" i="12" s="1"/>
  <c r="A4829" i="12" s="1"/>
  <c r="A4830" i="12" s="1"/>
  <c r="A4831" i="12" s="1"/>
  <c r="A4832" i="12" s="1"/>
  <c r="A4833" i="12" s="1"/>
  <c r="A4834" i="12" s="1"/>
  <c r="A4835" i="12" s="1"/>
  <c r="A4836" i="12" s="1"/>
  <c r="A4837" i="12" s="1"/>
  <c r="A4838" i="12" s="1"/>
  <c r="A4839" i="12" s="1"/>
  <c r="A4840" i="12" s="1"/>
  <c r="A4841" i="12" s="1"/>
  <c r="A4842" i="12" s="1"/>
  <c r="A4843" i="12" s="1"/>
  <c r="A4844" i="12" s="1"/>
  <c r="A4845" i="12" s="1"/>
  <c r="A4846" i="12" s="1"/>
  <c r="A4847" i="12" s="1"/>
  <c r="A4848" i="12" s="1"/>
  <c r="A4849" i="12" s="1"/>
  <c r="A4850" i="12" s="1"/>
  <c r="A4851" i="12" s="1"/>
  <c r="A4852" i="12" s="1"/>
  <c r="A4853" i="12" s="1"/>
  <c r="A4854" i="12" s="1"/>
  <c r="A4855" i="12" s="1"/>
  <c r="A4856" i="12" s="1"/>
  <c r="A4857" i="12" s="1"/>
  <c r="A4858" i="12" s="1"/>
  <c r="A4859" i="12" s="1"/>
  <c r="A4860" i="12" s="1"/>
  <c r="A4861" i="12" s="1"/>
  <c r="A4862" i="12" s="1"/>
  <c r="A4863" i="12" s="1"/>
  <c r="A4864" i="12" s="1"/>
  <c r="A4865" i="12" s="1"/>
  <c r="A4866" i="12" s="1"/>
  <c r="A4867" i="12" s="1"/>
  <c r="A4868" i="12" s="1"/>
  <c r="A4869" i="12" s="1"/>
  <c r="A4870" i="12" s="1"/>
  <c r="A4871" i="12" s="1"/>
  <c r="A4872" i="12" s="1"/>
  <c r="A4873" i="12" s="1"/>
  <c r="A4874" i="12" s="1"/>
  <c r="A4875" i="12" s="1"/>
  <c r="A4876" i="12" s="1"/>
  <c r="A4877" i="12" s="1"/>
  <c r="A4878" i="12" s="1"/>
  <c r="A4879" i="12" s="1"/>
  <c r="A4880" i="12" s="1"/>
  <c r="A4881" i="12" s="1"/>
  <c r="A4882" i="12" s="1"/>
  <c r="A4883" i="12" s="1"/>
  <c r="A4884" i="12" s="1"/>
  <c r="A4885" i="12" s="1"/>
  <c r="A4886" i="12" s="1"/>
  <c r="A4887" i="12" s="1"/>
  <c r="A4888" i="12" s="1"/>
  <c r="A4889" i="12" s="1"/>
  <c r="A4890" i="12" s="1"/>
  <c r="A4891" i="12" s="1"/>
  <c r="A4892" i="12" s="1"/>
  <c r="A4893" i="12" s="1"/>
  <c r="A4894" i="12" s="1"/>
  <c r="A4895" i="12" s="1"/>
  <c r="A4896" i="12" s="1"/>
  <c r="A4897" i="12" s="1"/>
  <c r="A4898" i="12" s="1"/>
  <c r="A4899" i="12" s="1"/>
  <c r="A4900" i="12" s="1"/>
  <c r="A4901" i="12" s="1"/>
  <c r="A4902" i="12" s="1"/>
  <c r="A4903" i="12" s="1"/>
  <c r="A4904" i="12" s="1"/>
  <c r="A4905" i="12" s="1"/>
  <c r="A4906" i="12" s="1"/>
  <c r="A4907" i="12" s="1"/>
  <c r="A4908" i="12" s="1"/>
  <c r="A4909" i="12" s="1"/>
  <c r="A4910" i="12" s="1"/>
  <c r="A4911" i="12" s="1"/>
  <c r="A4912" i="12" s="1"/>
  <c r="A4913" i="12" s="1"/>
  <c r="A4914" i="12" s="1"/>
  <c r="A4915" i="12" s="1"/>
  <c r="A4916" i="12" s="1"/>
  <c r="A4917" i="12" s="1"/>
  <c r="A4918" i="12" s="1"/>
  <c r="A4919" i="12" s="1"/>
  <c r="A4920" i="12" s="1"/>
  <c r="A4921" i="12" s="1"/>
  <c r="A4922" i="12" s="1"/>
  <c r="A4923" i="12" s="1"/>
  <c r="A4924" i="12" s="1"/>
  <c r="A4925" i="12" s="1"/>
  <c r="A4926" i="12" s="1"/>
  <c r="A4927" i="12" s="1"/>
  <c r="A4928" i="12" s="1"/>
  <c r="A4929" i="12" s="1"/>
  <c r="A4930" i="12" s="1"/>
  <c r="A4931" i="12" s="1"/>
  <c r="A4932" i="12" s="1"/>
  <c r="A4933" i="12" s="1"/>
  <c r="A4934" i="12" s="1"/>
  <c r="A4935" i="12" s="1"/>
  <c r="A4936" i="12" s="1"/>
  <c r="A4937" i="12" s="1"/>
  <c r="A4938" i="12" s="1"/>
  <c r="A4939" i="12" s="1"/>
  <c r="A4940" i="12" s="1"/>
  <c r="A4941" i="12" s="1"/>
  <c r="A4942" i="12" s="1"/>
  <c r="A4943" i="12" s="1"/>
  <c r="A4944" i="12" s="1"/>
  <c r="A4945" i="12" s="1"/>
  <c r="A4946" i="12" s="1"/>
  <c r="A4947" i="12" s="1"/>
  <c r="A4948" i="12" s="1"/>
  <c r="A4949" i="12" s="1"/>
  <c r="A4950" i="12" s="1"/>
  <c r="A4951" i="12" s="1"/>
  <c r="A4952" i="12" s="1"/>
  <c r="A4953" i="12" s="1"/>
  <c r="A4954" i="12" s="1"/>
  <c r="A4955" i="12" s="1"/>
  <c r="A4956" i="12" s="1"/>
  <c r="A4957" i="12" s="1"/>
  <c r="A4958" i="12" s="1"/>
  <c r="A4959" i="12" s="1"/>
  <c r="A4960" i="12" s="1"/>
  <c r="A4961" i="12" s="1"/>
  <c r="A4962" i="12" s="1"/>
  <c r="A4963" i="12" s="1"/>
  <c r="A4964" i="12" s="1"/>
  <c r="A4965" i="12" s="1"/>
  <c r="A4966" i="12" s="1"/>
  <c r="A4967" i="12" s="1"/>
  <c r="A4968" i="12" s="1"/>
  <c r="A4969" i="12" s="1"/>
  <c r="A4970" i="12" s="1"/>
  <c r="A4971" i="12" s="1"/>
  <c r="A4972" i="12" s="1"/>
  <c r="A4973" i="12" s="1"/>
  <c r="A4974" i="12" s="1"/>
  <c r="A4975" i="12" s="1"/>
  <c r="A4976" i="12" s="1"/>
  <c r="A4977" i="12" s="1"/>
  <c r="A4978" i="12" s="1"/>
  <c r="A4979" i="12" s="1"/>
  <c r="A4980" i="12" s="1"/>
  <c r="A4981" i="12" s="1"/>
  <c r="A4982" i="12" s="1"/>
  <c r="A4983" i="12" s="1"/>
  <c r="A4984" i="12" s="1"/>
  <c r="A4985" i="12" s="1"/>
  <c r="A4986" i="12" s="1"/>
  <c r="A4987" i="12" s="1"/>
  <c r="A4988" i="12" s="1"/>
  <c r="A4989" i="12" s="1"/>
  <c r="A4990" i="12" s="1"/>
  <c r="A4991" i="12" s="1"/>
  <c r="A4992" i="12" s="1"/>
  <c r="A4993" i="12" s="1"/>
  <c r="A4994" i="12" s="1"/>
  <c r="A4995" i="12" s="1"/>
  <c r="A4996" i="12" s="1"/>
  <c r="A4997" i="12" s="1"/>
  <c r="A4998" i="12" s="1"/>
  <c r="A4999" i="12" s="1"/>
  <c r="A5000" i="12" s="1"/>
  <c r="A5001" i="12" s="1"/>
  <c r="A5002" i="12" s="1"/>
  <c r="A5003" i="12" s="1"/>
  <c r="A5004" i="12" s="1"/>
  <c r="A5005" i="12" s="1"/>
  <c r="A5006" i="12" s="1"/>
  <c r="A5007" i="12" s="1"/>
  <c r="A5008" i="12" s="1"/>
  <c r="A5009" i="12" s="1"/>
  <c r="A5010" i="12" s="1"/>
  <c r="A5011" i="12" s="1"/>
  <c r="A5012" i="12" s="1"/>
  <c r="A5013" i="12" s="1"/>
  <c r="A5014" i="12" s="1"/>
  <c r="A5015" i="12" s="1"/>
  <c r="A5016" i="12" s="1"/>
  <c r="A5017" i="12" s="1"/>
  <c r="A5018" i="12" s="1"/>
  <c r="A5019" i="12" s="1"/>
  <c r="A5020" i="12" s="1"/>
  <c r="A5021" i="12" s="1"/>
  <c r="A5022" i="12" s="1"/>
  <c r="A5023" i="12" s="1"/>
  <c r="A5024" i="12" s="1"/>
  <c r="A5025" i="12" s="1"/>
  <c r="A5026" i="12" s="1"/>
  <c r="A5027" i="12" s="1"/>
  <c r="A5028" i="12" s="1"/>
  <c r="A5029" i="12" s="1"/>
  <c r="A5030" i="12" s="1"/>
  <c r="A5031" i="12" s="1"/>
  <c r="A5032" i="12" s="1"/>
  <c r="A5033" i="12" s="1"/>
  <c r="A5034" i="12" s="1"/>
  <c r="A5035" i="12" s="1"/>
  <c r="A5036" i="12" s="1"/>
  <c r="A5037" i="12" s="1"/>
  <c r="A5038" i="12" s="1"/>
  <c r="A5039" i="12" s="1"/>
  <c r="A5040" i="12" s="1"/>
  <c r="A5041" i="12" s="1"/>
  <c r="A5042" i="12" s="1"/>
  <c r="A5043" i="12" s="1"/>
  <c r="A5044" i="12" s="1"/>
  <c r="A5045" i="12" s="1"/>
  <c r="A5046" i="12" s="1"/>
  <c r="A5047" i="12" s="1"/>
  <c r="A5048" i="12" s="1"/>
  <c r="A5049" i="12" s="1"/>
  <c r="A5050" i="12" s="1"/>
  <c r="A5051" i="12" s="1"/>
  <c r="A5052" i="12" s="1"/>
  <c r="A5053" i="12" s="1"/>
  <c r="A5054" i="12" s="1"/>
  <c r="A5055" i="12" s="1"/>
  <c r="A5056" i="12" s="1"/>
  <c r="A5057" i="12" s="1"/>
  <c r="A5058" i="12" s="1"/>
  <c r="A5059" i="12" s="1"/>
  <c r="A5060" i="12" s="1"/>
  <c r="A5061" i="12" s="1"/>
  <c r="A5062" i="12" s="1"/>
  <c r="A5063" i="12" s="1"/>
  <c r="A5064" i="12" s="1"/>
  <c r="A5065" i="12" s="1"/>
  <c r="A5066" i="12" s="1"/>
  <c r="A5067" i="12" s="1"/>
  <c r="A5068" i="12" s="1"/>
  <c r="A5069" i="12" s="1"/>
  <c r="A5070" i="12" s="1"/>
  <c r="A5071" i="12" s="1"/>
  <c r="A5072" i="12" s="1"/>
  <c r="A5073" i="12" s="1"/>
  <c r="A5074" i="12" s="1"/>
  <c r="A5075" i="12" s="1"/>
  <c r="A5076" i="12" s="1"/>
  <c r="A5077" i="12" s="1"/>
  <c r="A5078" i="12" s="1"/>
  <c r="A5079" i="12" s="1"/>
  <c r="A5080" i="12" s="1"/>
  <c r="A5081" i="12" s="1"/>
  <c r="A5082" i="12" s="1"/>
  <c r="A5083" i="12" s="1"/>
  <c r="A5084" i="12" s="1"/>
  <c r="A5085" i="12" s="1"/>
  <c r="A5086" i="12" s="1"/>
  <c r="A5087" i="12" s="1"/>
  <c r="A5088" i="12" s="1"/>
  <c r="A5089" i="12" s="1"/>
  <c r="A5090" i="12" s="1"/>
  <c r="A5091" i="12" s="1"/>
  <c r="A5092" i="12" s="1"/>
  <c r="A5093" i="12" s="1"/>
  <c r="A5094" i="12" s="1"/>
  <c r="A5095" i="12" s="1"/>
  <c r="A5096" i="12" s="1"/>
  <c r="A5097" i="12" s="1"/>
  <c r="A5098" i="12" s="1"/>
  <c r="A5099" i="12" s="1"/>
  <c r="A5100" i="12" s="1"/>
  <c r="A5101" i="12" s="1"/>
  <c r="A5102" i="12" s="1"/>
  <c r="A5103" i="12" s="1"/>
  <c r="A5104" i="12" s="1"/>
  <c r="A5105" i="12" s="1"/>
  <c r="A5106" i="12" s="1"/>
  <c r="A5107" i="12" s="1"/>
  <c r="A5108" i="12" s="1"/>
  <c r="A5109" i="12" s="1"/>
  <c r="A5110" i="12" s="1"/>
  <c r="A5111" i="12" s="1"/>
  <c r="A5112" i="12" s="1"/>
  <c r="A5113" i="12" s="1"/>
  <c r="A5114" i="12" s="1"/>
  <c r="A5115" i="12" s="1"/>
  <c r="A5116" i="12" s="1"/>
  <c r="A5117" i="12" s="1"/>
  <c r="A5118" i="12" s="1"/>
  <c r="A5119" i="12" s="1"/>
  <c r="A5120" i="12" s="1"/>
  <c r="A5121" i="12" s="1"/>
  <c r="A5122" i="12" s="1"/>
  <c r="A5123" i="12" s="1"/>
  <c r="A5124" i="12" s="1"/>
  <c r="A5125" i="12" s="1"/>
  <c r="A5126" i="12" s="1"/>
  <c r="A5127" i="12" s="1"/>
  <c r="A5128" i="12" s="1"/>
  <c r="A5129" i="12" s="1"/>
  <c r="A5130" i="12" s="1"/>
  <c r="A5131" i="12" s="1"/>
  <c r="A5132" i="12" s="1"/>
  <c r="A5133" i="12" s="1"/>
  <c r="A5134" i="12" s="1"/>
  <c r="A5135" i="12" s="1"/>
  <c r="A5136" i="12" s="1"/>
  <c r="A5137" i="12" s="1"/>
  <c r="A5138" i="12" s="1"/>
  <c r="A5139" i="12" s="1"/>
  <c r="A5140" i="12" s="1"/>
  <c r="A5141" i="12" s="1"/>
  <c r="A5142" i="12" s="1"/>
  <c r="A5143" i="12" s="1"/>
  <c r="A5144" i="12" s="1"/>
  <c r="A5145" i="12" s="1"/>
  <c r="A5146" i="12" s="1"/>
  <c r="A5147" i="12" s="1"/>
  <c r="A5148" i="12" s="1"/>
  <c r="A5149" i="12" s="1"/>
  <c r="A5150" i="12" s="1"/>
  <c r="A5151" i="12" s="1"/>
  <c r="A5152" i="12" s="1"/>
  <c r="A5153" i="12" s="1"/>
  <c r="A5154" i="12" s="1"/>
  <c r="A5155" i="12" s="1"/>
  <c r="A5156" i="12" s="1"/>
  <c r="A5157" i="12" s="1"/>
  <c r="A5158" i="12" s="1"/>
  <c r="A5159" i="12" s="1"/>
  <c r="A5160" i="12" s="1"/>
  <c r="A5161" i="12" s="1"/>
  <c r="A5162" i="12" s="1"/>
  <c r="A5163" i="12" s="1"/>
  <c r="A5164" i="12" s="1"/>
  <c r="A5165" i="12" s="1"/>
  <c r="A5166" i="12" s="1"/>
  <c r="A5167" i="12" s="1"/>
  <c r="A5168" i="12" s="1"/>
  <c r="A5169" i="12" s="1"/>
  <c r="A5170" i="12" s="1"/>
  <c r="A5171" i="12" s="1"/>
  <c r="A5172" i="12" s="1"/>
  <c r="A5173" i="12" s="1"/>
  <c r="A5174" i="12" s="1"/>
  <c r="A5175" i="12" s="1"/>
  <c r="A5176" i="12" s="1"/>
  <c r="A5177" i="12" s="1"/>
  <c r="A5178" i="12" s="1"/>
  <c r="A5179" i="12" s="1"/>
  <c r="A5180" i="12" s="1"/>
  <c r="A5181" i="12" s="1"/>
  <c r="A5182" i="12" s="1"/>
  <c r="A5183" i="12" s="1"/>
  <c r="A5184" i="12" s="1"/>
  <c r="A5185" i="12" s="1"/>
  <c r="A5186" i="12" s="1"/>
  <c r="A5187" i="12" s="1"/>
  <c r="A5188" i="12" s="1"/>
  <c r="A5189" i="12" s="1"/>
  <c r="A5190" i="12" s="1"/>
  <c r="A5191" i="12" s="1"/>
  <c r="A5192" i="12" s="1"/>
  <c r="A5193" i="12" s="1"/>
  <c r="A5194" i="12" s="1"/>
  <c r="A5195" i="12" s="1"/>
  <c r="A5196" i="12" s="1"/>
  <c r="A5197" i="12" s="1"/>
  <c r="A5198" i="12" s="1"/>
  <c r="A5199" i="12" s="1"/>
  <c r="A5200" i="12" s="1"/>
  <c r="A5201" i="12" s="1"/>
  <c r="A5202" i="12" s="1"/>
  <c r="A5203" i="12" s="1"/>
  <c r="A5204" i="12" s="1"/>
  <c r="A5205" i="12" s="1"/>
  <c r="A5206" i="12" s="1"/>
  <c r="A5207" i="12" s="1"/>
  <c r="A5208" i="12" s="1"/>
  <c r="A5209" i="12" s="1"/>
  <c r="A5210" i="12" s="1"/>
  <c r="A5211" i="12" s="1"/>
  <c r="A5212" i="12" s="1"/>
  <c r="A5213" i="12" s="1"/>
  <c r="A5214" i="12" s="1"/>
  <c r="A5215" i="12" s="1"/>
  <c r="A5216" i="12" s="1"/>
  <c r="A5217" i="12" s="1"/>
  <c r="A5218" i="12" s="1"/>
  <c r="A5219" i="12" s="1"/>
  <c r="A5220" i="12" s="1"/>
  <c r="A5221" i="12" s="1"/>
  <c r="A5222" i="12" s="1"/>
  <c r="A5223" i="12" s="1"/>
  <c r="A5224" i="12" s="1"/>
  <c r="A5225" i="12" s="1"/>
  <c r="A5226" i="12" s="1"/>
  <c r="A5227" i="12" s="1"/>
  <c r="A5228" i="12" s="1"/>
  <c r="A5229" i="12" s="1"/>
  <c r="A5230" i="12" s="1"/>
  <c r="A5231" i="12" s="1"/>
  <c r="A5232" i="12" s="1"/>
  <c r="A5233" i="12" s="1"/>
  <c r="A5234" i="12" s="1"/>
  <c r="A5235" i="12" s="1"/>
  <c r="A5236" i="12" s="1"/>
  <c r="A5237" i="12" s="1"/>
  <c r="A5238" i="12" s="1"/>
  <c r="A5239" i="12" s="1"/>
  <c r="A5240" i="12" s="1"/>
  <c r="A5241" i="12" s="1"/>
  <c r="A5242" i="12" s="1"/>
  <c r="A5243" i="12" s="1"/>
  <c r="A5244" i="12" s="1"/>
  <c r="A5245" i="12" s="1"/>
  <c r="A5246" i="12" s="1"/>
  <c r="A5247" i="12" s="1"/>
  <c r="A5248" i="12" s="1"/>
  <c r="A5249" i="12" s="1"/>
  <c r="A5250" i="12" s="1"/>
  <c r="A5251" i="12" s="1"/>
  <c r="A5252" i="12" s="1"/>
  <c r="A5253" i="12" s="1"/>
  <c r="A5254" i="12" s="1"/>
  <c r="A5255" i="12" s="1"/>
  <c r="A5256" i="12" s="1"/>
  <c r="A5257" i="12" s="1"/>
  <c r="A5258" i="12" s="1"/>
  <c r="A5259" i="12" s="1"/>
  <c r="A5260" i="12" s="1"/>
  <c r="A5261" i="12" s="1"/>
  <c r="A5262" i="12" s="1"/>
  <c r="A5263" i="12" s="1"/>
  <c r="A5264" i="12" s="1"/>
  <c r="A5265" i="12" s="1"/>
  <c r="A5266" i="12" s="1"/>
  <c r="A5267" i="12" s="1"/>
  <c r="A5268" i="12" s="1"/>
  <c r="A5269" i="12" s="1"/>
  <c r="A5270" i="12" s="1"/>
  <c r="A5271" i="12" s="1"/>
  <c r="A5272" i="12" s="1"/>
  <c r="A5273" i="12" s="1"/>
  <c r="A5274" i="12" s="1"/>
  <c r="A5275" i="12" s="1"/>
  <c r="A5276" i="12" s="1"/>
  <c r="A5277" i="12" s="1"/>
  <c r="A5278" i="12" s="1"/>
  <c r="A5279" i="12" s="1"/>
  <c r="A5280" i="12" s="1"/>
  <c r="A5281" i="12" s="1"/>
  <c r="A5282" i="12" s="1"/>
  <c r="A5283" i="12" s="1"/>
  <c r="A5284" i="12" s="1"/>
  <c r="A5285" i="12" s="1"/>
  <c r="A5286" i="12" s="1"/>
  <c r="A5287" i="12" s="1"/>
  <c r="A5288" i="12" s="1"/>
  <c r="A5289" i="12" s="1"/>
  <c r="A5290" i="12" s="1"/>
  <c r="A5291" i="12" s="1"/>
  <c r="A5292" i="12" s="1"/>
  <c r="A5293" i="12" s="1"/>
  <c r="A5294" i="12" s="1"/>
  <c r="A5295" i="12" s="1"/>
  <c r="A5296" i="12" s="1"/>
  <c r="A5297" i="12" s="1"/>
  <c r="A5298" i="12" s="1"/>
  <c r="A5299" i="12" s="1"/>
  <c r="A5300" i="12" s="1"/>
  <c r="A5301" i="12" s="1"/>
  <c r="A5302" i="12" s="1"/>
  <c r="A5303" i="12" s="1"/>
  <c r="A5304" i="12" s="1"/>
  <c r="A5305" i="12" s="1"/>
  <c r="A5306" i="12" s="1"/>
  <c r="A5307" i="12" s="1"/>
  <c r="A5308" i="12" s="1"/>
  <c r="A5309" i="12" s="1"/>
  <c r="A5310" i="12" s="1"/>
  <c r="A5311" i="12" s="1"/>
  <c r="A5312" i="12" s="1"/>
  <c r="A5313" i="12" s="1"/>
  <c r="A5314" i="12" s="1"/>
  <c r="A5315" i="12" s="1"/>
  <c r="A5316" i="12" s="1"/>
  <c r="A5317" i="12" s="1"/>
  <c r="A5318" i="12" s="1"/>
  <c r="A5319" i="12" s="1"/>
  <c r="A5320" i="12" s="1"/>
  <c r="A5321" i="12" s="1"/>
  <c r="A5322" i="12" s="1"/>
  <c r="A5323" i="12" s="1"/>
  <c r="A5324" i="12" s="1"/>
  <c r="A5325" i="12" s="1"/>
  <c r="A5326" i="12" s="1"/>
  <c r="A5327" i="12" s="1"/>
  <c r="A5328" i="12" s="1"/>
  <c r="A5329" i="12" s="1"/>
  <c r="A5330" i="12" s="1"/>
  <c r="A5331" i="12" s="1"/>
  <c r="A5332" i="12" s="1"/>
  <c r="A5333" i="12" s="1"/>
  <c r="A5334" i="12" s="1"/>
  <c r="A5335" i="12" s="1"/>
  <c r="A5336" i="12" s="1"/>
  <c r="A5337" i="12" s="1"/>
  <c r="A5338" i="12" s="1"/>
  <c r="A5339" i="12" s="1"/>
  <c r="A5340" i="12" s="1"/>
  <c r="A5341" i="12" s="1"/>
  <c r="A5342" i="12" s="1"/>
  <c r="A5343" i="12" s="1"/>
  <c r="A5344" i="12" s="1"/>
  <c r="A5345" i="12" s="1"/>
  <c r="A5346" i="12" s="1"/>
  <c r="A5347" i="12" s="1"/>
  <c r="A5348" i="12" s="1"/>
  <c r="A5349" i="12" s="1"/>
  <c r="A5350" i="12" s="1"/>
  <c r="A5351" i="12" s="1"/>
  <c r="A5352" i="12" s="1"/>
  <c r="A5353" i="12" s="1"/>
  <c r="A5354" i="12" s="1"/>
  <c r="A5355" i="12" s="1"/>
  <c r="A5356" i="12" s="1"/>
  <c r="A5357" i="12" s="1"/>
  <c r="A5358" i="12" s="1"/>
  <c r="A5359" i="12" s="1"/>
  <c r="A5360" i="12" s="1"/>
  <c r="A5361" i="12" s="1"/>
  <c r="A5362" i="12" s="1"/>
  <c r="A5363" i="12" s="1"/>
  <c r="A5364" i="12" s="1"/>
  <c r="A5365" i="12" s="1"/>
  <c r="A5366" i="12" s="1"/>
  <c r="A5367" i="12" s="1"/>
  <c r="A5368" i="12" s="1"/>
  <c r="A5369" i="12" s="1"/>
  <c r="A5370" i="12" s="1"/>
  <c r="A5371" i="12" s="1"/>
  <c r="A5372" i="12" s="1"/>
  <c r="A5373" i="12" s="1"/>
  <c r="A5374" i="12" s="1"/>
  <c r="A5375" i="12" s="1"/>
  <c r="A5376" i="12" s="1"/>
  <c r="A5377" i="12" s="1"/>
  <c r="A5378" i="12" s="1"/>
  <c r="A5379" i="12" s="1"/>
  <c r="A5380" i="12" s="1"/>
  <c r="A5381" i="12" s="1"/>
  <c r="A5382" i="12" s="1"/>
  <c r="A5383" i="12" s="1"/>
  <c r="A5384" i="12" s="1"/>
  <c r="A5385" i="12" s="1"/>
  <c r="A5386" i="12" s="1"/>
  <c r="A5387" i="12" s="1"/>
  <c r="A5388" i="12" s="1"/>
  <c r="A5389" i="12" s="1"/>
  <c r="A5390" i="12" s="1"/>
  <c r="A5391" i="12" s="1"/>
  <c r="A5392" i="12" s="1"/>
  <c r="A5393" i="12" s="1"/>
  <c r="A5394" i="12" s="1"/>
  <c r="A5395" i="12" s="1"/>
  <c r="A5396" i="12" s="1"/>
  <c r="A5397" i="12" s="1"/>
  <c r="A5398" i="12" s="1"/>
  <c r="A5399" i="12" s="1"/>
  <c r="A5400" i="12" s="1"/>
  <c r="A5401" i="12" s="1"/>
  <c r="A5402" i="12" s="1"/>
  <c r="A5403" i="12" s="1"/>
  <c r="A5404" i="12" s="1"/>
  <c r="A5405" i="12" s="1"/>
  <c r="A5406" i="12" s="1"/>
  <c r="A5407" i="12" s="1"/>
  <c r="A5408" i="12" s="1"/>
  <c r="A5409" i="12" s="1"/>
  <c r="A5410" i="12" s="1"/>
  <c r="A5411" i="12" s="1"/>
  <c r="A5412" i="12" s="1"/>
  <c r="A5413" i="12" s="1"/>
  <c r="A5414" i="12" s="1"/>
  <c r="A5415" i="12" s="1"/>
  <c r="A5416" i="12" s="1"/>
  <c r="A5417" i="12" s="1"/>
  <c r="A5418" i="12" s="1"/>
  <c r="A5419" i="12" s="1"/>
  <c r="A5420" i="12" s="1"/>
  <c r="A5421" i="12" s="1"/>
  <c r="A5422" i="12" s="1"/>
  <c r="A5423" i="12" s="1"/>
  <c r="A5424" i="12" s="1"/>
  <c r="A5425" i="12" s="1"/>
  <c r="A5426" i="12" s="1"/>
  <c r="A5427" i="12" s="1"/>
  <c r="A5428" i="12" s="1"/>
  <c r="A5429" i="12" s="1"/>
  <c r="A5430" i="12" s="1"/>
  <c r="A5431" i="12" s="1"/>
  <c r="A5432" i="12" s="1"/>
  <c r="A5433" i="12" s="1"/>
  <c r="A5434" i="12" s="1"/>
  <c r="A5435" i="12" s="1"/>
  <c r="A5436" i="12" s="1"/>
  <c r="A5437" i="12" s="1"/>
  <c r="A5438" i="12" s="1"/>
  <c r="A5439" i="12" s="1"/>
  <c r="A5440" i="12" s="1"/>
  <c r="A5441" i="12" s="1"/>
  <c r="A5442" i="12" s="1"/>
  <c r="A5443" i="12" s="1"/>
  <c r="A5444" i="12" s="1"/>
  <c r="A5445" i="12" s="1"/>
  <c r="A5446" i="12" s="1"/>
  <c r="A5447" i="12" s="1"/>
  <c r="A5448" i="12" s="1"/>
  <c r="A5449" i="12" s="1"/>
  <c r="A5450" i="12" s="1"/>
  <c r="A5451" i="12" s="1"/>
  <c r="A5452" i="12" s="1"/>
  <c r="A5453" i="12" s="1"/>
  <c r="A5454" i="12" s="1"/>
  <c r="A5455" i="12" s="1"/>
  <c r="A5456" i="12" s="1"/>
  <c r="A5457" i="12" s="1"/>
  <c r="A5458" i="12" s="1"/>
  <c r="A5459" i="12" s="1"/>
  <c r="A5460" i="12" s="1"/>
  <c r="A5461" i="12" s="1"/>
  <c r="A5462" i="12" s="1"/>
  <c r="A5463" i="12" s="1"/>
  <c r="A5464" i="12" s="1"/>
  <c r="A5465" i="12" s="1"/>
  <c r="A5466" i="12" s="1"/>
  <c r="A5467" i="12" s="1"/>
  <c r="A5468" i="12" s="1"/>
  <c r="A5469" i="12" s="1"/>
  <c r="A5470" i="12" s="1"/>
  <c r="A5471" i="12" s="1"/>
  <c r="A5472" i="12" s="1"/>
  <c r="A5473" i="12" s="1"/>
  <c r="A5474" i="12" s="1"/>
  <c r="A5475" i="12" s="1"/>
  <c r="A5476" i="12" s="1"/>
  <c r="A5477" i="12" s="1"/>
  <c r="A5478" i="12" s="1"/>
  <c r="A5479" i="12" s="1"/>
  <c r="A5480" i="12" s="1"/>
  <c r="A5481" i="12" s="1"/>
  <c r="A5482" i="12" s="1"/>
  <c r="A5483" i="12" s="1"/>
  <c r="A5484" i="12" s="1"/>
  <c r="A5485" i="12" s="1"/>
  <c r="A5486" i="12" s="1"/>
  <c r="A5487" i="12" s="1"/>
  <c r="A5488" i="12" s="1"/>
  <c r="A5489" i="12" s="1"/>
  <c r="A5490" i="12" s="1"/>
  <c r="A5491" i="12" s="1"/>
  <c r="A5492" i="12" s="1"/>
  <c r="A5493" i="12" s="1"/>
  <c r="A5494" i="12" s="1"/>
  <c r="A5495" i="12" s="1"/>
  <c r="A5496" i="12" s="1"/>
  <c r="A5497" i="12" s="1"/>
  <c r="A5498" i="12" s="1"/>
  <c r="A5499" i="12" s="1"/>
  <c r="A5500" i="12" s="1"/>
  <c r="A5501" i="12" s="1"/>
  <c r="A5502" i="12" s="1"/>
  <c r="A5503" i="12" s="1"/>
  <c r="A5504" i="12" s="1"/>
  <c r="A5505" i="12" s="1"/>
  <c r="A5506" i="12" s="1"/>
  <c r="A5507" i="12" s="1"/>
  <c r="A5508" i="12" s="1"/>
  <c r="A5509" i="12" s="1"/>
  <c r="A5510" i="12" s="1"/>
  <c r="A5511" i="12" s="1"/>
  <c r="A5512" i="12" s="1"/>
  <c r="A5513" i="12" s="1"/>
  <c r="A5514" i="12" s="1"/>
  <c r="A5515" i="12" s="1"/>
  <c r="A5516" i="12" s="1"/>
  <c r="A5517" i="12" s="1"/>
  <c r="A5518" i="12" s="1"/>
  <c r="A5519" i="12" s="1"/>
  <c r="A5520" i="12" s="1"/>
  <c r="A5521" i="12" s="1"/>
  <c r="A5522" i="12" s="1"/>
  <c r="A5523" i="12" s="1"/>
  <c r="A5524" i="12" s="1"/>
  <c r="A5525" i="12" s="1"/>
  <c r="A5526" i="12" s="1"/>
  <c r="A5527" i="12" s="1"/>
  <c r="A5528" i="12" s="1"/>
  <c r="A5529" i="12" s="1"/>
  <c r="A5530" i="12" s="1"/>
  <c r="A5531" i="12" s="1"/>
  <c r="A3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2" i="11"/>
  <c r="A4" i="1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  <c r="A2487" i="11" s="1"/>
  <c r="A2488" i="11" s="1"/>
  <c r="A2489" i="11" s="1"/>
  <c r="A2490" i="11" s="1"/>
  <c r="A2491" i="11" s="1"/>
  <c r="A2492" i="11" s="1"/>
  <c r="A2493" i="11" s="1"/>
  <c r="A2494" i="11" s="1"/>
  <c r="A2495" i="11" s="1"/>
  <c r="A2496" i="11" s="1"/>
  <c r="A2497" i="11" s="1"/>
  <c r="A2498" i="11" s="1"/>
  <c r="A2499" i="11" s="1"/>
  <c r="A2500" i="11" s="1"/>
  <c r="A2501" i="11" s="1"/>
  <c r="A2502" i="11" s="1"/>
  <c r="A2503" i="11" s="1"/>
  <c r="A2504" i="11" s="1"/>
  <c r="A2505" i="11" s="1"/>
  <c r="A2506" i="11" s="1"/>
  <c r="A2507" i="11" s="1"/>
  <c r="A2508" i="11" s="1"/>
  <c r="A2509" i="11" s="1"/>
  <c r="A2510" i="11" s="1"/>
  <c r="A2511" i="11" s="1"/>
  <c r="A2512" i="11" s="1"/>
  <c r="A2513" i="11" s="1"/>
  <c r="A2514" i="11" s="1"/>
  <c r="A2515" i="11" s="1"/>
  <c r="A2516" i="11" s="1"/>
  <c r="A2517" i="11" s="1"/>
  <c r="A2518" i="11" s="1"/>
  <c r="A2519" i="11" s="1"/>
  <c r="A2520" i="11" s="1"/>
  <c r="A2521" i="11" s="1"/>
  <c r="A2522" i="11" s="1"/>
  <c r="A2523" i="11" s="1"/>
  <c r="A2524" i="11" s="1"/>
  <c r="A2525" i="11" s="1"/>
  <c r="A2526" i="11" s="1"/>
  <c r="A2527" i="11" s="1"/>
  <c r="A2528" i="11" s="1"/>
  <c r="A2529" i="11" s="1"/>
  <c r="A2530" i="11" s="1"/>
  <c r="A2531" i="11" s="1"/>
  <c r="A2532" i="11" s="1"/>
  <c r="A2533" i="11" s="1"/>
  <c r="A2534" i="11" s="1"/>
  <c r="A2535" i="11" s="1"/>
  <c r="A2536" i="11" s="1"/>
  <c r="A2537" i="11" s="1"/>
  <c r="A2538" i="11" s="1"/>
  <c r="A2539" i="11" s="1"/>
  <c r="A2540" i="11" s="1"/>
  <c r="A2541" i="11" s="1"/>
  <c r="A2542" i="11" s="1"/>
  <c r="A2543" i="11" s="1"/>
  <c r="A2544" i="11" s="1"/>
  <c r="A2545" i="11" s="1"/>
  <c r="A2546" i="11" s="1"/>
  <c r="A2547" i="11" s="1"/>
  <c r="A2548" i="11" s="1"/>
  <c r="A2549" i="11" s="1"/>
  <c r="A2550" i="11" s="1"/>
  <c r="A2551" i="11" s="1"/>
  <c r="A2552" i="11" s="1"/>
  <c r="A2553" i="11" s="1"/>
  <c r="A2554" i="11" s="1"/>
  <c r="A2555" i="11" s="1"/>
  <c r="A2556" i="11" s="1"/>
  <c r="A2557" i="11" s="1"/>
  <c r="A2558" i="11" s="1"/>
  <c r="A2559" i="11" s="1"/>
  <c r="A2560" i="11" s="1"/>
  <c r="A2561" i="11" s="1"/>
  <c r="A2562" i="11" s="1"/>
  <c r="A2563" i="11" s="1"/>
  <c r="A2564" i="11" s="1"/>
  <c r="A2565" i="11" s="1"/>
  <c r="A2566" i="11" s="1"/>
  <c r="A2567" i="11" s="1"/>
  <c r="A2568" i="11" s="1"/>
  <c r="A2569" i="11" s="1"/>
  <c r="A2570" i="11" s="1"/>
  <c r="A2571" i="11" s="1"/>
  <c r="A2572" i="11" s="1"/>
  <c r="A2573" i="11" s="1"/>
  <c r="A2574" i="11" s="1"/>
  <c r="A2575" i="11" s="1"/>
  <c r="A2576" i="11" s="1"/>
  <c r="A2577" i="11" s="1"/>
  <c r="A2578" i="11" s="1"/>
  <c r="A2579" i="11" s="1"/>
  <c r="A2580" i="11" s="1"/>
  <c r="A2581" i="11" s="1"/>
  <c r="A2582" i="11" s="1"/>
  <c r="A2583" i="11" s="1"/>
  <c r="A2584" i="11" s="1"/>
  <c r="A2585" i="11" s="1"/>
  <c r="A2586" i="11" s="1"/>
  <c r="A2587" i="11" s="1"/>
  <c r="A2588" i="11" s="1"/>
  <c r="A2589" i="11" s="1"/>
  <c r="A2590" i="11" s="1"/>
  <c r="A2591" i="11" s="1"/>
  <c r="A2592" i="11" s="1"/>
  <c r="A2593" i="11" s="1"/>
  <c r="A2594" i="11" s="1"/>
  <c r="A2595" i="11" s="1"/>
  <c r="A2596" i="11" s="1"/>
  <c r="A2597" i="11" s="1"/>
  <c r="A2598" i="11" s="1"/>
  <c r="A2599" i="11" s="1"/>
  <c r="A2600" i="11" s="1"/>
  <c r="A2601" i="11" s="1"/>
  <c r="A2602" i="11" s="1"/>
  <c r="A2603" i="11" s="1"/>
  <c r="A2604" i="11" s="1"/>
  <c r="A2605" i="11" s="1"/>
  <c r="A2606" i="11" s="1"/>
  <c r="A2607" i="11" s="1"/>
  <c r="A2608" i="11" s="1"/>
  <c r="A2609" i="11" s="1"/>
  <c r="A2610" i="11" s="1"/>
  <c r="A2611" i="11" s="1"/>
  <c r="A2612" i="11" s="1"/>
  <c r="A2613" i="11" s="1"/>
  <c r="A2614" i="11" s="1"/>
  <c r="A2615" i="11" s="1"/>
  <c r="A2616" i="11" s="1"/>
  <c r="A2617" i="11" s="1"/>
  <c r="A2618" i="11" s="1"/>
  <c r="A2619" i="11" s="1"/>
  <c r="A2620" i="11" s="1"/>
  <c r="A2621" i="11" s="1"/>
  <c r="A2622" i="11" s="1"/>
  <c r="A2623" i="11" s="1"/>
  <c r="A2624" i="11" s="1"/>
  <c r="A2625" i="11" s="1"/>
  <c r="A2626" i="11" s="1"/>
  <c r="A2627" i="11" s="1"/>
  <c r="A2628" i="11" s="1"/>
  <c r="A2629" i="11" s="1"/>
  <c r="A2630" i="11" s="1"/>
  <c r="A2631" i="11" s="1"/>
  <c r="A2632" i="11" s="1"/>
  <c r="A2633" i="11" s="1"/>
  <c r="A2634" i="11" s="1"/>
  <c r="A2635" i="11" s="1"/>
  <c r="A2636" i="11" s="1"/>
  <c r="A2637" i="11" s="1"/>
  <c r="A2638" i="11" s="1"/>
  <c r="A2639" i="11" s="1"/>
  <c r="A2640" i="11" s="1"/>
  <c r="A2641" i="11" s="1"/>
  <c r="A2642" i="11" s="1"/>
  <c r="A2643" i="11" s="1"/>
  <c r="A2644" i="11" s="1"/>
  <c r="A2645" i="11" s="1"/>
  <c r="A2646" i="11" s="1"/>
  <c r="A2647" i="11" s="1"/>
  <c r="A2648" i="11" s="1"/>
  <c r="A2649" i="11" s="1"/>
  <c r="A2650" i="11" s="1"/>
  <c r="A2651" i="11" s="1"/>
  <c r="A2652" i="11" s="1"/>
  <c r="A2653" i="11" s="1"/>
  <c r="A2654" i="11" s="1"/>
  <c r="A2655" i="11" s="1"/>
  <c r="A2656" i="11" s="1"/>
  <c r="A2657" i="11" s="1"/>
  <c r="A2658" i="11" s="1"/>
  <c r="A2659" i="11" s="1"/>
  <c r="A2660" i="11" s="1"/>
  <c r="A2661" i="11" s="1"/>
  <c r="A2662" i="11" s="1"/>
  <c r="A2663" i="11" s="1"/>
  <c r="A2664" i="11" s="1"/>
  <c r="A2665" i="11" s="1"/>
  <c r="A2666" i="11" s="1"/>
  <c r="A2667" i="11" s="1"/>
  <c r="A2668" i="11" s="1"/>
  <c r="A2669" i="11" s="1"/>
  <c r="A2670" i="11" s="1"/>
  <c r="A2671" i="11" s="1"/>
  <c r="A2672" i="11" s="1"/>
  <c r="A2673" i="11" s="1"/>
  <c r="A2674" i="11" s="1"/>
  <c r="A2675" i="11" s="1"/>
  <c r="A2676" i="11" s="1"/>
  <c r="A2677" i="11" s="1"/>
  <c r="A2678" i="11" s="1"/>
  <c r="A2679" i="11" s="1"/>
  <c r="A2680" i="11" s="1"/>
  <c r="A2681" i="11" s="1"/>
  <c r="A2682" i="11" s="1"/>
  <c r="A2683" i="11" s="1"/>
  <c r="A2684" i="11" s="1"/>
  <c r="A2685" i="11" s="1"/>
  <c r="A2686" i="11" s="1"/>
  <c r="A2687" i="11" s="1"/>
  <c r="A2688" i="11" s="1"/>
  <c r="A2689" i="11" s="1"/>
  <c r="A2690" i="11" s="1"/>
  <c r="A2691" i="11" s="1"/>
  <c r="A2692" i="11" s="1"/>
  <c r="A2693" i="11" s="1"/>
  <c r="A2694" i="11" s="1"/>
  <c r="A2695" i="11" s="1"/>
  <c r="A2696" i="11" s="1"/>
  <c r="A2697" i="11" s="1"/>
  <c r="A2698" i="11" s="1"/>
  <c r="A2699" i="11" s="1"/>
  <c r="A2700" i="11" s="1"/>
  <c r="A2701" i="11" s="1"/>
  <c r="A2702" i="11" s="1"/>
  <c r="A2703" i="11" s="1"/>
  <c r="A2704" i="11" s="1"/>
  <c r="A2705" i="11" s="1"/>
  <c r="A2706" i="11" s="1"/>
  <c r="A2707" i="11" s="1"/>
  <c r="A2708" i="11" s="1"/>
  <c r="A2709" i="11" s="1"/>
  <c r="A2710" i="11" s="1"/>
  <c r="A2711" i="11" s="1"/>
  <c r="A2712" i="11" s="1"/>
  <c r="A2713" i="11" s="1"/>
  <c r="A2714" i="11" s="1"/>
  <c r="A2715" i="11" s="1"/>
  <c r="A2716" i="11" s="1"/>
  <c r="A2717" i="11" s="1"/>
  <c r="A2718" i="11" s="1"/>
  <c r="A2719" i="11" s="1"/>
  <c r="A2720" i="11" s="1"/>
  <c r="A2721" i="11" s="1"/>
  <c r="A2722" i="11" s="1"/>
  <c r="A2723" i="11" s="1"/>
  <c r="A2724" i="11" s="1"/>
  <c r="A2725" i="11" s="1"/>
  <c r="A2726" i="11" s="1"/>
  <c r="A2727" i="11" s="1"/>
  <c r="A2728" i="11" s="1"/>
  <c r="A2729" i="11" s="1"/>
  <c r="A2730" i="11" s="1"/>
  <c r="A2731" i="11" s="1"/>
  <c r="A2732" i="11" s="1"/>
  <c r="A2733" i="11" s="1"/>
  <c r="A2734" i="11" s="1"/>
  <c r="A2735" i="11" s="1"/>
  <c r="A2736" i="11" s="1"/>
  <c r="A2737" i="11" s="1"/>
  <c r="A2738" i="11" s="1"/>
  <c r="A2739" i="11" s="1"/>
  <c r="A2740" i="11" s="1"/>
  <c r="A2741" i="11" s="1"/>
  <c r="A2742" i="11" s="1"/>
  <c r="A2743" i="11" s="1"/>
  <c r="A2744" i="11" s="1"/>
  <c r="A2745" i="11" s="1"/>
  <c r="A2746" i="11" s="1"/>
  <c r="A2747" i="11" s="1"/>
  <c r="A2748" i="11" s="1"/>
  <c r="A2749" i="11" s="1"/>
  <c r="A2750" i="11" s="1"/>
  <c r="A2751" i="11" s="1"/>
  <c r="A2752" i="11" s="1"/>
  <c r="A2753" i="11" s="1"/>
  <c r="A2754" i="11" s="1"/>
  <c r="A2755" i="11" s="1"/>
  <c r="A2756" i="11" s="1"/>
  <c r="A2757" i="11" s="1"/>
  <c r="A2758" i="11" s="1"/>
  <c r="A2759" i="11" s="1"/>
  <c r="A2760" i="11" s="1"/>
  <c r="A2761" i="11" s="1"/>
  <c r="A2762" i="11" s="1"/>
  <c r="A2763" i="11" s="1"/>
  <c r="A2764" i="11" s="1"/>
  <c r="A2765" i="11" s="1"/>
  <c r="A2766" i="11" s="1"/>
  <c r="A2767" i="11" s="1"/>
  <c r="A2768" i="11" s="1"/>
  <c r="A2769" i="11" s="1"/>
  <c r="A2770" i="11" s="1"/>
  <c r="A2771" i="11" s="1"/>
  <c r="A2772" i="11" s="1"/>
  <c r="A2773" i="11" s="1"/>
  <c r="A2774" i="11" s="1"/>
  <c r="A2775" i="11" s="1"/>
  <c r="A2776" i="11" s="1"/>
  <c r="A2777" i="11" s="1"/>
  <c r="A2778" i="11" s="1"/>
  <c r="A2779" i="11" s="1"/>
  <c r="A2780" i="11" s="1"/>
  <c r="A2781" i="11" s="1"/>
  <c r="A2782" i="11" s="1"/>
  <c r="A2783" i="11" s="1"/>
  <c r="A2784" i="11" s="1"/>
  <c r="A2785" i="11" s="1"/>
  <c r="A2786" i="11" s="1"/>
  <c r="A2787" i="11" s="1"/>
  <c r="A2788" i="11" s="1"/>
  <c r="A2789" i="11" s="1"/>
  <c r="A2790" i="11" s="1"/>
  <c r="A2791" i="11" s="1"/>
  <c r="A2792" i="11" s="1"/>
  <c r="A2793" i="11" s="1"/>
  <c r="A2794" i="11" s="1"/>
  <c r="A2795" i="11" s="1"/>
  <c r="A2796" i="11" s="1"/>
  <c r="A2797" i="11" s="1"/>
  <c r="A2798" i="11" s="1"/>
  <c r="A2799" i="11" s="1"/>
  <c r="A2800" i="11" s="1"/>
  <c r="A2801" i="11" s="1"/>
  <c r="A2802" i="11" s="1"/>
  <c r="A2803" i="11" s="1"/>
  <c r="A2804" i="11" s="1"/>
  <c r="A2805" i="11" s="1"/>
  <c r="A2806" i="11" s="1"/>
  <c r="A2807" i="11" s="1"/>
  <c r="A2808" i="11" s="1"/>
  <c r="A2809" i="11" s="1"/>
  <c r="A2810" i="11" s="1"/>
  <c r="A2811" i="11" s="1"/>
  <c r="A2812" i="11" s="1"/>
  <c r="A2813" i="11" s="1"/>
  <c r="A2814" i="11" s="1"/>
  <c r="A2815" i="11" s="1"/>
  <c r="A2816" i="11" s="1"/>
  <c r="A2817" i="11" s="1"/>
  <c r="A2818" i="11" s="1"/>
  <c r="A2819" i="11" s="1"/>
  <c r="A2820" i="11" s="1"/>
  <c r="A2821" i="11" s="1"/>
  <c r="A2822" i="11" s="1"/>
  <c r="A2823" i="11" s="1"/>
  <c r="A2824" i="11" s="1"/>
  <c r="A2825" i="11" s="1"/>
  <c r="A2826" i="11" s="1"/>
  <c r="A2827" i="11" s="1"/>
  <c r="A2828" i="11" s="1"/>
  <c r="A2829" i="11" s="1"/>
  <c r="A2830" i="11" s="1"/>
  <c r="A2831" i="11" s="1"/>
  <c r="A2832" i="11" s="1"/>
  <c r="A2833" i="11" s="1"/>
  <c r="A2834" i="11" s="1"/>
  <c r="A2835" i="11" s="1"/>
  <c r="A2836" i="11" s="1"/>
  <c r="A2837" i="11" s="1"/>
  <c r="A2838" i="11" s="1"/>
  <c r="A2839" i="11" s="1"/>
  <c r="A2840" i="11" s="1"/>
  <c r="A2841" i="11" s="1"/>
  <c r="A2842" i="11" s="1"/>
  <c r="A2843" i="11" s="1"/>
  <c r="A2844" i="11" s="1"/>
  <c r="A2845" i="11" s="1"/>
  <c r="A2846" i="11" s="1"/>
  <c r="A2847" i="11" s="1"/>
  <c r="A2848" i="11" s="1"/>
  <c r="A2849" i="11" s="1"/>
  <c r="A2850" i="11" s="1"/>
  <c r="A2851" i="11" s="1"/>
  <c r="A2852" i="11" s="1"/>
  <c r="A2853" i="11" s="1"/>
  <c r="A2854" i="11" s="1"/>
  <c r="A2855" i="11" s="1"/>
  <c r="A2856" i="11" s="1"/>
  <c r="A2857" i="11" s="1"/>
  <c r="A2858" i="11" s="1"/>
  <c r="A2859" i="11" s="1"/>
  <c r="A2860" i="11" s="1"/>
  <c r="A2861" i="11" s="1"/>
  <c r="A2862" i="11" s="1"/>
  <c r="A2863" i="11" s="1"/>
  <c r="A2864" i="11" s="1"/>
  <c r="A2865" i="11" s="1"/>
  <c r="A2866" i="11" s="1"/>
  <c r="A2867" i="11" s="1"/>
  <c r="A2868" i="11" s="1"/>
  <c r="A2869" i="11" s="1"/>
  <c r="A2870" i="11" s="1"/>
  <c r="A2871" i="11" s="1"/>
  <c r="A2872" i="11" s="1"/>
  <c r="A2873" i="11" s="1"/>
  <c r="A2874" i="11" s="1"/>
  <c r="A2875" i="11" s="1"/>
  <c r="A2876" i="11" s="1"/>
  <c r="A2877" i="11" s="1"/>
  <c r="A2878" i="11" s="1"/>
  <c r="A2879" i="11" s="1"/>
  <c r="A2880" i="11" s="1"/>
  <c r="A2881" i="11" s="1"/>
  <c r="A2882" i="11" s="1"/>
  <c r="A2883" i="11" s="1"/>
  <c r="A2884" i="11" s="1"/>
  <c r="A2885" i="11" s="1"/>
  <c r="A2886" i="11" s="1"/>
  <c r="A2887" i="11" s="1"/>
  <c r="A2888" i="11" s="1"/>
  <c r="A2889" i="11" s="1"/>
  <c r="A2890" i="11" s="1"/>
  <c r="A2891" i="11" s="1"/>
  <c r="A2892" i="11" s="1"/>
  <c r="A2893" i="11" s="1"/>
  <c r="A2894" i="11" s="1"/>
  <c r="A2895" i="11" s="1"/>
  <c r="A2896" i="11" s="1"/>
  <c r="A2897" i="11" s="1"/>
  <c r="A2898" i="11" s="1"/>
  <c r="A2899" i="11" s="1"/>
  <c r="A2900" i="11" s="1"/>
  <c r="A2901" i="11" s="1"/>
  <c r="A2902" i="11" s="1"/>
  <c r="A2903" i="11" s="1"/>
  <c r="A2904" i="11" s="1"/>
  <c r="A2905" i="11" s="1"/>
  <c r="A2906" i="11" s="1"/>
  <c r="A2907" i="11" s="1"/>
  <c r="A2908" i="11" s="1"/>
  <c r="A2909" i="11" s="1"/>
  <c r="A2910" i="11" s="1"/>
  <c r="A2911" i="11" s="1"/>
  <c r="A2912" i="11" s="1"/>
  <c r="A2913" i="11" s="1"/>
  <c r="A2914" i="11" s="1"/>
  <c r="A2915" i="11" s="1"/>
  <c r="A2916" i="11" s="1"/>
  <c r="A2917" i="11" s="1"/>
  <c r="A2918" i="11" s="1"/>
  <c r="A2919" i="11" s="1"/>
  <c r="A2920" i="11" s="1"/>
  <c r="A2921" i="11" s="1"/>
  <c r="A2922" i="11" s="1"/>
  <c r="A2923" i="11" s="1"/>
  <c r="A2924" i="11" s="1"/>
  <c r="A2925" i="11" s="1"/>
  <c r="A2926" i="11" s="1"/>
  <c r="A2927" i="11" s="1"/>
  <c r="A2928" i="11" s="1"/>
  <c r="A2929" i="11" s="1"/>
  <c r="A2930" i="11" s="1"/>
  <c r="A2931" i="11" s="1"/>
  <c r="A2932" i="11" s="1"/>
  <c r="A2933" i="11" s="1"/>
  <c r="A2934" i="11" s="1"/>
  <c r="A2935" i="11" s="1"/>
  <c r="A2936" i="11" s="1"/>
  <c r="A2937" i="11" s="1"/>
  <c r="A2938" i="11" s="1"/>
  <c r="A2939" i="11" s="1"/>
  <c r="A2940" i="11" s="1"/>
  <c r="A2941" i="11" s="1"/>
  <c r="A2942" i="11" s="1"/>
  <c r="A2943" i="11" s="1"/>
  <c r="A2944" i="11" s="1"/>
  <c r="A2945" i="11" s="1"/>
  <c r="A2946" i="11" s="1"/>
  <c r="A2947" i="11" s="1"/>
  <c r="A2948" i="11" s="1"/>
  <c r="A2949" i="11" s="1"/>
  <c r="A2950" i="11" s="1"/>
  <c r="A2951" i="11" s="1"/>
  <c r="A2952" i="11" s="1"/>
  <c r="A2953" i="11" s="1"/>
  <c r="A2954" i="11" s="1"/>
  <c r="A2955" i="11" s="1"/>
  <c r="A2956" i="11" s="1"/>
  <c r="A2957" i="11" s="1"/>
  <c r="A2958" i="11" s="1"/>
  <c r="A2959" i="11" s="1"/>
  <c r="A2960" i="11" s="1"/>
  <c r="A2961" i="11" s="1"/>
  <c r="A2962" i="11" s="1"/>
  <c r="A2963" i="11" s="1"/>
  <c r="A2964" i="11" s="1"/>
  <c r="A2965" i="11" s="1"/>
  <c r="A2966" i="11" s="1"/>
  <c r="A2967" i="11" s="1"/>
  <c r="A2968" i="11" s="1"/>
  <c r="A2969" i="11" s="1"/>
  <c r="A2970" i="11" s="1"/>
  <c r="A2971" i="11" s="1"/>
  <c r="A2972" i="11" s="1"/>
  <c r="A2973" i="11" s="1"/>
  <c r="A2974" i="11" s="1"/>
  <c r="A2975" i="11" s="1"/>
  <c r="A2976" i="11" s="1"/>
  <c r="A2977" i="11" s="1"/>
  <c r="A2978" i="11" s="1"/>
  <c r="A2979" i="11" s="1"/>
  <c r="A2980" i="11" s="1"/>
  <c r="A2981" i="11" s="1"/>
  <c r="A2982" i="11" s="1"/>
  <c r="A2983" i="11" s="1"/>
  <c r="A2984" i="11" s="1"/>
  <c r="A2985" i="11" s="1"/>
  <c r="A2986" i="11" s="1"/>
  <c r="A2987" i="11" s="1"/>
  <c r="A2988" i="11" s="1"/>
  <c r="A2989" i="11" s="1"/>
  <c r="A2990" i="11" s="1"/>
  <c r="A2991" i="11" s="1"/>
  <c r="A2992" i="11" s="1"/>
  <c r="A2993" i="11" s="1"/>
  <c r="A2994" i="11" s="1"/>
  <c r="A2995" i="11" s="1"/>
  <c r="A2996" i="11" s="1"/>
  <c r="A2997" i="11" s="1"/>
  <c r="A2998" i="11" s="1"/>
  <c r="A2999" i="11" s="1"/>
  <c r="A3000" i="11" s="1"/>
  <c r="A3001" i="11" s="1"/>
  <c r="A3002" i="11" s="1"/>
  <c r="A3003" i="11" s="1"/>
  <c r="A3004" i="11" s="1"/>
  <c r="A3005" i="11" s="1"/>
  <c r="A3006" i="11" s="1"/>
  <c r="A3007" i="11" s="1"/>
  <c r="A3008" i="11" s="1"/>
  <c r="A3009" i="11" s="1"/>
  <c r="A3010" i="11" s="1"/>
  <c r="A3011" i="11" s="1"/>
  <c r="A3012" i="11" s="1"/>
  <c r="A3013" i="11" s="1"/>
  <c r="A3014" i="11" s="1"/>
  <c r="A3015" i="11" s="1"/>
  <c r="A3016" i="11" s="1"/>
  <c r="A3017" i="11" s="1"/>
  <c r="A3018" i="11" s="1"/>
  <c r="A3019" i="11" s="1"/>
  <c r="A3020" i="11" s="1"/>
  <c r="A3021" i="11" s="1"/>
  <c r="A3022" i="11" s="1"/>
  <c r="A3023" i="11" s="1"/>
  <c r="A3024" i="11" s="1"/>
  <c r="A3025" i="11" s="1"/>
  <c r="A3026" i="11" s="1"/>
  <c r="A3027" i="11" s="1"/>
  <c r="A3028" i="11" s="1"/>
  <c r="A3029" i="11" s="1"/>
  <c r="A3030" i="11" s="1"/>
  <c r="A3031" i="11" s="1"/>
  <c r="A3032" i="11" s="1"/>
  <c r="A3033" i="11" s="1"/>
  <c r="A3034" i="11" s="1"/>
  <c r="A3035" i="11" s="1"/>
  <c r="A3036" i="11" s="1"/>
  <c r="A3037" i="11" s="1"/>
  <c r="A3038" i="11" s="1"/>
  <c r="A3039" i="11" s="1"/>
  <c r="A3040" i="11" s="1"/>
  <c r="A3041" i="11" s="1"/>
  <c r="A3042" i="11" s="1"/>
  <c r="A3043" i="11" s="1"/>
  <c r="A3044" i="11" s="1"/>
  <c r="A3045" i="11" s="1"/>
  <c r="A3046" i="11" s="1"/>
  <c r="A3047" i="11" s="1"/>
  <c r="A3048" i="11" s="1"/>
  <c r="A3049" i="11" s="1"/>
  <c r="A3050" i="11" s="1"/>
  <c r="A3051" i="11" s="1"/>
  <c r="A3052" i="11" s="1"/>
  <c r="A3053" i="11" s="1"/>
  <c r="A3054" i="11" s="1"/>
  <c r="A3055" i="11" s="1"/>
  <c r="A3056" i="11" s="1"/>
  <c r="A3057" i="11" s="1"/>
  <c r="A3058" i="11" s="1"/>
  <c r="A3059" i="11" s="1"/>
  <c r="A3060" i="11" s="1"/>
  <c r="A3061" i="11" s="1"/>
  <c r="A3062" i="11" s="1"/>
  <c r="A3063" i="11" s="1"/>
  <c r="A3064" i="11" s="1"/>
  <c r="A3065" i="11" s="1"/>
  <c r="A3066" i="11" s="1"/>
  <c r="A3067" i="11" s="1"/>
  <c r="A3068" i="11" s="1"/>
  <c r="A3069" i="11" s="1"/>
  <c r="A3070" i="11" s="1"/>
  <c r="A3071" i="11" s="1"/>
  <c r="A3072" i="11" s="1"/>
  <c r="A3073" i="11" s="1"/>
  <c r="A3074" i="11" s="1"/>
  <c r="A3075" i="11" s="1"/>
  <c r="A3076" i="11" s="1"/>
  <c r="A3077" i="11" s="1"/>
  <c r="A3078" i="11" s="1"/>
  <c r="A3079" i="11" s="1"/>
  <c r="A3080" i="11" s="1"/>
  <c r="A3081" i="11" s="1"/>
  <c r="A3082" i="11" s="1"/>
  <c r="A3083" i="11" s="1"/>
  <c r="A3084" i="11" s="1"/>
  <c r="A3085" i="11" s="1"/>
  <c r="A3086" i="11" s="1"/>
  <c r="A3087" i="11" s="1"/>
  <c r="A3088" i="11" s="1"/>
  <c r="A3089" i="11" s="1"/>
  <c r="A3090" i="11" s="1"/>
  <c r="A3091" i="11" s="1"/>
  <c r="A3092" i="11" s="1"/>
  <c r="A3093" i="11" s="1"/>
  <c r="A3094" i="11" s="1"/>
  <c r="A3095" i="11" s="1"/>
  <c r="A3096" i="11" s="1"/>
  <c r="A3097" i="11" s="1"/>
  <c r="A3098" i="11" s="1"/>
  <c r="A3099" i="11" s="1"/>
  <c r="A3100" i="11" s="1"/>
  <c r="A3101" i="11" s="1"/>
  <c r="A3102" i="11" s="1"/>
  <c r="A3103" i="11" s="1"/>
  <c r="A3104" i="11" s="1"/>
  <c r="A3105" i="11" s="1"/>
  <c r="A3106" i="11" s="1"/>
  <c r="A3107" i="11" s="1"/>
  <c r="A3108" i="11" s="1"/>
  <c r="A3109" i="11" s="1"/>
  <c r="A3110" i="11" s="1"/>
  <c r="A3111" i="11" s="1"/>
  <c r="A3112" i="11" s="1"/>
  <c r="A3113" i="11" s="1"/>
  <c r="A3114" i="11" s="1"/>
  <c r="A3115" i="11" s="1"/>
  <c r="A3116" i="11" s="1"/>
  <c r="A3117" i="11" s="1"/>
  <c r="A3118" i="11" s="1"/>
  <c r="A3119" i="11" s="1"/>
  <c r="A3120" i="11" s="1"/>
  <c r="A3121" i="11" s="1"/>
  <c r="A3122" i="11" s="1"/>
  <c r="A3123" i="11" s="1"/>
  <c r="A3124" i="11" s="1"/>
  <c r="A3125" i="11" s="1"/>
  <c r="A3126" i="11" s="1"/>
  <c r="A3127" i="11" s="1"/>
  <c r="A3128" i="11" s="1"/>
  <c r="A3129" i="11" s="1"/>
  <c r="A3130" i="11" s="1"/>
  <c r="A3131" i="11" s="1"/>
  <c r="A3132" i="11" s="1"/>
  <c r="A3133" i="11" s="1"/>
  <c r="A3134" i="11" s="1"/>
  <c r="A3135" i="11" s="1"/>
  <c r="A3136" i="11" s="1"/>
  <c r="A3137" i="11" s="1"/>
  <c r="A3138" i="11" s="1"/>
  <c r="A3139" i="11" s="1"/>
  <c r="A3140" i="11" s="1"/>
  <c r="A3141" i="11" s="1"/>
  <c r="A3142" i="11" s="1"/>
  <c r="A3143" i="11" s="1"/>
  <c r="A3144" i="11" s="1"/>
  <c r="A3145" i="11" s="1"/>
  <c r="A3146" i="11" s="1"/>
  <c r="A3147" i="11" s="1"/>
  <c r="A3148" i="11" s="1"/>
  <c r="A3149" i="11" s="1"/>
  <c r="A3150" i="11" s="1"/>
  <c r="A3151" i="11" s="1"/>
  <c r="A3152" i="11" s="1"/>
  <c r="A3153" i="11" s="1"/>
  <c r="A3154" i="11" s="1"/>
  <c r="A3155" i="11" s="1"/>
  <c r="A3156" i="11" s="1"/>
  <c r="A3157" i="11" s="1"/>
  <c r="A3158" i="11" s="1"/>
  <c r="A3159" i="11" s="1"/>
  <c r="A3160" i="11" s="1"/>
  <c r="A3161" i="11" s="1"/>
  <c r="A3162" i="11" s="1"/>
  <c r="A3163" i="11" s="1"/>
  <c r="A3164" i="11" s="1"/>
  <c r="A3165" i="11" s="1"/>
  <c r="A3166" i="11" s="1"/>
  <c r="A3167" i="11" s="1"/>
  <c r="A3168" i="11" s="1"/>
  <c r="A3169" i="11" s="1"/>
  <c r="A3170" i="11" s="1"/>
  <c r="A3171" i="11" s="1"/>
  <c r="A3172" i="11" s="1"/>
  <c r="A3173" i="11" s="1"/>
  <c r="A3174" i="11" s="1"/>
  <c r="A3175" i="11" s="1"/>
  <c r="A3176" i="11" s="1"/>
  <c r="A3177" i="11" s="1"/>
  <c r="A3178" i="11" s="1"/>
  <c r="A3179" i="11" s="1"/>
  <c r="A3180" i="11" s="1"/>
  <c r="A3181" i="11" s="1"/>
  <c r="A3182" i="11" s="1"/>
  <c r="A3183" i="11" s="1"/>
  <c r="A3184" i="11" s="1"/>
  <c r="A3185" i="11" s="1"/>
  <c r="A3186" i="11" s="1"/>
  <c r="A3187" i="11" s="1"/>
  <c r="A3188" i="11" s="1"/>
  <c r="A3189" i="11" s="1"/>
  <c r="A3190" i="11" s="1"/>
  <c r="A3191" i="11" s="1"/>
  <c r="A3192" i="11" s="1"/>
  <c r="A3193" i="11" s="1"/>
  <c r="A3194" i="11" s="1"/>
  <c r="A3195" i="11" s="1"/>
  <c r="A3196" i="11" s="1"/>
  <c r="A3197" i="11" s="1"/>
  <c r="A3198" i="11" s="1"/>
  <c r="A3199" i="11" s="1"/>
  <c r="A3200" i="11" s="1"/>
  <c r="A3201" i="11" s="1"/>
  <c r="A3202" i="11" s="1"/>
  <c r="A3203" i="11" s="1"/>
  <c r="A3204" i="11" s="1"/>
  <c r="A3205" i="11" s="1"/>
  <c r="A3206" i="11" s="1"/>
  <c r="A3207" i="11" s="1"/>
  <c r="A3208" i="11" s="1"/>
  <c r="A3209" i="11" s="1"/>
  <c r="A3210" i="11" s="1"/>
  <c r="A3211" i="11" s="1"/>
  <c r="A3212" i="11" s="1"/>
  <c r="A3213" i="11" s="1"/>
  <c r="A3214" i="11" s="1"/>
  <c r="A3215" i="11" s="1"/>
  <c r="A3216" i="11" s="1"/>
  <c r="A3217" i="11" s="1"/>
  <c r="A3218" i="11" s="1"/>
  <c r="A3219" i="11" s="1"/>
  <c r="A3220" i="11" s="1"/>
  <c r="A3221" i="11" s="1"/>
  <c r="A3222" i="11" s="1"/>
  <c r="A3223" i="11" s="1"/>
  <c r="A3224" i="11" s="1"/>
  <c r="A3225" i="11" s="1"/>
  <c r="A3226" i="11" s="1"/>
  <c r="A3227" i="11" s="1"/>
  <c r="A3228" i="11" s="1"/>
  <c r="A3229" i="11" s="1"/>
  <c r="A3230" i="11" s="1"/>
  <c r="A3231" i="11" s="1"/>
  <c r="A3232" i="11" s="1"/>
  <c r="A3233" i="11" s="1"/>
  <c r="A3234" i="11" s="1"/>
  <c r="A3235" i="11" s="1"/>
  <c r="A3236" i="11" s="1"/>
  <c r="A3237" i="11" s="1"/>
  <c r="A3238" i="11" s="1"/>
  <c r="A3239" i="11" s="1"/>
  <c r="A3240" i="11" s="1"/>
  <c r="A3241" i="11" s="1"/>
  <c r="A3242" i="11" s="1"/>
  <c r="A3243" i="11" s="1"/>
  <c r="A3244" i="11" s="1"/>
  <c r="A3245" i="11" s="1"/>
  <c r="A3246" i="11" s="1"/>
  <c r="A3247" i="11" s="1"/>
  <c r="A3248" i="11" s="1"/>
  <c r="A3249" i="11" s="1"/>
  <c r="A3250" i="11" s="1"/>
  <c r="A3251" i="11" s="1"/>
  <c r="A3252" i="11" s="1"/>
  <c r="A3253" i="11" s="1"/>
  <c r="A3254" i="11" s="1"/>
  <c r="A3255" i="11" s="1"/>
  <c r="A3256" i="11" s="1"/>
  <c r="A3257" i="11" s="1"/>
  <c r="A3258" i="11" s="1"/>
  <c r="A3259" i="11" s="1"/>
  <c r="A3260" i="11" s="1"/>
  <c r="A3261" i="11" s="1"/>
  <c r="A3262" i="11" s="1"/>
  <c r="A3263" i="11" s="1"/>
  <c r="A3264" i="11" s="1"/>
  <c r="A3265" i="11" s="1"/>
  <c r="A3266" i="11" s="1"/>
  <c r="A3267" i="11" s="1"/>
  <c r="A3268" i="11" s="1"/>
  <c r="A3269" i="11" s="1"/>
  <c r="A3270" i="11" s="1"/>
  <c r="A3271" i="11" s="1"/>
  <c r="A3272" i="11" s="1"/>
  <c r="A3273" i="11" s="1"/>
  <c r="A3274" i="11" s="1"/>
  <c r="A3275" i="11" s="1"/>
  <c r="A3276" i="11" s="1"/>
  <c r="A3277" i="11" s="1"/>
  <c r="A3278" i="11" s="1"/>
  <c r="A3279" i="11" s="1"/>
  <c r="A3280" i="11" s="1"/>
  <c r="A3281" i="11" s="1"/>
  <c r="A3282" i="11" s="1"/>
  <c r="A3283" i="11" s="1"/>
  <c r="A3284" i="11" s="1"/>
  <c r="A3285" i="11" s="1"/>
  <c r="A3286" i="11" s="1"/>
  <c r="A3287" i="11" s="1"/>
  <c r="A3288" i="11" s="1"/>
  <c r="A3289" i="11" s="1"/>
  <c r="A3290" i="11" s="1"/>
  <c r="A3291" i="11" s="1"/>
  <c r="A3292" i="11" s="1"/>
  <c r="A3293" i="11" s="1"/>
  <c r="A3294" i="11" s="1"/>
  <c r="A3295" i="11" s="1"/>
  <c r="A3296" i="11" s="1"/>
  <c r="A3297" i="11" s="1"/>
  <c r="A3298" i="11" s="1"/>
  <c r="A3299" i="11" s="1"/>
  <c r="A3300" i="11" s="1"/>
  <c r="A3301" i="11" s="1"/>
  <c r="A3302" i="11" s="1"/>
  <c r="A3303" i="11" s="1"/>
  <c r="A3304" i="11" s="1"/>
  <c r="A3305" i="11" s="1"/>
  <c r="A3306" i="11" s="1"/>
  <c r="A3307" i="11" s="1"/>
  <c r="A3308" i="11" s="1"/>
  <c r="A3309" i="11" s="1"/>
  <c r="A3310" i="11" s="1"/>
  <c r="A3311" i="11" s="1"/>
  <c r="A3312" i="11" s="1"/>
  <c r="A3313" i="11" s="1"/>
  <c r="A3314" i="11" s="1"/>
  <c r="A3315" i="11" s="1"/>
  <c r="A3316" i="11" s="1"/>
  <c r="A3317" i="11" s="1"/>
  <c r="A3318" i="11" s="1"/>
  <c r="A3319" i="11" s="1"/>
  <c r="A3320" i="11" s="1"/>
  <c r="A3321" i="11" s="1"/>
  <c r="A3322" i="11" s="1"/>
  <c r="A3323" i="11" s="1"/>
  <c r="A3324" i="11" s="1"/>
  <c r="A3325" i="11" s="1"/>
  <c r="A3326" i="11" s="1"/>
  <c r="A3327" i="11" s="1"/>
  <c r="A3328" i="11" s="1"/>
  <c r="A3329" i="11" s="1"/>
  <c r="A3330" i="11" s="1"/>
  <c r="A3331" i="11" s="1"/>
  <c r="A3332" i="11" s="1"/>
  <c r="A3333" i="11" s="1"/>
  <c r="A3334" i="11" s="1"/>
  <c r="A3335" i="11" s="1"/>
  <c r="A3336" i="11" s="1"/>
  <c r="A3337" i="11" s="1"/>
  <c r="A3338" i="11" s="1"/>
  <c r="A3339" i="11" s="1"/>
  <c r="A3340" i="11" s="1"/>
  <c r="A3341" i="11" s="1"/>
  <c r="A3342" i="11" s="1"/>
  <c r="A3343" i="11" s="1"/>
  <c r="A3344" i="11" s="1"/>
  <c r="A3345" i="11" s="1"/>
  <c r="A3346" i="11" s="1"/>
  <c r="A3347" i="11" s="1"/>
  <c r="A3348" i="11" s="1"/>
  <c r="A3349" i="11" s="1"/>
  <c r="A3350" i="11" s="1"/>
  <c r="A3351" i="11" s="1"/>
  <c r="A3352" i="11" s="1"/>
  <c r="A3353" i="11" s="1"/>
  <c r="A3354" i="11" s="1"/>
  <c r="A3355" i="11" s="1"/>
  <c r="A3356" i="11" s="1"/>
  <c r="A3357" i="11" s="1"/>
  <c r="A3358" i="11" s="1"/>
  <c r="A3359" i="11" s="1"/>
  <c r="A3360" i="11" s="1"/>
  <c r="A3361" i="11" s="1"/>
  <c r="A3362" i="11" s="1"/>
  <c r="A3363" i="11" s="1"/>
  <c r="A3364" i="11" s="1"/>
  <c r="A3365" i="11" s="1"/>
  <c r="A3366" i="11" s="1"/>
  <c r="A3367" i="11" s="1"/>
  <c r="A3368" i="11" s="1"/>
  <c r="A3369" i="11" s="1"/>
  <c r="A3370" i="11" s="1"/>
  <c r="A3371" i="11" s="1"/>
  <c r="A3372" i="11" s="1"/>
  <c r="A3373" i="11" s="1"/>
  <c r="A3374" i="11" s="1"/>
  <c r="A3375" i="11" s="1"/>
  <c r="A3376" i="11" s="1"/>
  <c r="A3377" i="11" s="1"/>
  <c r="A3378" i="11" s="1"/>
  <c r="A3379" i="11" s="1"/>
  <c r="A3380" i="11" s="1"/>
  <c r="A3381" i="11" s="1"/>
  <c r="A3382" i="11" s="1"/>
  <c r="A3383" i="11" s="1"/>
  <c r="A3384" i="11" s="1"/>
  <c r="A3385" i="11" s="1"/>
  <c r="A3386" i="11" s="1"/>
  <c r="A3387" i="11" s="1"/>
  <c r="A3388" i="11" s="1"/>
  <c r="A3389" i="11" s="1"/>
  <c r="A3390" i="11" s="1"/>
  <c r="A3391" i="11" s="1"/>
  <c r="A3392" i="11" s="1"/>
  <c r="A3393" i="11" s="1"/>
  <c r="A3394" i="11" s="1"/>
  <c r="A3395" i="11" s="1"/>
  <c r="A3396" i="11" s="1"/>
  <c r="A3397" i="11" s="1"/>
  <c r="A3398" i="11" s="1"/>
  <c r="A3399" i="11" s="1"/>
  <c r="A3400" i="11" s="1"/>
  <c r="A3401" i="11" s="1"/>
  <c r="A3402" i="11" s="1"/>
  <c r="A3403" i="11" s="1"/>
  <c r="A3404" i="11" s="1"/>
  <c r="A3405" i="11" s="1"/>
  <c r="A3406" i="11" s="1"/>
  <c r="A3407" i="11" s="1"/>
  <c r="A3408" i="11" s="1"/>
  <c r="A3409" i="11" s="1"/>
  <c r="A3410" i="11" s="1"/>
  <c r="A3411" i="11" s="1"/>
  <c r="A3412" i="11" s="1"/>
  <c r="A3413" i="11" s="1"/>
  <c r="A3414" i="11" s="1"/>
  <c r="A3415" i="11" s="1"/>
  <c r="A3416" i="11" s="1"/>
  <c r="A3417" i="11" s="1"/>
  <c r="A3418" i="11" s="1"/>
  <c r="A3419" i="11" s="1"/>
  <c r="A3420" i="11" s="1"/>
  <c r="A3421" i="11" s="1"/>
  <c r="A3422" i="11" s="1"/>
  <c r="A3423" i="11" s="1"/>
  <c r="A3424" i="11" s="1"/>
  <c r="A3425" i="11" s="1"/>
  <c r="A3426" i="11" s="1"/>
  <c r="A3427" i="11" s="1"/>
  <c r="A3428" i="11" s="1"/>
  <c r="A3429" i="11" s="1"/>
  <c r="A3430" i="11" s="1"/>
  <c r="A3431" i="11" s="1"/>
  <c r="A3432" i="11" s="1"/>
  <c r="A3433" i="11" s="1"/>
  <c r="A3434" i="11" s="1"/>
  <c r="A3435" i="11" s="1"/>
  <c r="A3436" i="11" s="1"/>
  <c r="A3437" i="11" s="1"/>
  <c r="A3438" i="11" s="1"/>
  <c r="A3439" i="11" s="1"/>
  <c r="A3440" i="11" s="1"/>
  <c r="A3441" i="11" s="1"/>
  <c r="A3442" i="11" s="1"/>
  <c r="A3443" i="11" s="1"/>
  <c r="A3444" i="11" s="1"/>
  <c r="A3445" i="11" s="1"/>
  <c r="A3446" i="11" s="1"/>
  <c r="A3447" i="11" s="1"/>
  <c r="A3448" i="11" s="1"/>
  <c r="A3449" i="11" s="1"/>
  <c r="A3450" i="11" s="1"/>
  <c r="A3451" i="11" s="1"/>
  <c r="A3452" i="11" s="1"/>
  <c r="A3453" i="11" s="1"/>
  <c r="A3454" i="11" s="1"/>
  <c r="A3455" i="11" s="1"/>
  <c r="A3456" i="11" s="1"/>
  <c r="A3457" i="11" s="1"/>
  <c r="A3458" i="11" s="1"/>
  <c r="A3459" i="11" s="1"/>
  <c r="A3460" i="11" s="1"/>
  <c r="A3461" i="11" s="1"/>
  <c r="A3462" i="11" s="1"/>
  <c r="A3463" i="11" s="1"/>
  <c r="A3464" i="11" s="1"/>
  <c r="A3465" i="11" s="1"/>
  <c r="A3466" i="11" s="1"/>
  <c r="A3467" i="11" s="1"/>
  <c r="A3468" i="11" s="1"/>
  <c r="A3469" i="11" s="1"/>
  <c r="A3470" i="11" s="1"/>
  <c r="A3471" i="11" s="1"/>
  <c r="A3472" i="11" s="1"/>
  <c r="A3473" i="11" s="1"/>
  <c r="A3474" i="11" s="1"/>
  <c r="A3475" i="11" s="1"/>
  <c r="A3476" i="11" s="1"/>
  <c r="A3477" i="11" s="1"/>
  <c r="A3478" i="11" s="1"/>
  <c r="A3479" i="11" s="1"/>
  <c r="A3480" i="11" s="1"/>
  <c r="A3481" i="11" s="1"/>
  <c r="A3482" i="11" s="1"/>
  <c r="A3483" i="11" s="1"/>
  <c r="A3484" i="11" s="1"/>
  <c r="A3485" i="11" s="1"/>
  <c r="A3486" i="11" s="1"/>
  <c r="A3487" i="11" s="1"/>
  <c r="A3488" i="11" s="1"/>
  <c r="A3489" i="11" s="1"/>
  <c r="A3490" i="11" s="1"/>
  <c r="A3491" i="11" s="1"/>
  <c r="A3492" i="11" s="1"/>
  <c r="A3493" i="11" s="1"/>
  <c r="A3494" i="11" s="1"/>
  <c r="A3495" i="11" s="1"/>
  <c r="A3496" i="11" s="1"/>
  <c r="A3497" i="11" s="1"/>
  <c r="A3498" i="11" s="1"/>
  <c r="A3499" i="11" s="1"/>
  <c r="A3500" i="11" s="1"/>
  <c r="A3501" i="11" s="1"/>
  <c r="A3502" i="11" s="1"/>
  <c r="A3503" i="11" s="1"/>
  <c r="A3504" i="11" s="1"/>
  <c r="A3505" i="11" s="1"/>
  <c r="A3506" i="11" s="1"/>
  <c r="A3507" i="11" s="1"/>
  <c r="A3508" i="11" s="1"/>
  <c r="A3509" i="11" s="1"/>
  <c r="A3510" i="11" s="1"/>
  <c r="A3511" i="11" s="1"/>
  <c r="A3512" i="11" s="1"/>
  <c r="A3513" i="11" s="1"/>
  <c r="A3514" i="11" s="1"/>
  <c r="A3515" i="11" s="1"/>
  <c r="A3516" i="11" s="1"/>
  <c r="A3517" i="11" s="1"/>
  <c r="A3518" i="11" s="1"/>
  <c r="A3519" i="11" s="1"/>
  <c r="A3520" i="11" s="1"/>
  <c r="A3521" i="11" s="1"/>
  <c r="A3522" i="11" s="1"/>
  <c r="A3523" i="11" s="1"/>
  <c r="A3524" i="11" s="1"/>
  <c r="A3525" i="11" s="1"/>
  <c r="A3526" i="11" s="1"/>
  <c r="A3527" i="11" s="1"/>
  <c r="A3528" i="11" s="1"/>
  <c r="A3529" i="11" s="1"/>
  <c r="A3530" i="11" s="1"/>
  <c r="A3531" i="11" s="1"/>
  <c r="A3532" i="11" s="1"/>
  <c r="A3533" i="11" s="1"/>
  <c r="A3534" i="11" s="1"/>
  <c r="A3535" i="11" s="1"/>
  <c r="A3536" i="11" s="1"/>
  <c r="A3537" i="11" s="1"/>
  <c r="A3538" i="11" s="1"/>
  <c r="A3539" i="11" s="1"/>
  <c r="A3540" i="11" s="1"/>
  <c r="A3541" i="11" s="1"/>
  <c r="A3542" i="11" s="1"/>
  <c r="A3543" i="11" s="1"/>
  <c r="A3544" i="11" s="1"/>
  <c r="A3545" i="11" s="1"/>
  <c r="A3546" i="11" s="1"/>
  <c r="A3547" i="11" s="1"/>
  <c r="A3548" i="11" s="1"/>
  <c r="A3549" i="11" s="1"/>
  <c r="A3550" i="11" s="1"/>
  <c r="A3551" i="11" s="1"/>
  <c r="A3552" i="11" s="1"/>
  <c r="A3553" i="11" s="1"/>
  <c r="A3554" i="11" s="1"/>
  <c r="A3555" i="11" s="1"/>
  <c r="A3556" i="11" s="1"/>
  <c r="A3557" i="11" s="1"/>
  <c r="A3558" i="11" s="1"/>
  <c r="A3559" i="11" s="1"/>
  <c r="A3560" i="11" s="1"/>
  <c r="A3561" i="11" s="1"/>
  <c r="A3562" i="11" s="1"/>
  <c r="A3563" i="11" s="1"/>
  <c r="A3564" i="11" s="1"/>
  <c r="A3565" i="11" s="1"/>
  <c r="A3566" i="11" s="1"/>
  <c r="A3567" i="11" s="1"/>
  <c r="A3568" i="11" s="1"/>
  <c r="A3569" i="11" s="1"/>
  <c r="A3570" i="11" s="1"/>
  <c r="A3571" i="11" s="1"/>
  <c r="A3572" i="11" s="1"/>
  <c r="A3573" i="11" s="1"/>
  <c r="A3574" i="11" s="1"/>
  <c r="A3575" i="11" s="1"/>
  <c r="A3576" i="11" s="1"/>
  <c r="A3577" i="11" s="1"/>
  <c r="A3578" i="11" s="1"/>
  <c r="A3579" i="11" s="1"/>
  <c r="A3580" i="11" s="1"/>
  <c r="A3581" i="11" s="1"/>
  <c r="A3582" i="11" s="1"/>
  <c r="A3583" i="11" s="1"/>
  <c r="A3584" i="11" s="1"/>
  <c r="A3585" i="11" s="1"/>
  <c r="A3586" i="11" s="1"/>
  <c r="A3587" i="11" s="1"/>
  <c r="A3588" i="11" s="1"/>
  <c r="A3589" i="11" s="1"/>
  <c r="A3590" i="11" s="1"/>
  <c r="A3591" i="11" s="1"/>
  <c r="A3592" i="11" s="1"/>
  <c r="A3593" i="11" s="1"/>
  <c r="A3594" i="11" s="1"/>
  <c r="A3595" i="11" s="1"/>
  <c r="A3596" i="11" s="1"/>
  <c r="A3597" i="11" s="1"/>
  <c r="A3598" i="11" s="1"/>
  <c r="A3599" i="11" s="1"/>
  <c r="A3600" i="11" s="1"/>
  <c r="A3601" i="11" s="1"/>
  <c r="A3602" i="11" s="1"/>
  <c r="A3603" i="11" s="1"/>
  <c r="A3604" i="11" s="1"/>
  <c r="A3605" i="11" s="1"/>
  <c r="A3606" i="11" s="1"/>
  <c r="A3607" i="11" s="1"/>
  <c r="A3608" i="11" s="1"/>
  <c r="A3609" i="11" s="1"/>
  <c r="A3610" i="11" s="1"/>
  <c r="A3611" i="11" s="1"/>
  <c r="A3612" i="11" s="1"/>
  <c r="A3613" i="11" s="1"/>
  <c r="A3614" i="11" s="1"/>
  <c r="A3615" i="11" s="1"/>
  <c r="A3616" i="11" s="1"/>
  <c r="A3617" i="11" s="1"/>
  <c r="A3618" i="11" s="1"/>
  <c r="A3619" i="11" s="1"/>
  <c r="A3620" i="11" s="1"/>
  <c r="A3621" i="11" s="1"/>
  <c r="A3622" i="11" s="1"/>
  <c r="A3623" i="11" s="1"/>
  <c r="A3624" i="11" s="1"/>
  <c r="A3625" i="11" s="1"/>
  <c r="A3626" i="11" s="1"/>
  <c r="A3627" i="11" s="1"/>
  <c r="A3628" i="11" s="1"/>
  <c r="A3629" i="11" s="1"/>
  <c r="A3630" i="11" s="1"/>
  <c r="A3631" i="11" s="1"/>
  <c r="A3632" i="11" s="1"/>
  <c r="A3633" i="11" s="1"/>
  <c r="A3634" i="11" s="1"/>
  <c r="A3635" i="11" s="1"/>
  <c r="A3636" i="11" s="1"/>
  <c r="A3637" i="11" s="1"/>
  <c r="A3638" i="11" s="1"/>
  <c r="A3639" i="11" s="1"/>
  <c r="A3640" i="11" s="1"/>
  <c r="A3641" i="11" s="1"/>
  <c r="A3642" i="11" s="1"/>
  <c r="A3643" i="11" s="1"/>
  <c r="A3644" i="11" s="1"/>
  <c r="A3645" i="11" s="1"/>
  <c r="A3646" i="11" s="1"/>
  <c r="A3647" i="11" s="1"/>
  <c r="A3648" i="11" s="1"/>
  <c r="A3649" i="11" s="1"/>
  <c r="A3650" i="11" s="1"/>
  <c r="A3651" i="11" s="1"/>
  <c r="A3652" i="11" s="1"/>
  <c r="A3653" i="11" s="1"/>
  <c r="A3654" i="11" s="1"/>
  <c r="A3655" i="11" s="1"/>
  <c r="A3656" i="11" s="1"/>
  <c r="A3657" i="11" s="1"/>
  <c r="A3658" i="11" s="1"/>
  <c r="A3659" i="11" s="1"/>
  <c r="A3660" i="11" s="1"/>
  <c r="A3661" i="11" s="1"/>
  <c r="A3662" i="11" s="1"/>
  <c r="A3663" i="11" s="1"/>
  <c r="A3664" i="11" s="1"/>
  <c r="A3665" i="11" s="1"/>
  <c r="A3666" i="11" s="1"/>
  <c r="A3667" i="11" s="1"/>
  <c r="A3668" i="11" s="1"/>
  <c r="A3669" i="11" s="1"/>
  <c r="A3670" i="11" s="1"/>
  <c r="A3671" i="11" s="1"/>
  <c r="A3672" i="11" s="1"/>
  <c r="A3673" i="11" s="1"/>
  <c r="A3674" i="11" s="1"/>
  <c r="A3675" i="11" s="1"/>
  <c r="A3676" i="11" s="1"/>
  <c r="A3677" i="11" s="1"/>
  <c r="A3678" i="11" s="1"/>
  <c r="A3679" i="11" s="1"/>
  <c r="A3680" i="11" s="1"/>
  <c r="A3681" i="11" s="1"/>
  <c r="A3682" i="11" s="1"/>
  <c r="A3683" i="11" s="1"/>
  <c r="A3684" i="11" s="1"/>
  <c r="A3685" i="11" s="1"/>
  <c r="A3686" i="11" s="1"/>
  <c r="A3687" i="11" s="1"/>
  <c r="A3688" i="11" s="1"/>
  <c r="A3689" i="11" s="1"/>
  <c r="A3690" i="11" s="1"/>
  <c r="A3691" i="11" s="1"/>
  <c r="A3692" i="11" s="1"/>
  <c r="A3693" i="11" s="1"/>
  <c r="A3694" i="11" s="1"/>
  <c r="A3695" i="11" s="1"/>
  <c r="A3696" i="11" s="1"/>
  <c r="A3697" i="11" s="1"/>
  <c r="A3698" i="11" s="1"/>
  <c r="A3699" i="11" s="1"/>
  <c r="A3700" i="11" s="1"/>
  <c r="A3701" i="11" s="1"/>
  <c r="A3702" i="11" s="1"/>
  <c r="A3703" i="11" s="1"/>
  <c r="A3704" i="11" s="1"/>
  <c r="A3705" i="11" s="1"/>
  <c r="A3706" i="11" s="1"/>
  <c r="A3707" i="11" s="1"/>
  <c r="A3708" i="11" s="1"/>
  <c r="A3709" i="11" s="1"/>
  <c r="A3710" i="11" s="1"/>
  <c r="A3711" i="11" s="1"/>
  <c r="A3712" i="11" s="1"/>
  <c r="A3713" i="11" s="1"/>
  <c r="A3714" i="11" s="1"/>
  <c r="A3715" i="11" s="1"/>
  <c r="A3716" i="11" s="1"/>
  <c r="A3717" i="11" s="1"/>
  <c r="A3718" i="11" s="1"/>
  <c r="A3719" i="11" s="1"/>
  <c r="A3720" i="11" s="1"/>
  <c r="A3721" i="11" s="1"/>
  <c r="A3722" i="11" s="1"/>
  <c r="A3723" i="11" s="1"/>
  <c r="A3724" i="11" s="1"/>
  <c r="A3725" i="11" s="1"/>
  <c r="A3726" i="11" s="1"/>
  <c r="A3727" i="11" s="1"/>
  <c r="A3728" i="11" s="1"/>
  <c r="A3729" i="11" s="1"/>
  <c r="A3730" i="11" s="1"/>
  <c r="A3731" i="11" s="1"/>
  <c r="A3732" i="11" s="1"/>
  <c r="A3733" i="11" s="1"/>
  <c r="A3734" i="11" s="1"/>
  <c r="A3735" i="11" s="1"/>
  <c r="A3736" i="11" s="1"/>
  <c r="A3737" i="11" s="1"/>
  <c r="A3738" i="11" s="1"/>
  <c r="A3739" i="11" s="1"/>
  <c r="A3740" i="11" s="1"/>
  <c r="A3741" i="11" s="1"/>
  <c r="A3742" i="11" s="1"/>
  <c r="A3743" i="11" s="1"/>
  <c r="A3744" i="11" s="1"/>
  <c r="A3745" i="11" s="1"/>
  <c r="A3746" i="11" s="1"/>
  <c r="A3747" i="11" s="1"/>
  <c r="A3748" i="11" s="1"/>
  <c r="A3749" i="11" s="1"/>
  <c r="A3750" i="11" s="1"/>
  <c r="A3751" i="11" s="1"/>
  <c r="A3752" i="11" s="1"/>
  <c r="A3753" i="11" s="1"/>
  <c r="A3754" i="11" s="1"/>
  <c r="A3755" i="11" s="1"/>
  <c r="A3756" i="11" s="1"/>
  <c r="A3757" i="11" s="1"/>
  <c r="A3758" i="11" s="1"/>
  <c r="A3759" i="11" s="1"/>
  <c r="A3760" i="11" s="1"/>
  <c r="A3761" i="11" s="1"/>
  <c r="A3762" i="11" s="1"/>
  <c r="A3763" i="11" s="1"/>
  <c r="A3764" i="11" s="1"/>
  <c r="A3765" i="11" s="1"/>
  <c r="A3766" i="11" s="1"/>
  <c r="A3767" i="11" s="1"/>
  <c r="A3768" i="11" s="1"/>
  <c r="A3769" i="11" s="1"/>
  <c r="A3770" i="11" s="1"/>
  <c r="A3771" i="11" s="1"/>
  <c r="A3772" i="11" s="1"/>
  <c r="A3773" i="11" s="1"/>
  <c r="A3774" i="11" s="1"/>
  <c r="A3775" i="11" s="1"/>
  <c r="A3776" i="11" s="1"/>
  <c r="A3777" i="11" s="1"/>
  <c r="A3778" i="11" s="1"/>
  <c r="A3779" i="11" s="1"/>
  <c r="A3780" i="11" s="1"/>
  <c r="A3781" i="11" s="1"/>
  <c r="A3782" i="11" s="1"/>
  <c r="A3783" i="11" s="1"/>
  <c r="A3784" i="11" s="1"/>
  <c r="A3785" i="11" s="1"/>
  <c r="A3786" i="11" s="1"/>
  <c r="A3787" i="11" s="1"/>
  <c r="A3788" i="11" s="1"/>
  <c r="A3789" i="11" s="1"/>
  <c r="A3790" i="11" s="1"/>
  <c r="A3791" i="11" s="1"/>
  <c r="A3792" i="11" s="1"/>
  <c r="A3793" i="11" s="1"/>
  <c r="A3794" i="11" s="1"/>
  <c r="A3795" i="11" s="1"/>
  <c r="A3796" i="11" s="1"/>
  <c r="A3797" i="11" s="1"/>
  <c r="A3798" i="11" s="1"/>
  <c r="A3799" i="11" s="1"/>
  <c r="A3800" i="11" s="1"/>
  <c r="A3801" i="11" s="1"/>
  <c r="A3802" i="11" s="1"/>
  <c r="A3803" i="11" s="1"/>
  <c r="A3804" i="11" s="1"/>
  <c r="A3805" i="11" s="1"/>
  <c r="A3806" i="11" s="1"/>
  <c r="A3807" i="11" s="1"/>
  <c r="A3808" i="11" s="1"/>
  <c r="A3809" i="11" s="1"/>
  <c r="A3810" i="11" s="1"/>
  <c r="A3811" i="11" s="1"/>
  <c r="A3812" i="11" s="1"/>
  <c r="A3813" i="11" s="1"/>
  <c r="A3814" i="11" s="1"/>
  <c r="A3815" i="11" s="1"/>
  <c r="A3816" i="11" s="1"/>
  <c r="A3817" i="11" s="1"/>
  <c r="A3818" i="11" s="1"/>
  <c r="A3819" i="11" s="1"/>
  <c r="A3820" i="11" s="1"/>
  <c r="A3821" i="11" s="1"/>
  <c r="A3822" i="11" s="1"/>
  <c r="A3823" i="11" s="1"/>
  <c r="A3824" i="11" s="1"/>
  <c r="A3825" i="11" s="1"/>
  <c r="A3826" i="11" s="1"/>
  <c r="A3827" i="11" s="1"/>
  <c r="A3828" i="11" s="1"/>
  <c r="A3829" i="11" s="1"/>
  <c r="A3830" i="11" s="1"/>
  <c r="A3831" i="11" s="1"/>
  <c r="A3832" i="11" s="1"/>
  <c r="A3833" i="11" s="1"/>
  <c r="A3834" i="11" s="1"/>
  <c r="A3835" i="11" s="1"/>
  <c r="A3836" i="11" s="1"/>
  <c r="A3837" i="11" s="1"/>
  <c r="A3838" i="11" s="1"/>
  <c r="A3839" i="11" s="1"/>
  <c r="A3840" i="11" s="1"/>
  <c r="A3841" i="11" s="1"/>
  <c r="A3842" i="11" s="1"/>
  <c r="A3843" i="11" s="1"/>
  <c r="A3844" i="11" s="1"/>
  <c r="A3845" i="11" s="1"/>
  <c r="A3846" i="11" s="1"/>
  <c r="A3847" i="11" s="1"/>
  <c r="A3848" i="11" s="1"/>
  <c r="A3849" i="11" s="1"/>
  <c r="A3850" i="11" s="1"/>
  <c r="A3851" i="11" s="1"/>
  <c r="A3852" i="11" s="1"/>
  <c r="A3853" i="11" s="1"/>
  <c r="A3854" i="11" s="1"/>
  <c r="A3855" i="11" s="1"/>
  <c r="A3856" i="11" s="1"/>
  <c r="A3857" i="11" s="1"/>
  <c r="A3858" i="11" s="1"/>
  <c r="A3859" i="11" s="1"/>
  <c r="A3860" i="11" s="1"/>
  <c r="A3861" i="11" s="1"/>
  <c r="A3862" i="11" s="1"/>
  <c r="A3863" i="11" s="1"/>
  <c r="A3864" i="11" s="1"/>
  <c r="A3865" i="11" s="1"/>
  <c r="A3866" i="11" s="1"/>
  <c r="A3867" i="11" s="1"/>
  <c r="A3868" i="11" s="1"/>
  <c r="A3869" i="11" s="1"/>
  <c r="A3870" i="11" s="1"/>
  <c r="A3871" i="11" s="1"/>
  <c r="A3872" i="11" s="1"/>
  <c r="A3873" i="11" s="1"/>
  <c r="A3874" i="11" s="1"/>
  <c r="A3875" i="11" s="1"/>
  <c r="A3876" i="11" s="1"/>
  <c r="A3877" i="11" s="1"/>
  <c r="A3878" i="11" s="1"/>
  <c r="A3879" i="11" s="1"/>
  <c r="A3880" i="11" s="1"/>
  <c r="A3881" i="11" s="1"/>
  <c r="A3882" i="11" s="1"/>
  <c r="A3883" i="11" s="1"/>
  <c r="A3884" i="11" s="1"/>
  <c r="A3885" i="11" s="1"/>
  <c r="A3886" i="11" s="1"/>
  <c r="A3887" i="11" s="1"/>
  <c r="A3888" i="11" s="1"/>
  <c r="A3889" i="11" s="1"/>
  <c r="A3890" i="11" s="1"/>
  <c r="A3891" i="11" s="1"/>
  <c r="A3892" i="11" s="1"/>
  <c r="A3893" i="11" s="1"/>
  <c r="A3894" i="11" s="1"/>
  <c r="A3895" i="11" s="1"/>
  <c r="A3896" i="11" s="1"/>
  <c r="A3897" i="11" s="1"/>
  <c r="A3898" i="11" s="1"/>
  <c r="A3899" i="11" s="1"/>
  <c r="A3900" i="11" s="1"/>
  <c r="A3901" i="11" s="1"/>
  <c r="A3902" i="11" s="1"/>
  <c r="A3903" i="11" s="1"/>
  <c r="A3904" i="11" s="1"/>
  <c r="A3905" i="11" s="1"/>
  <c r="A3906" i="11" s="1"/>
  <c r="A3907" i="11" s="1"/>
  <c r="A3908" i="11" s="1"/>
  <c r="A3909" i="11" s="1"/>
  <c r="A3910" i="11" s="1"/>
  <c r="A3911" i="11" s="1"/>
  <c r="A3912" i="11" s="1"/>
  <c r="A3913" i="11" s="1"/>
  <c r="A3914" i="11" s="1"/>
  <c r="A3915" i="11" s="1"/>
  <c r="A3916" i="11" s="1"/>
  <c r="A3917" i="11" s="1"/>
  <c r="A3918" i="11" s="1"/>
  <c r="A3919" i="11" s="1"/>
  <c r="A3920" i="11" s="1"/>
  <c r="A3921" i="11" s="1"/>
  <c r="A3922" i="11" s="1"/>
  <c r="A3923" i="11" s="1"/>
  <c r="A3924" i="11" s="1"/>
  <c r="A3925" i="11" s="1"/>
  <c r="A3926" i="11" s="1"/>
  <c r="A3927" i="11" s="1"/>
  <c r="A3928" i="11" s="1"/>
  <c r="A3929" i="11" s="1"/>
  <c r="A3930" i="11" s="1"/>
  <c r="A3931" i="11" s="1"/>
  <c r="A3932" i="11" s="1"/>
  <c r="A3933" i="11" s="1"/>
  <c r="A3934" i="11" s="1"/>
  <c r="A3935" i="11" s="1"/>
  <c r="A3936" i="11" s="1"/>
  <c r="A3937" i="11" s="1"/>
  <c r="A3938" i="11" s="1"/>
  <c r="A3939" i="11" s="1"/>
  <c r="A3940" i="11" s="1"/>
  <c r="A3941" i="11" s="1"/>
  <c r="A3942" i="11" s="1"/>
  <c r="A3943" i="11" s="1"/>
  <c r="A3944" i="11" s="1"/>
  <c r="A3945" i="11" s="1"/>
  <c r="A3946" i="11" s="1"/>
  <c r="A3947" i="11" s="1"/>
  <c r="A3948" i="11" s="1"/>
  <c r="A3949" i="11" s="1"/>
  <c r="A3950" i="11" s="1"/>
  <c r="A3951" i="11" s="1"/>
  <c r="A3952" i="11" s="1"/>
  <c r="A3953" i="11" s="1"/>
  <c r="A3954" i="11" s="1"/>
  <c r="A3955" i="11" s="1"/>
  <c r="A3956" i="11" s="1"/>
  <c r="A3957" i="11" s="1"/>
  <c r="A3958" i="11" s="1"/>
  <c r="A3959" i="11" s="1"/>
  <c r="A3960" i="11" s="1"/>
  <c r="A3961" i="11" s="1"/>
  <c r="A3962" i="11" s="1"/>
  <c r="A3963" i="11" s="1"/>
  <c r="A3964" i="11" s="1"/>
  <c r="A3965" i="11" s="1"/>
  <c r="A3966" i="11" s="1"/>
  <c r="A3967" i="11" s="1"/>
  <c r="A3968" i="11" s="1"/>
  <c r="A3969" i="11" s="1"/>
  <c r="A3970" i="11" s="1"/>
  <c r="A3971" i="11" s="1"/>
  <c r="A3972" i="11" s="1"/>
  <c r="A3973" i="11" s="1"/>
  <c r="A3974" i="11" s="1"/>
  <c r="A3975" i="11" s="1"/>
  <c r="A3976" i="11" s="1"/>
  <c r="A3977" i="11" s="1"/>
  <c r="A3978" i="11" s="1"/>
  <c r="A3979" i="11" s="1"/>
  <c r="A3980" i="11" s="1"/>
  <c r="A3981" i="11" s="1"/>
  <c r="A3982" i="11" s="1"/>
  <c r="A3983" i="11" s="1"/>
  <c r="A3984" i="11" s="1"/>
  <c r="A3985" i="11" s="1"/>
  <c r="A3986" i="11" s="1"/>
  <c r="A3987" i="11" s="1"/>
  <c r="A3988" i="11" s="1"/>
  <c r="A3989" i="11" s="1"/>
  <c r="A3990" i="11" s="1"/>
  <c r="A3991" i="11" s="1"/>
  <c r="A3992" i="11" s="1"/>
  <c r="A3993" i="11" s="1"/>
  <c r="A3994" i="11" s="1"/>
  <c r="A3995" i="11" s="1"/>
  <c r="A3996" i="11" s="1"/>
  <c r="A3997" i="11" s="1"/>
  <c r="A3998" i="11" s="1"/>
  <c r="A3999" i="11" s="1"/>
  <c r="A4000" i="11" s="1"/>
  <c r="A4001" i="11" s="1"/>
  <c r="A4002" i="11" s="1"/>
  <c r="A4003" i="11" s="1"/>
  <c r="A4004" i="11" s="1"/>
  <c r="A4005" i="11" s="1"/>
  <c r="A4006" i="11" s="1"/>
  <c r="A4007" i="11" s="1"/>
  <c r="A4008" i="11" s="1"/>
  <c r="A4009" i="11" s="1"/>
  <c r="A4010" i="11" s="1"/>
  <c r="A4011" i="11" s="1"/>
  <c r="A4012" i="11" s="1"/>
  <c r="A4013" i="11" s="1"/>
  <c r="A4014" i="11" s="1"/>
  <c r="A4015" i="11" s="1"/>
  <c r="A4016" i="11" s="1"/>
  <c r="A4017" i="11" s="1"/>
  <c r="A4018" i="11" s="1"/>
  <c r="A4019" i="11" s="1"/>
  <c r="A4020" i="11" s="1"/>
  <c r="A4021" i="11" s="1"/>
  <c r="A4022" i="11" s="1"/>
  <c r="A4023" i="11" s="1"/>
  <c r="A4024" i="11" s="1"/>
  <c r="A4025" i="11" s="1"/>
  <c r="A4026" i="11" s="1"/>
  <c r="A4027" i="11" s="1"/>
  <c r="A4028" i="11" s="1"/>
  <c r="A4029" i="11" s="1"/>
  <c r="A4030" i="11" s="1"/>
  <c r="A4031" i="11" s="1"/>
  <c r="A4032" i="11" s="1"/>
  <c r="A4033" i="11" s="1"/>
  <c r="A4034" i="11" s="1"/>
  <c r="A4035" i="11" s="1"/>
  <c r="A4036" i="11" s="1"/>
  <c r="A4037" i="11" s="1"/>
  <c r="A4038" i="11" s="1"/>
  <c r="A4039" i="11" s="1"/>
  <c r="A4040" i="11" s="1"/>
  <c r="A4041" i="11" s="1"/>
  <c r="A4042" i="11" s="1"/>
  <c r="A4043" i="11" s="1"/>
  <c r="A4044" i="11" s="1"/>
  <c r="A4045" i="11" s="1"/>
  <c r="A4046" i="11" s="1"/>
  <c r="A4047" i="11" s="1"/>
  <c r="A4048" i="11" s="1"/>
  <c r="A4049" i="11" s="1"/>
  <c r="A4050" i="11" s="1"/>
  <c r="A4051" i="11" s="1"/>
  <c r="A4052" i="11" s="1"/>
  <c r="A4053" i="11" s="1"/>
  <c r="A4054" i="11" s="1"/>
  <c r="A4055" i="11" s="1"/>
  <c r="A4056" i="11" s="1"/>
  <c r="A4057" i="11" s="1"/>
  <c r="A4058" i="11" s="1"/>
  <c r="A4059" i="11" s="1"/>
  <c r="A4060" i="11" s="1"/>
  <c r="A4061" i="11" s="1"/>
  <c r="A4062" i="11" s="1"/>
  <c r="A4063" i="11" s="1"/>
  <c r="A4064" i="11" s="1"/>
  <c r="A4065" i="11" s="1"/>
  <c r="A4066" i="11" s="1"/>
  <c r="A4067" i="11" s="1"/>
  <c r="A4068" i="11" s="1"/>
  <c r="A4069" i="11" s="1"/>
  <c r="A4070" i="11" s="1"/>
  <c r="A4071" i="11" s="1"/>
  <c r="A4072" i="11" s="1"/>
  <c r="A4073" i="11" s="1"/>
  <c r="A4074" i="11" s="1"/>
  <c r="A4075" i="11" s="1"/>
  <c r="A4076" i="11" s="1"/>
  <c r="A4077" i="11" s="1"/>
  <c r="A4078" i="11" s="1"/>
  <c r="A4079" i="11" s="1"/>
  <c r="A4080" i="11" s="1"/>
  <c r="A4081" i="11" s="1"/>
  <c r="A4082" i="11" s="1"/>
  <c r="A4083" i="11" s="1"/>
  <c r="A4084" i="11" s="1"/>
  <c r="A4085" i="11" s="1"/>
  <c r="A4086" i="11" s="1"/>
  <c r="A4087" i="11" s="1"/>
  <c r="A4088" i="11" s="1"/>
  <c r="A4089" i="11" s="1"/>
  <c r="A4090" i="11" s="1"/>
  <c r="A4091" i="11" s="1"/>
  <c r="A4092" i="11" s="1"/>
  <c r="A4093" i="11" s="1"/>
  <c r="A4094" i="11" s="1"/>
  <c r="A4095" i="11" s="1"/>
  <c r="A4096" i="11" s="1"/>
  <c r="A4097" i="11" s="1"/>
  <c r="A4098" i="11" s="1"/>
  <c r="A4099" i="11" s="1"/>
  <c r="A4100" i="11" s="1"/>
  <c r="A4101" i="11" s="1"/>
  <c r="A4102" i="11" s="1"/>
  <c r="A4103" i="11" s="1"/>
  <c r="A4104" i="11" s="1"/>
  <c r="A4105" i="11" s="1"/>
  <c r="A4106" i="11" s="1"/>
  <c r="A4107" i="11" s="1"/>
  <c r="A4108" i="11" s="1"/>
  <c r="A4109" i="11" s="1"/>
  <c r="A4110" i="11" s="1"/>
  <c r="A4111" i="11" s="1"/>
  <c r="A4112" i="11" s="1"/>
  <c r="A4113" i="11" s="1"/>
  <c r="A4114" i="11" s="1"/>
  <c r="A4115" i="11" s="1"/>
  <c r="A4116" i="11" s="1"/>
  <c r="A4117" i="11" s="1"/>
  <c r="A4118" i="11" s="1"/>
  <c r="A4119" i="11" s="1"/>
  <c r="A4120" i="11" s="1"/>
  <c r="A4121" i="11" s="1"/>
  <c r="A4122" i="11" s="1"/>
  <c r="A4123" i="11" s="1"/>
  <c r="A4124" i="11" s="1"/>
  <c r="A4125" i="11" s="1"/>
  <c r="A4126" i="11" s="1"/>
  <c r="A4127" i="11" s="1"/>
  <c r="A4128" i="11" s="1"/>
  <c r="A4129" i="11" s="1"/>
  <c r="A4130" i="11" s="1"/>
  <c r="A4131" i="11" s="1"/>
  <c r="A4132" i="11" s="1"/>
  <c r="A4133" i="11" s="1"/>
  <c r="A4134" i="11" s="1"/>
  <c r="A4135" i="11" s="1"/>
  <c r="A4136" i="11" s="1"/>
  <c r="A4137" i="11" s="1"/>
  <c r="A4138" i="11" s="1"/>
  <c r="A4139" i="11" s="1"/>
  <c r="A4140" i="11" s="1"/>
  <c r="A4141" i="11" s="1"/>
  <c r="A4142" i="11" s="1"/>
  <c r="A4143" i="11" s="1"/>
  <c r="A4144" i="11" s="1"/>
  <c r="A4145" i="11" s="1"/>
  <c r="A4146" i="11" s="1"/>
  <c r="A4147" i="11" s="1"/>
  <c r="A4148" i="11" s="1"/>
  <c r="A4149" i="11" s="1"/>
  <c r="A4150" i="11" s="1"/>
  <c r="A4151" i="11" s="1"/>
  <c r="A4152" i="11" s="1"/>
  <c r="A4153" i="11" s="1"/>
  <c r="A4154" i="11" s="1"/>
  <c r="A4155" i="11" s="1"/>
  <c r="A4156" i="11" s="1"/>
  <c r="A4157" i="11" s="1"/>
  <c r="A4158" i="11" s="1"/>
  <c r="A4159" i="11" s="1"/>
  <c r="A4160" i="11" s="1"/>
  <c r="A4161" i="11" s="1"/>
  <c r="A4162" i="11" s="1"/>
  <c r="A4163" i="11" s="1"/>
  <c r="A4164" i="11" s="1"/>
  <c r="A4165" i="11" s="1"/>
  <c r="A4166" i="11" s="1"/>
  <c r="A4167" i="11" s="1"/>
  <c r="A4168" i="11" s="1"/>
  <c r="A4169" i="11" s="1"/>
  <c r="A4170" i="11" s="1"/>
  <c r="A4171" i="11" s="1"/>
  <c r="A4172" i="11" s="1"/>
  <c r="A4173" i="11" s="1"/>
  <c r="A4174" i="11" s="1"/>
  <c r="A4175" i="11" s="1"/>
  <c r="A4176" i="11" s="1"/>
  <c r="A4177" i="11" s="1"/>
  <c r="A4178" i="11" s="1"/>
  <c r="A4179" i="11" s="1"/>
  <c r="A4180" i="11" s="1"/>
  <c r="A4181" i="11" s="1"/>
  <c r="A4182" i="11" s="1"/>
  <c r="A4183" i="11" s="1"/>
  <c r="A4184" i="11" s="1"/>
  <c r="A4185" i="11" s="1"/>
  <c r="A4186" i="11" s="1"/>
  <c r="A4187" i="11" s="1"/>
  <c r="A4188" i="11" s="1"/>
  <c r="A4189" i="11" s="1"/>
  <c r="A4190" i="11" s="1"/>
  <c r="A4191" i="11" s="1"/>
  <c r="A4192" i="11" s="1"/>
  <c r="A4193" i="11" s="1"/>
  <c r="A4194" i="11" s="1"/>
  <c r="A4195" i="11" s="1"/>
  <c r="A4196" i="11" s="1"/>
  <c r="A4197" i="11" s="1"/>
  <c r="A4198" i="11" s="1"/>
  <c r="A4199" i="11" s="1"/>
  <c r="A4200" i="11" s="1"/>
  <c r="A4201" i="11" s="1"/>
  <c r="A4202" i="11" s="1"/>
  <c r="A4203" i="11" s="1"/>
  <c r="A4204" i="11" s="1"/>
  <c r="A4205" i="11" s="1"/>
  <c r="A4206" i="11" s="1"/>
  <c r="A4207" i="11" s="1"/>
  <c r="A4208" i="11" s="1"/>
  <c r="A4209" i="11" s="1"/>
  <c r="A4210" i="11" s="1"/>
  <c r="A4211" i="11" s="1"/>
  <c r="A4212" i="11" s="1"/>
  <c r="A4213" i="11" s="1"/>
  <c r="A4214" i="11" s="1"/>
  <c r="A4215" i="11" s="1"/>
  <c r="A4216" i="11" s="1"/>
  <c r="A4217" i="11" s="1"/>
  <c r="A4218" i="11" s="1"/>
  <c r="A4219" i="11" s="1"/>
  <c r="A4220" i="11" s="1"/>
  <c r="A4221" i="11" s="1"/>
  <c r="A4222" i="11" s="1"/>
  <c r="A4223" i="11" s="1"/>
  <c r="A4224" i="11" s="1"/>
  <c r="A4225" i="11" s="1"/>
  <c r="A4226" i="11" s="1"/>
  <c r="A4227" i="11" s="1"/>
  <c r="A4228" i="11" s="1"/>
  <c r="A4229" i="11" s="1"/>
  <c r="A4230" i="11" s="1"/>
  <c r="A4231" i="11" s="1"/>
  <c r="A4232" i="11" s="1"/>
  <c r="A4233" i="11" s="1"/>
  <c r="A4234" i="11" s="1"/>
  <c r="A4235" i="11" s="1"/>
  <c r="A4236" i="11" s="1"/>
  <c r="A4237" i="11" s="1"/>
  <c r="A4238" i="11" s="1"/>
  <c r="A4239" i="11" s="1"/>
  <c r="A4240" i="11" s="1"/>
  <c r="A4241" i="11" s="1"/>
  <c r="A4242" i="11" s="1"/>
  <c r="A4243" i="11" s="1"/>
  <c r="A4244" i="11" s="1"/>
  <c r="A4245" i="11" s="1"/>
  <c r="A4246" i="11" s="1"/>
  <c r="A4247" i="11" s="1"/>
  <c r="A4248" i="11" s="1"/>
  <c r="A4249" i="11" s="1"/>
  <c r="A4250" i="11" s="1"/>
  <c r="A4251" i="11" s="1"/>
  <c r="A4252" i="11" s="1"/>
  <c r="A4253" i="11" s="1"/>
  <c r="A4254" i="11" s="1"/>
  <c r="A4255" i="11" s="1"/>
  <c r="A4256" i="11" s="1"/>
  <c r="A4257" i="11" s="1"/>
  <c r="A4258" i="11" s="1"/>
  <c r="A4259" i="11" s="1"/>
  <c r="A4260" i="11" s="1"/>
  <c r="A4261" i="11" s="1"/>
  <c r="A4262" i="11" s="1"/>
  <c r="A4263" i="11" s="1"/>
  <c r="A4264" i="11" s="1"/>
  <c r="A4265" i="11" s="1"/>
  <c r="A4266" i="11" s="1"/>
  <c r="A4267" i="11" s="1"/>
  <c r="A4268" i="11" s="1"/>
  <c r="A4269" i="11" s="1"/>
  <c r="A4270" i="11" s="1"/>
  <c r="A4271" i="11" s="1"/>
  <c r="A4272" i="11" s="1"/>
  <c r="A4273" i="11" s="1"/>
  <c r="A4274" i="11" s="1"/>
  <c r="A4275" i="11" s="1"/>
  <c r="A4276" i="11" s="1"/>
  <c r="A4277" i="11" s="1"/>
  <c r="A4278" i="11" s="1"/>
  <c r="A4279" i="11" s="1"/>
  <c r="A4280" i="11" s="1"/>
  <c r="A4281" i="11" s="1"/>
  <c r="A4282" i="11" s="1"/>
  <c r="A4283" i="11" s="1"/>
  <c r="A4284" i="11" s="1"/>
  <c r="A4285" i="11" s="1"/>
  <c r="A4286" i="11" s="1"/>
  <c r="A4287" i="11" s="1"/>
  <c r="A4288" i="11" s="1"/>
  <c r="A4289" i="11" s="1"/>
  <c r="A4290" i="11" s="1"/>
  <c r="A4291" i="11" s="1"/>
  <c r="A4292" i="11" s="1"/>
  <c r="A4293" i="11" s="1"/>
  <c r="A4294" i="11" s="1"/>
  <c r="A4295" i="11" s="1"/>
  <c r="A4296" i="11" s="1"/>
  <c r="A4297" i="11" s="1"/>
  <c r="A4298" i="11" s="1"/>
  <c r="A4299" i="11" s="1"/>
  <c r="A4300" i="11" s="1"/>
  <c r="A4301" i="11" s="1"/>
  <c r="A4302" i="11" s="1"/>
  <c r="A4303" i="11" s="1"/>
  <c r="A4304" i="11" s="1"/>
  <c r="A4305" i="11" s="1"/>
  <c r="A4306" i="11" s="1"/>
  <c r="A4307" i="11" s="1"/>
  <c r="A4308" i="11" s="1"/>
  <c r="A4309" i="11" s="1"/>
  <c r="A4310" i="11" s="1"/>
  <c r="A4311" i="11" s="1"/>
  <c r="A4312" i="11" s="1"/>
  <c r="A4313" i="11" s="1"/>
  <c r="A4314" i="11" s="1"/>
  <c r="A4315" i="11" s="1"/>
  <c r="A4316" i="11" s="1"/>
  <c r="A4317" i="11" s="1"/>
  <c r="A4318" i="11" s="1"/>
  <c r="A4319" i="11" s="1"/>
  <c r="A4320" i="11" s="1"/>
  <c r="A4321" i="11" s="1"/>
  <c r="A4322" i="11" s="1"/>
  <c r="A4323" i="11" s="1"/>
  <c r="A4324" i="11" s="1"/>
  <c r="A4325" i="11" s="1"/>
  <c r="A4326" i="11" s="1"/>
  <c r="A4327" i="11" s="1"/>
  <c r="A4328" i="11" s="1"/>
  <c r="A4329" i="11" s="1"/>
  <c r="A4330" i="11" s="1"/>
  <c r="A4331" i="11" s="1"/>
  <c r="A4332" i="11" s="1"/>
  <c r="A4333" i="11" s="1"/>
  <c r="A4334" i="11" s="1"/>
  <c r="A4335" i="11" s="1"/>
  <c r="A4336" i="11" s="1"/>
  <c r="A4337" i="11" s="1"/>
  <c r="A4338" i="11" s="1"/>
  <c r="A4339" i="11" s="1"/>
  <c r="A4340" i="11" s="1"/>
  <c r="A4341" i="11" s="1"/>
  <c r="A4342" i="11" s="1"/>
  <c r="A4343" i="11" s="1"/>
  <c r="A4344" i="11" s="1"/>
  <c r="A4345" i="11" s="1"/>
  <c r="A4346" i="11" s="1"/>
  <c r="A4347" i="11" s="1"/>
  <c r="A4348" i="11" s="1"/>
  <c r="A4349" i="11" s="1"/>
  <c r="A4350" i="11" s="1"/>
  <c r="A4351" i="11" s="1"/>
  <c r="A4352" i="11" s="1"/>
  <c r="A4353" i="11" s="1"/>
  <c r="A4354" i="11" s="1"/>
  <c r="A4355" i="11" s="1"/>
  <c r="A4356" i="11" s="1"/>
  <c r="A4357" i="11" s="1"/>
  <c r="A4358" i="11" s="1"/>
  <c r="A4359" i="11" s="1"/>
  <c r="A4360" i="11" s="1"/>
  <c r="A4361" i="11" s="1"/>
  <c r="A4362" i="11" s="1"/>
  <c r="A4363" i="11" s="1"/>
  <c r="A4364" i="11" s="1"/>
  <c r="A4365" i="11" s="1"/>
  <c r="A4366" i="11" s="1"/>
  <c r="A4367" i="11" s="1"/>
  <c r="A4368" i="11" s="1"/>
  <c r="A4369" i="11" s="1"/>
  <c r="A4370" i="11" s="1"/>
  <c r="A4371" i="11" s="1"/>
  <c r="A4372" i="11" s="1"/>
  <c r="A4373" i="11" s="1"/>
  <c r="A4374" i="11" s="1"/>
  <c r="A4375" i="11" s="1"/>
  <c r="A4376" i="11" s="1"/>
  <c r="A4377" i="11" s="1"/>
  <c r="A4378" i="11" s="1"/>
  <c r="A4379" i="11" s="1"/>
  <c r="A4380" i="11" s="1"/>
  <c r="A4381" i="11" s="1"/>
  <c r="A4382" i="11" s="1"/>
  <c r="A4383" i="11" s="1"/>
  <c r="A4384" i="11" s="1"/>
  <c r="A4385" i="11" s="1"/>
  <c r="A4386" i="11" s="1"/>
  <c r="A4387" i="11" s="1"/>
  <c r="A4388" i="11" s="1"/>
  <c r="A4389" i="11" s="1"/>
  <c r="A4390" i="11" s="1"/>
  <c r="A4391" i="11" s="1"/>
  <c r="A4392" i="11" s="1"/>
  <c r="A4393" i="11" s="1"/>
  <c r="A4394" i="11" s="1"/>
  <c r="A4395" i="11" s="1"/>
  <c r="A4396" i="11" s="1"/>
  <c r="A4397" i="11" s="1"/>
  <c r="A4398" i="11" s="1"/>
  <c r="A4399" i="11" s="1"/>
  <c r="A4400" i="11" s="1"/>
  <c r="A4401" i="11" s="1"/>
  <c r="A4402" i="11" s="1"/>
  <c r="A4403" i="11" s="1"/>
  <c r="A4404" i="11" s="1"/>
  <c r="A4405" i="11" s="1"/>
  <c r="A4406" i="11" s="1"/>
  <c r="A4407" i="11" s="1"/>
  <c r="A4408" i="11" s="1"/>
  <c r="A4409" i="11" s="1"/>
  <c r="A4410" i="11" s="1"/>
  <c r="A4411" i="11" s="1"/>
  <c r="A4412" i="11" s="1"/>
  <c r="A4413" i="11" s="1"/>
  <c r="A4414" i="11" s="1"/>
  <c r="A4415" i="11" s="1"/>
  <c r="A4416" i="11" s="1"/>
  <c r="A4417" i="11" s="1"/>
  <c r="A4418" i="11" s="1"/>
  <c r="A4419" i="11" s="1"/>
  <c r="A4420" i="11" s="1"/>
  <c r="A4421" i="11" s="1"/>
  <c r="A4422" i="11" s="1"/>
  <c r="A4423" i="11" s="1"/>
  <c r="A4424" i="11" s="1"/>
  <c r="A4425" i="11" s="1"/>
  <c r="A4426" i="11" s="1"/>
  <c r="A4427" i="11" s="1"/>
  <c r="A4428" i="11" s="1"/>
  <c r="A4429" i="11" s="1"/>
  <c r="A4430" i="11" s="1"/>
  <c r="A4431" i="11" s="1"/>
  <c r="A4432" i="11" s="1"/>
  <c r="A4433" i="11" s="1"/>
  <c r="A4434" i="11" s="1"/>
  <c r="A4435" i="11" s="1"/>
  <c r="A4436" i="11" s="1"/>
  <c r="A4437" i="11" s="1"/>
  <c r="A4438" i="11" s="1"/>
  <c r="A4439" i="11" s="1"/>
  <c r="A4440" i="11" s="1"/>
  <c r="A4441" i="11" s="1"/>
  <c r="A4442" i="11" s="1"/>
  <c r="A4443" i="11" s="1"/>
  <c r="A4444" i="11" s="1"/>
  <c r="A4445" i="11" s="1"/>
  <c r="A4446" i="11" s="1"/>
  <c r="A4447" i="11" s="1"/>
  <c r="A4448" i="11" s="1"/>
  <c r="A4449" i="11" s="1"/>
  <c r="A4450" i="11" s="1"/>
  <c r="A4451" i="11" s="1"/>
  <c r="A4452" i="11" s="1"/>
  <c r="A4453" i="11" s="1"/>
  <c r="A4454" i="11" s="1"/>
  <c r="A4455" i="11" s="1"/>
  <c r="A4456" i="11" s="1"/>
  <c r="A4457" i="11" s="1"/>
  <c r="A4458" i="11" s="1"/>
  <c r="A4459" i="11" s="1"/>
  <c r="A4460" i="11" s="1"/>
  <c r="A4461" i="11" s="1"/>
  <c r="A4462" i="11" s="1"/>
  <c r="A4463" i="11" s="1"/>
  <c r="A4464" i="11" s="1"/>
  <c r="A4465" i="11" s="1"/>
  <c r="A4466" i="11" s="1"/>
  <c r="A4467" i="11" s="1"/>
  <c r="A4468" i="11" s="1"/>
  <c r="A4469" i="11" s="1"/>
  <c r="A4470" i="11" s="1"/>
  <c r="A4471" i="11" s="1"/>
  <c r="A4472" i="11" s="1"/>
  <c r="A4473" i="11" s="1"/>
  <c r="A4474" i="11" s="1"/>
  <c r="A4475" i="11" s="1"/>
  <c r="A4476" i="11" s="1"/>
  <c r="A4477" i="11" s="1"/>
  <c r="A4478" i="11" s="1"/>
  <c r="A4479" i="11" s="1"/>
  <c r="A4480" i="11" s="1"/>
  <c r="A4481" i="11" s="1"/>
  <c r="A4482" i="11" s="1"/>
  <c r="A4483" i="11" s="1"/>
  <c r="A4484" i="11" s="1"/>
  <c r="A4485" i="11" s="1"/>
  <c r="A4486" i="11" s="1"/>
  <c r="A4487" i="11" s="1"/>
  <c r="A4488" i="11" s="1"/>
  <c r="A4489" i="11" s="1"/>
  <c r="A4490" i="11" s="1"/>
  <c r="A4491" i="11" s="1"/>
  <c r="A4492" i="11" s="1"/>
  <c r="A4493" i="11" s="1"/>
  <c r="A4494" i="11" s="1"/>
  <c r="A4495" i="11" s="1"/>
  <c r="A4496" i="11" s="1"/>
  <c r="A4497" i="11" s="1"/>
  <c r="A4498" i="11" s="1"/>
  <c r="A4499" i="11" s="1"/>
  <c r="A4500" i="11" s="1"/>
  <c r="A4501" i="11" s="1"/>
  <c r="A4502" i="11" s="1"/>
  <c r="A4503" i="11" s="1"/>
  <c r="A4504" i="11" s="1"/>
  <c r="A4505" i="11" s="1"/>
  <c r="A4506" i="11" s="1"/>
  <c r="A4507" i="11" s="1"/>
  <c r="A4508" i="11" s="1"/>
  <c r="A4509" i="11" s="1"/>
  <c r="A4510" i="11" s="1"/>
  <c r="A4511" i="11" s="1"/>
  <c r="A4512" i="11" s="1"/>
  <c r="A4513" i="11" s="1"/>
  <c r="A4514" i="11" s="1"/>
  <c r="A4515" i="11" s="1"/>
  <c r="A4516" i="11" s="1"/>
  <c r="A4517" i="11" s="1"/>
  <c r="A4518" i="11" s="1"/>
  <c r="A4519" i="11" s="1"/>
  <c r="A4520" i="11" s="1"/>
  <c r="A4521" i="11" s="1"/>
  <c r="A4522" i="11" s="1"/>
  <c r="A4523" i="11" s="1"/>
  <c r="A4524" i="11" s="1"/>
  <c r="A4525" i="11" s="1"/>
  <c r="A4526" i="11" s="1"/>
  <c r="A4527" i="11" s="1"/>
  <c r="A4528" i="11" s="1"/>
  <c r="A4529" i="11" s="1"/>
  <c r="A4530" i="11" s="1"/>
  <c r="A4531" i="11" s="1"/>
  <c r="A4532" i="11" s="1"/>
  <c r="A4533" i="11" s="1"/>
  <c r="A4534" i="11" s="1"/>
  <c r="A4535" i="11" s="1"/>
  <c r="A4536" i="11" s="1"/>
  <c r="A4537" i="11" s="1"/>
  <c r="A4538" i="11" s="1"/>
  <c r="A4539" i="11" s="1"/>
  <c r="A4540" i="11" s="1"/>
  <c r="A4541" i="11" s="1"/>
  <c r="A4542" i="11" s="1"/>
  <c r="A4543" i="11" s="1"/>
  <c r="A4544" i="11" s="1"/>
  <c r="A4545" i="11" s="1"/>
  <c r="A4546" i="11" s="1"/>
  <c r="A4547" i="11" s="1"/>
  <c r="A4548" i="11" s="1"/>
  <c r="A4549" i="11" s="1"/>
  <c r="A4550" i="11" s="1"/>
  <c r="A4551" i="11" s="1"/>
  <c r="A4552" i="11" s="1"/>
  <c r="A4553" i="11" s="1"/>
  <c r="A4554" i="11" s="1"/>
  <c r="A4555" i="11" s="1"/>
  <c r="A4556" i="11" s="1"/>
  <c r="A4557" i="11" s="1"/>
  <c r="A4558" i="11" s="1"/>
  <c r="A4559" i="11" s="1"/>
  <c r="A4560" i="11" s="1"/>
  <c r="A4561" i="11" s="1"/>
  <c r="A4562" i="11" s="1"/>
  <c r="A4563" i="11" s="1"/>
  <c r="A4564" i="11" s="1"/>
  <c r="A4565" i="11" s="1"/>
  <c r="A4566" i="11" s="1"/>
  <c r="A4567" i="11" s="1"/>
  <c r="A4568" i="11" s="1"/>
  <c r="A4569" i="11" s="1"/>
  <c r="A4570" i="11" s="1"/>
  <c r="A4571" i="11" s="1"/>
  <c r="A4572" i="11" s="1"/>
  <c r="A4573" i="11" s="1"/>
  <c r="A4574" i="11" s="1"/>
  <c r="A4575" i="11" s="1"/>
  <c r="A4576" i="11" s="1"/>
  <c r="A4577" i="11" s="1"/>
  <c r="A4578" i="11" s="1"/>
  <c r="A4579" i="11" s="1"/>
  <c r="A4580" i="11" s="1"/>
  <c r="A4581" i="11" s="1"/>
  <c r="A4582" i="11" s="1"/>
  <c r="A4583" i="11" s="1"/>
  <c r="A4584" i="11" s="1"/>
  <c r="A4585" i="11" s="1"/>
  <c r="A4586" i="11" s="1"/>
  <c r="A4587" i="11" s="1"/>
  <c r="A4588" i="11" s="1"/>
  <c r="A4589" i="11" s="1"/>
  <c r="A4590" i="11" s="1"/>
  <c r="A4591" i="11" s="1"/>
  <c r="A4592" i="11" s="1"/>
  <c r="A4593" i="11" s="1"/>
  <c r="A4594" i="11" s="1"/>
  <c r="A4595" i="11" s="1"/>
  <c r="A4596" i="11" s="1"/>
  <c r="A4597" i="11" s="1"/>
  <c r="A4598" i="11" s="1"/>
  <c r="A4599" i="11" s="1"/>
  <c r="A4600" i="11" s="1"/>
  <c r="A4601" i="11" s="1"/>
  <c r="A4602" i="11" s="1"/>
  <c r="A4603" i="11" s="1"/>
  <c r="A4604" i="11" s="1"/>
  <c r="A4605" i="11" s="1"/>
  <c r="A4606" i="11" s="1"/>
  <c r="A4607" i="11" s="1"/>
  <c r="A4608" i="11" s="1"/>
  <c r="A4609" i="11" s="1"/>
  <c r="A4610" i="11" s="1"/>
  <c r="A4611" i="11" s="1"/>
  <c r="A4612" i="11" s="1"/>
  <c r="A4613" i="11" s="1"/>
  <c r="A4614" i="11" s="1"/>
  <c r="A4615" i="11" s="1"/>
  <c r="A4616" i="11" s="1"/>
  <c r="A4617" i="11" s="1"/>
  <c r="A4618" i="11" s="1"/>
  <c r="A4619" i="11" s="1"/>
  <c r="A4620" i="11" s="1"/>
  <c r="A4621" i="11" s="1"/>
  <c r="A4622" i="11" s="1"/>
  <c r="A4623" i="11" s="1"/>
  <c r="A4624" i="11" s="1"/>
  <c r="A4625" i="11" s="1"/>
  <c r="A4626" i="11" s="1"/>
  <c r="A4627" i="11" s="1"/>
  <c r="A4628" i="11" s="1"/>
  <c r="A4629" i="11" s="1"/>
  <c r="A4630" i="11" s="1"/>
  <c r="A4631" i="11" s="1"/>
  <c r="A4632" i="11" s="1"/>
  <c r="A4633" i="11" s="1"/>
  <c r="A4634" i="11" s="1"/>
  <c r="A4635" i="11" s="1"/>
  <c r="A4636" i="11" s="1"/>
  <c r="A4637" i="11" s="1"/>
  <c r="A4638" i="11" s="1"/>
  <c r="A4639" i="11" s="1"/>
  <c r="A4640" i="11" s="1"/>
  <c r="A4641" i="11" s="1"/>
  <c r="A4642" i="11" s="1"/>
  <c r="A4643" i="11" s="1"/>
  <c r="A4644" i="11" s="1"/>
  <c r="A4645" i="11" s="1"/>
  <c r="A4646" i="11" s="1"/>
  <c r="A4647" i="11" s="1"/>
  <c r="A4648" i="11" s="1"/>
  <c r="A4649" i="11" s="1"/>
  <c r="A4650" i="11" s="1"/>
  <c r="A4651" i="11" s="1"/>
  <c r="A4652" i="11" s="1"/>
  <c r="A4653" i="11" s="1"/>
  <c r="A4654" i="11" s="1"/>
  <c r="A4655" i="11" s="1"/>
  <c r="A4656" i="11" s="1"/>
  <c r="A4657" i="11" s="1"/>
  <c r="A4658" i="11" s="1"/>
  <c r="A4659" i="11" s="1"/>
  <c r="A4660" i="11" s="1"/>
  <c r="A4661" i="11" s="1"/>
  <c r="A4662" i="11" s="1"/>
  <c r="A4663" i="11" s="1"/>
  <c r="A4664" i="11" s="1"/>
  <c r="A4665" i="11" s="1"/>
  <c r="A4666" i="11" s="1"/>
  <c r="A4667" i="11" s="1"/>
  <c r="A4668" i="11" s="1"/>
  <c r="A4669" i="11" s="1"/>
  <c r="A4670" i="11" s="1"/>
  <c r="A4671" i="11" s="1"/>
  <c r="A4672" i="11" s="1"/>
  <c r="A4673" i="11" s="1"/>
  <c r="A4674" i="11" s="1"/>
  <c r="A4675" i="11" s="1"/>
  <c r="A4676" i="11" s="1"/>
  <c r="A4677" i="11" s="1"/>
  <c r="A4678" i="11" s="1"/>
  <c r="A4679" i="11" s="1"/>
  <c r="A4680" i="11" s="1"/>
  <c r="A4681" i="11" s="1"/>
  <c r="A4682" i="11" s="1"/>
  <c r="A4683" i="11" s="1"/>
  <c r="A4684" i="11" s="1"/>
  <c r="A4685" i="11" s="1"/>
  <c r="A4686" i="11" s="1"/>
  <c r="A4687" i="11" s="1"/>
  <c r="A4688" i="11" s="1"/>
  <c r="A4689" i="11" s="1"/>
  <c r="A4690" i="11" s="1"/>
  <c r="A4691" i="11" s="1"/>
  <c r="A4692" i="11" s="1"/>
  <c r="A4693" i="11" s="1"/>
  <c r="A4694" i="11" s="1"/>
  <c r="A4695" i="11" s="1"/>
  <c r="A4696" i="11" s="1"/>
  <c r="A4697" i="11" s="1"/>
  <c r="A4698" i="11" s="1"/>
  <c r="A4699" i="11" s="1"/>
  <c r="A4700" i="11" s="1"/>
  <c r="A4701" i="11" s="1"/>
  <c r="A4702" i="11" s="1"/>
  <c r="A4703" i="11" s="1"/>
  <c r="A4704" i="11" s="1"/>
  <c r="A4705" i="11" s="1"/>
  <c r="A4706" i="11" s="1"/>
  <c r="A4707" i="11" s="1"/>
  <c r="A4708" i="11" s="1"/>
  <c r="A4709" i="11" s="1"/>
  <c r="A4710" i="11" s="1"/>
  <c r="A4711" i="11" s="1"/>
  <c r="A4712" i="11" s="1"/>
  <c r="A4713" i="11" s="1"/>
  <c r="A4714" i="11" s="1"/>
  <c r="A4715" i="11" s="1"/>
  <c r="A4716" i="11" s="1"/>
  <c r="A4717" i="11" s="1"/>
  <c r="A4718" i="11" s="1"/>
  <c r="A4719" i="11" s="1"/>
  <c r="A4720" i="11" s="1"/>
  <c r="A4721" i="11" s="1"/>
  <c r="A4722" i="11" s="1"/>
  <c r="A4723" i="11" s="1"/>
  <c r="A4724" i="11" s="1"/>
  <c r="A4725" i="11" s="1"/>
  <c r="A4726" i="11" s="1"/>
  <c r="A4727" i="11" s="1"/>
  <c r="A4728" i="11" s="1"/>
  <c r="A4729" i="11" s="1"/>
  <c r="A4730" i="11" s="1"/>
  <c r="A4731" i="11" s="1"/>
  <c r="A4732" i="11" s="1"/>
  <c r="A4733" i="11" s="1"/>
  <c r="A4734" i="11" s="1"/>
  <c r="A4735" i="11" s="1"/>
  <c r="A4736" i="11" s="1"/>
  <c r="A4737" i="11" s="1"/>
  <c r="A4738" i="11" s="1"/>
  <c r="A4739" i="11" s="1"/>
  <c r="A4740" i="11" s="1"/>
  <c r="A4741" i="11" s="1"/>
  <c r="A4742" i="11" s="1"/>
  <c r="A4743" i="11" s="1"/>
  <c r="A4744" i="11" s="1"/>
  <c r="A4745" i="11" s="1"/>
  <c r="A4746" i="11" s="1"/>
  <c r="A4747" i="11" s="1"/>
  <c r="A4748" i="11" s="1"/>
  <c r="A4749" i="11" s="1"/>
  <c r="A4750" i="11" s="1"/>
  <c r="A4751" i="11" s="1"/>
  <c r="A4752" i="11" s="1"/>
  <c r="A4753" i="11" s="1"/>
  <c r="A4754" i="11" s="1"/>
  <c r="A4755" i="11" s="1"/>
  <c r="A4756" i="11" s="1"/>
  <c r="A4757" i="11" s="1"/>
  <c r="A4758" i="11" s="1"/>
  <c r="A4759" i="11" s="1"/>
  <c r="A4760" i="11" s="1"/>
  <c r="A4761" i="11" s="1"/>
  <c r="A4762" i="11" s="1"/>
  <c r="A4763" i="11" s="1"/>
  <c r="A4764" i="11" s="1"/>
  <c r="A4765" i="11" s="1"/>
  <c r="A4766" i="11" s="1"/>
  <c r="A4767" i="11" s="1"/>
  <c r="A4768" i="11" s="1"/>
  <c r="A4769" i="11" s="1"/>
  <c r="A4770" i="11" s="1"/>
  <c r="A4771" i="11" s="1"/>
  <c r="A4772" i="11" s="1"/>
  <c r="A4773" i="11" s="1"/>
  <c r="A4774" i="11" s="1"/>
  <c r="A4775" i="11" s="1"/>
  <c r="A4776" i="11" s="1"/>
  <c r="A4777" i="11" s="1"/>
  <c r="A4778" i="11" s="1"/>
  <c r="A4779" i="11" s="1"/>
  <c r="A4780" i="11" s="1"/>
  <c r="A4781" i="11" s="1"/>
  <c r="A4782" i="11" s="1"/>
  <c r="A4783" i="11" s="1"/>
  <c r="A4784" i="11" s="1"/>
  <c r="A4785" i="11" s="1"/>
  <c r="A4786" i="11" s="1"/>
  <c r="A4787" i="11" s="1"/>
  <c r="A4788" i="11" s="1"/>
  <c r="A4789" i="11" s="1"/>
  <c r="A4790" i="11" s="1"/>
  <c r="A4791" i="11" s="1"/>
  <c r="A4792" i="11" s="1"/>
  <c r="A4793" i="11" s="1"/>
  <c r="A4794" i="11" s="1"/>
  <c r="A4795" i="11" s="1"/>
  <c r="A4796" i="11" s="1"/>
  <c r="A4797" i="11" s="1"/>
  <c r="A4798" i="11" s="1"/>
  <c r="A4799" i="11" s="1"/>
  <c r="A4800" i="11" s="1"/>
  <c r="A4801" i="11" s="1"/>
  <c r="A4802" i="11" s="1"/>
  <c r="A4803" i="11" s="1"/>
  <c r="A4804" i="11" s="1"/>
  <c r="A4805" i="11" s="1"/>
  <c r="A4806" i="11" s="1"/>
  <c r="A4807" i="11" s="1"/>
  <c r="A4808" i="11" s="1"/>
  <c r="A4809" i="11" s="1"/>
  <c r="A4810" i="11" s="1"/>
  <c r="A4811" i="11" s="1"/>
  <c r="A4812" i="11" s="1"/>
  <c r="A4813" i="11" s="1"/>
  <c r="A4814" i="11" s="1"/>
  <c r="A4815" i="11" s="1"/>
  <c r="A4816" i="11" s="1"/>
  <c r="A4817" i="11" s="1"/>
  <c r="A4818" i="11" s="1"/>
  <c r="A4819" i="11" s="1"/>
  <c r="A4820" i="11" s="1"/>
  <c r="A4821" i="11" s="1"/>
  <c r="A4822" i="11" s="1"/>
  <c r="A4823" i="11" s="1"/>
  <c r="A4824" i="11" s="1"/>
  <c r="A4825" i="11" s="1"/>
  <c r="A4826" i="11" s="1"/>
  <c r="A4827" i="11" s="1"/>
  <c r="A4828" i="11" s="1"/>
  <c r="A4829" i="11" s="1"/>
  <c r="A4830" i="11" s="1"/>
  <c r="A4831" i="11" s="1"/>
  <c r="A4832" i="11" s="1"/>
  <c r="A4833" i="11" s="1"/>
  <c r="A4834" i="11" s="1"/>
  <c r="A4835" i="11" s="1"/>
  <c r="A4836" i="11" s="1"/>
  <c r="A4837" i="11" s="1"/>
  <c r="A4838" i="11" s="1"/>
  <c r="A4839" i="11" s="1"/>
  <c r="A4840" i="11" s="1"/>
  <c r="A4841" i="11" s="1"/>
  <c r="A4842" i="11" s="1"/>
  <c r="A4843" i="11" s="1"/>
  <c r="A4844" i="11" s="1"/>
  <c r="A4845" i="11" s="1"/>
  <c r="A4846" i="11" s="1"/>
  <c r="A4847" i="11" s="1"/>
  <c r="A4848" i="11" s="1"/>
  <c r="A4849" i="11" s="1"/>
  <c r="A4850" i="11" s="1"/>
  <c r="A4851" i="11" s="1"/>
  <c r="A4852" i="11" s="1"/>
  <c r="A4853" i="11" s="1"/>
  <c r="A4854" i="11" s="1"/>
  <c r="A4855" i="11" s="1"/>
  <c r="A4856" i="11" s="1"/>
  <c r="A4857" i="11" s="1"/>
  <c r="A4858" i="11" s="1"/>
  <c r="A4859" i="11" s="1"/>
  <c r="A4860" i="11" s="1"/>
  <c r="A4861" i="11" s="1"/>
  <c r="A4862" i="11" s="1"/>
  <c r="A4863" i="11" s="1"/>
  <c r="A4864" i="11" s="1"/>
  <c r="A4865" i="11" s="1"/>
  <c r="A4866" i="11" s="1"/>
  <c r="A4867" i="11" s="1"/>
  <c r="A4868" i="11" s="1"/>
  <c r="A4869" i="11" s="1"/>
  <c r="A4870" i="11" s="1"/>
  <c r="A4871" i="11" s="1"/>
  <c r="A4872" i="11" s="1"/>
  <c r="A4873" i="11" s="1"/>
  <c r="A4874" i="11" s="1"/>
  <c r="A4875" i="11" s="1"/>
  <c r="A4876" i="11" s="1"/>
  <c r="A4877" i="11" s="1"/>
  <c r="A4878" i="11" s="1"/>
  <c r="A4879" i="11" s="1"/>
  <c r="A4880" i="11" s="1"/>
  <c r="A4881" i="11" s="1"/>
  <c r="A4882" i="11" s="1"/>
  <c r="A4883" i="11" s="1"/>
  <c r="A4884" i="11" s="1"/>
  <c r="A4885" i="11" s="1"/>
  <c r="A4886" i="11" s="1"/>
  <c r="A4887" i="11" s="1"/>
  <c r="A4888" i="11" s="1"/>
  <c r="A4889" i="11" s="1"/>
  <c r="A4890" i="11" s="1"/>
  <c r="A4891" i="11" s="1"/>
  <c r="A4892" i="11" s="1"/>
  <c r="A4893" i="11" s="1"/>
  <c r="A4894" i="11" s="1"/>
  <c r="A4895" i="11" s="1"/>
  <c r="A4896" i="11" s="1"/>
  <c r="A4897" i="11" s="1"/>
  <c r="A4898" i="11" s="1"/>
  <c r="A4899" i="11" s="1"/>
  <c r="A4900" i="11" s="1"/>
  <c r="A4901" i="11" s="1"/>
  <c r="A4902" i="11" s="1"/>
  <c r="A4903" i="11" s="1"/>
  <c r="A4904" i="11" s="1"/>
  <c r="A4905" i="11" s="1"/>
  <c r="A4906" i="11" s="1"/>
  <c r="A4907" i="11" s="1"/>
  <c r="A4908" i="11" s="1"/>
  <c r="A4909" i="11" s="1"/>
  <c r="A4910" i="11" s="1"/>
  <c r="A4911" i="11" s="1"/>
  <c r="A4912" i="11" s="1"/>
  <c r="A4913" i="11" s="1"/>
  <c r="A4914" i="11" s="1"/>
  <c r="A4915" i="11" s="1"/>
  <c r="A4916" i="11" s="1"/>
  <c r="A4917" i="11" s="1"/>
  <c r="A4918" i="11" s="1"/>
  <c r="A4919" i="11" s="1"/>
  <c r="A4920" i="11" s="1"/>
  <c r="A4921" i="11" s="1"/>
  <c r="A4922" i="11" s="1"/>
  <c r="A4923" i="11" s="1"/>
  <c r="A4924" i="11" s="1"/>
  <c r="A4925" i="11" s="1"/>
  <c r="A4926" i="11" s="1"/>
  <c r="A4927" i="11" s="1"/>
  <c r="A4928" i="11" s="1"/>
  <c r="A4929" i="11" s="1"/>
  <c r="A4930" i="11" s="1"/>
  <c r="A4931" i="11" s="1"/>
  <c r="A4932" i="11" s="1"/>
  <c r="A4933" i="11" s="1"/>
  <c r="A4934" i="11" s="1"/>
  <c r="A4935" i="11" s="1"/>
  <c r="A4936" i="11" s="1"/>
  <c r="A4937" i="11" s="1"/>
  <c r="A4938" i="11" s="1"/>
  <c r="A4939" i="11" s="1"/>
  <c r="A4940" i="11" s="1"/>
  <c r="A4941" i="11" s="1"/>
  <c r="A4942" i="11" s="1"/>
  <c r="A4943" i="11" s="1"/>
  <c r="A4944" i="11" s="1"/>
  <c r="A4945" i="11" s="1"/>
  <c r="A4946" i="11" s="1"/>
  <c r="A4947" i="11" s="1"/>
  <c r="A4948" i="11" s="1"/>
  <c r="A4949" i="11" s="1"/>
  <c r="A4950" i="11" s="1"/>
  <c r="A4951" i="11" s="1"/>
  <c r="A4952" i="11" s="1"/>
  <c r="A4953" i="11" s="1"/>
  <c r="A4954" i="11" s="1"/>
  <c r="A4955" i="11" s="1"/>
  <c r="A4956" i="11" s="1"/>
  <c r="A4957" i="11" s="1"/>
  <c r="A4958" i="11" s="1"/>
  <c r="A4959" i="11" s="1"/>
  <c r="A4960" i="11" s="1"/>
  <c r="A4961" i="11" s="1"/>
  <c r="A4962" i="11" s="1"/>
  <c r="A4963" i="11" s="1"/>
  <c r="A4964" i="11" s="1"/>
  <c r="A4965" i="11" s="1"/>
  <c r="A4966" i="11" s="1"/>
  <c r="A4967" i="11" s="1"/>
  <c r="A4968" i="11" s="1"/>
  <c r="A4969" i="11" s="1"/>
  <c r="A4970" i="11" s="1"/>
  <c r="A4971" i="11" s="1"/>
  <c r="A4972" i="11" s="1"/>
  <c r="A4973" i="11" s="1"/>
  <c r="A4974" i="11" s="1"/>
  <c r="A4975" i="11" s="1"/>
  <c r="A4976" i="11" s="1"/>
  <c r="A4977" i="11" s="1"/>
  <c r="A4978" i="11" s="1"/>
  <c r="A4979" i="11" s="1"/>
  <c r="A4980" i="11" s="1"/>
  <c r="A4981" i="11" s="1"/>
  <c r="A4982" i="11" s="1"/>
  <c r="A4983" i="11" s="1"/>
  <c r="A4984" i="11" s="1"/>
  <c r="A4985" i="11" s="1"/>
  <c r="A4986" i="11" s="1"/>
  <c r="A4987" i="11" s="1"/>
  <c r="A4988" i="11" s="1"/>
  <c r="A4989" i="11" s="1"/>
  <c r="A4990" i="11" s="1"/>
  <c r="A4991" i="11" s="1"/>
  <c r="A4992" i="11" s="1"/>
  <c r="A4993" i="11" s="1"/>
  <c r="A4994" i="11" s="1"/>
  <c r="A4995" i="11" s="1"/>
  <c r="A4996" i="11" s="1"/>
  <c r="A4997" i="11" s="1"/>
  <c r="A4998" i="11" s="1"/>
  <c r="A4999" i="11" s="1"/>
  <c r="A5000" i="11" s="1"/>
  <c r="A5001" i="11" s="1"/>
  <c r="A5002" i="11" s="1"/>
  <c r="A5003" i="11" s="1"/>
  <c r="A5004" i="11" s="1"/>
  <c r="A5005" i="11" s="1"/>
  <c r="A5006" i="11" s="1"/>
  <c r="A5007" i="11" s="1"/>
  <c r="A5008" i="11" s="1"/>
  <c r="A5009" i="11" s="1"/>
  <c r="A5010" i="11" s="1"/>
  <c r="A5011" i="11" s="1"/>
  <c r="A5012" i="11" s="1"/>
  <c r="A5013" i="11" s="1"/>
  <c r="A5014" i="11" s="1"/>
  <c r="A5015" i="11" s="1"/>
  <c r="A5016" i="11" s="1"/>
  <c r="A5017" i="11" s="1"/>
  <c r="A5018" i="11" s="1"/>
  <c r="A5019" i="11" s="1"/>
  <c r="A5020" i="11" s="1"/>
  <c r="A5021" i="11" s="1"/>
  <c r="A5022" i="11" s="1"/>
  <c r="A5023" i="11" s="1"/>
  <c r="A5024" i="11" s="1"/>
  <c r="A5025" i="11" s="1"/>
  <c r="A5026" i="11" s="1"/>
  <c r="A5027" i="11" s="1"/>
  <c r="A5028" i="11" s="1"/>
  <c r="A5029" i="11" s="1"/>
  <c r="A5030" i="11" s="1"/>
  <c r="A5031" i="11" s="1"/>
  <c r="A5032" i="11" s="1"/>
  <c r="A5033" i="11" s="1"/>
  <c r="A5034" i="11" s="1"/>
  <c r="A5035" i="11" s="1"/>
  <c r="A5036" i="11" s="1"/>
  <c r="A5037" i="11" s="1"/>
  <c r="A5038" i="11" s="1"/>
  <c r="A5039" i="11" s="1"/>
  <c r="A5040" i="11" s="1"/>
  <c r="A5041" i="11" s="1"/>
  <c r="A5042" i="11" s="1"/>
  <c r="A5043" i="11" s="1"/>
  <c r="A5044" i="11" s="1"/>
  <c r="A5045" i="11" s="1"/>
  <c r="A5046" i="11" s="1"/>
  <c r="A5047" i="11" s="1"/>
  <c r="A5048" i="11" s="1"/>
  <c r="A5049" i="11" s="1"/>
  <c r="A5050" i="11" s="1"/>
  <c r="A5051" i="11" s="1"/>
  <c r="A5052" i="11" s="1"/>
  <c r="A5053" i="11" s="1"/>
  <c r="A5054" i="11" s="1"/>
  <c r="A5055" i="11" s="1"/>
  <c r="A5056" i="11" s="1"/>
  <c r="A5057" i="11" s="1"/>
  <c r="A5058" i="11" s="1"/>
  <c r="A5059" i="11" s="1"/>
  <c r="A5060" i="11" s="1"/>
  <c r="A5061" i="11" s="1"/>
  <c r="A5062" i="11" s="1"/>
  <c r="A5063" i="11" s="1"/>
  <c r="A5064" i="11" s="1"/>
  <c r="A5065" i="11" s="1"/>
  <c r="A5066" i="11" s="1"/>
  <c r="A5067" i="11" s="1"/>
  <c r="A5068" i="11" s="1"/>
  <c r="A5069" i="11" s="1"/>
  <c r="A5070" i="11" s="1"/>
  <c r="A5071" i="11" s="1"/>
  <c r="A5072" i="11" s="1"/>
  <c r="A5073" i="11" s="1"/>
  <c r="A5074" i="11" s="1"/>
  <c r="A5075" i="11" s="1"/>
  <c r="A5076" i="11" s="1"/>
  <c r="A5077" i="11" s="1"/>
  <c r="A5078" i="11" s="1"/>
  <c r="A5079" i="11" s="1"/>
  <c r="A5080" i="11" s="1"/>
  <c r="A5081" i="11" s="1"/>
  <c r="A5082" i="11" s="1"/>
  <c r="A5083" i="11" s="1"/>
  <c r="A5084" i="11" s="1"/>
  <c r="A5085" i="11" s="1"/>
  <c r="A5086" i="11" s="1"/>
  <c r="A5087" i="11" s="1"/>
  <c r="A5088" i="11" s="1"/>
  <c r="A5089" i="11" s="1"/>
  <c r="A5090" i="11" s="1"/>
  <c r="A5091" i="11" s="1"/>
  <c r="A5092" i="11" s="1"/>
  <c r="A5093" i="11" s="1"/>
  <c r="A5094" i="11" s="1"/>
  <c r="A5095" i="11" s="1"/>
  <c r="A5096" i="11" s="1"/>
  <c r="A5097" i="11" s="1"/>
  <c r="A5098" i="11" s="1"/>
  <c r="A5099" i="11" s="1"/>
  <c r="A5100" i="11" s="1"/>
  <c r="A5101" i="11" s="1"/>
  <c r="A5102" i="11" s="1"/>
  <c r="A5103" i="11" s="1"/>
  <c r="A5104" i="11" s="1"/>
  <c r="A5105" i="11" s="1"/>
  <c r="A5106" i="11" s="1"/>
  <c r="A5107" i="11" s="1"/>
  <c r="A5108" i="11" s="1"/>
  <c r="A5109" i="11" s="1"/>
  <c r="A5110" i="11" s="1"/>
  <c r="A5111" i="11" s="1"/>
  <c r="A5112" i="11" s="1"/>
  <c r="A5113" i="11" s="1"/>
  <c r="A5114" i="11" s="1"/>
  <c r="A5115" i="11" s="1"/>
  <c r="A5116" i="11" s="1"/>
  <c r="A5117" i="11" s="1"/>
  <c r="A5118" i="11" s="1"/>
  <c r="A5119" i="11" s="1"/>
  <c r="A5120" i="11" s="1"/>
  <c r="A5121" i="11" s="1"/>
  <c r="A5122" i="11" s="1"/>
  <c r="A5123" i="11" s="1"/>
  <c r="A5124" i="11" s="1"/>
  <c r="A5125" i="11" s="1"/>
  <c r="A5126" i="11" s="1"/>
  <c r="A5127" i="11" s="1"/>
  <c r="A5128" i="11" s="1"/>
  <c r="A5129" i="11" s="1"/>
  <c r="A5130" i="11" s="1"/>
  <c r="A5131" i="11" s="1"/>
  <c r="A5132" i="11" s="1"/>
  <c r="A5133" i="11" s="1"/>
  <c r="A5134" i="11" s="1"/>
  <c r="A5135" i="11" s="1"/>
  <c r="A5136" i="11" s="1"/>
  <c r="A5137" i="11" s="1"/>
  <c r="A5138" i="11" s="1"/>
  <c r="A5139" i="11" s="1"/>
  <c r="A5140" i="11" s="1"/>
  <c r="A5141" i="11" s="1"/>
  <c r="A5142" i="11" s="1"/>
  <c r="A5143" i="11" s="1"/>
  <c r="A5144" i="11" s="1"/>
  <c r="A5145" i="11" s="1"/>
  <c r="A5146" i="11" s="1"/>
  <c r="A5147" i="11" s="1"/>
  <c r="A5148" i="11" s="1"/>
  <c r="A5149" i="11" s="1"/>
  <c r="A5150" i="11" s="1"/>
  <c r="A5151" i="11" s="1"/>
  <c r="A5152" i="11" s="1"/>
  <c r="A5153" i="11" s="1"/>
  <c r="A5154" i="11" s="1"/>
  <c r="A5155" i="11" s="1"/>
  <c r="A5156" i="11" s="1"/>
  <c r="A5157" i="11" s="1"/>
  <c r="A5158" i="11" s="1"/>
  <c r="A5159" i="11" s="1"/>
  <c r="A5160" i="11" s="1"/>
  <c r="A5161" i="11" s="1"/>
  <c r="A5162" i="11" s="1"/>
  <c r="A5163" i="11" s="1"/>
  <c r="A5164" i="11" s="1"/>
  <c r="A5165" i="11" s="1"/>
  <c r="A5166" i="11" s="1"/>
  <c r="A5167" i="11" s="1"/>
  <c r="A5168" i="11" s="1"/>
  <c r="A5169" i="11" s="1"/>
  <c r="A5170" i="11" s="1"/>
  <c r="A5171" i="11" s="1"/>
  <c r="A5172" i="11" s="1"/>
  <c r="A5173" i="11" s="1"/>
  <c r="A5174" i="11" s="1"/>
  <c r="A5175" i="11" s="1"/>
  <c r="A5176" i="11" s="1"/>
  <c r="A5177" i="11" s="1"/>
  <c r="A5178" i="11" s="1"/>
  <c r="A5179" i="11" s="1"/>
  <c r="A5180" i="11" s="1"/>
  <c r="A5181" i="11" s="1"/>
  <c r="A5182" i="11" s="1"/>
  <c r="A5183" i="11" s="1"/>
  <c r="A5184" i="11" s="1"/>
  <c r="A5185" i="11" s="1"/>
  <c r="A5186" i="11" s="1"/>
  <c r="A5187" i="11" s="1"/>
  <c r="A5188" i="11" s="1"/>
  <c r="A5189" i="11" s="1"/>
  <c r="A5190" i="11" s="1"/>
  <c r="A5191" i="11" s="1"/>
  <c r="A5192" i="11" s="1"/>
  <c r="A5193" i="11" s="1"/>
  <c r="A5194" i="11" s="1"/>
  <c r="A5195" i="11" s="1"/>
  <c r="A5196" i="11" s="1"/>
  <c r="A5197" i="11" s="1"/>
  <c r="A5198" i="11" s="1"/>
  <c r="A5199" i="11" s="1"/>
  <c r="A5200" i="11" s="1"/>
  <c r="A5201" i="11" s="1"/>
  <c r="A5202" i="11" s="1"/>
  <c r="A5203" i="11" s="1"/>
  <c r="A5204" i="11" s="1"/>
  <c r="A5205" i="11" s="1"/>
  <c r="A5206" i="11" s="1"/>
  <c r="A5207" i="11" s="1"/>
  <c r="A5208" i="11" s="1"/>
  <c r="A5209" i="11" s="1"/>
  <c r="A5210" i="11" s="1"/>
  <c r="A5211" i="11" s="1"/>
  <c r="A5212" i="11" s="1"/>
  <c r="A5213" i="11" s="1"/>
  <c r="A5214" i="11" s="1"/>
  <c r="A5215" i="11" s="1"/>
  <c r="A5216" i="11" s="1"/>
  <c r="A5217" i="11" s="1"/>
  <c r="A5218" i="11" s="1"/>
  <c r="A5219" i="11" s="1"/>
  <c r="A5220" i="11" s="1"/>
  <c r="A5221" i="11" s="1"/>
  <c r="A5222" i="11" s="1"/>
  <c r="A5223" i="11" s="1"/>
  <c r="A5224" i="11" s="1"/>
  <c r="A5225" i="11" s="1"/>
  <c r="A5226" i="11" s="1"/>
  <c r="A5227" i="11" s="1"/>
  <c r="A5228" i="11" s="1"/>
  <c r="A5229" i="11" s="1"/>
  <c r="A5230" i="11" s="1"/>
  <c r="A5231" i="11" s="1"/>
  <c r="A5232" i="11" s="1"/>
  <c r="A5233" i="11" s="1"/>
  <c r="A5234" i="11" s="1"/>
  <c r="A5235" i="11" s="1"/>
  <c r="A5236" i="11" s="1"/>
  <c r="A5237" i="11" s="1"/>
  <c r="A5238" i="11" s="1"/>
  <c r="A5239" i="11" s="1"/>
  <c r="A5240" i="11" s="1"/>
  <c r="A5241" i="11" s="1"/>
  <c r="A5242" i="11" s="1"/>
  <c r="A5243" i="11" s="1"/>
  <c r="A5244" i="11" s="1"/>
  <c r="A5245" i="11" s="1"/>
  <c r="A5246" i="11" s="1"/>
  <c r="A5247" i="11" s="1"/>
  <c r="A5248" i="11" s="1"/>
  <c r="A5249" i="11" s="1"/>
  <c r="A5250" i="11" s="1"/>
  <c r="A5251" i="11" s="1"/>
  <c r="A5252" i="11" s="1"/>
  <c r="A5253" i="11" s="1"/>
  <c r="A5254" i="11" s="1"/>
  <c r="A5255" i="11" s="1"/>
  <c r="A5256" i="11" s="1"/>
  <c r="A5257" i="11" s="1"/>
  <c r="A5258" i="11" s="1"/>
  <c r="A5259" i="11" s="1"/>
  <c r="A5260" i="11" s="1"/>
  <c r="A5261" i="11" s="1"/>
  <c r="A5262" i="11" s="1"/>
  <c r="A5263" i="11" s="1"/>
  <c r="A5264" i="11" s="1"/>
  <c r="A5265" i="11" s="1"/>
  <c r="A5266" i="11" s="1"/>
  <c r="A5267" i="11" s="1"/>
  <c r="A5268" i="11" s="1"/>
  <c r="A5269" i="11" s="1"/>
  <c r="A5270" i="11" s="1"/>
  <c r="A5271" i="11" s="1"/>
  <c r="A5272" i="11" s="1"/>
  <c r="A5273" i="11" s="1"/>
  <c r="A5274" i="11" s="1"/>
  <c r="A5275" i="11" s="1"/>
  <c r="A5276" i="11" s="1"/>
  <c r="A5277" i="11" s="1"/>
  <c r="A5278" i="11" s="1"/>
  <c r="A5279" i="11" s="1"/>
  <c r="A5280" i="11" s="1"/>
  <c r="A5281" i="11" s="1"/>
  <c r="A5282" i="11" s="1"/>
  <c r="A5283" i="11" s="1"/>
  <c r="A5284" i="11" s="1"/>
  <c r="A5285" i="11" s="1"/>
  <c r="A5286" i="11" s="1"/>
  <c r="A5287" i="11" s="1"/>
  <c r="A5288" i="11" s="1"/>
  <c r="A5289" i="11" s="1"/>
  <c r="A5290" i="11" s="1"/>
  <c r="A5291" i="11" s="1"/>
  <c r="A5292" i="11" s="1"/>
  <c r="A5293" i="11" s="1"/>
  <c r="A5294" i="11" s="1"/>
  <c r="A5295" i="11" s="1"/>
  <c r="A5296" i="11" s="1"/>
  <c r="A5297" i="11" s="1"/>
  <c r="A5298" i="11" s="1"/>
  <c r="A5299" i="11" s="1"/>
  <c r="A5300" i="11" s="1"/>
  <c r="A5301" i="11" s="1"/>
  <c r="A5302" i="11" s="1"/>
  <c r="A5303" i="11" s="1"/>
  <c r="A5304" i="11" s="1"/>
  <c r="A5305" i="11" s="1"/>
  <c r="A5306" i="11" s="1"/>
  <c r="A5307" i="11" s="1"/>
  <c r="A5308" i="11" s="1"/>
  <c r="A5309" i="11" s="1"/>
  <c r="A5310" i="11" s="1"/>
  <c r="A5311" i="11" s="1"/>
  <c r="A5312" i="11" s="1"/>
  <c r="A5313" i="11" s="1"/>
  <c r="A5314" i="11" s="1"/>
  <c r="A5315" i="11" s="1"/>
  <c r="A5316" i="11" s="1"/>
  <c r="A5317" i="11" s="1"/>
  <c r="A5318" i="11" s="1"/>
  <c r="A5319" i="11" s="1"/>
  <c r="A5320" i="11" s="1"/>
  <c r="A5321" i="11" s="1"/>
  <c r="A5322" i="11" s="1"/>
  <c r="A5323" i="11" s="1"/>
  <c r="A5324" i="11" s="1"/>
  <c r="A5325" i="11" s="1"/>
  <c r="A5326" i="11" s="1"/>
  <c r="A5327" i="11" s="1"/>
  <c r="A5328" i="11" s="1"/>
  <c r="A5329" i="11" s="1"/>
  <c r="A5330" i="11" s="1"/>
  <c r="A5331" i="11" s="1"/>
  <c r="A5332" i="11" s="1"/>
  <c r="A5333" i="11" s="1"/>
  <c r="A5334" i="11" s="1"/>
  <c r="A5335" i="11" s="1"/>
  <c r="A5336" i="11" s="1"/>
  <c r="A5337" i="11" s="1"/>
  <c r="A5338" i="11" s="1"/>
  <c r="A5339" i="11" s="1"/>
  <c r="A5340" i="11" s="1"/>
  <c r="A5341" i="11" s="1"/>
  <c r="A5342" i="11" s="1"/>
  <c r="A5343" i="11" s="1"/>
  <c r="A5344" i="11" s="1"/>
  <c r="A5345" i="11" s="1"/>
  <c r="A5346" i="11" s="1"/>
  <c r="A5347" i="11" s="1"/>
  <c r="A5348" i="11" s="1"/>
  <c r="A5349" i="11" s="1"/>
  <c r="A5350" i="11" s="1"/>
  <c r="A5351" i="11" s="1"/>
  <c r="A5352" i="11" s="1"/>
  <c r="A5353" i="11" s="1"/>
  <c r="A5354" i="11" s="1"/>
  <c r="A5355" i="11" s="1"/>
  <c r="A5356" i="11" s="1"/>
  <c r="A5357" i="11" s="1"/>
  <c r="A5358" i="11" s="1"/>
  <c r="A5359" i="11" s="1"/>
  <c r="A5360" i="11" s="1"/>
  <c r="A5361" i="11" s="1"/>
  <c r="A5362" i="11" s="1"/>
  <c r="A5363" i="11" s="1"/>
  <c r="A5364" i="11" s="1"/>
  <c r="A5365" i="11" s="1"/>
  <c r="A5366" i="11" s="1"/>
  <c r="A5367" i="11" s="1"/>
  <c r="A5368" i="11" s="1"/>
  <c r="A5369" i="11" s="1"/>
  <c r="A5370" i="11" s="1"/>
  <c r="A5371" i="11" s="1"/>
  <c r="A5372" i="11" s="1"/>
  <c r="A5373" i="11" s="1"/>
  <c r="A5374" i="11" s="1"/>
  <c r="A5375" i="11" s="1"/>
  <c r="A5376" i="11" s="1"/>
  <c r="A5377" i="11" s="1"/>
  <c r="A5378" i="11" s="1"/>
  <c r="A5379" i="11" s="1"/>
  <c r="A5380" i="11" s="1"/>
  <c r="A5381" i="11" s="1"/>
  <c r="A5382" i="11" s="1"/>
  <c r="A5383" i="11" s="1"/>
  <c r="A5384" i="11" s="1"/>
  <c r="A5385" i="11" s="1"/>
  <c r="A5386" i="11" s="1"/>
  <c r="A5387" i="11" s="1"/>
  <c r="A5388" i="11" s="1"/>
  <c r="A5389" i="11" s="1"/>
  <c r="A5390" i="11" s="1"/>
  <c r="A5391" i="11" s="1"/>
  <c r="A5392" i="11" s="1"/>
  <c r="A5393" i="11" s="1"/>
  <c r="A5394" i="11" s="1"/>
  <c r="A5395" i="11" s="1"/>
  <c r="A5396" i="11" s="1"/>
  <c r="A5397" i="11" s="1"/>
  <c r="A5398" i="11" s="1"/>
  <c r="A5399" i="11" s="1"/>
  <c r="A5400" i="11" s="1"/>
  <c r="A5401" i="11" s="1"/>
  <c r="A5402" i="11" s="1"/>
  <c r="A5403" i="11" s="1"/>
  <c r="A5404" i="11" s="1"/>
  <c r="A5405" i="11" s="1"/>
  <c r="A5406" i="11" s="1"/>
  <c r="A5407" i="11" s="1"/>
  <c r="A5408" i="11" s="1"/>
  <c r="A5409" i="11" s="1"/>
  <c r="A5410" i="11" s="1"/>
  <c r="A5411" i="11" s="1"/>
  <c r="A5412" i="11" s="1"/>
  <c r="A5413" i="11" s="1"/>
  <c r="A5414" i="11" s="1"/>
  <c r="A5415" i="11" s="1"/>
  <c r="A5416" i="11" s="1"/>
  <c r="A5417" i="11" s="1"/>
  <c r="A5418" i="11" s="1"/>
  <c r="A5419" i="11" s="1"/>
  <c r="A5420" i="11" s="1"/>
  <c r="A5421" i="11" s="1"/>
  <c r="A5422" i="11" s="1"/>
  <c r="A5423" i="11" s="1"/>
  <c r="A5424" i="11" s="1"/>
  <c r="A5425" i="11" s="1"/>
  <c r="A5426" i="11" s="1"/>
  <c r="A5427" i="11" s="1"/>
  <c r="A5428" i="11" s="1"/>
  <c r="A5429" i="11" s="1"/>
  <c r="A5430" i="11" s="1"/>
  <c r="A5431" i="11" s="1"/>
  <c r="A5432" i="11" s="1"/>
  <c r="A5433" i="11" s="1"/>
  <c r="A5434" i="11" s="1"/>
  <c r="A5435" i="11" s="1"/>
  <c r="A5436" i="11" s="1"/>
  <c r="A5437" i="11" s="1"/>
  <c r="A5438" i="11" s="1"/>
  <c r="A5439" i="11" s="1"/>
  <c r="A5440" i="11" s="1"/>
  <c r="A5441" i="11" s="1"/>
  <c r="A5442" i="11" s="1"/>
  <c r="A5443" i="11" s="1"/>
  <c r="A5444" i="11" s="1"/>
  <c r="A5445" i="11" s="1"/>
  <c r="A5446" i="11" s="1"/>
  <c r="A5447" i="11" s="1"/>
  <c r="A5448" i="11" s="1"/>
  <c r="A5449" i="11" s="1"/>
  <c r="A5450" i="11" s="1"/>
  <c r="A5451" i="11" s="1"/>
  <c r="A5452" i="11" s="1"/>
  <c r="A5453" i="11" s="1"/>
  <c r="A5454" i="11" s="1"/>
  <c r="A5455" i="11" s="1"/>
  <c r="A5456" i="11" s="1"/>
  <c r="A5457" i="11" s="1"/>
  <c r="A5458" i="11" s="1"/>
  <c r="A5459" i="11" s="1"/>
  <c r="A5460" i="11" s="1"/>
  <c r="A5461" i="11" s="1"/>
  <c r="A5462" i="11" s="1"/>
  <c r="A5463" i="11" s="1"/>
  <c r="A5464" i="11" s="1"/>
  <c r="A5465" i="11" s="1"/>
  <c r="A5466" i="11" s="1"/>
  <c r="A5467" i="11" s="1"/>
  <c r="A5468" i="11" s="1"/>
  <c r="A5469" i="11" s="1"/>
  <c r="A5470" i="11" s="1"/>
  <c r="A5471" i="11" s="1"/>
  <c r="A5472" i="11" s="1"/>
  <c r="A5473" i="11" s="1"/>
  <c r="A5474" i="11" s="1"/>
  <c r="A5475" i="11" s="1"/>
  <c r="A5476" i="11" s="1"/>
  <c r="A5477" i="11" s="1"/>
  <c r="A5478" i="11" s="1"/>
  <c r="A5479" i="11" s="1"/>
  <c r="A5480" i="11" s="1"/>
  <c r="A5481" i="11" s="1"/>
  <c r="A5482" i="11" s="1"/>
  <c r="A5483" i="11" s="1"/>
  <c r="A5484" i="11" s="1"/>
  <c r="A5485" i="11" s="1"/>
  <c r="A5486" i="11" s="1"/>
  <c r="A5487" i="11" s="1"/>
  <c r="A5488" i="11" s="1"/>
  <c r="A5489" i="11" s="1"/>
  <c r="A5490" i="11" s="1"/>
  <c r="A5491" i="11" s="1"/>
  <c r="A5492" i="11" s="1"/>
  <c r="A5493" i="11" s="1"/>
  <c r="A5494" i="11" s="1"/>
  <c r="A5495" i="11" s="1"/>
  <c r="A5496" i="11" s="1"/>
  <c r="A5497" i="11" s="1"/>
  <c r="A5498" i="11" s="1"/>
  <c r="A5499" i="11" s="1"/>
  <c r="A5500" i="11" s="1"/>
  <c r="A5501" i="11" s="1"/>
  <c r="A5502" i="11" s="1"/>
  <c r="A5503" i="11" s="1"/>
  <c r="A5504" i="11" s="1"/>
  <c r="A5505" i="11" s="1"/>
  <c r="A5506" i="11" s="1"/>
  <c r="A5507" i="11" s="1"/>
  <c r="A5508" i="11" s="1"/>
  <c r="A5509" i="11" s="1"/>
  <c r="A5510" i="11" s="1"/>
  <c r="A5511" i="11" s="1"/>
  <c r="A5512" i="11" s="1"/>
  <c r="A5513" i="11" s="1"/>
  <c r="A5514" i="11" s="1"/>
  <c r="A5515" i="11" s="1"/>
  <c r="A5516" i="11" s="1"/>
  <c r="A5517" i="11" s="1"/>
  <c r="A5518" i="11" s="1"/>
  <c r="A5519" i="11" s="1"/>
  <c r="A5520" i="11" s="1"/>
  <c r="A5521" i="11" s="1"/>
  <c r="A5522" i="11" s="1"/>
  <c r="A5523" i="11" s="1"/>
  <c r="A5524" i="11" s="1"/>
  <c r="A5525" i="11" s="1"/>
  <c r="A5526" i="11" s="1"/>
  <c r="A5527" i="11" s="1"/>
  <c r="A5528" i="11" s="1"/>
  <c r="A5529" i="11" s="1"/>
  <c r="A5530" i="11" s="1"/>
  <c r="A5531" i="11" s="1"/>
  <c r="A3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2" i="1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2" i="10"/>
  <c r="A4" i="10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3" i="10"/>
  <c r="B5" i="9"/>
  <c r="B9" i="9"/>
  <c r="B13" i="9"/>
  <c r="B17" i="9"/>
  <c r="B21" i="9"/>
  <c r="B26" i="9"/>
  <c r="B30" i="9"/>
  <c r="B33" i="9"/>
  <c r="B34" i="9"/>
  <c r="B2" i="9"/>
  <c r="B32" i="9"/>
  <c r="B31" i="9"/>
  <c r="B29" i="9"/>
  <c r="B28" i="9"/>
  <c r="B27" i="9"/>
  <c r="B25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" i="9"/>
  <c r="D24" i="9"/>
  <c r="B24" i="9"/>
  <c r="D23" i="9"/>
  <c r="B23" i="9"/>
  <c r="D22" i="9"/>
  <c r="B22" i="9"/>
  <c r="D21" i="9"/>
  <c r="D20" i="9"/>
  <c r="B20" i="9"/>
  <c r="B3" i="9"/>
  <c r="B4" i="9"/>
  <c r="B6" i="9"/>
  <c r="B7" i="9"/>
  <c r="B8" i="9"/>
  <c r="B10" i="9"/>
  <c r="B11" i="9"/>
  <c r="B12" i="9"/>
  <c r="B14" i="9"/>
  <c r="B15" i="9"/>
  <c r="B16" i="9"/>
  <c r="B18" i="9"/>
  <c r="B19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" i="9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2" i="6"/>
  <c r="F2" i="8"/>
  <c r="A4" i="8"/>
  <c r="F4" i="8" s="1"/>
  <c r="A3" i="8"/>
  <c r="F3" i="8" s="1"/>
  <c r="G2" i="13" l="1"/>
  <c r="A3" i="13"/>
  <c r="A5" i="8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3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2" i="2"/>
  <c r="C3" i="1"/>
  <c r="C2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4" i="1"/>
  <c r="G3" i="13" l="1"/>
  <c r="A4" i="13"/>
  <c r="A6" i="8"/>
  <c r="F5" i="8"/>
  <c r="A5" i="13" l="1"/>
  <c r="G4" i="13"/>
  <c r="A7" i="8"/>
  <c r="F6" i="8"/>
  <c r="A6" i="13" l="1"/>
  <c r="G5" i="13"/>
  <c r="A8" i="8"/>
  <c r="F7" i="8"/>
  <c r="A7" i="13" l="1"/>
  <c r="G6" i="13"/>
  <c r="A9" i="8"/>
  <c r="F8" i="8"/>
  <c r="A8" i="13" l="1"/>
  <c r="G7" i="13"/>
  <c r="A10" i="8"/>
  <c r="F9" i="8"/>
  <c r="A9" i="13" l="1"/>
  <c r="G8" i="13"/>
  <c r="A11" i="8"/>
  <c r="F10" i="8"/>
  <c r="A10" i="13" l="1"/>
  <c r="G9" i="13"/>
  <c r="A12" i="8"/>
  <c r="F11" i="8"/>
  <c r="A11" i="13" l="1"/>
  <c r="G10" i="13"/>
  <c r="A13" i="8"/>
  <c r="F12" i="8"/>
  <c r="A12" i="13" l="1"/>
  <c r="G11" i="13"/>
  <c r="A14" i="8"/>
  <c r="F25" i="9"/>
  <c r="G25" i="9" s="1"/>
  <c r="F2" i="9"/>
  <c r="G2" i="9" s="1"/>
  <c r="F28" i="9"/>
  <c r="G28" i="9" s="1"/>
  <c r="E1" i="9"/>
  <c r="F13" i="8"/>
  <c r="A13" i="13" l="1"/>
  <c r="G12" i="13"/>
  <c r="A15" i="8"/>
  <c r="F30" i="9"/>
  <c r="G30" i="9" s="1"/>
  <c r="F27" i="9"/>
  <c r="G27" i="9" s="1"/>
  <c r="F4" i="9"/>
  <c r="G4" i="9" s="1"/>
  <c r="F14" i="8"/>
  <c r="A14" i="13" l="1"/>
  <c r="G13" i="13"/>
  <c r="A16" i="8"/>
  <c r="F15" i="8"/>
  <c r="A15" i="13" l="1"/>
  <c r="G14" i="13"/>
  <c r="A17" i="8"/>
  <c r="F16" i="8"/>
  <c r="A16" i="13" l="1"/>
  <c r="G15" i="13"/>
  <c r="A18" i="8"/>
  <c r="F17" i="8"/>
  <c r="A17" i="13" l="1"/>
  <c r="G16" i="13"/>
  <c r="A19" i="8"/>
  <c r="F13" i="9"/>
  <c r="G13" i="9" s="1"/>
  <c r="F18" i="8"/>
  <c r="A18" i="13" l="1"/>
  <c r="G17" i="13"/>
  <c r="A20" i="8"/>
  <c r="F19" i="8"/>
  <c r="A19" i="13" l="1"/>
  <c r="G18" i="13"/>
  <c r="A21" i="8"/>
  <c r="F20" i="8"/>
  <c r="A20" i="13" l="1"/>
  <c r="G19" i="13"/>
  <c r="A22" i="8"/>
  <c r="F21" i="8"/>
  <c r="A21" i="13" l="1"/>
  <c r="G20" i="13"/>
  <c r="A23" i="8"/>
  <c r="F22" i="8"/>
  <c r="A22" i="13" l="1"/>
  <c r="G21" i="13"/>
  <c r="A24" i="8"/>
  <c r="F23" i="8"/>
  <c r="A23" i="13" l="1"/>
  <c r="G22" i="13"/>
  <c r="A25" i="8"/>
  <c r="F24" i="8"/>
  <c r="A24" i="13" l="1"/>
  <c r="G23" i="13"/>
  <c r="A26" i="8"/>
  <c r="F25" i="8"/>
  <c r="A25" i="13" l="1"/>
  <c r="G24" i="13"/>
  <c r="A27" i="8"/>
  <c r="F29" i="9"/>
  <c r="G29" i="9" s="1"/>
  <c r="F26" i="9"/>
  <c r="G26" i="9" s="1"/>
  <c r="F3" i="9"/>
  <c r="G3" i="9" s="1"/>
  <c r="F26" i="8"/>
  <c r="A26" i="13" l="1"/>
  <c r="G25" i="13"/>
  <c r="A28" i="8"/>
  <c r="F27" i="8"/>
  <c r="A27" i="13" l="1"/>
  <c r="G26" i="13"/>
  <c r="A29" i="8"/>
  <c r="F28" i="8"/>
  <c r="A28" i="13" l="1"/>
  <c r="G27" i="13"/>
  <c r="A30" i="8"/>
  <c r="F29" i="8"/>
  <c r="A29" i="13" l="1"/>
  <c r="G28" i="13"/>
  <c r="A31" i="8"/>
  <c r="F30" i="8"/>
  <c r="A30" i="13" l="1"/>
  <c r="G29" i="13"/>
  <c r="A32" i="8"/>
  <c r="F31" i="8"/>
  <c r="A31" i="13" l="1"/>
  <c r="G30" i="13"/>
  <c r="A33" i="8"/>
  <c r="F32" i="8"/>
  <c r="A32" i="13" l="1"/>
  <c r="G31" i="13"/>
  <c r="A34" i="8"/>
  <c r="F33" i="8"/>
  <c r="A33" i="13" l="1"/>
  <c r="G32" i="13"/>
  <c r="A35" i="8"/>
  <c r="F34" i="8"/>
  <c r="A34" i="13" l="1"/>
  <c r="G33" i="13"/>
  <c r="A36" i="8"/>
  <c r="F35" i="8"/>
  <c r="A35" i="13" l="1"/>
  <c r="G34" i="13"/>
  <c r="A37" i="8"/>
  <c r="F36" i="8"/>
  <c r="A36" i="13" l="1"/>
  <c r="G35" i="13"/>
  <c r="A38" i="8"/>
  <c r="F37" i="8"/>
  <c r="A37" i="13" l="1"/>
  <c r="G36" i="13"/>
  <c r="A39" i="8"/>
  <c r="F38" i="8"/>
  <c r="A38" i="13" l="1"/>
  <c r="G37" i="13"/>
  <c r="A40" i="8"/>
  <c r="F39" i="8"/>
  <c r="A39" i="13" l="1"/>
  <c r="G38" i="13"/>
  <c r="A41" i="8"/>
  <c r="F40" i="8"/>
  <c r="A40" i="13" l="1"/>
  <c r="G39" i="13"/>
  <c r="A42" i="8"/>
  <c r="F41" i="8"/>
  <c r="A41" i="13" l="1"/>
  <c r="G40" i="13"/>
  <c r="A43" i="8"/>
  <c r="F42" i="8"/>
  <c r="A42" i="13" l="1"/>
  <c r="G41" i="13"/>
  <c r="A44" i="8"/>
  <c r="F43" i="8"/>
  <c r="A43" i="13" l="1"/>
  <c r="G42" i="13"/>
  <c r="A45" i="8"/>
  <c r="F44" i="8"/>
  <c r="A44" i="13" l="1"/>
  <c r="G43" i="13"/>
  <c r="A46" i="8"/>
  <c r="F45" i="8"/>
  <c r="A45" i="13" l="1"/>
  <c r="G44" i="13"/>
  <c r="A47" i="8"/>
  <c r="F46" i="8"/>
  <c r="A46" i="13" l="1"/>
  <c r="G45" i="13"/>
  <c r="A48" i="8"/>
  <c r="F47" i="8"/>
  <c r="A47" i="13" l="1"/>
  <c r="G46" i="13"/>
  <c r="A49" i="8"/>
  <c r="F48" i="8"/>
  <c r="A48" i="13" l="1"/>
  <c r="G47" i="13"/>
  <c r="A50" i="8"/>
  <c r="F49" i="8"/>
  <c r="A49" i="13" l="1"/>
  <c r="G48" i="13"/>
  <c r="A51" i="8"/>
  <c r="F50" i="8"/>
  <c r="A50" i="13" l="1"/>
  <c r="G49" i="13"/>
  <c r="A52" i="8"/>
  <c r="F51" i="8"/>
  <c r="A51" i="13" l="1"/>
  <c r="G50" i="13"/>
  <c r="A53" i="8"/>
  <c r="F52" i="8"/>
  <c r="A52" i="13" l="1"/>
  <c r="G51" i="13"/>
  <c r="A54" i="8"/>
  <c r="F53" i="8"/>
  <c r="A53" i="13" l="1"/>
  <c r="G52" i="13"/>
  <c r="A55" i="8"/>
  <c r="F54" i="8"/>
  <c r="A54" i="13" l="1"/>
  <c r="G53" i="13"/>
  <c r="A56" i="8"/>
  <c r="F55" i="8"/>
  <c r="A55" i="13" l="1"/>
  <c r="G54" i="13"/>
  <c r="A57" i="8"/>
  <c r="F56" i="8"/>
  <c r="A56" i="13" l="1"/>
  <c r="G55" i="13"/>
  <c r="A58" i="8"/>
  <c r="F57" i="8"/>
  <c r="A57" i="13" l="1"/>
  <c r="G56" i="13"/>
  <c r="A59" i="8"/>
  <c r="F58" i="8"/>
  <c r="A58" i="13" l="1"/>
  <c r="G57" i="13"/>
  <c r="A60" i="8"/>
  <c r="F59" i="8"/>
  <c r="A59" i="13" l="1"/>
  <c r="G58" i="13"/>
  <c r="A61" i="8"/>
  <c r="F60" i="8"/>
  <c r="A60" i="13" l="1"/>
  <c r="G59" i="13"/>
  <c r="A62" i="8"/>
  <c r="F61" i="8"/>
  <c r="A61" i="13" l="1"/>
  <c r="G60" i="13"/>
  <c r="A63" i="8"/>
  <c r="F62" i="8"/>
  <c r="A62" i="13" l="1"/>
  <c r="G61" i="13"/>
  <c r="A64" i="8"/>
  <c r="F63" i="8"/>
  <c r="A63" i="13" l="1"/>
  <c r="G62" i="13"/>
  <c r="A65" i="8"/>
  <c r="F64" i="8"/>
  <c r="A64" i="13" l="1"/>
  <c r="G63" i="13"/>
  <c r="A66" i="8"/>
  <c r="F65" i="8"/>
  <c r="A65" i="13" l="1"/>
  <c r="G64" i="13"/>
  <c r="A67" i="8"/>
  <c r="F66" i="8"/>
  <c r="A66" i="13" l="1"/>
  <c r="G65" i="13"/>
  <c r="A68" i="8"/>
  <c r="F67" i="8"/>
  <c r="A67" i="13" l="1"/>
  <c r="G66" i="13"/>
  <c r="A69" i="8"/>
  <c r="F68" i="8"/>
  <c r="A68" i="13" l="1"/>
  <c r="G67" i="13"/>
  <c r="A70" i="8"/>
  <c r="F69" i="8"/>
  <c r="A69" i="13" l="1"/>
  <c r="G68" i="13"/>
  <c r="A71" i="8"/>
  <c r="F70" i="8"/>
  <c r="A70" i="13" l="1"/>
  <c r="G69" i="13"/>
  <c r="A72" i="8"/>
  <c r="F71" i="8"/>
  <c r="A71" i="13" l="1"/>
  <c r="G70" i="13"/>
  <c r="A73" i="8"/>
  <c r="F72" i="8"/>
  <c r="A72" i="13" l="1"/>
  <c r="G71" i="13"/>
  <c r="A74" i="8"/>
  <c r="F73" i="8"/>
  <c r="A73" i="13" l="1"/>
  <c r="G72" i="13"/>
  <c r="A75" i="8"/>
  <c r="F74" i="8"/>
  <c r="A74" i="13" l="1"/>
  <c r="G73" i="13"/>
  <c r="A76" i="8"/>
  <c r="F75" i="8"/>
  <c r="A75" i="13" l="1"/>
  <c r="G74" i="13"/>
  <c r="A77" i="8"/>
  <c r="F76" i="8"/>
  <c r="A76" i="13" l="1"/>
  <c r="G75" i="13"/>
  <c r="A78" i="8"/>
  <c r="F77" i="8"/>
  <c r="A77" i="13" l="1"/>
  <c r="G76" i="13"/>
  <c r="A79" i="8"/>
  <c r="F78" i="8"/>
  <c r="A78" i="13" l="1"/>
  <c r="G77" i="13"/>
  <c r="A80" i="8"/>
  <c r="F79" i="8"/>
  <c r="A79" i="13" l="1"/>
  <c r="G78" i="13"/>
  <c r="A81" i="8"/>
  <c r="F80" i="8"/>
  <c r="A80" i="13" l="1"/>
  <c r="G79" i="13"/>
  <c r="A82" i="8"/>
  <c r="F81" i="8"/>
  <c r="A81" i="13" l="1"/>
  <c r="G80" i="13"/>
  <c r="A83" i="8"/>
  <c r="F82" i="8"/>
  <c r="A82" i="13" l="1"/>
  <c r="G81" i="13"/>
  <c r="A84" i="8"/>
  <c r="F83" i="8"/>
  <c r="A83" i="13" l="1"/>
  <c r="G82" i="13"/>
  <c r="A85" i="8"/>
  <c r="F84" i="8"/>
  <c r="A84" i="13" l="1"/>
  <c r="G83" i="13"/>
  <c r="A86" i="8"/>
  <c r="F85" i="8"/>
  <c r="A85" i="13" l="1"/>
  <c r="G84" i="13"/>
  <c r="A87" i="8"/>
  <c r="F86" i="8"/>
  <c r="A86" i="13" l="1"/>
  <c r="G85" i="13"/>
  <c r="A88" i="8"/>
  <c r="F87" i="8"/>
  <c r="A87" i="13" l="1"/>
  <c r="G86" i="13"/>
  <c r="A89" i="8"/>
  <c r="F88" i="8"/>
  <c r="A88" i="13" l="1"/>
  <c r="G87" i="13"/>
  <c r="A90" i="8"/>
  <c r="F89" i="8"/>
  <c r="A89" i="13" l="1"/>
  <c r="G88" i="13"/>
  <c r="A91" i="8"/>
  <c r="F90" i="8"/>
  <c r="A90" i="13" l="1"/>
  <c r="G89" i="13"/>
  <c r="A92" i="8"/>
  <c r="F91" i="8"/>
  <c r="A91" i="13" l="1"/>
  <c r="G90" i="13"/>
  <c r="A93" i="8"/>
  <c r="F92" i="8"/>
  <c r="A92" i="13" l="1"/>
  <c r="G91" i="13"/>
  <c r="A94" i="8"/>
  <c r="F93" i="8"/>
  <c r="A93" i="13" l="1"/>
  <c r="G92" i="13"/>
  <c r="A95" i="8"/>
  <c r="F94" i="8"/>
  <c r="A94" i="13" l="1"/>
  <c r="G93" i="13"/>
  <c r="A96" i="8"/>
  <c r="F95" i="8"/>
  <c r="A95" i="13" l="1"/>
  <c r="G94" i="13"/>
  <c r="A97" i="8"/>
  <c r="F96" i="8"/>
  <c r="A96" i="13" l="1"/>
  <c r="G95" i="13"/>
  <c r="A98" i="8"/>
  <c r="F97" i="8"/>
  <c r="A97" i="13" l="1"/>
  <c r="G96" i="13"/>
  <c r="A99" i="8"/>
  <c r="F98" i="8"/>
  <c r="A98" i="13" l="1"/>
  <c r="G97" i="13"/>
  <c r="A100" i="8"/>
  <c r="F99" i="8"/>
  <c r="A99" i="13" l="1"/>
  <c r="G98" i="13"/>
  <c r="A101" i="8"/>
  <c r="F100" i="8"/>
  <c r="F12" i="9"/>
  <c r="G12" i="9" s="1"/>
  <c r="A100" i="13" l="1"/>
  <c r="G99" i="13"/>
  <c r="A102" i="8"/>
  <c r="F19" i="9"/>
  <c r="G19" i="9" s="1"/>
  <c r="F24" i="9"/>
  <c r="G24" i="9" s="1"/>
  <c r="F101" i="8"/>
  <c r="A101" i="13" l="1"/>
  <c r="G100" i="13"/>
  <c r="A103" i="8"/>
  <c r="F102" i="8"/>
  <c r="A102" i="13" l="1"/>
  <c r="G101" i="13"/>
  <c r="A104" i="8"/>
  <c r="F10" i="9"/>
  <c r="G10" i="9" s="1"/>
  <c r="F34" i="9"/>
  <c r="G34" i="9" s="1"/>
  <c r="F103" i="8"/>
  <c r="A103" i="13" l="1"/>
  <c r="G102" i="13"/>
  <c r="A105" i="8"/>
  <c r="F104" i="8"/>
  <c r="A104" i="13" l="1"/>
  <c r="G103" i="13"/>
  <c r="A106" i="8"/>
  <c r="F105" i="8"/>
  <c r="A105" i="13" l="1"/>
  <c r="G104" i="13"/>
  <c r="A107" i="8"/>
  <c r="F106" i="8"/>
  <c r="A106" i="13" l="1"/>
  <c r="G105" i="13"/>
  <c r="A108" i="8"/>
  <c r="F107" i="8"/>
  <c r="A107" i="13" l="1"/>
  <c r="G106" i="13"/>
  <c r="A109" i="8"/>
  <c r="F108" i="8"/>
  <c r="A108" i="13" l="1"/>
  <c r="G107" i="13"/>
  <c r="A110" i="8"/>
  <c r="F109" i="8"/>
  <c r="A109" i="13" l="1"/>
  <c r="G108" i="13"/>
  <c r="A111" i="8"/>
  <c r="F110" i="8"/>
  <c r="A110" i="13" l="1"/>
  <c r="G109" i="13"/>
  <c r="A112" i="8"/>
  <c r="F111" i="8"/>
  <c r="A111" i="13" l="1"/>
  <c r="G110" i="13"/>
  <c r="A113" i="8"/>
  <c r="F112" i="8"/>
  <c r="A112" i="13" l="1"/>
  <c r="G111" i="13"/>
  <c r="A114" i="8"/>
  <c r="F113" i="8"/>
  <c r="A113" i="13" l="1"/>
  <c r="G112" i="13"/>
  <c r="A115" i="8"/>
  <c r="F114" i="8"/>
  <c r="A114" i="13" l="1"/>
  <c r="G113" i="13"/>
  <c r="A116" i="8"/>
  <c r="F115" i="8"/>
  <c r="A115" i="13" l="1"/>
  <c r="G114" i="13"/>
  <c r="A117" i="8"/>
  <c r="F7" i="9"/>
  <c r="G7" i="9" s="1"/>
  <c r="F31" i="9"/>
  <c r="G31" i="9" s="1"/>
  <c r="F116" i="8"/>
  <c r="A116" i="13" l="1"/>
  <c r="G115" i="13"/>
  <c r="A118" i="8"/>
  <c r="F117" i="8"/>
  <c r="A117" i="13" l="1"/>
  <c r="G116" i="13"/>
  <c r="A119" i="8"/>
  <c r="F118" i="8"/>
  <c r="A118" i="13" l="1"/>
  <c r="G117" i="13"/>
  <c r="A120" i="8"/>
  <c r="F119" i="8"/>
  <c r="A119" i="13" l="1"/>
  <c r="G118" i="13"/>
  <c r="A121" i="8"/>
  <c r="F120" i="8"/>
  <c r="A120" i="13" l="1"/>
  <c r="G119" i="13"/>
  <c r="A122" i="8"/>
  <c r="F17" i="9"/>
  <c r="G17" i="9" s="1"/>
  <c r="F22" i="9"/>
  <c r="G22" i="9" s="1"/>
  <c r="F121" i="8"/>
  <c r="A121" i="13" l="1"/>
  <c r="G120" i="13"/>
  <c r="A123" i="8"/>
  <c r="F122" i="8"/>
  <c r="A122" i="13" l="1"/>
  <c r="G121" i="13"/>
  <c r="A124" i="8"/>
  <c r="F123" i="8"/>
  <c r="A123" i="13" l="1"/>
  <c r="G122" i="13"/>
  <c r="A125" i="8"/>
  <c r="F124" i="8"/>
  <c r="A124" i="13" l="1"/>
  <c r="G123" i="13"/>
  <c r="A126" i="8"/>
  <c r="F125" i="8"/>
  <c r="A125" i="13" l="1"/>
  <c r="G124" i="13"/>
  <c r="A127" i="8"/>
  <c r="F11" i="9"/>
  <c r="G11" i="9" s="1"/>
  <c r="F126" i="8"/>
  <c r="A126" i="13" l="1"/>
  <c r="G125" i="13"/>
  <c r="A128" i="8"/>
  <c r="F127" i="8"/>
  <c r="A127" i="13" l="1"/>
  <c r="G126" i="13"/>
  <c r="A129" i="8"/>
  <c r="F128" i="8"/>
  <c r="A128" i="13" l="1"/>
  <c r="G127" i="13"/>
  <c r="A130" i="8"/>
  <c r="F129" i="8"/>
  <c r="A129" i="13" l="1"/>
  <c r="G128" i="13"/>
  <c r="A131" i="8"/>
  <c r="F21" i="9"/>
  <c r="G21" i="9" s="1"/>
  <c r="F16" i="9"/>
  <c r="G16" i="9" s="1"/>
  <c r="F130" i="8"/>
  <c r="A130" i="13" l="1"/>
  <c r="G129" i="13"/>
  <c r="A132" i="8"/>
  <c r="F131" i="8"/>
  <c r="A131" i="13" l="1"/>
  <c r="G130" i="13"/>
  <c r="A133" i="8"/>
  <c r="F132" i="8"/>
  <c r="A132" i="13" l="1"/>
  <c r="G131" i="13"/>
  <c r="A134" i="8"/>
  <c r="F133" i="8"/>
  <c r="A133" i="13" l="1"/>
  <c r="G132" i="13"/>
  <c r="A135" i="8"/>
  <c r="F134" i="8"/>
  <c r="A134" i="13" l="1"/>
  <c r="G133" i="13"/>
  <c r="A136" i="8"/>
  <c r="F135" i="8"/>
  <c r="A135" i="13" l="1"/>
  <c r="G134" i="13"/>
  <c r="A137" i="8"/>
  <c r="F136" i="8"/>
  <c r="A136" i="13" l="1"/>
  <c r="G135" i="13"/>
  <c r="A138" i="8"/>
  <c r="F137" i="8"/>
  <c r="A137" i="13" l="1"/>
  <c r="G136" i="13"/>
  <c r="A139" i="8"/>
  <c r="F138" i="8"/>
  <c r="A138" i="13" l="1"/>
  <c r="G137" i="13"/>
  <c r="A140" i="8"/>
  <c r="F139" i="8"/>
  <c r="A139" i="13" l="1"/>
  <c r="G138" i="13"/>
  <c r="A141" i="8"/>
  <c r="F140" i="8"/>
  <c r="A140" i="13" l="1"/>
  <c r="G139" i="13"/>
  <c r="A142" i="8"/>
  <c r="F141" i="8"/>
  <c r="A141" i="13" l="1"/>
  <c r="G140" i="13"/>
  <c r="A143" i="8"/>
  <c r="F142" i="8"/>
  <c r="A142" i="13" l="1"/>
  <c r="G141" i="13"/>
  <c r="A144" i="8"/>
  <c r="F143" i="8"/>
  <c r="A143" i="13" l="1"/>
  <c r="G142" i="13"/>
  <c r="A145" i="8"/>
  <c r="F144" i="8"/>
  <c r="A144" i="13" l="1"/>
  <c r="G143" i="13"/>
  <c r="A146" i="8"/>
  <c r="F145" i="8"/>
  <c r="A145" i="13" l="1"/>
  <c r="G144" i="13"/>
  <c r="A147" i="8"/>
  <c r="F146" i="8"/>
  <c r="A146" i="13" l="1"/>
  <c r="G145" i="13"/>
  <c r="A148" i="8"/>
  <c r="F147" i="8"/>
  <c r="A147" i="13" l="1"/>
  <c r="G146" i="13"/>
  <c r="A149" i="8"/>
  <c r="F148" i="8"/>
  <c r="A148" i="13" l="1"/>
  <c r="G147" i="13"/>
  <c r="A150" i="8"/>
  <c r="F149" i="8"/>
  <c r="A149" i="13" l="1"/>
  <c r="G148" i="13"/>
  <c r="A151" i="8"/>
  <c r="F150" i="8"/>
  <c r="A150" i="13" l="1"/>
  <c r="G149" i="13"/>
  <c r="A152" i="8"/>
  <c r="F151" i="8"/>
  <c r="A151" i="13" l="1"/>
  <c r="G150" i="13"/>
  <c r="A153" i="8"/>
  <c r="F152" i="8"/>
  <c r="A152" i="13" l="1"/>
  <c r="G151" i="13"/>
  <c r="A154" i="8"/>
  <c r="F153" i="8"/>
  <c r="A153" i="13" l="1"/>
  <c r="G152" i="13"/>
  <c r="A155" i="8"/>
  <c r="F154" i="8"/>
  <c r="A154" i="13" l="1"/>
  <c r="G153" i="13"/>
  <c r="A156" i="8"/>
  <c r="F155" i="8"/>
  <c r="A155" i="13" l="1"/>
  <c r="G154" i="13"/>
  <c r="A157" i="8"/>
  <c r="F156" i="8"/>
  <c r="A156" i="13" l="1"/>
  <c r="G155" i="13"/>
  <c r="A158" i="8"/>
  <c r="F157" i="8"/>
  <c r="A157" i="13" l="1"/>
  <c r="G156" i="13"/>
  <c r="A159" i="8"/>
  <c r="F158" i="8"/>
  <c r="A158" i="13" l="1"/>
  <c r="G157" i="13"/>
  <c r="A160" i="8"/>
  <c r="F159" i="8"/>
  <c r="A159" i="13" l="1"/>
  <c r="G158" i="13"/>
  <c r="A161" i="8"/>
  <c r="F160" i="8"/>
  <c r="A160" i="13" l="1"/>
  <c r="G159" i="13"/>
  <c r="A162" i="8"/>
  <c r="F161" i="8"/>
  <c r="A161" i="13" l="1"/>
  <c r="G160" i="13"/>
  <c r="A163" i="8"/>
  <c r="F162" i="8"/>
  <c r="A162" i="13" l="1"/>
  <c r="G161" i="13"/>
  <c r="A164" i="8"/>
  <c r="F163" i="8"/>
  <c r="A163" i="13" l="1"/>
  <c r="G162" i="13"/>
  <c r="A165" i="8"/>
  <c r="F164" i="8"/>
  <c r="A164" i="13" l="1"/>
  <c r="G163" i="13"/>
  <c r="A166" i="8"/>
  <c r="F165" i="8"/>
  <c r="A165" i="13" l="1"/>
  <c r="G164" i="13"/>
  <c r="A167" i="8"/>
  <c r="F166" i="8"/>
  <c r="A166" i="13" l="1"/>
  <c r="G165" i="13"/>
  <c r="A168" i="8"/>
  <c r="F167" i="8"/>
  <c r="A167" i="13" l="1"/>
  <c r="G166" i="13"/>
  <c r="A169" i="8"/>
  <c r="F168" i="8"/>
  <c r="A168" i="13" l="1"/>
  <c r="G167" i="13"/>
  <c r="A170" i="8"/>
  <c r="F169" i="8"/>
  <c r="A169" i="13" l="1"/>
  <c r="G168" i="13"/>
  <c r="A171" i="8"/>
  <c r="F170" i="8"/>
  <c r="A170" i="13" l="1"/>
  <c r="G169" i="13"/>
  <c r="A172" i="8"/>
  <c r="F171" i="8"/>
  <c r="A171" i="13" l="1"/>
  <c r="G170" i="13"/>
  <c r="A173" i="8"/>
  <c r="F172" i="8"/>
  <c r="A172" i="13" l="1"/>
  <c r="G171" i="13"/>
  <c r="A174" i="8"/>
  <c r="F173" i="8"/>
  <c r="A173" i="13" l="1"/>
  <c r="G172" i="13"/>
  <c r="A175" i="8"/>
  <c r="F174" i="8"/>
  <c r="A174" i="13" l="1"/>
  <c r="G173" i="13"/>
  <c r="A176" i="8"/>
  <c r="F175" i="8"/>
  <c r="A175" i="13" l="1"/>
  <c r="G174" i="13"/>
  <c r="A177" i="8"/>
  <c r="F176" i="8"/>
  <c r="A176" i="13" l="1"/>
  <c r="G175" i="13"/>
  <c r="A178" i="8"/>
  <c r="F177" i="8"/>
  <c r="A177" i="13" l="1"/>
  <c r="G176" i="13"/>
  <c r="A179" i="8"/>
  <c r="F178" i="8"/>
  <c r="A178" i="13" l="1"/>
  <c r="G177" i="13"/>
  <c r="A180" i="8"/>
  <c r="F179" i="8"/>
  <c r="A179" i="13" l="1"/>
  <c r="G178" i="13"/>
  <c r="A181" i="8"/>
  <c r="F180" i="8"/>
  <c r="A180" i="13" l="1"/>
  <c r="G179" i="13"/>
  <c r="A182" i="8"/>
  <c r="F181" i="8"/>
  <c r="A181" i="13" l="1"/>
  <c r="G180" i="13"/>
  <c r="A183" i="8"/>
  <c r="F182" i="8"/>
  <c r="A182" i="13" l="1"/>
  <c r="G181" i="13"/>
  <c r="A184" i="8"/>
  <c r="F183" i="8"/>
  <c r="A183" i="13" l="1"/>
  <c r="G182" i="13"/>
  <c r="A185" i="8"/>
  <c r="F184" i="8"/>
  <c r="A184" i="13" l="1"/>
  <c r="G183" i="13"/>
  <c r="A186" i="8"/>
  <c r="F185" i="8"/>
  <c r="A185" i="13" l="1"/>
  <c r="G184" i="13"/>
  <c r="A187" i="8"/>
  <c r="F186" i="8"/>
  <c r="A186" i="13" l="1"/>
  <c r="G185" i="13"/>
  <c r="A188" i="8"/>
  <c r="F187" i="8"/>
  <c r="A187" i="13" l="1"/>
  <c r="G186" i="13"/>
  <c r="A189" i="8"/>
  <c r="F188" i="8"/>
  <c r="A188" i="13" l="1"/>
  <c r="G187" i="13"/>
  <c r="A190" i="8"/>
  <c r="F189" i="8"/>
  <c r="A189" i="13" l="1"/>
  <c r="G188" i="13"/>
  <c r="A191" i="8"/>
  <c r="F190" i="8"/>
  <c r="A190" i="13" l="1"/>
  <c r="G189" i="13"/>
  <c r="A192" i="8"/>
  <c r="F191" i="8"/>
  <c r="G190" i="13" l="1"/>
  <c r="A191" i="13"/>
  <c r="A193" i="8"/>
  <c r="F192" i="8"/>
  <c r="A192" i="13" l="1"/>
  <c r="G191" i="13"/>
  <c r="A194" i="8"/>
  <c r="F9" i="9"/>
  <c r="G9" i="9" s="1"/>
  <c r="F33" i="9"/>
  <c r="G33" i="9" s="1"/>
  <c r="F193" i="8"/>
  <c r="A193" i="13" l="1"/>
  <c r="G192" i="13"/>
  <c r="A195" i="8"/>
  <c r="F194" i="8"/>
  <c r="A194" i="13" l="1"/>
  <c r="G193" i="13"/>
  <c r="A196" i="8"/>
  <c r="F195" i="8"/>
  <c r="A195" i="13" l="1"/>
  <c r="G194" i="13"/>
  <c r="A197" i="8"/>
  <c r="F196" i="8"/>
  <c r="A196" i="13" l="1"/>
  <c r="G195" i="13"/>
  <c r="A198" i="8"/>
  <c r="F197" i="8"/>
  <c r="A197" i="13" l="1"/>
  <c r="G196" i="13"/>
  <c r="A199" i="8"/>
  <c r="F198" i="8"/>
  <c r="A198" i="13" l="1"/>
  <c r="G197" i="13"/>
  <c r="A200" i="8"/>
  <c r="F199" i="8"/>
  <c r="A199" i="13" l="1"/>
  <c r="G198" i="13"/>
  <c r="A201" i="8"/>
  <c r="F200" i="8"/>
  <c r="A200" i="13" l="1"/>
  <c r="G199" i="13"/>
  <c r="A202" i="8"/>
  <c r="F201" i="8"/>
  <c r="A201" i="13" l="1"/>
  <c r="G200" i="13"/>
  <c r="A203" i="8"/>
  <c r="F202" i="8"/>
  <c r="A202" i="13" l="1"/>
  <c r="G201" i="13"/>
  <c r="A204" i="8"/>
  <c r="F203" i="8"/>
  <c r="A203" i="13" l="1"/>
  <c r="G202" i="13"/>
  <c r="A205" i="8"/>
  <c r="F204" i="8"/>
  <c r="A204" i="13" l="1"/>
  <c r="G203" i="13"/>
  <c r="A206" i="8"/>
  <c r="F205" i="8"/>
  <c r="A205" i="13" l="1"/>
  <c r="G204" i="13"/>
  <c r="A207" i="8"/>
  <c r="F206" i="8"/>
  <c r="A206" i="13" l="1"/>
  <c r="G205" i="13"/>
  <c r="A208" i="8"/>
  <c r="F207" i="8"/>
  <c r="A207" i="13" l="1"/>
  <c r="G206" i="13"/>
  <c r="A209" i="8"/>
  <c r="F208" i="8"/>
  <c r="A208" i="13" l="1"/>
  <c r="G207" i="13"/>
  <c r="A210" i="8"/>
  <c r="F209" i="8"/>
  <c r="A209" i="13" l="1"/>
  <c r="G208" i="13"/>
  <c r="A211" i="8"/>
  <c r="F210" i="8"/>
  <c r="A210" i="13" l="1"/>
  <c r="G209" i="13"/>
  <c r="A212" i="8"/>
  <c r="F211" i="8"/>
  <c r="A211" i="13" l="1"/>
  <c r="G210" i="13"/>
  <c r="A213" i="8"/>
  <c r="F212" i="8"/>
  <c r="A212" i="13" l="1"/>
  <c r="G211" i="13"/>
  <c r="A214" i="8"/>
  <c r="F213" i="8"/>
  <c r="A213" i="13" l="1"/>
  <c r="G212" i="13"/>
  <c r="A215" i="8"/>
  <c r="F214" i="8"/>
  <c r="A214" i="13" l="1"/>
  <c r="G213" i="13"/>
  <c r="A216" i="8"/>
  <c r="F215" i="8"/>
  <c r="A215" i="13" l="1"/>
  <c r="G214" i="13"/>
  <c r="A217" i="8"/>
  <c r="F216" i="8"/>
  <c r="A216" i="13" l="1"/>
  <c r="G215" i="13"/>
  <c r="A218" i="8"/>
  <c r="F217" i="8"/>
  <c r="A217" i="13" l="1"/>
  <c r="G216" i="13"/>
  <c r="A219" i="8"/>
  <c r="F218" i="8"/>
  <c r="A218" i="13" l="1"/>
  <c r="G217" i="13"/>
  <c r="A220" i="8"/>
  <c r="F219" i="8"/>
  <c r="A219" i="13" l="1"/>
  <c r="G218" i="13"/>
  <c r="A221" i="8"/>
  <c r="F220" i="8"/>
  <c r="A220" i="13" l="1"/>
  <c r="G219" i="13"/>
  <c r="A222" i="8"/>
  <c r="F221" i="8"/>
  <c r="A221" i="13" l="1"/>
  <c r="G220" i="13"/>
  <c r="A223" i="8"/>
  <c r="F222" i="8"/>
  <c r="A222" i="13" l="1"/>
  <c r="G221" i="13"/>
  <c r="A224" i="8"/>
  <c r="F223" i="8"/>
  <c r="A223" i="13" l="1"/>
  <c r="G222" i="13"/>
  <c r="A225" i="8"/>
  <c r="F224" i="8"/>
  <c r="A224" i="13" l="1"/>
  <c r="G223" i="13"/>
  <c r="A226" i="8"/>
  <c r="F225" i="8"/>
  <c r="A225" i="13" l="1"/>
  <c r="G224" i="13"/>
  <c r="A227" i="8"/>
  <c r="F226" i="8"/>
  <c r="A226" i="13" l="1"/>
  <c r="G225" i="13"/>
  <c r="A228" i="8"/>
  <c r="F227" i="8"/>
  <c r="A227" i="13" l="1"/>
  <c r="G226" i="13"/>
  <c r="A229" i="8"/>
  <c r="F228" i="8"/>
  <c r="A228" i="13" l="1"/>
  <c r="G227" i="13"/>
  <c r="A230" i="8"/>
  <c r="F229" i="8"/>
  <c r="A229" i="13" l="1"/>
  <c r="G228" i="13"/>
  <c r="A231" i="8"/>
  <c r="F230" i="8"/>
  <c r="A230" i="13" l="1"/>
  <c r="G229" i="13"/>
  <c r="A232" i="8"/>
  <c r="F231" i="8"/>
  <c r="A231" i="13" l="1"/>
  <c r="G230" i="13"/>
  <c r="A233" i="8"/>
  <c r="F14" i="9"/>
  <c r="G14" i="9" s="1"/>
  <c r="F232" i="8"/>
  <c r="A232" i="13" l="1"/>
  <c r="G231" i="13"/>
  <c r="A234" i="8"/>
  <c r="F233" i="8"/>
  <c r="A233" i="13" l="1"/>
  <c r="G232" i="13"/>
  <c r="A235" i="8"/>
  <c r="F234" i="8"/>
  <c r="A234" i="13" l="1"/>
  <c r="G233" i="13"/>
  <c r="A236" i="8"/>
  <c r="F235" i="8"/>
  <c r="A235" i="13" l="1"/>
  <c r="G234" i="13"/>
  <c r="A237" i="8"/>
  <c r="F236" i="8"/>
  <c r="A236" i="13" l="1"/>
  <c r="G235" i="13"/>
  <c r="A238" i="8"/>
  <c r="F237" i="8"/>
  <c r="A237" i="13" l="1"/>
  <c r="G236" i="13"/>
  <c r="A239" i="8"/>
  <c r="F238" i="8"/>
  <c r="A238" i="13" l="1"/>
  <c r="G237" i="13"/>
  <c r="A240" i="8"/>
  <c r="F239" i="8"/>
  <c r="A239" i="13" l="1"/>
  <c r="G238" i="13"/>
  <c r="A241" i="8"/>
  <c r="F240" i="8"/>
  <c r="A240" i="13" l="1"/>
  <c r="G239" i="13"/>
  <c r="A242" i="8"/>
  <c r="F241" i="8"/>
  <c r="A241" i="13" l="1"/>
  <c r="G240" i="13"/>
  <c r="A243" i="8"/>
  <c r="F242" i="8"/>
  <c r="A242" i="13" l="1"/>
  <c r="G241" i="13"/>
  <c r="A244" i="8"/>
  <c r="F243" i="8"/>
  <c r="A243" i="13" l="1"/>
  <c r="G242" i="13"/>
  <c r="A245" i="8"/>
  <c r="F244" i="8"/>
  <c r="A244" i="13" l="1"/>
  <c r="G243" i="13"/>
  <c r="A246" i="8"/>
  <c r="F245" i="8"/>
  <c r="A245" i="13" l="1"/>
  <c r="G244" i="13"/>
  <c r="A247" i="8"/>
  <c r="F246" i="8"/>
  <c r="A246" i="13" l="1"/>
  <c r="G245" i="13"/>
  <c r="A248" i="8"/>
  <c r="F247" i="8"/>
  <c r="A247" i="13" l="1"/>
  <c r="G246" i="13"/>
  <c r="A249" i="8"/>
  <c r="F248" i="8"/>
  <c r="A248" i="13" l="1"/>
  <c r="G247" i="13"/>
  <c r="A250" i="8"/>
  <c r="F249" i="8"/>
  <c r="A249" i="13" l="1"/>
  <c r="G248" i="13"/>
  <c r="A251" i="8"/>
  <c r="F250" i="8"/>
  <c r="A250" i="13" l="1"/>
  <c r="G249" i="13"/>
  <c r="A252" i="8"/>
  <c r="F251" i="8"/>
  <c r="A251" i="13" l="1"/>
  <c r="G250" i="13"/>
  <c r="A253" i="8"/>
  <c r="F252" i="8"/>
  <c r="A252" i="13" l="1"/>
  <c r="G251" i="13"/>
  <c r="A254" i="8"/>
  <c r="F253" i="8"/>
  <c r="A253" i="13" l="1"/>
  <c r="G252" i="13"/>
  <c r="A255" i="8"/>
  <c r="F254" i="8"/>
  <c r="A254" i="13" l="1"/>
  <c r="G253" i="13"/>
  <c r="A256" i="8"/>
  <c r="F255" i="8"/>
  <c r="A255" i="13" l="1"/>
  <c r="G254" i="13"/>
  <c r="A257" i="8"/>
  <c r="F256" i="8"/>
  <c r="A256" i="13" l="1"/>
  <c r="G255" i="13"/>
  <c r="A258" i="8"/>
  <c r="F257" i="8"/>
  <c r="A257" i="13" l="1"/>
  <c r="G256" i="13"/>
  <c r="A259" i="8"/>
  <c r="F258" i="8"/>
  <c r="A258" i="13" l="1"/>
  <c r="G257" i="13"/>
  <c r="A260" i="8"/>
  <c r="F259" i="8"/>
  <c r="A259" i="13" l="1"/>
  <c r="G258" i="13"/>
  <c r="A261" i="8"/>
  <c r="F260" i="8"/>
  <c r="A260" i="13" l="1"/>
  <c r="G259" i="13"/>
  <c r="A262" i="8"/>
  <c r="F261" i="8"/>
  <c r="A261" i="13" l="1"/>
  <c r="G260" i="13"/>
  <c r="A263" i="8"/>
  <c r="F262" i="8"/>
  <c r="A262" i="13" l="1"/>
  <c r="G261" i="13"/>
  <c r="A264" i="8"/>
  <c r="F263" i="8"/>
  <c r="A263" i="13" l="1"/>
  <c r="G262" i="13"/>
  <c r="A265" i="8"/>
  <c r="F264" i="8"/>
  <c r="A264" i="13" l="1"/>
  <c r="G263" i="13"/>
  <c r="A266" i="8"/>
  <c r="F265" i="8"/>
  <c r="A265" i="13" l="1"/>
  <c r="G264" i="13"/>
  <c r="A267" i="8"/>
  <c r="F266" i="8"/>
  <c r="A266" i="13" l="1"/>
  <c r="G265" i="13"/>
  <c r="A268" i="8"/>
  <c r="F267" i="8"/>
  <c r="A267" i="13" l="1"/>
  <c r="G266" i="13"/>
  <c r="A269" i="8"/>
  <c r="F268" i="8"/>
  <c r="A268" i="13" l="1"/>
  <c r="G267" i="13"/>
  <c r="A270" i="8"/>
  <c r="F269" i="8"/>
  <c r="A269" i="13" l="1"/>
  <c r="G268" i="13"/>
  <c r="A271" i="8"/>
  <c r="F270" i="8"/>
  <c r="A270" i="13" l="1"/>
  <c r="G269" i="13"/>
  <c r="A272" i="8"/>
  <c r="F271" i="8"/>
  <c r="A271" i="13" l="1"/>
  <c r="G270" i="13"/>
  <c r="A273" i="8"/>
  <c r="F272" i="8"/>
  <c r="A272" i="13" l="1"/>
  <c r="G271" i="13"/>
  <c r="A274" i="8"/>
  <c r="F273" i="8"/>
  <c r="A273" i="13" l="1"/>
  <c r="G272" i="13"/>
  <c r="A275" i="8"/>
  <c r="F274" i="8"/>
  <c r="A274" i="13" l="1"/>
  <c r="G273" i="13"/>
  <c r="A276" i="8"/>
  <c r="F275" i="8"/>
  <c r="A275" i="13" l="1"/>
  <c r="G274" i="13"/>
  <c r="A277" i="8"/>
  <c r="F276" i="8"/>
  <c r="A276" i="13" l="1"/>
  <c r="G275" i="13"/>
  <c r="A278" i="8"/>
  <c r="F277" i="8"/>
  <c r="A277" i="13" l="1"/>
  <c r="G276" i="13"/>
  <c r="A279" i="8"/>
  <c r="F278" i="8"/>
  <c r="A278" i="13" l="1"/>
  <c r="G277" i="13"/>
  <c r="A280" i="8"/>
  <c r="F279" i="8"/>
  <c r="A279" i="13" l="1"/>
  <c r="G278" i="13"/>
  <c r="A281" i="8"/>
  <c r="F280" i="8"/>
  <c r="A280" i="13" l="1"/>
  <c r="G279" i="13"/>
  <c r="A282" i="8"/>
  <c r="F281" i="8"/>
  <c r="A281" i="13" l="1"/>
  <c r="G280" i="13"/>
  <c r="A283" i="8"/>
  <c r="F282" i="8"/>
  <c r="A282" i="13" l="1"/>
  <c r="G281" i="13"/>
  <c r="A284" i="8"/>
  <c r="F283" i="8"/>
  <c r="A283" i="13" l="1"/>
  <c r="G282" i="13"/>
  <c r="A285" i="8"/>
  <c r="F284" i="8"/>
  <c r="A284" i="13" l="1"/>
  <c r="G283" i="13"/>
  <c r="A286" i="8"/>
  <c r="F285" i="8"/>
  <c r="A285" i="13" l="1"/>
  <c r="G284" i="13"/>
  <c r="A287" i="8"/>
  <c r="F286" i="8"/>
  <c r="A286" i="13" l="1"/>
  <c r="G285" i="13"/>
  <c r="A288" i="8"/>
  <c r="F287" i="8"/>
  <c r="A287" i="13" l="1"/>
  <c r="G286" i="13"/>
  <c r="A289" i="8"/>
  <c r="F288" i="8"/>
  <c r="A288" i="13" l="1"/>
  <c r="G287" i="13"/>
  <c r="A290" i="8"/>
  <c r="F289" i="8"/>
  <c r="A289" i="13" l="1"/>
  <c r="G288" i="13"/>
  <c r="A291" i="8"/>
  <c r="F290" i="8"/>
  <c r="A290" i="13" l="1"/>
  <c r="G289" i="13"/>
  <c r="A292" i="8"/>
  <c r="F291" i="8"/>
  <c r="A291" i="13" l="1"/>
  <c r="G290" i="13"/>
  <c r="A293" i="8"/>
  <c r="F292" i="8"/>
  <c r="A292" i="13" l="1"/>
  <c r="G291" i="13"/>
  <c r="A294" i="8"/>
  <c r="F293" i="8"/>
  <c r="A293" i="13" l="1"/>
  <c r="G292" i="13"/>
  <c r="A295" i="8"/>
  <c r="F294" i="8"/>
  <c r="A294" i="13" l="1"/>
  <c r="G293" i="13"/>
  <c r="A296" i="8"/>
  <c r="F5" i="9"/>
  <c r="G5" i="9" s="1"/>
  <c r="F295" i="8"/>
  <c r="A295" i="13" l="1"/>
  <c r="G294" i="13"/>
  <c r="A297" i="8"/>
  <c r="F296" i="8"/>
  <c r="A296" i="13" l="1"/>
  <c r="G295" i="13"/>
  <c r="A298" i="8"/>
  <c r="F297" i="8"/>
  <c r="A297" i="13" l="1"/>
  <c r="G296" i="13"/>
  <c r="A299" i="8"/>
  <c r="F298" i="8"/>
  <c r="A298" i="13" l="1"/>
  <c r="G297" i="13"/>
  <c r="A300" i="8"/>
  <c r="F299" i="8"/>
  <c r="A299" i="13" l="1"/>
  <c r="G298" i="13"/>
  <c r="A301" i="8"/>
  <c r="F300" i="8"/>
  <c r="A300" i="13" l="1"/>
  <c r="G299" i="13"/>
  <c r="A302" i="8"/>
  <c r="F301" i="8"/>
  <c r="A301" i="13" l="1"/>
  <c r="G300" i="13"/>
  <c r="A303" i="8"/>
  <c r="F302" i="8"/>
  <c r="A302" i="13" l="1"/>
  <c r="G301" i="13"/>
  <c r="A304" i="8"/>
  <c r="F303" i="8"/>
  <c r="A303" i="13" l="1"/>
  <c r="G302" i="13"/>
  <c r="A305" i="8"/>
  <c r="F304" i="8"/>
  <c r="A304" i="13" l="1"/>
  <c r="G303" i="13"/>
  <c r="A306" i="8"/>
  <c r="F305" i="8"/>
  <c r="A305" i="13" l="1"/>
  <c r="G304" i="13"/>
  <c r="A307" i="8"/>
  <c r="F306" i="8"/>
  <c r="A306" i="13" l="1"/>
  <c r="G305" i="13"/>
  <c r="A308" i="8"/>
  <c r="F307" i="8"/>
  <c r="A307" i="13" l="1"/>
  <c r="G306" i="13"/>
  <c r="A309" i="8"/>
  <c r="F308" i="8"/>
  <c r="A308" i="13" l="1"/>
  <c r="G307" i="13"/>
  <c r="A310" i="8"/>
  <c r="F309" i="8"/>
  <c r="A309" i="13" l="1"/>
  <c r="G308" i="13"/>
  <c r="A311" i="8"/>
  <c r="F310" i="8"/>
  <c r="A310" i="13" l="1"/>
  <c r="G309" i="13"/>
  <c r="A312" i="8"/>
  <c r="F311" i="8"/>
  <c r="A311" i="13" l="1"/>
  <c r="G310" i="13"/>
  <c r="A313" i="8"/>
  <c r="F312" i="8"/>
  <c r="A312" i="13" l="1"/>
  <c r="G311" i="13"/>
  <c r="A314" i="8"/>
  <c r="F313" i="8"/>
  <c r="A313" i="13" l="1"/>
  <c r="G312" i="13"/>
  <c r="A315" i="8"/>
  <c r="F314" i="8"/>
  <c r="A314" i="13" l="1"/>
  <c r="G313" i="13"/>
  <c r="A316" i="8"/>
  <c r="F315" i="8"/>
  <c r="A315" i="13" l="1"/>
  <c r="G314" i="13"/>
  <c r="A317" i="8"/>
  <c r="F316" i="8"/>
  <c r="A316" i="13" l="1"/>
  <c r="G315" i="13"/>
  <c r="A318" i="8"/>
  <c r="F317" i="8"/>
  <c r="A317" i="13" l="1"/>
  <c r="G316" i="13"/>
  <c r="A319" i="8"/>
  <c r="F318" i="8"/>
  <c r="A318" i="13" l="1"/>
  <c r="G317" i="13"/>
  <c r="A320" i="8"/>
  <c r="F319" i="8"/>
  <c r="A319" i="13" l="1"/>
  <c r="G318" i="13"/>
  <c r="A321" i="8"/>
  <c r="F320" i="8"/>
  <c r="A320" i="13" l="1"/>
  <c r="G319" i="13"/>
  <c r="A322" i="8"/>
  <c r="F321" i="8"/>
  <c r="A321" i="13" l="1"/>
  <c r="G320" i="13"/>
  <c r="A323" i="8"/>
  <c r="F322" i="8"/>
  <c r="A322" i="13" l="1"/>
  <c r="G321" i="13"/>
  <c r="A324" i="8"/>
  <c r="F323" i="8"/>
  <c r="A323" i="13" l="1"/>
  <c r="G322" i="13"/>
  <c r="A325" i="8"/>
  <c r="F324" i="8"/>
  <c r="A324" i="13" l="1"/>
  <c r="G323" i="13"/>
  <c r="A326" i="8"/>
  <c r="F18" i="9"/>
  <c r="G18" i="9" s="1"/>
  <c r="F23" i="9"/>
  <c r="G23" i="9" s="1"/>
  <c r="F325" i="8"/>
  <c r="A325" i="13" l="1"/>
  <c r="G324" i="13"/>
  <c r="A327" i="8"/>
  <c r="F326" i="8"/>
  <c r="A326" i="13" l="1"/>
  <c r="G325" i="13"/>
  <c r="A328" i="8"/>
  <c r="F327" i="8"/>
  <c r="A327" i="13" l="1"/>
  <c r="G326" i="13"/>
  <c r="A329" i="8"/>
  <c r="F328" i="8"/>
  <c r="A328" i="13" l="1"/>
  <c r="G327" i="13"/>
  <c r="A330" i="8"/>
  <c r="F329" i="8"/>
  <c r="A329" i="13" l="1"/>
  <c r="G328" i="13"/>
  <c r="A331" i="8"/>
  <c r="F330" i="8"/>
  <c r="A330" i="13" l="1"/>
  <c r="G329" i="13"/>
  <c r="A332" i="8"/>
  <c r="F331" i="8"/>
  <c r="A331" i="13" l="1"/>
  <c r="G330" i="13"/>
  <c r="A333" i="8"/>
  <c r="F332" i="8"/>
  <c r="A332" i="13" l="1"/>
  <c r="G331" i="13"/>
  <c r="A334" i="8"/>
  <c r="F333" i="8"/>
  <c r="A333" i="13" l="1"/>
  <c r="G332" i="13"/>
  <c r="A335" i="8"/>
  <c r="F334" i="8"/>
  <c r="A334" i="13" l="1"/>
  <c r="G333" i="13"/>
  <c r="A336" i="8"/>
  <c r="F335" i="8"/>
  <c r="A335" i="13" l="1"/>
  <c r="G334" i="13"/>
  <c r="A337" i="8"/>
  <c r="F336" i="8"/>
  <c r="A336" i="13" l="1"/>
  <c r="G335" i="13"/>
  <c r="A338" i="8"/>
  <c r="F337" i="8"/>
  <c r="A337" i="13" l="1"/>
  <c r="G336" i="13"/>
  <c r="A339" i="8"/>
  <c r="F338" i="8"/>
  <c r="A338" i="13" l="1"/>
  <c r="G337" i="13"/>
  <c r="A340" i="8"/>
  <c r="F339" i="8"/>
  <c r="A339" i="13" l="1"/>
  <c r="G338" i="13"/>
  <c r="A341" i="8"/>
  <c r="F340" i="8"/>
  <c r="A340" i="13" l="1"/>
  <c r="G339" i="13"/>
  <c r="A342" i="8"/>
  <c r="F341" i="8"/>
  <c r="A341" i="13" l="1"/>
  <c r="G340" i="13"/>
  <c r="A343" i="8"/>
  <c r="F342" i="8"/>
  <c r="A342" i="13" l="1"/>
  <c r="G341" i="13"/>
  <c r="A344" i="8"/>
  <c r="F343" i="8"/>
  <c r="A343" i="13" l="1"/>
  <c r="G342" i="13"/>
  <c r="A345" i="8"/>
  <c r="F344" i="8"/>
  <c r="A344" i="13" l="1"/>
  <c r="G343" i="13"/>
  <c r="A346" i="8"/>
  <c r="F345" i="8"/>
  <c r="A345" i="13" l="1"/>
  <c r="G344" i="13"/>
  <c r="A347" i="8"/>
  <c r="F346" i="8"/>
  <c r="A346" i="13" l="1"/>
  <c r="G345" i="13"/>
  <c r="A348" i="8"/>
  <c r="F347" i="8"/>
  <c r="A347" i="13" l="1"/>
  <c r="G346" i="13"/>
  <c r="A349" i="8"/>
  <c r="F348" i="8"/>
  <c r="A348" i="13" l="1"/>
  <c r="G347" i="13"/>
  <c r="A350" i="8"/>
  <c r="F349" i="8"/>
  <c r="A349" i="13" l="1"/>
  <c r="G348" i="13"/>
  <c r="A351" i="8"/>
  <c r="F350" i="8"/>
  <c r="A350" i="13" l="1"/>
  <c r="G349" i="13"/>
  <c r="A352" i="8"/>
  <c r="F351" i="8"/>
  <c r="A351" i="13" l="1"/>
  <c r="G350" i="13"/>
  <c r="A353" i="8"/>
  <c r="F352" i="8"/>
  <c r="A352" i="13" l="1"/>
  <c r="G351" i="13"/>
  <c r="A354" i="8"/>
  <c r="F353" i="8"/>
  <c r="A353" i="13" l="1"/>
  <c r="G352" i="13"/>
  <c r="A355" i="8"/>
  <c r="F354" i="8"/>
  <c r="A354" i="13" l="1"/>
  <c r="G353" i="13"/>
  <c r="A356" i="8"/>
  <c r="F355" i="8"/>
  <c r="A355" i="13" l="1"/>
  <c r="G354" i="13"/>
  <c r="A357" i="8"/>
  <c r="F356" i="8"/>
  <c r="A356" i="13" l="1"/>
  <c r="G355" i="13"/>
  <c r="A358" i="8"/>
  <c r="F357" i="8"/>
  <c r="A357" i="13" l="1"/>
  <c r="G356" i="13"/>
  <c r="A359" i="8"/>
  <c r="F358" i="8"/>
  <c r="A358" i="13" l="1"/>
  <c r="G357" i="13"/>
  <c r="A360" i="8"/>
  <c r="F359" i="8"/>
  <c r="A359" i="13" l="1"/>
  <c r="G358" i="13"/>
  <c r="A361" i="8"/>
  <c r="F360" i="8"/>
  <c r="A360" i="13" l="1"/>
  <c r="G359" i="13"/>
  <c r="A362" i="8"/>
  <c r="F361" i="8"/>
  <c r="A361" i="13" l="1"/>
  <c r="G360" i="13"/>
  <c r="A363" i="8"/>
  <c r="F362" i="8"/>
  <c r="A362" i="13" l="1"/>
  <c r="G361" i="13"/>
  <c r="A364" i="8"/>
  <c r="F363" i="8"/>
  <c r="A363" i="13" l="1"/>
  <c r="G362" i="13"/>
  <c r="A365" i="8"/>
  <c r="F364" i="8"/>
  <c r="A364" i="13" l="1"/>
  <c r="G363" i="13"/>
  <c r="A366" i="8"/>
  <c r="F365" i="8"/>
  <c r="A365" i="13" l="1"/>
  <c r="G364" i="13"/>
  <c r="A367" i="8"/>
  <c r="F366" i="8"/>
  <c r="A366" i="13" l="1"/>
  <c r="G365" i="13"/>
  <c r="A368" i="8"/>
  <c r="F367" i="8"/>
  <c r="A367" i="13" l="1"/>
  <c r="G366" i="13"/>
  <c r="A369" i="8"/>
  <c r="F368" i="8"/>
  <c r="A368" i="13" l="1"/>
  <c r="G367" i="13"/>
  <c r="A370" i="8"/>
  <c r="F369" i="8"/>
  <c r="A369" i="13" l="1"/>
  <c r="G368" i="13"/>
  <c r="A371" i="8"/>
  <c r="F370" i="8"/>
  <c r="A370" i="13" l="1"/>
  <c r="G369" i="13"/>
  <c r="A372" i="8"/>
  <c r="F371" i="8"/>
  <c r="A371" i="13" l="1"/>
  <c r="G370" i="13"/>
  <c r="A373" i="8"/>
  <c r="F372" i="8"/>
  <c r="A372" i="13" l="1"/>
  <c r="G371" i="13"/>
  <c r="A374" i="8"/>
  <c r="F373" i="8"/>
  <c r="A373" i="13" l="1"/>
  <c r="G372" i="13"/>
  <c r="A375" i="8"/>
  <c r="F374" i="8"/>
  <c r="A374" i="13" l="1"/>
  <c r="G373" i="13"/>
  <c r="A376" i="8"/>
  <c r="F375" i="8"/>
  <c r="A375" i="13" l="1"/>
  <c r="G374" i="13"/>
  <c r="A377" i="8"/>
  <c r="F376" i="8"/>
  <c r="A376" i="13" l="1"/>
  <c r="G375" i="13"/>
  <c r="A378" i="8"/>
  <c r="F377" i="8"/>
  <c r="A377" i="13" l="1"/>
  <c r="G376" i="13"/>
  <c r="A379" i="8"/>
  <c r="F378" i="8"/>
  <c r="A378" i="13" l="1"/>
  <c r="G377" i="13"/>
  <c r="A380" i="8"/>
  <c r="F379" i="8"/>
  <c r="A379" i="13" l="1"/>
  <c r="G378" i="13"/>
  <c r="A381" i="8"/>
  <c r="F380" i="8"/>
  <c r="A380" i="13" l="1"/>
  <c r="G379" i="13"/>
  <c r="A382" i="8"/>
  <c r="F381" i="8"/>
  <c r="A381" i="13" l="1"/>
  <c r="G380" i="13"/>
  <c r="A383" i="8"/>
  <c r="F382" i="8"/>
  <c r="A382" i="13" l="1"/>
  <c r="G381" i="13"/>
  <c r="A384" i="8"/>
  <c r="F383" i="8"/>
  <c r="A383" i="13" l="1"/>
  <c r="G382" i="13"/>
  <c r="A385" i="8"/>
  <c r="F384" i="8"/>
  <c r="A384" i="13" l="1"/>
  <c r="G383" i="13"/>
  <c r="A386" i="8"/>
  <c r="F385" i="8"/>
  <c r="A385" i="13" l="1"/>
  <c r="G384" i="13"/>
  <c r="A387" i="8"/>
  <c r="F386" i="8"/>
  <c r="A386" i="13" l="1"/>
  <c r="G385" i="13"/>
  <c r="A388" i="8"/>
  <c r="F387" i="8"/>
  <c r="A387" i="13" l="1"/>
  <c r="G386" i="13"/>
  <c r="A389" i="8"/>
  <c r="F388" i="8"/>
  <c r="A388" i="13" l="1"/>
  <c r="G387" i="13"/>
  <c r="A390" i="8"/>
  <c r="F389" i="8"/>
  <c r="A389" i="13" l="1"/>
  <c r="G388" i="13"/>
  <c r="A391" i="8"/>
  <c r="F390" i="8"/>
  <c r="A390" i="13" l="1"/>
  <c r="G389" i="13"/>
  <c r="A392" i="8"/>
  <c r="F6" i="9"/>
  <c r="G6" i="9" s="1"/>
  <c r="F391" i="8"/>
  <c r="A391" i="13" l="1"/>
  <c r="G390" i="13"/>
  <c r="A393" i="8"/>
  <c r="F392" i="8"/>
  <c r="A392" i="13" l="1"/>
  <c r="G391" i="13"/>
  <c r="A394" i="8"/>
  <c r="F393" i="8"/>
  <c r="A393" i="13" l="1"/>
  <c r="G392" i="13"/>
  <c r="A395" i="8"/>
  <c r="F394" i="8"/>
  <c r="A394" i="13" l="1"/>
  <c r="G393" i="13"/>
  <c r="A396" i="8"/>
  <c r="F395" i="8"/>
  <c r="A395" i="13" l="1"/>
  <c r="G394" i="13"/>
  <c r="A397" i="8"/>
  <c r="F396" i="8"/>
  <c r="A396" i="13" l="1"/>
  <c r="G395" i="13"/>
  <c r="A398" i="8"/>
  <c r="F397" i="8"/>
  <c r="A397" i="13" l="1"/>
  <c r="G396" i="13"/>
  <c r="A399" i="8"/>
  <c r="F398" i="8"/>
  <c r="A398" i="13" l="1"/>
  <c r="G397" i="13"/>
  <c r="A400" i="8"/>
  <c r="F399" i="8"/>
  <c r="A399" i="13" l="1"/>
  <c r="G398" i="13"/>
  <c r="A401" i="8"/>
  <c r="F400" i="8"/>
  <c r="A400" i="13" l="1"/>
  <c r="G399" i="13"/>
  <c r="A402" i="8"/>
  <c r="F401" i="8"/>
  <c r="A401" i="13" l="1"/>
  <c r="G400" i="13"/>
  <c r="A403" i="8"/>
  <c r="F402" i="8"/>
  <c r="A402" i="13" l="1"/>
  <c r="G401" i="13"/>
  <c r="A404" i="8"/>
  <c r="F403" i="8"/>
  <c r="A403" i="13" l="1"/>
  <c r="G402" i="13"/>
  <c r="A405" i="8"/>
  <c r="F404" i="8"/>
  <c r="A404" i="13" l="1"/>
  <c r="G403" i="13"/>
  <c r="A406" i="8"/>
  <c r="F405" i="8"/>
  <c r="A405" i="13" l="1"/>
  <c r="G404" i="13"/>
  <c r="A407" i="8"/>
  <c r="F406" i="8"/>
  <c r="A406" i="13" l="1"/>
  <c r="G405" i="13"/>
  <c r="A408" i="8"/>
  <c r="F407" i="8"/>
  <c r="A407" i="13" l="1"/>
  <c r="G406" i="13"/>
  <c r="A409" i="8"/>
  <c r="F408" i="8"/>
  <c r="A408" i="13" l="1"/>
  <c r="G407" i="13"/>
  <c r="A410" i="8"/>
  <c r="F409" i="8"/>
  <c r="A409" i="13" l="1"/>
  <c r="G408" i="13"/>
  <c r="A411" i="8"/>
  <c r="F410" i="8"/>
  <c r="A410" i="13" l="1"/>
  <c r="G409" i="13"/>
  <c r="A412" i="8"/>
  <c r="F411" i="8"/>
  <c r="A411" i="13" l="1"/>
  <c r="G410" i="13"/>
  <c r="A413" i="8"/>
  <c r="F412" i="8"/>
  <c r="A412" i="13" l="1"/>
  <c r="G411" i="13"/>
  <c r="A414" i="8"/>
  <c r="F413" i="8"/>
  <c r="A413" i="13" l="1"/>
  <c r="G412" i="13"/>
  <c r="A415" i="8"/>
  <c r="F414" i="8"/>
  <c r="A414" i="13" l="1"/>
  <c r="G413" i="13"/>
  <c r="A416" i="8"/>
  <c r="F415" i="8"/>
  <c r="A415" i="13" l="1"/>
  <c r="G414" i="13"/>
  <c r="A417" i="8"/>
  <c r="F416" i="8"/>
  <c r="A416" i="13" l="1"/>
  <c r="G415" i="13"/>
  <c r="A418" i="8"/>
  <c r="F417" i="8"/>
  <c r="A417" i="13" l="1"/>
  <c r="G416" i="13"/>
  <c r="A419" i="8"/>
  <c r="F418" i="8"/>
  <c r="A418" i="13" l="1"/>
  <c r="G417" i="13"/>
  <c r="A420" i="8"/>
  <c r="F419" i="8"/>
  <c r="A419" i="13" l="1"/>
  <c r="G418" i="13"/>
  <c r="A421" i="8"/>
  <c r="F420" i="8"/>
  <c r="A420" i="13" l="1"/>
  <c r="G419" i="13"/>
  <c r="A422" i="8"/>
  <c r="F421" i="8"/>
  <c r="A421" i="13" l="1"/>
  <c r="G420" i="13"/>
  <c r="A423" i="8"/>
  <c r="F422" i="8"/>
  <c r="A422" i="13" l="1"/>
  <c r="G421" i="13"/>
  <c r="A424" i="8"/>
  <c r="F423" i="8"/>
  <c r="A423" i="13" l="1"/>
  <c r="G422" i="13"/>
  <c r="A425" i="8"/>
  <c r="F424" i="8"/>
  <c r="A424" i="13" l="1"/>
  <c r="G423" i="13"/>
  <c r="A426" i="8"/>
  <c r="F425" i="8"/>
  <c r="A425" i="13" l="1"/>
  <c r="G424" i="13"/>
  <c r="A427" i="8"/>
  <c r="F426" i="8"/>
  <c r="A426" i="13" l="1"/>
  <c r="G425" i="13"/>
  <c r="A428" i="8"/>
  <c r="F427" i="8"/>
  <c r="A427" i="13" l="1"/>
  <c r="G426" i="13"/>
  <c r="A429" i="8"/>
  <c r="F428" i="8"/>
  <c r="A428" i="13" l="1"/>
  <c r="G427" i="13"/>
  <c r="A430" i="8"/>
  <c r="F8" i="9"/>
  <c r="G8" i="9" s="1"/>
  <c r="F32" i="9"/>
  <c r="G32" i="9" s="1"/>
  <c r="F429" i="8"/>
  <c r="A429" i="13" l="1"/>
  <c r="G428" i="13"/>
  <c r="A431" i="8"/>
  <c r="F430" i="8"/>
  <c r="A430" i="13" l="1"/>
  <c r="G429" i="13"/>
  <c r="A432" i="8"/>
  <c r="F431" i="8"/>
  <c r="A431" i="13" l="1"/>
  <c r="G430" i="13"/>
  <c r="A433" i="8"/>
  <c r="F432" i="8"/>
  <c r="A432" i="13" l="1"/>
  <c r="G431" i="13"/>
  <c r="A434" i="8"/>
  <c r="F433" i="8"/>
  <c r="A433" i="13" l="1"/>
  <c r="G432" i="13"/>
  <c r="A435" i="8"/>
  <c r="F434" i="8"/>
  <c r="A434" i="13" l="1"/>
  <c r="G433" i="13"/>
  <c r="A436" i="8"/>
  <c r="F435" i="8"/>
  <c r="A435" i="13" l="1"/>
  <c r="G434" i="13"/>
  <c r="A437" i="8"/>
  <c r="F436" i="8"/>
  <c r="A436" i="13" l="1"/>
  <c r="G435" i="13"/>
  <c r="A438" i="8"/>
  <c r="F437" i="8"/>
  <c r="A437" i="13" l="1"/>
  <c r="G436" i="13"/>
  <c r="A439" i="8"/>
  <c r="F438" i="8"/>
  <c r="A438" i="13" l="1"/>
  <c r="G437" i="13"/>
  <c r="A440" i="8"/>
  <c r="F439" i="8"/>
  <c r="A439" i="13" l="1"/>
  <c r="G438" i="13"/>
  <c r="A441" i="8"/>
  <c r="F440" i="8"/>
  <c r="A440" i="13" l="1"/>
  <c r="G439" i="13"/>
  <c r="A442" i="8"/>
  <c r="F441" i="8"/>
  <c r="A441" i="13" l="1"/>
  <c r="G440" i="13"/>
  <c r="A443" i="8"/>
  <c r="F442" i="8"/>
  <c r="A442" i="13" l="1"/>
  <c r="G441" i="13"/>
  <c r="A444" i="8"/>
  <c r="F443" i="8"/>
  <c r="A443" i="13" l="1"/>
  <c r="G442" i="13"/>
  <c r="A445" i="8"/>
  <c r="F444" i="8"/>
  <c r="A444" i="13" l="1"/>
  <c r="G443" i="13"/>
  <c r="A446" i="8"/>
  <c r="F445" i="8"/>
  <c r="A445" i="13" l="1"/>
  <c r="G444" i="13"/>
  <c r="A447" i="8"/>
  <c r="F446" i="8"/>
  <c r="A446" i="13" l="1"/>
  <c r="G445" i="13"/>
  <c r="A448" i="8"/>
  <c r="F447" i="8"/>
  <c r="A447" i="13" l="1"/>
  <c r="G446" i="13"/>
  <c r="A449" i="8"/>
  <c r="F448" i="8"/>
  <c r="A448" i="13" l="1"/>
  <c r="G447" i="13"/>
  <c r="A450" i="8"/>
  <c r="F449" i="8"/>
  <c r="A449" i="13" l="1"/>
  <c r="G448" i="13"/>
  <c r="A451" i="8"/>
  <c r="F15" i="9"/>
  <c r="G15" i="9" s="1"/>
  <c r="F20" i="9"/>
  <c r="G20" i="9" s="1"/>
  <c r="F450" i="8"/>
  <c r="A450" i="13" l="1"/>
  <c r="G449" i="13"/>
  <c r="A452" i="8"/>
  <c r="F451" i="8"/>
  <c r="A451" i="13" l="1"/>
  <c r="G450" i="13"/>
  <c r="A453" i="8"/>
  <c r="F452" i="8"/>
  <c r="A452" i="13" l="1"/>
  <c r="G451" i="13"/>
  <c r="A454" i="8"/>
  <c r="F453" i="8"/>
  <c r="A453" i="13" l="1"/>
  <c r="G452" i="13"/>
  <c r="A455" i="8"/>
  <c r="F454" i="8"/>
  <c r="G453" i="13" l="1"/>
  <c r="A454" i="13"/>
  <c r="A456" i="8"/>
  <c r="F455" i="8"/>
  <c r="A455" i="13" l="1"/>
  <c r="G454" i="13"/>
  <c r="A457" i="8"/>
  <c r="F456" i="8"/>
  <c r="A456" i="13" l="1"/>
  <c r="G455" i="13"/>
  <c r="A458" i="8"/>
  <c r="F457" i="8"/>
  <c r="A457" i="13" l="1"/>
  <c r="G456" i="13"/>
  <c r="A459" i="8"/>
  <c r="F458" i="8"/>
  <c r="A458" i="13" l="1"/>
  <c r="G457" i="13"/>
  <c r="A460" i="8"/>
  <c r="F459" i="8"/>
  <c r="A459" i="13" l="1"/>
  <c r="G458" i="13"/>
  <c r="A461" i="8"/>
  <c r="F460" i="8"/>
  <c r="A460" i="13" l="1"/>
  <c r="G459" i="13"/>
  <c r="A462" i="8"/>
  <c r="F461" i="8"/>
  <c r="A461" i="13" l="1"/>
  <c r="G460" i="13"/>
  <c r="A463" i="8"/>
  <c r="F462" i="8"/>
  <c r="A462" i="13" l="1"/>
  <c r="G461" i="13"/>
  <c r="A464" i="8"/>
  <c r="F463" i="8"/>
  <c r="A463" i="13" l="1"/>
  <c r="G462" i="13"/>
  <c r="A465" i="8"/>
  <c r="F464" i="8"/>
  <c r="A464" i="13" l="1"/>
  <c r="G463" i="13"/>
  <c r="A466" i="8"/>
  <c r="F465" i="8"/>
  <c r="A465" i="13" l="1"/>
  <c r="G464" i="13"/>
  <c r="A467" i="8"/>
  <c r="F466" i="8"/>
  <c r="A466" i="13" l="1"/>
  <c r="G465" i="13"/>
  <c r="A468" i="8"/>
  <c r="F467" i="8"/>
  <c r="A467" i="13" l="1"/>
  <c r="G466" i="13"/>
  <c r="A469" i="8"/>
  <c r="F468" i="8"/>
  <c r="A468" i="13" l="1"/>
  <c r="G467" i="13"/>
  <c r="A470" i="8"/>
  <c r="F469" i="8"/>
  <c r="A469" i="13" l="1"/>
  <c r="G468" i="13"/>
  <c r="A471" i="8"/>
  <c r="F470" i="8"/>
  <c r="A470" i="13" l="1"/>
  <c r="G469" i="13"/>
  <c r="A472" i="8"/>
  <c r="F471" i="8"/>
  <c r="A471" i="13" l="1"/>
  <c r="G470" i="13"/>
  <c r="A473" i="8"/>
  <c r="F472" i="8"/>
  <c r="A472" i="13" l="1"/>
  <c r="G471" i="13"/>
  <c r="A474" i="8"/>
  <c r="F473" i="8"/>
  <c r="A473" i="13" l="1"/>
  <c r="G472" i="13"/>
  <c r="A475" i="8"/>
  <c r="F474" i="8"/>
  <c r="A474" i="13" l="1"/>
  <c r="G473" i="13"/>
  <c r="A476" i="8"/>
  <c r="F475" i="8"/>
  <c r="A475" i="13" l="1"/>
  <c r="G474" i="13"/>
  <c r="A477" i="8"/>
  <c r="F476" i="8"/>
  <c r="A476" i="13" l="1"/>
  <c r="G475" i="13"/>
  <c r="A478" i="8"/>
  <c r="F477" i="8"/>
  <c r="A477" i="13" l="1"/>
  <c r="G476" i="13"/>
  <c r="A479" i="8"/>
  <c r="F478" i="8"/>
  <c r="A478" i="13" l="1"/>
  <c r="G477" i="13"/>
  <c r="A480" i="8"/>
  <c r="F479" i="8"/>
  <c r="A479" i="13" l="1"/>
  <c r="G478" i="13"/>
  <c r="A481" i="8"/>
  <c r="F480" i="8"/>
  <c r="A480" i="13" l="1"/>
  <c r="G479" i="13"/>
  <c r="A482" i="8"/>
  <c r="F481" i="8"/>
  <c r="A481" i="13" l="1"/>
  <c r="G480" i="13"/>
  <c r="A483" i="8"/>
  <c r="F482" i="8"/>
  <c r="A482" i="13" l="1"/>
  <c r="G481" i="13"/>
  <c r="A484" i="8"/>
  <c r="F483" i="8"/>
  <c r="A483" i="13" l="1"/>
  <c r="G482" i="13"/>
  <c r="A485" i="8"/>
  <c r="F484" i="8"/>
  <c r="A484" i="13" l="1"/>
  <c r="G483" i="13"/>
  <c r="A486" i="8"/>
  <c r="F485" i="8"/>
  <c r="A485" i="13" l="1"/>
  <c r="G484" i="13"/>
  <c r="A487" i="8"/>
  <c r="F486" i="8"/>
  <c r="A486" i="13" l="1"/>
  <c r="G485" i="13"/>
  <c r="A488" i="8"/>
  <c r="F487" i="8"/>
  <c r="A487" i="13" l="1"/>
  <c r="G486" i="13"/>
  <c r="A489" i="8"/>
  <c r="F488" i="8"/>
  <c r="A488" i="13" l="1"/>
  <c r="G487" i="13"/>
  <c r="A490" i="8"/>
  <c r="F489" i="8"/>
  <c r="A489" i="13" l="1"/>
  <c r="G488" i="13"/>
  <c r="A491" i="8"/>
  <c r="F490" i="8"/>
  <c r="A490" i="13" l="1"/>
  <c r="G489" i="13"/>
  <c r="A492" i="8"/>
  <c r="F491" i="8"/>
  <c r="A491" i="13" l="1"/>
  <c r="G490" i="13"/>
  <c r="A493" i="8"/>
  <c r="F492" i="8"/>
  <c r="A492" i="13" l="1"/>
  <c r="G491" i="13"/>
  <c r="A494" i="8"/>
  <c r="F493" i="8"/>
  <c r="A493" i="13" l="1"/>
  <c r="G492" i="13"/>
  <c r="A495" i="8"/>
  <c r="F494" i="8"/>
  <c r="A494" i="13" l="1"/>
  <c r="G493" i="13"/>
  <c r="A496" i="8"/>
  <c r="F495" i="8"/>
  <c r="A495" i="13" l="1"/>
  <c r="G494" i="13"/>
  <c r="A497" i="8"/>
  <c r="F496" i="8"/>
  <c r="A496" i="13" l="1"/>
  <c r="G495" i="13"/>
  <c r="A498" i="8"/>
  <c r="F497" i="8"/>
  <c r="A497" i="13" l="1"/>
  <c r="G496" i="13"/>
  <c r="A499" i="8"/>
  <c r="F498" i="8"/>
  <c r="A498" i="13" l="1"/>
  <c r="G497" i="13"/>
  <c r="A500" i="8"/>
  <c r="F499" i="8"/>
  <c r="A499" i="13" l="1"/>
  <c r="G498" i="13"/>
  <c r="A501" i="8"/>
  <c r="F500" i="8"/>
  <c r="A500" i="13" l="1"/>
  <c r="G499" i="13"/>
  <c r="A502" i="8"/>
  <c r="F501" i="8"/>
  <c r="A501" i="13" l="1"/>
  <c r="G500" i="13"/>
  <c r="A503" i="8"/>
  <c r="F502" i="8"/>
  <c r="A502" i="13" l="1"/>
  <c r="G501" i="13"/>
  <c r="A504" i="8"/>
  <c r="F503" i="8"/>
  <c r="A503" i="13" l="1"/>
  <c r="G502" i="13"/>
  <c r="A505" i="8"/>
  <c r="F504" i="8"/>
  <c r="A504" i="13" l="1"/>
  <c r="G503" i="13"/>
  <c r="A506" i="8"/>
  <c r="F505" i="8"/>
  <c r="A505" i="13" l="1"/>
  <c r="G504" i="13"/>
  <c r="A507" i="8"/>
  <c r="F506" i="8"/>
  <c r="A506" i="13" l="1"/>
  <c r="G505" i="13"/>
  <c r="A508" i="8"/>
  <c r="F507" i="8"/>
  <c r="A507" i="13" l="1"/>
  <c r="G506" i="13"/>
  <c r="A509" i="8"/>
  <c r="F508" i="8"/>
  <c r="A508" i="13" l="1"/>
  <c r="G507" i="13"/>
  <c r="A510" i="8"/>
  <c r="F509" i="8"/>
  <c r="A509" i="13" l="1"/>
  <c r="G508" i="13"/>
  <c r="A511" i="8"/>
  <c r="F510" i="8"/>
  <c r="A510" i="13" l="1"/>
  <c r="G509" i="13"/>
  <c r="A512" i="8"/>
  <c r="F511" i="8"/>
  <c r="A511" i="13" l="1"/>
  <c r="G510" i="13"/>
  <c r="A513" i="8"/>
  <c r="F512" i="8"/>
  <c r="A512" i="13" l="1"/>
  <c r="G511" i="13"/>
  <c r="A514" i="8"/>
  <c r="F513" i="8"/>
  <c r="A513" i="13" l="1"/>
  <c r="G512" i="13"/>
  <c r="A515" i="8"/>
  <c r="F514" i="8"/>
  <c r="A514" i="13" l="1"/>
  <c r="G513" i="13"/>
  <c r="A516" i="8"/>
  <c r="F515" i="8"/>
  <c r="A515" i="13" l="1"/>
  <c r="G514" i="13"/>
  <c r="A517" i="8"/>
  <c r="F516" i="8"/>
  <c r="A516" i="13" l="1"/>
  <c r="G515" i="13"/>
  <c r="A518" i="8"/>
  <c r="F517" i="8"/>
  <c r="A517" i="13" l="1"/>
  <c r="G516" i="13"/>
  <c r="A519" i="8"/>
  <c r="F518" i="8"/>
  <c r="A518" i="13" l="1"/>
  <c r="G517" i="13"/>
  <c r="A520" i="8"/>
  <c r="F519" i="8"/>
  <c r="A519" i="13" l="1"/>
  <c r="G518" i="13"/>
  <c r="A521" i="8"/>
  <c r="F520" i="8"/>
  <c r="A520" i="13" l="1"/>
  <c r="G519" i="13"/>
  <c r="A522" i="8"/>
  <c r="F521" i="8"/>
  <c r="A521" i="13" l="1"/>
  <c r="G520" i="13"/>
  <c r="A523" i="8"/>
  <c r="F522" i="8"/>
  <c r="A522" i="13" l="1"/>
  <c r="G521" i="13"/>
  <c r="A524" i="8"/>
  <c r="F523" i="8"/>
  <c r="A523" i="13" l="1"/>
  <c r="G522" i="13"/>
  <c r="A525" i="8"/>
  <c r="F524" i="8"/>
  <c r="A524" i="13" l="1"/>
  <c r="G523" i="13"/>
  <c r="A526" i="8"/>
  <c r="F525" i="8"/>
  <c r="A525" i="13" l="1"/>
  <c r="G524" i="13"/>
  <c r="A527" i="8"/>
  <c r="F526" i="8"/>
  <c r="A526" i="13" l="1"/>
  <c r="G525" i="13"/>
  <c r="A528" i="8"/>
  <c r="F527" i="8"/>
  <c r="A527" i="13" l="1"/>
  <c r="G526" i="13"/>
  <c r="A529" i="8"/>
  <c r="F528" i="8"/>
  <c r="A528" i="13" l="1"/>
  <c r="G527" i="13"/>
  <c r="A530" i="8"/>
  <c r="F529" i="8"/>
  <c r="A529" i="13" l="1"/>
  <c r="G528" i="13"/>
  <c r="A531" i="8"/>
  <c r="F530" i="8"/>
  <c r="A530" i="13" l="1"/>
  <c r="G529" i="13"/>
  <c r="A532" i="8"/>
  <c r="F531" i="8"/>
  <c r="A531" i="13" l="1"/>
  <c r="G530" i="13"/>
  <c r="A533" i="8"/>
  <c r="F532" i="8"/>
  <c r="A532" i="13" l="1"/>
  <c r="G531" i="13"/>
  <c r="A534" i="8"/>
  <c r="F533" i="8"/>
  <c r="A533" i="13" l="1"/>
  <c r="G532" i="13"/>
  <c r="A535" i="8"/>
  <c r="F534" i="8"/>
  <c r="A534" i="13" l="1"/>
  <c r="G533" i="13"/>
  <c r="A536" i="8"/>
  <c r="F535" i="8"/>
  <c r="A535" i="13" l="1"/>
  <c r="G534" i="13"/>
  <c r="A537" i="8"/>
  <c r="F536" i="8"/>
  <c r="A536" i="13" l="1"/>
  <c r="G535" i="13"/>
  <c r="A538" i="8"/>
  <c r="F537" i="8"/>
  <c r="A537" i="13" l="1"/>
  <c r="G536" i="13"/>
  <c r="A539" i="8"/>
  <c r="F538" i="8"/>
  <c r="A538" i="13" l="1"/>
  <c r="G537" i="13"/>
  <c r="A540" i="8"/>
  <c r="F539" i="8"/>
  <c r="A539" i="13" l="1"/>
  <c r="G538" i="13"/>
  <c r="A541" i="8"/>
  <c r="F540" i="8"/>
  <c r="A540" i="13" l="1"/>
  <c r="G539" i="13"/>
  <c r="A542" i="8"/>
  <c r="F541" i="8"/>
  <c r="A541" i="13" l="1"/>
  <c r="G540" i="13"/>
  <c r="A543" i="8"/>
  <c r="F542" i="8"/>
  <c r="A542" i="13" l="1"/>
  <c r="G541" i="13"/>
  <c r="A544" i="8"/>
  <c r="F543" i="8"/>
  <c r="A543" i="13" l="1"/>
  <c r="G542" i="13"/>
  <c r="A545" i="8"/>
  <c r="F544" i="8"/>
  <c r="A544" i="13" l="1"/>
  <c r="G543" i="13"/>
  <c r="A546" i="8"/>
  <c r="F545" i="8"/>
  <c r="A545" i="13" l="1"/>
  <c r="G544" i="13"/>
  <c r="A547" i="8"/>
  <c r="F546" i="8"/>
  <c r="A546" i="13" l="1"/>
  <c r="G545" i="13"/>
  <c r="A548" i="8"/>
  <c r="F547" i="8"/>
  <c r="A547" i="13" l="1"/>
  <c r="G546" i="13"/>
  <c r="A549" i="8"/>
  <c r="F548" i="8"/>
  <c r="A548" i="13" l="1"/>
  <c r="G547" i="13"/>
  <c r="A550" i="8"/>
  <c r="F549" i="8"/>
  <c r="A549" i="13" l="1"/>
  <c r="G548" i="13"/>
  <c r="A551" i="8"/>
  <c r="F550" i="8"/>
  <c r="A550" i="13" l="1"/>
  <c r="G549" i="13"/>
  <c r="A552" i="8"/>
  <c r="F551" i="8"/>
  <c r="A551" i="13" l="1"/>
  <c r="G550" i="13"/>
  <c r="A553" i="8"/>
  <c r="F552" i="8"/>
  <c r="A552" i="13" l="1"/>
  <c r="G551" i="13"/>
  <c r="A554" i="8"/>
  <c r="F553" i="8"/>
  <c r="A553" i="13" l="1"/>
  <c r="G552" i="13"/>
  <c r="A555" i="8"/>
  <c r="F554" i="8"/>
  <c r="A554" i="13" l="1"/>
  <c r="G553" i="13"/>
  <c r="A556" i="8"/>
  <c r="F555" i="8"/>
  <c r="A555" i="13" l="1"/>
  <c r="G554" i="13"/>
  <c r="A557" i="8"/>
  <c r="F556" i="8"/>
  <c r="A556" i="13" l="1"/>
  <c r="G555" i="13"/>
  <c r="A558" i="8"/>
  <c r="F557" i="8"/>
  <c r="A557" i="13" l="1"/>
  <c r="G556" i="13"/>
  <c r="A559" i="8"/>
  <c r="F558" i="8"/>
  <c r="A558" i="13" l="1"/>
  <c r="G557" i="13"/>
  <c r="A560" i="8"/>
  <c r="F559" i="8"/>
  <c r="A559" i="13" l="1"/>
  <c r="G558" i="13"/>
  <c r="A561" i="8"/>
  <c r="F560" i="8"/>
  <c r="A560" i="13" l="1"/>
  <c r="G559" i="13"/>
  <c r="A562" i="8"/>
  <c r="F561" i="8"/>
  <c r="A561" i="13" l="1"/>
  <c r="G560" i="13"/>
  <c r="A563" i="8"/>
  <c r="F562" i="8"/>
  <c r="A562" i="13" l="1"/>
  <c r="G561" i="13"/>
  <c r="A564" i="8"/>
  <c r="F563" i="8"/>
  <c r="A563" i="13" l="1"/>
  <c r="G562" i="13"/>
  <c r="A565" i="8"/>
  <c r="F564" i="8"/>
  <c r="A564" i="13" l="1"/>
  <c r="G563" i="13"/>
  <c r="A566" i="8"/>
  <c r="F565" i="8"/>
  <c r="A565" i="13" l="1"/>
  <c r="G564" i="13"/>
  <c r="A567" i="8"/>
  <c r="F566" i="8"/>
  <c r="A566" i="13" l="1"/>
  <c r="G565" i="13"/>
  <c r="A568" i="8"/>
  <c r="F567" i="8"/>
  <c r="A567" i="13" l="1"/>
  <c r="G566" i="13"/>
  <c r="A569" i="8"/>
  <c r="F568" i="8"/>
  <c r="A568" i="13" l="1"/>
  <c r="G567" i="13"/>
  <c r="A570" i="8"/>
  <c r="F569" i="8"/>
  <c r="A569" i="13" l="1"/>
  <c r="G568" i="13"/>
  <c r="A571" i="8"/>
  <c r="F570" i="8"/>
  <c r="A570" i="13" l="1"/>
  <c r="G569" i="13"/>
  <c r="A572" i="8"/>
  <c r="F571" i="8"/>
  <c r="A571" i="13" l="1"/>
  <c r="G570" i="13"/>
  <c r="A573" i="8"/>
  <c r="F572" i="8"/>
  <c r="A572" i="13" l="1"/>
  <c r="G571" i="13"/>
  <c r="A574" i="8"/>
  <c r="F573" i="8"/>
  <c r="A573" i="13" l="1"/>
  <c r="G572" i="13"/>
  <c r="A575" i="8"/>
  <c r="F574" i="8"/>
  <c r="A574" i="13" l="1"/>
  <c r="G573" i="13"/>
  <c r="A576" i="8"/>
  <c r="F575" i="8"/>
  <c r="A575" i="13" l="1"/>
  <c r="G574" i="13"/>
  <c r="A577" i="8"/>
  <c r="F576" i="8"/>
  <c r="A576" i="13" l="1"/>
  <c r="G575" i="13"/>
  <c r="A578" i="8"/>
  <c r="F577" i="8"/>
  <c r="A577" i="13" l="1"/>
  <c r="G576" i="13"/>
  <c r="A579" i="8"/>
  <c r="F578" i="8"/>
  <c r="A578" i="13" l="1"/>
  <c r="G577" i="13"/>
  <c r="A580" i="8"/>
  <c r="F579" i="8"/>
  <c r="A579" i="13" l="1"/>
  <c r="G578" i="13"/>
  <c r="A581" i="8"/>
  <c r="F580" i="8"/>
  <c r="A580" i="13" l="1"/>
  <c r="G579" i="13"/>
  <c r="A582" i="8"/>
  <c r="F581" i="8"/>
  <c r="A581" i="13" l="1"/>
  <c r="G580" i="13"/>
  <c r="A583" i="8"/>
  <c r="F582" i="8"/>
  <c r="A582" i="13" l="1"/>
  <c r="G581" i="13"/>
  <c r="A584" i="8"/>
  <c r="F583" i="8"/>
  <c r="A583" i="13" l="1"/>
  <c r="G582" i="13"/>
  <c r="A585" i="8"/>
  <c r="F584" i="8"/>
  <c r="A584" i="13" l="1"/>
  <c r="G583" i="13"/>
  <c r="A586" i="8"/>
  <c r="F585" i="8"/>
  <c r="A585" i="13" l="1"/>
  <c r="G584" i="13"/>
  <c r="A587" i="8"/>
  <c r="F586" i="8"/>
  <c r="A586" i="13" l="1"/>
  <c r="G585" i="13"/>
  <c r="A588" i="8"/>
  <c r="F587" i="8"/>
  <c r="A587" i="13" l="1"/>
  <c r="G586" i="13"/>
  <c r="A589" i="8"/>
  <c r="F588" i="8"/>
  <c r="A588" i="13" l="1"/>
  <c r="G587" i="13"/>
  <c r="A590" i="8"/>
  <c r="F589" i="8"/>
  <c r="A589" i="13" l="1"/>
  <c r="G588" i="13"/>
  <c r="A591" i="8"/>
  <c r="F590" i="8"/>
  <c r="A590" i="13" l="1"/>
  <c r="G589" i="13"/>
  <c r="A592" i="8"/>
  <c r="F591" i="8"/>
  <c r="A591" i="13" l="1"/>
  <c r="G590" i="13"/>
  <c r="A593" i="8"/>
  <c r="F592" i="8"/>
  <c r="A592" i="13" l="1"/>
  <c r="G591" i="13"/>
  <c r="A594" i="8"/>
  <c r="F593" i="8"/>
  <c r="A593" i="13" l="1"/>
  <c r="G592" i="13"/>
  <c r="A595" i="8"/>
  <c r="F594" i="8"/>
  <c r="A594" i="13" l="1"/>
  <c r="G593" i="13"/>
  <c r="A596" i="8"/>
  <c r="F595" i="8"/>
  <c r="A595" i="13" l="1"/>
  <c r="G594" i="13"/>
  <c r="A597" i="8"/>
  <c r="F596" i="8"/>
  <c r="A596" i="13" l="1"/>
  <c r="G595" i="13"/>
  <c r="A598" i="8"/>
  <c r="F597" i="8"/>
  <c r="A597" i="13" l="1"/>
  <c r="G596" i="13"/>
  <c r="A599" i="8"/>
  <c r="F598" i="8"/>
  <c r="A598" i="13" l="1"/>
  <c r="G597" i="13"/>
  <c r="A600" i="8"/>
  <c r="F599" i="8"/>
  <c r="A599" i="13" l="1"/>
  <c r="G598" i="13"/>
  <c r="A601" i="8"/>
  <c r="F600" i="8"/>
  <c r="A600" i="13" l="1"/>
  <c r="G599" i="13"/>
  <c r="A602" i="8"/>
  <c r="F601" i="8"/>
  <c r="A601" i="13" l="1"/>
  <c r="G600" i="13"/>
  <c r="A603" i="8"/>
  <c r="F602" i="8"/>
  <c r="A602" i="13" l="1"/>
  <c r="G601" i="13"/>
  <c r="A604" i="8"/>
  <c r="F603" i="8"/>
  <c r="A603" i="13" l="1"/>
  <c r="G602" i="13"/>
  <c r="A605" i="8"/>
  <c r="F604" i="8"/>
  <c r="A604" i="13" l="1"/>
  <c r="G603" i="13"/>
  <c r="A606" i="8"/>
  <c r="F605" i="8"/>
  <c r="A605" i="13" l="1"/>
  <c r="G604" i="13"/>
  <c r="A607" i="8"/>
  <c r="F606" i="8"/>
  <c r="A606" i="13" l="1"/>
  <c r="G605" i="13"/>
  <c r="A608" i="8"/>
  <c r="F607" i="8"/>
  <c r="A607" i="13" l="1"/>
  <c r="G606" i="13"/>
  <c r="A609" i="8"/>
  <c r="F608" i="8"/>
  <c r="A608" i="13" l="1"/>
  <c r="G607" i="13"/>
  <c r="A610" i="8"/>
  <c r="F609" i="8"/>
  <c r="A609" i="13" l="1"/>
  <c r="G608" i="13"/>
  <c r="A611" i="8"/>
  <c r="F610" i="8"/>
  <c r="A610" i="13" l="1"/>
  <c r="G609" i="13"/>
  <c r="A612" i="8"/>
  <c r="F611" i="8"/>
  <c r="A611" i="13" l="1"/>
  <c r="G610" i="13"/>
  <c r="A613" i="8"/>
  <c r="F612" i="8"/>
  <c r="A612" i="13" l="1"/>
  <c r="G611" i="13"/>
  <c r="A614" i="8"/>
  <c r="F613" i="8"/>
  <c r="A613" i="13" l="1"/>
  <c r="G612" i="13"/>
  <c r="A615" i="8"/>
  <c r="F614" i="8"/>
  <c r="A614" i="13" l="1"/>
  <c r="G613" i="13"/>
  <c r="A616" i="8"/>
  <c r="F615" i="8"/>
  <c r="A615" i="13" l="1"/>
  <c r="G614" i="13"/>
  <c r="A617" i="8"/>
  <c r="F616" i="8"/>
  <c r="A616" i="13" l="1"/>
  <c r="G615" i="13"/>
  <c r="A618" i="8"/>
  <c r="F617" i="8"/>
  <c r="A617" i="13" l="1"/>
  <c r="G616" i="13"/>
  <c r="A619" i="8"/>
  <c r="F618" i="8"/>
  <c r="A618" i="13" l="1"/>
  <c r="G617" i="13"/>
  <c r="A620" i="8"/>
  <c r="F619" i="8"/>
  <c r="A619" i="13" l="1"/>
  <c r="G618" i="13"/>
  <c r="A621" i="8"/>
  <c r="F620" i="8"/>
  <c r="A620" i="13" l="1"/>
  <c r="G619" i="13"/>
  <c r="A622" i="8"/>
  <c r="F621" i="8"/>
  <c r="A621" i="13" l="1"/>
  <c r="G620" i="13"/>
  <c r="A623" i="8"/>
  <c r="F622" i="8"/>
  <c r="A622" i="13" l="1"/>
  <c r="G621" i="13"/>
  <c r="A624" i="8"/>
  <c r="F623" i="8"/>
  <c r="A623" i="13" l="1"/>
  <c r="G622" i="13"/>
  <c r="A625" i="8"/>
  <c r="F624" i="8"/>
  <c r="A624" i="13" l="1"/>
  <c r="G623" i="13"/>
  <c r="A626" i="8"/>
  <c r="F625" i="8"/>
  <c r="A625" i="13" l="1"/>
  <c r="G624" i="13"/>
  <c r="A627" i="8"/>
  <c r="F626" i="8"/>
  <c r="A626" i="13" l="1"/>
  <c r="G625" i="13"/>
  <c r="A628" i="8"/>
  <c r="F627" i="8"/>
  <c r="A627" i="13" l="1"/>
  <c r="G626" i="13"/>
  <c r="A629" i="8"/>
  <c r="F628" i="8"/>
  <c r="A628" i="13" l="1"/>
  <c r="G627" i="13"/>
  <c r="A630" i="8"/>
  <c r="F629" i="8"/>
  <c r="A629" i="13" l="1"/>
  <c r="G628" i="13"/>
  <c r="A631" i="8"/>
  <c r="F630" i="8"/>
  <c r="A630" i="13" l="1"/>
  <c r="G629" i="13"/>
  <c r="A632" i="8"/>
  <c r="F631" i="8"/>
  <c r="A631" i="13" l="1"/>
  <c r="G630" i="13"/>
  <c r="A633" i="8"/>
  <c r="F632" i="8"/>
  <c r="A632" i="13" l="1"/>
  <c r="G631" i="13"/>
  <c r="A634" i="8"/>
  <c r="F633" i="8"/>
  <c r="A633" i="13" l="1"/>
  <c r="G632" i="13"/>
  <c r="A635" i="8"/>
  <c r="F634" i="8"/>
  <c r="A634" i="13" l="1"/>
  <c r="G633" i="13"/>
  <c r="A636" i="8"/>
  <c r="F635" i="8"/>
  <c r="A635" i="13" l="1"/>
  <c r="G634" i="13"/>
  <c r="A637" i="8"/>
  <c r="F636" i="8"/>
  <c r="A636" i="13" l="1"/>
  <c r="G635" i="13"/>
  <c r="A638" i="8"/>
  <c r="F637" i="8"/>
  <c r="A637" i="13" l="1"/>
  <c r="G636" i="13"/>
  <c r="A639" i="8"/>
  <c r="F638" i="8"/>
  <c r="A638" i="13" l="1"/>
  <c r="G637" i="13"/>
  <c r="A640" i="8"/>
  <c r="F639" i="8"/>
  <c r="A639" i="13" l="1"/>
  <c r="G638" i="13"/>
  <c r="A641" i="8"/>
  <c r="F640" i="8"/>
  <c r="A640" i="13" l="1"/>
  <c r="G639" i="13"/>
  <c r="A642" i="8"/>
  <c r="F641" i="8"/>
  <c r="A641" i="13" l="1"/>
  <c r="G640" i="13"/>
  <c r="A643" i="8"/>
  <c r="F642" i="8"/>
  <c r="A642" i="13" l="1"/>
  <c r="G641" i="13"/>
  <c r="A644" i="8"/>
  <c r="F643" i="8"/>
  <c r="A643" i="13" l="1"/>
  <c r="G642" i="13"/>
  <c r="A645" i="8"/>
  <c r="F644" i="8"/>
  <c r="A644" i="13" l="1"/>
  <c r="G643" i="13"/>
  <c r="A646" i="8"/>
  <c r="F645" i="8"/>
  <c r="A645" i="13" l="1"/>
  <c r="G644" i="13"/>
  <c r="A647" i="8"/>
  <c r="F646" i="8"/>
  <c r="A646" i="13" l="1"/>
  <c r="G645" i="13"/>
  <c r="A648" i="8"/>
  <c r="F647" i="8"/>
  <c r="A647" i="13" l="1"/>
  <c r="G646" i="13"/>
  <c r="A649" i="8"/>
  <c r="F648" i="8"/>
  <c r="A648" i="13" l="1"/>
  <c r="G647" i="13"/>
  <c r="A650" i="8"/>
  <c r="F649" i="8"/>
  <c r="A649" i="13" l="1"/>
  <c r="G648" i="13"/>
  <c r="A651" i="8"/>
  <c r="F650" i="8"/>
  <c r="A650" i="13" l="1"/>
  <c r="G649" i="13"/>
  <c r="A652" i="8"/>
  <c r="F651" i="8"/>
  <c r="A651" i="13" l="1"/>
  <c r="G650" i="13"/>
  <c r="A653" i="8"/>
  <c r="F652" i="8"/>
  <c r="A652" i="13" l="1"/>
  <c r="G651" i="13"/>
  <c r="A654" i="8"/>
  <c r="F653" i="8"/>
  <c r="A653" i="13" l="1"/>
  <c r="G652" i="13"/>
  <c r="A655" i="8"/>
  <c r="F654" i="8"/>
  <c r="A654" i="13" l="1"/>
  <c r="G653" i="13"/>
  <c r="A656" i="8"/>
  <c r="F655" i="8"/>
  <c r="A655" i="13" l="1"/>
  <c r="G654" i="13"/>
  <c r="A657" i="8"/>
  <c r="F656" i="8"/>
  <c r="A656" i="13" l="1"/>
  <c r="G655" i="13"/>
  <c r="A658" i="8"/>
  <c r="F657" i="8"/>
  <c r="A657" i="13" l="1"/>
  <c r="G656" i="13"/>
  <c r="A659" i="8"/>
  <c r="F658" i="8"/>
  <c r="A658" i="13" l="1"/>
  <c r="G657" i="13"/>
  <c r="A660" i="8"/>
  <c r="F659" i="8"/>
  <c r="A659" i="13" l="1"/>
  <c r="G658" i="13"/>
  <c r="A661" i="8"/>
  <c r="F660" i="8"/>
  <c r="A660" i="13" l="1"/>
  <c r="G659" i="13"/>
  <c r="A662" i="8"/>
  <c r="F661" i="8"/>
  <c r="A661" i="13" l="1"/>
  <c r="G660" i="13"/>
  <c r="A663" i="8"/>
  <c r="F662" i="8"/>
  <c r="A662" i="13" l="1"/>
  <c r="G661" i="13"/>
  <c r="A664" i="8"/>
  <c r="F663" i="8"/>
  <c r="A663" i="13" l="1"/>
  <c r="G662" i="13"/>
  <c r="A665" i="8"/>
  <c r="F664" i="8"/>
  <c r="A664" i="13" l="1"/>
  <c r="G663" i="13"/>
  <c r="A666" i="8"/>
  <c r="F665" i="8"/>
  <c r="A665" i="13" l="1"/>
  <c r="G664" i="13"/>
  <c r="A667" i="8"/>
  <c r="F666" i="8"/>
  <c r="A666" i="13" l="1"/>
  <c r="G665" i="13"/>
  <c r="A668" i="8"/>
  <c r="F667" i="8"/>
  <c r="A667" i="13" l="1"/>
  <c r="G666" i="13"/>
  <c r="A669" i="8"/>
  <c r="F668" i="8"/>
  <c r="A668" i="13" l="1"/>
  <c r="G667" i="13"/>
  <c r="A670" i="8"/>
  <c r="F669" i="8"/>
  <c r="A669" i="13" l="1"/>
  <c r="G668" i="13"/>
  <c r="A671" i="8"/>
  <c r="F670" i="8"/>
  <c r="A670" i="13" l="1"/>
  <c r="G669" i="13"/>
  <c r="A672" i="8"/>
  <c r="F671" i="8"/>
  <c r="A671" i="13" l="1"/>
  <c r="G670" i="13"/>
  <c r="A673" i="8"/>
  <c r="F672" i="8"/>
  <c r="A672" i="13" l="1"/>
  <c r="G671" i="13"/>
  <c r="A674" i="8"/>
  <c r="F673" i="8"/>
  <c r="A673" i="13" l="1"/>
  <c r="G672" i="13"/>
  <c r="A675" i="8"/>
  <c r="F674" i="8"/>
  <c r="A674" i="13" l="1"/>
  <c r="G673" i="13"/>
  <c r="A676" i="8"/>
  <c r="F675" i="8"/>
  <c r="A675" i="13" l="1"/>
  <c r="G674" i="13"/>
  <c r="A677" i="8"/>
  <c r="F676" i="8"/>
  <c r="A676" i="13" l="1"/>
  <c r="G675" i="13"/>
  <c r="A678" i="8"/>
  <c r="F677" i="8"/>
  <c r="A677" i="13" l="1"/>
  <c r="G676" i="13"/>
  <c r="A679" i="8"/>
  <c r="F678" i="8"/>
  <c r="A678" i="13" l="1"/>
  <c r="G677" i="13"/>
  <c r="A680" i="8"/>
  <c r="F679" i="8"/>
  <c r="A679" i="13" l="1"/>
  <c r="G678" i="13"/>
  <c r="A681" i="8"/>
  <c r="F680" i="8"/>
  <c r="A680" i="13" l="1"/>
  <c r="G679" i="13"/>
  <c r="A682" i="8"/>
  <c r="F681" i="8"/>
  <c r="A681" i="13" l="1"/>
  <c r="G680" i="13"/>
  <c r="A683" i="8"/>
  <c r="F682" i="8"/>
  <c r="A682" i="13" l="1"/>
  <c r="G681" i="13"/>
  <c r="A684" i="8"/>
  <c r="F683" i="8"/>
  <c r="A683" i="13" l="1"/>
  <c r="G682" i="13"/>
  <c r="A685" i="8"/>
  <c r="F684" i="8"/>
  <c r="A684" i="13" l="1"/>
  <c r="G683" i="13"/>
  <c r="A686" i="8"/>
  <c r="F685" i="8"/>
  <c r="A685" i="13" l="1"/>
  <c r="G684" i="13"/>
  <c r="A687" i="8"/>
  <c r="F686" i="8"/>
  <c r="A686" i="13" l="1"/>
  <c r="G685" i="13"/>
  <c r="A688" i="8"/>
  <c r="F687" i="8"/>
  <c r="A687" i="13" l="1"/>
  <c r="G686" i="13"/>
  <c r="A689" i="8"/>
  <c r="F688" i="8"/>
  <c r="A688" i="13" l="1"/>
  <c r="G687" i="13"/>
  <c r="A690" i="8"/>
  <c r="F689" i="8"/>
  <c r="A689" i="13" l="1"/>
  <c r="G688" i="13"/>
  <c r="A691" i="8"/>
  <c r="F690" i="8"/>
  <c r="A690" i="13" l="1"/>
  <c r="G689" i="13"/>
  <c r="A692" i="8"/>
  <c r="F691" i="8"/>
  <c r="A691" i="13" l="1"/>
  <c r="G690" i="13"/>
  <c r="A693" i="8"/>
  <c r="F692" i="8"/>
  <c r="A692" i="13" l="1"/>
  <c r="G691" i="13"/>
  <c r="A694" i="8"/>
  <c r="F693" i="8"/>
  <c r="A693" i="13" l="1"/>
  <c r="G692" i="13"/>
  <c r="A695" i="8"/>
  <c r="F694" i="8"/>
  <c r="A694" i="13" l="1"/>
  <c r="G693" i="13"/>
  <c r="A696" i="8"/>
  <c r="F695" i="8"/>
  <c r="A695" i="13" l="1"/>
  <c r="G694" i="13"/>
  <c r="A697" i="8"/>
  <c r="F696" i="8"/>
  <c r="A696" i="13" l="1"/>
  <c r="G695" i="13"/>
  <c r="A698" i="8"/>
  <c r="F697" i="8"/>
  <c r="A697" i="13" l="1"/>
  <c r="G696" i="13"/>
  <c r="A699" i="8"/>
  <c r="F698" i="8"/>
  <c r="A698" i="13" l="1"/>
  <c r="G697" i="13"/>
  <c r="A700" i="8"/>
  <c r="F699" i="8"/>
  <c r="A699" i="13" l="1"/>
  <c r="G698" i="13"/>
  <c r="A701" i="8"/>
  <c r="F700" i="8"/>
  <c r="A700" i="13" l="1"/>
  <c r="G699" i="13"/>
  <c r="A702" i="8"/>
  <c r="F701" i="8"/>
  <c r="A701" i="13" l="1"/>
  <c r="G700" i="13"/>
  <c r="A703" i="8"/>
  <c r="F702" i="8"/>
  <c r="A702" i="13" l="1"/>
  <c r="G701" i="13"/>
  <c r="A704" i="8"/>
  <c r="F703" i="8"/>
  <c r="A703" i="13" l="1"/>
  <c r="G702" i="13"/>
  <c r="A705" i="8"/>
  <c r="F704" i="8"/>
  <c r="A704" i="13" l="1"/>
  <c r="G703" i="13"/>
  <c r="A706" i="8"/>
  <c r="F705" i="8"/>
  <c r="A705" i="13" l="1"/>
  <c r="G704" i="13"/>
  <c r="A707" i="8"/>
  <c r="F706" i="8"/>
  <c r="A706" i="13" l="1"/>
  <c r="G705" i="13"/>
  <c r="A708" i="8"/>
  <c r="F707" i="8"/>
  <c r="A707" i="13" l="1"/>
  <c r="G706" i="13"/>
  <c r="A709" i="8"/>
  <c r="F708" i="8"/>
  <c r="A708" i="13" l="1"/>
  <c r="G707" i="13"/>
  <c r="A710" i="8"/>
  <c r="F709" i="8"/>
  <c r="A709" i="13" l="1"/>
  <c r="G708" i="13"/>
  <c r="A711" i="8"/>
  <c r="F710" i="8"/>
  <c r="A710" i="13" l="1"/>
  <c r="G709" i="13"/>
  <c r="A712" i="8"/>
  <c r="F711" i="8"/>
  <c r="A711" i="13" l="1"/>
  <c r="G710" i="13"/>
  <c r="A713" i="8"/>
  <c r="F712" i="8"/>
  <c r="A712" i="13" l="1"/>
  <c r="G711" i="13"/>
  <c r="A714" i="8"/>
  <c r="F713" i="8"/>
  <c r="A713" i="13" l="1"/>
  <c r="G712" i="13"/>
  <c r="A715" i="8"/>
  <c r="F714" i="8"/>
  <c r="A714" i="13" l="1"/>
  <c r="G713" i="13"/>
  <c r="A716" i="8"/>
  <c r="F715" i="8"/>
  <c r="A715" i="13" l="1"/>
  <c r="G714" i="13"/>
  <c r="A717" i="8"/>
  <c r="F716" i="8"/>
  <c r="A716" i="13" l="1"/>
  <c r="G715" i="13"/>
  <c r="A718" i="8"/>
  <c r="F717" i="8"/>
  <c r="A717" i="13" l="1"/>
  <c r="G716" i="13"/>
  <c r="A719" i="8"/>
  <c r="F718" i="8"/>
  <c r="A718" i="13" l="1"/>
  <c r="G717" i="13"/>
  <c r="A720" i="8"/>
  <c r="F719" i="8"/>
  <c r="A719" i="13" l="1"/>
  <c r="G718" i="13"/>
  <c r="A721" i="8"/>
  <c r="F720" i="8"/>
  <c r="A720" i="13" l="1"/>
  <c r="G719" i="13"/>
  <c r="A722" i="8"/>
  <c r="F721" i="8"/>
  <c r="A721" i="13" l="1"/>
  <c r="G720" i="13"/>
  <c r="A723" i="8"/>
  <c r="F722" i="8"/>
  <c r="A722" i="13" l="1"/>
  <c r="G721" i="13"/>
  <c r="A724" i="8"/>
  <c r="F723" i="8"/>
  <c r="A723" i="13" l="1"/>
  <c r="G722" i="13"/>
  <c r="A725" i="8"/>
  <c r="F724" i="8"/>
  <c r="A724" i="13" l="1"/>
  <c r="G723" i="13"/>
  <c r="A726" i="8"/>
  <c r="F725" i="8"/>
  <c r="A725" i="13" l="1"/>
  <c r="G724" i="13"/>
  <c r="A727" i="8"/>
  <c r="F726" i="8"/>
  <c r="A726" i="13" l="1"/>
  <c r="G725" i="13"/>
  <c r="A728" i="8"/>
  <c r="F727" i="8"/>
  <c r="A727" i="13" l="1"/>
  <c r="G726" i="13"/>
  <c r="A729" i="8"/>
  <c r="F728" i="8"/>
  <c r="A728" i="13" l="1"/>
  <c r="G727" i="13"/>
  <c r="A730" i="8"/>
  <c r="F729" i="8"/>
  <c r="A729" i="13" l="1"/>
  <c r="G728" i="13"/>
  <c r="A731" i="8"/>
  <c r="F730" i="8"/>
  <c r="A730" i="13" l="1"/>
  <c r="G729" i="13"/>
  <c r="A732" i="8"/>
  <c r="F731" i="8"/>
  <c r="A731" i="13" l="1"/>
  <c r="G730" i="13"/>
  <c r="A733" i="8"/>
  <c r="F732" i="8"/>
  <c r="A732" i="13" l="1"/>
  <c r="G731" i="13"/>
  <c r="A734" i="8"/>
  <c r="F733" i="8"/>
  <c r="A733" i="13" l="1"/>
  <c r="G732" i="13"/>
  <c r="A735" i="8"/>
  <c r="F734" i="8"/>
  <c r="A734" i="13" l="1"/>
  <c r="G733" i="13"/>
  <c r="A736" i="8"/>
  <c r="F735" i="8"/>
  <c r="A735" i="13" l="1"/>
  <c r="G734" i="13"/>
  <c r="A737" i="8"/>
  <c r="F736" i="8"/>
  <c r="A736" i="13" l="1"/>
  <c r="G735" i="13"/>
  <c r="A738" i="8"/>
  <c r="F737" i="8"/>
  <c r="A737" i="13" l="1"/>
  <c r="G736" i="13"/>
  <c r="A739" i="8"/>
  <c r="F738" i="8"/>
  <c r="A738" i="13" l="1"/>
  <c r="G737" i="13"/>
  <c r="A740" i="8"/>
  <c r="F739" i="8"/>
  <c r="A739" i="13" l="1"/>
  <c r="G738" i="13"/>
  <c r="A741" i="8"/>
  <c r="F740" i="8"/>
  <c r="A740" i="13" l="1"/>
  <c r="G739" i="13"/>
  <c r="A742" i="8"/>
  <c r="F741" i="8"/>
  <c r="A741" i="13" l="1"/>
  <c r="G740" i="13"/>
  <c r="A743" i="8"/>
  <c r="F742" i="8"/>
  <c r="A742" i="13" l="1"/>
  <c r="G741" i="13"/>
  <c r="A744" i="8"/>
  <c r="F743" i="8"/>
  <c r="A743" i="13" l="1"/>
  <c r="G742" i="13"/>
  <c r="A745" i="8"/>
  <c r="F744" i="8"/>
  <c r="A744" i="13" l="1"/>
  <c r="G743" i="13"/>
  <c r="A746" i="8"/>
  <c r="F745" i="8"/>
  <c r="A745" i="13" l="1"/>
  <c r="G744" i="13"/>
  <c r="A747" i="8"/>
  <c r="F746" i="8"/>
  <c r="A746" i="13" l="1"/>
  <c r="G745" i="13"/>
  <c r="A748" i="8"/>
  <c r="F747" i="8"/>
  <c r="A747" i="13" l="1"/>
  <c r="G746" i="13"/>
  <c r="A749" i="8"/>
  <c r="F748" i="8"/>
  <c r="A748" i="13" l="1"/>
  <c r="G747" i="13"/>
  <c r="A750" i="8"/>
  <c r="F749" i="8"/>
  <c r="A749" i="13" l="1"/>
  <c r="G748" i="13"/>
  <c r="A751" i="8"/>
  <c r="F750" i="8"/>
  <c r="A750" i="13" l="1"/>
  <c r="G749" i="13"/>
  <c r="A752" i="8"/>
  <c r="F751" i="8"/>
  <c r="A751" i="13" l="1"/>
  <c r="G750" i="13"/>
  <c r="A753" i="8"/>
  <c r="F752" i="8"/>
  <c r="A752" i="13" l="1"/>
  <c r="G751" i="13"/>
  <c r="A754" i="8"/>
  <c r="F753" i="8"/>
  <c r="A753" i="13" l="1"/>
  <c r="G752" i="13"/>
  <c r="A755" i="8"/>
  <c r="F754" i="8"/>
  <c r="A754" i="13" l="1"/>
  <c r="G753" i="13"/>
  <c r="A756" i="8"/>
  <c r="F755" i="8"/>
  <c r="A755" i="13" l="1"/>
  <c r="G754" i="13"/>
  <c r="A757" i="8"/>
  <c r="F756" i="8"/>
  <c r="A756" i="13" l="1"/>
  <c r="G755" i="13"/>
  <c r="A758" i="8"/>
  <c r="F757" i="8"/>
  <c r="A757" i="13" l="1"/>
  <c r="G756" i="13"/>
  <c r="A759" i="8"/>
  <c r="F758" i="8"/>
  <c r="A758" i="13" l="1"/>
  <c r="G757" i="13"/>
  <c r="A760" i="8"/>
  <c r="F759" i="8"/>
  <c r="A759" i="13" l="1"/>
  <c r="G758" i="13"/>
  <c r="A761" i="8"/>
  <c r="F760" i="8"/>
  <c r="A760" i="13" l="1"/>
  <c r="G759" i="13"/>
  <c r="A762" i="8"/>
  <c r="F761" i="8"/>
  <c r="A761" i="13" l="1"/>
  <c r="G760" i="13"/>
  <c r="A763" i="8"/>
  <c r="F762" i="8"/>
  <c r="A762" i="13" l="1"/>
  <c r="G761" i="13"/>
  <c r="A764" i="8"/>
  <c r="F763" i="8"/>
  <c r="A763" i="13" l="1"/>
  <c r="G762" i="13"/>
  <c r="A765" i="8"/>
  <c r="F764" i="8"/>
  <c r="A764" i="13" l="1"/>
  <c r="G763" i="13"/>
  <c r="A766" i="8"/>
  <c r="F765" i="8"/>
  <c r="A765" i="13" l="1"/>
  <c r="G764" i="13"/>
  <c r="A767" i="8"/>
  <c r="F766" i="8"/>
  <c r="A766" i="13" l="1"/>
  <c r="G765" i="13"/>
  <c r="A768" i="8"/>
  <c r="F767" i="8"/>
  <c r="A767" i="13" l="1"/>
  <c r="G766" i="13"/>
  <c r="A769" i="8"/>
  <c r="F768" i="8"/>
  <c r="A768" i="13" l="1"/>
  <c r="G767" i="13"/>
  <c r="A770" i="8"/>
  <c r="F769" i="8"/>
  <c r="A769" i="13" l="1"/>
  <c r="G768" i="13"/>
  <c r="A771" i="8"/>
  <c r="F770" i="8"/>
  <c r="A770" i="13" l="1"/>
  <c r="G769" i="13"/>
  <c r="A772" i="8"/>
  <c r="F771" i="8"/>
  <c r="A771" i="13" l="1"/>
  <c r="G770" i="13"/>
  <c r="A773" i="8"/>
  <c r="F772" i="8"/>
  <c r="A772" i="13" l="1"/>
  <c r="G771" i="13"/>
  <c r="A774" i="8"/>
  <c r="F773" i="8"/>
  <c r="A773" i="13" l="1"/>
  <c r="G772" i="13"/>
  <c r="A775" i="8"/>
  <c r="F774" i="8"/>
  <c r="A774" i="13" l="1"/>
  <c r="G773" i="13"/>
  <c r="A776" i="8"/>
  <c r="F775" i="8"/>
  <c r="A775" i="13" l="1"/>
  <c r="G774" i="13"/>
  <c r="A777" i="8"/>
  <c r="F776" i="8"/>
  <c r="A776" i="13" l="1"/>
  <c r="G775" i="13"/>
  <c r="A778" i="8"/>
  <c r="F777" i="8"/>
  <c r="A777" i="13" l="1"/>
  <c r="G776" i="13"/>
  <c r="A779" i="8"/>
  <c r="F778" i="8"/>
  <c r="A778" i="13" l="1"/>
  <c r="G777" i="13"/>
  <c r="A780" i="8"/>
  <c r="F779" i="8"/>
  <c r="A779" i="13" l="1"/>
  <c r="G778" i="13"/>
  <c r="A781" i="8"/>
  <c r="F780" i="8"/>
  <c r="A780" i="13" l="1"/>
  <c r="G779" i="13"/>
  <c r="A782" i="8"/>
  <c r="F781" i="8"/>
  <c r="A781" i="13" l="1"/>
  <c r="G780" i="13"/>
  <c r="A783" i="8"/>
  <c r="F782" i="8"/>
  <c r="A782" i="13" l="1"/>
  <c r="G781" i="13"/>
  <c r="A784" i="8"/>
  <c r="F783" i="8"/>
  <c r="A783" i="13" l="1"/>
  <c r="G782" i="13"/>
  <c r="A785" i="8"/>
  <c r="F784" i="8"/>
  <c r="A784" i="13" l="1"/>
  <c r="G783" i="13"/>
  <c r="A786" i="8"/>
  <c r="F785" i="8"/>
  <c r="A785" i="13" l="1"/>
  <c r="G784" i="13"/>
  <c r="A787" i="8"/>
  <c r="F786" i="8"/>
  <c r="A786" i="13" l="1"/>
  <c r="G785" i="13"/>
  <c r="A788" i="8"/>
  <c r="F787" i="8"/>
  <c r="A787" i="13" l="1"/>
  <c r="G786" i="13"/>
  <c r="A789" i="8"/>
  <c r="F788" i="8"/>
  <c r="A788" i="13" l="1"/>
  <c r="G787" i="13"/>
  <c r="A790" i="8"/>
  <c r="F789" i="8"/>
  <c r="A789" i="13" l="1"/>
  <c r="G788" i="13"/>
  <c r="A791" i="8"/>
  <c r="F790" i="8"/>
  <c r="A790" i="13" l="1"/>
  <c r="G789" i="13"/>
  <c r="A792" i="8"/>
  <c r="F791" i="8"/>
  <c r="A791" i="13" l="1"/>
  <c r="G790" i="13"/>
  <c r="A793" i="8"/>
  <c r="F792" i="8"/>
  <c r="A792" i="13" l="1"/>
  <c r="G791" i="13"/>
  <c r="A794" i="8"/>
  <c r="F793" i="8"/>
  <c r="A793" i="13" l="1"/>
  <c r="G792" i="13"/>
  <c r="A795" i="8"/>
  <c r="F794" i="8"/>
  <c r="A794" i="13" l="1"/>
  <c r="G793" i="13"/>
  <c r="A796" i="8"/>
  <c r="F795" i="8"/>
  <c r="A795" i="13" l="1"/>
  <c r="G794" i="13"/>
  <c r="A797" i="8"/>
  <c r="F796" i="8"/>
  <c r="A796" i="13" l="1"/>
  <c r="G795" i="13"/>
  <c r="A798" i="8"/>
  <c r="F797" i="8"/>
  <c r="A797" i="13" l="1"/>
  <c r="G796" i="13"/>
  <c r="A799" i="8"/>
  <c r="F798" i="8"/>
  <c r="A798" i="13" l="1"/>
  <c r="G797" i="13"/>
  <c r="A800" i="8"/>
  <c r="F799" i="8"/>
  <c r="A799" i="13" l="1"/>
  <c r="G798" i="13"/>
  <c r="A801" i="8"/>
  <c r="F800" i="8"/>
  <c r="A800" i="13" l="1"/>
  <c r="G799" i="13"/>
  <c r="A802" i="8"/>
  <c r="F801" i="8"/>
  <c r="A801" i="13" l="1"/>
  <c r="G800" i="13"/>
  <c r="A803" i="8"/>
  <c r="F802" i="8"/>
  <c r="A802" i="13" l="1"/>
  <c r="G801" i="13"/>
  <c r="A804" i="8"/>
  <c r="F803" i="8"/>
  <c r="A803" i="13" l="1"/>
  <c r="G802" i="13"/>
  <c r="A805" i="8"/>
  <c r="F804" i="8"/>
  <c r="A804" i="13" l="1"/>
  <c r="G803" i="13"/>
  <c r="A806" i="8"/>
  <c r="F805" i="8"/>
  <c r="A805" i="13" l="1"/>
  <c r="G804" i="13"/>
  <c r="A807" i="8"/>
  <c r="F806" i="8"/>
  <c r="A806" i="13" l="1"/>
  <c r="G805" i="13"/>
  <c r="A808" i="8"/>
  <c r="F807" i="8"/>
  <c r="A807" i="13" l="1"/>
  <c r="G806" i="13"/>
  <c r="A809" i="8"/>
  <c r="F808" i="8"/>
  <c r="A808" i="13" l="1"/>
  <c r="G807" i="13"/>
  <c r="A810" i="8"/>
  <c r="F809" i="8"/>
  <c r="A809" i="13" l="1"/>
  <c r="G808" i="13"/>
  <c r="A811" i="8"/>
  <c r="F810" i="8"/>
  <c r="A810" i="13" l="1"/>
  <c r="G809" i="13"/>
  <c r="A812" i="8"/>
  <c r="F811" i="8"/>
  <c r="A811" i="13" l="1"/>
  <c r="G810" i="13"/>
  <c r="A813" i="8"/>
  <c r="F812" i="8"/>
  <c r="A812" i="13" l="1"/>
  <c r="G811" i="13"/>
  <c r="A814" i="8"/>
  <c r="F813" i="8"/>
  <c r="A813" i="13" l="1"/>
  <c r="G812" i="13"/>
  <c r="A815" i="8"/>
  <c r="F814" i="8"/>
  <c r="A814" i="13" l="1"/>
  <c r="G813" i="13"/>
  <c r="A816" i="8"/>
  <c r="F815" i="8"/>
  <c r="A815" i="13" l="1"/>
  <c r="G814" i="13"/>
  <c r="A817" i="8"/>
  <c r="F816" i="8"/>
  <c r="A816" i="13" l="1"/>
  <c r="G815" i="13"/>
  <c r="A818" i="8"/>
  <c r="F817" i="8"/>
  <c r="A817" i="13" l="1"/>
  <c r="G816" i="13"/>
  <c r="A819" i="8"/>
  <c r="F818" i="8"/>
  <c r="A818" i="13" l="1"/>
  <c r="G817" i="13"/>
  <c r="A820" i="8"/>
  <c r="F819" i="8"/>
  <c r="A819" i="13" l="1"/>
  <c r="G818" i="13"/>
  <c r="A821" i="8"/>
  <c r="F820" i="8"/>
  <c r="A820" i="13" l="1"/>
  <c r="G819" i="13"/>
  <c r="A822" i="8"/>
  <c r="F821" i="8"/>
  <c r="A821" i="13" l="1"/>
  <c r="G820" i="13"/>
  <c r="A823" i="8"/>
  <c r="F822" i="8"/>
  <c r="A822" i="13" l="1"/>
  <c r="G821" i="13"/>
  <c r="A824" i="8"/>
  <c r="F823" i="8"/>
  <c r="A823" i="13" l="1"/>
  <c r="G822" i="13"/>
  <c r="A825" i="8"/>
  <c r="F824" i="8"/>
  <c r="A824" i="13" l="1"/>
  <c r="G823" i="13"/>
  <c r="A826" i="8"/>
  <c r="F825" i="8"/>
  <c r="A825" i="13" l="1"/>
  <c r="G824" i="13"/>
  <c r="A827" i="8"/>
  <c r="F826" i="8"/>
  <c r="A826" i="13" l="1"/>
  <c r="G825" i="13"/>
  <c r="A828" i="8"/>
  <c r="F827" i="8"/>
  <c r="A827" i="13" l="1"/>
  <c r="G826" i="13"/>
  <c r="A829" i="8"/>
  <c r="F828" i="8"/>
  <c r="A828" i="13" l="1"/>
  <c r="G827" i="13"/>
  <c r="A830" i="8"/>
  <c r="F829" i="8"/>
  <c r="A829" i="13" l="1"/>
  <c r="G828" i="13"/>
  <c r="A831" i="8"/>
  <c r="F830" i="8"/>
  <c r="A830" i="13" l="1"/>
  <c r="G829" i="13"/>
  <c r="A832" i="8"/>
  <c r="F831" i="8"/>
  <c r="A831" i="13" l="1"/>
  <c r="G830" i="13"/>
  <c r="A833" i="8"/>
  <c r="F832" i="8"/>
  <c r="A832" i="13" l="1"/>
  <c r="G831" i="13"/>
  <c r="A834" i="8"/>
  <c r="F833" i="8"/>
  <c r="A833" i="13" l="1"/>
  <c r="G832" i="13"/>
  <c r="A835" i="8"/>
  <c r="F834" i="8"/>
  <c r="A834" i="13" l="1"/>
  <c r="G833" i="13"/>
  <c r="A836" i="8"/>
  <c r="F835" i="8"/>
  <c r="A835" i="13" l="1"/>
  <c r="G834" i="13"/>
  <c r="A837" i="8"/>
  <c r="F836" i="8"/>
  <c r="A836" i="13" l="1"/>
  <c r="G835" i="13"/>
  <c r="A838" i="8"/>
  <c r="F837" i="8"/>
  <c r="A837" i="13" l="1"/>
  <c r="G836" i="13"/>
  <c r="A839" i="8"/>
  <c r="F838" i="8"/>
  <c r="A838" i="13" l="1"/>
  <c r="G837" i="13"/>
  <c r="A840" i="8"/>
  <c r="F839" i="8"/>
  <c r="A839" i="13" l="1"/>
  <c r="G838" i="13"/>
  <c r="A841" i="8"/>
  <c r="F840" i="8"/>
  <c r="A840" i="13" l="1"/>
  <c r="G839" i="13"/>
  <c r="A842" i="8"/>
  <c r="F841" i="8"/>
  <c r="A841" i="13" l="1"/>
  <c r="G840" i="13"/>
  <c r="A843" i="8"/>
  <c r="F842" i="8"/>
  <c r="A842" i="13" l="1"/>
  <c r="G841" i="13"/>
  <c r="A844" i="8"/>
  <c r="F843" i="8"/>
  <c r="A843" i="13" l="1"/>
  <c r="G842" i="13"/>
  <c r="A845" i="8"/>
  <c r="F844" i="8"/>
  <c r="A844" i="13" l="1"/>
  <c r="G843" i="13"/>
  <c r="A846" i="8"/>
  <c r="F845" i="8"/>
  <c r="A845" i="13" l="1"/>
  <c r="G844" i="13"/>
  <c r="A847" i="8"/>
  <c r="F846" i="8"/>
  <c r="A846" i="13" l="1"/>
  <c r="G845" i="13"/>
  <c r="A848" i="8"/>
  <c r="F847" i="8"/>
  <c r="A847" i="13" l="1"/>
  <c r="G846" i="13"/>
  <c r="A849" i="8"/>
  <c r="F848" i="8"/>
  <c r="A848" i="13" l="1"/>
  <c r="G847" i="13"/>
  <c r="A850" i="8"/>
  <c r="F849" i="8"/>
  <c r="A849" i="13" l="1"/>
  <c r="G848" i="13"/>
  <c r="A851" i="8"/>
  <c r="F850" i="8"/>
  <c r="A850" i="13" l="1"/>
  <c r="G849" i="13"/>
  <c r="A852" i="8"/>
  <c r="F851" i="8"/>
  <c r="A851" i="13" l="1"/>
  <c r="G850" i="13"/>
  <c r="A853" i="8"/>
  <c r="F852" i="8"/>
  <c r="A852" i="13" l="1"/>
  <c r="G851" i="13"/>
  <c r="A854" i="8"/>
  <c r="F853" i="8"/>
  <c r="A853" i="13" l="1"/>
  <c r="G852" i="13"/>
  <c r="A855" i="8"/>
  <c r="F854" i="8"/>
  <c r="A854" i="13" l="1"/>
  <c r="G853" i="13"/>
  <c r="A856" i="8"/>
  <c r="F855" i="8"/>
  <c r="A855" i="13" l="1"/>
  <c r="G854" i="13"/>
  <c r="A857" i="8"/>
  <c r="F856" i="8"/>
  <c r="A856" i="13" l="1"/>
  <c r="G855" i="13"/>
  <c r="A858" i="8"/>
  <c r="F857" i="8"/>
  <c r="A857" i="13" l="1"/>
  <c r="G856" i="13"/>
  <c r="A859" i="8"/>
  <c r="F858" i="8"/>
  <c r="A858" i="13" l="1"/>
  <c r="G857" i="13"/>
  <c r="A860" i="8"/>
  <c r="F859" i="8"/>
  <c r="A859" i="13" l="1"/>
  <c r="G858" i="13"/>
  <c r="A861" i="8"/>
  <c r="F860" i="8"/>
  <c r="A860" i="13" l="1"/>
  <c r="G859" i="13"/>
  <c r="A862" i="8"/>
  <c r="F861" i="8"/>
  <c r="A861" i="13" l="1"/>
  <c r="G860" i="13"/>
  <c r="A863" i="8"/>
  <c r="F862" i="8"/>
  <c r="A862" i="13" l="1"/>
  <c r="G861" i="13"/>
  <c r="A864" i="8"/>
  <c r="F863" i="8"/>
  <c r="A863" i="13" l="1"/>
  <c r="G862" i="13"/>
  <c r="A865" i="8"/>
  <c r="F864" i="8"/>
  <c r="A864" i="13" l="1"/>
  <c r="G863" i="13"/>
  <c r="A866" i="8"/>
  <c r="F865" i="8"/>
  <c r="A865" i="13" l="1"/>
  <c r="G864" i="13"/>
  <c r="A867" i="8"/>
  <c r="F866" i="8"/>
  <c r="A866" i="13" l="1"/>
  <c r="G865" i="13"/>
  <c r="A868" i="8"/>
  <c r="F867" i="8"/>
  <c r="A867" i="13" l="1"/>
  <c r="G866" i="13"/>
  <c r="A869" i="8"/>
  <c r="F868" i="8"/>
  <c r="A868" i="13" l="1"/>
  <c r="G867" i="13"/>
  <c r="A870" i="8"/>
  <c r="F869" i="8"/>
  <c r="A869" i="13" l="1"/>
  <c r="G868" i="13"/>
  <c r="A871" i="8"/>
  <c r="F870" i="8"/>
  <c r="A870" i="13" l="1"/>
  <c r="G869" i="13"/>
  <c r="A872" i="8"/>
  <c r="F871" i="8"/>
  <c r="A871" i="13" l="1"/>
  <c r="G870" i="13"/>
  <c r="A873" i="8"/>
  <c r="F872" i="8"/>
  <c r="A872" i="13" l="1"/>
  <c r="G871" i="13"/>
  <c r="A874" i="8"/>
  <c r="F873" i="8"/>
  <c r="A873" i="13" l="1"/>
  <c r="G872" i="13"/>
  <c r="A875" i="8"/>
  <c r="F874" i="8"/>
  <c r="A874" i="13" l="1"/>
  <c r="G873" i="13"/>
  <c r="A876" i="8"/>
  <c r="F875" i="8"/>
  <c r="A875" i="13" l="1"/>
  <c r="G874" i="13"/>
  <c r="A877" i="8"/>
  <c r="F876" i="8"/>
  <c r="A876" i="13" l="1"/>
  <c r="G875" i="13"/>
  <c r="A878" i="8"/>
  <c r="F877" i="8"/>
  <c r="A877" i="13" l="1"/>
  <c r="G876" i="13"/>
  <c r="A879" i="8"/>
  <c r="F878" i="8"/>
  <c r="A878" i="13" l="1"/>
  <c r="G877" i="13"/>
  <c r="A880" i="8"/>
  <c r="F879" i="8"/>
  <c r="A879" i="13" l="1"/>
  <c r="G878" i="13"/>
  <c r="A881" i="8"/>
  <c r="F880" i="8"/>
  <c r="A880" i="13" l="1"/>
  <c r="G879" i="13"/>
  <c r="A882" i="8"/>
  <c r="F881" i="8"/>
  <c r="A881" i="13" l="1"/>
  <c r="G880" i="13"/>
  <c r="A883" i="8"/>
  <c r="F882" i="8"/>
  <c r="A882" i="13" l="1"/>
  <c r="G881" i="13"/>
  <c r="A884" i="8"/>
  <c r="F883" i="8"/>
  <c r="A883" i="13" l="1"/>
  <c r="G882" i="13"/>
  <c r="A885" i="8"/>
  <c r="F884" i="8"/>
  <c r="A884" i="13" l="1"/>
  <c r="G883" i="13"/>
  <c r="A886" i="8"/>
  <c r="F885" i="8"/>
  <c r="A885" i="13" l="1"/>
  <c r="G884" i="13"/>
  <c r="A887" i="8"/>
  <c r="F886" i="8"/>
  <c r="A886" i="13" l="1"/>
  <c r="G885" i="13"/>
  <c r="A888" i="8"/>
  <c r="F887" i="8"/>
  <c r="A887" i="13" l="1"/>
  <c r="G886" i="13"/>
  <c r="A889" i="8"/>
  <c r="F888" i="8"/>
  <c r="A888" i="13" l="1"/>
  <c r="G887" i="13"/>
  <c r="A890" i="8"/>
  <c r="F889" i="8"/>
  <c r="A889" i="13" l="1"/>
  <c r="G888" i="13"/>
  <c r="A891" i="8"/>
  <c r="F890" i="8"/>
  <c r="A890" i="13" l="1"/>
  <c r="G889" i="13"/>
  <c r="A892" i="8"/>
  <c r="F891" i="8"/>
  <c r="A891" i="13" l="1"/>
  <c r="G890" i="13"/>
  <c r="A893" i="8"/>
  <c r="F892" i="8"/>
  <c r="A892" i="13" l="1"/>
  <c r="G891" i="13"/>
  <c r="A894" i="8"/>
  <c r="F893" i="8"/>
  <c r="A893" i="13" l="1"/>
  <c r="G892" i="13"/>
  <c r="A895" i="8"/>
  <c r="F894" i="8"/>
  <c r="A894" i="13" l="1"/>
  <c r="G893" i="13"/>
  <c r="A896" i="8"/>
  <c r="F895" i="8"/>
  <c r="A895" i="13" l="1"/>
  <c r="G894" i="13"/>
  <c r="A897" i="8"/>
  <c r="F896" i="8"/>
  <c r="A896" i="13" l="1"/>
  <c r="G895" i="13"/>
  <c r="A898" i="8"/>
  <c r="F897" i="8"/>
  <c r="A897" i="13" l="1"/>
  <c r="G896" i="13"/>
  <c r="A899" i="8"/>
  <c r="F898" i="8"/>
  <c r="A898" i="13" l="1"/>
  <c r="G897" i="13"/>
  <c r="A900" i="8"/>
  <c r="F899" i="8"/>
  <c r="A899" i="13" l="1"/>
  <c r="G898" i="13"/>
  <c r="A901" i="8"/>
  <c r="F900" i="8"/>
  <c r="A900" i="13" l="1"/>
  <c r="G899" i="13"/>
  <c r="A902" i="8"/>
  <c r="F901" i="8"/>
  <c r="A901" i="13" l="1"/>
  <c r="G900" i="13"/>
  <c r="A903" i="8"/>
  <c r="F902" i="8"/>
  <c r="A902" i="13" l="1"/>
  <c r="G901" i="13"/>
  <c r="A904" i="8"/>
  <c r="F903" i="8"/>
  <c r="A903" i="13" l="1"/>
  <c r="G902" i="13"/>
  <c r="A905" i="8"/>
  <c r="F904" i="8"/>
  <c r="A904" i="13" l="1"/>
  <c r="G904" i="13" s="1"/>
  <c r="G903" i="13"/>
  <c r="A906" i="8"/>
  <c r="F905" i="8"/>
  <c r="A907" i="8" l="1"/>
  <c r="F906" i="8"/>
  <c r="A908" i="8" l="1"/>
  <c r="F907" i="8"/>
  <c r="A909" i="8" l="1"/>
  <c r="F908" i="8"/>
  <c r="A910" i="8" l="1"/>
  <c r="F909" i="8"/>
  <c r="A911" i="8" l="1"/>
  <c r="F910" i="8"/>
  <c r="A912" i="8" l="1"/>
  <c r="F911" i="8"/>
  <c r="A913" i="8" l="1"/>
  <c r="F912" i="8"/>
  <c r="A914" i="8" l="1"/>
  <c r="F913" i="8"/>
  <c r="A915" i="8" l="1"/>
  <c r="F914" i="8"/>
  <c r="A916" i="8" l="1"/>
  <c r="F915" i="8"/>
  <c r="A917" i="8" l="1"/>
  <c r="F916" i="8"/>
  <c r="A918" i="8" l="1"/>
  <c r="F917" i="8"/>
  <c r="A919" i="8" l="1"/>
  <c r="F918" i="8"/>
  <c r="A920" i="8" l="1"/>
  <c r="F919" i="8"/>
  <c r="A921" i="8" l="1"/>
  <c r="F920" i="8"/>
  <c r="A922" i="8" l="1"/>
  <c r="F921" i="8"/>
  <c r="A923" i="8" l="1"/>
  <c r="F922" i="8"/>
  <c r="A924" i="8" l="1"/>
  <c r="F923" i="8"/>
  <c r="A925" i="8" l="1"/>
  <c r="F924" i="8"/>
  <c r="A926" i="8" l="1"/>
  <c r="F925" i="8"/>
  <c r="A927" i="8" l="1"/>
  <c r="F926" i="8"/>
  <c r="A928" i="8" l="1"/>
  <c r="F927" i="8"/>
  <c r="A929" i="8" l="1"/>
  <c r="F928" i="8"/>
  <c r="A930" i="8" l="1"/>
  <c r="F929" i="8"/>
  <c r="A931" i="8" l="1"/>
  <c r="F930" i="8"/>
  <c r="A932" i="8" l="1"/>
  <c r="F931" i="8"/>
  <c r="A933" i="8" l="1"/>
  <c r="F932" i="8"/>
  <c r="A934" i="8" l="1"/>
  <c r="F933" i="8"/>
  <c r="A935" i="8" l="1"/>
  <c r="F934" i="8"/>
  <c r="A936" i="8" l="1"/>
  <c r="F935" i="8"/>
  <c r="A937" i="8" l="1"/>
  <c r="F936" i="8"/>
  <c r="A938" i="8" l="1"/>
  <c r="F937" i="8"/>
  <c r="A939" i="8" l="1"/>
  <c r="F938" i="8"/>
  <c r="A940" i="8" l="1"/>
  <c r="F939" i="8"/>
  <c r="A941" i="8" l="1"/>
  <c r="F940" i="8"/>
  <c r="A942" i="8" l="1"/>
  <c r="F941" i="8"/>
  <c r="A943" i="8" l="1"/>
  <c r="F942" i="8"/>
  <c r="A944" i="8" l="1"/>
  <c r="F943" i="8"/>
  <c r="A945" i="8" l="1"/>
  <c r="F944" i="8"/>
  <c r="A946" i="8" l="1"/>
  <c r="F945" i="8"/>
  <c r="A947" i="8" l="1"/>
  <c r="F946" i="8"/>
  <c r="A948" i="8" l="1"/>
  <c r="F947" i="8"/>
  <c r="A949" i="8" l="1"/>
  <c r="F948" i="8"/>
  <c r="A950" i="8" l="1"/>
  <c r="F949" i="8"/>
  <c r="A951" i="8" l="1"/>
  <c r="F950" i="8"/>
  <c r="A952" i="8" l="1"/>
  <c r="F951" i="8"/>
  <c r="A953" i="8" l="1"/>
  <c r="F952" i="8"/>
  <c r="A954" i="8" l="1"/>
  <c r="F953" i="8"/>
  <c r="A955" i="8" l="1"/>
  <c r="F954" i="8"/>
  <c r="A956" i="8" l="1"/>
  <c r="F955" i="8"/>
  <c r="A957" i="8" l="1"/>
  <c r="F956" i="8"/>
  <c r="A958" i="8" l="1"/>
  <c r="F957" i="8"/>
  <c r="A959" i="8" l="1"/>
  <c r="F958" i="8"/>
  <c r="A960" i="8" l="1"/>
  <c r="F959" i="8"/>
  <c r="A961" i="8" l="1"/>
  <c r="F960" i="8"/>
  <c r="A962" i="8" l="1"/>
  <c r="F961" i="8"/>
  <c r="A963" i="8" l="1"/>
  <c r="F962" i="8"/>
  <c r="A964" i="8" l="1"/>
  <c r="F963" i="8"/>
  <c r="A965" i="8" l="1"/>
  <c r="F964" i="8"/>
  <c r="A966" i="8" l="1"/>
  <c r="F965" i="8"/>
  <c r="A967" i="8" l="1"/>
  <c r="F966" i="8"/>
  <c r="A968" i="8" l="1"/>
  <c r="F967" i="8"/>
  <c r="A969" i="8" l="1"/>
  <c r="F968" i="8"/>
  <c r="A970" i="8" l="1"/>
  <c r="F969" i="8"/>
  <c r="A971" i="8" l="1"/>
  <c r="F970" i="8"/>
  <c r="A972" i="8" l="1"/>
  <c r="F971" i="8"/>
  <c r="A973" i="8" l="1"/>
  <c r="F972" i="8"/>
  <c r="A974" i="8" l="1"/>
  <c r="F973" i="8"/>
  <c r="A975" i="8" l="1"/>
  <c r="F974" i="8"/>
  <c r="A976" i="8" l="1"/>
  <c r="F975" i="8"/>
  <c r="A977" i="8" l="1"/>
  <c r="F976" i="8"/>
  <c r="A978" i="8" l="1"/>
  <c r="F977" i="8"/>
  <c r="A979" i="8" l="1"/>
  <c r="F978" i="8"/>
  <c r="A980" i="8" l="1"/>
  <c r="F979" i="8"/>
  <c r="A981" i="8" l="1"/>
  <c r="F980" i="8"/>
  <c r="A982" i="8" l="1"/>
  <c r="F981" i="8"/>
  <c r="A983" i="8" l="1"/>
  <c r="F982" i="8"/>
  <c r="A984" i="8" l="1"/>
  <c r="F983" i="8"/>
  <c r="A985" i="8" l="1"/>
  <c r="F984" i="8"/>
  <c r="A986" i="8" l="1"/>
  <c r="F985" i="8"/>
  <c r="A987" i="8" l="1"/>
  <c r="F986" i="8"/>
  <c r="A988" i="8" l="1"/>
  <c r="F987" i="8"/>
  <c r="A989" i="8" l="1"/>
  <c r="F988" i="8"/>
  <c r="A990" i="8" l="1"/>
  <c r="F989" i="8"/>
  <c r="A991" i="8" l="1"/>
  <c r="F990" i="8"/>
  <c r="A992" i="8" l="1"/>
  <c r="F991" i="8"/>
  <c r="A993" i="8" l="1"/>
  <c r="F992" i="8"/>
  <c r="A994" i="8" l="1"/>
  <c r="F993" i="8"/>
  <c r="A995" i="8" l="1"/>
  <c r="F994" i="8"/>
  <c r="A996" i="8" l="1"/>
  <c r="F995" i="8"/>
  <c r="A997" i="8" l="1"/>
  <c r="F996" i="8"/>
  <c r="A998" i="8" l="1"/>
  <c r="F997" i="8"/>
  <c r="A999" i="8" l="1"/>
  <c r="F998" i="8"/>
  <c r="A1000" i="8" l="1"/>
  <c r="F999" i="8"/>
  <c r="A1001" i="8" l="1"/>
  <c r="F1000" i="8"/>
  <c r="A1002" i="8" l="1"/>
  <c r="F1001" i="8"/>
  <c r="A1003" i="8" l="1"/>
  <c r="F1002" i="8"/>
  <c r="A1004" i="8" l="1"/>
  <c r="F1003" i="8"/>
  <c r="A1005" i="8" l="1"/>
  <c r="F1004" i="8"/>
  <c r="A1006" i="8" l="1"/>
  <c r="F1005" i="8"/>
  <c r="A1007" i="8" l="1"/>
  <c r="F1006" i="8"/>
  <c r="A1008" i="8" l="1"/>
  <c r="F1007" i="8"/>
  <c r="A1009" i="8" l="1"/>
  <c r="F1008" i="8"/>
  <c r="A1010" i="8" l="1"/>
  <c r="F1009" i="8"/>
  <c r="A1011" i="8" l="1"/>
  <c r="F1010" i="8"/>
  <c r="A1012" i="8" l="1"/>
  <c r="F1011" i="8"/>
  <c r="A1013" i="8" l="1"/>
  <c r="F1012" i="8"/>
  <c r="A1014" i="8" l="1"/>
  <c r="F1013" i="8"/>
  <c r="A1015" i="8" l="1"/>
  <c r="F1014" i="8"/>
  <c r="A1016" i="8" l="1"/>
  <c r="F1015" i="8"/>
  <c r="A1017" i="8" l="1"/>
  <c r="F1016" i="8"/>
  <c r="A1018" i="8" l="1"/>
  <c r="F1017" i="8"/>
  <c r="A1019" i="8" l="1"/>
  <c r="F1018" i="8"/>
  <c r="A1020" i="8" l="1"/>
  <c r="F1019" i="8"/>
  <c r="A1021" i="8" l="1"/>
  <c r="F1020" i="8"/>
  <c r="A1022" i="8" l="1"/>
  <c r="F1021" i="8"/>
  <c r="A1023" i="8" l="1"/>
  <c r="F1022" i="8"/>
  <c r="A1024" i="8" l="1"/>
  <c r="F1023" i="8"/>
  <c r="A1025" i="8" l="1"/>
  <c r="F1024" i="8"/>
  <c r="A1026" i="8" l="1"/>
  <c r="F1025" i="8"/>
  <c r="A1027" i="8" l="1"/>
  <c r="F1026" i="8"/>
  <c r="A1028" i="8" l="1"/>
  <c r="F1027" i="8"/>
  <c r="A1029" i="8" l="1"/>
  <c r="F1028" i="8"/>
  <c r="A1030" i="8" l="1"/>
  <c r="F1029" i="8"/>
  <c r="A1031" i="8" l="1"/>
  <c r="F1030" i="8"/>
  <c r="A1032" i="8" l="1"/>
  <c r="F1031" i="8"/>
  <c r="A1033" i="8" l="1"/>
  <c r="F1032" i="8"/>
  <c r="A1034" i="8" l="1"/>
  <c r="F1033" i="8"/>
  <c r="A1035" i="8" l="1"/>
  <c r="F1034" i="8"/>
  <c r="A1036" i="8" l="1"/>
  <c r="F1035" i="8"/>
  <c r="A1037" i="8" l="1"/>
  <c r="F1036" i="8"/>
  <c r="A1038" i="8" l="1"/>
  <c r="F1037" i="8"/>
  <c r="A1039" i="8" l="1"/>
  <c r="F1038" i="8"/>
  <c r="A1040" i="8" l="1"/>
  <c r="F1039" i="8"/>
  <c r="A1041" i="8" l="1"/>
  <c r="F1040" i="8"/>
  <c r="A1042" i="8" l="1"/>
  <c r="F1041" i="8"/>
  <c r="A1043" i="8" l="1"/>
  <c r="F1042" i="8"/>
  <c r="A1044" i="8" l="1"/>
  <c r="F1043" i="8"/>
  <c r="A1045" i="8" l="1"/>
  <c r="F1044" i="8"/>
  <c r="A1046" i="8" l="1"/>
  <c r="F1045" i="8"/>
  <c r="A1047" i="8" l="1"/>
  <c r="F1046" i="8"/>
  <c r="A1048" i="8" l="1"/>
  <c r="F1047" i="8"/>
  <c r="A1049" i="8" l="1"/>
  <c r="F1048" i="8"/>
  <c r="A1050" i="8" l="1"/>
  <c r="F1049" i="8"/>
  <c r="A1051" i="8" l="1"/>
  <c r="F1050" i="8"/>
  <c r="A1052" i="8" l="1"/>
  <c r="F1051" i="8"/>
  <c r="A1053" i="8" l="1"/>
  <c r="F1052" i="8"/>
  <c r="A1054" i="8" l="1"/>
  <c r="F1053" i="8"/>
  <c r="A1055" i="8" l="1"/>
  <c r="F1054" i="8"/>
  <c r="A1056" i="8" l="1"/>
  <c r="F1055" i="8"/>
  <c r="A1057" i="8" l="1"/>
  <c r="F1056" i="8"/>
  <c r="A1058" i="8" l="1"/>
  <c r="F1057" i="8"/>
  <c r="A1059" i="8" l="1"/>
  <c r="F1058" i="8"/>
  <c r="A1060" i="8" l="1"/>
  <c r="F1059" i="8"/>
  <c r="A1061" i="8" l="1"/>
  <c r="F1060" i="8"/>
  <c r="A1062" i="8" l="1"/>
  <c r="F1061" i="8"/>
  <c r="A1063" i="8" l="1"/>
  <c r="F1062" i="8"/>
  <c r="A1064" i="8" l="1"/>
  <c r="F1063" i="8"/>
  <c r="A1065" i="8" l="1"/>
  <c r="F1064" i="8"/>
  <c r="A1066" i="8" l="1"/>
  <c r="F1065" i="8"/>
  <c r="A1067" i="8" l="1"/>
  <c r="F1066" i="8"/>
  <c r="A1068" i="8" l="1"/>
  <c r="F1067" i="8"/>
  <c r="A1069" i="8" l="1"/>
  <c r="F1068" i="8"/>
  <c r="A1070" i="8" l="1"/>
  <c r="F1069" i="8"/>
  <c r="A1071" i="8" l="1"/>
  <c r="F1070" i="8"/>
  <c r="A1072" i="8" l="1"/>
  <c r="F1071" i="8"/>
  <c r="A1073" i="8" l="1"/>
  <c r="F1072" i="8"/>
  <c r="A1074" i="8" l="1"/>
  <c r="F1073" i="8"/>
  <c r="A1075" i="8" l="1"/>
  <c r="F1074" i="8"/>
  <c r="A1076" i="8" l="1"/>
  <c r="F1075" i="8"/>
  <c r="A1077" i="8" l="1"/>
  <c r="F1076" i="8"/>
  <c r="A1078" i="8" l="1"/>
  <c r="F1077" i="8"/>
  <c r="A1079" i="8" l="1"/>
  <c r="F1078" i="8"/>
  <c r="A1080" i="8" l="1"/>
  <c r="F1079" i="8"/>
  <c r="A1081" i="8" l="1"/>
  <c r="F1080" i="8"/>
  <c r="A1082" i="8" l="1"/>
  <c r="F1081" i="8"/>
  <c r="A1083" i="8" l="1"/>
  <c r="F1082" i="8"/>
  <c r="A1084" i="8" l="1"/>
  <c r="F1083" i="8"/>
  <c r="A1085" i="8" l="1"/>
  <c r="F1084" i="8"/>
  <c r="A1086" i="8" l="1"/>
  <c r="F1085" i="8"/>
  <c r="A1087" i="8" l="1"/>
  <c r="F1086" i="8"/>
  <c r="A1088" i="8" l="1"/>
  <c r="F1087" i="8"/>
  <c r="A1089" i="8" l="1"/>
  <c r="F1088" i="8"/>
  <c r="A1090" i="8" l="1"/>
  <c r="F1089" i="8"/>
  <c r="A1091" i="8" l="1"/>
  <c r="F1090" i="8"/>
  <c r="A1092" i="8" l="1"/>
  <c r="F1091" i="8"/>
  <c r="A1093" i="8" l="1"/>
  <c r="F1092" i="8"/>
  <c r="A1094" i="8" l="1"/>
  <c r="F1093" i="8"/>
  <c r="A1095" i="8" l="1"/>
  <c r="F1094" i="8"/>
  <c r="A1096" i="8" l="1"/>
  <c r="F1095" i="8"/>
  <c r="A1097" i="8" l="1"/>
  <c r="F1096" i="8"/>
  <c r="A1098" i="8" l="1"/>
  <c r="F1097" i="8"/>
  <c r="A1099" i="8" l="1"/>
  <c r="F1098" i="8"/>
  <c r="A1100" i="8" l="1"/>
  <c r="F1099" i="8"/>
  <c r="A1101" i="8" l="1"/>
  <c r="F1100" i="8"/>
  <c r="A1102" i="8" l="1"/>
  <c r="F1101" i="8"/>
  <c r="A1103" i="8" l="1"/>
  <c r="F1102" i="8"/>
  <c r="A1104" i="8" l="1"/>
  <c r="F1103" i="8"/>
  <c r="A1105" i="8" l="1"/>
  <c r="F1104" i="8"/>
  <c r="A1106" i="8" l="1"/>
  <c r="F1105" i="8"/>
  <c r="A1107" i="8" l="1"/>
  <c r="F1106" i="8"/>
  <c r="A1108" i="8" l="1"/>
  <c r="F1107" i="8"/>
  <c r="A1109" i="8" l="1"/>
  <c r="F1108" i="8"/>
  <c r="A1110" i="8" l="1"/>
  <c r="F1109" i="8"/>
  <c r="A1111" i="8" l="1"/>
  <c r="F1110" i="8"/>
  <c r="A1112" i="8" l="1"/>
  <c r="F1111" i="8"/>
  <c r="A1113" i="8" l="1"/>
  <c r="F1112" i="8"/>
  <c r="A1114" i="8" l="1"/>
  <c r="F1113" i="8"/>
  <c r="A1115" i="8" l="1"/>
  <c r="F1114" i="8"/>
  <c r="A1116" i="8" l="1"/>
  <c r="F1115" i="8"/>
  <c r="A1117" i="8" l="1"/>
  <c r="F1116" i="8"/>
  <c r="A1118" i="8" l="1"/>
  <c r="F1117" i="8"/>
  <c r="A1119" i="8" l="1"/>
  <c r="F1118" i="8"/>
  <c r="A1120" i="8" l="1"/>
  <c r="F1119" i="8"/>
  <c r="A1121" i="8" l="1"/>
  <c r="F1120" i="8"/>
  <c r="A1122" i="8" l="1"/>
  <c r="F1121" i="8"/>
  <c r="A1123" i="8" l="1"/>
  <c r="F1122" i="8"/>
  <c r="A1124" i="8" l="1"/>
  <c r="F1123" i="8"/>
  <c r="A1125" i="8" l="1"/>
  <c r="F1124" i="8"/>
  <c r="A1126" i="8" l="1"/>
  <c r="F1125" i="8"/>
  <c r="A1127" i="8" l="1"/>
  <c r="F1126" i="8"/>
  <c r="A1128" i="8" l="1"/>
  <c r="F1127" i="8"/>
  <c r="A1129" i="8" l="1"/>
  <c r="F1128" i="8"/>
  <c r="A1130" i="8" l="1"/>
  <c r="F1129" i="8"/>
  <c r="A1131" i="8" l="1"/>
  <c r="F1130" i="8"/>
  <c r="A1132" i="8" l="1"/>
  <c r="F1131" i="8"/>
  <c r="A1133" i="8" l="1"/>
  <c r="F1132" i="8"/>
  <c r="A1134" i="8" l="1"/>
  <c r="F1133" i="8"/>
  <c r="A1135" i="8" l="1"/>
  <c r="F1134" i="8"/>
  <c r="A1136" i="8" l="1"/>
  <c r="F1135" i="8"/>
  <c r="A1137" i="8" l="1"/>
  <c r="F1136" i="8"/>
  <c r="A1138" i="8" l="1"/>
  <c r="F1137" i="8"/>
  <c r="A1139" i="8" l="1"/>
  <c r="F1138" i="8"/>
  <c r="A1140" i="8" l="1"/>
  <c r="F1139" i="8"/>
  <c r="A1141" i="8" l="1"/>
  <c r="F1140" i="8"/>
  <c r="A1142" i="8" l="1"/>
  <c r="F1141" i="8"/>
  <c r="A1143" i="8" l="1"/>
  <c r="F1142" i="8"/>
  <c r="A1144" i="8" l="1"/>
  <c r="F1143" i="8"/>
  <c r="A1145" i="8" l="1"/>
  <c r="F1144" i="8"/>
  <c r="A1146" i="8" l="1"/>
  <c r="F1145" i="8"/>
  <c r="A1147" i="8" l="1"/>
  <c r="F1146" i="8"/>
  <c r="A1148" i="8" l="1"/>
  <c r="F1147" i="8"/>
  <c r="A1149" i="8" l="1"/>
  <c r="F1148" i="8"/>
  <c r="A1150" i="8" l="1"/>
  <c r="F1149" i="8"/>
  <c r="A1151" i="8" l="1"/>
  <c r="F1150" i="8"/>
  <c r="A1152" i="8" l="1"/>
  <c r="F1151" i="8"/>
  <c r="A1153" i="8" l="1"/>
  <c r="F1152" i="8"/>
  <c r="A1154" i="8" l="1"/>
  <c r="F1153" i="8"/>
  <c r="A1155" i="8" l="1"/>
  <c r="F1154" i="8"/>
  <c r="A1156" i="8" l="1"/>
  <c r="F1155" i="8"/>
  <c r="A1157" i="8" l="1"/>
  <c r="F1156" i="8"/>
  <c r="A1158" i="8" l="1"/>
  <c r="F1157" i="8"/>
  <c r="A1159" i="8" l="1"/>
  <c r="F1158" i="8"/>
  <c r="A1160" i="8" l="1"/>
  <c r="F1159" i="8"/>
  <c r="A1161" i="8" l="1"/>
  <c r="F1160" i="8"/>
  <c r="A1162" i="8" l="1"/>
  <c r="F1161" i="8"/>
  <c r="A1163" i="8" l="1"/>
  <c r="F1162" i="8"/>
  <c r="A1164" i="8" l="1"/>
  <c r="F1163" i="8"/>
  <c r="A1165" i="8" l="1"/>
  <c r="F1164" i="8"/>
  <c r="A1166" i="8" l="1"/>
  <c r="F1165" i="8"/>
  <c r="A1167" i="8" l="1"/>
  <c r="F1166" i="8"/>
  <c r="A1168" i="8" l="1"/>
  <c r="F1167" i="8"/>
  <c r="A1169" i="8" l="1"/>
  <c r="F1168" i="8"/>
  <c r="A1170" i="8" l="1"/>
  <c r="F1169" i="8"/>
  <c r="A1171" i="8" l="1"/>
  <c r="F1170" i="8"/>
  <c r="A1172" i="8" l="1"/>
  <c r="F1171" i="8"/>
  <c r="A1173" i="8" l="1"/>
  <c r="F1172" i="8"/>
  <c r="A1174" i="8" l="1"/>
  <c r="F1173" i="8"/>
  <c r="A1175" i="8" l="1"/>
  <c r="F1174" i="8"/>
  <c r="A1176" i="8" l="1"/>
  <c r="F1175" i="8"/>
  <c r="A1177" i="8" l="1"/>
  <c r="F1176" i="8"/>
  <c r="A1178" i="8" l="1"/>
  <c r="F1177" i="8"/>
  <c r="A1179" i="8" l="1"/>
  <c r="F1178" i="8"/>
  <c r="A1180" i="8" l="1"/>
  <c r="F1179" i="8"/>
  <c r="A1181" i="8" l="1"/>
  <c r="F1180" i="8"/>
  <c r="A1182" i="8" l="1"/>
  <c r="F1181" i="8"/>
  <c r="A1183" i="8" l="1"/>
  <c r="F1182" i="8"/>
  <c r="A1184" i="8" l="1"/>
  <c r="F1183" i="8"/>
  <c r="A1185" i="8" l="1"/>
  <c r="F1184" i="8"/>
  <c r="A1186" i="8" l="1"/>
  <c r="F1185" i="8"/>
  <c r="A1187" i="8" l="1"/>
  <c r="F1186" i="8"/>
  <c r="A1188" i="8" l="1"/>
  <c r="F1187" i="8"/>
  <c r="A1189" i="8" l="1"/>
  <c r="F1188" i="8"/>
  <c r="A1190" i="8" l="1"/>
  <c r="F1189" i="8"/>
  <c r="A1191" i="8" l="1"/>
  <c r="F1190" i="8"/>
  <c r="A1192" i="8" l="1"/>
  <c r="F1191" i="8"/>
  <c r="A1193" i="8" l="1"/>
  <c r="F1192" i="8"/>
  <c r="A1194" i="8" l="1"/>
  <c r="F1193" i="8"/>
  <c r="A1195" i="8" l="1"/>
  <c r="F1194" i="8"/>
  <c r="A1196" i="8" l="1"/>
  <c r="F1195" i="8"/>
  <c r="A1197" i="8" l="1"/>
  <c r="F1196" i="8"/>
  <c r="A1198" i="8" l="1"/>
  <c r="F1197" i="8"/>
  <c r="A1199" i="8" l="1"/>
  <c r="F1198" i="8"/>
  <c r="A1200" i="8" l="1"/>
  <c r="F1199" i="8"/>
  <c r="A1201" i="8" l="1"/>
  <c r="F1200" i="8"/>
  <c r="A1202" i="8" l="1"/>
  <c r="F1201" i="8"/>
  <c r="A1203" i="8" l="1"/>
  <c r="F1202" i="8"/>
  <c r="A1204" i="8" l="1"/>
  <c r="F1203" i="8"/>
  <c r="A1205" i="8" l="1"/>
  <c r="F1204" i="8"/>
  <c r="A1206" i="8" l="1"/>
  <c r="F1205" i="8"/>
  <c r="A1207" i="8" l="1"/>
  <c r="F1206" i="8"/>
  <c r="A1208" i="8" l="1"/>
  <c r="F1207" i="8"/>
  <c r="A1209" i="8" l="1"/>
  <c r="F1208" i="8"/>
  <c r="A1210" i="8" l="1"/>
  <c r="F1209" i="8"/>
  <c r="A1211" i="8" l="1"/>
  <c r="F1210" i="8"/>
  <c r="A1212" i="8" l="1"/>
  <c r="F1211" i="8"/>
  <c r="A1213" i="8" l="1"/>
  <c r="F1212" i="8"/>
  <c r="A1214" i="8" l="1"/>
  <c r="F1213" i="8"/>
  <c r="A1215" i="8" l="1"/>
  <c r="F1214" i="8"/>
  <c r="A1216" i="8" l="1"/>
  <c r="F1215" i="8"/>
  <c r="A1217" i="8" l="1"/>
  <c r="F1216" i="8"/>
  <c r="A1218" i="8" l="1"/>
  <c r="F1217" i="8"/>
  <c r="A1219" i="8" l="1"/>
  <c r="F1218" i="8"/>
  <c r="A1220" i="8" l="1"/>
  <c r="F1219" i="8"/>
  <c r="A1221" i="8" l="1"/>
  <c r="F1220" i="8"/>
  <c r="A1222" i="8" l="1"/>
  <c r="F1221" i="8"/>
  <c r="A1223" i="8" l="1"/>
  <c r="F1222" i="8"/>
  <c r="A1224" i="8" l="1"/>
  <c r="F1223" i="8"/>
  <c r="A1225" i="8" l="1"/>
  <c r="F1224" i="8"/>
  <c r="A1226" i="8" l="1"/>
  <c r="F1225" i="8"/>
  <c r="A1227" i="8" l="1"/>
  <c r="F1226" i="8"/>
  <c r="A1228" i="8" l="1"/>
  <c r="F1227" i="8"/>
  <c r="A1229" i="8" l="1"/>
  <c r="F1228" i="8"/>
  <c r="A1230" i="8" l="1"/>
  <c r="F1229" i="8"/>
  <c r="A1231" i="8" l="1"/>
  <c r="F1230" i="8"/>
  <c r="A1232" i="8" l="1"/>
  <c r="F1231" i="8"/>
  <c r="A1233" i="8" l="1"/>
  <c r="F1232" i="8"/>
  <c r="A1234" i="8" l="1"/>
  <c r="F1233" i="8"/>
  <c r="A1235" i="8" l="1"/>
  <c r="F1234" i="8"/>
  <c r="A1236" i="8" l="1"/>
  <c r="F1235" i="8"/>
  <c r="A1237" i="8" l="1"/>
  <c r="F1236" i="8"/>
  <c r="A1238" i="8" l="1"/>
  <c r="F1237" i="8"/>
  <c r="A1239" i="8" l="1"/>
  <c r="F1238" i="8"/>
  <c r="A1240" i="8" l="1"/>
  <c r="F1239" i="8"/>
  <c r="A1241" i="8" l="1"/>
  <c r="F1240" i="8"/>
  <c r="A1242" i="8" l="1"/>
  <c r="F1241" i="8"/>
  <c r="A1243" i="8" l="1"/>
  <c r="F1242" i="8"/>
  <c r="A1244" i="8" l="1"/>
  <c r="F1243" i="8"/>
  <c r="A1245" i="8" l="1"/>
  <c r="F1244" i="8"/>
  <c r="A1246" i="8" l="1"/>
  <c r="F1245" i="8"/>
  <c r="A1247" i="8" l="1"/>
  <c r="F1246" i="8"/>
  <c r="A1248" i="8" l="1"/>
  <c r="F1247" i="8"/>
  <c r="A1249" i="8" l="1"/>
  <c r="F1248" i="8"/>
  <c r="A1250" i="8" l="1"/>
  <c r="F1249" i="8"/>
  <c r="A1251" i="8" l="1"/>
  <c r="F1250" i="8"/>
  <c r="A1252" i="8" l="1"/>
  <c r="F1251" i="8"/>
  <c r="A1253" i="8" l="1"/>
  <c r="F1252" i="8"/>
  <c r="A1254" i="8" l="1"/>
  <c r="F1253" i="8"/>
  <c r="A1255" i="8" l="1"/>
  <c r="F1254" i="8"/>
  <c r="A1256" i="8" l="1"/>
  <c r="F1255" i="8"/>
  <c r="A1257" i="8" l="1"/>
  <c r="F1256" i="8"/>
  <c r="A1258" i="8" l="1"/>
  <c r="F1257" i="8"/>
  <c r="A1259" i="8" l="1"/>
  <c r="F1258" i="8"/>
  <c r="A1260" i="8" l="1"/>
  <c r="F1259" i="8"/>
  <c r="A1261" i="8" l="1"/>
  <c r="F1260" i="8"/>
  <c r="A1262" i="8" l="1"/>
  <c r="F1261" i="8"/>
  <c r="A1263" i="8" l="1"/>
  <c r="F1262" i="8"/>
  <c r="A1264" i="8" l="1"/>
  <c r="F1263" i="8"/>
  <c r="A1265" i="8" l="1"/>
  <c r="F1264" i="8"/>
  <c r="A1266" i="8" l="1"/>
  <c r="F1265" i="8"/>
  <c r="A1267" i="8" l="1"/>
  <c r="F1266" i="8"/>
  <c r="A1268" i="8" l="1"/>
  <c r="F1267" i="8"/>
  <c r="A1269" i="8" l="1"/>
  <c r="F1268" i="8"/>
  <c r="A1270" i="8" l="1"/>
  <c r="F1269" i="8"/>
  <c r="A1271" i="8" l="1"/>
  <c r="F1270" i="8"/>
  <c r="A1272" i="8" l="1"/>
  <c r="F1271" i="8"/>
  <c r="A1273" i="8" l="1"/>
  <c r="F1272" i="8"/>
  <c r="A1274" i="8" l="1"/>
  <c r="F1273" i="8"/>
  <c r="A1275" i="8" l="1"/>
  <c r="F1274" i="8"/>
  <c r="A1276" i="8" l="1"/>
  <c r="F1275" i="8"/>
  <c r="A1277" i="8" l="1"/>
  <c r="F1276" i="8"/>
  <c r="A1278" i="8" l="1"/>
  <c r="F1277" i="8"/>
  <c r="A1279" i="8" l="1"/>
  <c r="F1278" i="8"/>
  <c r="A1280" i="8" l="1"/>
  <c r="F1279" i="8"/>
  <c r="A1281" i="8" l="1"/>
  <c r="F1280" i="8"/>
  <c r="A1282" i="8" l="1"/>
  <c r="F1281" i="8"/>
  <c r="A1283" i="8" l="1"/>
  <c r="F1282" i="8"/>
  <c r="A1284" i="8" l="1"/>
  <c r="F1283" i="8"/>
  <c r="A1285" i="8" l="1"/>
  <c r="F1284" i="8"/>
  <c r="A1286" i="8" l="1"/>
  <c r="F1285" i="8"/>
  <c r="A1287" i="8" l="1"/>
  <c r="F1286" i="8"/>
  <c r="A1288" i="8" l="1"/>
  <c r="F1287" i="8"/>
  <c r="A1289" i="8" l="1"/>
  <c r="F1288" i="8"/>
  <c r="A1290" i="8" l="1"/>
  <c r="F1289" i="8"/>
  <c r="A1291" i="8" l="1"/>
  <c r="F1290" i="8"/>
  <c r="A1292" i="8" l="1"/>
  <c r="F1291" i="8"/>
  <c r="A1293" i="8" l="1"/>
  <c r="F1292" i="8"/>
  <c r="A1294" i="8" l="1"/>
  <c r="F1293" i="8"/>
  <c r="A1295" i="8" l="1"/>
  <c r="F1294" i="8"/>
  <c r="A1296" i="8" l="1"/>
  <c r="F1295" i="8"/>
  <c r="A1297" i="8" l="1"/>
  <c r="F1296" i="8"/>
  <c r="A1298" i="8" l="1"/>
  <c r="F1297" i="8"/>
  <c r="A1299" i="8" l="1"/>
  <c r="F1298" i="8"/>
  <c r="A1300" i="8" l="1"/>
  <c r="F1299" i="8"/>
  <c r="A1301" i="8" l="1"/>
  <c r="F1300" i="8"/>
  <c r="A1302" i="8" l="1"/>
  <c r="F1301" i="8"/>
  <c r="A1303" i="8" l="1"/>
  <c r="F1302" i="8"/>
  <c r="A1304" i="8" l="1"/>
  <c r="F1303" i="8"/>
  <c r="A1305" i="8" l="1"/>
  <c r="F1304" i="8"/>
  <c r="A1306" i="8" l="1"/>
  <c r="F1305" i="8"/>
  <c r="A1307" i="8" l="1"/>
  <c r="F1306" i="8"/>
  <c r="A1308" i="8" l="1"/>
  <c r="F1307" i="8"/>
  <c r="A1309" i="8" l="1"/>
  <c r="F1308" i="8"/>
  <c r="A1310" i="8" l="1"/>
  <c r="F1309" i="8"/>
  <c r="A1311" i="8" l="1"/>
  <c r="F1310" i="8"/>
  <c r="A1312" i="8" l="1"/>
  <c r="F1311" i="8"/>
  <c r="A1313" i="8" l="1"/>
  <c r="F1312" i="8"/>
  <c r="A1314" i="8" l="1"/>
  <c r="F1313" i="8"/>
  <c r="A1315" i="8" l="1"/>
  <c r="F1314" i="8"/>
  <c r="A1316" i="8" l="1"/>
  <c r="F1315" i="8"/>
  <c r="A1317" i="8" l="1"/>
  <c r="F1316" i="8"/>
  <c r="A1318" i="8" l="1"/>
  <c r="F1317" i="8"/>
  <c r="A1319" i="8" l="1"/>
  <c r="F1318" i="8"/>
  <c r="A1320" i="8" l="1"/>
  <c r="F1319" i="8"/>
  <c r="A1321" i="8" l="1"/>
  <c r="F1320" i="8"/>
  <c r="A1322" i="8" l="1"/>
  <c r="F1321" i="8"/>
  <c r="A1323" i="8" l="1"/>
  <c r="F1322" i="8"/>
  <c r="A1324" i="8" l="1"/>
  <c r="F1323" i="8"/>
  <c r="A1325" i="8" l="1"/>
  <c r="F1324" i="8"/>
  <c r="A1326" i="8" l="1"/>
  <c r="F1325" i="8"/>
  <c r="A1327" i="8" l="1"/>
  <c r="F1326" i="8"/>
  <c r="A1328" i="8" l="1"/>
  <c r="F1327" i="8"/>
  <c r="A1329" i="8" l="1"/>
  <c r="F1328" i="8"/>
  <c r="A1330" i="8" l="1"/>
  <c r="F1329" i="8"/>
  <c r="A1331" i="8" l="1"/>
  <c r="F1330" i="8"/>
  <c r="A1332" i="8" l="1"/>
  <c r="F1331" i="8"/>
  <c r="A1333" i="8" l="1"/>
  <c r="F1332" i="8"/>
  <c r="A1334" i="8" l="1"/>
  <c r="F1333" i="8"/>
  <c r="A1335" i="8" l="1"/>
  <c r="F1334" i="8"/>
  <c r="A1336" i="8" l="1"/>
  <c r="F1335" i="8"/>
  <c r="A1337" i="8" l="1"/>
  <c r="F1336" i="8"/>
  <c r="A1338" i="8" l="1"/>
  <c r="F1337" i="8"/>
  <c r="A1339" i="8" l="1"/>
  <c r="F1338" i="8"/>
  <c r="A1340" i="8" l="1"/>
  <c r="F1339" i="8"/>
  <c r="A1341" i="8" l="1"/>
  <c r="F1340" i="8"/>
  <c r="A1342" i="8" l="1"/>
  <c r="F1341" i="8"/>
  <c r="A1343" i="8" l="1"/>
  <c r="F1342" i="8"/>
  <c r="A1344" i="8" l="1"/>
  <c r="F1343" i="8"/>
  <c r="A1345" i="8" l="1"/>
  <c r="F1344" i="8"/>
  <c r="A1346" i="8" l="1"/>
  <c r="F1345" i="8"/>
  <c r="A1347" i="8" l="1"/>
  <c r="F1346" i="8"/>
  <c r="A1348" i="8" l="1"/>
  <c r="F1347" i="8"/>
  <c r="A1349" i="8" l="1"/>
  <c r="F1348" i="8"/>
  <c r="A1350" i="8" l="1"/>
  <c r="F1349" i="8"/>
  <c r="A1351" i="8" l="1"/>
  <c r="F1350" i="8"/>
  <c r="A1352" i="8" l="1"/>
  <c r="F1351" i="8"/>
  <c r="A1353" i="8" l="1"/>
  <c r="F1352" i="8"/>
  <c r="A1354" i="8" l="1"/>
  <c r="F1353" i="8"/>
  <c r="A1355" i="8" l="1"/>
  <c r="F1354" i="8"/>
  <c r="A1356" i="8" l="1"/>
  <c r="F1355" i="8"/>
  <c r="A1357" i="8" l="1"/>
  <c r="F1356" i="8"/>
  <c r="A1358" i="8" l="1"/>
  <c r="F1357" i="8"/>
  <c r="A1359" i="8" l="1"/>
  <c r="F1358" i="8"/>
  <c r="A1360" i="8" l="1"/>
  <c r="F1359" i="8"/>
  <c r="A1361" i="8" l="1"/>
  <c r="F1360" i="8"/>
  <c r="A1362" i="8" l="1"/>
  <c r="F1361" i="8"/>
  <c r="A1363" i="8" l="1"/>
  <c r="F1362" i="8"/>
  <c r="A1364" i="8" l="1"/>
  <c r="F1363" i="8"/>
  <c r="A1365" i="8" l="1"/>
  <c r="F1364" i="8"/>
  <c r="A1366" i="8" l="1"/>
  <c r="F1365" i="8"/>
  <c r="A1367" i="8" l="1"/>
  <c r="F1366" i="8"/>
  <c r="A1368" i="8" l="1"/>
  <c r="F1367" i="8"/>
  <c r="A1369" i="8" l="1"/>
  <c r="F1368" i="8"/>
  <c r="A1370" i="8" l="1"/>
  <c r="F1369" i="8"/>
  <c r="A1371" i="8" l="1"/>
  <c r="F1370" i="8"/>
  <c r="A1372" i="8" l="1"/>
  <c r="F1371" i="8"/>
  <c r="A1373" i="8" l="1"/>
  <c r="F1372" i="8"/>
  <c r="A1374" i="8" l="1"/>
  <c r="F1373" i="8"/>
  <c r="A1375" i="8" l="1"/>
  <c r="F1374" i="8"/>
  <c r="A1376" i="8" l="1"/>
  <c r="F1375" i="8"/>
  <c r="A1377" i="8" l="1"/>
  <c r="F1376" i="8"/>
  <c r="A1378" i="8" l="1"/>
  <c r="F1377" i="8"/>
  <c r="A1379" i="8" l="1"/>
  <c r="F1378" i="8"/>
  <c r="A1380" i="8" l="1"/>
  <c r="F1379" i="8"/>
  <c r="A1381" i="8" l="1"/>
  <c r="F1380" i="8"/>
  <c r="A1382" i="8" l="1"/>
  <c r="F1381" i="8"/>
  <c r="A1383" i="8" l="1"/>
  <c r="F1382" i="8"/>
  <c r="A1384" i="8" l="1"/>
  <c r="F1383" i="8"/>
  <c r="A1385" i="8" l="1"/>
  <c r="F1384" i="8"/>
  <c r="A1386" i="8" l="1"/>
  <c r="F1385" i="8"/>
  <c r="A1387" i="8" l="1"/>
  <c r="F1386" i="8"/>
  <c r="A1388" i="8" l="1"/>
  <c r="F1387" i="8"/>
  <c r="A1389" i="8" l="1"/>
  <c r="F1388" i="8"/>
  <c r="A1390" i="8" l="1"/>
  <c r="F1389" i="8"/>
  <c r="A1391" i="8" l="1"/>
  <c r="F1390" i="8"/>
  <c r="A1392" i="8" l="1"/>
  <c r="F1391" i="8"/>
  <c r="A1393" i="8" l="1"/>
  <c r="F1392" i="8"/>
  <c r="A1394" i="8" l="1"/>
  <c r="F1393" i="8"/>
  <c r="A1395" i="8" l="1"/>
  <c r="F1394" i="8"/>
  <c r="A1396" i="8" l="1"/>
  <c r="F1395" i="8"/>
  <c r="A1397" i="8" l="1"/>
  <c r="F1396" i="8"/>
  <c r="A1398" i="8" l="1"/>
  <c r="F1397" i="8"/>
  <c r="A1399" i="8" l="1"/>
  <c r="F1398" i="8"/>
  <c r="A1400" i="8" l="1"/>
  <c r="F1399" i="8"/>
  <c r="A1401" i="8" l="1"/>
  <c r="F1400" i="8"/>
  <c r="A1402" i="8" l="1"/>
  <c r="F1401" i="8"/>
  <c r="A1403" i="8" l="1"/>
  <c r="F1402" i="8"/>
  <c r="A1404" i="8" l="1"/>
  <c r="F1403" i="8"/>
  <c r="A1405" i="8" l="1"/>
  <c r="F1404" i="8"/>
  <c r="A1406" i="8" l="1"/>
  <c r="F1405" i="8"/>
  <c r="A1407" i="8" l="1"/>
  <c r="F1406" i="8"/>
  <c r="A1408" i="8" l="1"/>
  <c r="F1407" i="8"/>
  <c r="A1409" i="8" l="1"/>
  <c r="F1408" i="8"/>
  <c r="A1410" i="8" l="1"/>
  <c r="F1409" i="8"/>
  <c r="A1411" i="8" l="1"/>
  <c r="F1410" i="8"/>
  <c r="A1412" i="8" l="1"/>
  <c r="F1411" i="8"/>
  <c r="A1413" i="8" l="1"/>
  <c r="F1412" i="8"/>
  <c r="A1414" i="8" l="1"/>
  <c r="F1413" i="8"/>
  <c r="A1415" i="8" l="1"/>
  <c r="F1414" i="8"/>
  <c r="A1416" i="8" l="1"/>
  <c r="F1415" i="8"/>
  <c r="A1417" i="8" l="1"/>
  <c r="F1416" i="8"/>
  <c r="A1418" i="8" l="1"/>
  <c r="F1417" i="8"/>
  <c r="A1419" i="8" l="1"/>
  <c r="F1418" i="8"/>
  <c r="A1420" i="8" l="1"/>
  <c r="F1419" i="8"/>
  <c r="A1421" i="8" l="1"/>
  <c r="F1420" i="8"/>
  <c r="A1422" i="8" l="1"/>
  <c r="F1421" i="8"/>
  <c r="A1423" i="8" l="1"/>
  <c r="F1422" i="8"/>
  <c r="A1424" i="8" l="1"/>
  <c r="F1423" i="8"/>
  <c r="A1425" i="8" l="1"/>
  <c r="F1424" i="8"/>
  <c r="A1426" i="8" l="1"/>
  <c r="F1425" i="8"/>
  <c r="A1427" i="8" l="1"/>
  <c r="F1426" i="8"/>
  <c r="A1428" i="8" l="1"/>
  <c r="F1427" i="8"/>
  <c r="A1429" i="8" l="1"/>
  <c r="F1428" i="8"/>
  <c r="A1430" i="8" l="1"/>
  <c r="F1429" i="8"/>
  <c r="A1431" i="8" l="1"/>
  <c r="F1430" i="8"/>
  <c r="A1432" i="8" l="1"/>
  <c r="F1431" i="8"/>
  <c r="A1433" i="8" l="1"/>
  <c r="F1432" i="8"/>
  <c r="A1434" i="8" l="1"/>
  <c r="F1433" i="8"/>
  <c r="A1435" i="8" l="1"/>
  <c r="F1434" i="8"/>
  <c r="A1436" i="8" l="1"/>
  <c r="F1435" i="8"/>
  <c r="A1437" i="8" l="1"/>
  <c r="F1436" i="8"/>
  <c r="A1438" i="8" l="1"/>
  <c r="F1437" i="8"/>
  <c r="A1439" i="8" l="1"/>
  <c r="F1438" i="8"/>
  <c r="A1440" i="8" l="1"/>
  <c r="F1439" i="8"/>
  <c r="A1441" i="8" l="1"/>
  <c r="F1440" i="8"/>
  <c r="A1442" i="8" l="1"/>
  <c r="F1441" i="8"/>
  <c r="A1443" i="8" l="1"/>
  <c r="F1442" i="8"/>
  <c r="A1444" i="8" l="1"/>
  <c r="F1443" i="8"/>
  <c r="A1445" i="8" l="1"/>
  <c r="F1444" i="8"/>
  <c r="A1446" i="8" l="1"/>
  <c r="F1445" i="8"/>
  <c r="A1447" i="8" l="1"/>
  <c r="F1446" i="8"/>
  <c r="A1448" i="8" l="1"/>
  <c r="F1447" i="8"/>
  <c r="A1449" i="8" l="1"/>
  <c r="F1448" i="8"/>
  <c r="A1450" i="8" l="1"/>
  <c r="F1449" i="8"/>
  <c r="A1451" i="8" l="1"/>
  <c r="F1450" i="8"/>
  <c r="A1452" i="8" l="1"/>
  <c r="F1451" i="8"/>
  <c r="A1453" i="8" l="1"/>
  <c r="F1452" i="8"/>
  <c r="A1454" i="8" l="1"/>
  <c r="F1453" i="8"/>
  <c r="A1455" i="8" l="1"/>
  <c r="F1454" i="8"/>
  <c r="A1456" i="8" l="1"/>
  <c r="F1455" i="8"/>
  <c r="A1457" i="8" l="1"/>
  <c r="F1456" i="8"/>
  <c r="A1458" i="8" l="1"/>
  <c r="F1457" i="8"/>
  <c r="A1459" i="8" l="1"/>
  <c r="F1458" i="8"/>
  <c r="A1460" i="8" l="1"/>
  <c r="F1459" i="8"/>
  <c r="A1461" i="8" l="1"/>
  <c r="F1460" i="8"/>
  <c r="A1462" i="8" l="1"/>
  <c r="F1461" i="8"/>
  <c r="A1463" i="8" l="1"/>
  <c r="F1462" i="8"/>
  <c r="A1464" i="8" l="1"/>
  <c r="F1463" i="8"/>
  <c r="A1465" i="8" l="1"/>
  <c r="F1464" i="8"/>
  <c r="A1466" i="8" l="1"/>
  <c r="F1465" i="8"/>
  <c r="A1467" i="8" l="1"/>
  <c r="F1466" i="8"/>
  <c r="A1468" i="8" l="1"/>
  <c r="F1467" i="8"/>
  <c r="A1469" i="8" l="1"/>
  <c r="F1468" i="8"/>
  <c r="A1470" i="8" l="1"/>
  <c r="F1469" i="8"/>
  <c r="A1471" i="8" l="1"/>
  <c r="F1470" i="8"/>
  <c r="A1472" i="8" l="1"/>
  <c r="F1471" i="8"/>
  <c r="A1473" i="8" l="1"/>
  <c r="F1472" i="8"/>
  <c r="A1474" i="8" l="1"/>
  <c r="F1473" i="8"/>
  <c r="A1475" i="8" l="1"/>
  <c r="F1474" i="8"/>
  <c r="A1476" i="8" l="1"/>
  <c r="F1475" i="8"/>
  <c r="A1477" i="8" l="1"/>
  <c r="F1476" i="8"/>
  <c r="A1478" i="8" l="1"/>
  <c r="F1477" i="8"/>
  <c r="A1479" i="8" l="1"/>
  <c r="F1478" i="8"/>
  <c r="A1480" i="8" l="1"/>
  <c r="F1479" i="8"/>
  <c r="A1481" i="8" l="1"/>
  <c r="F1480" i="8"/>
  <c r="A1482" i="8" l="1"/>
  <c r="F1481" i="8"/>
  <c r="A1483" i="8" l="1"/>
  <c r="F1482" i="8"/>
  <c r="A1484" i="8" l="1"/>
  <c r="F1483" i="8"/>
  <c r="A1485" i="8" l="1"/>
  <c r="F1484" i="8"/>
  <c r="A1486" i="8" l="1"/>
  <c r="F1485" i="8"/>
  <c r="A1487" i="8" l="1"/>
  <c r="F1486" i="8"/>
  <c r="A1488" i="8" l="1"/>
  <c r="F1487" i="8"/>
  <c r="A1489" i="8" l="1"/>
  <c r="F1488" i="8"/>
  <c r="A1490" i="8" l="1"/>
  <c r="F1489" i="8"/>
  <c r="A1491" i="8" l="1"/>
  <c r="F1490" i="8"/>
  <c r="A1492" i="8" l="1"/>
  <c r="F1491" i="8"/>
  <c r="A1493" i="8" l="1"/>
  <c r="F1492" i="8"/>
  <c r="A1494" i="8" l="1"/>
  <c r="F1493" i="8"/>
  <c r="A1495" i="8" l="1"/>
  <c r="F1494" i="8"/>
  <c r="A1496" i="8" l="1"/>
  <c r="F1495" i="8"/>
  <c r="A1497" i="8" l="1"/>
  <c r="F1496" i="8"/>
  <c r="A1498" i="8" l="1"/>
  <c r="F1497" i="8"/>
  <c r="A1499" i="8" l="1"/>
  <c r="F1498" i="8"/>
  <c r="A1500" i="8" l="1"/>
  <c r="F1499" i="8"/>
  <c r="A1501" i="8" l="1"/>
  <c r="F1500" i="8"/>
  <c r="A1502" i="8" l="1"/>
  <c r="F1501" i="8"/>
  <c r="A1503" i="8" l="1"/>
  <c r="F1502" i="8"/>
  <c r="A1504" i="8" l="1"/>
  <c r="F1503" i="8"/>
  <c r="A1505" i="8" l="1"/>
  <c r="F1504" i="8"/>
  <c r="A1506" i="8" l="1"/>
  <c r="F1505" i="8"/>
  <c r="A1507" i="8" l="1"/>
  <c r="F1506" i="8"/>
  <c r="A1508" i="8" l="1"/>
  <c r="F1507" i="8"/>
  <c r="A1509" i="8" l="1"/>
  <c r="F1508" i="8"/>
  <c r="A1510" i="8" l="1"/>
  <c r="F1509" i="8"/>
  <c r="A1511" i="8" l="1"/>
  <c r="F1510" i="8"/>
  <c r="A1512" i="8" l="1"/>
  <c r="F1511" i="8"/>
  <c r="A1513" i="8" l="1"/>
  <c r="F1512" i="8"/>
  <c r="A1514" i="8" l="1"/>
  <c r="F1513" i="8"/>
  <c r="A1515" i="8" l="1"/>
  <c r="F1514" i="8"/>
  <c r="A1516" i="8" l="1"/>
  <c r="F1515" i="8"/>
  <c r="A1517" i="8" l="1"/>
  <c r="F1516" i="8"/>
  <c r="A1518" i="8" l="1"/>
  <c r="F1517" i="8"/>
  <c r="A1519" i="8" l="1"/>
  <c r="F1518" i="8"/>
  <c r="A1520" i="8" l="1"/>
  <c r="F1519" i="8"/>
  <c r="A1521" i="8" l="1"/>
  <c r="F1520" i="8"/>
  <c r="A1522" i="8" l="1"/>
  <c r="F1521" i="8"/>
  <c r="A1523" i="8" l="1"/>
  <c r="F1522" i="8"/>
  <c r="A1524" i="8" l="1"/>
  <c r="F1523" i="8"/>
  <c r="A1525" i="8" l="1"/>
  <c r="F1524" i="8"/>
  <c r="A1526" i="8" l="1"/>
  <c r="F1525" i="8"/>
  <c r="A1527" i="8" l="1"/>
  <c r="F1526" i="8"/>
  <c r="A1528" i="8" l="1"/>
  <c r="F1527" i="8"/>
  <c r="A1529" i="8" l="1"/>
  <c r="F1528" i="8"/>
  <c r="A1530" i="8" l="1"/>
  <c r="F1529" i="8"/>
  <c r="A1531" i="8" l="1"/>
  <c r="F1530" i="8"/>
  <c r="A1532" i="8" l="1"/>
  <c r="F1531" i="8"/>
  <c r="A1533" i="8" l="1"/>
  <c r="F1532" i="8"/>
  <c r="A1534" i="8" l="1"/>
  <c r="F1533" i="8"/>
  <c r="A1535" i="8" l="1"/>
  <c r="F1534" i="8"/>
  <c r="A1536" i="8" l="1"/>
  <c r="F1535" i="8"/>
  <c r="A1537" i="8" l="1"/>
  <c r="F1536" i="8"/>
  <c r="A1538" i="8" l="1"/>
  <c r="F1537" i="8"/>
  <c r="A1539" i="8" l="1"/>
  <c r="F1538" i="8"/>
  <c r="A1540" i="8" l="1"/>
  <c r="F1539" i="8"/>
  <c r="A1541" i="8" l="1"/>
  <c r="F1540" i="8"/>
  <c r="A1542" i="8" l="1"/>
  <c r="F1541" i="8"/>
  <c r="A1543" i="8" l="1"/>
  <c r="F1542" i="8"/>
  <c r="A1544" i="8" l="1"/>
  <c r="F1543" i="8"/>
  <c r="A1545" i="8" l="1"/>
  <c r="F1544" i="8"/>
  <c r="A1546" i="8" l="1"/>
  <c r="F1545" i="8"/>
  <c r="A1547" i="8" l="1"/>
  <c r="F1546" i="8"/>
  <c r="A1548" i="8" l="1"/>
  <c r="F1547" i="8"/>
  <c r="A1549" i="8" l="1"/>
  <c r="F1548" i="8"/>
  <c r="A1550" i="8" l="1"/>
  <c r="F1549" i="8"/>
  <c r="A1551" i="8" l="1"/>
  <c r="F1550" i="8"/>
  <c r="A1552" i="8" l="1"/>
  <c r="F1551" i="8"/>
  <c r="A1553" i="8" l="1"/>
  <c r="F1552" i="8"/>
  <c r="A1554" i="8" l="1"/>
  <c r="F1553" i="8"/>
  <c r="A1555" i="8" l="1"/>
  <c r="F1554" i="8"/>
  <c r="A1556" i="8" l="1"/>
  <c r="F1555" i="8"/>
  <c r="A1557" i="8" l="1"/>
  <c r="F1556" i="8"/>
  <c r="A1558" i="8" l="1"/>
  <c r="F1557" i="8"/>
  <c r="A1559" i="8" l="1"/>
  <c r="F1558" i="8"/>
  <c r="A1560" i="8" l="1"/>
  <c r="F1559" i="8"/>
  <c r="A1561" i="8" l="1"/>
  <c r="F1560" i="8"/>
  <c r="A1562" i="8" l="1"/>
  <c r="F1561" i="8"/>
  <c r="A1563" i="8" l="1"/>
  <c r="F1562" i="8"/>
  <c r="A1564" i="8" l="1"/>
  <c r="F1563" i="8"/>
  <c r="A1565" i="8" l="1"/>
  <c r="F1564" i="8"/>
  <c r="A1566" i="8" l="1"/>
  <c r="F1565" i="8"/>
  <c r="A1567" i="8" l="1"/>
  <c r="F1566" i="8"/>
  <c r="A1568" i="8" l="1"/>
  <c r="F1567" i="8"/>
  <c r="A1569" i="8" l="1"/>
  <c r="F1568" i="8"/>
  <c r="A1570" i="8" l="1"/>
  <c r="F1569" i="8"/>
  <c r="A1571" i="8" l="1"/>
  <c r="F1570" i="8"/>
  <c r="A1572" i="8" l="1"/>
  <c r="F1571" i="8"/>
  <c r="A1573" i="8" l="1"/>
  <c r="F1572" i="8"/>
  <c r="A1574" i="8" l="1"/>
  <c r="F1573" i="8"/>
  <c r="A1575" i="8" l="1"/>
  <c r="F1574" i="8"/>
  <c r="A1576" i="8" l="1"/>
  <c r="F1575" i="8"/>
  <c r="A1577" i="8" l="1"/>
  <c r="F1576" i="8"/>
  <c r="A1578" i="8" l="1"/>
  <c r="F1577" i="8"/>
  <c r="A1579" i="8" l="1"/>
  <c r="F1578" i="8"/>
  <c r="A1580" i="8" l="1"/>
  <c r="F1579" i="8"/>
  <c r="A1581" i="8" l="1"/>
  <c r="F1580" i="8"/>
  <c r="A1582" i="8" l="1"/>
  <c r="F1581" i="8"/>
  <c r="A1583" i="8" l="1"/>
  <c r="F1582" i="8"/>
  <c r="A1584" i="8" l="1"/>
  <c r="F1583" i="8"/>
  <c r="A1585" i="8" l="1"/>
  <c r="F1584" i="8"/>
  <c r="A1586" i="8" l="1"/>
  <c r="F1585" i="8"/>
  <c r="A1587" i="8" l="1"/>
  <c r="F1586" i="8"/>
  <c r="A1588" i="8" l="1"/>
  <c r="F1587" i="8"/>
  <c r="A1589" i="8" l="1"/>
  <c r="F1588" i="8"/>
  <c r="A1590" i="8" l="1"/>
  <c r="F1589" i="8"/>
  <c r="A1591" i="8" l="1"/>
  <c r="F1590" i="8"/>
  <c r="A1592" i="8" l="1"/>
  <c r="F1591" i="8"/>
  <c r="A1593" i="8" l="1"/>
  <c r="F1592" i="8"/>
  <c r="A1594" i="8" l="1"/>
  <c r="F1593" i="8"/>
  <c r="A1595" i="8" l="1"/>
  <c r="F1594" i="8"/>
  <c r="A1596" i="8" l="1"/>
  <c r="F1595" i="8"/>
  <c r="A1597" i="8" l="1"/>
  <c r="F1596" i="8"/>
  <c r="A1598" i="8" l="1"/>
  <c r="F1597" i="8"/>
  <c r="A1599" i="8" l="1"/>
  <c r="F1598" i="8"/>
  <c r="A1600" i="8" l="1"/>
  <c r="F1599" i="8"/>
  <c r="A1601" i="8" l="1"/>
  <c r="F1600" i="8"/>
  <c r="A1602" i="8" l="1"/>
  <c r="F1601" i="8"/>
  <c r="A1603" i="8" l="1"/>
  <c r="F1602" i="8"/>
  <c r="A1604" i="8" l="1"/>
  <c r="F1603" i="8"/>
  <c r="A1605" i="8" l="1"/>
  <c r="F1604" i="8"/>
  <c r="A1606" i="8" l="1"/>
  <c r="F1605" i="8"/>
  <c r="A1607" i="8" l="1"/>
  <c r="F1606" i="8"/>
  <c r="A1608" i="8" l="1"/>
  <c r="F1607" i="8"/>
  <c r="A1609" i="8" l="1"/>
  <c r="F1608" i="8"/>
  <c r="A1610" i="8" l="1"/>
  <c r="F1609" i="8"/>
  <c r="A1611" i="8" l="1"/>
  <c r="F1610" i="8"/>
  <c r="A1612" i="8" l="1"/>
  <c r="F1611" i="8"/>
  <c r="A1613" i="8" l="1"/>
  <c r="F1612" i="8"/>
  <c r="A1614" i="8" l="1"/>
  <c r="F1613" i="8"/>
  <c r="A1615" i="8" l="1"/>
  <c r="F1614" i="8"/>
  <c r="A1616" i="8" l="1"/>
  <c r="F1615" i="8"/>
  <c r="A1617" i="8" l="1"/>
  <c r="F1616" i="8"/>
  <c r="A1618" i="8" l="1"/>
  <c r="F1617" i="8"/>
  <c r="A1619" i="8" l="1"/>
  <c r="F1618" i="8"/>
  <c r="A1620" i="8" l="1"/>
  <c r="F1619" i="8"/>
  <c r="A1621" i="8" l="1"/>
  <c r="F1620" i="8"/>
  <c r="A1622" i="8" l="1"/>
  <c r="F1621" i="8"/>
  <c r="A1623" i="8" l="1"/>
  <c r="F1622" i="8"/>
  <c r="A1624" i="8" l="1"/>
  <c r="F1623" i="8"/>
  <c r="A1625" i="8" l="1"/>
  <c r="F1624" i="8"/>
  <c r="A1626" i="8" l="1"/>
  <c r="F1625" i="8"/>
  <c r="A1627" i="8" l="1"/>
  <c r="F1626" i="8"/>
  <c r="A1628" i="8" l="1"/>
  <c r="F1627" i="8"/>
  <c r="A1629" i="8" l="1"/>
  <c r="F1628" i="8"/>
  <c r="A1630" i="8" l="1"/>
  <c r="F1629" i="8"/>
  <c r="A1631" i="8" l="1"/>
  <c r="F1630" i="8"/>
  <c r="A1632" i="8" l="1"/>
  <c r="F1631" i="8"/>
  <c r="A1633" i="8" l="1"/>
  <c r="F1632" i="8"/>
  <c r="A1634" i="8" l="1"/>
  <c r="F1633" i="8"/>
  <c r="A1635" i="8" l="1"/>
  <c r="F1634" i="8"/>
  <c r="A1636" i="8" l="1"/>
  <c r="F1635" i="8"/>
  <c r="A1637" i="8" l="1"/>
  <c r="F1636" i="8"/>
  <c r="A1638" i="8" l="1"/>
  <c r="F1637" i="8"/>
  <c r="A1639" i="8" l="1"/>
  <c r="F1638" i="8"/>
  <c r="A1640" i="8" l="1"/>
  <c r="F1639" i="8"/>
  <c r="A1641" i="8" l="1"/>
  <c r="F1640" i="8"/>
  <c r="A1642" i="8" l="1"/>
  <c r="F1641" i="8"/>
  <c r="A1643" i="8" l="1"/>
  <c r="F1642" i="8"/>
  <c r="A1644" i="8" l="1"/>
  <c r="F1643" i="8"/>
  <c r="A1645" i="8" l="1"/>
  <c r="F1644" i="8"/>
  <c r="A1646" i="8" l="1"/>
  <c r="F1645" i="8"/>
  <c r="A1647" i="8" l="1"/>
  <c r="F1646" i="8"/>
  <c r="A1648" i="8" l="1"/>
  <c r="F1647" i="8"/>
  <c r="A1649" i="8" l="1"/>
  <c r="F1648" i="8"/>
  <c r="A1650" i="8" l="1"/>
  <c r="F1649" i="8"/>
  <c r="A1651" i="8" l="1"/>
  <c r="F1650" i="8"/>
  <c r="A1652" i="8" l="1"/>
  <c r="F1651" i="8"/>
  <c r="A1653" i="8" l="1"/>
  <c r="F1652" i="8"/>
  <c r="A1654" i="8" l="1"/>
  <c r="F1653" i="8"/>
  <c r="A1655" i="8" l="1"/>
  <c r="F1654" i="8"/>
  <c r="A1656" i="8" l="1"/>
  <c r="F1655" i="8"/>
  <c r="A1657" i="8" l="1"/>
  <c r="F1656" i="8"/>
  <c r="A1658" i="8" l="1"/>
  <c r="F1657" i="8"/>
  <c r="A1659" i="8" l="1"/>
  <c r="F1658" i="8"/>
  <c r="A1660" i="8" l="1"/>
  <c r="F1659" i="8"/>
  <c r="A1661" i="8" l="1"/>
  <c r="F1660" i="8"/>
  <c r="A1662" i="8" l="1"/>
  <c r="F1661" i="8"/>
  <c r="A1663" i="8" l="1"/>
  <c r="F1662" i="8"/>
  <c r="A1664" i="8" l="1"/>
  <c r="F1663" i="8"/>
  <c r="A1665" i="8" l="1"/>
  <c r="F1664" i="8"/>
  <c r="A1666" i="8" l="1"/>
  <c r="F1665" i="8"/>
  <c r="A1667" i="8" l="1"/>
  <c r="F1666" i="8"/>
  <c r="A1668" i="8" l="1"/>
  <c r="F1667" i="8"/>
  <c r="A1669" i="8" l="1"/>
  <c r="F1668" i="8"/>
  <c r="A1670" i="8" l="1"/>
  <c r="F1669" i="8"/>
  <c r="A1671" i="8" l="1"/>
  <c r="F1670" i="8"/>
  <c r="A1672" i="8" l="1"/>
  <c r="F1671" i="8"/>
  <c r="A1673" i="8" l="1"/>
  <c r="F1672" i="8"/>
  <c r="A1674" i="8" l="1"/>
  <c r="F1673" i="8"/>
  <c r="A1675" i="8" l="1"/>
  <c r="F1674" i="8"/>
  <c r="A1676" i="8" l="1"/>
  <c r="F1675" i="8"/>
  <c r="A1677" i="8" l="1"/>
  <c r="F1676" i="8"/>
  <c r="A1678" i="8" l="1"/>
  <c r="F1677" i="8"/>
  <c r="A1679" i="8" l="1"/>
  <c r="F1678" i="8"/>
  <c r="A1680" i="8" l="1"/>
  <c r="F1679" i="8"/>
  <c r="A1681" i="8" l="1"/>
  <c r="F1680" i="8"/>
  <c r="A1682" i="8" l="1"/>
  <c r="F1681" i="8"/>
  <c r="A1683" i="8" l="1"/>
  <c r="F1682" i="8"/>
  <c r="A1684" i="8" l="1"/>
  <c r="F1683" i="8"/>
  <c r="A1685" i="8" l="1"/>
  <c r="F1684" i="8"/>
  <c r="A1686" i="8" l="1"/>
  <c r="F1685" i="8"/>
  <c r="A1687" i="8" l="1"/>
  <c r="F1686" i="8"/>
  <c r="A1688" i="8" l="1"/>
  <c r="F1687" i="8"/>
  <c r="A1689" i="8" l="1"/>
  <c r="F1688" i="8"/>
  <c r="A1690" i="8" l="1"/>
  <c r="F1689" i="8"/>
  <c r="A1691" i="8" l="1"/>
  <c r="F1690" i="8"/>
  <c r="A1692" i="8" l="1"/>
  <c r="F1691" i="8"/>
  <c r="A1693" i="8" l="1"/>
  <c r="F1692" i="8"/>
  <c r="A1694" i="8" l="1"/>
  <c r="F1693" i="8"/>
  <c r="A1695" i="8" l="1"/>
  <c r="F1694" i="8"/>
  <c r="A1696" i="8" l="1"/>
  <c r="F1695" i="8"/>
  <c r="A1697" i="8" l="1"/>
  <c r="F1696" i="8"/>
  <c r="A1698" i="8" l="1"/>
  <c r="F1697" i="8"/>
  <c r="A1699" i="8" l="1"/>
  <c r="F1698" i="8"/>
  <c r="A1700" i="8" l="1"/>
  <c r="F1699" i="8"/>
  <c r="A1701" i="8" l="1"/>
  <c r="F1700" i="8"/>
  <c r="A1702" i="8" l="1"/>
  <c r="F1701" i="8"/>
  <c r="A1703" i="8" l="1"/>
  <c r="F1702" i="8"/>
  <c r="A1704" i="8" l="1"/>
  <c r="F1703" i="8"/>
  <c r="A1705" i="8" l="1"/>
  <c r="F1704" i="8"/>
  <c r="A1706" i="8" l="1"/>
  <c r="F1705" i="8"/>
  <c r="A1707" i="8" l="1"/>
  <c r="F1706" i="8"/>
  <c r="A1708" i="8" l="1"/>
  <c r="F1707" i="8"/>
  <c r="A1709" i="8" l="1"/>
  <c r="F1708" i="8"/>
  <c r="A1710" i="8" l="1"/>
  <c r="F1709" i="8"/>
  <c r="A1711" i="8" l="1"/>
  <c r="F1710" i="8"/>
  <c r="A1712" i="8" l="1"/>
  <c r="F1711" i="8"/>
  <c r="A1713" i="8" l="1"/>
  <c r="F1712" i="8"/>
  <c r="A1714" i="8" l="1"/>
  <c r="F1713" i="8"/>
  <c r="A1715" i="8" l="1"/>
  <c r="F1714" i="8"/>
  <c r="A1716" i="8" l="1"/>
  <c r="F1715" i="8"/>
  <c r="A1717" i="8" l="1"/>
  <c r="F1716" i="8"/>
  <c r="A1718" i="8" l="1"/>
  <c r="F1717" i="8"/>
  <c r="A1719" i="8" l="1"/>
  <c r="F1718" i="8"/>
  <c r="A1720" i="8" l="1"/>
  <c r="F1719" i="8"/>
  <c r="A1721" i="8" l="1"/>
  <c r="F1720" i="8"/>
  <c r="A1722" i="8" l="1"/>
  <c r="F1721" i="8"/>
  <c r="A1723" i="8" l="1"/>
  <c r="F1722" i="8"/>
  <c r="A1724" i="8" l="1"/>
  <c r="F1723" i="8"/>
  <c r="A1725" i="8" l="1"/>
  <c r="F1724" i="8"/>
  <c r="A1726" i="8" l="1"/>
  <c r="F1725" i="8"/>
  <c r="A1727" i="8" l="1"/>
  <c r="F1726" i="8"/>
  <c r="A1728" i="8" l="1"/>
  <c r="F1727" i="8"/>
  <c r="A1729" i="8" l="1"/>
  <c r="F1728" i="8"/>
  <c r="A1730" i="8" l="1"/>
  <c r="F1729" i="8"/>
  <c r="A1731" i="8" l="1"/>
  <c r="F1730" i="8"/>
  <c r="A1732" i="8" l="1"/>
  <c r="F1731" i="8"/>
  <c r="A1733" i="8" l="1"/>
  <c r="F1732" i="8"/>
  <c r="A1734" i="8" l="1"/>
  <c r="F1733" i="8"/>
  <c r="A1735" i="8" l="1"/>
  <c r="F1734" i="8"/>
  <c r="A1736" i="8" l="1"/>
  <c r="F1735" i="8"/>
  <c r="A1737" i="8" l="1"/>
  <c r="F1736" i="8"/>
  <c r="A1738" i="8" l="1"/>
  <c r="F1737" i="8"/>
  <c r="A1739" i="8" l="1"/>
  <c r="F1738" i="8"/>
  <c r="A1740" i="8" l="1"/>
  <c r="F1739" i="8"/>
  <c r="A1741" i="8" l="1"/>
  <c r="F1740" i="8"/>
  <c r="A1742" i="8" l="1"/>
  <c r="F1741" i="8"/>
  <c r="A1743" i="8" l="1"/>
  <c r="F1742" i="8"/>
  <c r="A1744" i="8" l="1"/>
  <c r="F1743" i="8"/>
  <c r="A1745" i="8" l="1"/>
  <c r="F1744" i="8"/>
  <c r="A1746" i="8" l="1"/>
  <c r="F1745" i="8"/>
  <c r="A1747" i="8" l="1"/>
  <c r="F1746" i="8"/>
  <c r="A1748" i="8" l="1"/>
  <c r="F1747" i="8"/>
  <c r="A1749" i="8" l="1"/>
  <c r="F1748" i="8"/>
  <c r="A1750" i="8" l="1"/>
  <c r="F1749" i="8"/>
  <c r="A1751" i="8" l="1"/>
  <c r="F1750" i="8"/>
  <c r="A1752" i="8" l="1"/>
  <c r="F1751" i="8"/>
  <c r="A1753" i="8" l="1"/>
  <c r="F1752" i="8"/>
  <c r="A1754" i="8" l="1"/>
  <c r="F1753" i="8"/>
  <c r="A1755" i="8" l="1"/>
  <c r="F1754" i="8"/>
  <c r="A1756" i="8" l="1"/>
  <c r="F1755" i="8"/>
  <c r="A1757" i="8" l="1"/>
  <c r="F1756" i="8"/>
  <c r="A1758" i="8" l="1"/>
  <c r="F1757" i="8"/>
  <c r="A1759" i="8" l="1"/>
  <c r="F1758" i="8"/>
  <c r="A1760" i="8" l="1"/>
  <c r="F1759" i="8"/>
  <c r="A1761" i="8" l="1"/>
  <c r="F1760" i="8"/>
  <c r="A1762" i="8" l="1"/>
  <c r="F1761" i="8"/>
  <c r="A1763" i="8" l="1"/>
  <c r="F1762" i="8"/>
  <c r="A1764" i="8" l="1"/>
  <c r="F1763" i="8"/>
  <c r="A1765" i="8" l="1"/>
  <c r="F1764" i="8"/>
  <c r="A1766" i="8" l="1"/>
  <c r="F1765" i="8"/>
  <c r="A1767" i="8" l="1"/>
  <c r="F1766" i="8"/>
  <c r="A1768" i="8" l="1"/>
  <c r="F1767" i="8"/>
  <c r="A1769" i="8" l="1"/>
  <c r="F1768" i="8"/>
  <c r="A1770" i="8" l="1"/>
  <c r="F1769" i="8"/>
  <c r="A1771" i="8" l="1"/>
  <c r="F1770" i="8"/>
  <c r="A1772" i="8" l="1"/>
  <c r="F1771" i="8"/>
  <c r="A1773" i="8" l="1"/>
  <c r="F1772" i="8"/>
  <c r="A1774" i="8" l="1"/>
  <c r="F1773" i="8"/>
  <c r="A1775" i="8" l="1"/>
  <c r="F1774" i="8"/>
  <c r="A1776" i="8" l="1"/>
  <c r="F1775" i="8"/>
  <c r="A1777" i="8" l="1"/>
  <c r="F1776" i="8"/>
  <c r="A1778" i="8" l="1"/>
  <c r="F1777" i="8"/>
  <c r="A1779" i="8" l="1"/>
  <c r="F1778" i="8"/>
  <c r="A1780" i="8" l="1"/>
  <c r="F1779" i="8"/>
  <c r="A1781" i="8" l="1"/>
  <c r="F1780" i="8"/>
  <c r="A1782" i="8" l="1"/>
  <c r="F1781" i="8"/>
  <c r="A1783" i="8" l="1"/>
  <c r="F1782" i="8"/>
  <c r="A1784" i="8" l="1"/>
  <c r="F1783" i="8"/>
  <c r="A1785" i="8" l="1"/>
  <c r="F1784" i="8"/>
  <c r="A1786" i="8" l="1"/>
  <c r="F1785" i="8"/>
  <c r="A1787" i="8" l="1"/>
  <c r="F1786" i="8"/>
  <c r="A1788" i="8" l="1"/>
  <c r="F1787" i="8"/>
  <c r="A1789" i="8" l="1"/>
  <c r="F1788" i="8"/>
  <c r="A1790" i="8" l="1"/>
  <c r="F1789" i="8"/>
  <c r="A1791" i="8" l="1"/>
  <c r="F1790" i="8"/>
  <c r="A1792" i="8" l="1"/>
  <c r="F1791" i="8"/>
  <c r="A1793" i="8" l="1"/>
  <c r="F1792" i="8"/>
  <c r="A1794" i="8" l="1"/>
  <c r="F1793" i="8"/>
  <c r="A1795" i="8" l="1"/>
  <c r="F1794" i="8"/>
  <c r="A1796" i="8" l="1"/>
  <c r="F1795" i="8"/>
  <c r="A1797" i="8" l="1"/>
  <c r="F1796" i="8"/>
  <c r="A1798" i="8" l="1"/>
  <c r="F1797" i="8"/>
  <c r="A1799" i="8" l="1"/>
  <c r="F1798" i="8"/>
  <c r="A1800" i="8" l="1"/>
  <c r="F1799" i="8"/>
  <c r="A1801" i="8" l="1"/>
  <c r="F1800" i="8"/>
  <c r="A1802" i="8" l="1"/>
  <c r="F1801" i="8"/>
  <c r="A1803" i="8" l="1"/>
  <c r="F1802" i="8"/>
  <c r="A1804" i="8" l="1"/>
  <c r="F1803" i="8"/>
  <c r="A1805" i="8" l="1"/>
  <c r="F1804" i="8"/>
  <c r="A1806" i="8" l="1"/>
  <c r="F1805" i="8"/>
  <c r="A1807" i="8" l="1"/>
  <c r="F1806" i="8"/>
  <c r="A1808" i="8" l="1"/>
  <c r="F1807" i="8"/>
  <c r="A1809" i="8" l="1"/>
  <c r="F1808" i="8"/>
  <c r="A1810" i="8" l="1"/>
  <c r="F1809" i="8"/>
  <c r="A1811" i="8" l="1"/>
  <c r="F1810" i="8"/>
  <c r="A1812" i="8" l="1"/>
  <c r="F1811" i="8"/>
  <c r="A1813" i="8" l="1"/>
  <c r="F1812" i="8"/>
  <c r="A1814" i="8" l="1"/>
  <c r="F1813" i="8"/>
  <c r="A1815" i="8" l="1"/>
  <c r="F1814" i="8"/>
  <c r="A1816" i="8" l="1"/>
  <c r="F1815" i="8"/>
  <c r="A1817" i="8" l="1"/>
  <c r="F1816" i="8"/>
  <c r="A1818" i="8" l="1"/>
  <c r="F1817" i="8"/>
  <c r="A1819" i="8" l="1"/>
  <c r="F1818" i="8"/>
  <c r="A1820" i="8" l="1"/>
  <c r="F1819" i="8"/>
  <c r="A1821" i="8" l="1"/>
  <c r="F1820" i="8"/>
  <c r="A1822" i="8" l="1"/>
  <c r="F1821" i="8"/>
  <c r="A1823" i="8" l="1"/>
  <c r="F1822" i="8"/>
  <c r="A1824" i="8" l="1"/>
  <c r="F1823" i="8"/>
  <c r="A1825" i="8" l="1"/>
  <c r="F1824" i="8"/>
  <c r="A1826" i="8" l="1"/>
  <c r="F1825" i="8"/>
  <c r="A1827" i="8" l="1"/>
  <c r="F1826" i="8"/>
  <c r="A1828" i="8" l="1"/>
  <c r="F1827" i="8"/>
  <c r="A1829" i="8" l="1"/>
  <c r="F1828" i="8"/>
  <c r="A1830" i="8" l="1"/>
  <c r="F1829" i="8"/>
  <c r="A1831" i="8" l="1"/>
  <c r="F1830" i="8"/>
  <c r="A1832" i="8" l="1"/>
  <c r="F1831" i="8"/>
  <c r="A1833" i="8" l="1"/>
  <c r="F1832" i="8"/>
  <c r="A1834" i="8" l="1"/>
  <c r="F1833" i="8"/>
  <c r="A1835" i="8" l="1"/>
  <c r="F1834" i="8"/>
  <c r="A1836" i="8" l="1"/>
  <c r="F1835" i="8"/>
  <c r="A1837" i="8" l="1"/>
  <c r="F1836" i="8"/>
  <c r="A1838" i="8" l="1"/>
  <c r="F1837" i="8"/>
  <c r="A1839" i="8" l="1"/>
  <c r="F1838" i="8"/>
  <c r="A1840" i="8" l="1"/>
  <c r="F1839" i="8"/>
  <c r="A1841" i="8" l="1"/>
  <c r="F1840" i="8"/>
  <c r="A1842" i="8" l="1"/>
  <c r="F1841" i="8"/>
  <c r="A1843" i="8" l="1"/>
  <c r="F1842" i="8"/>
  <c r="A1844" i="8" l="1"/>
  <c r="F1843" i="8"/>
  <c r="A1845" i="8" l="1"/>
  <c r="F1844" i="8"/>
  <c r="A1846" i="8" l="1"/>
  <c r="F1845" i="8"/>
  <c r="A1847" i="8" l="1"/>
  <c r="F1846" i="8"/>
  <c r="A1848" i="8" l="1"/>
  <c r="F1847" i="8"/>
  <c r="A1849" i="8" l="1"/>
  <c r="F1848" i="8"/>
  <c r="A1850" i="8" l="1"/>
  <c r="F1849" i="8"/>
  <c r="A1851" i="8" l="1"/>
  <c r="F1850" i="8"/>
  <c r="A1852" i="8" l="1"/>
  <c r="F1851" i="8"/>
  <c r="A1853" i="8" l="1"/>
  <c r="F1852" i="8"/>
  <c r="A1854" i="8" l="1"/>
  <c r="F1853" i="8"/>
  <c r="A1855" i="8" l="1"/>
  <c r="F1854" i="8"/>
  <c r="A1856" i="8" l="1"/>
  <c r="F1855" i="8"/>
  <c r="A1857" i="8" l="1"/>
  <c r="F1856" i="8"/>
  <c r="A1858" i="8" l="1"/>
  <c r="F1857" i="8"/>
  <c r="A1859" i="8" l="1"/>
  <c r="F1858" i="8"/>
  <c r="A1860" i="8" l="1"/>
  <c r="F1859" i="8"/>
  <c r="A1861" i="8" l="1"/>
  <c r="F1860" i="8"/>
  <c r="A1862" i="8" l="1"/>
  <c r="F1861" i="8"/>
  <c r="A1863" i="8" l="1"/>
  <c r="F1862" i="8"/>
  <c r="A1864" i="8" l="1"/>
  <c r="F1863" i="8"/>
  <c r="A1865" i="8" l="1"/>
  <c r="F1864" i="8"/>
  <c r="A1866" i="8" l="1"/>
  <c r="F1865" i="8"/>
  <c r="A1867" i="8" l="1"/>
  <c r="F1866" i="8"/>
  <c r="A1868" i="8" l="1"/>
  <c r="F1867" i="8"/>
  <c r="A1869" i="8" l="1"/>
  <c r="F1868" i="8"/>
  <c r="A1870" i="8" l="1"/>
  <c r="F1869" i="8"/>
  <c r="A1871" i="8" l="1"/>
  <c r="F1870" i="8"/>
  <c r="A1872" i="8" l="1"/>
  <c r="F1871" i="8"/>
  <c r="A1873" i="8" l="1"/>
  <c r="F1872" i="8"/>
  <c r="A1874" i="8" l="1"/>
  <c r="F1873" i="8"/>
  <c r="A1875" i="8" l="1"/>
  <c r="F1874" i="8"/>
  <c r="A1876" i="8" l="1"/>
  <c r="F1875" i="8"/>
  <c r="A1877" i="8" l="1"/>
  <c r="F1876" i="8"/>
  <c r="A1878" i="8" l="1"/>
  <c r="F1877" i="8"/>
  <c r="A1879" i="8" l="1"/>
  <c r="F1878" i="8"/>
  <c r="A1880" i="8" l="1"/>
  <c r="F1879" i="8"/>
  <c r="A1881" i="8" l="1"/>
  <c r="F1880" i="8"/>
  <c r="A1882" i="8" l="1"/>
  <c r="F1881" i="8"/>
  <c r="A1883" i="8" l="1"/>
  <c r="F1882" i="8"/>
  <c r="A1884" i="8" l="1"/>
  <c r="F1883" i="8"/>
  <c r="A1885" i="8" l="1"/>
  <c r="F1884" i="8"/>
  <c r="A1886" i="8" l="1"/>
  <c r="F1885" i="8"/>
  <c r="A1887" i="8" l="1"/>
  <c r="F1886" i="8"/>
  <c r="A1888" i="8" l="1"/>
  <c r="F1887" i="8"/>
  <c r="A1889" i="8" l="1"/>
  <c r="F1888" i="8"/>
  <c r="A1890" i="8" l="1"/>
  <c r="F1889" i="8"/>
  <c r="A1891" i="8" l="1"/>
  <c r="F1890" i="8"/>
  <c r="A1892" i="8" l="1"/>
  <c r="F1891" i="8"/>
  <c r="A1893" i="8" l="1"/>
  <c r="F1892" i="8"/>
  <c r="A1894" i="8" l="1"/>
  <c r="F1893" i="8"/>
  <c r="A1895" i="8" l="1"/>
  <c r="F1894" i="8"/>
  <c r="A1896" i="8" l="1"/>
  <c r="F1895" i="8"/>
  <c r="A1897" i="8" l="1"/>
  <c r="F1896" i="8"/>
  <c r="A1898" i="8" l="1"/>
  <c r="F1897" i="8"/>
  <c r="A1899" i="8" l="1"/>
  <c r="F1898" i="8"/>
  <c r="A1900" i="8" l="1"/>
  <c r="F1899" i="8"/>
  <c r="A1901" i="8" l="1"/>
  <c r="F1900" i="8"/>
  <c r="A1902" i="8" l="1"/>
  <c r="F1901" i="8"/>
  <c r="A1903" i="8" l="1"/>
  <c r="F1902" i="8"/>
  <c r="A1904" i="8" l="1"/>
  <c r="F1903" i="8"/>
  <c r="A1905" i="8" l="1"/>
  <c r="F1904" i="8"/>
  <c r="A1906" i="8" l="1"/>
  <c r="F1905" i="8"/>
  <c r="A1907" i="8" l="1"/>
  <c r="F1906" i="8"/>
  <c r="A1908" i="8" l="1"/>
  <c r="F1907" i="8"/>
  <c r="A1909" i="8" l="1"/>
  <c r="F1908" i="8"/>
  <c r="A1910" i="8" l="1"/>
  <c r="F1909" i="8"/>
  <c r="A1911" i="8" l="1"/>
  <c r="F1910" i="8"/>
  <c r="A1912" i="8" l="1"/>
  <c r="F1911" i="8"/>
  <c r="A1913" i="8" l="1"/>
  <c r="F1912" i="8"/>
  <c r="A1914" i="8" l="1"/>
  <c r="F1913" i="8"/>
  <c r="A1915" i="8" l="1"/>
  <c r="F1914" i="8"/>
  <c r="A1916" i="8" l="1"/>
  <c r="F1915" i="8"/>
  <c r="A1917" i="8" l="1"/>
  <c r="F1916" i="8"/>
  <c r="A1918" i="8" l="1"/>
  <c r="F1917" i="8"/>
  <c r="A1919" i="8" l="1"/>
  <c r="F1918" i="8"/>
  <c r="A1920" i="8" l="1"/>
  <c r="F1919" i="8"/>
  <c r="A1921" i="8" l="1"/>
  <c r="F1920" i="8"/>
  <c r="A1922" i="8" l="1"/>
  <c r="F1921" i="8"/>
  <c r="A1923" i="8" l="1"/>
  <c r="F1922" i="8"/>
  <c r="A1924" i="8" l="1"/>
  <c r="F1923" i="8"/>
  <c r="A1925" i="8" l="1"/>
  <c r="F1924" i="8"/>
  <c r="A1926" i="8" l="1"/>
  <c r="F1925" i="8"/>
  <c r="A1927" i="8" l="1"/>
  <c r="F1926" i="8"/>
  <c r="A1928" i="8" l="1"/>
  <c r="F1927" i="8"/>
  <c r="A1929" i="8" l="1"/>
  <c r="F1928" i="8"/>
  <c r="A1930" i="8" l="1"/>
  <c r="F1929" i="8"/>
  <c r="A1931" i="8" l="1"/>
  <c r="F1930" i="8"/>
  <c r="A1932" i="8" l="1"/>
  <c r="F1931" i="8"/>
  <c r="A1933" i="8" l="1"/>
  <c r="F1932" i="8"/>
  <c r="A1934" i="8" l="1"/>
  <c r="F1933" i="8"/>
  <c r="A1935" i="8" l="1"/>
  <c r="F1934" i="8"/>
  <c r="A1936" i="8" l="1"/>
  <c r="F1935" i="8"/>
  <c r="A1937" i="8" l="1"/>
  <c r="F1936" i="8"/>
  <c r="A1938" i="8" l="1"/>
  <c r="F1937" i="8"/>
  <c r="A1939" i="8" l="1"/>
  <c r="F1938" i="8"/>
  <c r="A1940" i="8" l="1"/>
  <c r="F1939" i="8"/>
  <c r="A1941" i="8" l="1"/>
  <c r="F1940" i="8"/>
  <c r="A1942" i="8" l="1"/>
  <c r="F1941" i="8"/>
  <c r="A1943" i="8" l="1"/>
  <c r="F1942" i="8"/>
  <c r="A1944" i="8" l="1"/>
  <c r="F1943" i="8"/>
  <c r="A1945" i="8" l="1"/>
  <c r="F1944" i="8"/>
  <c r="A1946" i="8" l="1"/>
  <c r="F1945" i="8"/>
  <c r="A1947" i="8" l="1"/>
  <c r="F1946" i="8"/>
  <c r="A1948" i="8" l="1"/>
  <c r="F1947" i="8"/>
  <c r="A1949" i="8" l="1"/>
  <c r="F1948" i="8"/>
  <c r="A1950" i="8" l="1"/>
  <c r="F1949" i="8"/>
  <c r="A1951" i="8" l="1"/>
  <c r="F1950" i="8"/>
  <c r="A1952" i="8" l="1"/>
  <c r="F1951" i="8"/>
  <c r="A1953" i="8" l="1"/>
  <c r="F1952" i="8"/>
  <c r="A1954" i="8" l="1"/>
  <c r="F1953" i="8"/>
  <c r="A1955" i="8" l="1"/>
  <c r="F1954" i="8"/>
  <c r="A1956" i="8" l="1"/>
  <c r="F1955" i="8"/>
  <c r="A1957" i="8" l="1"/>
  <c r="F1956" i="8"/>
  <c r="A1958" i="8" l="1"/>
  <c r="F1957" i="8"/>
  <c r="A1959" i="8" l="1"/>
  <c r="F1958" i="8"/>
  <c r="A1960" i="8" l="1"/>
  <c r="F1959" i="8"/>
  <c r="A1961" i="8" l="1"/>
  <c r="F1960" i="8"/>
  <c r="A1962" i="8" l="1"/>
  <c r="F1961" i="8"/>
  <c r="A1963" i="8" l="1"/>
  <c r="F1962" i="8"/>
  <c r="A1964" i="8" l="1"/>
  <c r="F1963" i="8"/>
  <c r="A1965" i="8" l="1"/>
  <c r="F1964" i="8"/>
  <c r="A1966" i="8" l="1"/>
  <c r="F1965" i="8"/>
  <c r="A1967" i="8" l="1"/>
  <c r="F1966" i="8"/>
  <c r="A1968" i="8" l="1"/>
  <c r="F1967" i="8"/>
  <c r="A1969" i="8" l="1"/>
  <c r="F1968" i="8"/>
  <c r="A1970" i="8" l="1"/>
  <c r="F1969" i="8"/>
  <c r="A1971" i="8" l="1"/>
  <c r="F1970" i="8"/>
  <c r="A1972" i="8" l="1"/>
  <c r="F1971" i="8"/>
  <c r="A1973" i="8" l="1"/>
  <c r="F1972" i="8"/>
  <c r="A1974" i="8" l="1"/>
  <c r="F1973" i="8"/>
  <c r="A1975" i="8" l="1"/>
  <c r="F1974" i="8"/>
  <c r="A1976" i="8" l="1"/>
  <c r="F1975" i="8"/>
  <c r="A1977" i="8" l="1"/>
  <c r="F1976" i="8"/>
  <c r="A1978" i="8" l="1"/>
  <c r="F1977" i="8"/>
  <c r="A1979" i="8" l="1"/>
  <c r="F1978" i="8"/>
  <c r="A1980" i="8" l="1"/>
  <c r="F1979" i="8"/>
  <c r="A1981" i="8" l="1"/>
  <c r="F1980" i="8"/>
  <c r="A1982" i="8" l="1"/>
  <c r="F1981" i="8"/>
  <c r="A1983" i="8" l="1"/>
  <c r="F1982" i="8"/>
  <c r="A1984" i="8" l="1"/>
  <c r="F1983" i="8"/>
  <c r="A1985" i="8" l="1"/>
  <c r="F1984" i="8"/>
  <c r="A1986" i="8" l="1"/>
  <c r="F1985" i="8"/>
  <c r="A1987" i="8" l="1"/>
  <c r="F1986" i="8"/>
  <c r="A1988" i="8" l="1"/>
  <c r="F1987" i="8"/>
  <c r="A1989" i="8" l="1"/>
  <c r="F1988" i="8"/>
  <c r="A1990" i="8" l="1"/>
  <c r="F1989" i="8"/>
  <c r="A1991" i="8" l="1"/>
  <c r="F1990" i="8"/>
  <c r="A1992" i="8" l="1"/>
  <c r="F1991" i="8"/>
  <c r="A1993" i="8" l="1"/>
  <c r="F1992" i="8"/>
  <c r="A1994" i="8" l="1"/>
  <c r="F1993" i="8"/>
  <c r="A1995" i="8" l="1"/>
  <c r="F1994" i="8"/>
  <c r="A1996" i="8" l="1"/>
  <c r="F1995" i="8"/>
  <c r="A1997" i="8" l="1"/>
  <c r="F1996" i="8"/>
  <c r="A1998" i="8" l="1"/>
  <c r="F1997" i="8"/>
  <c r="A1999" i="8" l="1"/>
  <c r="F1998" i="8"/>
  <c r="A2000" i="8" l="1"/>
  <c r="F1999" i="8"/>
  <c r="A2001" i="8" l="1"/>
  <c r="F2000" i="8"/>
  <c r="A2002" i="8" l="1"/>
  <c r="F2001" i="8"/>
  <c r="A2003" i="8" l="1"/>
  <c r="F2002" i="8"/>
  <c r="A2004" i="8" l="1"/>
  <c r="F2003" i="8"/>
  <c r="A2005" i="8" l="1"/>
  <c r="F2004" i="8"/>
  <c r="A2006" i="8" l="1"/>
  <c r="F2005" i="8"/>
  <c r="A2007" i="8" l="1"/>
  <c r="F2006" i="8"/>
  <c r="A2008" i="8" l="1"/>
  <c r="F2007" i="8"/>
  <c r="A2009" i="8" l="1"/>
  <c r="F2008" i="8"/>
  <c r="A2010" i="8" l="1"/>
  <c r="F2009" i="8"/>
  <c r="A2011" i="8" l="1"/>
  <c r="F2010" i="8"/>
  <c r="A2012" i="8" l="1"/>
  <c r="F2011" i="8"/>
  <c r="A2013" i="8" l="1"/>
  <c r="F2012" i="8"/>
  <c r="A2014" i="8" l="1"/>
  <c r="F2013" i="8"/>
  <c r="A2015" i="8" l="1"/>
  <c r="F2014" i="8"/>
  <c r="A2016" i="8" l="1"/>
  <c r="F2015" i="8"/>
  <c r="A2017" i="8" l="1"/>
  <c r="F2016" i="8"/>
  <c r="A2018" i="8" l="1"/>
  <c r="F2017" i="8"/>
  <c r="A2019" i="8" l="1"/>
  <c r="F2018" i="8"/>
  <c r="A2020" i="8" l="1"/>
  <c r="F2019" i="8"/>
  <c r="A2021" i="8" l="1"/>
  <c r="F2020" i="8"/>
  <c r="A2022" i="8" l="1"/>
  <c r="F2021" i="8"/>
  <c r="A2023" i="8" l="1"/>
  <c r="F2022" i="8"/>
  <c r="A2024" i="8" l="1"/>
  <c r="F2023" i="8"/>
  <c r="A2025" i="8" l="1"/>
  <c r="F2024" i="8"/>
  <c r="A2026" i="8" l="1"/>
  <c r="F2025" i="8"/>
  <c r="A2027" i="8" l="1"/>
  <c r="F2026" i="8"/>
  <c r="A2028" i="8" l="1"/>
  <c r="F2027" i="8"/>
  <c r="A2029" i="8" l="1"/>
  <c r="F2028" i="8"/>
  <c r="A2030" i="8" l="1"/>
  <c r="F2029" i="8"/>
  <c r="A2031" i="8" l="1"/>
  <c r="F2030" i="8"/>
  <c r="A2032" i="8" l="1"/>
  <c r="F2031" i="8"/>
  <c r="A2033" i="8" l="1"/>
  <c r="F2032" i="8"/>
  <c r="A2034" i="8" l="1"/>
  <c r="F2033" i="8"/>
  <c r="A2035" i="8" l="1"/>
  <c r="F2034" i="8"/>
  <c r="A2036" i="8" l="1"/>
  <c r="F2035" i="8"/>
  <c r="A2037" i="8" l="1"/>
  <c r="F2036" i="8"/>
  <c r="A2038" i="8" l="1"/>
  <c r="F2037" i="8"/>
  <c r="A2039" i="8" l="1"/>
  <c r="F2038" i="8"/>
  <c r="A2040" i="8" l="1"/>
  <c r="F2039" i="8"/>
  <c r="A2041" i="8" l="1"/>
  <c r="F2040" i="8"/>
  <c r="A2042" i="8" l="1"/>
  <c r="F2041" i="8"/>
  <c r="A2043" i="8" l="1"/>
  <c r="F2042" i="8"/>
  <c r="A2044" i="8" l="1"/>
  <c r="F2043" i="8"/>
  <c r="A2045" i="8" l="1"/>
  <c r="F2044" i="8"/>
  <c r="A2046" i="8" l="1"/>
  <c r="F2045" i="8"/>
  <c r="A2047" i="8" l="1"/>
  <c r="F2046" i="8"/>
  <c r="A2048" i="8" l="1"/>
  <c r="F2047" i="8"/>
  <c r="A2049" i="8" l="1"/>
  <c r="F2048" i="8"/>
  <c r="A2050" i="8" l="1"/>
  <c r="F2049" i="8"/>
  <c r="A2051" i="8" l="1"/>
  <c r="F2050" i="8"/>
  <c r="A2052" i="8" l="1"/>
  <c r="F2051" i="8"/>
  <c r="A2053" i="8" l="1"/>
  <c r="F2052" i="8"/>
  <c r="A2054" i="8" l="1"/>
  <c r="F2053" i="8"/>
  <c r="A2055" i="8" l="1"/>
  <c r="F2054" i="8"/>
  <c r="A2056" i="8" l="1"/>
  <c r="F2055" i="8"/>
  <c r="A2057" i="8" l="1"/>
  <c r="F2056" i="8"/>
  <c r="A2058" i="8" l="1"/>
  <c r="F2057" i="8"/>
  <c r="A2059" i="8" l="1"/>
  <c r="F2058" i="8"/>
  <c r="A2060" i="8" l="1"/>
  <c r="F2059" i="8"/>
  <c r="A2061" i="8" l="1"/>
  <c r="F2060" i="8"/>
  <c r="A2062" i="8" l="1"/>
  <c r="F2061" i="8"/>
  <c r="A2063" i="8" l="1"/>
  <c r="F2062" i="8"/>
  <c r="A2064" i="8" l="1"/>
  <c r="F2063" i="8"/>
  <c r="A2065" i="8" l="1"/>
  <c r="F2064" i="8"/>
  <c r="A2066" i="8" l="1"/>
  <c r="F2065" i="8"/>
  <c r="A2067" i="8" l="1"/>
  <c r="F2066" i="8"/>
  <c r="A2068" i="8" l="1"/>
  <c r="F2067" i="8"/>
  <c r="A2069" i="8" l="1"/>
  <c r="F2068" i="8"/>
  <c r="A2070" i="8" l="1"/>
  <c r="F2069" i="8"/>
  <c r="A2071" i="8" l="1"/>
  <c r="F2070" i="8"/>
  <c r="A2072" i="8" l="1"/>
  <c r="F2071" i="8"/>
  <c r="A2073" i="8" l="1"/>
  <c r="F2072" i="8"/>
  <c r="A2074" i="8" l="1"/>
  <c r="F2073" i="8"/>
  <c r="A2075" i="8" l="1"/>
  <c r="F2074" i="8"/>
  <c r="A2076" i="8" l="1"/>
  <c r="F2075" i="8"/>
  <c r="A2077" i="8" l="1"/>
  <c r="F2076" i="8"/>
  <c r="A2078" i="8" l="1"/>
  <c r="F2077" i="8"/>
  <c r="A2079" i="8" l="1"/>
  <c r="F2078" i="8"/>
  <c r="A2080" i="8" l="1"/>
  <c r="F2079" i="8"/>
  <c r="A2081" i="8" l="1"/>
  <c r="F2080" i="8"/>
  <c r="A2082" i="8" l="1"/>
  <c r="F2081" i="8"/>
  <c r="A2083" i="8" l="1"/>
  <c r="F2082" i="8"/>
  <c r="A2084" i="8" l="1"/>
  <c r="F2083" i="8"/>
  <c r="A2085" i="8" l="1"/>
  <c r="F2084" i="8"/>
  <c r="A2086" i="8" l="1"/>
  <c r="F2085" i="8"/>
  <c r="A2087" i="8" l="1"/>
  <c r="F2086" i="8"/>
  <c r="A2088" i="8" l="1"/>
  <c r="F2087" i="8"/>
  <c r="A2089" i="8" l="1"/>
  <c r="F2088" i="8"/>
  <c r="A2090" i="8" l="1"/>
  <c r="F2089" i="8"/>
  <c r="A2091" i="8" l="1"/>
  <c r="F2090" i="8"/>
  <c r="A2092" i="8" l="1"/>
  <c r="F2091" i="8"/>
  <c r="A2093" i="8" l="1"/>
  <c r="F2092" i="8"/>
  <c r="A2094" i="8" l="1"/>
  <c r="F2093" i="8"/>
  <c r="A2095" i="8" l="1"/>
  <c r="F2094" i="8"/>
  <c r="A2096" i="8" l="1"/>
  <c r="F2095" i="8"/>
  <c r="A2097" i="8" l="1"/>
  <c r="F2096" i="8"/>
  <c r="A2098" i="8" l="1"/>
  <c r="F2097" i="8"/>
  <c r="A2099" i="8" l="1"/>
  <c r="F2098" i="8"/>
  <c r="A2100" i="8" l="1"/>
  <c r="F2099" i="8"/>
  <c r="A2101" i="8" l="1"/>
  <c r="F2100" i="8"/>
  <c r="A2102" i="8" l="1"/>
  <c r="F2101" i="8"/>
  <c r="A2103" i="8" l="1"/>
  <c r="F2102" i="8"/>
  <c r="A2104" i="8" l="1"/>
  <c r="F2103" i="8"/>
  <c r="A2105" i="8" l="1"/>
  <c r="F2104" i="8"/>
  <c r="A2106" i="8" l="1"/>
  <c r="F2105" i="8"/>
  <c r="A2107" i="8" l="1"/>
  <c r="F2106" i="8"/>
  <c r="A2108" i="8" l="1"/>
  <c r="F2107" i="8"/>
  <c r="A2109" i="8" l="1"/>
  <c r="F2108" i="8"/>
  <c r="A2110" i="8" l="1"/>
  <c r="F2109" i="8"/>
  <c r="A2111" i="8" l="1"/>
  <c r="F2110" i="8"/>
  <c r="A2112" i="8" l="1"/>
  <c r="F2111" i="8"/>
  <c r="A2113" i="8" l="1"/>
  <c r="F2112" i="8"/>
  <c r="A2114" i="8" l="1"/>
  <c r="F2113" i="8"/>
  <c r="A2115" i="8" l="1"/>
  <c r="F2114" i="8"/>
  <c r="A2116" i="8" l="1"/>
  <c r="F2115" i="8"/>
  <c r="A2117" i="8" l="1"/>
  <c r="F2116" i="8"/>
  <c r="A2118" i="8" l="1"/>
  <c r="F2117" i="8"/>
  <c r="A2119" i="8" l="1"/>
  <c r="F2118" i="8"/>
  <c r="A2120" i="8" l="1"/>
  <c r="F2119" i="8"/>
  <c r="A2121" i="8" l="1"/>
  <c r="F2120" i="8"/>
  <c r="A2122" i="8" l="1"/>
  <c r="F2121" i="8"/>
  <c r="A2123" i="8" l="1"/>
  <c r="F2122" i="8"/>
  <c r="A2124" i="8" l="1"/>
  <c r="F2123" i="8"/>
  <c r="A2125" i="8" l="1"/>
  <c r="F2124" i="8"/>
  <c r="A2126" i="8" l="1"/>
  <c r="F2125" i="8"/>
  <c r="A2127" i="8" l="1"/>
  <c r="F2126" i="8"/>
  <c r="A2128" i="8" l="1"/>
  <c r="F2127" i="8"/>
  <c r="A2129" i="8" l="1"/>
  <c r="F2128" i="8"/>
  <c r="A2130" i="8" l="1"/>
  <c r="F2129" i="8"/>
  <c r="A2131" i="8" l="1"/>
  <c r="F2130" i="8"/>
  <c r="A2132" i="8" l="1"/>
  <c r="F2131" i="8"/>
  <c r="A2133" i="8" l="1"/>
  <c r="F2132" i="8"/>
  <c r="A2134" i="8" l="1"/>
  <c r="F2133" i="8"/>
  <c r="A2135" i="8" l="1"/>
  <c r="F2134" i="8"/>
  <c r="A2136" i="8" l="1"/>
  <c r="F2135" i="8"/>
  <c r="A2137" i="8" l="1"/>
  <c r="F2136" i="8"/>
  <c r="A2138" i="8" l="1"/>
  <c r="F2137" i="8"/>
  <c r="A2139" i="8" l="1"/>
  <c r="F2138" i="8"/>
  <c r="A2140" i="8" l="1"/>
  <c r="F2139" i="8"/>
  <c r="A2141" i="8" l="1"/>
  <c r="F2140" i="8"/>
  <c r="A2142" i="8" l="1"/>
  <c r="F2141" i="8"/>
  <c r="A2143" i="8" l="1"/>
  <c r="F2142" i="8"/>
  <c r="A2144" i="8" l="1"/>
  <c r="F2143" i="8"/>
  <c r="A2145" i="8" l="1"/>
  <c r="F2144" i="8"/>
  <c r="A2146" i="8" l="1"/>
  <c r="F2145" i="8"/>
  <c r="A2147" i="8" l="1"/>
  <c r="F2146" i="8"/>
  <c r="A2148" i="8" l="1"/>
  <c r="F2147" i="8"/>
  <c r="A2149" i="8" l="1"/>
  <c r="F2148" i="8"/>
  <c r="A2150" i="8" l="1"/>
  <c r="F2149" i="8"/>
  <c r="A2151" i="8" l="1"/>
  <c r="F2150" i="8"/>
  <c r="A2152" i="8" l="1"/>
  <c r="F2151" i="8"/>
  <c r="A2153" i="8" l="1"/>
  <c r="F2152" i="8"/>
  <c r="A2154" i="8" l="1"/>
  <c r="F2153" i="8"/>
  <c r="A2155" i="8" l="1"/>
  <c r="F2154" i="8"/>
  <c r="A2156" i="8" l="1"/>
  <c r="F2155" i="8"/>
  <c r="A2157" i="8" l="1"/>
  <c r="F2156" i="8"/>
  <c r="A2158" i="8" l="1"/>
  <c r="F2157" i="8"/>
  <c r="A2159" i="8" l="1"/>
  <c r="F2158" i="8"/>
  <c r="A2160" i="8" l="1"/>
  <c r="F2159" i="8"/>
  <c r="A2161" i="8" l="1"/>
  <c r="F2160" i="8"/>
  <c r="A2162" i="8" l="1"/>
  <c r="F2161" i="8"/>
  <c r="A2163" i="8" l="1"/>
  <c r="F2162" i="8"/>
  <c r="A2164" i="8" l="1"/>
  <c r="F2163" i="8"/>
  <c r="A2165" i="8" l="1"/>
  <c r="F2164" i="8"/>
  <c r="A2166" i="8" l="1"/>
  <c r="F2165" i="8"/>
  <c r="A2167" i="8" l="1"/>
  <c r="F2166" i="8"/>
  <c r="A2168" i="8" l="1"/>
  <c r="F2167" i="8"/>
  <c r="A2169" i="8" l="1"/>
  <c r="F2168" i="8"/>
  <c r="A2170" i="8" l="1"/>
  <c r="F2169" i="8"/>
  <c r="A2171" i="8" l="1"/>
  <c r="F2170" i="8"/>
  <c r="A2172" i="8" l="1"/>
  <c r="F2171" i="8"/>
  <c r="A2173" i="8" l="1"/>
  <c r="F2172" i="8"/>
  <c r="A2174" i="8" l="1"/>
  <c r="F2173" i="8"/>
  <c r="A2175" i="8" l="1"/>
  <c r="F2174" i="8"/>
  <c r="A2176" i="8" l="1"/>
  <c r="F2175" i="8"/>
  <c r="A2177" i="8" l="1"/>
  <c r="F2176" i="8"/>
  <c r="A2178" i="8" l="1"/>
  <c r="F2177" i="8"/>
  <c r="A2179" i="8" l="1"/>
  <c r="F2178" i="8"/>
  <c r="A2180" i="8" l="1"/>
  <c r="F2179" i="8"/>
  <c r="A2181" i="8" l="1"/>
  <c r="F2180" i="8"/>
  <c r="A2182" i="8" l="1"/>
  <c r="F2181" i="8"/>
  <c r="A2183" i="8" l="1"/>
  <c r="F2182" i="8"/>
  <c r="A2184" i="8" l="1"/>
  <c r="F2183" i="8"/>
  <c r="A2185" i="8" l="1"/>
  <c r="F2184" i="8"/>
  <c r="A2186" i="8" l="1"/>
  <c r="F2185" i="8"/>
  <c r="A2187" i="8" l="1"/>
  <c r="F2186" i="8"/>
  <c r="A2188" i="8" l="1"/>
  <c r="F2187" i="8"/>
  <c r="A2189" i="8" l="1"/>
  <c r="F2188" i="8"/>
  <c r="A2190" i="8" l="1"/>
  <c r="F2189" i="8"/>
  <c r="A2191" i="8" l="1"/>
  <c r="F2190" i="8"/>
  <c r="A2192" i="8" l="1"/>
  <c r="F2191" i="8"/>
  <c r="A2193" i="8" l="1"/>
  <c r="F2192" i="8"/>
  <c r="A2194" i="8" l="1"/>
  <c r="F2193" i="8"/>
  <c r="A2195" i="8" l="1"/>
  <c r="F2194" i="8"/>
  <c r="A2196" i="8" l="1"/>
  <c r="F2195" i="8"/>
  <c r="A2197" i="8" l="1"/>
  <c r="F2196" i="8"/>
  <c r="A2198" i="8" l="1"/>
  <c r="F2197" i="8"/>
  <c r="A2199" i="8" l="1"/>
  <c r="F2198" i="8"/>
  <c r="A2200" i="8" l="1"/>
  <c r="F2199" i="8"/>
  <c r="A2201" i="8" l="1"/>
  <c r="F2200" i="8"/>
  <c r="A2202" i="8" l="1"/>
  <c r="F2201" i="8"/>
  <c r="A2203" i="8" l="1"/>
  <c r="F2202" i="8"/>
  <c r="A2204" i="8" l="1"/>
  <c r="F2203" i="8"/>
  <c r="A2205" i="8" l="1"/>
  <c r="F2204" i="8"/>
  <c r="A2206" i="8" l="1"/>
  <c r="F2205" i="8"/>
  <c r="A2207" i="8" l="1"/>
  <c r="F2206" i="8"/>
  <c r="A2208" i="8" l="1"/>
  <c r="F2207" i="8"/>
  <c r="A2209" i="8" l="1"/>
  <c r="F2208" i="8"/>
  <c r="A2210" i="8" l="1"/>
  <c r="F2209" i="8"/>
  <c r="A2211" i="8" l="1"/>
  <c r="F2210" i="8"/>
  <c r="A2212" i="8" l="1"/>
  <c r="F2211" i="8"/>
  <c r="A2213" i="8" l="1"/>
  <c r="F2212" i="8"/>
  <c r="A2214" i="8" l="1"/>
  <c r="F2213" i="8"/>
  <c r="A2215" i="8" l="1"/>
  <c r="F2214" i="8"/>
  <c r="A2216" i="8" l="1"/>
  <c r="F2215" i="8"/>
  <c r="A2217" i="8" l="1"/>
  <c r="F2216" i="8"/>
  <c r="A2218" i="8" l="1"/>
  <c r="F2217" i="8"/>
  <c r="A2219" i="8" l="1"/>
  <c r="F2218" i="8"/>
  <c r="A2220" i="8" l="1"/>
  <c r="F2219" i="8"/>
  <c r="A2221" i="8" l="1"/>
  <c r="F2220" i="8"/>
  <c r="A2222" i="8" l="1"/>
  <c r="F2221" i="8"/>
  <c r="A2223" i="8" l="1"/>
  <c r="F2222" i="8"/>
  <c r="A2224" i="8" l="1"/>
  <c r="F2223" i="8"/>
  <c r="A2225" i="8" l="1"/>
  <c r="F2224" i="8"/>
  <c r="A2226" i="8" l="1"/>
  <c r="F2225" i="8"/>
  <c r="A2227" i="8" l="1"/>
  <c r="F2226" i="8"/>
  <c r="A2228" i="8" l="1"/>
  <c r="F2227" i="8"/>
  <c r="A2229" i="8" l="1"/>
  <c r="F2228" i="8"/>
  <c r="A2230" i="8" l="1"/>
  <c r="F2229" i="8"/>
  <c r="A2231" i="8" l="1"/>
  <c r="F2230" i="8"/>
  <c r="A2232" i="8" l="1"/>
  <c r="F2231" i="8"/>
  <c r="A2233" i="8" l="1"/>
  <c r="F2232" i="8"/>
  <c r="A2234" i="8" l="1"/>
  <c r="F2233" i="8"/>
  <c r="A2235" i="8" l="1"/>
  <c r="F2234" i="8"/>
  <c r="A2236" i="8" l="1"/>
  <c r="F2235" i="8"/>
  <c r="A2237" i="8" l="1"/>
  <c r="F2236" i="8"/>
  <c r="A2238" i="8" l="1"/>
  <c r="F2237" i="8"/>
  <c r="A2239" i="8" l="1"/>
  <c r="F2238" i="8"/>
  <c r="A2240" i="8" l="1"/>
  <c r="F2239" i="8"/>
  <c r="A2241" i="8" l="1"/>
  <c r="F2240" i="8"/>
  <c r="A2242" i="8" l="1"/>
  <c r="F2241" i="8"/>
  <c r="A2243" i="8" l="1"/>
  <c r="F2242" i="8"/>
  <c r="A2244" i="8" l="1"/>
  <c r="F2243" i="8"/>
  <c r="A2245" i="8" l="1"/>
  <c r="F2244" i="8"/>
  <c r="A2246" i="8" l="1"/>
  <c r="F2245" i="8"/>
  <c r="A2247" i="8" l="1"/>
  <c r="F2246" i="8"/>
  <c r="A2248" i="8" l="1"/>
  <c r="F2247" i="8"/>
  <c r="A2249" i="8" l="1"/>
  <c r="F2248" i="8"/>
  <c r="A2250" i="8" l="1"/>
  <c r="F2249" i="8"/>
  <c r="A2251" i="8" l="1"/>
  <c r="F2250" i="8"/>
  <c r="A2252" i="8" l="1"/>
  <c r="F2251" i="8"/>
  <c r="A2253" i="8" l="1"/>
  <c r="F2252" i="8"/>
  <c r="A2254" i="8" l="1"/>
  <c r="F2253" i="8"/>
  <c r="A2255" i="8" l="1"/>
  <c r="F2254" i="8"/>
  <c r="A2256" i="8" l="1"/>
  <c r="F2255" i="8"/>
  <c r="A2257" i="8" l="1"/>
  <c r="F2256" i="8"/>
  <c r="A2258" i="8" l="1"/>
  <c r="F2257" i="8"/>
  <c r="A2259" i="8" l="1"/>
  <c r="F2258" i="8"/>
  <c r="A2260" i="8" l="1"/>
  <c r="F2259" i="8"/>
  <c r="A2261" i="8" l="1"/>
  <c r="F2260" i="8"/>
  <c r="A2262" i="8" l="1"/>
  <c r="F2261" i="8"/>
  <c r="A2263" i="8" l="1"/>
  <c r="F2262" i="8"/>
  <c r="A2264" i="8" l="1"/>
  <c r="F2263" i="8"/>
  <c r="A2265" i="8" l="1"/>
  <c r="F2264" i="8"/>
  <c r="A2266" i="8" l="1"/>
  <c r="F2265" i="8"/>
  <c r="A2267" i="8" l="1"/>
  <c r="F2266" i="8"/>
  <c r="A2268" i="8" l="1"/>
  <c r="F2267" i="8"/>
  <c r="A2269" i="8" l="1"/>
  <c r="F2268" i="8"/>
  <c r="A2270" i="8" l="1"/>
  <c r="F2269" i="8"/>
  <c r="A2271" i="8" l="1"/>
  <c r="F2270" i="8"/>
  <c r="A2272" i="8" l="1"/>
  <c r="F2271" i="8"/>
  <c r="A2273" i="8" l="1"/>
  <c r="F2272" i="8"/>
  <c r="A2274" i="8" l="1"/>
  <c r="F2273" i="8"/>
  <c r="A2275" i="8" l="1"/>
  <c r="F2274" i="8"/>
  <c r="A2276" i="8" l="1"/>
  <c r="F2275" i="8"/>
  <c r="A2277" i="8" l="1"/>
  <c r="F2276" i="8"/>
  <c r="A2278" i="8" l="1"/>
  <c r="F2277" i="8"/>
  <c r="A2279" i="8" l="1"/>
  <c r="F2278" i="8"/>
  <c r="A2280" i="8" l="1"/>
  <c r="F2279" i="8"/>
  <c r="A2281" i="8" l="1"/>
  <c r="F2280" i="8"/>
  <c r="A2282" i="8" l="1"/>
  <c r="F2281" i="8"/>
  <c r="A2283" i="8" l="1"/>
  <c r="F2282" i="8"/>
  <c r="A2284" i="8" l="1"/>
  <c r="F2283" i="8"/>
  <c r="A2285" i="8" l="1"/>
  <c r="F2284" i="8"/>
  <c r="A2286" i="8" l="1"/>
  <c r="F2285" i="8"/>
  <c r="A2287" i="8" l="1"/>
  <c r="F2286" i="8"/>
  <c r="A2288" i="8" l="1"/>
  <c r="F2287" i="8"/>
  <c r="A2289" i="8" l="1"/>
  <c r="F2288" i="8"/>
  <c r="A2290" i="8" l="1"/>
  <c r="F2289" i="8"/>
  <c r="A2291" i="8" l="1"/>
  <c r="F2290" i="8"/>
  <c r="A2292" i="8" l="1"/>
  <c r="F2291" i="8"/>
  <c r="A2293" i="8" l="1"/>
  <c r="F2292" i="8"/>
  <c r="A2294" i="8" l="1"/>
  <c r="F2293" i="8"/>
  <c r="A2295" i="8" l="1"/>
  <c r="F2294" i="8"/>
  <c r="A2296" i="8" l="1"/>
  <c r="F2295" i="8"/>
  <c r="A2297" i="8" l="1"/>
  <c r="F2296" i="8"/>
  <c r="A2298" i="8" l="1"/>
  <c r="F2297" i="8"/>
  <c r="A2299" i="8" l="1"/>
  <c r="F2298" i="8"/>
  <c r="A2300" i="8" l="1"/>
  <c r="F2299" i="8"/>
  <c r="A2301" i="8" l="1"/>
  <c r="F2300" i="8"/>
  <c r="A2302" i="8" l="1"/>
  <c r="F2301" i="8"/>
  <c r="A2303" i="8" l="1"/>
  <c r="F2302" i="8"/>
  <c r="A2304" i="8" l="1"/>
  <c r="F2303" i="8"/>
  <c r="A2305" i="8" l="1"/>
  <c r="F2304" i="8"/>
  <c r="A2306" i="8" l="1"/>
  <c r="F2305" i="8"/>
  <c r="A2307" i="8" l="1"/>
  <c r="F2306" i="8"/>
  <c r="A2308" i="8" l="1"/>
  <c r="F2307" i="8"/>
  <c r="A2309" i="8" l="1"/>
  <c r="F2308" i="8"/>
  <c r="A2310" i="8" l="1"/>
  <c r="F2309" i="8"/>
  <c r="A2311" i="8" l="1"/>
  <c r="F2310" i="8"/>
  <c r="A2312" i="8" l="1"/>
  <c r="F2311" i="8"/>
  <c r="A2313" i="8" l="1"/>
  <c r="F2312" i="8"/>
  <c r="A2314" i="8" l="1"/>
  <c r="F2313" i="8"/>
  <c r="A2315" i="8" l="1"/>
  <c r="F2314" i="8"/>
  <c r="A2316" i="8" l="1"/>
  <c r="F2315" i="8"/>
  <c r="A2317" i="8" l="1"/>
  <c r="F2316" i="8"/>
  <c r="A2318" i="8" l="1"/>
  <c r="F2317" i="8"/>
  <c r="A2319" i="8" l="1"/>
  <c r="F2318" i="8"/>
  <c r="A2320" i="8" l="1"/>
  <c r="F2319" i="8"/>
  <c r="A2321" i="8" l="1"/>
  <c r="F2320" i="8"/>
  <c r="A2322" i="8" l="1"/>
  <c r="F2321" i="8"/>
  <c r="A2323" i="8" l="1"/>
  <c r="F2322" i="8"/>
  <c r="A2324" i="8" l="1"/>
  <c r="F2323" i="8"/>
  <c r="A2325" i="8" l="1"/>
  <c r="F2324" i="8"/>
  <c r="A2326" i="8" l="1"/>
  <c r="F2325" i="8"/>
  <c r="A2327" i="8" l="1"/>
  <c r="F2326" i="8"/>
  <c r="A2328" i="8" l="1"/>
  <c r="F2327" i="8"/>
  <c r="A2329" i="8" l="1"/>
  <c r="F2328" i="8"/>
  <c r="A2330" i="8" l="1"/>
  <c r="F2329" i="8"/>
  <c r="A2331" i="8" l="1"/>
  <c r="F2330" i="8"/>
  <c r="A2332" i="8" l="1"/>
  <c r="F2331" i="8"/>
  <c r="A2333" i="8" l="1"/>
  <c r="F2332" i="8"/>
  <c r="A2334" i="8" l="1"/>
  <c r="F2333" i="8"/>
  <c r="A2335" i="8" l="1"/>
  <c r="F2334" i="8"/>
  <c r="A2336" i="8" l="1"/>
  <c r="F2335" i="8"/>
  <c r="A2337" i="8" l="1"/>
  <c r="F2336" i="8"/>
  <c r="A2338" i="8" l="1"/>
  <c r="F2337" i="8"/>
  <c r="A2339" i="8" l="1"/>
  <c r="F2338" i="8"/>
  <c r="A2340" i="8" l="1"/>
  <c r="F2339" i="8"/>
  <c r="A2341" i="8" l="1"/>
  <c r="F2340" i="8"/>
  <c r="A2342" i="8" l="1"/>
  <c r="F2341" i="8"/>
  <c r="A2343" i="8" l="1"/>
  <c r="F2342" i="8"/>
  <c r="A2344" i="8" l="1"/>
  <c r="F2343" i="8"/>
  <c r="A2345" i="8" l="1"/>
  <c r="F2344" i="8"/>
  <c r="A2346" i="8" l="1"/>
  <c r="F2345" i="8"/>
  <c r="A2347" i="8" l="1"/>
  <c r="F2346" i="8"/>
  <c r="A2348" i="8" l="1"/>
  <c r="F2347" i="8"/>
  <c r="A2349" i="8" l="1"/>
  <c r="F2348" i="8"/>
  <c r="A2350" i="8" l="1"/>
  <c r="F2349" i="8"/>
  <c r="A2351" i="8" l="1"/>
  <c r="F2350" i="8"/>
  <c r="A2352" i="8" l="1"/>
  <c r="F2351" i="8"/>
  <c r="A2353" i="8" l="1"/>
  <c r="F2352" i="8"/>
  <c r="A2354" i="8" l="1"/>
  <c r="F2353" i="8"/>
  <c r="A2355" i="8" l="1"/>
  <c r="F2354" i="8"/>
  <c r="A2356" i="8" l="1"/>
  <c r="F2355" i="8"/>
  <c r="A2357" i="8" l="1"/>
  <c r="F2356" i="8"/>
  <c r="A2358" i="8" l="1"/>
  <c r="F2357" i="8"/>
  <c r="A2359" i="8" l="1"/>
  <c r="F2358" i="8"/>
  <c r="A2360" i="8" l="1"/>
  <c r="F2359" i="8"/>
  <c r="A2361" i="8" l="1"/>
  <c r="F2360" i="8"/>
  <c r="A2362" i="8" l="1"/>
  <c r="F2361" i="8"/>
  <c r="A2363" i="8" l="1"/>
  <c r="F2362" i="8"/>
  <c r="A2364" i="8" l="1"/>
  <c r="F2363" i="8"/>
  <c r="A2365" i="8" l="1"/>
  <c r="F2364" i="8"/>
  <c r="A2366" i="8" l="1"/>
  <c r="F2365" i="8"/>
  <c r="A2367" i="8" l="1"/>
  <c r="F2366" i="8"/>
  <c r="A2368" i="8" l="1"/>
  <c r="F2367" i="8"/>
  <c r="A2369" i="8" l="1"/>
  <c r="F2368" i="8"/>
  <c r="A2370" i="8" l="1"/>
  <c r="F2369" i="8"/>
  <c r="A2371" i="8" l="1"/>
  <c r="F2370" i="8"/>
  <c r="A2372" i="8" l="1"/>
  <c r="F2371" i="8"/>
  <c r="A2373" i="8" l="1"/>
  <c r="F2372" i="8"/>
  <c r="A2374" i="8" l="1"/>
  <c r="F2373" i="8"/>
  <c r="A2375" i="8" l="1"/>
  <c r="F2374" i="8"/>
  <c r="A2376" i="8" l="1"/>
  <c r="F2375" i="8"/>
  <c r="A2377" i="8" l="1"/>
  <c r="F2376" i="8"/>
  <c r="A2378" i="8" l="1"/>
  <c r="F2377" i="8"/>
  <c r="A2379" i="8" l="1"/>
  <c r="F2378" i="8"/>
  <c r="A2380" i="8" l="1"/>
  <c r="F2379" i="8"/>
  <c r="A2381" i="8" l="1"/>
  <c r="F2380" i="8"/>
  <c r="A2382" i="8" l="1"/>
  <c r="F2381" i="8"/>
  <c r="A2383" i="8" l="1"/>
  <c r="F2382" i="8"/>
  <c r="A2384" i="8" l="1"/>
  <c r="F2383" i="8"/>
  <c r="A2385" i="8" l="1"/>
  <c r="F2384" i="8"/>
  <c r="A2386" i="8" l="1"/>
  <c r="F2385" i="8"/>
  <c r="A2387" i="8" l="1"/>
  <c r="F2386" i="8"/>
  <c r="A2388" i="8" l="1"/>
  <c r="F2387" i="8"/>
  <c r="A2389" i="8" l="1"/>
  <c r="F2388" i="8"/>
  <c r="A2390" i="8" l="1"/>
  <c r="F2389" i="8"/>
  <c r="A2391" i="8" l="1"/>
  <c r="F2390" i="8"/>
  <c r="A2392" i="8" l="1"/>
  <c r="F2391" i="8"/>
  <c r="A2393" i="8" l="1"/>
  <c r="F2392" i="8"/>
  <c r="A2394" i="8" l="1"/>
  <c r="F2393" i="8"/>
  <c r="A2395" i="8" l="1"/>
  <c r="F2394" i="8"/>
  <c r="A2396" i="8" l="1"/>
  <c r="F2395" i="8"/>
  <c r="A2397" i="8" l="1"/>
  <c r="F2396" i="8"/>
  <c r="A2398" i="8" l="1"/>
  <c r="F2397" i="8"/>
  <c r="A2399" i="8" l="1"/>
  <c r="F2398" i="8"/>
  <c r="A2400" i="8" l="1"/>
  <c r="F2399" i="8"/>
  <c r="A2401" i="8" l="1"/>
  <c r="F2400" i="8"/>
  <c r="A2402" i="8" l="1"/>
  <c r="F2401" i="8"/>
  <c r="A2403" i="8" l="1"/>
  <c r="F2402" i="8"/>
  <c r="A2404" i="8" l="1"/>
  <c r="F2403" i="8"/>
  <c r="A2405" i="8" l="1"/>
  <c r="F2404" i="8"/>
  <c r="A2406" i="8" l="1"/>
  <c r="F2405" i="8"/>
  <c r="A2407" i="8" l="1"/>
  <c r="F2406" i="8"/>
  <c r="A2408" i="8" l="1"/>
  <c r="F2407" i="8"/>
  <c r="A2409" i="8" l="1"/>
  <c r="F2408" i="8"/>
  <c r="A2410" i="8" l="1"/>
  <c r="F2409" i="8"/>
  <c r="A2411" i="8" l="1"/>
  <c r="F2410" i="8"/>
  <c r="A2412" i="8" l="1"/>
  <c r="F2411" i="8"/>
  <c r="A2413" i="8" l="1"/>
  <c r="F2412" i="8"/>
  <c r="A2414" i="8" l="1"/>
  <c r="F2413" i="8"/>
  <c r="A2415" i="8" l="1"/>
  <c r="F2414" i="8"/>
  <c r="A2416" i="8" l="1"/>
  <c r="F2415" i="8"/>
  <c r="A2417" i="8" l="1"/>
  <c r="F2416" i="8"/>
  <c r="A2418" i="8" l="1"/>
  <c r="F2417" i="8"/>
  <c r="A2419" i="8" l="1"/>
  <c r="F2418" i="8"/>
  <c r="A2420" i="8" l="1"/>
  <c r="F2419" i="8"/>
  <c r="A2421" i="8" l="1"/>
  <c r="F2420" i="8"/>
  <c r="A2422" i="8" l="1"/>
  <c r="F2421" i="8"/>
  <c r="A2423" i="8" l="1"/>
  <c r="F2422" i="8"/>
  <c r="A2424" i="8" l="1"/>
  <c r="F2423" i="8"/>
  <c r="A2425" i="8" l="1"/>
  <c r="F2424" i="8"/>
  <c r="A2426" i="8" l="1"/>
  <c r="F2425" i="8"/>
  <c r="A2427" i="8" l="1"/>
  <c r="F2426" i="8"/>
  <c r="A2428" i="8" l="1"/>
  <c r="F2427" i="8"/>
  <c r="A2429" i="8" l="1"/>
  <c r="F2428" i="8"/>
  <c r="A2430" i="8" l="1"/>
  <c r="F2429" i="8"/>
  <c r="A2431" i="8" l="1"/>
  <c r="F2430" i="8"/>
  <c r="A2432" i="8" l="1"/>
  <c r="F2431" i="8"/>
  <c r="A2433" i="8" l="1"/>
  <c r="F2432" i="8"/>
  <c r="A2434" i="8" l="1"/>
  <c r="F2433" i="8"/>
  <c r="A2435" i="8" l="1"/>
  <c r="F2434" i="8"/>
  <c r="A2436" i="8" l="1"/>
  <c r="F2435" i="8"/>
  <c r="A2437" i="8" l="1"/>
  <c r="F2436" i="8"/>
  <c r="A2438" i="8" l="1"/>
  <c r="F2437" i="8"/>
  <c r="A2439" i="8" l="1"/>
  <c r="F2438" i="8"/>
  <c r="A2440" i="8" l="1"/>
  <c r="F2439" i="8"/>
  <c r="A2441" i="8" l="1"/>
  <c r="F2440" i="8"/>
  <c r="A2442" i="8" l="1"/>
  <c r="F2441" i="8"/>
  <c r="A2443" i="8" l="1"/>
  <c r="F2442" i="8"/>
  <c r="A2444" i="8" l="1"/>
  <c r="F2443" i="8"/>
  <c r="A2445" i="8" l="1"/>
  <c r="F2444" i="8"/>
  <c r="A2446" i="8" l="1"/>
  <c r="F2445" i="8"/>
  <c r="A2447" i="8" l="1"/>
  <c r="F2446" i="8"/>
  <c r="A2448" i="8" l="1"/>
  <c r="F2447" i="8"/>
  <c r="A2449" i="8" l="1"/>
  <c r="F2448" i="8"/>
  <c r="A2450" i="8" l="1"/>
  <c r="F2449" i="8"/>
  <c r="A2451" i="8" l="1"/>
  <c r="F2450" i="8"/>
  <c r="A2452" i="8" l="1"/>
  <c r="F2451" i="8"/>
  <c r="A2453" i="8" l="1"/>
  <c r="F2452" i="8"/>
  <c r="A2454" i="8" l="1"/>
  <c r="F2453" i="8"/>
  <c r="A2455" i="8" l="1"/>
  <c r="F2454" i="8"/>
  <c r="A2456" i="8" l="1"/>
  <c r="F2455" i="8"/>
  <c r="A2457" i="8" l="1"/>
  <c r="F2456" i="8"/>
  <c r="A2458" i="8" l="1"/>
  <c r="F2457" i="8"/>
  <c r="A2459" i="8" l="1"/>
  <c r="F2458" i="8"/>
  <c r="A2460" i="8" l="1"/>
  <c r="F2459" i="8"/>
  <c r="A2461" i="8" l="1"/>
  <c r="F2460" i="8"/>
  <c r="A2462" i="8" l="1"/>
  <c r="F2461" i="8"/>
  <c r="A2463" i="8" l="1"/>
  <c r="F2462" i="8"/>
  <c r="A2464" i="8" l="1"/>
  <c r="F2463" i="8"/>
  <c r="A2465" i="8" l="1"/>
  <c r="F2464" i="8"/>
  <c r="A2466" i="8" l="1"/>
  <c r="F2465" i="8"/>
  <c r="A2467" i="8" l="1"/>
  <c r="F2466" i="8"/>
  <c r="A2468" i="8" l="1"/>
  <c r="F2467" i="8"/>
  <c r="A2469" i="8" l="1"/>
  <c r="F2468" i="8"/>
  <c r="A2470" i="8" l="1"/>
  <c r="F2469" i="8"/>
  <c r="A2471" i="8" l="1"/>
  <c r="F2470" i="8"/>
  <c r="A2472" i="8" l="1"/>
  <c r="F2471" i="8"/>
  <c r="A2473" i="8" l="1"/>
  <c r="F2472" i="8"/>
  <c r="A2474" i="8" l="1"/>
  <c r="F2473" i="8"/>
  <c r="A2475" i="8" l="1"/>
  <c r="F2474" i="8"/>
  <c r="A2476" i="8" l="1"/>
  <c r="F2475" i="8"/>
  <c r="A2477" i="8" l="1"/>
  <c r="F2476" i="8"/>
  <c r="A2478" i="8" l="1"/>
  <c r="F2477" i="8"/>
  <c r="A2479" i="8" l="1"/>
  <c r="F2478" i="8"/>
  <c r="A2480" i="8" l="1"/>
  <c r="F2479" i="8"/>
  <c r="A2481" i="8" l="1"/>
  <c r="F2480" i="8"/>
  <c r="A2482" i="8" l="1"/>
  <c r="F2481" i="8"/>
  <c r="A2483" i="8" l="1"/>
  <c r="F2482" i="8"/>
  <c r="A2484" i="8" l="1"/>
  <c r="F2483" i="8"/>
  <c r="A2485" i="8" l="1"/>
  <c r="F2484" i="8"/>
  <c r="A2486" i="8" l="1"/>
  <c r="F2485" i="8"/>
  <c r="A2487" i="8" l="1"/>
  <c r="F2486" i="8"/>
  <c r="A2488" i="8" l="1"/>
  <c r="F2487" i="8"/>
  <c r="A2489" i="8" l="1"/>
  <c r="F2488" i="8"/>
  <c r="A2490" i="8" l="1"/>
  <c r="F2489" i="8"/>
  <c r="A2491" i="8" l="1"/>
  <c r="F2490" i="8"/>
  <c r="A2492" i="8" l="1"/>
  <c r="F2491" i="8"/>
  <c r="A2493" i="8" l="1"/>
  <c r="F2492" i="8"/>
  <c r="A2494" i="8" l="1"/>
  <c r="F2493" i="8"/>
  <c r="A2495" i="8" l="1"/>
  <c r="F2494" i="8"/>
  <c r="A2496" i="8" l="1"/>
  <c r="F2495" i="8"/>
  <c r="A2497" i="8" l="1"/>
  <c r="F2496" i="8"/>
  <c r="A2498" i="8" l="1"/>
  <c r="F2497" i="8"/>
  <c r="A2499" i="8" l="1"/>
  <c r="F2498" i="8"/>
  <c r="A2500" i="8" l="1"/>
  <c r="F2499" i="8"/>
  <c r="A2501" i="8" l="1"/>
  <c r="F2500" i="8"/>
  <c r="A2502" i="8" l="1"/>
  <c r="F2501" i="8"/>
  <c r="A2503" i="8" l="1"/>
  <c r="F2502" i="8"/>
  <c r="A2504" i="8" l="1"/>
  <c r="F2503" i="8"/>
  <c r="A2505" i="8" l="1"/>
  <c r="F2504" i="8"/>
  <c r="A2506" i="8" l="1"/>
  <c r="F2505" i="8"/>
  <c r="A2507" i="8" l="1"/>
  <c r="F2506" i="8"/>
  <c r="A2508" i="8" l="1"/>
  <c r="F2507" i="8"/>
  <c r="A2509" i="8" l="1"/>
  <c r="F2508" i="8"/>
  <c r="A2510" i="8" l="1"/>
  <c r="F2509" i="8"/>
  <c r="A2511" i="8" l="1"/>
  <c r="F2510" i="8"/>
  <c r="A2512" i="8" l="1"/>
  <c r="F2511" i="8"/>
  <c r="A2513" i="8" l="1"/>
  <c r="F2512" i="8"/>
  <c r="A2514" i="8" l="1"/>
  <c r="F2513" i="8"/>
  <c r="A2515" i="8" l="1"/>
  <c r="F2514" i="8"/>
  <c r="A2516" i="8" l="1"/>
  <c r="F2515" i="8"/>
  <c r="A2517" i="8" l="1"/>
  <c r="F2516" i="8"/>
  <c r="A2518" i="8" l="1"/>
  <c r="F2517" i="8"/>
  <c r="A2519" i="8" l="1"/>
  <c r="F2518" i="8"/>
  <c r="A2520" i="8" l="1"/>
  <c r="F2519" i="8"/>
  <c r="A2521" i="8" l="1"/>
  <c r="F2520" i="8"/>
  <c r="A2522" i="8" l="1"/>
  <c r="F2521" i="8"/>
  <c r="A2523" i="8" l="1"/>
  <c r="F2522" i="8"/>
  <c r="A2524" i="8" l="1"/>
  <c r="F2523" i="8"/>
  <c r="A2525" i="8" l="1"/>
  <c r="F2524" i="8"/>
  <c r="A2526" i="8" l="1"/>
  <c r="F2525" i="8"/>
  <c r="A2527" i="8" l="1"/>
  <c r="F2526" i="8"/>
  <c r="A2528" i="8" l="1"/>
  <c r="F2527" i="8"/>
  <c r="A2529" i="8" l="1"/>
  <c r="F2528" i="8"/>
  <c r="A2530" i="8" l="1"/>
  <c r="F2529" i="8"/>
  <c r="A2531" i="8" l="1"/>
  <c r="F2530" i="8"/>
  <c r="A2532" i="8" l="1"/>
  <c r="F2531" i="8"/>
  <c r="A2533" i="8" l="1"/>
  <c r="F2532" i="8"/>
  <c r="A2534" i="8" l="1"/>
  <c r="F2533" i="8"/>
  <c r="A2535" i="8" l="1"/>
  <c r="F2534" i="8"/>
  <c r="A2536" i="8" l="1"/>
  <c r="F2535" i="8"/>
  <c r="A2537" i="8" l="1"/>
  <c r="F2536" i="8"/>
  <c r="A2538" i="8" l="1"/>
  <c r="F2537" i="8"/>
  <c r="A2539" i="8" l="1"/>
  <c r="F2538" i="8"/>
  <c r="A2540" i="8" l="1"/>
  <c r="F2539" i="8"/>
  <c r="A2541" i="8" l="1"/>
  <c r="F2540" i="8"/>
  <c r="A2542" i="8" l="1"/>
  <c r="F2541" i="8"/>
  <c r="A2543" i="8" l="1"/>
  <c r="F2542" i="8"/>
  <c r="A2544" i="8" l="1"/>
  <c r="F2543" i="8"/>
  <c r="A2545" i="8" l="1"/>
  <c r="F2544" i="8"/>
  <c r="A2546" i="8" l="1"/>
  <c r="F2545" i="8"/>
  <c r="A2547" i="8" l="1"/>
  <c r="F2546" i="8"/>
  <c r="A2548" i="8" l="1"/>
  <c r="F2547" i="8"/>
  <c r="A2549" i="8" l="1"/>
  <c r="F2548" i="8"/>
  <c r="A2550" i="8" l="1"/>
  <c r="F2549" i="8"/>
  <c r="A2551" i="8" l="1"/>
  <c r="F2550" i="8"/>
  <c r="A2552" i="8" l="1"/>
  <c r="F2551" i="8"/>
  <c r="A2553" i="8" l="1"/>
  <c r="F2552" i="8"/>
  <c r="A2554" i="8" l="1"/>
  <c r="F2553" i="8"/>
  <c r="A2555" i="8" l="1"/>
  <c r="F2554" i="8"/>
  <c r="A2556" i="8" l="1"/>
  <c r="F2555" i="8"/>
  <c r="A2557" i="8" l="1"/>
  <c r="F2556" i="8"/>
  <c r="A2558" i="8" l="1"/>
  <c r="F2557" i="8"/>
  <c r="A2559" i="8" l="1"/>
  <c r="F2558" i="8"/>
  <c r="A2560" i="8" l="1"/>
  <c r="F2559" i="8"/>
  <c r="A2561" i="8" l="1"/>
  <c r="F2560" i="8"/>
  <c r="A2562" i="8" l="1"/>
  <c r="F2561" i="8"/>
  <c r="A2563" i="8" l="1"/>
  <c r="F2562" i="8"/>
  <c r="A2564" i="8" l="1"/>
  <c r="F2563" i="8"/>
  <c r="A2565" i="8" l="1"/>
  <c r="F2564" i="8"/>
  <c r="A2566" i="8" l="1"/>
  <c r="F2565" i="8"/>
  <c r="A2567" i="8" l="1"/>
  <c r="F2566" i="8"/>
  <c r="A2568" i="8" l="1"/>
  <c r="F2567" i="8"/>
  <c r="A2569" i="8" l="1"/>
  <c r="F2568" i="8"/>
  <c r="A2570" i="8" l="1"/>
  <c r="F2569" i="8"/>
  <c r="A2571" i="8" l="1"/>
  <c r="F2570" i="8"/>
  <c r="A2572" i="8" l="1"/>
  <c r="F2571" i="8"/>
  <c r="A2573" i="8" l="1"/>
  <c r="F2572" i="8"/>
  <c r="A2574" i="8" l="1"/>
  <c r="F2573" i="8"/>
  <c r="A2575" i="8" l="1"/>
  <c r="F2574" i="8"/>
  <c r="A2576" i="8" l="1"/>
  <c r="F2575" i="8"/>
  <c r="A2577" i="8" l="1"/>
  <c r="F2576" i="8"/>
  <c r="A2578" i="8" l="1"/>
  <c r="F2577" i="8"/>
  <c r="A2579" i="8" l="1"/>
  <c r="F2578" i="8"/>
  <c r="A2580" i="8" l="1"/>
  <c r="F2579" i="8"/>
  <c r="A2581" i="8" l="1"/>
  <c r="F2580" i="8"/>
  <c r="A2582" i="8" l="1"/>
  <c r="F2581" i="8"/>
  <c r="A2583" i="8" l="1"/>
  <c r="F2582" i="8"/>
  <c r="A2584" i="8" l="1"/>
  <c r="F2583" i="8"/>
  <c r="A2585" i="8" l="1"/>
  <c r="F2584" i="8"/>
  <c r="A2586" i="8" l="1"/>
  <c r="F2585" i="8"/>
  <c r="A2587" i="8" l="1"/>
  <c r="F2586" i="8"/>
  <c r="A2588" i="8" l="1"/>
  <c r="F2587" i="8"/>
  <c r="A2589" i="8" l="1"/>
  <c r="F2588" i="8"/>
  <c r="A2590" i="8" l="1"/>
  <c r="F2589" i="8"/>
  <c r="A2591" i="8" l="1"/>
  <c r="F2590" i="8"/>
  <c r="A2592" i="8" l="1"/>
  <c r="F2591" i="8"/>
  <c r="A2593" i="8" l="1"/>
  <c r="F2592" i="8"/>
  <c r="A2594" i="8" l="1"/>
  <c r="F2593" i="8"/>
  <c r="A2595" i="8" l="1"/>
  <c r="F2594" i="8"/>
  <c r="A2596" i="8" l="1"/>
  <c r="F2595" i="8"/>
  <c r="A2597" i="8" l="1"/>
  <c r="F2596" i="8"/>
  <c r="A2598" i="8" l="1"/>
  <c r="F2597" i="8"/>
  <c r="A2599" i="8" l="1"/>
  <c r="F2598" i="8"/>
  <c r="A2600" i="8" l="1"/>
  <c r="F2599" i="8"/>
  <c r="A2601" i="8" l="1"/>
  <c r="F2600" i="8"/>
  <c r="A2602" i="8" l="1"/>
  <c r="F2601" i="8"/>
  <c r="A2603" i="8" l="1"/>
  <c r="F2602" i="8"/>
  <c r="A2604" i="8" l="1"/>
  <c r="F2603" i="8"/>
  <c r="A2605" i="8" l="1"/>
  <c r="F2604" i="8"/>
  <c r="A2606" i="8" l="1"/>
  <c r="F2605" i="8"/>
  <c r="A2607" i="8" l="1"/>
  <c r="F2606" i="8"/>
  <c r="A2608" i="8" l="1"/>
  <c r="F2607" i="8"/>
  <c r="A2609" i="8" l="1"/>
  <c r="F2608" i="8"/>
  <c r="A2610" i="8" l="1"/>
  <c r="F2609" i="8"/>
  <c r="A2611" i="8" l="1"/>
  <c r="F2610" i="8"/>
  <c r="A2612" i="8" l="1"/>
  <c r="F2611" i="8"/>
  <c r="A2613" i="8" l="1"/>
  <c r="F2612" i="8"/>
  <c r="A2614" i="8" l="1"/>
  <c r="F2613" i="8"/>
  <c r="A2615" i="8" l="1"/>
  <c r="F2614" i="8"/>
  <c r="A2616" i="8" l="1"/>
  <c r="F2615" i="8"/>
  <c r="A2617" i="8" l="1"/>
  <c r="F2616" i="8"/>
  <c r="A2618" i="8" l="1"/>
  <c r="F2617" i="8"/>
  <c r="A2619" i="8" l="1"/>
  <c r="F2618" i="8"/>
  <c r="A2620" i="8" l="1"/>
  <c r="F2619" i="8"/>
  <c r="A2621" i="8" l="1"/>
  <c r="F2620" i="8"/>
  <c r="A2622" i="8" l="1"/>
  <c r="F2621" i="8"/>
  <c r="A2623" i="8" l="1"/>
  <c r="F2622" i="8"/>
  <c r="A2624" i="8" l="1"/>
  <c r="F2623" i="8"/>
  <c r="A2625" i="8" l="1"/>
  <c r="F2624" i="8"/>
  <c r="A2626" i="8" l="1"/>
  <c r="F2625" i="8"/>
  <c r="A2627" i="8" l="1"/>
  <c r="F2626" i="8"/>
  <c r="A2628" i="8" l="1"/>
  <c r="F2627" i="8"/>
  <c r="A2629" i="8" l="1"/>
  <c r="F2628" i="8"/>
  <c r="A2630" i="8" l="1"/>
  <c r="F2629" i="8"/>
  <c r="A2631" i="8" l="1"/>
  <c r="F2630" i="8"/>
  <c r="A2632" i="8" l="1"/>
  <c r="F2631" i="8"/>
  <c r="A2633" i="8" l="1"/>
  <c r="F2632" i="8"/>
  <c r="A2634" i="8" l="1"/>
  <c r="F2633" i="8"/>
  <c r="A2635" i="8" l="1"/>
  <c r="F2634" i="8"/>
  <c r="A2636" i="8" l="1"/>
  <c r="F2635" i="8"/>
  <c r="A2637" i="8" l="1"/>
  <c r="F2636" i="8"/>
  <c r="A2638" i="8" l="1"/>
  <c r="F2637" i="8"/>
  <c r="A2639" i="8" l="1"/>
  <c r="F2638" i="8"/>
  <c r="A2640" i="8" l="1"/>
  <c r="F2639" i="8"/>
  <c r="A2641" i="8" l="1"/>
  <c r="F2640" i="8"/>
  <c r="A2642" i="8" l="1"/>
  <c r="F2641" i="8"/>
  <c r="A2643" i="8" l="1"/>
  <c r="F2642" i="8"/>
  <c r="A2644" i="8" l="1"/>
  <c r="F2643" i="8"/>
  <c r="A2645" i="8" l="1"/>
  <c r="F2644" i="8"/>
  <c r="A2646" i="8" l="1"/>
  <c r="F2645" i="8"/>
  <c r="A2647" i="8" l="1"/>
  <c r="F2646" i="8"/>
  <c r="A2648" i="8" l="1"/>
  <c r="F2647" i="8"/>
  <c r="A2649" i="8" l="1"/>
  <c r="F2648" i="8"/>
  <c r="A2650" i="8" l="1"/>
  <c r="F2649" i="8"/>
  <c r="A2651" i="8" l="1"/>
  <c r="F2650" i="8"/>
  <c r="A2652" i="8" l="1"/>
  <c r="F2651" i="8"/>
  <c r="A2653" i="8" l="1"/>
  <c r="F2652" i="8"/>
  <c r="A2654" i="8" l="1"/>
  <c r="F2653" i="8"/>
  <c r="A2655" i="8" l="1"/>
  <c r="F2654" i="8"/>
  <c r="A2656" i="8" l="1"/>
  <c r="F2655" i="8"/>
  <c r="A2657" i="8" l="1"/>
  <c r="F2656" i="8"/>
  <c r="A2658" i="8" l="1"/>
  <c r="F2657" i="8"/>
  <c r="A2659" i="8" l="1"/>
  <c r="F2658" i="8"/>
  <c r="A2660" i="8" l="1"/>
  <c r="F2659" i="8"/>
  <c r="A2661" i="8" l="1"/>
  <c r="F2660" i="8"/>
  <c r="A2662" i="8" l="1"/>
  <c r="F2661" i="8"/>
  <c r="A2663" i="8" l="1"/>
  <c r="F2662" i="8"/>
  <c r="A2664" i="8" l="1"/>
  <c r="F2663" i="8"/>
  <c r="A2665" i="8" l="1"/>
  <c r="F2664" i="8"/>
  <c r="A2666" i="8" l="1"/>
  <c r="F2665" i="8"/>
  <c r="A2667" i="8" l="1"/>
  <c r="F2666" i="8"/>
  <c r="A2668" i="8" l="1"/>
  <c r="F2667" i="8"/>
  <c r="A2669" i="8" l="1"/>
  <c r="F2668" i="8"/>
  <c r="A2670" i="8" l="1"/>
  <c r="F2669" i="8"/>
  <c r="A2671" i="8" l="1"/>
  <c r="F2670" i="8"/>
  <c r="A2672" i="8" l="1"/>
  <c r="F2671" i="8"/>
  <c r="A2673" i="8" l="1"/>
  <c r="F2672" i="8"/>
  <c r="A2674" i="8" l="1"/>
  <c r="F2673" i="8"/>
  <c r="A2675" i="8" l="1"/>
  <c r="F2674" i="8"/>
  <c r="A2676" i="8" l="1"/>
  <c r="F2675" i="8"/>
  <c r="A2677" i="8" l="1"/>
  <c r="F2676" i="8"/>
  <c r="A2678" i="8" l="1"/>
  <c r="F2677" i="8"/>
  <c r="A2679" i="8" l="1"/>
  <c r="F2678" i="8"/>
  <c r="A2680" i="8" l="1"/>
  <c r="F2679" i="8"/>
  <c r="A2681" i="8" l="1"/>
  <c r="F2680" i="8"/>
  <c r="A2682" i="8" l="1"/>
  <c r="F2681" i="8"/>
  <c r="A2683" i="8" l="1"/>
  <c r="F2682" i="8"/>
  <c r="A2684" i="8" l="1"/>
  <c r="F2683" i="8"/>
  <c r="A2685" i="8" l="1"/>
  <c r="F2684" i="8"/>
  <c r="A2686" i="8" l="1"/>
  <c r="F2685" i="8"/>
  <c r="A2687" i="8" l="1"/>
  <c r="F2686" i="8"/>
  <c r="A2688" i="8" l="1"/>
  <c r="F2687" i="8"/>
  <c r="A2689" i="8" l="1"/>
  <c r="F2688" i="8"/>
  <c r="A2690" i="8" l="1"/>
  <c r="F2689" i="8"/>
  <c r="A2691" i="8" l="1"/>
  <c r="F2690" i="8"/>
  <c r="A2692" i="8" l="1"/>
  <c r="F2691" i="8"/>
  <c r="A2693" i="8" l="1"/>
  <c r="F2692" i="8"/>
  <c r="A2694" i="8" l="1"/>
  <c r="F2693" i="8"/>
  <c r="A2695" i="8" l="1"/>
  <c r="F2694" i="8"/>
  <c r="A2696" i="8" l="1"/>
  <c r="F2695" i="8"/>
  <c r="A2697" i="8" l="1"/>
  <c r="F2696" i="8"/>
  <c r="A2698" i="8" l="1"/>
  <c r="F2697" i="8"/>
  <c r="A2699" i="8" l="1"/>
  <c r="F2698" i="8"/>
  <c r="A2700" i="8" l="1"/>
  <c r="F2699" i="8"/>
  <c r="A2701" i="8" l="1"/>
  <c r="F2700" i="8"/>
  <c r="A2702" i="8" l="1"/>
  <c r="F2701" i="8"/>
  <c r="A2703" i="8" l="1"/>
  <c r="F2702" i="8"/>
  <c r="A2704" i="8" l="1"/>
  <c r="F2703" i="8"/>
  <c r="A2705" i="8" l="1"/>
  <c r="F2704" i="8"/>
  <c r="A2706" i="8" l="1"/>
  <c r="F2705" i="8"/>
  <c r="A2707" i="8" l="1"/>
  <c r="F2706" i="8"/>
  <c r="A2708" i="8" l="1"/>
  <c r="F2707" i="8"/>
  <c r="A2709" i="8" l="1"/>
  <c r="F2708" i="8"/>
  <c r="A2710" i="8" l="1"/>
  <c r="F2709" i="8"/>
  <c r="A2711" i="8" l="1"/>
  <c r="F2710" i="8"/>
  <c r="A2712" i="8" l="1"/>
  <c r="F2711" i="8"/>
  <c r="A2713" i="8" l="1"/>
  <c r="F2712" i="8"/>
  <c r="A2714" i="8" l="1"/>
  <c r="F2713" i="8"/>
  <c r="A2715" i="8" l="1"/>
  <c r="F2714" i="8"/>
  <c r="A2716" i="8" l="1"/>
  <c r="F2715" i="8"/>
  <c r="A2717" i="8" l="1"/>
  <c r="F2716" i="8"/>
  <c r="A2718" i="8" l="1"/>
  <c r="F2717" i="8"/>
  <c r="A2719" i="8" l="1"/>
  <c r="F2718" i="8"/>
  <c r="A2720" i="8" l="1"/>
  <c r="F2719" i="8"/>
  <c r="A2721" i="8" l="1"/>
  <c r="F2720" i="8"/>
  <c r="A2722" i="8" l="1"/>
  <c r="F2721" i="8"/>
  <c r="A2723" i="8" l="1"/>
  <c r="F2722" i="8"/>
  <c r="A2724" i="8" l="1"/>
  <c r="F2723" i="8"/>
  <c r="A2725" i="8" l="1"/>
  <c r="F2724" i="8"/>
  <c r="A2726" i="8" l="1"/>
  <c r="F2725" i="8"/>
  <c r="A2727" i="8" l="1"/>
  <c r="F2726" i="8"/>
  <c r="A2728" i="8" l="1"/>
  <c r="F2727" i="8"/>
  <c r="A2729" i="8" l="1"/>
  <c r="F2728" i="8"/>
  <c r="A2730" i="8" l="1"/>
  <c r="F2729" i="8"/>
  <c r="A2731" i="8" l="1"/>
  <c r="F2730" i="8"/>
  <c r="A2732" i="8" l="1"/>
  <c r="F2731" i="8"/>
  <c r="A2733" i="8" l="1"/>
  <c r="F2732" i="8"/>
  <c r="A2734" i="8" l="1"/>
  <c r="F2733" i="8"/>
  <c r="A2735" i="8" l="1"/>
  <c r="F2734" i="8"/>
  <c r="A2736" i="8" l="1"/>
  <c r="F2735" i="8"/>
  <c r="A2737" i="8" l="1"/>
  <c r="F2736" i="8"/>
  <c r="A2738" i="8" l="1"/>
  <c r="F2737" i="8"/>
  <c r="A2739" i="8" l="1"/>
  <c r="F2738" i="8"/>
  <c r="A2740" i="8" l="1"/>
  <c r="F2739" i="8"/>
  <c r="A2741" i="8" l="1"/>
  <c r="F2740" i="8"/>
  <c r="A2742" i="8" l="1"/>
  <c r="F2741" i="8"/>
  <c r="A2743" i="8" l="1"/>
  <c r="F2742" i="8"/>
  <c r="A2744" i="8" l="1"/>
  <c r="F2743" i="8"/>
  <c r="A2745" i="8" l="1"/>
  <c r="F2744" i="8"/>
  <c r="A2746" i="8" l="1"/>
  <c r="F2745" i="8"/>
  <c r="A2747" i="8" l="1"/>
  <c r="F2746" i="8"/>
  <c r="A2748" i="8" l="1"/>
  <c r="F2747" i="8"/>
  <c r="A2749" i="8" l="1"/>
  <c r="F2748" i="8"/>
  <c r="A2750" i="8" l="1"/>
  <c r="F2749" i="8"/>
  <c r="A2751" i="8" l="1"/>
  <c r="F2750" i="8"/>
  <c r="A2752" i="8" l="1"/>
  <c r="F2751" i="8"/>
  <c r="A2753" i="8" l="1"/>
  <c r="F2752" i="8"/>
  <c r="A2754" i="8" l="1"/>
  <c r="F2753" i="8"/>
  <c r="A2755" i="8" l="1"/>
  <c r="F2754" i="8"/>
  <c r="A2756" i="8" l="1"/>
  <c r="F2755" i="8"/>
  <c r="A2757" i="8" l="1"/>
  <c r="F2756" i="8"/>
  <c r="A2758" i="8" l="1"/>
  <c r="F2757" i="8"/>
  <c r="A2759" i="8" l="1"/>
  <c r="F2758" i="8"/>
  <c r="A2760" i="8" l="1"/>
  <c r="F2759" i="8"/>
  <c r="A2761" i="8" l="1"/>
  <c r="F2760" i="8"/>
  <c r="A2762" i="8" l="1"/>
  <c r="F2761" i="8"/>
  <c r="A2763" i="8" l="1"/>
  <c r="F2762" i="8"/>
  <c r="A2764" i="8" l="1"/>
  <c r="F2763" i="8"/>
  <c r="A2765" i="8" l="1"/>
  <c r="F2764" i="8"/>
  <c r="A2766" i="8" l="1"/>
  <c r="F2765" i="8"/>
  <c r="A2767" i="8" l="1"/>
  <c r="F2766" i="8"/>
  <c r="A2768" i="8" l="1"/>
  <c r="F2767" i="8"/>
  <c r="A2769" i="8" l="1"/>
  <c r="F2768" i="8"/>
  <c r="A2770" i="8" l="1"/>
  <c r="F2769" i="8"/>
  <c r="A2771" i="8" l="1"/>
  <c r="F2770" i="8"/>
  <c r="A2772" i="8" l="1"/>
  <c r="F2771" i="8"/>
  <c r="A2773" i="8" l="1"/>
  <c r="F2772" i="8"/>
  <c r="A2774" i="8" l="1"/>
  <c r="F2773" i="8"/>
  <c r="A2775" i="8" l="1"/>
  <c r="F2774" i="8"/>
  <c r="A2776" i="8" l="1"/>
  <c r="F2775" i="8"/>
  <c r="A2777" i="8" l="1"/>
  <c r="F2776" i="8"/>
  <c r="A2778" i="8" l="1"/>
  <c r="F2777" i="8"/>
  <c r="A2779" i="8" l="1"/>
  <c r="F2778" i="8"/>
  <c r="A2780" i="8" l="1"/>
  <c r="F2779" i="8"/>
  <c r="A2781" i="8" l="1"/>
  <c r="F2780" i="8"/>
  <c r="A2782" i="8" l="1"/>
  <c r="F2781" i="8"/>
  <c r="A2783" i="8" l="1"/>
  <c r="F2782" i="8"/>
  <c r="A2784" i="8" l="1"/>
  <c r="F2783" i="8"/>
  <c r="A2785" i="8" l="1"/>
  <c r="F2784" i="8"/>
  <c r="A2786" i="8" l="1"/>
  <c r="F2785" i="8"/>
  <c r="A2787" i="8" l="1"/>
  <c r="F2786" i="8"/>
  <c r="A2788" i="8" l="1"/>
  <c r="F2787" i="8"/>
  <c r="A2789" i="8" l="1"/>
  <c r="F2788" i="8"/>
  <c r="A2790" i="8" l="1"/>
  <c r="F2789" i="8"/>
  <c r="A2791" i="8" l="1"/>
  <c r="F2790" i="8"/>
  <c r="A2792" i="8" l="1"/>
  <c r="F2791" i="8"/>
  <c r="A2793" i="8" l="1"/>
  <c r="F2792" i="8"/>
  <c r="A2794" i="8" l="1"/>
  <c r="F2793" i="8"/>
  <c r="A2795" i="8" l="1"/>
  <c r="F2794" i="8"/>
  <c r="A2796" i="8" l="1"/>
  <c r="F2795" i="8"/>
  <c r="A2797" i="8" l="1"/>
  <c r="F2796" i="8"/>
  <c r="A2798" i="8" l="1"/>
  <c r="F2797" i="8"/>
  <c r="A2799" i="8" l="1"/>
  <c r="F2798" i="8"/>
  <c r="A2800" i="8" l="1"/>
  <c r="F2799" i="8"/>
  <c r="A2801" i="8" l="1"/>
  <c r="F2800" i="8"/>
  <c r="A2802" i="8" l="1"/>
  <c r="F2801" i="8"/>
  <c r="A2803" i="8" l="1"/>
  <c r="F2802" i="8"/>
  <c r="A2804" i="8" l="1"/>
  <c r="F2803" i="8"/>
  <c r="A2805" i="8" l="1"/>
  <c r="F2804" i="8"/>
  <c r="A2806" i="8" l="1"/>
  <c r="F2805" i="8"/>
  <c r="A2807" i="8" l="1"/>
  <c r="F2806" i="8"/>
  <c r="A2808" i="8" l="1"/>
  <c r="F2807" i="8"/>
  <c r="A2809" i="8" l="1"/>
  <c r="F2808" i="8"/>
  <c r="A2810" i="8" l="1"/>
  <c r="F2809" i="8"/>
  <c r="A2811" i="8" l="1"/>
  <c r="F2810" i="8"/>
  <c r="A2812" i="8" l="1"/>
  <c r="F2811" i="8"/>
  <c r="A2813" i="8" l="1"/>
  <c r="F2812" i="8"/>
  <c r="A2814" i="8" l="1"/>
  <c r="F2813" i="8"/>
  <c r="A2815" i="8" l="1"/>
  <c r="F2814" i="8"/>
  <c r="A2816" i="8" l="1"/>
  <c r="F2815" i="8"/>
  <c r="A2817" i="8" l="1"/>
  <c r="F2816" i="8"/>
  <c r="A2818" i="8" l="1"/>
  <c r="F2817" i="8"/>
  <c r="A2819" i="8" l="1"/>
  <c r="F2818" i="8"/>
  <c r="A2820" i="8" l="1"/>
  <c r="F2819" i="8"/>
  <c r="A2821" i="8" l="1"/>
  <c r="F2820" i="8"/>
  <c r="A2822" i="8" l="1"/>
  <c r="F2821" i="8"/>
  <c r="A2823" i="8" l="1"/>
  <c r="F2822" i="8"/>
  <c r="A2824" i="8" l="1"/>
  <c r="F2823" i="8"/>
  <c r="A2825" i="8" l="1"/>
  <c r="F2824" i="8"/>
  <c r="A2826" i="8" l="1"/>
  <c r="F2825" i="8"/>
  <c r="A2827" i="8" l="1"/>
  <c r="F2826" i="8"/>
  <c r="A2828" i="8" l="1"/>
  <c r="F2827" i="8"/>
  <c r="A2829" i="8" l="1"/>
  <c r="F2828" i="8"/>
  <c r="A2830" i="8" l="1"/>
  <c r="F2829" i="8"/>
  <c r="A2831" i="8" l="1"/>
  <c r="F2830" i="8"/>
  <c r="A2832" i="8" l="1"/>
  <c r="F2831" i="8"/>
  <c r="A2833" i="8" l="1"/>
  <c r="F2832" i="8"/>
  <c r="A2834" i="8" l="1"/>
  <c r="F2833" i="8"/>
  <c r="A2835" i="8" l="1"/>
  <c r="F2834" i="8"/>
  <c r="A2836" i="8" l="1"/>
  <c r="F2835" i="8"/>
  <c r="A2837" i="8" l="1"/>
  <c r="F2836" i="8"/>
  <c r="A2838" i="8" l="1"/>
  <c r="F2837" i="8"/>
  <c r="A2839" i="8" l="1"/>
  <c r="F2838" i="8"/>
  <c r="A2840" i="8" l="1"/>
  <c r="F2839" i="8"/>
  <c r="A2841" i="8" l="1"/>
  <c r="F2840" i="8"/>
  <c r="A2842" i="8" l="1"/>
  <c r="F2841" i="8"/>
  <c r="A2843" i="8" l="1"/>
  <c r="F2842" i="8"/>
  <c r="A2844" i="8" l="1"/>
  <c r="F2843" i="8"/>
  <c r="A2845" i="8" l="1"/>
  <c r="F2844" i="8"/>
  <c r="A2846" i="8" l="1"/>
  <c r="F2845" i="8"/>
  <c r="A2847" i="8" l="1"/>
  <c r="F2846" i="8"/>
  <c r="A2848" i="8" l="1"/>
  <c r="F2847" i="8"/>
  <c r="A2849" i="8" l="1"/>
  <c r="F2848" i="8"/>
  <c r="A2850" i="8" l="1"/>
  <c r="F2849" i="8"/>
  <c r="A2851" i="8" l="1"/>
  <c r="F2850" i="8"/>
  <c r="A2852" i="8" l="1"/>
  <c r="F2851" i="8"/>
  <c r="A2853" i="8" l="1"/>
  <c r="F2852" i="8"/>
  <c r="A2854" i="8" l="1"/>
  <c r="F2853" i="8"/>
  <c r="A2855" i="8" l="1"/>
  <c r="F2854" i="8"/>
  <c r="A2856" i="8" l="1"/>
  <c r="F2855" i="8"/>
  <c r="A2857" i="8" l="1"/>
  <c r="F2856" i="8"/>
  <c r="A2858" i="8" l="1"/>
  <c r="F2857" i="8"/>
  <c r="A2859" i="8" l="1"/>
  <c r="F2858" i="8"/>
  <c r="A2860" i="8" l="1"/>
  <c r="F2859" i="8"/>
  <c r="A2861" i="8" l="1"/>
  <c r="F2860" i="8"/>
  <c r="A2862" i="8" l="1"/>
  <c r="F2861" i="8"/>
  <c r="A2863" i="8" l="1"/>
  <c r="F2862" i="8"/>
  <c r="A2864" i="8" l="1"/>
  <c r="F2863" i="8"/>
  <c r="A2865" i="8" l="1"/>
  <c r="F2864" i="8"/>
  <c r="A2866" i="8" l="1"/>
  <c r="F2865" i="8"/>
  <c r="A2867" i="8" l="1"/>
  <c r="F2866" i="8"/>
  <c r="A2868" i="8" l="1"/>
  <c r="F2867" i="8"/>
  <c r="A2869" i="8" l="1"/>
  <c r="F2868" i="8"/>
  <c r="A2870" i="8" l="1"/>
  <c r="F2869" i="8"/>
  <c r="A2871" i="8" l="1"/>
  <c r="F2870" i="8"/>
  <c r="A2872" i="8" l="1"/>
  <c r="F2871" i="8"/>
  <c r="A2873" i="8" l="1"/>
  <c r="F2872" i="8"/>
  <c r="A2874" i="8" l="1"/>
  <c r="F2873" i="8"/>
  <c r="A2875" i="8" l="1"/>
  <c r="F2874" i="8"/>
  <c r="A2876" i="8" l="1"/>
  <c r="F2875" i="8"/>
  <c r="A2877" i="8" l="1"/>
  <c r="F2876" i="8"/>
  <c r="A2878" i="8" l="1"/>
  <c r="F2877" i="8"/>
  <c r="A2879" i="8" l="1"/>
  <c r="F2878" i="8"/>
  <c r="A2880" i="8" l="1"/>
  <c r="F2879" i="8"/>
  <c r="A2881" i="8" l="1"/>
  <c r="F2880" i="8"/>
  <c r="A2882" i="8" l="1"/>
  <c r="F2881" i="8"/>
  <c r="A2883" i="8" l="1"/>
  <c r="F2882" i="8"/>
  <c r="A2884" i="8" l="1"/>
  <c r="F2883" i="8"/>
  <c r="A2885" i="8" l="1"/>
  <c r="F2884" i="8"/>
  <c r="A2886" i="8" l="1"/>
  <c r="F2885" i="8"/>
  <c r="A2887" i="8" l="1"/>
  <c r="F2886" i="8"/>
  <c r="A2888" i="8" l="1"/>
  <c r="F2887" i="8"/>
  <c r="A2889" i="8" l="1"/>
  <c r="F2888" i="8"/>
  <c r="A2890" i="8" l="1"/>
  <c r="F2889" i="8"/>
  <c r="A2891" i="8" l="1"/>
  <c r="F2890" i="8"/>
  <c r="A2892" i="8" l="1"/>
  <c r="F2891" i="8"/>
  <c r="A2893" i="8" l="1"/>
  <c r="F2892" i="8"/>
  <c r="A2894" i="8" l="1"/>
  <c r="F2893" i="8"/>
  <c r="A2895" i="8" l="1"/>
  <c r="F2894" i="8"/>
  <c r="A2896" i="8" l="1"/>
  <c r="F2895" i="8"/>
  <c r="A2897" i="8" l="1"/>
  <c r="F2896" i="8"/>
  <c r="A2898" i="8" l="1"/>
  <c r="F2897" i="8"/>
  <c r="A2899" i="8" l="1"/>
  <c r="F2898" i="8"/>
  <c r="A2900" i="8" l="1"/>
  <c r="F2899" i="8"/>
  <c r="A2901" i="8" l="1"/>
  <c r="F2900" i="8"/>
  <c r="A2902" i="8" l="1"/>
  <c r="F2901" i="8"/>
  <c r="A2903" i="8" l="1"/>
  <c r="F2902" i="8"/>
  <c r="A2904" i="8" l="1"/>
  <c r="F2903" i="8"/>
  <c r="A2905" i="8" l="1"/>
  <c r="F2904" i="8"/>
  <c r="A2906" i="8" l="1"/>
  <c r="F2905" i="8"/>
  <c r="A2907" i="8" l="1"/>
  <c r="F2906" i="8"/>
  <c r="A2908" i="8" l="1"/>
  <c r="F2907" i="8"/>
  <c r="A2909" i="8" l="1"/>
  <c r="F2908" i="8"/>
  <c r="A2910" i="8" l="1"/>
  <c r="F2909" i="8"/>
  <c r="A2911" i="8" l="1"/>
  <c r="F2910" i="8"/>
  <c r="A2912" i="8" l="1"/>
  <c r="F2911" i="8"/>
  <c r="A2913" i="8" l="1"/>
  <c r="F2912" i="8"/>
  <c r="A2914" i="8" l="1"/>
  <c r="F2913" i="8"/>
  <c r="A2915" i="8" l="1"/>
  <c r="F2914" i="8"/>
  <c r="A2916" i="8" l="1"/>
  <c r="F2915" i="8"/>
  <c r="A2917" i="8" l="1"/>
  <c r="F2916" i="8"/>
  <c r="A2918" i="8" l="1"/>
  <c r="F2917" i="8"/>
  <c r="A2919" i="8" l="1"/>
  <c r="F2918" i="8"/>
  <c r="A2920" i="8" l="1"/>
  <c r="F2919" i="8"/>
  <c r="A2921" i="8" l="1"/>
  <c r="F2920" i="8"/>
  <c r="A2922" i="8" l="1"/>
  <c r="F2921" i="8"/>
  <c r="A2923" i="8" l="1"/>
  <c r="F2922" i="8"/>
  <c r="A2924" i="8" l="1"/>
  <c r="F2923" i="8"/>
  <c r="A2925" i="8" l="1"/>
  <c r="F2924" i="8"/>
  <c r="A2926" i="8" l="1"/>
  <c r="F2925" i="8"/>
  <c r="A2927" i="8" l="1"/>
  <c r="F2926" i="8"/>
  <c r="A2928" i="8" l="1"/>
  <c r="F2927" i="8"/>
  <c r="A2929" i="8" l="1"/>
  <c r="F2928" i="8"/>
  <c r="A2930" i="8" l="1"/>
  <c r="F2929" i="8"/>
  <c r="A2931" i="8" l="1"/>
  <c r="F2930" i="8"/>
  <c r="A2932" i="8" l="1"/>
  <c r="F2931" i="8"/>
  <c r="A2933" i="8" l="1"/>
  <c r="F2932" i="8"/>
  <c r="A2934" i="8" l="1"/>
  <c r="F2933" i="8"/>
  <c r="A2935" i="8" l="1"/>
  <c r="F2934" i="8"/>
  <c r="A2936" i="8" l="1"/>
  <c r="F2935" i="8"/>
  <c r="A2937" i="8" l="1"/>
  <c r="F2936" i="8"/>
  <c r="A2938" i="8" l="1"/>
  <c r="F2937" i="8"/>
  <c r="A2939" i="8" l="1"/>
  <c r="F2938" i="8"/>
  <c r="A2940" i="8" l="1"/>
  <c r="F2939" i="8"/>
  <c r="A2941" i="8" l="1"/>
  <c r="F2940" i="8"/>
  <c r="A2942" i="8" l="1"/>
  <c r="F2941" i="8"/>
  <c r="A2943" i="8" l="1"/>
  <c r="F2942" i="8"/>
  <c r="A2944" i="8" l="1"/>
  <c r="F2943" i="8"/>
  <c r="A2945" i="8" l="1"/>
  <c r="F2944" i="8"/>
  <c r="A2946" i="8" l="1"/>
  <c r="F2945" i="8"/>
  <c r="A2947" i="8" l="1"/>
  <c r="F2946" i="8"/>
  <c r="A2948" i="8" l="1"/>
  <c r="F2947" i="8"/>
  <c r="A2949" i="8" l="1"/>
  <c r="F2948" i="8"/>
  <c r="A2950" i="8" l="1"/>
  <c r="F2949" i="8"/>
  <c r="A2951" i="8" l="1"/>
  <c r="F2950" i="8"/>
  <c r="A2952" i="8" l="1"/>
  <c r="F2951" i="8"/>
  <c r="A2953" i="8" l="1"/>
  <c r="F2952" i="8"/>
  <c r="A2954" i="8" l="1"/>
  <c r="F2953" i="8"/>
  <c r="A2955" i="8" l="1"/>
  <c r="F2954" i="8"/>
  <c r="A2956" i="8" l="1"/>
  <c r="F2955" i="8"/>
  <c r="A2957" i="8" l="1"/>
  <c r="F2956" i="8"/>
  <c r="A2958" i="8" l="1"/>
  <c r="F2957" i="8"/>
  <c r="A2959" i="8" l="1"/>
  <c r="F2958" i="8"/>
  <c r="A2960" i="8" l="1"/>
  <c r="F2959" i="8"/>
  <c r="A2961" i="8" l="1"/>
  <c r="F2960" i="8"/>
  <c r="A2962" i="8" l="1"/>
  <c r="F2961" i="8"/>
  <c r="A2963" i="8" l="1"/>
  <c r="F2962" i="8"/>
  <c r="A2964" i="8" l="1"/>
  <c r="F2963" i="8"/>
  <c r="A2965" i="8" l="1"/>
  <c r="F2964" i="8"/>
  <c r="A2966" i="8" l="1"/>
  <c r="F2965" i="8"/>
  <c r="A2967" i="8" l="1"/>
  <c r="F2966" i="8"/>
  <c r="A2968" i="8" l="1"/>
  <c r="F2967" i="8"/>
  <c r="A2969" i="8" l="1"/>
  <c r="F2968" i="8"/>
  <c r="A2970" i="8" l="1"/>
  <c r="F2969" i="8"/>
  <c r="A2971" i="8" l="1"/>
  <c r="F2970" i="8"/>
  <c r="A2972" i="8" l="1"/>
  <c r="F2971" i="8"/>
  <c r="A2973" i="8" l="1"/>
  <c r="F2972" i="8"/>
  <c r="A2974" i="8" l="1"/>
  <c r="F2973" i="8"/>
  <c r="A2975" i="8" l="1"/>
  <c r="F2974" i="8"/>
  <c r="A2976" i="8" l="1"/>
  <c r="F2975" i="8"/>
  <c r="A2977" i="8" l="1"/>
  <c r="F2976" i="8"/>
  <c r="A2978" i="8" l="1"/>
  <c r="F2977" i="8"/>
  <c r="A2979" i="8" l="1"/>
  <c r="F2978" i="8"/>
  <c r="A2980" i="8" l="1"/>
  <c r="F2979" i="8"/>
  <c r="A2981" i="8" l="1"/>
  <c r="F2980" i="8"/>
  <c r="A2982" i="8" l="1"/>
  <c r="F2981" i="8"/>
  <c r="A2983" i="8" l="1"/>
  <c r="F2982" i="8"/>
  <c r="A2984" i="8" l="1"/>
  <c r="F2983" i="8"/>
  <c r="A2985" i="8" l="1"/>
  <c r="F2984" i="8"/>
  <c r="A2986" i="8" l="1"/>
  <c r="F2985" i="8"/>
  <c r="A2987" i="8" l="1"/>
  <c r="F2986" i="8"/>
  <c r="A2988" i="8" l="1"/>
  <c r="F2987" i="8"/>
  <c r="A2989" i="8" l="1"/>
  <c r="F2988" i="8"/>
  <c r="A2990" i="8" l="1"/>
  <c r="F2989" i="8"/>
  <c r="A2991" i="8" l="1"/>
  <c r="F2990" i="8"/>
  <c r="A2992" i="8" l="1"/>
  <c r="F2991" i="8"/>
  <c r="A2993" i="8" l="1"/>
  <c r="F2992" i="8"/>
  <c r="A2994" i="8" l="1"/>
  <c r="F2993" i="8"/>
  <c r="A2995" i="8" l="1"/>
  <c r="F2994" i="8"/>
  <c r="A2996" i="8" l="1"/>
  <c r="F2995" i="8"/>
  <c r="A2997" i="8" l="1"/>
  <c r="F2996" i="8"/>
  <c r="A2998" i="8" l="1"/>
  <c r="F2997" i="8"/>
  <c r="A2999" i="8" l="1"/>
  <c r="F2998" i="8"/>
  <c r="A3000" i="8" l="1"/>
  <c r="F2999" i="8"/>
  <c r="A3001" i="8" l="1"/>
  <c r="F3000" i="8"/>
  <c r="A3002" i="8" l="1"/>
  <c r="F3001" i="8"/>
  <c r="A3003" i="8" l="1"/>
  <c r="F3002" i="8"/>
  <c r="A3004" i="8" l="1"/>
  <c r="F3003" i="8"/>
  <c r="A3005" i="8" l="1"/>
  <c r="F3004" i="8"/>
  <c r="A3006" i="8" l="1"/>
  <c r="F3005" i="8"/>
  <c r="A3007" i="8" l="1"/>
  <c r="F3006" i="8"/>
  <c r="A3008" i="8" l="1"/>
  <c r="F3007" i="8"/>
  <c r="A3009" i="8" l="1"/>
  <c r="F3008" i="8"/>
  <c r="A3010" i="8" l="1"/>
  <c r="F3009" i="8"/>
  <c r="A3011" i="8" l="1"/>
  <c r="F3010" i="8"/>
  <c r="A3012" i="8" l="1"/>
  <c r="F3011" i="8"/>
  <c r="A3013" i="8" l="1"/>
  <c r="F3012" i="8"/>
  <c r="A3014" i="8" l="1"/>
  <c r="F3013" i="8"/>
  <c r="A3015" i="8" l="1"/>
  <c r="F3014" i="8"/>
  <c r="A3016" i="8" l="1"/>
  <c r="F3015" i="8"/>
  <c r="A3017" i="8" l="1"/>
  <c r="F3016" i="8"/>
  <c r="A3018" i="8" l="1"/>
  <c r="F3017" i="8"/>
  <c r="A3019" i="8" l="1"/>
  <c r="F3018" i="8"/>
  <c r="A3020" i="8" l="1"/>
  <c r="F3019" i="8"/>
  <c r="A3021" i="8" l="1"/>
  <c r="F3020" i="8"/>
  <c r="A3022" i="8" l="1"/>
  <c r="F3021" i="8"/>
  <c r="A3023" i="8" l="1"/>
  <c r="F3022" i="8"/>
  <c r="A3024" i="8" l="1"/>
  <c r="F3023" i="8"/>
  <c r="A3025" i="8" l="1"/>
  <c r="F3024" i="8"/>
  <c r="A3026" i="8" l="1"/>
  <c r="F3025" i="8"/>
  <c r="A3027" i="8" l="1"/>
  <c r="F3026" i="8"/>
  <c r="A3028" i="8" l="1"/>
  <c r="F3027" i="8"/>
  <c r="A3029" i="8" l="1"/>
  <c r="F3028" i="8"/>
  <c r="A3030" i="8" l="1"/>
  <c r="F3029" i="8"/>
  <c r="A3031" i="8" l="1"/>
  <c r="F3030" i="8"/>
  <c r="A3032" i="8" l="1"/>
  <c r="F3031" i="8"/>
  <c r="A3033" i="8" l="1"/>
  <c r="F3032" i="8"/>
  <c r="A3034" i="8" l="1"/>
  <c r="F3033" i="8"/>
  <c r="A3035" i="8" l="1"/>
  <c r="F3034" i="8"/>
  <c r="A3036" i="8" l="1"/>
  <c r="F3035" i="8"/>
  <c r="A3037" i="8" l="1"/>
  <c r="F3036" i="8"/>
  <c r="A3038" i="8" l="1"/>
  <c r="F3037" i="8"/>
  <c r="A3039" i="8" l="1"/>
  <c r="F3038" i="8"/>
  <c r="A3040" i="8" l="1"/>
  <c r="F3039" i="8"/>
  <c r="A3041" i="8" l="1"/>
  <c r="F3040" i="8"/>
  <c r="A3042" i="8" l="1"/>
  <c r="F3041" i="8"/>
  <c r="A3043" i="8" l="1"/>
  <c r="F3042" i="8"/>
  <c r="A3044" i="8" l="1"/>
  <c r="F3043" i="8"/>
  <c r="A3045" i="8" l="1"/>
  <c r="F3044" i="8"/>
  <c r="A3046" i="8" l="1"/>
  <c r="F3045" i="8"/>
  <c r="A3047" i="8" l="1"/>
  <c r="F3046" i="8"/>
  <c r="A3048" i="8" l="1"/>
  <c r="F3047" i="8"/>
  <c r="A3049" i="8" l="1"/>
  <c r="F3048" i="8"/>
  <c r="A3050" i="8" l="1"/>
  <c r="F3049" i="8"/>
  <c r="A3051" i="8" l="1"/>
  <c r="F3050" i="8"/>
  <c r="A3052" i="8" l="1"/>
  <c r="F3051" i="8"/>
  <c r="A3053" i="8" l="1"/>
  <c r="F3052" i="8"/>
  <c r="A3054" i="8" l="1"/>
  <c r="F3053" i="8"/>
  <c r="A3055" i="8" l="1"/>
  <c r="F3054" i="8"/>
  <c r="A3056" i="8" l="1"/>
  <c r="F3055" i="8"/>
  <c r="A3057" i="8" l="1"/>
  <c r="F3056" i="8"/>
  <c r="A3058" i="8" l="1"/>
  <c r="F3057" i="8"/>
  <c r="A3059" i="8" l="1"/>
  <c r="F3058" i="8"/>
  <c r="A3060" i="8" l="1"/>
  <c r="F3059" i="8"/>
  <c r="A3061" i="8" l="1"/>
  <c r="F3060" i="8"/>
  <c r="A3062" i="8" l="1"/>
  <c r="F3061" i="8"/>
  <c r="A3063" i="8" l="1"/>
  <c r="F3062" i="8"/>
  <c r="A3064" i="8" l="1"/>
  <c r="F3063" i="8"/>
  <c r="A3065" i="8" l="1"/>
  <c r="F3064" i="8"/>
  <c r="A3066" i="8" l="1"/>
  <c r="F3065" i="8"/>
  <c r="A3067" i="8" l="1"/>
  <c r="F3066" i="8"/>
  <c r="A3068" i="8" l="1"/>
  <c r="F3067" i="8"/>
  <c r="A3069" i="8" l="1"/>
  <c r="F3068" i="8"/>
  <c r="A3070" i="8" l="1"/>
  <c r="F3069" i="8"/>
  <c r="A3071" i="8" l="1"/>
  <c r="F3070" i="8"/>
  <c r="A3072" i="8" l="1"/>
  <c r="F3071" i="8"/>
  <c r="A3073" i="8" l="1"/>
  <c r="F3072" i="8"/>
  <c r="A3074" i="8" l="1"/>
  <c r="F3073" i="8"/>
  <c r="A3075" i="8" l="1"/>
  <c r="F3074" i="8"/>
  <c r="A3076" i="8" l="1"/>
  <c r="F3075" i="8"/>
  <c r="A3077" i="8" l="1"/>
  <c r="F3076" i="8"/>
  <c r="A3078" i="8" l="1"/>
  <c r="F3077" i="8"/>
  <c r="A3079" i="8" l="1"/>
  <c r="F3078" i="8"/>
  <c r="A3080" i="8" l="1"/>
  <c r="F3079" i="8"/>
  <c r="A3081" i="8" l="1"/>
  <c r="F3080" i="8"/>
  <c r="A3082" i="8" l="1"/>
  <c r="F3081" i="8"/>
  <c r="A3083" i="8" l="1"/>
  <c r="F3082" i="8"/>
  <c r="A3084" i="8" l="1"/>
  <c r="F3083" i="8"/>
  <c r="A3085" i="8" l="1"/>
  <c r="F3084" i="8"/>
  <c r="A3086" i="8" l="1"/>
  <c r="F3085" i="8"/>
  <c r="A3087" i="8" l="1"/>
  <c r="F3086" i="8"/>
  <c r="A3088" i="8" l="1"/>
  <c r="F3087" i="8"/>
  <c r="A3089" i="8" l="1"/>
  <c r="F3088" i="8"/>
  <c r="A3090" i="8" l="1"/>
  <c r="F3089" i="8"/>
  <c r="A3091" i="8" l="1"/>
  <c r="F3090" i="8"/>
  <c r="A3092" i="8" l="1"/>
  <c r="F3091" i="8"/>
  <c r="A3093" i="8" l="1"/>
  <c r="F3092" i="8"/>
  <c r="A3094" i="8" l="1"/>
  <c r="F3093" i="8"/>
  <c r="A3095" i="8" l="1"/>
  <c r="F3094" i="8"/>
  <c r="A3096" i="8" l="1"/>
  <c r="F3095" i="8"/>
  <c r="A3097" i="8" l="1"/>
  <c r="F3096" i="8"/>
  <c r="A3098" i="8" l="1"/>
  <c r="F3097" i="8"/>
  <c r="A3099" i="8" l="1"/>
  <c r="F3098" i="8"/>
  <c r="A3100" i="8" l="1"/>
  <c r="F3099" i="8"/>
  <c r="A3101" i="8" l="1"/>
  <c r="F3100" i="8"/>
  <c r="A3102" i="8" l="1"/>
  <c r="F3101" i="8"/>
  <c r="A3103" i="8" l="1"/>
  <c r="F3102" i="8"/>
  <c r="A3104" i="8" l="1"/>
  <c r="F3103" i="8"/>
  <c r="A3105" i="8" l="1"/>
  <c r="F3104" i="8"/>
  <c r="A3106" i="8" l="1"/>
  <c r="F3105" i="8"/>
  <c r="A3107" i="8" l="1"/>
  <c r="F3106" i="8"/>
  <c r="A3108" i="8" l="1"/>
  <c r="F3107" i="8"/>
  <c r="A3109" i="8" l="1"/>
  <c r="F3108" i="8"/>
  <c r="A3110" i="8" l="1"/>
  <c r="F3109" i="8"/>
  <c r="A3111" i="8" l="1"/>
  <c r="F3110" i="8"/>
  <c r="A3112" i="8" l="1"/>
  <c r="F3111" i="8"/>
  <c r="A3113" i="8" l="1"/>
  <c r="F3112" i="8"/>
  <c r="A3114" i="8" l="1"/>
  <c r="F3113" i="8"/>
  <c r="A3115" i="8" l="1"/>
  <c r="F3114" i="8"/>
  <c r="A3116" i="8" l="1"/>
  <c r="F3115" i="8"/>
  <c r="A3117" i="8" l="1"/>
  <c r="F3116" i="8"/>
  <c r="A3118" i="8" l="1"/>
  <c r="F3117" i="8"/>
  <c r="A3119" i="8" l="1"/>
  <c r="F3118" i="8"/>
  <c r="A3120" i="8" l="1"/>
  <c r="F3119" i="8"/>
  <c r="A3121" i="8" l="1"/>
  <c r="F3120" i="8"/>
  <c r="A3122" i="8" l="1"/>
  <c r="F3121" i="8"/>
  <c r="A3123" i="8" l="1"/>
  <c r="F3122" i="8"/>
  <c r="A3124" i="8" l="1"/>
  <c r="F3123" i="8"/>
  <c r="A3125" i="8" l="1"/>
  <c r="F3124" i="8"/>
  <c r="A3126" i="8" l="1"/>
  <c r="F3125" i="8"/>
  <c r="A3127" i="8" l="1"/>
  <c r="F3126" i="8"/>
  <c r="A3128" i="8" l="1"/>
  <c r="F3127" i="8"/>
  <c r="A3129" i="8" l="1"/>
  <c r="F3128" i="8"/>
  <c r="A3130" i="8" l="1"/>
  <c r="F3129" i="8"/>
  <c r="A3131" i="8" l="1"/>
  <c r="F3130" i="8"/>
  <c r="A3132" i="8" l="1"/>
  <c r="F3131" i="8"/>
  <c r="A3133" i="8" l="1"/>
  <c r="F3132" i="8"/>
  <c r="A3134" i="8" l="1"/>
  <c r="F3133" i="8"/>
  <c r="A3135" i="8" l="1"/>
  <c r="F3134" i="8"/>
  <c r="A3136" i="8" l="1"/>
  <c r="F3135" i="8"/>
  <c r="A3137" i="8" l="1"/>
  <c r="F3136" i="8"/>
  <c r="A3138" i="8" l="1"/>
  <c r="F3137" i="8"/>
  <c r="A3139" i="8" l="1"/>
  <c r="F3138" i="8"/>
  <c r="A3140" i="8" l="1"/>
  <c r="F3139" i="8"/>
  <c r="A3141" i="8" l="1"/>
  <c r="F3140" i="8"/>
  <c r="A3142" i="8" l="1"/>
  <c r="F3141" i="8"/>
  <c r="A3143" i="8" l="1"/>
  <c r="F3142" i="8"/>
  <c r="A3144" i="8" l="1"/>
  <c r="F3143" i="8"/>
  <c r="A3145" i="8" l="1"/>
  <c r="F3144" i="8"/>
  <c r="A3146" i="8" l="1"/>
  <c r="F3145" i="8"/>
  <c r="A3147" i="8" l="1"/>
  <c r="F3146" i="8"/>
  <c r="A3148" i="8" l="1"/>
  <c r="F3147" i="8"/>
  <c r="A3149" i="8" l="1"/>
  <c r="F3148" i="8"/>
  <c r="A3150" i="8" l="1"/>
  <c r="F3149" i="8"/>
  <c r="A3151" i="8" l="1"/>
  <c r="F3150" i="8"/>
  <c r="A3152" i="8" l="1"/>
  <c r="F3151" i="8"/>
  <c r="A3153" i="8" l="1"/>
  <c r="F3152" i="8"/>
  <c r="A3154" i="8" l="1"/>
  <c r="F3153" i="8"/>
  <c r="A3155" i="8" l="1"/>
  <c r="F3154" i="8"/>
  <c r="A3156" i="8" l="1"/>
  <c r="F3155" i="8"/>
  <c r="A3157" i="8" l="1"/>
  <c r="F3156" i="8"/>
  <c r="A3158" i="8" l="1"/>
  <c r="F3157" i="8"/>
  <c r="A3159" i="8" l="1"/>
  <c r="F3158" i="8"/>
  <c r="A3160" i="8" l="1"/>
  <c r="F3159" i="8"/>
  <c r="A3161" i="8" l="1"/>
  <c r="F3160" i="8"/>
  <c r="A3162" i="8" l="1"/>
  <c r="F3161" i="8"/>
  <c r="A3163" i="8" l="1"/>
  <c r="F3162" i="8"/>
  <c r="A3164" i="8" l="1"/>
  <c r="F3163" i="8"/>
  <c r="A3165" i="8" l="1"/>
  <c r="F3164" i="8"/>
  <c r="A3166" i="8" l="1"/>
  <c r="F3165" i="8"/>
  <c r="A3167" i="8" l="1"/>
  <c r="F3166" i="8"/>
  <c r="A3168" i="8" l="1"/>
  <c r="F3167" i="8"/>
  <c r="A3169" i="8" l="1"/>
  <c r="F3168" i="8"/>
  <c r="A3170" i="8" l="1"/>
  <c r="F3169" i="8"/>
  <c r="A3171" i="8" l="1"/>
  <c r="F3170" i="8"/>
  <c r="A3172" i="8" l="1"/>
  <c r="F3171" i="8"/>
  <c r="A3173" i="8" l="1"/>
  <c r="F3172" i="8"/>
  <c r="A3174" i="8" l="1"/>
  <c r="F3173" i="8"/>
  <c r="A3175" i="8" l="1"/>
  <c r="F3174" i="8"/>
  <c r="A3176" i="8" l="1"/>
  <c r="F3175" i="8"/>
  <c r="A3177" i="8" l="1"/>
  <c r="F3176" i="8"/>
  <c r="A3178" i="8" l="1"/>
  <c r="F3177" i="8"/>
  <c r="A3179" i="8" l="1"/>
  <c r="F3178" i="8"/>
  <c r="A3180" i="8" l="1"/>
  <c r="F3179" i="8"/>
  <c r="A3181" i="8" l="1"/>
  <c r="F3180" i="8"/>
  <c r="A3182" i="8" l="1"/>
  <c r="F3181" i="8"/>
  <c r="A3183" i="8" l="1"/>
  <c r="F3182" i="8"/>
  <c r="A3184" i="8" l="1"/>
  <c r="F3183" i="8"/>
  <c r="A3185" i="8" l="1"/>
  <c r="F3184" i="8"/>
  <c r="A3186" i="8" l="1"/>
  <c r="F3185" i="8"/>
  <c r="A3187" i="8" l="1"/>
  <c r="F3186" i="8"/>
  <c r="A3188" i="8" l="1"/>
  <c r="F3187" i="8"/>
  <c r="A3189" i="8" l="1"/>
  <c r="F3188" i="8"/>
  <c r="A3190" i="8" l="1"/>
  <c r="F3189" i="8"/>
  <c r="A3191" i="8" l="1"/>
  <c r="F3190" i="8"/>
  <c r="A3192" i="8" l="1"/>
  <c r="F3191" i="8"/>
  <c r="A3193" i="8" l="1"/>
  <c r="F3192" i="8"/>
  <c r="A3194" i="8" l="1"/>
  <c r="F3193" i="8"/>
  <c r="A3195" i="8" l="1"/>
  <c r="F3194" i="8"/>
  <c r="A3196" i="8" l="1"/>
  <c r="F3195" i="8"/>
  <c r="A3197" i="8" l="1"/>
  <c r="F3196" i="8"/>
  <c r="A3198" i="8" l="1"/>
  <c r="F3197" i="8"/>
  <c r="A3199" i="8" l="1"/>
  <c r="F3198" i="8"/>
  <c r="A3200" i="8" l="1"/>
  <c r="F3199" i="8"/>
  <c r="A3201" i="8" l="1"/>
  <c r="F3200" i="8"/>
  <c r="A3202" i="8" l="1"/>
  <c r="F3201" i="8"/>
  <c r="A3203" i="8" l="1"/>
  <c r="F3202" i="8"/>
  <c r="A3204" i="8" l="1"/>
  <c r="F3203" i="8"/>
  <c r="A3205" i="8" l="1"/>
  <c r="F3204" i="8"/>
  <c r="A3206" i="8" l="1"/>
  <c r="F3205" i="8"/>
  <c r="A3207" i="8" l="1"/>
  <c r="F3206" i="8"/>
  <c r="A3208" i="8" l="1"/>
  <c r="F3207" i="8"/>
  <c r="A3209" i="8" l="1"/>
  <c r="F3208" i="8"/>
  <c r="A3210" i="8" l="1"/>
  <c r="F3209" i="8"/>
  <c r="A3211" i="8" l="1"/>
  <c r="F3210" i="8"/>
  <c r="A3212" i="8" l="1"/>
  <c r="F3211" i="8"/>
  <c r="A3213" i="8" l="1"/>
  <c r="F3212" i="8"/>
  <c r="A3214" i="8" l="1"/>
  <c r="F3213" i="8"/>
  <c r="A3215" i="8" l="1"/>
  <c r="F3214" i="8"/>
  <c r="A3216" i="8" l="1"/>
  <c r="F3215" i="8"/>
  <c r="A3217" i="8" l="1"/>
  <c r="F3216" i="8"/>
  <c r="A3218" i="8" l="1"/>
  <c r="F3217" i="8"/>
  <c r="A3219" i="8" l="1"/>
  <c r="F3218" i="8"/>
  <c r="A3220" i="8" l="1"/>
  <c r="F3219" i="8"/>
  <c r="A3221" i="8" l="1"/>
  <c r="F3220" i="8"/>
  <c r="A3222" i="8" l="1"/>
  <c r="F3221" i="8"/>
  <c r="A3223" i="8" l="1"/>
  <c r="F3222" i="8"/>
  <c r="A3224" i="8" l="1"/>
  <c r="F3223" i="8"/>
  <c r="A3225" i="8" l="1"/>
  <c r="F3224" i="8"/>
  <c r="A3226" i="8" l="1"/>
  <c r="F3225" i="8"/>
  <c r="A3227" i="8" l="1"/>
  <c r="F3226" i="8"/>
  <c r="A3228" i="8" l="1"/>
  <c r="F3227" i="8"/>
  <c r="A3229" i="8" l="1"/>
  <c r="F3228" i="8"/>
  <c r="A3230" i="8" l="1"/>
  <c r="F3229" i="8"/>
  <c r="A3231" i="8" l="1"/>
  <c r="F3230" i="8"/>
  <c r="A3232" i="8" l="1"/>
  <c r="F3231" i="8"/>
  <c r="A3233" i="8" l="1"/>
  <c r="F3232" i="8"/>
  <c r="A3234" i="8" l="1"/>
  <c r="F3233" i="8"/>
  <c r="A3235" i="8" l="1"/>
  <c r="F3234" i="8"/>
  <c r="A3236" i="8" l="1"/>
  <c r="F3235" i="8"/>
  <c r="A3237" i="8" l="1"/>
  <c r="F3236" i="8"/>
  <c r="A3238" i="8" l="1"/>
  <c r="F3237" i="8"/>
  <c r="A3239" i="8" l="1"/>
  <c r="F3238" i="8"/>
  <c r="A3240" i="8" l="1"/>
  <c r="F3239" i="8"/>
  <c r="A3241" i="8" l="1"/>
  <c r="F3240" i="8"/>
  <c r="A3242" i="8" l="1"/>
  <c r="F3241" i="8"/>
  <c r="A3243" i="8" l="1"/>
  <c r="F3242" i="8"/>
  <c r="A3244" i="8" l="1"/>
  <c r="F3243" i="8"/>
  <c r="A3245" i="8" l="1"/>
  <c r="F3244" i="8"/>
  <c r="A3246" i="8" l="1"/>
  <c r="F3245" i="8"/>
  <c r="A3247" i="8" l="1"/>
  <c r="F3246" i="8"/>
  <c r="A3248" i="8" l="1"/>
  <c r="F3247" i="8"/>
  <c r="A3249" i="8" l="1"/>
  <c r="F3248" i="8"/>
  <c r="A3250" i="8" l="1"/>
  <c r="F3249" i="8"/>
  <c r="A3251" i="8" l="1"/>
  <c r="F3250" i="8"/>
  <c r="A3252" i="8" l="1"/>
  <c r="F3251" i="8"/>
  <c r="A3253" i="8" l="1"/>
  <c r="F3252" i="8"/>
  <c r="A3254" i="8" l="1"/>
  <c r="F3253" i="8"/>
  <c r="A3255" i="8" l="1"/>
  <c r="F3254" i="8"/>
  <c r="A3256" i="8" l="1"/>
  <c r="F3255" i="8"/>
  <c r="A3257" i="8" l="1"/>
  <c r="F3256" i="8"/>
  <c r="A3258" i="8" l="1"/>
  <c r="F3257" i="8"/>
  <c r="A3259" i="8" l="1"/>
  <c r="F3258" i="8"/>
  <c r="A3260" i="8" l="1"/>
  <c r="F3259" i="8"/>
  <c r="A3261" i="8" l="1"/>
  <c r="F3260" i="8"/>
  <c r="A3262" i="8" l="1"/>
  <c r="F3261" i="8"/>
  <c r="A3263" i="8" l="1"/>
  <c r="F3262" i="8"/>
  <c r="A3264" i="8" l="1"/>
  <c r="F3263" i="8"/>
  <c r="A3265" i="8" l="1"/>
  <c r="F3264" i="8"/>
  <c r="A3266" i="8" l="1"/>
  <c r="F3265" i="8"/>
  <c r="A3267" i="8" l="1"/>
  <c r="F3266" i="8"/>
  <c r="A3268" i="8" l="1"/>
  <c r="F3267" i="8"/>
  <c r="A3269" i="8" l="1"/>
  <c r="F3268" i="8"/>
  <c r="A3270" i="8" l="1"/>
  <c r="F3269" i="8"/>
  <c r="A3271" i="8" l="1"/>
  <c r="F3270" i="8"/>
  <c r="A3272" i="8" l="1"/>
  <c r="F3271" i="8"/>
  <c r="A3273" i="8" l="1"/>
  <c r="F3272" i="8"/>
  <c r="A3274" i="8" l="1"/>
  <c r="F3273" i="8"/>
  <c r="A3275" i="8" l="1"/>
  <c r="F3274" i="8"/>
  <c r="A3276" i="8" l="1"/>
  <c r="F3275" i="8"/>
  <c r="A3277" i="8" l="1"/>
  <c r="F3276" i="8"/>
  <c r="A3278" i="8" l="1"/>
  <c r="F3277" i="8"/>
  <c r="A3279" i="8" l="1"/>
  <c r="F3278" i="8"/>
  <c r="A3280" i="8" l="1"/>
  <c r="F3279" i="8"/>
  <c r="A3281" i="8" l="1"/>
  <c r="F3280" i="8"/>
  <c r="A3282" i="8" l="1"/>
  <c r="F3281" i="8"/>
  <c r="A3283" i="8" l="1"/>
  <c r="F3282" i="8"/>
  <c r="A3284" i="8" l="1"/>
  <c r="F3283" i="8"/>
  <c r="A3285" i="8" l="1"/>
  <c r="F3284" i="8"/>
  <c r="A3286" i="8" l="1"/>
  <c r="F3285" i="8"/>
  <c r="A3287" i="8" l="1"/>
  <c r="F3286" i="8"/>
  <c r="A3288" i="8" l="1"/>
  <c r="F3287" i="8"/>
  <c r="A3289" i="8" l="1"/>
  <c r="F3288" i="8"/>
  <c r="A3290" i="8" l="1"/>
  <c r="F3289" i="8"/>
  <c r="A3291" i="8" l="1"/>
  <c r="F3290" i="8"/>
  <c r="A3292" i="8" l="1"/>
  <c r="F3291" i="8"/>
  <c r="A3293" i="8" l="1"/>
  <c r="F3292" i="8"/>
  <c r="A3294" i="8" l="1"/>
  <c r="F3293" i="8"/>
  <c r="A3295" i="8" l="1"/>
  <c r="F3294" i="8"/>
  <c r="A3296" i="8" l="1"/>
  <c r="F3295" i="8"/>
  <c r="A3297" i="8" l="1"/>
  <c r="F3296" i="8"/>
  <c r="A3298" i="8" l="1"/>
  <c r="F3297" i="8"/>
  <c r="A3299" i="8" l="1"/>
  <c r="F3298" i="8"/>
  <c r="A3300" i="8" l="1"/>
  <c r="F3299" i="8"/>
  <c r="A3301" i="8" l="1"/>
  <c r="F3300" i="8"/>
  <c r="A3302" i="8" l="1"/>
  <c r="F3301" i="8"/>
  <c r="A3303" i="8" l="1"/>
  <c r="F3302" i="8"/>
  <c r="A3304" i="8" l="1"/>
  <c r="F3303" i="8"/>
  <c r="A3305" i="8" l="1"/>
  <c r="F3304" i="8"/>
  <c r="A3306" i="8" l="1"/>
  <c r="F3305" i="8"/>
  <c r="A3307" i="8" l="1"/>
  <c r="F3306" i="8"/>
  <c r="A3308" i="8" l="1"/>
  <c r="F3307" i="8"/>
  <c r="A3309" i="8" l="1"/>
  <c r="F3308" i="8"/>
  <c r="A3310" i="8" l="1"/>
  <c r="F3309" i="8"/>
  <c r="A3311" i="8" l="1"/>
  <c r="F3310" i="8"/>
  <c r="A3312" i="8" l="1"/>
  <c r="F3311" i="8"/>
  <c r="A3313" i="8" l="1"/>
  <c r="F3312" i="8"/>
  <c r="A3314" i="8" l="1"/>
  <c r="F3313" i="8"/>
  <c r="A3315" i="8" l="1"/>
  <c r="F3314" i="8"/>
  <c r="A3316" i="8" l="1"/>
  <c r="F3315" i="8"/>
  <c r="A3317" i="8" l="1"/>
  <c r="F3316" i="8"/>
  <c r="A3318" i="8" l="1"/>
  <c r="F3317" i="8"/>
  <c r="A3319" i="8" l="1"/>
  <c r="F3318" i="8"/>
  <c r="A3320" i="8" l="1"/>
  <c r="F3319" i="8"/>
  <c r="A3321" i="8" l="1"/>
  <c r="F3320" i="8"/>
  <c r="A3322" i="8" l="1"/>
  <c r="F3321" i="8"/>
  <c r="A3323" i="8" l="1"/>
  <c r="F3322" i="8"/>
  <c r="A3324" i="8" l="1"/>
  <c r="F3323" i="8"/>
  <c r="A3325" i="8" l="1"/>
  <c r="F3324" i="8"/>
  <c r="A3326" i="8" l="1"/>
  <c r="F3325" i="8"/>
  <c r="A3327" i="8" l="1"/>
  <c r="F3326" i="8"/>
  <c r="A3328" i="8" l="1"/>
  <c r="F3327" i="8"/>
  <c r="A3329" i="8" l="1"/>
  <c r="F3328" i="8"/>
  <c r="A3330" i="8" l="1"/>
  <c r="F3329" i="8"/>
  <c r="A3331" i="8" l="1"/>
  <c r="F3330" i="8"/>
  <c r="A3332" i="8" l="1"/>
  <c r="F3331" i="8"/>
  <c r="A3333" i="8" l="1"/>
  <c r="F3332" i="8"/>
  <c r="A3334" i="8" l="1"/>
  <c r="F3333" i="8"/>
  <c r="A3335" i="8" l="1"/>
  <c r="F3334" i="8"/>
  <c r="A3336" i="8" l="1"/>
  <c r="F3335" i="8"/>
  <c r="A3337" i="8" l="1"/>
  <c r="F3336" i="8"/>
  <c r="A3338" i="8" l="1"/>
  <c r="F3337" i="8"/>
  <c r="A3339" i="8" l="1"/>
  <c r="F3338" i="8"/>
  <c r="A3340" i="8" l="1"/>
  <c r="F3339" i="8"/>
  <c r="A3341" i="8" l="1"/>
  <c r="F3340" i="8"/>
  <c r="A3342" i="8" l="1"/>
  <c r="F3341" i="8"/>
  <c r="A3343" i="8" l="1"/>
  <c r="F3342" i="8"/>
  <c r="A3344" i="8" l="1"/>
  <c r="F3343" i="8"/>
  <c r="A3345" i="8" l="1"/>
  <c r="F3344" i="8"/>
  <c r="A3346" i="8" l="1"/>
  <c r="F3345" i="8"/>
  <c r="A3347" i="8" l="1"/>
  <c r="F3346" i="8"/>
  <c r="A3348" i="8" l="1"/>
  <c r="F3347" i="8"/>
  <c r="A3349" i="8" l="1"/>
  <c r="F3348" i="8"/>
  <c r="A3350" i="8" l="1"/>
  <c r="F3349" i="8"/>
  <c r="A3351" i="8" l="1"/>
  <c r="F3350" i="8"/>
  <c r="A3352" i="8" l="1"/>
  <c r="F3351" i="8"/>
  <c r="A3353" i="8" l="1"/>
  <c r="F3352" i="8"/>
  <c r="A3354" i="8" l="1"/>
  <c r="F3353" i="8"/>
  <c r="A3355" i="8" l="1"/>
  <c r="F3354" i="8"/>
  <c r="A3356" i="8" l="1"/>
  <c r="F3355" i="8"/>
  <c r="A3357" i="8" l="1"/>
  <c r="F3356" i="8"/>
  <c r="A3358" i="8" l="1"/>
  <c r="F3357" i="8"/>
  <c r="A3359" i="8" l="1"/>
  <c r="F3358" i="8"/>
  <c r="A3360" i="8" l="1"/>
  <c r="F3359" i="8"/>
  <c r="A3361" i="8" l="1"/>
  <c r="F3360" i="8"/>
  <c r="A3362" i="8" l="1"/>
  <c r="F3361" i="8"/>
  <c r="A3363" i="8" l="1"/>
  <c r="F3362" i="8"/>
  <c r="A3364" i="8" l="1"/>
  <c r="F3363" i="8"/>
  <c r="A3365" i="8" l="1"/>
  <c r="F3364" i="8"/>
  <c r="A3366" i="8" l="1"/>
  <c r="F3365" i="8"/>
  <c r="A3367" i="8" l="1"/>
  <c r="F3366" i="8"/>
  <c r="A3368" i="8" l="1"/>
  <c r="F3367" i="8"/>
  <c r="A3369" i="8" l="1"/>
  <c r="F3368" i="8"/>
  <c r="A3370" i="8" l="1"/>
  <c r="F3369" i="8"/>
  <c r="A3371" i="8" l="1"/>
  <c r="F3370" i="8"/>
  <c r="A3372" i="8" l="1"/>
  <c r="F3371" i="8"/>
  <c r="A3373" i="8" l="1"/>
  <c r="F3372" i="8"/>
  <c r="A3374" i="8" l="1"/>
  <c r="F3373" i="8"/>
  <c r="A3375" i="8" l="1"/>
  <c r="F3374" i="8"/>
  <c r="A3376" i="8" l="1"/>
  <c r="F3375" i="8"/>
  <c r="A3377" i="8" l="1"/>
  <c r="F3376" i="8"/>
  <c r="A3378" i="8" l="1"/>
  <c r="F3377" i="8"/>
  <c r="A3379" i="8" l="1"/>
  <c r="F3378" i="8"/>
  <c r="A3380" i="8" l="1"/>
  <c r="F3379" i="8"/>
  <c r="A3381" i="8" l="1"/>
  <c r="F3380" i="8"/>
  <c r="A3382" i="8" l="1"/>
  <c r="F3381" i="8"/>
  <c r="A3383" i="8" l="1"/>
  <c r="F3382" i="8"/>
  <c r="A3384" i="8" l="1"/>
  <c r="F3383" i="8"/>
  <c r="A3385" i="8" l="1"/>
  <c r="F3384" i="8"/>
  <c r="A3386" i="8" l="1"/>
  <c r="F3385" i="8"/>
  <c r="A3387" i="8" l="1"/>
  <c r="F3386" i="8"/>
  <c r="A3388" i="8" l="1"/>
  <c r="F3387" i="8"/>
  <c r="A3389" i="8" l="1"/>
  <c r="F3388" i="8"/>
  <c r="A3390" i="8" l="1"/>
  <c r="F3389" i="8"/>
  <c r="A3391" i="8" l="1"/>
  <c r="F3390" i="8"/>
  <c r="A3392" i="8" l="1"/>
  <c r="F3391" i="8"/>
  <c r="A3393" i="8" l="1"/>
  <c r="F3392" i="8"/>
  <c r="A3394" i="8" l="1"/>
  <c r="F3393" i="8"/>
  <c r="A3395" i="8" l="1"/>
  <c r="F3394" i="8"/>
  <c r="A3396" i="8" l="1"/>
  <c r="F3395" i="8"/>
  <c r="A3397" i="8" l="1"/>
  <c r="F3396" i="8"/>
  <c r="A3398" i="8" l="1"/>
  <c r="F3397" i="8"/>
  <c r="A3399" i="8" l="1"/>
  <c r="F3398" i="8"/>
  <c r="A3400" i="8" l="1"/>
  <c r="F3399" i="8"/>
  <c r="A3401" i="8" l="1"/>
  <c r="F3400" i="8"/>
  <c r="A3402" i="8" l="1"/>
  <c r="F3401" i="8"/>
  <c r="A3403" i="8" l="1"/>
  <c r="F3402" i="8"/>
  <c r="A3404" i="8" l="1"/>
  <c r="F3403" i="8"/>
  <c r="A3405" i="8" l="1"/>
  <c r="F3404" i="8"/>
  <c r="A3406" i="8" l="1"/>
  <c r="F3405" i="8"/>
  <c r="A3407" i="8" l="1"/>
  <c r="F3406" i="8"/>
  <c r="A3408" i="8" l="1"/>
  <c r="F3407" i="8"/>
  <c r="A3409" i="8" l="1"/>
  <c r="F3408" i="8"/>
  <c r="A3410" i="8" l="1"/>
  <c r="F3409" i="8"/>
  <c r="A3411" i="8" l="1"/>
  <c r="F3410" i="8"/>
  <c r="A3412" i="8" l="1"/>
  <c r="F3411" i="8"/>
  <c r="A3413" i="8" l="1"/>
  <c r="F3412" i="8"/>
  <c r="A3414" i="8" l="1"/>
  <c r="F3413" i="8"/>
  <c r="A3415" i="8" l="1"/>
  <c r="F3414" i="8"/>
  <c r="A3416" i="8" l="1"/>
  <c r="F3415" i="8"/>
  <c r="A3417" i="8" l="1"/>
  <c r="F3416" i="8"/>
  <c r="A3418" i="8" l="1"/>
  <c r="F3417" i="8"/>
  <c r="A3419" i="8" l="1"/>
  <c r="F3418" i="8"/>
  <c r="A3420" i="8" l="1"/>
  <c r="F3419" i="8"/>
  <c r="A3421" i="8" l="1"/>
  <c r="F3420" i="8"/>
  <c r="A3422" i="8" l="1"/>
  <c r="F3421" i="8"/>
  <c r="A3423" i="8" l="1"/>
  <c r="F3422" i="8"/>
  <c r="A3424" i="8" l="1"/>
  <c r="F3423" i="8"/>
  <c r="A3425" i="8" l="1"/>
  <c r="F3424" i="8"/>
  <c r="A3426" i="8" l="1"/>
  <c r="F3425" i="8"/>
  <c r="A3427" i="8" l="1"/>
  <c r="F3426" i="8"/>
  <c r="A3428" i="8" l="1"/>
  <c r="F3427" i="8"/>
  <c r="A3429" i="8" l="1"/>
  <c r="F3428" i="8"/>
  <c r="A3430" i="8" l="1"/>
  <c r="F3429" i="8"/>
  <c r="A3431" i="8" l="1"/>
  <c r="F3430" i="8"/>
  <c r="A3432" i="8" l="1"/>
  <c r="F3431" i="8"/>
  <c r="A3433" i="8" l="1"/>
  <c r="F3432" i="8"/>
  <c r="A3434" i="8" l="1"/>
  <c r="F3433" i="8"/>
  <c r="A3435" i="8" l="1"/>
  <c r="F3434" i="8"/>
  <c r="A3436" i="8" l="1"/>
  <c r="F3435" i="8"/>
  <c r="A3437" i="8" l="1"/>
  <c r="F3436" i="8"/>
  <c r="A3438" i="8" l="1"/>
  <c r="F3437" i="8"/>
  <c r="A3439" i="8" l="1"/>
  <c r="F3438" i="8"/>
  <c r="A3440" i="8" l="1"/>
  <c r="F3439" i="8"/>
  <c r="A3441" i="8" l="1"/>
  <c r="F3440" i="8"/>
  <c r="A3442" i="8" l="1"/>
  <c r="F3441" i="8"/>
  <c r="A3443" i="8" l="1"/>
  <c r="F3442" i="8"/>
  <c r="A3444" i="8" l="1"/>
  <c r="F3443" i="8"/>
  <c r="A3445" i="8" l="1"/>
  <c r="F3444" i="8"/>
  <c r="A3446" i="8" l="1"/>
  <c r="F3445" i="8"/>
  <c r="A3447" i="8" l="1"/>
  <c r="F3446" i="8"/>
  <c r="A3448" i="8" l="1"/>
  <c r="F3447" i="8"/>
  <c r="A3449" i="8" l="1"/>
  <c r="F3448" i="8"/>
  <c r="A3450" i="8" l="1"/>
  <c r="F3449" i="8"/>
  <c r="A3451" i="8" l="1"/>
  <c r="F3450" i="8"/>
  <c r="A3452" i="8" l="1"/>
  <c r="F3451" i="8"/>
  <c r="A3453" i="8" l="1"/>
  <c r="F3452" i="8"/>
  <c r="A3454" i="8" l="1"/>
  <c r="F3453" i="8"/>
  <c r="A3455" i="8" l="1"/>
  <c r="F3454" i="8"/>
  <c r="A3456" i="8" l="1"/>
  <c r="F3455" i="8"/>
  <c r="A3457" i="8" l="1"/>
  <c r="F3456" i="8"/>
  <c r="A3458" i="8" l="1"/>
  <c r="F3457" i="8"/>
  <c r="A3459" i="8" l="1"/>
  <c r="F3458" i="8"/>
  <c r="A3460" i="8" l="1"/>
  <c r="F3459" i="8"/>
  <c r="A3461" i="8" l="1"/>
  <c r="F3460" i="8"/>
  <c r="A3462" i="8" l="1"/>
  <c r="F3461" i="8"/>
  <c r="A3463" i="8" l="1"/>
  <c r="F3462" i="8"/>
  <c r="A3464" i="8" l="1"/>
  <c r="F3463" i="8"/>
  <c r="A3465" i="8" l="1"/>
  <c r="F3464" i="8"/>
  <c r="A3466" i="8" l="1"/>
  <c r="F3465" i="8"/>
  <c r="A3467" i="8" l="1"/>
  <c r="F3466" i="8"/>
  <c r="A3468" i="8" l="1"/>
  <c r="F3467" i="8"/>
  <c r="A3469" i="8" l="1"/>
  <c r="F3468" i="8"/>
  <c r="A3470" i="8" l="1"/>
  <c r="F3469" i="8"/>
  <c r="A3471" i="8" l="1"/>
  <c r="F3470" i="8"/>
  <c r="A3472" i="8" l="1"/>
  <c r="F3471" i="8"/>
  <c r="A3473" i="8" l="1"/>
  <c r="F3472" i="8"/>
  <c r="A3474" i="8" l="1"/>
  <c r="F3473" i="8"/>
  <c r="A3475" i="8" l="1"/>
  <c r="F3474" i="8"/>
  <c r="A3476" i="8" l="1"/>
  <c r="F3475" i="8"/>
  <c r="A3477" i="8" l="1"/>
  <c r="F3476" i="8"/>
  <c r="A3478" i="8" l="1"/>
  <c r="F3477" i="8"/>
  <c r="A3479" i="8" l="1"/>
  <c r="F3478" i="8"/>
  <c r="A3480" i="8" l="1"/>
  <c r="F3479" i="8"/>
  <c r="A3481" i="8" l="1"/>
  <c r="F3480" i="8"/>
  <c r="A3482" i="8" l="1"/>
  <c r="F3481" i="8"/>
  <c r="A3483" i="8" l="1"/>
  <c r="F3482" i="8"/>
  <c r="A3484" i="8" l="1"/>
  <c r="F3483" i="8"/>
  <c r="A3485" i="8" l="1"/>
  <c r="F3484" i="8"/>
  <c r="A3486" i="8" l="1"/>
  <c r="F3485" i="8"/>
  <c r="A3487" i="8" l="1"/>
  <c r="F3486" i="8"/>
  <c r="A3488" i="8" l="1"/>
  <c r="F3487" i="8"/>
  <c r="A3489" i="8" l="1"/>
  <c r="F3488" i="8"/>
  <c r="A3490" i="8" l="1"/>
  <c r="F3489" i="8"/>
  <c r="A3491" i="8" l="1"/>
  <c r="F3490" i="8"/>
  <c r="A3492" i="8" l="1"/>
  <c r="F3491" i="8"/>
  <c r="A3493" i="8" l="1"/>
  <c r="F3492" i="8"/>
  <c r="A3494" i="8" l="1"/>
  <c r="F3493" i="8"/>
  <c r="A3495" i="8" l="1"/>
  <c r="F3494" i="8"/>
  <c r="A3496" i="8" l="1"/>
  <c r="F3495" i="8"/>
  <c r="A3497" i="8" l="1"/>
  <c r="F3496" i="8"/>
  <c r="A3498" i="8" l="1"/>
  <c r="F3497" i="8"/>
  <c r="A3499" i="8" l="1"/>
  <c r="F3498" i="8"/>
  <c r="A3500" i="8" l="1"/>
  <c r="F3499" i="8"/>
  <c r="A3501" i="8" l="1"/>
  <c r="F3500" i="8"/>
  <c r="A3502" i="8" l="1"/>
  <c r="F3501" i="8"/>
  <c r="A3503" i="8" l="1"/>
  <c r="F3502" i="8"/>
  <c r="A3504" i="8" l="1"/>
  <c r="F3503" i="8"/>
  <c r="A3505" i="8" l="1"/>
  <c r="F3504" i="8"/>
  <c r="A3506" i="8" l="1"/>
  <c r="F3505" i="8"/>
  <c r="A3507" i="8" l="1"/>
  <c r="F3506" i="8"/>
  <c r="A3508" i="8" l="1"/>
  <c r="F3507" i="8"/>
  <c r="A3509" i="8" l="1"/>
  <c r="F3508" i="8"/>
  <c r="A3510" i="8" l="1"/>
  <c r="F3509" i="8"/>
  <c r="A3511" i="8" l="1"/>
  <c r="F3510" i="8"/>
  <c r="A3512" i="8" l="1"/>
  <c r="F3511" i="8"/>
  <c r="A3513" i="8" l="1"/>
  <c r="F3512" i="8"/>
  <c r="A3514" i="8" l="1"/>
  <c r="F3513" i="8"/>
  <c r="A3515" i="8" l="1"/>
  <c r="F3514" i="8"/>
  <c r="A3516" i="8" l="1"/>
  <c r="F3515" i="8"/>
  <c r="A3517" i="8" l="1"/>
  <c r="F3516" i="8"/>
  <c r="A3518" i="8" l="1"/>
  <c r="F3517" i="8"/>
  <c r="A3519" i="8" l="1"/>
  <c r="F3518" i="8"/>
  <c r="A3520" i="8" l="1"/>
  <c r="F3519" i="8"/>
  <c r="A3521" i="8" l="1"/>
  <c r="F3520" i="8"/>
  <c r="A3522" i="8" l="1"/>
  <c r="F3521" i="8"/>
  <c r="A3523" i="8" l="1"/>
  <c r="F3522" i="8"/>
  <c r="A3524" i="8" l="1"/>
  <c r="F3523" i="8"/>
  <c r="A3525" i="8" l="1"/>
  <c r="F3524" i="8"/>
  <c r="A3526" i="8" l="1"/>
  <c r="F3525" i="8"/>
  <c r="A3527" i="8" l="1"/>
  <c r="F3526" i="8"/>
  <c r="A3528" i="8" l="1"/>
  <c r="F3527" i="8"/>
  <c r="A3529" i="8" l="1"/>
  <c r="F3528" i="8"/>
  <c r="A3530" i="8" l="1"/>
  <c r="F3529" i="8"/>
  <c r="A3531" i="8" l="1"/>
  <c r="F3530" i="8"/>
  <c r="A3532" i="8" l="1"/>
  <c r="F3531" i="8"/>
  <c r="A3533" i="8" l="1"/>
  <c r="F3532" i="8"/>
  <c r="A3534" i="8" l="1"/>
  <c r="F3533" i="8"/>
  <c r="A3535" i="8" l="1"/>
  <c r="F3534" i="8"/>
  <c r="A3536" i="8" l="1"/>
  <c r="F3535" i="8"/>
  <c r="A3537" i="8" l="1"/>
  <c r="F3536" i="8"/>
  <c r="A3538" i="8" l="1"/>
  <c r="F3537" i="8"/>
  <c r="A3539" i="8" l="1"/>
  <c r="F3538" i="8"/>
  <c r="A3540" i="8" l="1"/>
  <c r="F3539" i="8"/>
  <c r="A3541" i="8" l="1"/>
  <c r="F3540" i="8"/>
  <c r="A3542" i="8" l="1"/>
  <c r="F3541" i="8"/>
  <c r="A3543" i="8" l="1"/>
  <c r="F3542" i="8"/>
  <c r="A3544" i="8" l="1"/>
  <c r="F3543" i="8"/>
  <c r="A3545" i="8" l="1"/>
  <c r="F3544" i="8"/>
  <c r="A3546" i="8" l="1"/>
  <c r="F3545" i="8"/>
  <c r="A3547" i="8" l="1"/>
  <c r="F3546" i="8"/>
  <c r="A3548" i="8" l="1"/>
  <c r="F3547" i="8"/>
  <c r="A3549" i="8" l="1"/>
  <c r="F3548" i="8"/>
  <c r="A3550" i="8" l="1"/>
  <c r="F3549" i="8"/>
  <c r="A3551" i="8" l="1"/>
  <c r="F3550" i="8"/>
  <c r="A3552" i="8" l="1"/>
  <c r="F3551" i="8"/>
  <c r="A3553" i="8" l="1"/>
  <c r="F3552" i="8"/>
  <c r="A3554" i="8" l="1"/>
  <c r="F3553" i="8"/>
  <c r="A3555" i="8" l="1"/>
  <c r="F3554" i="8"/>
  <c r="A3556" i="8" l="1"/>
  <c r="F3555" i="8"/>
  <c r="A3557" i="8" l="1"/>
  <c r="F3556" i="8"/>
  <c r="A3558" i="8" l="1"/>
  <c r="F3557" i="8"/>
  <c r="A3559" i="8" l="1"/>
  <c r="F3558" i="8"/>
  <c r="A3560" i="8" l="1"/>
  <c r="F3559" i="8"/>
  <c r="A3561" i="8" l="1"/>
  <c r="F3560" i="8"/>
  <c r="A3562" i="8" l="1"/>
  <c r="F3561" i="8"/>
  <c r="A3563" i="8" l="1"/>
  <c r="F3562" i="8"/>
  <c r="A3564" i="8" l="1"/>
  <c r="F3563" i="8"/>
  <c r="A3565" i="8" l="1"/>
  <c r="F3564" i="8"/>
  <c r="A3566" i="8" l="1"/>
  <c r="F3565" i="8"/>
  <c r="A3567" i="8" l="1"/>
  <c r="F3566" i="8"/>
  <c r="A3568" i="8" l="1"/>
  <c r="F3567" i="8"/>
  <c r="A3569" i="8" l="1"/>
  <c r="F3568" i="8"/>
  <c r="A3570" i="8" l="1"/>
  <c r="F3569" i="8"/>
  <c r="A3571" i="8" l="1"/>
  <c r="F3570" i="8"/>
  <c r="A3572" i="8" l="1"/>
  <c r="F3571" i="8"/>
  <c r="A3573" i="8" l="1"/>
  <c r="F3572" i="8"/>
  <c r="A3574" i="8" l="1"/>
  <c r="F3573" i="8"/>
  <c r="A3575" i="8" l="1"/>
  <c r="F3574" i="8"/>
  <c r="A3576" i="8" l="1"/>
  <c r="F3575" i="8"/>
  <c r="A3577" i="8" l="1"/>
  <c r="F3576" i="8"/>
  <c r="A3578" i="8" l="1"/>
  <c r="F3577" i="8"/>
  <c r="A3579" i="8" l="1"/>
  <c r="F3578" i="8"/>
  <c r="A3580" i="8" l="1"/>
  <c r="F3579" i="8"/>
  <c r="A3581" i="8" l="1"/>
  <c r="F3580" i="8"/>
  <c r="A3582" i="8" l="1"/>
  <c r="F3581" i="8"/>
  <c r="A3583" i="8" l="1"/>
  <c r="F3582" i="8"/>
  <c r="A3584" i="8" l="1"/>
  <c r="F3583" i="8"/>
  <c r="A3585" i="8" l="1"/>
  <c r="F3584" i="8"/>
  <c r="A3586" i="8" l="1"/>
  <c r="F3585" i="8"/>
  <c r="A3587" i="8" l="1"/>
  <c r="F3586" i="8"/>
  <c r="A3588" i="8" l="1"/>
  <c r="F3587" i="8"/>
  <c r="A3589" i="8" l="1"/>
  <c r="F3588" i="8"/>
  <c r="A3590" i="8" l="1"/>
  <c r="F3589" i="8"/>
  <c r="A3591" i="8" l="1"/>
  <c r="F3590" i="8"/>
  <c r="A3592" i="8" l="1"/>
  <c r="F3591" i="8"/>
  <c r="A3593" i="8" l="1"/>
  <c r="F3592" i="8"/>
  <c r="A3594" i="8" l="1"/>
  <c r="F3593" i="8"/>
  <c r="A3595" i="8" l="1"/>
  <c r="F3594" i="8"/>
  <c r="A3596" i="8" l="1"/>
  <c r="F3595" i="8"/>
  <c r="A3597" i="8" l="1"/>
  <c r="F3596" i="8"/>
  <c r="A3598" i="8" l="1"/>
  <c r="F3597" i="8"/>
  <c r="A3599" i="8" l="1"/>
  <c r="F3598" i="8"/>
  <c r="A3600" i="8" l="1"/>
  <c r="F3599" i="8"/>
  <c r="A3601" i="8" l="1"/>
  <c r="F3600" i="8"/>
  <c r="A3602" i="8" l="1"/>
  <c r="F3601" i="8"/>
  <c r="A3603" i="8" l="1"/>
  <c r="F3602" i="8"/>
  <c r="A3604" i="8" l="1"/>
  <c r="F3603" i="8"/>
  <c r="A3605" i="8" l="1"/>
  <c r="F3604" i="8"/>
  <c r="A3606" i="8" l="1"/>
  <c r="F3605" i="8"/>
  <c r="A3607" i="8" l="1"/>
  <c r="F3606" i="8"/>
  <c r="A3608" i="8" l="1"/>
  <c r="F3607" i="8"/>
  <c r="A3609" i="8" l="1"/>
  <c r="F3608" i="8"/>
  <c r="A3610" i="8" l="1"/>
  <c r="F3609" i="8"/>
  <c r="A3611" i="8" l="1"/>
  <c r="F3610" i="8"/>
  <c r="A3612" i="8" l="1"/>
  <c r="F3611" i="8"/>
  <c r="A3613" i="8" l="1"/>
  <c r="F3612" i="8"/>
  <c r="A3614" i="8" l="1"/>
  <c r="F3613" i="8"/>
  <c r="A3615" i="8" l="1"/>
  <c r="F3614" i="8"/>
  <c r="A3616" i="8" l="1"/>
  <c r="F3615" i="8"/>
  <c r="A3617" i="8" l="1"/>
  <c r="F3616" i="8"/>
  <c r="A3618" i="8" l="1"/>
  <c r="F3617" i="8"/>
  <c r="A3619" i="8" l="1"/>
  <c r="F3618" i="8"/>
  <c r="A3620" i="8" l="1"/>
  <c r="F3619" i="8"/>
  <c r="A3621" i="8" l="1"/>
  <c r="F3620" i="8"/>
  <c r="A3622" i="8" l="1"/>
  <c r="F3621" i="8"/>
  <c r="A3623" i="8" l="1"/>
  <c r="F3622" i="8"/>
  <c r="A3624" i="8" l="1"/>
  <c r="F3623" i="8"/>
  <c r="A3625" i="8" l="1"/>
  <c r="F3624" i="8"/>
  <c r="A3626" i="8" l="1"/>
  <c r="F3625" i="8"/>
  <c r="A3627" i="8" l="1"/>
  <c r="F3626" i="8"/>
  <c r="A3628" i="8" l="1"/>
  <c r="F3627" i="8"/>
  <c r="A3629" i="8" l="1"/>
  <c r="F3628" i="8"/>
  <c r="A3630" i="8" l="1"/>
  <c r="F3629" i="8"/>
  <c r="A3631" i="8" l="1"/>
  <c r="F3630" i="8"/>
  <c r="A3632" i="8" l="1"/>
  <c r="F3631" i="8"/>
  <c r="A3633" i="8" l="1"/>
  <c r="F3632" i="8"/>
  <c r="A3634" i="8" l="1"/>
  <c r="F3633" i="8"/>
  <c r="A3635" i="8" l="1"/>
  <c r="F3634" i="8"/>
  <c r="A3636" i="8" l="1"/>
  <c r="F3635" i="8"/>
  <c r="A3637" i="8" l="1"/>
  <c r="F3636" i="8"/>
  <c r="A3638" i="8" l="1"/>
  <c r="F3637" i="8"/>
  <c r="A3639" i="8" l="1"/>
  <c r="F3638" i="8"/>
  <c r="A3640" i="8" l="1"/>
  <c r="F3639" i="8"/>
  <c r="A3641" i="8" l="1"/>
  <c r="F3640" i="8"/>
  <c r="A3642" i="8" l="1"/>
  <c r="F3641" i="8"/>
  <c r="A3643" i="8" l="1"/>
  <c r="F3642" i="8"/>
  <c r="A3644" i="8" l="1"/>
  <c r="F3643" i="8"/>
  <c r="A3645" i="8" l="1"/>
  <c r="F3644" i="8"/>
  <c r="A3646" i="8" l="1"/>
  <c r="F3645" i="8"/>
  <c r="A3647" i="8" l="1"/>
  <c r="F3646" i="8"/>
  <c r="A3648" i="8" l="1"/>
  <c r="F3647" i="8"/>
  <c r="A3649" i="8" l="1"/>
  <c r="F3648" i="8"/>
  <c r="A3650" i="8" l="1"/>
  <c r="F3649" i="8"/>
  <c r="A3651" i="8" l="1"/>
  <c r="F3650" i="8"/>
  <c r="A3652" i="8" l="1"/>
  <c r="F3651" i="8"/>
  <c r="A3653" i="8" l="1"/>
  <c r="F3652" i="8"/>
  <c r="A3654" i="8" l="1"/>
  <c r="F3653" i="8"/>
  <c r="A3655" i="8" l="1"/>
  <c r="F3654" i="8"/>
  <c r="A3656" i="8" l="1"/>
  <c r="F3655" i="8"/>
  <c r="A3657" i="8" l="1"/>
  <c r="F3656" i="8"/>
  <c r="A3658" i="8" l="1"/>
  <c r="F3657" i="8"/>
  <c r="A3659" i="8" l="1"/>
  <c r="F3658" i="8"/>
  <c r="A3660" i="8" l="1"/>
  <c r="F3659" i="8"/>
  <c r="A3661" i="8" l="1"/>
  <c r="F3660" i="8"/>
  <c r="A3662" i="8" l="1"/>
  <c r="F3661" i="8"/>
  <c r="A3663" i="8" l="1"/>
  <c r="F3662" i="8"/>
  <c r="A3664" i="8" l="1"/>
  <c r="F3663" i="8"/>
  <c r="A3665" i="8" l="1"/>
  <c r="F3664" i="8"/>
  <c r="A3666" i="8" l="1"/>
  <c r="F3665" i="8"/>
  <c r="A3667" i="8" l="1"/>
  <c r="F3666" i="8"/>
  <c r="A3668" i="8" l="1"/>
  <c r="F3667" i="8"/>
  <c r="A3669" i="8" l="1"/>
  <c r="F3668" i="8"/>
  <c r="A3670" i="8" l="1"/>
  <c r="F3669" i="8"/>
  <c r="A3671" i="8" l="1"/>
  <c r="F3670" i="8"/>
  <c r="A3672" i="8" l="1"/>
  <c r="F3671" i="8"/>
  <c r="A3673" i="8" l="1"/>
  <c r="F3672" i="8"/>
  <c r="A3674" i="8" l="1"/>
  <c r="F3673" i="8"/>
  <c r="A3675" i="8" l="1"/>
  <c r="F3674" i="8"/>
  <c r="A3676" i="8" l="1"/>
  <c r="F3675" i="8"/>
  <c r="A3677" i="8" l="1"/>
  <c r="F3676" i="8"/>
  <c r="A3678" i="8" l="1"/>
  <c r="F3677" i="8"/>
  <c r="A3679" i="8" l="1"/>
  <c r="F3678" i="8"/>
  <c r="A3680" i="8" l="1"/>
  <c r="F3679" i="8"/>
  <c r="A3681" i="8" l="1"/>
  <c r="F3680" i="8"/>
  <c r="A3682" i="8" l="1"/>
  <c r="F3681" i="8"/>
  <c r="A3683" i="8" l="1"/>
  <c r="F3682" i="8"/>
  <c r="A3684" i="8" l="1"/>
  <c r="F3684" i="8" s="1"/>
  <c r="F3683" i="8"/>
</calcChain>
</file>

<file path=xl/sharedStrings.xml><?xml version="1.0" encoding="utf-8"?>
<sst xmlns="http://schemas.openxmlformats.org/spreadsheetml/2006/main" count="31514" uniqueCount="18330">
  <si>
    <t xml:space="preserve">Código </t>
  </si>
  <si>
    <t xml:space="preserve"> País o  territorio</t>
  </si>
  <si>
    <t>AUSTRIA</t>
  </si>
  <si>
    <t>BELGICA</t>
  </si>
  <si>
    <t>BULGARIA</t>
  </si>
  <si>
    <t>CHIPRE</t>
  </si>
  <si>
    <t>DINAMARCA</t>
  </si>
  <si>
    <t>ESPAÑA</t>
  </si>
  <si>
    <t>FINLANDIA</t>
  </si>
  <si>
    <t>FRANCIA</t>
  </si>
  <si>
    <t>GRECIA</t>
  </si>
  <si>
    <t>HUNGRIA</t>
  </si>
  <si>
    <t>IRLANDA</t>
  </si>
  <si>
    <t>ITALIA</t>
  </si>
  <si>
    <t>LUXEMBURGO</t>
  </si>
  <si>
    <t>MALTA</t>
  </si>
  <si>
    <t>PAISES BAJOS</t>
  </si>
  <si>
    <t>POLONIA</t>
  </si>
  <si>
    <t>PORTUGAL</t>
  </si>
  <si>
    <t>REINO UNIDO</t>
  </si>
  <si>
    <t>ALEMANIA</t>
  </si>
  <si>
    <t>RUMANIA</t>
  </si>
  <si>
    <t>SUECIA</t>
  </si>
  <si>
    <t>LETONIA</t>
  </si>
  <si>
    <t>ESTONIA</t>
  </si>
  <si>
    <t>LITUANIA</t>
  </si>
  <si>
    <t>REPUBLICA CHECA</t>
  </si>
  <si>
    <t>REPUBLICA ESLOVACA</t>
  </si>
  <si>
    <t>ESLOVENIA</t>
  </si>
  <si>
    <t>OTROS PAISES O TERRITORIOS DE LA UNION EUROPEA</t>
  </si>
  <si>
    <t>ALBANIA</t>
  </si>
  <si>
    <t>ISLANDIA</t>
  </si>
  <si>
    <t>LIECHTENSTEIN</t>
  </si>
  <si>
    <t>MONACO</t>
  </si>
  <si>
    <t>NORUEGA</t>
  </si>
  <si>
    <t>ANDORRA</t>
  </si>
  <si>
    <t>SAN MARINO</t>
  </si>
  <si>
    <t>SANTA SEDE</t>
  </si>
  <si>
    <t>SUIZA</t>
  </si>
  <si>
    <t>UCRANIA</t>
  </si>
  <si>
    <t>MOLDAVIA</t>
  </si>
  <si>
    <t>BELARUS</t>
  </si>
  <si>
    <t>GEORGIA</t>
  </si>
  <si>
    <t>BOSNIA Y HERZEGOVINA</t>
  </si>
  <si>
    <t>CROACIA</t>
  </si>
  <si>
    <t>ARMENIA</t>
  </si>
  <si>
    <t>RUSIA</t>
  </si>
  <si>
    <t xml:space="preserve">MACEDONIA </t>
  </si>
  <si>
    <t>SERBIA</t>
  </si>
  <si>
    <t>MONTENEGRO</t>
  </si>
  <si>
    <t>GUERNESEY</t>
  </si>
  <si>
    <t>SVALBARD Y JAN MAYEN</t>
  </si>
  <si>
    <t>ISLAS FEROE</t>
  </si>
  <si>
    <t>ISLA DE MAN</t>
  </si>
  <si>
    <t>GIBRALTAR</t>
  </si>
  <si>
    <t>ISLAS DEL CANAL</t>
  </si>
  <si>
    <t>JERSEY</t>
  </si>
  <si>
    <t>ISLAS ALAND</t>
  </si>
  <si>
    <t>TURQUIA</t>
  </si>
  <si>
    <t>OTROS PAISES O TERRITORIOS DEL RESTO DE EUROPA</t>
  </si>
  <si>
    <t>BURKINA FASO</t>
  </si>
  <si>
    <t>ANGOLA</t>
  </si>
  <si>
    <t>ARGELIA</t>
  </si>
  <si>
    <t>BENIN</t>
  </si>
  <si>
    <t>BOTSWANA</t>
  </si>
  <si>
    <t>BURUNDI</t>
  </si>
  <si>
    <t>CABO VERDE</t>
  </si>
  <si>
    <t>CAMERUN</t>
  </si>
  <si>
    <t>COMORES</t>
  </si>
  <si>
    <t>CONGO</t>
  </si>
  <si>
    <t>COSTA DE MARFIL</t>
  </si>
  <si>
    <t>DJIBOUTI</t>
  </si>
  <si>
    <t>EGIPTO</t>
  </si>
  <si>
    <t>ETIOPIA</t>
  </si>
  <si>
    <t>GABON</t>
  </si>
  <si>
    <t>GAMBIA</t>
  </si>
  <si>
    <t>GHANA</t>
  </si>
  <si>
    <t>GUINEA</t>
  </si>
  <si>
    <t>GUINEA-BISSAU</t>
  </si>
  <si>
    <t>GUINEA ECUATORIAL</t>
  </si>
  <si>
    <t>KENIA</t>
  </si>
  <si>
    <t>LESOTHO</t>
  </si>
  <si>
    <t>LIBERIA</t>
  </si>
  <si>
    <t>LIBIA</t>
  </si>
  <si>
    <t>MADAGASCAR</t>
  </si>
  <si>
    <t>MALAWI</t>
  </si>
  <si>
    <t>MALI</t>
  </si>
  <si>
    <t>MARRUECOS</t>
  </si>
  <si>
    <t>MAURICIO</t>
  </si>
  <si>
    <t>MAURITANIA</t>
  </si>
  <si>
    <t>MOZAMBIQUE</t>
  </si>
  <si>
    <t>NAMIBIA</t>
  </si>
  <si>
    <t>NIGER</t>
  </si>
  <si>
    <t>NIGERIA</t>
  </si>
  <si>
    <t>REPUBLICA CENTROAFRICANA</t>
  </si>
  <si>
    <t>SUDAFRICA</t>
  </si>
  <si>
    <t>RUANDA</t>
  </si>
  <si>
    <t>SANTO TOME Y PRINCIPE</t>
  </si>
  <si>
    <t>SENEGAL</t>
  </si>
  <si>
    <t>SEYCHELLES</t>
  </si>
  <si>
    <t>SIERRA LEONA</t>
  </si>
  <si>
    <t>SOMALIA</t>
  </si>
  <si>
    <t>SUDAN</t>
  </si>
  <si>
    <t>SWAZILANDIA</t>
  </si>
  <si>
    <t>TANZANIA</t>
  </si>
  <si>
    <t>CHAD</t>
  </si>
  <si>
    <t>TOGO</t>
  </si>
  <si>
    <t>TUNEZ</t>
  </si>
  <si>
    <t>UGANDA</t>
  </si>
  <si>
    <t>REP.DEMOCRATICA DEL CONGO</t>
  </si>
  <si>
    <t>ZAMBIA</t>
  </si>
  <si>
    <t>ZIMBABWE</t>
  </si>
  <si>
    <t>ERITREA</t>
  </si>
  <si>
    <t>SANTA HELENA</t>
  </si>
  <si>
    <t>REUNION</t>
  </si>
  <si>
    <t>MAYOTTE</t>
  </si>
  <si>
    <t>SAHARA OCCIDENTAL</t>
  </si>
  <si>
    <t>OTROS PAISES O TERRITORIOS DE AFRICA</t>
  </si>
  <si>
    <t>CANADA</t>
  </si>
  <si>
    <t>ESTADOS UNIDOS DE AMERICA</t>
  </si>
  <si>
    <t>MEXICO</t>
  </si>
  <si>
    <t xml:space="preserve">SAN PEDRO Y MIQUELON </t>
  </si>
  <si>
    <t>GROENLANDIA</t>
  </si>
  <si>
    <t>OTROS PAISES  O TERRITORIOS DE AMERICA DEL NORTE</t>
  </si>
  <si>
    <t>ANTIGUA Y BARBUDA</t>
  </si>
  <si>
    <t>BAHAMAS</t>
  </si>
  <si>
    <t>BARBADOS</t>
  </si>
  <si>
    <t>BELICE</t>
  </si>
  <si>
    <t>COSTA RICA</t>
  </si>
  <si>
    <t>CUBA</t>
  </si>
  <si>
    <t>DOMINICA</t>
  </si>
  <si>
    <t>EL SALVADOR</t>
  </si>
  <si>
    <t>GRANADA</t>
  </si>
  <si>
    <t>GUATEMALA</t>
  </si>
  <si>
    <t>HAITI</t>
  </si>
  <si>
    <t>HONDURAS</t>
  </si>
  <si>
    <t>JAMAICA</t>
  </si>
  <si>
    <t>NICARAGUA</t>
  </si>
  <si>
    <t>PANAMA</t>
  </si>
  <si>
    <t>SAN VICENTE Y LAS GRANADINAS</t>
  </si>
  <si>
    <t>REPUBLICA DOMINICANA</t>
  </si>
  <si>
    <t>TRINIDAD Y TOBAGO</t>
  </si>
  <si>
    <t>SANTA LUCIA</t>
  </si>
  <si>
    <t>SAN CRISTOBAL Y NIEVES</t>
  </si>
  <si>
    <t>ISLAS CAIMÁN</t>
  </si>
  <si>
    <t>ISLAS TURCAS Y CAICOS</t>
  </si>
  <si>
    <t>ISLAS VÍRGENES DE LOS ESTADOS UNIDOS</t>
  </si>
  <si>
    <t>GUADALUPE</t>
  </si>
  <si>
    <t>ANTILLAS HOLANDESAS</t>
  </si>
  <si>
    <t>SAN MARTIN (PARTE FRANCESA)</t>
  </si>
  <si>
    <t>ARUBA</t>
  </si>
  <si>
    <t>MONTSERRAT</t>
  </si>
  <si>
    <t>ANGUILLA</t>
  </si>
  <si>
    <t>SAN BARTOLOME</t>
  </si>
  <si>
    <t>MARTINICA</t>
  </si>
  <si>
    <t>PUERTO RICO</t>
  </si>
  <si>
    <t>BERMUDAS</t>
  </si>
  <si>
    <t>ISLAS VIRGENES BRITANICAS</t>
  </si>
  <si>
    <t>OTROS PAISES O TERRITORIOS DEL CARIBE Y AMERICA CENTRAL</t>
  </si>
  <si>
    <t>ARGENTINA</t>
  </si>
  <si>
    <t>BOLIVIA</t>
  </si>
  <si>
    <t>BRASIL</t>
  </si>
  <si>
    <t>COLOMBIA</t>
  </si>
  <si>
    <t>CHILE</t>
  </si>
  <si>
    <t>ECUADOR</t>
  </si>
  <si>
    <t>GUYANA</t>
  </si>
  <si>
    <t>PARAGUAY</t>
  </si>
  <si>
    <t>PERU</t>
  </si>
  <si>
    <t>SURINAM</t>
  </si>
  <si>
    <t>URUGUAY</t>
  </si>
  <si>
    <t>VENEZUELA</t>
  </si>
  <si>
    <t>GUAYANA FRANCESA</t>
  </si>
  <si>
    <t>ISLAS MALVINAS</t>
  </si>
  <si>
    <t>OTROS PAISES O TERRITORIOS  DE SUDAMERICA</t>
  </si>
  <si>
    <t>AFGANISTAN</t>
  </si>
  <si>
    <t>ARABIA SAUDI</t>
  </si>
  <si>
    <t>BAHREIN</t>
  </si>
  <si>
    <t>BANGLADESH</t>
  </si>
  <si>
    <t>MYANMAR</t>
  </si>
  <si>
    <t>CHINA</t>
  </si>
  <si>
    <t>EMIRATOS ARABES UNIDOS</t>
  </si>
  <si>
    <t>FILIPINAS</t>
  </si>
  <si>
    <t>INDIA</t>
  </si>
  <si>
    <t>INDONESIA</t>
  </si>
  <si>
    <t>IRAQ</t>
  </si>
  <si>
    <t>IRAN</t>
  </si>
  <si>
    <t>ISRAEL</t>
  </si>
  <si>
    <t>JAPON</t>
  </si>
  <si>
    <t>JORDANIA</t>
  </si>
  <si>
    <t>CAMBOYA</t>
  </si>
  <si>
    <t>KUWAIT</t>
  </si>
  <si>
    <t>LAOS</t>
  </si>
  <si>
    <t>LIBANO</t>
  </si>
  <si>
    <t>MALASIA</t>
  </si>
  <si>
    <t>MALDIVAS</t>
  </si>
  <si>
    <t>MONGOLIA</t>
  </si>
  <si>
    <t>NEPAL</t>
  </si>
  <si>
    <t>OMAN</t>
  </si>
  <si>
    <t>PAKISTAN</t>
  </si>
  <si>
    <t>QATAR</t>
  </si>
  <si>
    <t>COREA</t>
  </si>
  <si>
    <t xml:space="preserve">COREA DEL NORTE </t>
  </si>
  <si>
    <t>SINGAPUR</t>
  </si>
  <si>
    <t>SIRIA</t>
  </si>
  <si>
    <t>SRI LANKA</t>
  </si>
  <si>
    <t>TAILANDIA</t>
  </si>
  <si>
    <t>VIETNAM</t>
  </si>
  <si>
    <t>BRUNEI</t>
  </si>
  <si>
    <t>ISLAS MARSHALL</t>
  </si>
  <si>
    <t>YEMEN</t>
  </si>
  <si>
    <t>AZERBAIYAN</t>
  </si>
  <si>
    <t>KAZAJSTAN</t>
  </si>
  <si>
    <t>KIRGUISTAN</t>
  </si>
  <si>
    <t>TADYIKISTAN</t>
  </si>
  <si>
    <t>TURKMENISTAN</t>
  </si>
  <si>
    <t>UZBEKISTAN</t>
  </si>
  <si>
    <t>ISLAS MARIANAS DEL NORTE</t>
  </si>
  <si>
    <t>PALESTINA</t>
  </si>
  <si>
    <t>HONG KONG</t>
  </si>
  <si>
    <t>BHUTÁN</t>
  </si>
  <si>
    <t>GUAM</t>
  </si>
  <si>
    <t>MACAO</t>
  </si>
  <si>
    <t>OTROS PAISES O TERRITORIOS DE ASIA</t>
  </si>
  <si>
    <t>AUSTRALIA</t>
  </si>
  <si>
    <t>FIJI</t>
  </si>
  <si>
    <t>NUEVA ZELANDA</t>
  </si>
  <si>
    <t>PAPUA NUEVA GUINEA</t>
  </si>
  <si>
    <t>ISLAS SALOMON</t>
  </si>
  <si>
    <t>SAMOA</t>
  </si>
  <si>
    <t>TONGA</t>
  </si>
  <si>
    <t>VANUATU</t>
  </si>
  <si>
    <t>MICRONESIA</t>
  </si>
  <si>
    <t>TUVALU</t>
  </si>
  <si>
    <t>ISLAS COOK</t>
  </si>
  <si>
    <t>NAURU</t>
  </si>
  <si>
    <t>PALAOS</t>
  </si>
  <si>
    <t>TIMOR ORIENTAL</t>
  </si>
  <si>
    <t>POLINESIA FRANCESA</t>
  </si>
  <si>
    <t>ISLA NORFOLK</t>
  </si>
  <si>
    <t>KIRIBATI</t>
  </si>
  <si>
    <t>NIUE</t>
  </si>
  <si>
    <t>ISLAS PITCAIRN</t>
  </si>
  <si>
    <t>TOKELAU</t>
  </si>
  <si>
    <t>NUEVA CALEDONIA</t>
  </si>
  <si>
    <t>WALLIS Y FORTUNA</t>
  </si>
  <si>
    <t>SAMOA AMERICANA</t>
  </si>
  <si>
    <t>OTROS PAISES O TERRITORIOS DE OCEANIA</t>
  </si>
  <si>
    <t>IDDEPARTAMENTO</t>
  </si>
  <si>
    <t>NOMBREDEPARTAMENTO</t>
  </si>
  <si>
    <t>PAIS_IDPAIS</t>
  </si>
  <si>
    <t>05</t>
  </si>
  <si>
    <t>ANTIOQUIA</t>
  </si>
  <si>
    <t>08</t>
  </si>
  <si>
    <t>ATLANTICO</t>
  </si>
  <si>
    <t>11</t>
  </si>
  <si>
    <t>BOGOTA</t>
  </si>
  <si>
    <t>13</t>
  </si>
  <si>
    <t>BOLIVAR</t>
  </si>
  <si>
    <t>15</t>
  </si>
  <si>
    <t>BOYACA</t>
  </si>
  <si>
    <t>17</t>
  </si>
  <si>
    <t>CALDAS</t>
  </si>
  <si>
    <t>18</t>
  </si>
  <si>
    <t>CAQUETA</t>
  </si>
  <si>
    <t>19</t>
  </si>
  <si>
    <t>CAUCA</t>
  </si>
  <si>
    <t>20</t>
  </si>
  <si>
    <t>CESAR</t>
  </si>
  <si>
    <t>23</t>
  </si>
  <si>
    <t>CORDOBA</t>
  </si>
  <si>
    <t>25</t>
  </si>
  <si>
    <t>CUNDINAMARCA</t>
  </si>
  <si>
    <t>27</t>
  </si>
  <si>
    <t>CHOCO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</si>
  <si>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</si>
  <si>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</si>
  <si>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</si>
  <si>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</si>
  <si>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</si>
  <si>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</si>
  <si>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</si>
  <si>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</si>
  <si>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</si>
  <si>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</si>
  <si>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</si>
  <si>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N.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</si>
  <si>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</si>
  <si>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</si>
  <si>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</si>
  <si>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</si>
  <si>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</si>
  <si>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</si>
  <si>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</si>
  <si>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</si>
  <si>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</si>
  <si>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</si>
  <si>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</si>
  <si>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</si>
  <si>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</si>
  <si>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</si>
  <si>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</si>
  <si>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</si>
  <si>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</si>
  <si>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</si>
  <si>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</si>
  <si>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SAN ANDRES</t>
  </si>
  <si>
    <t>91</t>
  </si>
  <si>
    <t>AMAZONAS</t>
  </si>
  <si>
    <t>94</t>
  </si>
  <si>
    <t>GUAINIA</t>
  </si>
  <si>
    <t>95</t>
  </si>
  <si>
    <t>GUAVIARE</t>
  </si>
  <si>
    <t>97</t>
  </si>
  <si>
    <t>VAUPES</t>
  </si>
  <si>
    <t>99</t>
  </si>
  <si>
    <t>VICHADA</t>
  </si>
  <si>
    <t>IDCIUDAD</t>
  </si>
  <si>
    <t>NOMBRECIUDAD</t>
  </si>
  <si>
    <t>EPARTAMENTO</t>
  </si>
  <si>
    <t>001</t>
  </si>
  <si>
    <t>MEDELLIN</t>
  </si>
  <si>
    <t>002</t>
  </si>
  <si>
    <t>ABEJORRAL</t>
  </si>
  <si>
    <t>004</t>
  </si>
  <si>
    <t>ABRIAQUI</t>
  </si>
  <si>
    <t>021</t>
  </si>
  <si>
    <t>ALEJANDRIA</t>
  </si>
  <si>
    <t>030</t>
  </si>
  <si>
    <t>AMAGA</t>
  </si>
  <si>
    <t>031</t>
  </si>
  <si>
    <t>AMALFI</t>
  </si>
  <si>
    <t>034</t>
  </si>
  <si>
    <t>ANDES</t>
  </si>
  <si>
    <t>036</t>
  </si>
  <si>
    <t>ANGELOPOLIS</t>
  </si>
  <si>
    <t>038</t>
  </si>
  <si>
    <t>ANGOSTURA</t>
  </si>
  <si>
    <t>040</t>
  </si>
  <si>
    <t>ANORI</t>
  </si>
  <si>
    <t>042</t>
  </si>
  <si>
    <t>SANTAFE DE ANTIOQUIA</t>
  </si>
  <si>
    <t>044</t>
  </si>
  <si>
    <t>ANZA</t>
  </si>
  <si>
    <t>045</t>
  </si>
  <si>
    <t>APARTADO</t>
  </si>
  <si>
    <t>051</t>
  </si>
  <si>
    <t>ARBOLETES</t>
  </si>
  <si>
    <t>055</t>
  </si>
  <si>
    <t>059</t>
  </si>
  <si>
    <t>079</t>
  </si>
  <si>
    <t>BARBOSA</t>
  </si>
  <si>
    <t>086</t>
  </si>
  <si>
    <t>BELMIRA</t>
  </si>
  <si>
    <t>088</t>
  </si>
  <si>
    <t>BELLO</t>
  </si>
  <si>
    <t>091</t>
  </si>
  <si>
    <t>BETANIA</t>
  </si>
  <si>
    <t>093</t>
  </si>
  <si>
    <t>BETULIA</t>
  </si>
  <si>
    <t>101</t>
  </si>
  <si>
    <t>CIUDAD BOLIVAR</t>
  </si>
  <si>
    <t>107</t>
  </si>
  <si>
    <t>BRICEÑO</t>
  </si>
  <si>
    <t>113</t>
  </si>
  <si>
    <t>BURITICA</t>
  </si>
  <si>
    <t>120</t>
  </si>
  <si>
    <t>CACERES</t>
  </si>
  <si>
    <t>125</t>
  </si>
  <si>
    <t>CAICEDO</t>
  </si>
  <si>
    <t>129</t>
  </si>
  <si>
    <t>134</t>
  </si>
  <si>
    <t>CAMPAMENTO</t>
  </si>
  <si>
    <t>138</t>
  </si>
  <si>
    <t>CAÑASGORDAS</t>
  </si>
  <si>
    <t>142</t>
  </si>
  <si>
    <t>CARACOLI</t>
  </si>
  <si>
    <t>145</t>
  </si>
  <si>
    <t>CARAMANTA</t>
  </si>
  <si>
    <t>147</t>
  </si>
  <si>
    <t>CAREPA</t>
  </si>
  <si>
    <t>148</t>
  </si>
  <si>
    <t>EL CARMEN DE VIBORAL</t>
  </si>
  <si>
    <t>150</t>
  </si>
  <si>
    <t>CAROLINA</t>
  </si>
  <si>
    <t>154</t>
  </si>
  <si>
    <t>CAUCASIA</t>
  </si>
  <si>
    <t>172</t>
  </si>
  <si>
    <t>CHIGORODO</t>
  </si>
  <si>
    <t>190</t>
  </si>
  <si>
    <t>CISNEROS</t>
  </si>
  <si>
    <t>197</t>
  </si>
  <si>
    <t>COCORNA</t>
  </si>
  <si>
    <t>206</t>
  </si>
  <si>
    <t>CONCEPCION</t>
  </si>
  <si>
    <t>209</t>
  </si>
  <si>
    <t>CONCORDIA</t>
  </si>
  <si>
    <t>212</t>
  </si>
  <si>
    <t>COPACABANA</t>
  </si>
  <si>
    <t>234</t>
  </si>
  <si>
    <t>DABEIBA</t>
  </si>
  <si>
    <t>237</t>
  </si>
  <si>
    <t>DON MATIAS</t>
  </si>
  <si>
    <t>240</t>
  </si>
  <si>
    <t>EBEJICO</t>
  </si>
  <si>
    <t>250</t>
  </si>
  <si>
    <t>EL BAGRE</t>
  </si>
  <si>
    <t>264</t>
  </si>
  <si>
    <t>ENTRERRIOS</t>
  </si>
  <si>
    <t>266</t>
  </si>
  <si>
    <t>ENVIGADO</t>
  </si>
  <si>
    <t>282</t>
  </si>
  <si>
    <t>FREDONIA</t>
  </si>
  <si>
    <t>284</t>
  </si>
  <si>
    <t>FRONTINO</t>
  </si>
  <si>
    <t>306</t>
  </si>
  <si>
    <t>GIRALDO</t>
  </si>
  <si>
    <t>308</t>
  </si>
  <si>
    <t>GIRARDOTA</t>
  </si>
  <si>
    <t>310</t>
  </si>
  <si>
    <t>GOMEZ PLATA</t>
  </si>
  <si>
    <t>313</t>
  </si>
  <si>
    <t>315</t>
  </si>
  <si>
    <t>318</t>
  </si>
  <si>
    <t>GUARNE</t>
  </si>
  <si>
    <t>321</t>
  </si>
  <si>
    <t>GUATAPE</t>
  </si>
  <si>
    <t>347</t>
  </si>
  <si>
    <t>HELICONIA</t>
  </si>
  <si>
    <t>353</t>
  </si>
  <si>
    <t>HISPANIA</t>
  </si>
  <si>
    <t>360</t>
  </si>
  <si>
    <t>ITAGUI</t>
  </si>
  <si>
    <t>361</t>
  </si>
  <si>
    <t>ITUANGO</t>
  </si>
  <si>
    <t>364</t>
  </si>
  <si>
    <t>JARDIN</t>
  </si>
  <si>
    <t>368</t>
  </si>
  <si>
    <t>JERICO</t>
  </si>
  <si>
    <t>376</t>
  </si>
  <si>
    <t>LA CEJA</t>
  </si>
  <si>
    <t>380</t>
  </si>
  <si>
    <t>LA ESTRELLA</t>
  </si>
  <si>
    <t>390</t>
  </si>
  <si>
    <t>LA PINTADA</t>
  </si>
  <si>
    <t>400</t>
  </si>
  <si>
    <t>LA UNION</t>
  </si>
  <si>
    <t>411</t>
  </si>
  <si>
    <t>LIBORINA</t>
  </si>
  <si>
    <t>425</t>
  </si>
  <si>
    <t>MACEO</t>
  </si>
  <si>
    <t>440</t>
  </si>
  <si>
    <t>MARINILLA</t>
  </si>
  <si>
    <t>467</t>
  </si>
  <si>
    <t>MONTEBELLO</t>
  </si>
  <si>
    <t>475</t>
  </si>
  <si>
    <t>MURINDO</t>
  </si>
  <si>
    <t>480</t>
  </si>
  <si>
    <t>MUTATA</t>
  </si>
  <si>
    <t>483</t>
  </si>
  <si>
    <t>490</t>
  </si>
  <si>
    <t>NECOCLI</t>
  </si>
  <si>
    <t>495</t>
  </si>
  <si>
    <t>NECHI</t>
  </si>
  <si>
    <t>501</t>
  </si>
  <si>
    <t>OLAYA</t>
  </si>
  <si>
    <t>541</t>
  </si>
  <si>
    <t>PEÐOL</t>
  </si>
  <si>
    <t>543</t>
  </si>
  <si>
    <t>PEQUE</t>
  </si>
  <si>
    <t>576</t>
  </si>
  <si>
    <t>PUEBLORRICO</t>
  </si>
  <si>
    <t>579</t>
  </si>
  <si>
    <t>PUERTO BERRIO</t>
  </si>
  <si>
    <t>585</t>
  </si>
  <si>
    <t>PUERTO NARE</t>
  </si>
  <si>
    <t>591</t>
  </si>
  <si>
    <t>PUERTO TRIUNFO</t>
  </si>
  <si>
    <t>604</t>
  </si>
  <si>
    <t>REMEDIOS</t>
  </si>
  <si>
    <t>607</t>
  </si>
  <si>
    <t>RETIRO</t>
  </si>
  <si>
    <t>615</t>
  </si>
  <si>
    <t>RIONEGRO</t>
  </si>
  <si>
    <t>628</t>
  </si>
  <si>
    <t>SABANALARGA</t>
  </si>
  <si>
    <t>631</t>
  </si>
  <si>
    <t>SABANETA</t>
  </si>
  <si>
    <t>642</t>
  </si>
  <si>
    <t>SALGAR</t>
  </si>
  <si>
    <t>647</t>
  </si>
  <si>
    <t>SAN ANDRES DE CUERQUIA</t>
  </si>
  <si>
    <t>649</t>
  </si>
  <si>
    <t>SAN CARLOS</t>
  </si>
  <si>
    <t>652</t>
  </si>
  <si>
    <t>SAN FRANCISCO</t>
  </si>
  <si>
    <t>656</t>
  </si>
  <si>
    <t>SAN JERONIMO</t>
  </si>
  <si>
    <t>658</t>
  </si>
  <si>
    <t>SAN JOSE DE LA MONTAÑA</t>
  </si>
  <si>
    <t>659</t>
  </si>
  <si>
    <t>SAN JUAN DE URABA</t>
  </si>
  <si>
    <t>660</t>
  </si>
  <si>
    <t>SAN LUIS</t>
  </si>
  <si>
    <t>664</t>
  </si>
  <si>
    <t>SAN PEDRO</t>
  </si>
  <si>
    <t>665</t>
  </si>
  <si>
    <t>SAN PEDRO DE URABA</t>
  </si>
  <si>
    <t>667</t>
  </si>
  <si>
    <t>SAN RAFAEL</t>
  </si>
  <si>
    <t>670</t>
  </si>
  <si>
    <t>SAN ROQUE</t>
  </si>
  <si>
    <t>674</t>
  </si>
  <si>
    <t>SAN VICENTE</t>
  </si>
  <si>
    <t>679</t>
  </si>
  <si>
    <t>SANTA BARBARA</t>
  </si>
  <si>
    <t>686</t>
  </si>
  <si>
    <t>SANTA ROSA DE OSOS</t>
  </si>
  <si>
    <t>690</t>
  </si>
  <si>
    <t>SANTO DOMINGO</t>
  </si>
  <si>
    <t>697</t>
  </si>
  <si>
    <t>EL SANTUARIO</t>
  </si>
  <si>
    <t>736</t>
  </si>
  <si>
    <t>SEGOVIA</t>
  </si>
  <si>
    <t>756</t>
  </si>
  <si>
    <t>SONSON</t>
  </si>
  <si>
    <t>761</t>
  </si>
  <si>
    <t>SOPETRAN</t>
  </si>
  <si>
    <t>789</t>
  </si>
  <si>
    <t>TAMESIS</t>
  </si>
  <si>
    <t>790</t>
  </si>
  <si>
    <t>TARAZA</t>
  </si>
  <si>
    <t>792</t>
  </si>
  <si>
    <t>TARSO</t>
  </si>
  <si>
    <t>809</t>
  </si>
  <si>
    <t>TITIRIBI</t>
  </si>
  <si>
    <t>819</t>
  </si>
  <si>
    <t>TOLEDO</t>
  </si>
  <si>
    <t>837</t>
  </si>
  <si>
    <t>TURBO</t>
  </si>
  <si>
    <t>842</t>
  </si>
  <si>
    <t>URAMITA</t>
  </si>
  <si>
    <t>847</t>
  </si>
  <si>
    <t>URRAO</t>
  </si>
  <si>
    <t>854</t>
  </si>
  <si>
    <t>VALDIVIA</t>
  </si>
  <si>
    <t>856</t>
  </si>
  <si>
    <t>VALPARAISO</t>
  </si>
  <si>
    <t>858</t>
  </si>
  <si>
    <t>VEGACHI</t>
  </si>
  <si>
    <t>861</t>
  </si>
  <si>
    <t>VENECIA</t>
  </si>
  <si>
    <t>873</t>
  </si>
  <si>
    <t>VIGIA DEL FUERTE</t>
  </si>
  <si>
    <t>885</t>
  </si>
  <si>
    <t>YALI</t>
  </si>
  <si>
    <t>887</t>
  </si>
  <si>
    <t>YARUMAL</t>
  </si>
  <si>
    <t>890</t>
  </si>
  <si>
    <t>YOLOMBO</t>
  </si>
  <si>
    <t>893</t>
  </si>
  <si>
    <t>YONDO</t>
  </si>
  <si>
    <t>895</t>
  </si>
  <si>
    <t>ZARAGOZA</t>
  </si>
  <si>
    <t>BARRANQUILLA</t>
  </si>
  <si>
    <t>078</t>
  </si>
  <si>
    <t>BARANOA</t>
  </si>
  <si>
    <t>137</t>
  </si>
  <si>
    <t>CAMPO DE LA CRUZ</t>
  </si>
  <si>
    <t>141</t>
  </si>
  <si>
    <t>CANDELARIA</t>
  </si>
  <si>
    <t>296</t>
  </si>
  <si>
    <t>GALAPA</t>
  </si>
  <si>
    <t>372</t>
  </si>
  <si>
    <t>JUAN DE ACOSTA</t>
  </si>
  <si>
    <t>421</t>
  </si>
  <si>
    <t>LURUACO</t>
  </si>
  <si>
    <t>433</t>
  </si>
  <si>
    <t>MALAMBO</t>
  </si>
  <si>
    <t>436</t>
  </si>
  <si>
    <t>MANATI</t>
  </si>
  <si>
    <t>520</t>
  </si>
  <si>
    <t>PALMAR DE VARELA</t>
  </si>
  <si>
    <t>549</t>
  </si>
  <si>
    <t>PIOJO</t>
  </si>
  <si>
    <t>558</t>
  </si>
  <si>
    <t>POLONUEVO</t>
  </si>
  <si>
    <t>560</t>
  </si>
  <si>
    <t>PONEDERA</t>
  </si>
  <si>
    <t>573</t>
  </si>
  <si>
    <t>PUERTO COLOMBIA</t>
  </si>
  <si>
    <t>606</t>
  </si>
  <si>
    <t>REPELON</t>
  </si>
  <si>
    <t>634</t>
  </si>
  <si>
    <t>SABANAGRANDE</t>
  </si>
  <si>
    <t>638</t>
  </si>
  <si>
    <t>675</t>
  </si>
  <si>
    <t>685</t>
  </si>
  <si>
    <t>SANTO TOMAS</t>
  </si>
  <si>
    <t>758</t>
  </si>
  <si>
    <t>SOLEDAD</t>
  </si>
  <si>
    <t>770</t>
  </si>
  <si>
    <t>SUAN</t>
  </si>
  <si>
    <t>832</t>
  </si>
  <si>
    <t>TUBARA</t>
  </si>
  <si>
    <t>849</t>
  </si>
  <si>
    <t>USIACURI</t>
  </si>
  <si>
    <t>BOGOTA, D.C.</t>
  </si>
  <si>
    <t>CARTAGENA</t>
  </si>
  <si>
    <t>006</t>
  </si>
  <si>
    <t>ACHI</t>
  </si>
  <si>
    <t>ALTOS DEL ROSARIO</t>
  </si>
  <si>
    <t>ARENAL</t>
  </si>
  <si>
    <t>052</t>
  </si>
  <si>
    <t>ARJONA</t>
  </si>
  <si>
    <t>062</t>
  </si>
  <si>
    <t>ARROYOHONDO</t>
  </si>
  <si>
    <t>074</t>
  </si>
  <si>
    <t>BARRANCO DE LOBA</t>
  </si>
  <si>
    <t>140</t>
  </si>
  <si>
    <t>CALAMAR</t>
  </si>
  <si>
    <t>160</t>
  </si>
  <si>
    <t>CANTAGALLO</t>
  </si>
  <si>
    <t>188</t>
  </si>
  <si>
    <t>CICUCO</t>
  </si>
  <si>
    <t>222</t>
  </si>
  <si>
    <t>CLEMENCIA</t>
  </si>
  <si>
    <t>244</t>
  </si>
  <si>
    <t>EL CARMEN DE BOLIVAR</t>
  </si>
  <si>
    <t>248</t>
  </si>
  <si>
    <t>EL GUAMO</t>
  </si>
  <si>
    <t>268</t>
  </si>
  <si>
    <t>EL PEÑON</t>
  </si>
  <si>
    <t>300</t>
  </si>
  <si>
    <t>HATILLO DE LOBA</t>
  </si>
  <si>
    <t>430</t>
  </si>
  <si>
    <t>MAGANGUE</t>
  </si>
  <si>
    <t>MAHATES</t>
  </si>
  <si>
    <t>MARGARITA</t>
  </si>
  <si>
    <t>442</t>
  </si>
  <si>
    <t>MARIA LA BAJA</t>
  </si>
  <si>
    <t>458</t>
  </si>
  <si>
    <t>MONTECRISTO</t>
  </si>
  <si>
    <t>468</t>
  </si>
  <si>
    <t>MOMPOS</t>
  </si>
  <si>
    <t>NOROSI</t>
  </si>
  <si>
    <t>473</t>
  </si>
  <si>
    <t>MORALES</t>
  </si>
  <si>
    <t>PINILLOS</t>
  </si>
  <si>
    <t>580</t>
  </si>
  <si>
    <t>REGIDOR</t>
  </si>
  <si>
    <t>600</t>
  </si>
  <si>
    <t>RIO VIEJO</t>
  </si>
  <si>
    <t>620</t>
  </si>
  <si>
    <t>SAN CRISTOBAL</t>
  </si>
  <si>
    <t>SAN ESTANISLAO</t>
  </si>
  <si>
    <t>650</t>
  </si>
  <si>
    <t>SAN FERNANDO</t>
  </si>
  <si>
    <t>654</t>
  </si>
  <si>
    <t>SAN JACINTO</t>
  </si>
  <si>
    <t>655</t>
  </si>
  <si>
    <t>SAN JACINTO DEL CAUCA</t>
  </si>
  <si>
    <t>657</t>
  </si>
  <si>
    <t>SAN JUAN NEPOMUCENO</t>
  </si>
  <si>
    <t>SAN MARTIN DE LOBA</t>
  </si>
  <si>
    <t>SAN PABLO</t>
  </si>
  <si>
    <t>673</t>
  </si>
  <si>
    <t>SANTA CATALINA</t>
  </si>
  <si>
    <t>683</t>
  </si>
  <si>
    <t>SANTA ROSA</t>
  </si>
  <si>
    <t>688</t>
  </si>
  <si>
    <t>SANTA ROSA DEL SUR</t>
  </si>
  <si>
    <t>744</t>
  </si>
  <si>
    <t>SIMITI</t>
  </si>
  <si>
    <t>760</t>
  </si>
  <si>
    <t>SOPLAVIENTO</t>
  </si>
  <si>
    <t>780</t>
  </si>
  <si>
    <t>TALAIGUA NUEVO</t>
  </si>
  <si>
    <t>810</t>
  </si>
  <si>
    <t>TIQUISIO</t>
  </si>
  <si>
    <t>836</t>
  </si>
  <si>
    <t>TURBACO</t>
  </si>
  <si>
    <t>838</t>
  </si>
  <si>
    <t>TURBANA</t>
  </si>
  <si>
    <t>VILLANUEVA</t>
  </si>
  <si>
    <t>894</t>
  </si>
  <si>
    <t>ZAMBRANO</t>
  </si>
  <si>
    <t>TUNJA</t>
  </si>
  <si>
    <t>022</t>
  </si>
  <si>
    <t>ALMEIDA</t>
  </si>
  <si>
    <t>047</t>
  </si>
  <si>
    <t>AQUITANIA</t>
  </si>
  <si>
    <t>ARCABUCO</t>
  </si>
  <si>
    <t>087</t>
  </si>
  <si>
    <t>BELEN</t>
  </si>
  <si>
    <t>090</t>
  </si>
  <si>
    <t>BERBEO</t>
  </si>
  <si>
    <t>092</t>
  </si>
  <si>
    <t>BETEITIVA</t>
  </si>
  <si>
    <t>097</t>
  </si>
  <si>
    <t>BOAVITA</t>
  </si>
  <si>
    <t>104</t>
  </si>
  <si>
    <t>106</t>
  </si>
  <si>
    <t>109</t>
  </si>
  <si>
    <t>BUENAVISTA</t>
  </si>
  <si>
    <t>114</t>
  </si>
  <si>
    <t>BUSBANZA</t>
  </si>
  <si>
    <t>131</t>
  </si>
  <si>
    <t>135</t>
  </si>
  <si>
    <t>CAMPOHERMOSO</t>
  </si>
  <si>
    <t>162</t>
  </si>
  <si>
    <t>CERINZA</t>
  </si>
  <si>
    <t>CHINAVITA</t>
  </si>
  <si>
    <t>176</t>
  </si>
  <si>
    <t>CHIQUINQUIRA</t>
  </si>
  <si>
    <t>180</t>
  </si>
  <si>
    <t>CHISCAS</t>
  </si>
  <si>
    <t>183</t>
  </si>
  <si>
    <t>CHITA</t>
  </si>
  <si>
    <t>185</t>
  </si>
  <si>
    <t>CHITARAQUE</t>
  </si>
  <si>
    <t>187</t>
  </si>
  <si>
    <t>CHIVATA</t>
  </si>
  <si>
    <t>189</t>
  </si>
  <si>
    <t>CIENEGA</t>
  </si>
  <si>
    <t>204</t>
  </si>
  <si>
    <t>COMBITA</t>
  </si>
  <si>
    <t>COPER</t>
  </si>
  <si>
    <t>215</t>
  </si>
  <si>
    <t>CORRALES</t>
  </si>
  <si>
    <t>218</t>
  </si>
  <si>
    <t>COVARACHIA</t>
  </si>
  <si>
    <t>223</t>
  </si>
  <si>
    <t>CUBARA</t>
  </si>
  <si>
    <t>224</t>
  </si>
  <si>
    <t>CUCAITA</t>
  </si>
  <si>
    <t>226</t>
  </si>
  <si>
    <t>CUITIVA</t>
  </si>
  <si>
    <t>232</t>
  </si>
  <si>
    <t>CHIQUIZA</t>
  </si>
  <si>
    <t>236</t>
  </si>
  <si>
    <t>CHIVOR</t>
  </si>
  <si>
    <t>238</t>
  </si>
  <si>
    <t>DUITAMA</t>
  </si>
  <si>
    <t>EL COCUY</t>
  </si>
  <si>
    <t>EL ESPINO</t>
  </si>
  <si>
    <t>272</t>
  </si>
  <si>
    <t>FIRAVITOBA</t>
  </si>
  <si>
    <t>276</t>
  </si>
  <si>
    <t>FLORESTA</t>
  </si>
  <si>
    <t>293</t>
  </si>
  <si>
    <t>GACHANTIVA</t>
  </si>
  <si>
    <t>GAMEZA</t>
  </si>
  <si>
    <t>299</t>
  </si>
  <si>
    <t>GARAGOA</t>
  </si>
  <si>
    <t>317</t>
  </si>
  <si>
    <t>GUACAMAYAS</t>
  </si>
  <si>
    <t>322</t>
  </si>
  <si>
    <t>GUATEQUE</t>
  </si>
  <si>
    <t>325</t>
  </si>
  <si>
    <t>GUAYATA</t>
  </si>
  <si>
    <t>332</t>
  </si>
  <si>
    <t>GsICAN</t>
  </si>
  <si>
    <t>362</t>
  </si>
  <si>
    <t>IZA</t>
  </si>
  <si>
    <t>367</t>
  </si>
  <si>
    <t>JENESANO</t>
  </si>
  <si>
    <t>377</t>
  </si>
  <si>
    <t>LABRANZAGRANDE</t>
  </si>
  <si>
    <t>LA CAPILLA</t>
  </si>
  <si>
    <t>401</t>
  </si>
  <si>
    <t>LA VICTORIA</t>
  </si>
  <si>
    <t>403</t>
  </si>
  <si>
    <t>LA UVITA</t>
  </si>
  <si>
    <t>407</t>
  </si>
  <si>
    <t>VILLA DE LEYVA</t>
  </si>
  <si>
    <t>MACANAL</t>
  </si>
  <si>
    <t>MARIPI</t>
  </si>
  <si>
    <t>455</t>
  </si>
  <si>
    <t>MIRAFLORES</t>
  </si>
  <si>
    <t>464</t>
  </si>
  <si>
    <t>MONGUA</t>
  </si>
  <si>
    <t>466</t>
  </si>
  <si>
    <t>MONGUI</t>
  </si>
  <si>
    <t>469</t>
  </si>
  <si>
    <t>MONIQUIRA</t>
  </si>
  <si>
    <t>476</t>
  </si>
  <si>
    <t>MOTAVITA</t>
  </si>
  <si>
    <t>MUZO</t>
  </si>
  <si>
    <t>491</t>
  </si>
  <si>
    <t>NOBSA</t>
  </si>
  <si>
    <t>494</t>
  </si>
  <si>
    <t>NUEVO COLON</t>
  </si>
  <si>
    <t>500</t>
  </si>
  <si>
    <t>OICATA</t>
  </si>
  <si>
    <t>507</t>
  </si>
  <si>
    <t>OTANCHE</t>
  </si>
  <si>
    <t>511</t>
  </si>
  <si>
    <t>PACHAVITA</t>
  </si>
  <si>
    <t>514</t>
  </si>
  <si>
    <t>PAEZ</t>
  </si>
  <si>
    <t>516</t>
  </si>
  <si>
    <t>PAIPA</t>
  </si>
  <si>
    <t>518</t>
  </si>
  <si>
    <t>PAJARITO</t>
  </si>
  <si>
    <t>522</t>
  </si>
  <si>
    <t>PANQUEBA</t>
  </si>
  <si>
    <t>531</t>
  </si>
  <si>
    <t>PAUNA</t>
  </si>
  <si>
    <t>533</t>
  </si>
  <si>
    <t>PAYA</t>
  </si>
  <si>
    <t>537</t>
  </si>
  <si>
    <t>PAZ DE RIO</t>
  </si>
  <si>
    <t>542</t>
  </si>
  <si>
    <t>PESCA</t>
  </si>
  <si>
    <t>550</t>
  </si>
  <si>
    <t>PISBA</t>
  </si>
  <si>
    <t>572</t>
  </si>
  <si>
    <t>PUERTO BOYACA</t>
  </si>
  <si>
    <t>QUIPAMA</t>
  </si>
  <si>
    <t>599</t>
  </si>
  <si>
    <t>RAMIRIQUI</t>
  </si>
  <si>
    <t>RAQUIRA</t>
  </si>
  <si>
    <t>621</t>
  </si>
  <si>
    <t>RONDON</t>
  </si>
  <si>
    <t>632</t>
  </si>
  <si>
    <t>SABOYA</t>
  </si>
  <si>
    <t>SACHICA</t>
  </si>
  <si>
    <t>646</t>
  </si>
  <si>
    <t>SAMACA</t>
  </si>
  <si>
    <t>SAN EDUARDO</t>
  </si>
  <si>
    <t>SAN JOSE DE PARE</t>
  </si>
  <si>
    <t>SAN LUIS DE GACENO</t>
  </si>
  <si>
    <t>SAN MATEO</t>
  </si>
  <si>
    <t>676</t>
  </si>
  <si>
    <t>SAN MIGUEL DE SEMA</t>
  </si>
  <si>
    <t>681</t>
  </si>
  <si>
    <t>SAN PABLO DE BORBUR</t>
  </si>
  <si>
    <t>SANTANA</t>
  </si>
  <si>
    <t>SANTA MARIA</t>
  </si>
  <si>
    <t>693</t>
  </si>
  <si>
    <t>SANTA ROSA DE VITERBO</t>
  </si>
  <si>
    <t>696</t>
  </si>
  <si>
    <t>SANTA SOFIA</t>
  </si>
  <si>
    <t>720</t>
  </si>
  <si>
    <t>SATIVANORTE</t>
  </si>
  <si>
    <t>723</t>
  </si>
  <si>
    <t>SATIVASUR</t>
  </si>
  <si>
    <t>740</t>
  </si>
  <si>
    <t>SIACHOQUE</t>
  </si>
  <si>
    <t>753</t>
  </si>
  <si>
    <t>SOATA</t>
  </si>
  <si>
    <t>755</t>
  </si>
  <si>
    <t>SOCOTA</t>
  </si>
  <si>
    <t>757</t>
  </si>
  <si>
    <t>SOCHA</t>
  </si>
  <si>
    <t>759</t>
  </si>
  <si>
    <t>SOGAMOSO</t>
  </si>
  <si>
    <t>SOMONDOCO</t>
  </si>
  <si>
    <t>762</t>
  </si>
  <si>
    <t>SORA</t>
  </si>
  <si>
    <t>763</t>
  </si>
  <si>
    <t>SOTAQUIRA</t>
  </si>
  <si>
    <t>764</t>
  </si>
  <si>
    <t>SORACA</t>
  </si>
  <si>
    <t>774</t>
  </si>
  <si>
    <t>SUSACON</t>
  </si>
  <si>
    <t>776</t>
  </si>
  <si>
    <t>SUTAMARCHAN</t>
  </si>
  <si>
    <t>778</t>
  </si>
  <si>
    <t>SUTATENZA</t>
  </si>
  <si>
    <t>TASCO</t>
  </si>
  <si>
    <t>798</t>
  </si>
  <si>
    <t>TENZA</t>
  </si>
  <si>
    <t>804</t>
  </si>
  <si>
    <t>TIBANA</t>
  </si>
  <si>
    <t>806</t>
  </si>
  <si>
    <t>TIBASOSA</t>
  </si>
  <si>
    <t>808</t>
  </si>
  <si>
    <t>TINJACA</t>
  </si>
  <si>
    <t>TIPACOQUE</t>
  </si>
  <si>
    <t>814</t>
  </si>
  <si>
    <t>TOCA</t>
  </si>
  <si>
    <t>816</t>
  </si>
  <si>
    <t>TOGsI</t>
  </si>
  <si>
    <t>820</t>
  </si>
  <si>
    <t>TOPAGA</t>
  </si>
  <si>
    <t>822</t>
  </si>
  <si>
    <t>TOTA</t>
  </si>
  <si>
    <t>TUNUNGUA</t>
  </si>
  <si>
    <t>835</t>
  </si>
  <si>
    <t>TURMEQUE</t>
  </si>
  <si>
    <t>TUTA</t>
  </si>
  <si>
    <t>839</t>
  </si>
  <si>
    <t>TUTAZA</t>
  </si>
  <si>
    <t>UMBITA</t>
  </si>
  <si>
    <t>VENTAQUEMADA</t>
  </si>
  <si>
    <t>879</t>
  </si>
  <si>
    <t>VIRACACHA</t>
  </si>
  <si>
    <t>897</t>
  </si>
  <si>
    <t>ZETAQUIRA</t>
  </si>
  <si>
    <t>MANIZALES</t>
  </si>
  <si>
    <t>013</t>
  </si>
  <si>
    <t>AGUADAS</t>
  </si>
  <si>
    <t>ANSERMA</t>
  </si>
  <si>
    <t>050</t>
  </si>
  <si>
    <t>ARANZAZU</t>
  </si>
  <si>
    <t>BELALCAZAR</t>
  </si>
  <si>
    <t>174</t>
  </si>
  <si>
    <t>CHINCHINA</t>
  </si>
  <si>
    <t>FILADELFIA</t>
  </si>
  <si>
    <t>LA DORADA</t>
  </si>
  <si>
    <t>388</t>
  </si>
  <si>
    <t>LA MERCED</t>
  </si>
  <si>
    <t>MANZANARES</t>
  </si>
  <si>
    <t>MARMATO</t>
  </si>
  <si>
    <t>444</t>
  </si>
  <si>
    <t>MARQUETALIA</t>
  </si>
  <si>
    <t>446</t>
  </si>
  <si>
    <t>MARULANDA</t>
  </si>
  <si>
    <t>486</t>
  </si>
  <si>
    <t>NEIRA</t>
  </si>
  <si>
    <t>NORCASIA</t>
  </si>
  <si>
    <t>513</t>
  </si>
  <si>
    <t>PACORA</t>
  </si>
  <si>
    <t>524</t>
  </si>
  <si>
    <t>PENSILVANIA</t>
  </si>
  <si>
    <t>614</t>
  </si>
  <si>
    <t>RIOSUCIO</t>
  </si>
  <si>
    <t>616</t>
  </si>
  <si>
    <t>653</t>
  </si>
  <si>
    <t>SALAMINA</t>
  </si>
  <si>
    <t>662</t>
  </si>
  <si>
    <t>SAMANA</t>
  </si>
  <si>
    <t>SAN JOSE</t>
  </si>
  <si>
    <t>777</t>
  </si>
  <si>
    <t>SUPIA</t>
  </si>
  <si>
    <t>867</t>
  </si>
  <si>
    <t>VICTORIA</t>
  </si>
  <si>
    <t>VILLAMARIA</t>
  </si>
  <si>
    <t>877</t>
  </si>
  <si>
    <t>VITERBO</t>
  </si>
  <si>
    <t>FLORENCIA</t>
  </si>
  <si>
    <t>029</t>
  </si>
  <si>
    <t>094</t>
  </si>
  <si>
    <t>BELEN DE LOS ANDAQUIES</t>
  </si>
  <si>
    <t>CARTAGENA DEL CHAIRA</t>
  </si>
  <si>
    <t>205</t>
  </si>
  <si>
    <t>CURILLO</t>
  </si>
  <si>
    <t>247</t>
  </si>
  <si>
    <t>EL DONCELLO</t>
  </si>
  <si>
    <t>256</t>
  </si>
  <si>
    <t>EL PAUJIL</t>
  </si>
  <si>
    <t>410</t>
  </si>
  <si>
    <t>LA MONTAÑITA</t>
  </si>
  <si>
    <t>460</t>
  </si>
  <si>
    <t>MILAN</t>
  </si>
  <si>
    <t>479</t>
  </si>
  <si>
    <t>MORELIA</t>
  </si>
  <si>
    <t>592</t>
  </si>
  <si>
    <t>610</t>
  </si>
  <si>
    <t>SAN JOSE DEL FRAGUA</t>
  </si>
  <si>
    <t>SAN VICENTE DEL CAGUAN</t>
  </si>
  <si>
    <t>SOLANO</t>
  </si>
  <si>
    <t>785</t>
  </si>
  <si>
    <t>SOLITA</t>
  </si>
  <si>
    <t>860</t>
  </si>
  <si>
    <t>POPAYAN</t>
  </si>
  <si>
    <t>ALMAGUER</t>
  </si>
  <si>
    <t>075</t>
  </si>
  <si>
    <t>BALBOA</t>
  </si>
  <si>
    <t>100</t>
  </si>
  <si>
    <t>110</t>
  </si>
  <si>
    <t>BUENOS AIRES</t>
  </si>
  <si>
    <t>130</t>
  </si>
  <si>
    <t>CAJIBIO</t>
  </si>
  <si>
    <t>CALDONO</t>
  </si>
  <si>
    <t>CALOTO</t>
  </si>
  <si>
    <t>CORINTO</t>
  </si>
  <si>
    <t>EL TAMBO</t>
  </si>
  <si>
    <t>290</t>
  </si>
  <si>
    <t>GUACHENE</t>
  </si>
  <si>
    <t>GUAPI</t>
  </si>
  <si>
    <t>355</t>
  </si>
  <si>
    <t>INZA</t>
  </si>
  <si>
    <t>JAMBALO</t>
  </si>
  <si>
    <t>392</t>
  </si>
  <si>
    <t>LA SIERRA</t>
  </si>
  <si>
    <t>397</t>
  </si>
  <si>
    <t>LA VEGA</t>
  </si>
  <si>
    <t>418</t>
  </si>
  <si>
    <t>LOPEZ</t>
  </si>
  <si>
    <t>450</t>
  </si>
  <si>
    <t>MERCADERES</t>
  </si>
  <si>
    <t>MIRANDA</t>
  </si>
  <si>
    <t>PADILLA</t>
  </si>
  <si>
    <t>517</t>
  </si>
  <si>
    <t>532</t>
  </si>
  <si>
    <t>PATIA</t>
  </si>
  <si>
    <t>PIAMONTE</t>
  </si>
  <si>
    <t>548</t>
  </si>
  <si>
    <t>PIENDAMO</t>
  </si>
  <si>
    <t>PUERTO TEJADA</t>
  </si>
  <si>
    <t>PURACE</t>
  </si>
  <si>
    <t>622</t>
  </si>
  <si>
    <t>ROSAS</t>
  </si>
  <si>
    <t>SAN SEBASTIAN</t>
  </si>
  <si>
    <t>698</t>
  </si>
  <si>
    <t>SANTANDER DE QUILICHAO</t>
  </si>
  <si>
    <t>701</t>
  </si>
  <si>
    <t>743</t>
  </si>
  <si>
    <t>SILVIA</t>
  </si>
  <si>
    <t>SOTARA</t>
  </si>
  <si>
    <t>SUAREZ</t>
  </si>
  <si>
    <t>807</t>
  </si>
  <si>
    <t>TIMBIO</t>
  </si>
  <si>
    <t>TIMBIQUI</t>
  </si>
  <si>
    <t>821</t>
  </si>
  <si>
    <t>TORIBIO</t>
  </si>
  <si>
    <t>824</t>
  </si>
  <si>
    <t>TOTORO</t>
  </si>
  <si>
    <t>845</t>
  </si>
  <si>
    <t>VILLA RICA</t>
  </si>
  <si>
    <t>VALLEDUPAR</t>
  </si>
  <si>
    <t>011</t>
  </si>
  <si>
    <t>AGUACHICA</t>
  </si>
  <si>
    <t>AGUSTIN CODAZZI</t>
  </si>
  <si>
    <t>032</t>
  </si>
  <si>
    <t>ASTREA</t>
  </si>
  <si>
    <t>BECERRIL</t>
  </si>
  <si>
    <t>060</t>
  </si>
  <si>
    <t>BOSCONIA</t>
  </si>
  <si>
    <t>175</t>
  </si>
  <si>
    <t>CHIMICHAGUA</t>
  </si>
  <si>
    <t>178</t>
  </si>
  <si>
    <t>CHIRIGUANA</t>
  </si>
  <si>
    <t>228</t>
  </si>
  <si>
    <t>CURUMANI</t>
  </si>
  <si>
    <t>EL COPEY</t>
  </si>
  <si>
    <t>EL PASO</t>
  </si>
  <si>
    <t>295</t>
  </si>
  <si>
    <t>GAMARRA</t>
  </si>
  <si>
    <t>GONZALEZ</t>
  </si>
  <si>
    <t>383</t>
  </si>
  <si>
    <t>LA GLORIA</t>
  </si>
  <si>
    <t>LA JAGUA DE IBIRICO</t>
  </si>
  <si>
    <t>443</t>
  </si>
  <si>
    <t>MANAURE</t>
  </si>
  <si>
    <t>PAILITAS</t>
  </si>
  <si>
    <t>PELAYA</t>
  </si>
  <si>
    <t>570</t>
  </si>
  <si>
    <t>PUEBLO BELLO</t>
  </si>
  <si>
    <t>RIO DE ORO</t>
  </si>
  <si>
    <t>LA PAZ</t>
  </si>
  <si>
    <t>710</t>
  </si>
  <si>
    <t>SAN ALBERTO</t>
  </si>
  <si>
    <t>750</t>
  </si>
  <si>
    <t>SAN DIEGO</t>
  </si>
  <si>
    <t>SAN MARTIN</t>
  </si>
  <si>
    <t>787</t>
  </si>
  <si>
    <t>TAMALAMEQUE</t>
  </si>
  <si>
    <t>MONTERIA</t>
  </si>
  <si>
    <t>068</t>
  </si>
  <si>
    <t>AYAPEL</t>
  </si>
  <si>
    <t>CANALETE</t>
  </si>
  <si>
    <t>CERETE</t>
  </si>
  <si>
    <t>168</t>
  </si>
  <si>
    <t>CHIMA</t>
  </si>
  <si>
    <t>182</t>
  </si>
  <si>
    <t>CHINU</t>
  </si>
  <si>
    <t>CIENAGA DE ORO</t>
  </si>
  <si>
    <t>COTORRA</t>
  </si>
  <si>
    <t>350</t>
  </si>
  <si>
    <t>LA APARTADA</t>
  </si>
  <si>
    <t>417</t>
  </si>
  <si>
    <t>LORICA</t>
  </si>
  <si>
    <t>419</t>
  </si>
  <si>
    <t>LOS CORDOBAS</t>
  </si>
  <si>
    <t>MOMIL</t>
  </si>
  <si>
    <t>MONTELIBANO</t>
  </si>
  <si>
    <t>MOÑITOS</t>
  </si>
  <si>
    <t>555</t>
  </si>
  <si>
    <t>PLANETA RICA</t>
  </si>
  <si>
    <t>PUEBLO NUEVO</t>
  </si>
  <si>
    <t>574</t>
  </si>
  <si>
    <t>PUERTO ESCONDIDO</t>
  </si>
  <si>
    <t>PUERTO LIBERTADOR</t>
  </si>
  <si>
    <t>586</t>
  </si>
  <si>
    <t>PURISIMA</t>
  </si>
  <si>
    <t>SAHAGUN</t>
  </si>
  <si>
    <t>SAN ANDRES SOTAVENTO</t>
  </si>
  <si>
    <t>672</t>
  </si>
  <si>
    <t>SAN ANTERO</t>
  </si>
  <si>
    <t>SAN BERNARDO DEL VIENTO</t>
  </si>
  <si>
    <t>678</t>
  </si>
  <si>
    <t>SAN PELAYO</t>
  </si>
  <si>
    <t>TIERRALTA</t>
  </si>
  <si>
    <t>855</t>
  </si>
  <si>
    <t>VALENCIA</t>
  </si>
  <si>
    <t>AGUA DE DIOS</t>
  </si>
  <si>
    <t>019</t>
  </si>
  <si>
    <t>ALBAN</t>
  </si>
  <si>
    <t>035</t>
  </si>
  <si>
    <t>ANAPOIMA</t>
  </si>
  <si>
    <t>ANOLAIMA</t>
  </si>
  <si>
    <t>053</t>
  </si>
  <si>
    <t>ARBELAEZ</t>
  </si>
  <si>
    <t>BELTRAN</t>
  </si>
  <si>
    <t>095</t>
  </si>
  <si>
    <t>BITUIMA</t>
  </si>
  <si>
    <t>099</t>
  </si>
  <si>
    <t>BOJACA</t>
  </si>
  <si>
    <t>CABRERA</t>
  </si>
  <si>
    <t>123</t>
  </si>
  <si>
    <t>CACHIPAY</t>
  </si>
  <si>
    <t>126</t>
  </si>
  <si>
    <t>CAJICA</t>
  </si>
  <si>
    <t>CAPARRAPI</t>
  </si>
  <si>
    <t>151</t>
  </si>
  <si>
    <t>CAQUEZA</t>
  </si>
  <si>
    <t>CARMEN DE CARUPA</t>
  </si>
  <si>
    <t>CHAGUANI</t>
  </si>
  <si>
    <t>CHIA</t>
  </si>
  <si>
    <t>CHIPAQUE</t>
  </si>
  <si>
    <t>181</t>
  </si>
  <si>
    <t>CHOACHI</t>
  </si>
  <si>
    <t>CHOCONTA</t>
  </si>
  <si>
    <t>200</t>
  </si>
  <si>
    <t>COGUA</t>
  </si>
  <si>
    <t>214</t>
  </si>
  <si>
    <t>COTA</t>
  </si>
  <si>
    <t>CUCUNUBA</t>
  </si>
  <si>
    <t>245</t>
  </si>
  <si>
    <t>EL COLEGIO</t>
  </si>
  <si>
    <t>258</t>
  </si>
  <si>
    <t>260</t>
  </si>
  <si>
    <t>EL ROSAL</t>
  </si>
  <si>
    <t>269</t>
  </si>
  <si>
    <t>FACATATIVA</t>
  </si>
  <si>
    <t>279</t>
  </si>
  <si>
    <t>FOMEQUE</t>
  </si>
  <si>
    <t>281</t>
  </si>
  <si>
    <t>FOSCA</t>
  </si>
  <si>
    <t>286</t>
  </si>
  <si>
    <t>FUNZA</t>
  </si>
  <si>
    <t>288</t>
  </si>
  <si>
    <t>FUQUENE</t>
  </si>
  <si>
    <t>FUSAGASUGA</t>
  </si>
  <si>
    <t>GACHALA</t>
  </si>
  <si>
    <t>GACHANCIPA</t>
  </si>
  <si>
    <t>297</t>
  </si>
  <si>
    <t>GACHETA</t>
  </si>
  <si>
    <t>GAMA</t>
  </si>
  <si>
    <t>307</t>
  </si>
  <si>
    <t>GIRARDOT</t>
  </si>
  <si>
    <t>312</t>
  </si>
  <si>
    <t>GUACHETA</t>
  </si>
  <si>
    <t>320</t>
  </si>
  <si>
    <t>GUADUAS</t>
  </si>
  <si>
    <t>GUASCA</t>
  </si>
  <si>
    <t>324</t>
  </si>
  <si>
    <t>GUATAQUI</t>
  </si>
  <si>
    <t>326</t>
  </si>
  <si>
    <t>GUATAVITA</t>
  </si>
  <si>
    <t>328</t>
  </si>
  <si>
    <t>GUAYABAL DE SIQUIMA</t>
  </si>
  <si>
    <t>335</t>
  </si>
  <si>
    <t>GUAYABETAL</t>
  </si>
  <si>
    <t>339</t>
  </si>
  <si>
    <t>GUTIERREZ</t>
  </si>
  <si>
    <t>JERUSALEN</t>
  </si>
  <si>
    <t>JUNIN</t>
  </si>
  <si>
    <t>LA CALERA</t>
  </si>
  <si>
    <t>386</t>
  </si>
  <si>
    <t>LA MESA</t>
  </si>
  <si>
    <t>394</t>
  </si>
  <si>
    <t>LA PALMA</t>
  </si>
  <si>
    <t>398</t>
  </si>
  <si>
    <t>LA PEÑA</t>
  </si>
  <si>
    <t>402</t>
  </si>
  <si>
    <t>LENGUAZAQUE</t>
  </si>
  <si>
    <t>426</t>
  </si>
  <si>
    <t>MACHETA</t>
  </si>
  <si>
    <t>MADRID</t>
  </si>
  <si>
    <t>MANTA</t>
  </si>
  <si>
    <t>438</t>
  </si>
  <si>
    <t>MEDINA</t>
  </si>
  <si>
    <t>MOSQUERA</t>
  </si>
  <si>
    <t>NEMOCON</t>
  </si>
  <si>
    <t>488</t>
  </si>
  <si>
    <t>NILO</t>
  </si>
  <si>
    <t>489</t>
  </si>
  <si>
    <t>NIMAIMA</t>
  </si>
  <si>
    <t>NOCAIMA</t>
  </si>
  <si>
    <t>506</t>
  </si>
  <si>
    <t>PACHO</t>
  </si>
  <si>
    <t>PAIME</t>
  </si>
  <si>
    <t>PANDI</t>
  </si>
  <si>
    <t>530</t>
  </si>
  <si>
    <t>PARATEBUENO</t>
  </si>
  <si>
    <t>535</t>
  </si>
  <si>
    <t>PASCA</t>
  </si>
  <si>
    <t>PUERTO SALGAR</t>
  </si>
  <si>
    <t>PULI</t>
  </si>
  <si>
    <t>QUEBRADANEGRA</t>
  </si>
  <si>
    <t>594</t>
  </si>
  <si>
    <t>QUETAME</t>
  </si>
  <si>
    <t>596</t>
  </si>
  <si>
    <t>QUIPILE</t>
  </si>
  <si>
    <t>APULO</t>
  </si>
  <si>
    <t>612</t>
  </si>
  <si>
    <t>RICAURTE</t>
  </si>
  <si>
    <t>645</t>
  </si>
  <si>
    <t>SAN ANTONIO DEL TEQUENDAMA</t>
  </si>
  <si>
    <t>SAN BERNARDO</t>
  </si>
  <si>
    <t>SAN CAYETANO</t>
  </si>
  <si>
    <t>SAN JUAN DE RIO SECO</t>
  </si>
  <si>
    <t>718</t>
  </si>
  <si>
    <t>SASAIMA</t>
  </si>
  <si>
    <t>SESQUILE</t>
  </si>
  <si>
    <t>SIBATE</t>
  </si>
  <si>
    <t>SILVANIA</t>
  </si>
  <si>
    <t>745</t>
  </si>
  <si>
    <t>SIMIJACA</t>
  </si>
  <si>
    <t>754</t>
  </si>
  <si>
    <t>SOACHA</t>
  </si>
  <si>
    <t>SOPO</t>
  </si>
  <si>
    <t>769</t>
  </si>
  <si>
    <t>SUBACHOQUE</t>
  </si>
  <si>
    <t>772</t>
  </si>
  <si>
    <t>SUESCA</t>
  </si>
  <si>
    <t>SUPATA</t>
  </si>
  <si>
    <t>779</t>
  </si>
  <si>
    <t>SUSA</t>
  </si>
  <si>
    <t>781</t>
  </si>
  <si>
    <t>SUTATAUSA</t>
  </si>
  <si>
    <t>TABIO</t>
  </si>
  <si>
    <t>793</t>
  </si>
  <si>
    <t>TAUSA</t>
  </si>
  <si>
    <t>797</t>
  </si>
  <si>
    <t>TENA</t>
  </si>
  <si>
    <t>799</t>
  </si>
  <si>
    <t>TENJO</t>
  </si>
  <si>
    <t>805</t>
  </si>
  <si>
    <t>TIBACUY</t>
  </si>
  <si>
    <t>TIBIRITA</t>
  </si>
  <si>
    <t>815</t>
  </si>
  <si>
    <t>TOCAIMA</t>
  </si>
  <si>
    <t>817</t>
  </si>
  <si>
    <t>TOCANCIPA</t>
  </si>
  <si>
    <t>823</t>
  </si>
  <si>
    <t>TOPAIPI</t>
  </si>
  <si>
    <t>UBALA</t>
  </si>
  <si>
    <t>841</t>
  </si>
  <si>
    <t>UBAQUE</t>
  </si>
  <si>
    <t>843</t>
  </si>
  <si>
    <t>VILLA DE SAN DIEGO DE UBATE</t>
  </si>
  <si>
    <t>UNE</t>
  </si>
  <si>
    <t>851</t>
  </si>
  <si>
    <t>UTICA</t>
  </si>
  <si>
    <t>862</t>
  </si>
  <si>
    <t>VERGARA</t>
  </si>
  <si>
    <t>VIANI</t>
  </si>
  <si>
    <t>871</t>
  </si>
  <si>
    <t>VILLAGOMEZ</t>
  </si>
  <si>
    <t>VILLAPINZON</t>
  </si>
  <si>
    <t>875</t>
  </si>
  <si>
    <t>VILLETA</t>
  </si>
  <si>
    <t>878</t>
  </si>
  <si>
    <t>VIOTA</t>
  </si>
  <si>
    <t>YACOPI</t>
  </si>
  <si>
    <t>898</t>
  </si>
  <si>
    <t>ZIPACON</t>
  </si>
  <si>
    <t>899</t>
  </si>
  <si>
    <t>ZIPAQUIRA</t>
  </si>
  <si>
    <t>QUIBDO</t>
  </si>
  <si>
    <t>ACANDI</t>
  </si>
  <si>
    <t>025</t>
  </si>
  <si>
    <t>ALTO BAUDO</t>
  </si>
  <si>
    <t>ATRATO</t>
  </si>
  <si>
    <t>073</t>
  </si>
  <si>
    <t>BAGADO</t>
  </si>
  <si>
    <t>BAHIA SOLANO</t>
  </si>
  <si>
    <t>077</t>
  </si>
  <si>
    <t>BAJO BAUDO</t>
  </si>
  <si>
    <t>BOJAYA</t>
  </si>
  <si>
    <t>EL CANTON DEL SAN PABLO</t>
  </si>
  <si>
    <t>CARMEN DEL DARIEN</t>
  </si>
  <si>
    <t>CERTEGUI</t>
  </si>
  <si>
    <t>CONDOTO</t>
  </si>
  <si>
    <t>EL CARMEN DE ATRATO</t>
  </si>
  <si>
    <t>EL LITORAL DEL SAN JUAN</t>
  </si>
  <si>
    <t>ISTMINA</t>
  </si>
  <si>
    <t>JURADO</t>
  </si>
  <si>
    <t>413</t>
  </si>
  <si>
    <t>LLORO</t>
  </si>
  <si>
    <t>MEDIO ATRATO</t>
  </si>
  <si>
    <t>MEDIO BAUDO</t>
  </si>
  <si>
    <t>MEDIO SAN JUAN</t>
  </si>
  <si>
    <t>NOVITA</t>
  </si>
  <si>
    <t>NUQUI</t>
  </si>
  <si>
    <t>RIO IRO</t>
  </si>
  <si>
    <t>RIO QUITO</t>
  </si>
  <si>
    <t>SAN JOSE DEL PALMAR</t>
  </si>
  <si>
    <t>SIPI</t>
  </si>
  <si>
    <t>TADO</t>
  </si>
  <si>
    <t>800</t>
  </si>
  <si>
    <t>UNGUIA</t>
  </si>
  <si>
    <t>UNION PANAMERICANA</t>
  </si>
  <si>
    <t>NEIVA</t>
  </si>
  <si>
    <t>ACEVEDO</t>
  </si>
  <si>
    <t>AGRADO</t>
  </si>
  <si>
    <t>016</t>
  </si>
  <si>
    <t>AIPE</t>
  </si>
  <si>
    <t>020</t>
  </si>
  <si>
    <t>ALGECIRAS</t>
  </si>
  <si>
    <t>026</t>
  </si>
  <si>
    <t>ALTAMIRA</t>
  </si>
  <si>
    <t>BARAYA</t>
  </si>
  <si>
    <t>132</t>
  </si>
  <si>
    <t>CAMPOALEGRE</t>
  </si>
  <si>
    <t>ELIAS</t>
  </si>
  <si>
    <t>298</t>
  </si>
  <si>
    <t>GARZON</t>
  </si>
  <si>
    <t>GIGANTE</t>
  </si>
  <si>
    <t>319</t>
  </si>
  <si>
    <t>349</t>
  </si>
  <si>
    <t>HOBO</t>
  </si>
  <si>
    <t>357</t>
  </si>
  <si>
    <t>IQUIRA</t>
  </si>
  <si>
    <t>359</t>
  </si>
  <si>
    <t>ISNOS</t>
  </si>
  <si>
    <t>378</t>
  </si>
  <si>
    <t>LA ARGENTINA</t>
  </si>
  <si>
    <t>396</t>
  </si>
  <si>
    <t>LA PLATA</t>
  </si>
  <si>
    <t>NATAGA</t>
  </si>
  <si>
    <t>503</t>
  </si>
  <si>
    <t>OPORAPA</t>
  </si>
  <si>
    <t>PAICOL</t>
  </si>
  <si>
    <t>PALERMO</t>
  </si>
  <si>
    <t>PITAL</t>
  </si>
  <si>
    <t>551</t>
  </si>
  <si>
    <t>PITALITO</t>
  </si>
  <si>
    <t>RIVERA</t>
  </si>
  <si>
    <t>SALADOBLANCO</t>
  </si>
  <si>
    <t>668</t>
  </si>
  <si>
    <t>SAN AGUSTIN</t>
  </si>
  <si>
    <t>SUAZA</t>
  </si>
  <si>
    <t>791</t>
  </si>
  <si>
    <t>TARQUI</t>
  </si>
  <si>
    <t>TESALIA</t>
  </si>
  <si>
    <t>TELLO</t>
  </si>
  <si>
    <t>801</t>
  </si>
  <si>
    <t>TERUEL</t>
  </si>
  <si>
    <t>TIMANA</t>
  </si>
  <si>
    <t>872</t>
  </si>
  <si>
    <t>VILLAVIEJA</t>
  </si>
  <si>
    <t>YAGUARA</t>
  </si>
  <si>
    <t>RIOHACHA</t>
  </si>
  <si>
    <t>BARRANCAS</t>
  </si>
  <si>
    <t>DIBULLA</t>
  </si>
  <si>
    <t>098</t>
  </si>
  <si>
    <t>DISTRACCION</t>
  </si>
  <si>
    <t>EL MOLINO</t>
  </si>
  <si>
    <t>FONSECA</t>
  </si>
  <si>
    <t>HATONUEVO</t>
  </si>
  <si>
    <t>420</t>
  </si>
  <si>
    <t>LA JAGUA DEL PILAR</t>
  </si>
  <si>
    <t>MAICAO</t>
  </si>
  <si>
    <t>SAN JUAN DEL CESAR</t>
  </si>
  <si>
    <t>URIBIA</t>
  </si>
  <si>
    <t>URUMITA</t>
  </si>
  <si>
    <t>874</t>
  </si>
  <si>
    <t>SANTA MARTA</t>
  </si>
  <si>
    <t>ALGARROBO</t>
  </si>
  <si>
    <t>ARACATACA</t>
  </si>
  <si>
    <t>058</t>
  </si>
  <si>
    <t>ARIGUANI</t>
  </si>
  <si>
    <t>161</t>
  </si>
  <si>
    <t>CERRO SAN ANTONIO</t>
  </si>
  <si>
    <t>170</t>
  </si>
  <si>
    <t>CHIBOLO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</si>
  <si>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</si>
  <si>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</si>
  <si>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</si>
  <si>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</si>
  <si>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</si>
  <si>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</si>
  <si>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</si>
  <si>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</si>
  <si>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545</t>
  </si>
  <si>
    <t>PIJIÑO DEL CARMEN</t>
  </si>
  <si>
    <t>PIVIJAY</t>
  </si>
  <si>
    <t>PLATO</t>
  </si>
  <si>
    <t>PUEBLOVIEJO</t>
  </si>
  <si>
    <t>605</t>
  </si>
  <si>
    <t>REMOLINO</t>
  </si>
  <si>
    <t>SABANAS DE SAN ANGEL</t>
  </si>
  <si>
    <t>692</t>
  </si>
  <si>
    <t>SAN SEBASTIAN DE BUENAVISTA</t>
  </si>
  <si>
    <t>703</t>
  </si>
  <si>
    <t>SAN ZENON</t>
  </si>
  <si>
    <t>707</t>
  </si>
  <si>
    <t>SANTA ANA</t>
  </si>
  <si>
    <t>SANTA BARBARA DE PINTO</t>
  </si>
  <si>
    <t>SITIONUEVO</t>
  </si>
  <si>
    <t>TENERIFE</t>
  </si>
  <si>
    <t>960</t>
  </si>
  <si>
    <t>ZAPAYAN</t>
  </si>
  <si>
    <t>980</t>
  </si>
  <si>
    <t>ZONA BANANERA</t>
  </si>
  <si>
    <t>VILLAVICENCIO</t>
  </si>
  <si>
    <t>ACACIAS</t>
  </si>
  <si>
    <t>BARRANCA DE UPIA</t>
  </si>
  <si>
    <t>124</t>
  </si>
  <si>
    <t>CABUYARO</t>
  </si>
  <si>
    <t>CASTILLA LA NUEVA</t>
  </si>
  <si>
    <t>CUBARRAL</t>
  </si>
  <si>
    <t>CUMARAL</t>
  </si>
  <si>
    <t>EL CALVARIO</t>
  </si>
  <si>
    <t>251</t>
  </si>
  <si>
    <t>EL CASTILLO</t>
  </si>
  <si>
    <t>270</t>
  </si>
  <si>
    <t>EL DORADO</t>
  </si>
  <si>
    <t>287</t>
  </si>
  <si>
    <t>FUENTE DE ORO</t>
  </si>
  <si>
    <t>MAPIRIPAN</t>
  </si>
  <si>
    <t>330</t>
  </si>
  <si>
    <t>MESETAS</t>
  </si>
  <si>
    <t>LA MACARENA</t>
  </si>
  <si>
    <t>370</t>
  </si>
  <si>
    <t>URIBE</t>
  </si>
  <si>
    <t>LEJANIAS</t>
  </si>
  <si>
    <t>PUERTO CONCORDIA</t>
  </si>
  <si>
    <t>568</t>
  </si>
  <si>
    <t>PUERTO GAITAN</t>
  </si>
  <si>
    <t>PUERTO LOPEZ</t>
  </si>
  <si>
    <t>577</t>
  </si>
  <si>
    <t>PUERTO LLERAS</t>
  </si>
  <si>
    <t>590</t>
  </si>
  <si>
    <t>RESTREPO</t>
  </si>
  <si>
    <t>680</t>
  </si>
  <si>
    <t>SAN CARLOS DE GUAROA</t>
  </si>
  <si>
    <t>SAN JUAN DE ARAMA</t>
  </si>
  <si>
    <t>SAN JUANITO</t>
  </si>
  <si>
    <t>689</t>
  </si>
  <si>
    <t>711</t>
  </si>
  <si>
    <t>VISTAHERMOSA</t>
  </si>
  <si>
    <t>PASTO</t>
  </si>
  <si>
    <t>ALDANA</t>
  </si>
  <si>
    <t>ANCUYA</t>
  </si>
  <si>
    <t>ARBOLEDA</t>
  </si>
  <si>
    <t>BARBACOAS</t>
  </si>
  <si>
    <t>083</t>
  </si>
  <si>
    <t>BUESACO</t>
  </si>
  <si>
    <t>203</t>
  </si>
  <si>
    <t>COLON</t>
  </si>
  <si>
    <t>207</t>
  </si>
  <si>
    <t>CONSACA</t>
  </si>
  <si>
    <t>210</t>
  </si>
  <si>
    <t>CONTADERO</t>
  </si>
  <si>
    <t>CUASPUD</t>
  </si>
  <si>
    <t>227</t>
  </si>
  <si>
    <t>CUMBAL</t>
  </si>
  <si>
    <t>233</t>
  </si>
  <si>
    <t>CUMBITARA</t>
  </si>
  <si>
    <t>CHACHAGsI</t>
  </si>
  <si>
    <t>EL CHARCO</t>
  </si>
  <si>
    <t>254</t>
  </si>
  <si>
    <t>EL PEÑOL</t>
  </si>
  <si>
    <t>EL ROSARIO</t>
  </si>
  <si>
    <t>EL TABLON DE GOMEZ</t>
  </si>
  <si>
    <t>FUNES</t>
  </si>
  <si>
    <t>GUACHUCAL</t>
  </si>
  <si>
    <t>GUAITARILLA</t>
  </si>
  <si>
    <t>323</t>
  </si>
  <si>
    <t>GUALMATAN</t>
  </si>
  <si>
    <t>352</t>
  </si>
  <si>
    <t>ILES</t>
  </si>
  <si>
    <t>354</t>
  </si>
  <si>
    <t>IMUES</t>
  </si>
  <si>
    <t>356</t>
  </si>
  <si>
    <t>IPIALES</t>
  </si>
  <si>
    <t>LA CRUZ</t>
  </si>
  <si>
    <t>381</t>
  </si>
  <si>
    <t>LA FLORIDA</t>
  </si>
  <si>
    <t>385</t>
  </si>
  <si>
    <t>LA LLANADA</t>
  </si>
  <si>
    <t>LA TOLA</t>
  </si>
  <si>
    <t>399</t>
  </si>
  <si>
    <t>405</t>
  </si>
  <si>
    <t>LEIVA</t>
  </si>
  <si>
    <t>LINARES</t>
  </si>
  <si>
    <t>LOS ANDES</t>
  </si>
  <si>
    <t>427</t>
  </si>
  <si>
    <t>MAGsI</t>
  </si>
  <si>
    <t>435</t>
  </si>
  <si>
    <t>MALLAMA</t>
  </si>
  <si>
    <t>OLAYA HERRERA</t>
  </si>
  <si>
    <t>OSPINA</t>
  </si>
  <si>
    <t>FRANCISCO PIZARRO</t>
  </si>
  <si>
    <t>540</t>
  </si>
  <si>
    <t>POLICARPA</t>
  </si>
  <si>
    <t>POTOSI</t>
  </si>
  <si>
    <t>565</t>
  </si>
  <si>
    <t>PROVIDENCIA</t>
  </si>
  <si>
    <t>PUERRES</t>
  </si>
  <si>
    <t>PUPIALES</t>
  </si>
  <si>
    <t>ROBERTO PAYAN</t>
  </si>
  <si>
    <t>SAMANIEGO</t>
  </si>
  <si>
    <t>SANDONA</t>
  </si>
  <si>
    <t>687</t>
  </si>
  <si>
    <t>SAN LORENZO</t>
  </si>
  <si>
    <t>694</t>
  </si>
  <si>
    <t>SAN PEDRO DE CARTAGO</t>
  </si>
  <si>
    <t>699</t>
  </si>
  <si>
    <t>SANTACRUZ</t>
  </si>
  <si>
    <t>SAPUYES</t>
  </si>
  <si>
    <t>786</t>
  </si>
  <si>
    <t>TAMINANGO</t>
  </si>
  <si>
    <t>788</t>
  </si>
  <si>
    <t>TANGUA</t>
  </si>
  <si>
    <t>SAN ANDRES DE TUMACO</t>
  </si>
  <si>
    <t>TUQUERRES</t>
  </si>
  <si>
    <t>YACUANQUER</t>
  </si>
  <si>
    <t>CUCUTA</t>
  </si>
  <si>
    <t>003</t>
  </si>
  <si>
    <t>ABREGO</t>
  </si>
  <si>
    <t>ARBOLEDAS</t>
  </si>
  <si>
    <t>BOCHALEMA</t>
  </si>
  <si>
    <t>BUCARASICA</t>
  </si>
  <si>
    <t>CACOTA</t>
  </si>
  <si>
    <t>128</t>
  </si>
  <si>
    <t>CACHIRA</t>
  </si>
  <si>
    <t>CHINACOTA</t>
  </si>
  <si>
    <t>CHITAGA</t>
  </si>
  <si>
    <t>CONVENCION</t>
  </si>
  <si>
    <t>CUCUTILLA</t>
  </si>
  <si>
    <t>239</t>
  </si>
  <si>
    <t>DURANIA</t>
  </si>
  <si>
    <t>EL CARMEN</t>
  </si>
  <si>
    <t>EL TARRA</t>
  </si>
  <si>
    <t>261</t>
  </si>
  <si>
    <t>EL ZULIA</t>
  </si>
  <si>
    <t>GRAMALOTE</t>
  </si>
  <si>
    <t>344</t>
  </si>
  <si>
    <t>HACARI</t>
  </si>
  <si>
    <t>HERRAN</t>
  </si>
  <si>
    <t>LABATECA</t>
  </si>
  <si>
    <t>LA ESPERANZA</t>
  </si>
  <si>
    <t>LA PLAYA</t>
  </si>
  <si>
    <t>LOS PATIOS</t>
  </si>
  <si>
    <t>LOURDES</t>
  </si>
  <si>
    <t>MUTISCUA</t>
  </si>
  <si>
    <t>498</t>
  </si>
  <si>
    <t>OCAÑA</t>
  </si>
  <si>
    <t>PAMPLONA</t>
  </si>
  <si>
    <t>PAMPLONITA</t>
  </si>
  <si>
    <t>553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</si>
  <si>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</si>
  <si>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</si>
  <si>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</si>
  <si>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</si>
  <si>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</si>
  <si>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</si>
  <si>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</si>
  <si>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</si>
  <si>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</si>
  <si>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</si>
  <si>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</si>
  <si>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111</t>
  </si>
  <si>
    <t>CALARCA</t>
  </si>
  <si>
    <t>CIRCASIA</t>
  </si>
  <si>
    <t>FILANDIA</t>
  </si>
  <si>
    <t>302</t>
  </si>
  <si>
    <t>GENOVA</t>
  </si>
  <si>
    <t>LA TEBAIDA</t>
  </si>
  <si>
    <t>470</t>
  </si>
  <si>
    <t>PIJAO</t>
  </si>
  <si>
    <t>QUIMBAYA</t>
  </si>
  <si>
    <t>SALENTO</t>
  </si>
  <si>
    <t>PEREIRA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</si>
  <si>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</si>
  <si>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</si>
  <si>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</si>
  <si>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</si>
  <si>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</si>
  <si>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</si>
  <si>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</si>
  <si>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456</t>
  </si>
  <si>
    <t>MISTRATO</t>
  </si>
  <si>
    <t>PUEBLO RICO</t>
  </si>
  <si>
    <t>QUINCHIA</t>
  </si>
  <si>
    <t>682</t>
  </si>
  <si>
    <t>SANTA ROSA DE CABAL</t>
  </si>
  <si>
    <t>SANTUARIO</t>
  </si>
  <si>
    <t>BUCARAMANGA</t>
  </si>
  <si>
    <t>AGUADA</t>
  </si>
  <si>
    <t>ARATOCA</t>
  </si>
  <si>
    <t>BARICHARA</t>
  </si>
  <si>
    <t>081</t>
  </si>
  <si>
    <t>BARRANCABERMEJA</t>
  </si>
  <si>
    <t>121</t>
  </si>
  <si>
    <t>CALIFORNIA</t>
  </si>
  <si>
    <t>CAPITANEJO</t>
  </si>
  <si>
    <t>152</t>
  </si>
  <si>
    <t>CARCASI</t>
  </si>
  <si>
    <t>CEPITA</t>
  </si>
  <si>
    <t>CERRITO</t>
  </si>
  <si>
    <t>167</t>
  </si>
  <si>
    <t>CHARALA</t>
  </si>
  <si>
    <t>169</t>
  </si>
  <si>
    <t>CHARTA</t>
  </si>
  <si>
    <t>179</t>
  </si>
  <si>
    <t>CHIPATA</t>
  </si>
  <si>
    <t>CIMITARRA</t>
  </si>
  <si>
    <t>CONFINES</t>
  </si>
  <si>
    <t>211</t>
  </si>
  <si>
    <t>CONTRATACION</t>
  </si>
  <si>
    <t>217</t>
  </si>
  <si>
    <t>COROMORO</t>
  </si>
  <si>
    <t>229</t>
  </si>
  <si>
    <t>CURITI</t>
  </si>
  <si>
    <t>235</t>
  </si>
  <si>
    <t>EL CARMEN DE CHUCURI</t>
  </si>
  <si>
    <t>EL GUACAMAYO</t>
  </si>
  <si>
    <t>255</t>
  </si>
  <si>
    <t>EL PLAYON</t>
  </si>
  <si>
    <t>ENCINO</t>
  </si>
  <si>
    <t>ENCISO</t>
  </si>
  <si>
    <t>271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</si>
  <si>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</si>
  <si>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</si>
  <si>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</si>
  <si>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</si>
  <si>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</si>
  <si>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</si>
  <si>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</si>
  <si>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</si>
  <si>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327</t>
  </si>
  <si>
    <t>GsEPSA</t>
  </si>
  <si>
    <t>HATO</t>
  </si>
  <si>
    <t>JESUS MARIA</t>
  </si>
  <si>
    <t>JORDAN</t>
  </si>
  <si>
    <t>LA BELLEZA</t>
  </si>
  <si>
    <t>LANDAZURI</t>
  </si>
  <si>
    <t>406</t>
  </si>
  <si>
    <t>LEBRIJA</t>
  </si>
  <si>
    <t>LOS SANTOS</t>
  </si>
  <si>
    <t>MACARAVITA</t>
  </si>
  <si>
    <t>432</t>
  </si>
  <si>
    <t>MALAGA</t>
  </si>
  <si>
    <t>MATANZA</t>
  </si>
  <si>
    <t>MOGOTES</t>
  </si>
  <si>
    <t>MOLAGAVITA</t>
  </si>
  <si>
    <t>OCAMONTE</t>
  </si>
  <si>
    <t>OIBA</t>
  </si>
  <si>
    <t>502</t>
  </si>
  <si>
    <t>ONZAGA</t>
  </si>
  <si>
    <t>PALMAR</t>
  </si>
  <si>
    <t>PALMAS DEL SOCORRO</t>
  </si>
  <si>
    <t>PARAMO</t>
  </si>
  <si>
    <t>547</t>
  </si>
  <si>
    <t>PIEDECUESTA</t>
  </si>
  <si>
    <t>PINCHOTE</t>
  </si>
  <si>
    <t>PUENTE NACIONAL</t>
  </si>
  <si>
    <t>PUERTO PARRA</t>
  </si>
  <si>
    <t>575</t>
  </si>
  <si>
    <t>PUERTO WILCHES</t>
  </si>
  <si>
    <t>SABANA DE TORRES</t>
  </si>
  <si>
    <t>669</t>
  </si>
  <si>
    <t>SAN BENITO</t>
  </si>
  <si>
    <t>SAN GIL</t>
  </si>
  <si>
    <t>SAN JOAQUIN</t>
  </si>
  <si>
    <t>684</t>
  </si>
  <si>
    <t>SAN JOSE DE MIRANDA</t>
  </si>
  <si>
    <t>SAN MIGUEL</t>
  </si>
  <si>
    <t>SAN VICENTE DE CHUCURI</t>
  </si>
  <si>
    <t>705</t>
  </si>
  <si>
    <t>SANTA HELENA DEL OPON</t>
  </si>
  <si>
    <t>SIMACOTA</t>
  </si>
  <si>
    <t>SOCORRO</t>
  </si>
  <si>
    <t>SUAITA</t>
  </si>
  <si>
    <t>773</t>
  </si>
  <si>
    <t>SURATA</t>
  </si>
  <si>
    <t>TONA</t>
  </si>
  <si>
    <t>VALLE DE SAN JOSE</t>
  </si>
  <si>
    <t>VELEZ</t>
  </si>
  <si>
    <t>VETAS</t>
  </si>
  <si>
    <t>ZAPATOCA</t>
  </si>
  <si>
    <t>SINCELEJO</t>
  </si>
  <si>
    <t>CAIMITO</t>
  </si>
  <si>
    <t>COLOSO</t>
  </si>
  <si>
    <t>COROZAL</t>
  </si>
  <si>
    <t>221</t>
  </si>
  <si>
    <t>COVEÑAS</t>
  </si>
  <si>
    <t>230</t>
  </si>
  <si>
    <t>CHALAN</t>
  </si>
  <si>
    <t>EL ROBLE</t>
  </si>
  <si>
    <t>GALERAS</t>
  </si>
  <si>
    <t>265</t>
  </si>
  <si>
    <t>GUARANDA</t>
  </si>
  <si>
    <t>LOS PALMITOS</t>
  </si>
  <si>
    <t>429</t>
  </si>
  <si>
    <t>MAJAGUAL</t>
  </si>
  <si>
    <t>MORROA</t>
  </si>
  <si>
    <t>508</t>
  </si>
  <si>
    <t>OVEJAS</t>
  </si>
  <si>
    <t>523</t>
  </si>
  <si>
    <t>PALMITO</t>
  </si>
  <si>
    <t>SAMPUES</t>
  </si>
  <si>
    <t>SAN BENITO ABAD</t>
  </si>
  <si>
    <t>702</t>
  </si>
  <si>
    <t>SAN JUAN DE BETULIA</t>
  </si>
  <si>
    <t>708</t>
  </si>
  <si>
    <t>SAN MARCOS</t>
  </si>
  <si>
    <t>713</t>
  </si>
  <si>
    <t>SAN ONOFRE</t>
  </si>
  <si>
    <t>717</t>
  </si>
  <si>
    <t>742</t>
  </si>
  <si>
    <t>SAN LUIS DE SINCE</t>
  </si>
  <si>
    <t>771</t>
  </si>
  <si>
    <t>SANTIAGO DE TOLU</t>
  </si>
  <si>
    <t>TOLU VIEJO</t>
  </si>
  <si>
    <t>IBAGUE</t>
  </si>
  <si>
    <t>024</t>
  </si>
  <si>
    <t>ALPUJARRA</t>
  </si>
  <si>
    <t>ALVARADO</t>
  </si>
  <si>
    <t>AMBALEMA</t>
  </si>
  <si>
    <t>043</t>
  </si>
  <si>
    <t>ANZOATEGUI</t>
  </si>
  <si>
    <t>ARMERO</t>
  </si>
  <si>
    <t>067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</si>
  <si>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</si>
  <si>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</si>
  <si>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</si>
  <si>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</si>
  <si>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</si>
  <si>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</si>
  <si>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</si>
  <si>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</si>
  <si>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</si>
  <si>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</si>
  <si>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</si>
  <si>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275</t>
  </si>
  <si>
    <t>FLANDES</t>
  </si>
  <si>
    <t>283</t>
  </si>
  <si>
    <t>FRESNO</t>
  </si>
  <si>
    <t>GUAMO</t>
  </si>
  <si>
    <t>HERVEO</t>
  </si>
  <si>
    <t>HONDA</t>
  </si>
  <si>
    <t>ICONONZO</t>
  </si>
  <si>
    <t>408</t>
  </si>
  <si>
    <t>LERIDA</t>
  </si>
  <si>
    <t>MARIQUITA</t>
  </si>
  <si>
    <t>449</t>
  </si>
  <si>
    <t>MELGAR</t>
  </si>
  <si>
    <t>461</t>
  </si>
  <si>
    <t>MURILLO</t>
  </si>
  <si>
    <t>NATAGAIMA</t>
  </si>
  <si>
    <t>504</t>
  </si>
  <si>
    <t>ORTEGA</t>
  </si>
  <si>
    <t>PALOCABILDO</t>
  </si>
  <si>
    <t>PIEDRAS</t>
  </si>
  <si>
    <t>PLANADAS</t>
  </si>
  <si>
    <t>563</t>
  </si>
  <si>
    <t>PRADO</t>
  </si>
  <si>
    <t>PURIFICACION</t>
  </si>
  <si>
    <t>RIOBLANCO</t>
  </si>
  <si>
    <t>RONCESVALLES</t>
  </si>
  <si>
    <t>624</t>
  </si>
  <si>
    <t>ROVIRA</t>
  </si>
  <si>
    <t>671</t>
  </si>
  <si>
    <t>SALDAÑA</t>
  </si>
  <si>
    <t>SAN ANTONIO</t>
  </si>
  <si>
    <t>SANTA ISABEL</t>
  </si>
  <si>
    <t>VALLE DE SAN JUAN</t>
  </si>
  <si>
    <t>VENADILLO</t>
  </si>
  <si>
    <t>870</t>
  </si>
  <si>
    <t>VILLAHERMOSA</t>
  </si>
  <si>
    <t>VILLARRICA</t>
  </si>
  <si>
    <t>CALI</t>
  </si>
  <si>
    <t>ALCALA</t>
  </si>
  <si>
    <t>ANDALUCIA</t>
  </si>
  <si>
    <t>041</t>
  </si>
  <si>
    <t>ANSERMANUEVO</t>
  </si>
  <si>
    <t>054</t>
  </si>
  <si>
    <t>BUENAVENTURA</t>
  </si>
  <si>
    <t>GUADALAJARA DE BUGA</t>
  </si>
  <si>
    <t>BUGALAGRANDE</t>
  </si>
  <si>
    <t>122</t>
  </si>
  <si>
    <t>CAICEDONIA</t>
  </si>
  <si>
    <t>CALIMA</t>
  </si>
  <si>
    <t>CARTAGO</t>
  </si>
  <si>
    <t>DAGUA</t>
  </si>
  <si>
    <t>243</t>
  </si>
  <si>
    <t>EL AGUILA</t>
  </si>
  <si>
    <t>246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</si>
  <si>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</si>
  <si>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</si>
  <si>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</si>
  <si>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</si>
  <si>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</si>
  <si>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</si>
  <si>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</si>
  <si>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</si>
  <si>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497</t>
  </si>
  <si>
    <t>OBANDO</t>
  </si>
  <si>
    <t>PALMIRA</t>
  </si>
  <si>
    <t>PRADERA</t>
  </si>
  <si>
    <t>RIOFRIO</t>
  </si>
  <si>
    <t>ROLDANILLO</t>
  </si>
  <si>
    <t>SEVILLA</t>
  </si>
  <si>
    <t>TORO</t>
  </si>
  <si>
    <t>828</t>
  </si>
  <si>
    <t>TRUJILLO</t>
  </si>
  <si>
    <t>834</t>
  </si>
  <si>
    <t>TULUA</t>
  </si>
  <si>
    <t>ULLOA</t>
  </si>
  <si>
    <t>863</t>
  </si>
  <si>
    <t>VERSALLES</t>
  </si>
  <si>
    <t>869</t>
  </si>
  <si>
    <t>VIJES</t>
  </si>
  <si>
    <t>YOTOCO</t>
  </si>
  <si>
    <t>892</t>
  </si>
  <si>
    <t>YUMBO</t>
  </si>
  <si>
    <t>ZARZAL</t>
  </si>
  <si>
    <t>065</t>
  </si>
  <si>
    <t>ARAUQUITA</t>
  </si>
  <si>
    <t>220</t>
  </si>
  <si>
    <t>CRAVO NORTE</t>
  </si>
  <si>
    <t>FORTUL</t>
  </si>
  <si>
    <t>PUERTO RONDON</t>
  </si>
  <si>
    <t>SARAVENA</t>
  </si>
  <si>
    <t>794</t>
  </si>
  <si>
    <t>TAME</t>
  </si>
  <si>
    <t>YOPAL</t>
  </si>
  <si>
    <t>010</t>
  </si>
  <si>
    <t>AGUAZUL</t>
  </si>
  <si>
    <t>015</t>
  </si>
  <si>
    <t>CHAMEZA</t>
  </si>
  <si>
    <t>HATO COROZAL</t>
  </si>
  <si>
    <t>136</t>
  </si>
  <si>
    <t>LA SALINA</t>
  </si>
  <si>
    <t>139</t>
  </si>
  <si>
    <t>MANI</t>
  </si>
  <si>
    <t>MONTERREY</t>
  </si>
  <si>
    <t>225</t>
  </si>
  <si>
    <t>NUNCHIA</t>
  </si>
  <si>
    <t>OROCUE</t>
  </si>
  <si>
    <t>PAZ DE ARIPORO</t>
  </si>
  <si>
    <t>263</t>
  </si>
  <si>
    <t>PORE</t>
  </si>
  <si>
    <t>RECETOR</t>
  </si>
  <si>
    <t>SACAMA</t>
  </si>
  <si>
    <t>SAN LUIS DE PALENQUE</t>
  </si>
  <si>
    <t>TAMARA</t>
  </si>
  <si>
    <t>TAURAMENA</t>
  </si>
  <si>
    <t>TRINIDAD</t>
  </si>
  <si>
    <t>MOCOA</t>
  </si>
  <si>
    <t>219</t>
  </si>
  <si>
    <t>ORITO</t>
  </si>
  <si>
    <t>PUERTO ASIS</t>
  </si>
  <si>
    <t>569</t>
  </si>
  <si>
    <t>PUERTO CAICEDO</t>
  </si>
  <si>
    <t>571</t>
  </si>
  <si>
    <t>PUERTO GUZMAN</t>
  </si>
  <si>
    <t>LEGUIZAMO</t>
  </si>
  <si>
    <t>749</t>
  </si>
  <si>
    <t>SIBUNDOY</t>
  </si>
  <si>
    <t>865</t>
  </si>
  <si>
    <t>VALLE DEL GUAMUEZ</t>
  </si>
  <si>
    <t>VILLAGARZON</t>
  </si>
  <si>
    <t>564</t>
  </si>
  <si>
    <t>LETICIA</t>
  </si>
  <si>
    <t>EL ENCANTO</t>
  </si>
  <si>
    <t>LA CHORRERA</t>
  </si>
  <si>
    <t>LA PEDRERA</t>
  </si>
  <si>
    <t>MIRITI - PARANA</t>
  </si>
  <si>
    <t>PUERTO ALEGRIA</t>
  </si>
  <si>
    <t>536</t>
  </si>
  <si>
    <t>PUERTO ARICA</t>
  </si>
  <si>
    <t>PUERTO NARIÑO</t>
  </si>
  <si>
    <t>TARAPACA</t>
  </si>
  <si>
    <t>INIRIDA</t>
  </si>
  <si>
    <t>343</t>
  </si>
  <si>
    <t>BARRANCO MINAS</t>
  </si>
  <si>
    <t>MAPIRIPANA</t>
  </si>
  <si>
    <t>883</t>
  </si>
  <si>
    <t>SAN FELIPE</t>
  </si>
  <si>
    <t>884</t>
  </si>
  <si>
    <t>LA GUADALUPE</t>
  </si>
  <si>
    <t>886</t>
  </si>
  <si>
    <t>CACAHUAL</t>
  </si>
  <si>
    <t>PANA PANA</t>
  </si>
  <si>
    <t>MORICHAL</t>
  </si>
  <si>
    <t>SAN JOSE DEL GUAVIARE</t>
  </si>
  <si>
    <t>EL RETORNO</t>
  </si>
  <si>
    <t>MITU</t>
  </si>
  <si>
    <t>CARURU</t>
  </si>
  <si>
    <t>PACOA</t>
  </si>
  <si>
    <t>666</t>
  </si>
  <si>
    <t>TARAIRA</t>
  </si>
  <si>
    <t>PAPUNAUA</t>
  </si>
  <si>
    <t>889</t>
  </si>
  <si>
    <t>YAVARATE</t>
  </si>
  <si>
    <t>PUERTO CARREÑO</t>
  </si>
  <si>
    <t>LA PRIMAVERA</t>
  </si>
  <si>
    <t>SANTA ROSALIA</t>
  </si>
  <si>
    <t>CUMARIBO</t>
  </si>
  <si>
    <t>CODCIUDAD</t>
  </si>
  <si>
    <t>Carrera 50  50 - 06 Plaza principal</t>
  </si>
  <si>
    <t>Calle 14  carrera 5 Esquina</t>
  </si>
  <si>
    <t>Palacio principal</t>
  </si>
  <si>
    <t>Carrera 14 13-30 Sede Administrativa</t>
  </si>
  <si>
    <t>Alcaldía municipal</t>
  </si>
  <si>
    <t>Centro calle del sargento mayor  6 - 87</t>
  </si>
  <si>
    <t>Calle   3a   4 - 29</t>
  </si>
  <si>
    <t>Calle 5 N. 7 - 03</t>
  </si>
  <si>
    <t>Carrera 3 No. 4 - 40</t>
  </si>
  <si>
    <t>Carrera 9 Nº 6 - 88</t>
  </si>
  <si>
    <t>Calle 44 No. 52 -145 CAM Piso 5 Of 540</t>
  </si>
  <si>
    <t>Carrera 10 No. 72-33 Torre B Piso 11</t>
  </si>
  <si>
    <t>Av. Calle 26 No. 69 - 76 Torre1 Piso 18 - Bogotá</t>
  </si>
  <si>
    <t>CARRERA 11 93 A 85</t>
  </si>
  <si>
    <t>Carrera  4  51 -87</t>
  </si>
  <si>
    <t>Kilómetro 4 Vía Cerritos</t>
  </si>
  <si>
    <t>Carrera 65A 13 - 157 Tercer Piso Costado Sur</t>
  </si>
  <si>
    <t>calle 9 # 2este - 11</t>
  </si>
  <si>
    <t>Calle 41 55-80 OFICINA 303 PLAZA MAYOR</t>
  </si>
  <si>
    <t>CRA. 51 N. 51-55 EDIFICIO EL CONCEJO PISO 9</t>
  </si>
  <si>
    <t>Av Jimenez Nº 7 - 17 Edificio Pedro A Lopez</t>
  </si>
  <si>
    <t>Transversal 73 65 296</t>
  </si>
  <si>
    <t>CARRERA 7 No. 32-24 PISO 36 AL 40</t>
  </si>
  <si>
    <t>Calle 34   nro 43 - 31 Piso 7</t>
  </si>
  <si>
    <t>CALLE 95 No.13-08</t>
  </si>
  <si>
    <t>Carrera 7 No. 75-66</t>
  </si>
  <si>
    <t>Calle 26 No. 59-51 Edificio T3  Torre B Piso 2 Centro Empresarial Sarmiento Angulo</t>
  </si>
  <si>
    <t>AV CL 26 No.54-51 TORRE 4 PISO 8</t>
  </si>
  <si>
    <t>CENTRO COMERCIAL GRAN ESTACION II COSTADO ESFERA -AVENIDA LA ESPERANZA</t>
  </si>
  <si>
    <t>Calle 43 No. 57 - 41</t>
  </si>
  <si>
    <t>CARRERA 11B   97 56 OF 502 ED APICE 97</t>
  </si>
  <si>
    <t>Calle 7 Sur 42 70</t>
  </si>
  <si>
    <t>Carrera 9 11 - 66 Piso 2</t>
  </si>
  <si>
    <t>CR 10 97A 13 TR A P6</t>
  </si>
  <si>
    <t>Carrera 2 N 5-23</t>
  </si>
  <si>
    <t>Calle 13  8 - 62 Palacio Municipal</t>
  </si>
  <si>
    <t>Calle  4  10 - 33  Parque San Roque</t>
  </si>
  <si>
    <t>Alcaldia municipal</t>
  </si>
  <si>
    <t>Calle 6  No. 5 - 23</t>
  </si>
  <si>
    <t>Carrera   12  10 - 36</t>
  </si>
  <si>
    <t>Carrera 16  17 - 02</t>
  </si>
  <si>
    <t>Calle 4  4 - 71</t>
  </si>
  <si>
    <t>Casa de Gobierno Parque principal</t>
  </si>
  <si>
    <t>Alcaldia Municipal</t>
  </si>
  <si>
    <t>Calle 6    6 - 05 Alcaldia municipal</t>
  </si>
  <si>
    <t>Plaza municipal Albania</t>
  </si>
  <si>
    <t>Calle 5 No. 4-40 Palacio Municipal</t>
  </si>
  <si>
    <t>Carrera 8  5 - 35</t>
  </si>
  <si>
    <t>EDIFICIO CAM - PARQUE PRINCIPAL</t>
  </si>
  <si>
    <t>Calle 20 19 - 36 Parque principal</t>
  </si>
  <si>
    <t>Plaza princiapal   CRA 9  N° 8 - 44</t>
  </si>
  <si>
    <t>Carrera 6 Esquina Edificio Municipal</t>
  </si>
  <si>
    <t>CAM  Almaguer Calle 3   4 - 76</t>
  </si>
  <si>
    <t>Calle 4 Nº 3 - 06</t>
  </si>
  <si>
    <t>carrera 6 calle 5 esquina B/centro</t>
  </si>
  <si>
    <t>Carrera 3  6 - 06</t>
  </si>
  <si>
    <t>Calle 34numero 18-16</t>
  </si>
  <si>
    <t>Calle 34 N° 43 - 31</t>
  </si>
  <si>
    <t>ALCALDIA MUNICIPAL</t>
  </si>
  <si>
    <t>Calle  51   51 - 76</t>
  </si>
  <si>
    <t>Calle 20 No. 20 - 52  Alcaldia Municipal</t>
  </si>
  <si>
    <t>calle 9 No.2-59</t>
  </si>
  <si>
    <t>Carrera  3a   Calle 3a Palacio Municipal</t>
  </si>
  <si>
    <t>Calle 2  3 - 59 Palacio municipal</t>
  </si>
  <si>
    <t>Calle 12 Esquina, Carrera 4 esquina</t>
  </si>
  <si>
    <t>Calle Arboleda   49 -A - 39</t>
  </si>
  <si>
    <t>Palacio Municipal</t>
  </si>
  <si>
    <t>Parque Principal</t>
  </si>
  <si>
    <t>Alcaldía Municipal</t>
  </si>
  <si>
    <t>Carrera 4  No.7-09 Esquina Plaza Principal</t>
  </si>
  <si>
    <t>Calle 10   10 - 20</t>
  </si>
  <si>
    <t>Palacio municipal</t>
  </si>
  <si>
    <t>Carrera  100  106 - 54</t>
  </si>
  <si>
    <t>Calle 8 Nº 8 - 70</t>
  </si>
  <si>
    <t>Carrera  9  9 - 12</t>
  </si>
  <si>
    <t>Calle 15 No 16-79</t>
  </si>
  <si>
    <t>Carrera  50    42 - 100 Local 209</t>
  </si>
  <si>
    <t>Edificio administrativo Calle 6 6-45 Aquitania</t>
  </si>
  <si>
    <t>Alcaldia municipal Calle 9 No. 4a-32</t>
  </si>
  <si>
    <t>Carrera 6  6  - 23</t>
  </si>
  <si>
    <t>Carrera 24  entre calles 18 y 19</t>
  </si>
  <si>
    <t>Carrera 4 ª No 3-13</t>
  </si>
  <si>
    <t>Carrera  4   6 - 15</t>
  </si>
  <si>
    <t>Calle 19  23 -35 Oficina 206</t>
  </si>
  <si>
    <t>Calle 2  2 -32</t>
  </si>
  <si>
    <t>Calle 20  de Julio</t>
  </si>
  <si>
    <t>Carrera 6 No. 6 - 91</t>
  </si>
  <si>
    <t>Calle 28   13 A - 15 Piso 21</t>
  </si>
  <si>
    <t>Calle 25   7 - 48  Piso 10</t>
  </si>
  <si>
    <t>Carrera. 51B.  79 - 285</t>
  </si>
  <si>
    <t>Avenida Los Samanes No 9-280 Ciudadela Real de Minas</t>
  </si>
  <si>
    <t>Centro Comercial Bolivar Local A-22</t>
  </si>
  <si>
    <t>CALLE 41 N° 53 - 07</t>
  </si>
  <si>
    <t>Carrera 13 Nº 9 C - 44</t>
  </si>
  <si>
    <t>Edificio de Obras Publicas Departamentales de Popayan</t>
  </si>
  <si>
    <t>Calle  42  68 - 23  Edf. Doña Gabriela</t>
  </si>
  <si>
    <t>Carrera 6  2-44</t>
  </si>
  <si>
    <t>Alcaldia municipal plaza principal</t>
  </si>
  <si>
    <t>CAM Centro Administrativo Municipal</t>
  </si>
  <si>
    <t>Calle 10   9 - 26</t>
  </si>
  <si>
    <t>Alcaldía popular</t>
  </si>
  <si>
    <t>Palacio Municipal, Calle 6 No. 6-32</t>
  </si>
  <si>
    <t>Carrera 2a Nro. 18 A - 58</t>
  </si>
  <si>
    <t>Carrera 7   4 A - 35</t>
  </si>
  <si>
    <t>Via Panamericana - Estacion Los Cambulos</t>
  </si>
  <si>
    <t>Carrera 64 c  72 - 58</t>
  </si>
  <si>
    <t>Calle 41  No. 53 07</t>
  </si>
  <si>
    <t>Calle 9 Cra 9 8-46 plaza principal</t>
  </si>
  <si>
    <t>Carrera 48 No. 56 - 59</t>
  </si>
  <si>
    <t>Carrera 40 No.  35-57 Barrio Barzal Alto</t>
  </si>
  <si>
    <t>Avda. Quebrada Seca  No. 30 - 12 Piso 1</t>
  </si>
  <si>
    <t>Carrera 55No. 49A - 20 Edificio Nuevo Centro La Alpujarra - Of. 403</t>
  </si>
  <si>
    <t>Calle 16  No. 14 - 08 Piso 2</t>
  </si>
  <si>
    <t>CRA 59 No 44 - 48 Autopista Med - Bog el Santuario Ant. Km 54</t>
  </si>
  <si>
    <t>Carrera 6 N°62B - 32 Edificio Sexta Avenida Oficina 417</t>
  </si>
  <si>
    <t>Calle 18 Nº 2 - 02</t>
  </si>
  <si>
    <t>Carrera 4 Nª 12-43</t>
  </si>
  <si>
    <t>Carrera 48 Nº 72 - 25 Oficina 403</t>
  </si>
  <si>
    <t>Calle 72 No. 56 - 70 Of. 404 - Edif. Tekar - Barranquilla</t>
  </si>
  <si>
    <t>Calle 4 No. 7 - 42 Piso 3 - Palacio Municipal Miraflores</t>
  </si>
  <si>
    <t>Calle 18 No. 4 - 53 Palacio Municipal - Moniquira</t>
  </si>
  <si>
    <t>Alcaldia de Belen - Piso 2</t>
  </si>
  <si>
    <t>Carrera 20 No. 27 -87 Piso 3</t>
  </si>
  <si>
    <t>Calle 19 No 39a-18  Barrio Camoa</t>
  </si>
  <si>
    <t>Calle 19 No.15 - 41 2do piso Barrio Centenario Caucasia</t>
  </si>
  <si>
    <t>Calle 12 No. 11 - 76 Piso 2  Edif. Laino y Solano</t>
  </si>
  <si>
    <t>Carrera 14 Calle 15 Piso 3 Edificio Gobernacion</t>
  </si>
  <si>
    <t>Calle 33 No. 3 - 45</t>
  </si>
  <si>
    <t>Km 1.3  via salinas</t>
  </si>
  <si>
    <t>Carrera 8 No. 5 - 23</t>
  </si>
  <si>
    <t>Cra 55 Nº 40A - 20</t>
  </si>
  <si>
    <t>Carrera 6 No. 27 - 41 Of. 304 Y 306 Monteria</t>
  </si>
  <si>
    <t>Costado Oriental Transito y Transporte - Barrio San Jorge</t>
  </si>
  <si>
    <t>Calle 9 No. 7 - 18  Piso 4 -</t>
  </si>
  <si>
    <t>Calle 10 b # 36 - 28 Oficina 302 Edificio el Atico</t>
  </si>
  <si>
    <t>Calle 100 N° 109 - 33</t>
  </si>
  <si>
    <t>Calle 4 Sur  N° 13A - 25</t>
  </si>
  <si>
    <t>calle 81 No. 11-68 oficina 512</t>
  </si>
  <si>
    <t>Cajica km. 3 Vía Zipaquira, Vereda Chutame Sector Las Manas</t>
  </si>
  <si>
    <t>Carrera 8 N° 9 - 32</t>
  </si>
  <si>
    <t>Carrera 22   18-09 Piso 2</t>
  </si>
  <si>
    <t>calle 41 41 No. 30-05 oficina 202 edificio ACORE</t>
  </si>
  <si>
    <t>Palacio Municipal Calle 7  3-94</t>
  </si>
  <si>
    <t>Calle 8 No.4-07 Barrio Centro Edificio Palacio municipal</t>
  </si>
  <si>
    <t>Alcaldia Municipal de Atrato</t>
  </si>
  <si>
    <t>Av. La esperanza No 62-49 piso 10 Centro comercial Gran Estación II</t>
  </si>
  <si>
    <t>Calle 59 A BIS No. 5 - 53 Piso 4</t>
  </si>
  <si>
    <t>Calle 9 No. 3c-13 Segundo piso Barrio Centro</t>
  </si>
  <si>
    <t>Edificio de la Alcaldia Municipal</t>
  </si>
  <si>
    <t>EDIFICIO DE LA ALCALDIA MUNICIPAL</t>
  </si>
  <si>
    <t>Carrera 3  Nº 5 - 08</t>
  </si>
  <si>
    <t>Calle 8  6 - 44</t>
  </si>
  <si>
    <t>Carrera 7 N° 35 - 40</t>
  </si>
  <si>
    <t>Carrera 8 N° 15 -43</t>
  </si>
  <si>
    <t>Calle 28 No  13 A - 15 piso 40</t>
  </si>
  <si>
    <t>Carrera 7 No 14 - 78</t>
  </si>
  <si>
    <t>CRA 9 7-15</t>
  </si>
  <si>
    <t>Carrera 19  16 - 47</t>
  </si>
  <si>
    <t>CARRERA 5 No. 2C-36 PALACIA MUNICIPAL BARAYA</t>
  </si>
  <si>
    <t>Calle 15  14 - 48</t>
  </si>
  <si>
    <t>Carrera 9  7 - 15</t>
  </si>
  <si>
    <t>Calle 5  6 - 39</t>
  </si>
  <si>
    <t>Calle 11 No. 2 - 15 Palacio Municipal</t>
  </si>
  <si>
    <t>Carrera  5    50 - 43  Sector Comercial</t>
  </si>
  <si>
    <t>Calle 9   7 - 18</t>
  </si>
  <si>
    <t>Plaza principal municipal</t>
  </si>
  <si>
    <t>Calle 34    43 - 31</t>
  </si>
  <si>
    <t>Calle 10 No 6-84</t>
  </si>
  <si>
    <t>Calle 15  4 - 17</t>
  </si>
  <si>
    <t>Carrera  6  7 - 07</t>
  </si>
  <si>
    <t>CARRERA 2 No 4-20</t>
  </si>
  <si>
    <t>Calle 5a  4 - 42</t>
  </si>
  <si>
    <t>Centro Administrativo municipal Los Fundadores Piso 1</t>
  </si>
  <si>
    <t>Carrera  50     51 - 00</t>
  </si>
  <si>
    <t>Palacio Municipal Parque principal</t>
  </si>
  <si>
    <t>Calle 26  51- 53  Torre Beneficencia piso 6</t>
  </si>
  <si>
    <t>Calle  36  21 - 16</t>
  </si>
  <si>
    <t>Calle 9    4 - 50  piso 12</t>
  </si>
  <si>
    <t>Carrera 3  5 - 23</t>
  </si>
  <si>
    <t>Palacio municipal Plaza principal</t>
  </si>
  <si>
    <t>Parque principal</t>
  </si>
  <si>
    <t>Plaza Principal</t>
  </si>
  <si>
    <t>Calle 5  24A- 91</t>
  </si>
  <si>
    <t>Carrera 64 Nº 50 - 32</t>
  </si>
  <si>
    <t>Carrera 11 A No.98-50 Of.301-302</t>
  </si>
  <si>
    <t>Carrera 22 5B 114 Bogota L-01</t>
  </si>
  <si>
    <t>Carrera 8  8-42</t>
  </si>
  <si>
    <t>Carrera 30  25 - 90 Piso 6-10</t>
  </si>
  <si>
    <t>Calle 27  2 - 21 Piso 2</t>
  </si>
  <si>
    <t>PARQUE LOS FUNDADORES</t>
  </si>
  <si>
    <t>CALLE 9 3 31</t>
  </si>
  <si>
    <t>Carrera 4  # 4-44 PLAZA PRINCIPAL</t>
  </si>
  <si>
    <t>Calle 44  10 - 13</t>
  </si>
  <si>
    <t>Carrera  22  12 - 36</t>
  </si>
  <si>
    <t>Parque principal Edificio Municipal</t>
  </si>
  <si>
    <t>Calle 35  10-43</t>
  </si>
  <si>
    <t>CLL 2 3 35 Palacio municipal</t>
  </si>
  <si>
    <t>Calle 2  Edificio CAM</t>
  </si>
  <si>
    <t>Carrera  3   2 - 25 Palacio municipal</t>
  </si>
  <si>
    <t>Calle 9 No 9 - 108</t>
  </si>
  <si>
    <t>Carrera 1 Calle 6 Alcaldia municipal</t>
  </si>
  <si>
    <t>Carrera 12  7a - 15, Piso 2</t>
  </si>
  <si>
    <t>Carrera 6  N°5-65</t>
  </si>
  <si>
    <t>Palacio Municipal Carrera 3 N 3 32</t>
  </si>
  <si>
    <t>Centro Comercial Paseo del Rosario Local 2-033</t>
  </si>
  <si>
    <t>Carrera  17   24 - 11 Piso 2</t>
  </si>
  <si>
    <t>Calle 7   6-27 Caja Agraria Piso 14</t>
  </si>
  <si>
    <t>Calle 8   6-44</t>
  </si>
  <si>
    <t>Carrera 24 #7-81 of.302 edif.gobernacion</t>
  </si>
  <si>
    <t>CARRERA 7 No. 8 - 53 OF.200</t>
  </si>
  <si>
    <t>Calle 11 11 35 P1 Casa 1</t>
  </si>
  <si>
    <t>Carrera   6   16 - 30</t>
  </si>
  <si>
    <t>Carrera 3 No. 9-11 Piso 2</t>
  </si>
  <si>
    <t>Calle 19 No. 40-44 Barrio Camoa</t>
  </si>
  <si>
    <t>Calle 48     49 - 22 Piso 2</t>
  </si>
  <si>
    <t>CARRERA 7 No. 7-43</t>
  </si>
  <si>
    <t>Carrera 8A 7 -117</t>
  </si>
  <si>
    <t>Calle 4 Carrera 5 Esquina</t>
  </si>
  <si>
    <t>Calle 5   4 - 01</t>
  </si>
  <si>
    <t>Carrera 16 No.7-52</t>
  </si>
  <si>
    <t>Plaza principal</t>
  </si>
  <si>
    <t>Plaza Mayor Ciudadela Real de Minas, Entrada 11, Local 105</t>
  </si>
  <si>
    <t>Carrera 10 No. 27 - 27 Piso 3 Centro Internacional</t>
  </si>
  <si>
    <t>Carrera 7  12B  58    piso 10</t>
  </si>
  <si>
    <t>Calle 54  13 - 30</t>
  </si>
  <si>
    <t>Calle 25   20 A 20 Edificio de INURBE</t>
  </si>
  <si>
    <t>Calle 37 No. 29-57 barrio centro</t>
  </si>
  <si>
    <t>Carrera 54 No. 26 - 54  - CAN</t>
  </si>
  <si>
    <t>Calle 6  7 - 52</t>
  </si>
  <si>
    <t>Calle 5  1 - 34 - 38</t>
  </si>
  <si>
    <t>Calle 2   4 - 07</t>
  </si>
  <si>
    <t>Carrera 2  21 - 06</t>
  </si>
  <si>
    <t>EDIFICIO MUNICIPAL CALAMAR</t>
  </si>
  <si>
    <t>Carrera 24  Calle 38-57 Esquina</t>
  </si>
  <si>
    <t>Carrera 49 No. 129 Sur - 84</t>
  </si>
  <si>
    <t>Edificio la Alcadía  Caldono,EDIFICIO EL CAM FRENTE AL PARQUE PRINCIPAL- CALDONO</t>
  </si>
  <si>
    <t>Edificio CAM Torre EMCALI Piso 3</t>
  </si>
  <si>
    <t>Calle 10   6-25</t>
  </si>
  <si>
    <t>Calle 12 4 - 67 Piso 2</t>
  </si>
  <si>
    <t>Carrera 7 Nro. 8 -68</t>
  </si>
  <si>
    <t>Carrera  11   10 - 59 Edificio Plaza Mercado Piso 3</t>
  </si>
  <si>
    <t>CALLE 6 Nº 10-106</t>
  </si>
  <si>
    <t>Calle 18 No. 7-32</t>
  </si>
  <si>
    <t>Carrera 5  2 - 23</t>
  </si>
  <si>
    <t>Avenida El Dorado No. 66-63 Piso 5.</t>
  </si>
  <si>
    <t>Carrera 54 Nº 72-142 piso 4</t>
  </si>
  <si>
    <t>Calle 5  38A - 14 piso 3 Centro Comercial Imbanaco</t>
  </si>
  <si>
    <t>Calle 12   11 69  Plaza principal</t>
  </si>
  <si>
    <t>Calle  1  4 - 50</t>
  </si>
  <si>
    <t>Calle 9  No 3-32</t>
  </si>
  <si>
    <t>Calle  5  5 - 48</t>
  </si>
  <si>
    <t>Municipio de Cáqueza</t>
  </si>
  <si>
    <t>Calle del Comercio Caracolí</t>
  </si>
  <si>
    <t>Carrera 21  19  - 55</t>
  </si>
  <si>
    <t>PALACIO MUNICIPAL</t>
  </si>
  <si>
    <t>Carrera 78 No 76-63 Barrio Maria Cano</t>
  </si>
  <si>
    <t>CRA 5 CLL 5 ESQUINA</t>
  </si>
  <si>
    <t>Carrera 3  No. 2 - 04</t>
  </si>
  <si>
    <t>Curvarado, Cabecera MUnicipal</t>
  </si>
  <si>
    <t>Carrera 50  49 - 59 Parque Principal</t>
  </si>
  <si>
    <t>Centro Plaza de la Aduana</t>
  </si>
  <si>
    <t>Carrera. 4 Nº3-23/25/27 B/ Centro</t>
  </si>
  <si>
    <t>CALLE 8 NO 6-52</t>
  </si>
  <si>
    <t>Calle 5 N° 5-11 Barrio San Agustín</t>
  </si>
  <si>
    <t>Barrio Guarumal - Cra 14 10 # 14-52</t>
  </si>
  <si>
    <t>El Doncello Caquetá</t>
  </si>
  <si>
    <t>Carrera 32   39 - 62 Centro</t>
  </si>
  <si>
    <t>Carrera 7  4 - 35</t>
  </si>
  <si>
    <t>Calle 3    2-22 Barrio Los Alamos</t>
  </si>
  <si>
    <t>Carrera 49  128  sur  - 70</t>
  </si>
  <si>
    <t>Calle 6  No. 8 - 10 Barrio El Centro</t>
  </si>
  <si>
    <t>CL 3 8 36</t>
  </si>
  <si>
    <t>Palacio Municipal Avenida. El Pajonal</t>
  </si>
  <si>
    <t>Carrera 9 No. 76 - 49 Piso 3 Y 4</t>
  </si>
  <si>
    <t>KM 11 Vía Cali Candelaria CGTO el Carmelo</t>
  </si>
  <si>
    <t>Avenida 2 No.31N-36  OF.T-208 URB.Tasajero</t>
  </si>
  <si>
    <t>Calle 63 11 - 09</t>
  </si>
  <si>
    <t>Calle 41 31-17 Carretera Trocal del Caribe</t>
  </si>
  <si>
    <t>Carrera 20  26 - 32  Piso2</t>
  </si>
  <si>
    <t>Avenida 8  1-25 BARRRIO CALLEJON</t>
  </si>
  <si>
    <t>Calle 16  1 C- 55</t>
  </si>
  <si>
    <t>Calle 30 N  2AN - 29 Of. 312 Piso 2</t>
  </si>
  <si>
    <t>Carrera  13   12 - 55</t>
  </si>
  <si>
    <t>Calle 12  No. 14-79</t>
  </si>
  <si>
    <t>Carrera 10 No. 7 - 71</t>
  </si>
  <si>
    <t>Avenida Kevin Angel, Calle 64 esquina</t>
  </si>
  <si>
    <t>Calle 10   14 - 131</t>
  </si>
  <si>
    <t>AV. 9 #21 N-30 ZONA INDUSTRIAL SECTOR ROUND POIT VIA AEROPUERTO MARGEN IZQUIERDA</t>
  </si>
  <si>
    <t>Calle 19 A 42 - 84</t>
  </si>
  <si>
    <t>Calle 47    35 - 91</t>
  </si>
  <si>
    <t>Talleres municipales vía al Huila</t>
  </si>
  <si>
    <t>Calle 63  19 - 50 Av. de las Americas</t>
  </si>
  <si>
    <t>Barrio Morales Via Transito</t>
  </si>
  <si>
    <t>Calle 70 N   3 BN - 200</t>
  </si>
  <si>
    <t>CALLE 39 SUR 34 A 07</t>
  </si>
  <si>
    <t>Calle 18   45 - 49</t>
  </si>
  <si>
    <t>Carrera 6 Nº 35 - 29</t>
  </si>
  <si>
    <t>Barrio La Esperanza</t>
  </si>
  <si>
    <t>Carrera 5  12 - 41</t>
  </si>
  <si>
    <t>Carrera 2 Nº 4 - 6</t>
  </si>
  <si>
    <t>Carrera 18 N° 26A - 39</t>
  </si>
  <si>
    <t>Avenida 6 # 3 - 20 B. Comuneros - Atalaya</t>
  </si>
  <si>
    <t>vereda termales</t>
  </si>
  <si>
    <t>Carrera 12  12 - 37</t>
  </si>
  <si>
    <t>Calle  7  5 - 73</t>
  </si>
  <si>
    <t>Carrera No 6 5-52</t>
  </si>
  <si>
    <t>Alcaldía Municipal Certeguí</t>
  </si>
  <si>
    <t>Calle 3a  4 - 60 BARRIO OFICIAL</t>
  </si>
  <si>
    <t>Calle 4  Carrera 5  esquina Parque Principal</t>
  </si>
  <si>
    <t>Alcaldia Municipal frente al parque principal</t>
  </si>
  <si>
    <t>Calle 9. Carrera 9 Esquina</t>
  </si>
  <si>
    <t>Carrera 11  11-29</t>
  </si>
  <si>
    <t>Carrera 105  100 - 08</t>
  </si>
  <si>
    <t>Calle del comercio palacio mpal.</t>
  </si>
  <si>
    <t>Carrera  5  5 - 08</t>
  </si>
  <si>
    <t>Calle 5A  2 - 68</t>
  </si>
  <si>
    <t>Carrera  4  4 - 15 Palacio Municipal</t>
  </si>
  <si>
    <t>Alcaldia municipal  Calle 4  3 - 28</t>
  </si>
  <si>
    <t>Palacio Municipal  Piso 6</t>
  </si>
  <si>
    <t>Calle 15  8 - 20</t>
  </si>
  <si>
    <t>Calle 5   4 - 16</t>
  </si>
  <si>
    <t>Calle 17  7ª - 48, Centro Administrativo Municipal CAM</t>
  </si>
  <si>
    <t>Calle 6 No. 3 - 08 San Pedro de Iguaque</t>
  </si>
  <si>
    <t>Municipio de Chiscas</t>
  </si>
  <si>
    <t>Alcaldia Municipal  Calle 4E  6 - 7</t>
  </si>
  <si>
    <t>Transversal   5   Calle central No. 1A-80</t>
  </si>
  <si>
    <t>CRA 4 No 5-26 PALACIO MUNICIPAL, MUNICIPIO DE CHIVOR</t>
  </si>
  <si>
    <t>Calle 3, No. 3-41</t>
  </si>
  <si>
    <t>Carrera 5   5-19</t>
  </si>
  <si>
    <t>Palacio Municipal Cra 12 Nº 14 - 19</t>
  </si>
  <si>
    <t>Carrera. 11   9 - 17</t>
  </si>
  <si>
    <t>Carrera 17  5 - 13</t>
  </si>
  <si>
    <t>Calle 7  7 - 13</t>
  </si>
  <si>
    <t>Carrera 5     6 - 10</t>
  </si>
  <si>
    <t>Carrera 14   6 - 37</t>
  </si>
  <si>
    <t>Calle Colombia Placio Municipal Cisneros</t>
  </si>
  <si>
    <t>CR 47 50-73</t>
  </si>
  <si>
    <t>Calle 49  51 - 20</t>
  </si>
  <si>
    <t>Carrera 50 N° 15 80</t>
  </si>
  <si>
    <t>Calle 20  20 - 19</t>
  </si>
  <si>
    <t>CARRERA 3 N° 2-41</t>
  </si>
  <si>
    <t>Alcaldia Municipal Carrera 3   3 - 34</t>
  </si>
  <si>
    <t>Carrera 11  18 - 24</t>
  </si>
  <si>
    <t>Carrera 5 N° 6-30</t>
  </si>
  <si>
    <t>Cra 78- No 65-46</t>
  </si>
  <si>
    <t>Calle de la Factoria   34  29</t>
  </si>
  <si>
    <t>cARRERA 5 Nº 5 - 40</t>
  </si>
  <si>
    <t>Edificio Municipal</t>
  </si>
  <si>
    <t>Carrera 10 No. 72 - 33 Torre B Piso 11</t>
  </si>
  <si>
    <t>Calle  3   5 - 63</t>
  </si>
  <si>
    <t>Carrera 47 No. 49 - 12 Piso 6</t>
  </si>
  <si>
    <t>Salida a Bosconia- Predio Villa Miriam</t>
  </si>
  <si>
    <t>Calle 59A Bis No. 5-54 Piso 9</t>
  </si>
  <si>
    <t>Avd Calle 116 No. 7 - 15 Interior 2 - Of. 901 Edificio Cusezar</t>
  </si>
  <si>
    <t>Carrera 16 No. 96 - 64</t>
  </si>
  <si>
    <t>Carrera 12 N 97-80 PISO 2</t>
  </si>
  <si>
    <t>Calle 8 N° 5 - 45 Barrio 7 de Agosto</t>
  </si>
  <si>
    <t>Zona Franca Industrial Mamonal  Bodega 7 y 8</t>
  </si>
  <si>
    <t>Carrera 11 N° 71 - 73 Edificio Davivienda. Piso 10</t>
  </si>
  <si>
    <t>Carrera 21  19 - 23</t>
  </si>
  <si>
    <t>Calle 7  3 - 16</t>
  </si>
  <si>
    <t>Carrera 20  19 - 25 Palacio Municipal</t>
  </si>
  <si>
    <t>Carrera 3  6 - 52</t>
  </si>
  <si>
    <t>Calle 5  5 - 28</t>
  </si>
  <si>
    <t>Calle 2 Carrera 6  - Plaza Principal Alcaldía Municipal</t>
  </si>
  <si>
    <t>Carrera 6  26 B - 85 Piso 2</t>
  </si>
  <si>
    <t>Avda. 45 (Autopista Norte) Nº 100-12</t>
  </si>
  <si>
    <t>Calle 31 N° 13 A -51 Oficina 105</t>
  </si>
  <si>
    <t>Carrera 11 A N° 94A -56 Of. 401</t>
  </si>
  <si>
    <t>Calle 99 No 49-78 Oficina 305 Edificio Castellana 99</t>
  </si>
  <si>
    <t>Carrera 13A No 89 - 38 ofc 713</t>
  </si>
  <si>
    <t>Calle 78 No. 9-57 Piso 13</t>
  </si>
  <si>
    <t>Calle 72 N° 7 - 96 Piso 2</t>
  </si>
  <si>
    <t>Carrera 1  9 - 90</t>
  </si>
  <si>
    <t>Calle  72  Nro.  10 - 03  Pisos 4 y 5</t>
  </si>
  <si>
    <t>carrera 69 No 44 - 35</t>
  </si>
  <si>
    <t>CRA 4 6-51</t>
  </si>
  <si>
    <t>CL 58 No. 2 16 Barrio Santa Ana</t>
  </si>
  <si>
    <t>Carrera 50 No. 50-15</t>
  </si>
  <si>
    <t>Carrera 2  4 - 61 Parque Central</t>
  </si>
  <si>
    <t>Avenida Luis Carlos Lopez Palacio Municpal</t>
  </si>
  <si>
    <t>Carrera 10  Calle 14 Esquina Palacio municipal</t>
  </si>
  <si>
    <t>Calle 7    8 - 75  Alcaldia Municipal</t>
  </si>
  <si>
    <t>Carrera 5  5 - 22</t>
  </si>
  <si>
    <t>Carrera 28 No 31A-08 Barrio San Juan - Palacio Municipal - Corozal - Sucre</t>
  </si>
  <si>
    <t>Antigua Via a Paipa N° 53 - 70</t>
  </si>
  <si>
    <t>Calle 21 No 23 - 22  Edificio Seguros Piso 14</t>
  </si>
  <si>
    <t>Carrera 5  Nro. 10 - 125</t>
  </si>
  <si>
    <t>Calle 24 # 62 - 49 Piso 6 - 7</t>
  </si>
  <si>
    <t>Carrera 23 No  37 -63</t>
  </si>
  <si>
    <t>Calle 13 Nº 3E - 278 Caobos</t>
  </si>
  <si>
    <t>Carrera 7 N°  12 - 25</t>
  </si>
  <si>
    <t>Carrera 23 N-18-31</t>
  </si>
  <si>
    <t>CR 59 44 48</t>
  </si>
  <si>
    <t>Calle 29 N° 2 -43 Edificio Morindo</t>
  </si>
  <si>
    <t>Calle 25   7 Este 84 Finca Lope Vía La Carolina</t>
  </si>
  <si>
    <t>Av. las Americas Calle 46-40</t>
  </si>
  <si>
    <t>Carrera. 12 # 9-06</t>
  </si>
  <si>
    <t>Carrera 25 Nº 25 -101 Avenida ocala</t>
  </si>
  <si>
    <t>Carrera 1 Nº 60 - 79 Barrio Las Mercedes</t>
  </si>
  <si>
    <t>Calle 66 N° 54 - 43</t>
  </si>
  <si>
    <t>Bosque Sector Manzanillo Trav 52 N° 16 -190 - Entrada a la Escuela Naval</t>
  </si>
  <si>
    <t>Edificio Edgar Negret Dueñas Carrera 7 No. 1N-28</t>
  </si>
  <si>
    <t>Carrera 65 N° 44 A - 32</t>
  </si>
  <si>
    <t>Cra 9 No. 9 - 88</t>
  </si>
  <si>
    <t>Carrera 7 No. 1A-52</t>
  </si>
  <si>
    <t>CALLE 14 NO.32-201 AV.DEL LIBERTADOR</t>
  </si>
  <si>
    <t>Calle 19 Norte Nª 19 - 55</t>
  </si>
  <si>
    <t>Carrera 1ra No. 52 - 10 Sector Muelle</t>
  </si>
  <si>
    <t>Calle 16 No. 10-27 Avenida Colombia</t>
  </si>
  <si>
    <t>Carrera. 5a. Avenida del Ferrocarril Calle 44</t>
  </si>
  <si>
    <t>Carrera 56  Nº 11 - 36</t>
  </si>
  <si>
    <t>Carrera 1 N° 22-96</t>
  </si>
  <si>
    <t>CR 13 A 28  38 OF 218</t>
  </si>
  <si>
    <t>Carrera 45 A  8  16-50 III Etapa Barrio Esperanza</t>
  </si>
  <si>
    <t>Cra 11 Nº 94A - 25 Ofc 703 Edificio Torre Eiffel</t>
  </si>
  <si>
    <t>Zona Industrial Mamonal Km 9</t>
  </si>
  <si>
    <t>Centro Administrativo Municipal, Bloque 2 - Piso 2</t>
  </si>
  <si>
    <t>Calle 26 No. 103 - 08  Aeropuerto El Dorado Entrada 1 Interior 2</t>
  </si>
  <si>
    <t>Carrera 36  Nº 5B3  65  Piso 3 Edif. Indervalle</t>
  </si>
  <si>
    <t>Estadio Hernan Ramirez Villegas parte sur</t>
  </si>
  <si>
    <t>Calle 72 A N 48 a  70</t>
  </si>
  <si>
    <t>Centro Administrativo Municipal Piso 4</t>
  </si>
  <si>
    <t>Calle 1N No. 2-39</t>
  </si>
  <si>
    <t>Carrera 6 Entre Calles 9 y 10 Edificio Gobernación del Valle Piso 9</t>
  </si>
  <si>
    <t>Cra. 35  No. 25 -57   Barrio SAn Benito</t>
  </si>
  <si>
    <t>Cra 21 Nº 21A - 44</t>
  </si>
  <si>
    <t>Calle 92  No. 98 - 39</t>
  </si>
  <si>
    <t>Carretera San Luis, Bigth, kilometro 26</t>
  </si>
  <si>
    <t>Calle 26 No.11 -131  Barrio Cinco de Diciembre (Inirida)</t>
  </si>
  <si>
    <t>Carrera 17 No. 14-85  Barrio La Esmeralda</t>
  </si>
  <si>
    <t>Carrera 7 No. 71 - 21 Torre B Of. 407</t>
  </si>
  <si>
    <t>Cra 51 No 52-01 Piso 4</t>
  </si>
  <si>
    <t>Carrera 3   9 - 12</t>
  </si>
  <si>
    <t>Calle 19  Carrera 8 Esquina</t>
  </si>
  <si>
    <t>Calle 33 N° 50 A - 25</t>
  </si>
  <si>
    <t>Calle 67 No 52-20 Piso 2</t>
  </si>
  <si>
    <t>Carrera 53 Nº  43-05 Bloque 6</t>
  </si>
  <si>
    <t>Calle 39A  18 - 05  Pisos 3 - 4</t>
  </si>
  <si>
    <t>Cra. 8 No.8-60 Edificio San Luís Piso 3</t>
  </si>
  <si>
    <t>Calle 8  3 - 40</t>
  </si>
  <si>
    <t>Carrera 5  12 - 44</t>
  </si>
  <si>
    <t>Calle 15   6 - 165  barrio EL CARMEN calle principal.</t>
  </si>
  <si>
    <t>Urbanización Alicante diagonal a Telecom</t>
  </si>
  <si>
    <t>Granja El Arsenal Enciso</t>
  </si>
  <si>
    <t>Palacio municipal Carrera 4  2-62</t>
  </si>
  <si>
    <t>Alcaldia</t>
  </si>
  <si>
    <t>Calle 4  4 - 43 Palacio Municipal</t>
  </si>
  <si>
    <t>Calle 9 cra 9 Barrio El Centro  Alcaldia Municipal</t>
  </si>
  <si>
    <t>Calle 3  2 - 35</t>
  </si>
  <si>
    <t>Cra. 1W No. 41-40 barrio Villa Luz</t>
  </si>
  <si>
    <t>DIAGONAL 66 VIA LA ROMELIA EL POLLO</t>
  </si>
  <si>
    <t>Carrera 4  4 - 45</t>
  </si>
  <si>
    <t>Calle 11  20 - 26</t>
  </si>
  <si>
    <t>CARRERA 10 No. 19-40 BARRIO BOLIVAR CUMBAL NARIÑO</t>
  </si>
  <si>
    <t>CALLE PRINCIPAL CRA. 5 No. 3-66 BARRIO BELEN</t>
  </si>
  <si>
    <t>Calle 5 4-55</t>
  </si>
  <si>
    <t>Calle 7 No. 15 - 104</t>
  </si>
  <si>
    <t>Carrera  Murillo 10 - 75</t>
  </si>
  <si>
    <t>Calle 10   9 - 30</t>
  </si>
  <si>
    <t>Calle 52 No 14 - 67</t>
  </si>
  <si>
    <t>Calle 55 Nº 10 - 32</t>
  </si>
  <si>
    <t>Calle 26 No. 69 - 63 Torre 26</t>
  </si>
  <si>
    <t>&amp;#8203;Av Calle 26 No. 57-41 Torre 8 pisos 2-6</t>
  </si>
  <si>
    <t>Carrera 6 N° 12 - 62</t>
  </si>
  <si>
    <t>Calle 7 N°  6 - 54</t>
  </si>
  <si>
    <t>Autopista Internacional, Centro Comercial Las Lomas Of. 201, Lomitas</t>
  </si>
  <si>
    <t>Avenida 68 No 55 - 65</t>
  </si>
  <si>
    <t>CALLE 24 # 3-99 OFICINA 1311 EDIFICIO BANCO DE BOGOTA</t>
  </si>
  <si>
    <t>Carrera 59 No. 26 - 70 Interior 1 CAN</t>
  </si>
  <si>
    <t>Calle 7   6 - 54</t>
  </si>
  <si>
    <t>Calle 42 B No. 52-106</t>
  </si>
  <si>
    <t>Calle 20 Carrera 21 Esq.</t>
  </si>
  <si>
    <t>Centro Plaza de la Proclamación</t>
  </si>
  <si>
    <t>Calle 20 No. 9 - 90  Palacio de la Torre</t>
  </si>
  <si>
    <t>Carrera. 21  Calles 22 y 23 Edificio Licorera Of. 315</t>
  </si>
  <si>
    <t>Carrera 19 Nº 6 - 100</t>
  </si>
  <si>
    <t>Calle 27  3 - 28 piso 2</t>
  </si>
  <si>
    <t>Calle 26  51 53  Ed. Beneficiencia p.4</t>
  </si>
  <si>
    <t>Calle 1a  6 - 05</t>
  </si>
  <si>
    <t>Calle 19  23 - 78   Of. 214</t>
  </si>
  <si>
    <t>Calle 19  Nº 13 - 17  Parque Olaya Herrera</t>
  </si>
  <si>
    <t>Calle  37  10 - 30  Palacio Amarillo</t>
  </si>
  <si>
    <t>Carrera  25  25 B 35</t>
  </si>
  <si>
    <t>Calle 10   10 - 77 esquina</t>
  </si>
  <si>
    <t>Carrera Avenida Francisco Newball 6 - 30</t>
  </si>
  <si>
    <t>Calle 40 Carreras 45 y 46</t>
  </si>
  <si>
    <t>Carrera 13 Calle 15 Esquina</t>
  </si>
  <si>
    <t>Gobernación del Cauca, Calle 4, Carrera 7 Esquina</t>
  </si>
  <si>
    <t>Gobernación Piso 2</t>
  </si>
  <si>
    <t>Calle 31 Carrera 1a  Esquina</t>
  </si>
  <si>
    <t>Edificio de la Gobernación</t>
  </si>
  <si>
    <t>Carrera 21  7 - 81</t>
  </si>
  <si>
    <t>Calle 8 carrera 4 Esquina Edificio de la gobernación Piso 5</t>
  </si>
  <si>
    <t>Palacio Tayrona Carrera  1ª  No 16 - 15</t>
  </si>
  <si>
    <t>Carrera 33  No. 38 - 45 Centro</t>
  </si>
  <si>
    <t>Avenida 5 entre Calles 13 y 14 centro</t>
  </si>
  <si>
    <t>Calle 8 No. 7-40 CENTRO Mocoa</t>
  </si>
  <si>
    <t>Calle 20  13 - 22 C.A.D PISO 3</t>
  </si>
  <si>
    <t>CARRERA 3 ENTRE CALLES 10 Y 11 EDIFICIO GOBERNACION DEL TOLIMA - IBAGUE</t>
  </si>
  <si>
    <t>Calle 10 Cra 6 y 8 Piso 3</t>
  </si>
  <si>
    <t>Edificio de la Gobernación del Vaupés</t>
  </si>
  <si>
    <t>CALLE 18 No. 7-48</t>
  </si>
  <si>
    <t>Calle 26 N° 13 - 19</t>
  </si>
  <si>
    <t>Carrera 15 Nº 74 - 45</t>
  </si>
  <si>
    <t>Carrera 7 A  6 - 45</t>
  </si>
  <si>
    <t>Alcaldía Municipal, CALLE 6 N° 3-36</t>
  </si>
  <si>
    <t>Carrera 7 No 6C ? 54 piso 4° Edificio Sendas</t>
  </si>
  <si>
    <t>Kilometro 4 Via Girón</t>
  </si>
  <si>
    <t>Calle  9  No8 - 14</t>
  </si>
  <si>
    <t>ESTACION DEL FERROCARRIL</t>
  </si>
  <si>
    <t>Calle 34   43 -79 Piso 10-11</t>
  </si>
  <si>
    <t>CARRERA 30 No. 85 A 39</t>
  </si>
  <si>
    <t>Calle 28 No 13 A 15 piso 17</t>
  </si>
  <si>
    <t>Calle 49 26 - 46</t>
  </si>
  <si>
    <t>Calle 11    16 A 29</t>
  </si>
  <si>
    <t>Chambacu, Edificio Inteligente - Oficina 605</t>
  </si>
  <si>
    <t>Carrera 30  29 - 59</t>
  </si>
  <si>
    <t>Carrera 16  36 - 44 CAM</t>
  </si>
  <si>
    <t>Centro Administrativa Carrera 15 Calle 15</t>
  </si>
  <si>
    <t>Calle 3 Nº 9 -75</t>
  </si>
  <si>
    <t>Carrera 17 No. 16 - 00 Edif. CAM - Piso 5 Of. Amable</t>
  </si>
  <si>
    <t>Calle 19 N° 27 A - 54</t>
  </si>
  <si>
    <t>Carrera 10a N° 3-46 Brr La Perla</t>
  </si>
  <si>
    <t>Calle 5 No. 4 - 16</t>
  </si>
  <si>
    <t>Calle 44 Carrera 53 A 11</t>
  </si>
  <si>
    <t>Calle  7    19 - 34</t>
  </si>
  <si>
    <t>Carrera 58 No 12-83/33</t>
  </si>
  <si>
    <t>Carrera 1 norte N° 4 - 56 Avenida Panamericana</t>
  </si>
  <si>
    <t>CARRERA 10 # 7B- 27 TRONCAL VIA CHINU - LORICA</t>
  </si>
  <si>
    <t>Carrera 16   16 - 31</t>
  </si>
  <si>
    <t>carrera 6 No. 10 - 65</t>
  </si>
  <si>
    <t>Calle 1 No. 4-66</t>
  </si>
  <si>
    <t>Carrera 8   17 - 22 Barrio Interlaken</t>
  </si>
  <si>
    <t>Calle 77A No. 12A - 35  Piso 5</t>
  </si>
  <si>
    <t>Municipio de Arcabuco - Centro</t>
  </si>
  <si>
    <t>Palacio Municipal - Beteitiva</t>
  </si>
  <si>
    <t>Calle 12  Carrera 16 Esquina</t>
  </si>
  <si>
    <t>CALLE 3B  No. 3-00 Páez (Boyacá)</t>
  </si>
  <si>
    <t>Calle  3 No 2-48</t>
  </si>
  <si>
    <t>Carrera  3    3- 194</t>
  </si>
  <si>
    <t>Calle 11   15  40</t>
  </si>
  <si>
    <t>CRA 4 NO.1   35</t>
  </si>
  <si>
    <t>Carrera 7  6 - 60</t>
  </si>
  <si>
    <t>Diagonal 34 N°5 - 43</t>
  </si>
  <si>
    <t>Carrera 6A N° 119B - 14</t>
  </si>
  <si>
    <t>Transversal 44 N° 51B -16 Sur. Barrio Venecia</t>
  </si>
  <si>
    <t>Calle 9 39 46</t>
  </si>
  <si>
    <t>Avenida del Libertador # 25-67</t>
  </si>
  <si>
    <t>Carrera  3   7 - 12 Los Almendros</t>
  </si>
  <si>
    <t>Calle 5  3 - 07</t>
  </si>
  <si>
    <t>Calle 27   17 - 32</t>
  </si>
  <si>
    <t>Calle 47 No. 22- 49 BARRIO INSCRIBAL</t>
  </si>
  <si>
    <t>Calle 54 #56 A - 11</t>
  </si>
  <si>
    <t>CARRERA 6 No. 4-28 ALBANIA-SANTAN</t>
  </si>
  <si>
    <t>Calle del Comercio</t>
  </si>
  <si>
    <t>KRA 8 No 10-16 BARRIO LA FLORESTA</t>
  </si>
  <si>
    <t>Carrera 5   5 03</t>
  </si>
  <si>
    <t>Carrera 12  6 - 19</t>
  </si>
  <si>
    <t>Carretera Troncal via cove&amp;#328;as</t>
  </si>
  <si>
    <t>Calle 9  6 - 35</t>
  </si>
  <si>
    <t>Calle 9A  8 - 60</t>
  </si>
  <si>
    <t>Calle 1  Carrera 2</t>
  </si>
  <si>
    <t>Parque Principal cabecera municipal Los Cordobas</t>
  </si>
  <si>
    <t>Carrera 3    23 C -11</t>
  </si>
  <si>
    <t>Cra. 10 No. 13-92 Calle Ivan Quintero</t>
  </si>
  <si>
    <t>Calle 18 No. 11-14 Barrio Montelíbano</t>
  </si>
  <si>
    <t>Carrera 9 17 - 80 Barrio Palmira</t>
  </si>
  <si>
    <t>Calle 27 Carrera 9 Esquina Barrio El Prado</t>
  </si>
  <si>
    <t>Cra 14 Nº 2E 25 Barrio las Mercedes</t>
  </si>
  <si>
    <t>CRA 22 CON CALLE 26 SUR</t>
  </si>
  <si>
    <t>Carrera  3   3-09</t>
  </si>
  <si>
    <t>CALLE 28 No 22 45</t>
  </si>
  <si>
    <t>Carrera   4     5-78</t>
  </si>
  <si>
    <t>Cra 3 No. 1 - 09 Barrio Santander</t>
  </si>
  <si>
    <t>Calle 6BN  12E - 109 Los Acacios</t>
  </si>
  <si>
    <t>Kilómetro 1  vía soracá</t>
  </si>
  <si>
    <t>Carrera 93 No 34 AA - 01 Sector Belencito</t>
  </si>
  <si>
    <t>Carrera 3  3  53</t>
  </si>
  <si>
    <t>Calle 7   7 - 23</t>
  </si>
  <si>
    <t>CARRERA 5 3 15</t>
  </si>
  <si>
    <t>Carrera 5 1 - 80</t>
  </si>
  <si>
    <t>Calle 3   8 - 39 Barrio San Vicente</t>
  </si>
  <si>
    <t>Calle 15 # 13 52 Brr Santa Lucia, Cll Principal</t>
  </si>
  <si>
    <t>Carrera  4   4 - 61</t>
  </si>
  <si>
    <t>Carrera 3   3  57  Esquina Parque Principal</t>
  </si>
  <si>
    <t>Calle 4  1  64</t>
  </si>
  <si>
    <t>Carrera 3  4 - 124</t>
  </si>
  <si>
    <t>Carrera 3   Calle 2 Esquina</t>
  </si>
  <si>
    <t>Carrera 15  19 - Contiguo a Telecom</t>
  </si>
  <si>
    <t>Carrera 4  4 - 55</t>
  </si>
  <si>
    <t>Carrera 13 No  13 - 42</t>
  </si>
  <si>
    <t>Carrera 5  2 35</t>
  </si>
  <si>
    <t>Carrera 1   1 A-124</t>
  </si>
  <si>
    <t>CALLE 14A Nº 9-16</t>
  </si>
  <si>
    <t>Av. Los Estudiantes Calle Las Flores</t>
  </si>
  <si>
    <t>Carrera 14 N° 15-03</t>
  </si>
  <si>
    <t>Calle  2    3 - 15</t>
  </si>
  <si>
    <t>Calle 13 No. 22-30</t>
  </si>
  <si>
    <t>Centro - Chivatá</t>
  </si>
  <si>
    <t>Carrera 5   4A-21 Calle Principal</t>
  </si>
  <si>
    <t>San Jacinto del Cauca</t>
  </si>
  <si>
    <t>Carrera 1 E   N° 1 - 104</t>
  </si>
  <si>
    <t>Calle Principal</t>
  </si>
  <si>
    <t>E.S.E..Centro de Salud con Cama Vitalio Sara Castillo</t>
  </si>
  <si>
    <t>Calle 1 No. 4 - 42</t>
  </si>
  <si>
    <t>Calle Pricipal - Córdoba</t>
  </si>
  <si>
    <t>Transv 7 N° 7-08 Barrios de las Delicias</t>
  </si>
  <si>
    <t>Centro de Salud - Montecristo</t>
  </si>
  <si>
    <t>Calle 4 A   5-50 Sector El Campano La Playa</t>
  </si>
  <si>
    <t>Carrera 1   5 - 23</t>
  </si>
  <si>
    <t>Carrera 4   3 - 22</t>
  </si>
  <si>
    <t>BARRIO LA VIRGEN</t>
  </si>
  <si>
    <t>Barrio Tomas - Cuaspud Carlosama</t>
  </si>
  <si>
    <t>Plaza Principal Centro</t>
  </si>
  <si>
    <t>Carrera 1 No. 3 - 05</t>
  </si>
  <si>
    <t>Barrio Olaya Herrera Guachaves-Santacruz</t>
  </si>
  <si>
    <t>Calle  Quinta</t>
  </si>
  <si>
    <t>Iles</t>
  </si>
  <si>
    <t>Linares-CENTRO DE SALUD</t>
  </si>
  <si>
    <t>Calle Araujo</t>
  </si>
  <si>
    <t>Barrio Guayabalito, Kilometro 1 via a Guaranda</t>
  </si>
  <si>
    <t>Cento Motavita</t>
  </si>
  <si>
    <t>La Variante Norcasia Caldas</t>
  </si>
  <si>
    <t>CENTRO DE SALUD PAYA</t>
  </si>
  <si>
    <t>Carrera 6  7-05</t>
  </si>
  <si>
    <t>Cabecera Municipal</t>
  </si>
  <si>
    <t>Carrera 4  1 - 33 BRR LA CRUZ</t>
  </si>
  <si>
    <t>Calle 4   14 B - 22 Barrio El Pesebre</t>
  </si>
  <si>
    <t>Avenida Colón  22A - 16</t>
  </si>
  <si>
    <t>Calle 21    24-37</t>
  </si>
  <si>
    <t>Carrera 3   2 - 56</t>
  </si>
  <si>
    <t>Calle  1   4 - 45</t>
  </si>
  <si>
    <t>Sapuyes CALLE PRINCIPAL</t>
  </si>
  <si>
    <t>Barrio El Centro</t>
  </si>
  <si>
    <t>Tausa - Centro</t>
  </si>
  <si>
    <t>Carrera 22  18 - 00</t>
  </si>
  <si>
    <t>Toca Centro Vda. Tuaneca Abajo</t>
  </si>
  <si>
    <t>Calle 3   1 - 58</t>
  </si>
  <si>
    <t>Calle 2  10 - 60</t>
  </si>
  <si>
    <t>Carrera 12  15 - 07</t>
  </si>
  <si>
    <t>Calle  6   5 - 16</t>
  </si>
  <si>
    <t>Carrera  2   9 - 18 Barrio Centenario</t>
  </si>
  <si>
    <t>Punta de Piedras , Calle principal</t>
  </si>
  <si>
    <t>Centro - Labranzagrande</t>
  </si>
  <si>
    <t>Carrera 3  2 - 02</t>
  </si>
  <si>
    <t>Sector 11 de Marzo</t>
  </si>
  <si>
    <t>Barrio La Cruz</t>
  </si>
  <si>
    <t>CALLE 5 No 2-17</t>
  </si>
  <si>
    <t>Calle 9  3 - 80</t>
  </si>
  <si>
    <t>Avenida Esperanza</t>
  </si>
  <si>
    <t>Calle  28  Carrera 39   38 30</t>
  </si>
  <si>
    <t>MCP SUSACON CENTRO</t>
  </si>
  <si>
    <t>CARRERA 16A No 16C-195 SALIDA A SINCE GALERAS-SUCRE</t>
  </si>
  <si>
    <t>Centro de Salud - San Eduardo</t>
  </si>
  <si>
    <t>Cra 2 Nº5-11 Av Libertadores</t>
  </si>
  <si>
    <t>Berbeo - Centro</t>
  </si>
  <si>
    <t>Calle  6   3 - 18</t>
  </si>
  <si>
    <t>Barrio Centro</t>
  </si>
  <si>
    <t>Calle  7   7 - 18</t>
  </si>
  <si>
    <t>Carrera  4   Calle 4 Esquina</t>
  </si>
  <si>
    <t>Calle 4 Nº 1-39</t>
  </si>
  <si>
    <t>Carrera 11  7 - 25  Plaza principal</t>
  </si>
  <si>
    <t>Coper</t>
  </si>
  <si>
    <t>Calle 4  7 - 24</t>
  </si>
  <si>
    <t>Sotaquirá</t>
  </si>
  <si>
    <t>Carrera 6  4 - 48</t>
  </si>
  <si>
    <t>Barrio Porvenir</t>
  </si>
  <si>
    <t>Calle 4  2 - 51</t>
  </si>
  <si>
    <t>Barrio Panamericana</t>
  </si>
  <si>
    <t>Carrera 6   4  19</t>
  </si>
  <si>
    <t>Carrera 9   2 - 54 Barrio Panamericano</t>
  </si>
  <si>
    <t>Carrera  2   5 - 17</t>
  </si>
  <si>
    <t>Carrera 4   2 - 17</t>
  </si>
  <si>
    <t>Carrera 9  6 - 28</t>
  </si>
  <si>
    <t>Anon Soledad La Tola</t>
  </si>
  <si>
    <t>Barrio El Progreso</t>
  </si>
  <si>
    <t>Parque principal centro</t>
  </si>
  <si>
    <t>Calle 11  9 - 134</t>
  </si>
  <si>
    <t>Calle 7 No. 3 46</t>
  </si>
  <si>
    <t>Calle 3   14 - 35</t>
  </si>
  <si>
    <t>Centro de Salud</t>
  </si>
  <si>
    <t>Calle 5 9 - 50</t>
  </si>
  <si>
    <t>Carrera 11  9 - 50</t>
  </si>
  <si>
    <t>Centro de Salud Barrio El Centro</t>
  </si>
  <si>
    <t>Centro de Salud Calle 7  7 -39</t>
  </si>
  <si>
    <t>Socotá</t>
  </si>
  <si>
    <t>Calle Primera  5 - 10</t>
  </si>
  <si>
    <t>Carrera 7 No. 200A - 07  Of. 401 - Tunja</t>
  </si>
  <si>
    <t>Calle Las Flores Barrio arriba  6 - 24</t>
  </si>
  <si>
    <t>Avenida San Bartolomé</t>
  </si>
  <si>
    <t>Calle 5  4 - 70</t>
  </si>
  <si>
    <t>Calle 7  10 - 70 Barrio la Cruz</t>
  </si>
  <si>
    <t>Av Los Estudiantes</t>
  </si>
  <si>
    <t>Calle 5 Carrera 7 Esquina</t>
  </si>
  <si>
    <t>Cabecera municipal El Peñol Nariño</t>
  </si>
  <si>
    <t>Carrera  4   4 - 33</t>
  </si>
  <si>
    <t>E.S.E CENTRO DE SALUD SAN JOSE - BOYACA</t>
  </si>
  <si>
    <t>Carrera  4 5-15</t>
  </si>
  <si>
    <t>Calle 15  34 - 59</t>
  </si>
  <si>
    <t>Sector Plaza principal</t>
  </si>
  <si>
    <t>Barrio Prados del Norte</t>
  </si>
  <si>
    <t>calle 12 cra 10</t>
  </si>
  <si>
    <t>Calle 5  5 - 84</t>
  </si>
  <si>
    <t>Barrio Plaza Suarez</t>
  </si>
  <si>
    <t>Centro de salud. Barrio San Jose</t>
  </si>
  <si>
    <t>Calle  2  1 - 41 Borbur</t>
  </si>
  <si>
    <t>Calle 6   9 - 45</t>
  </si>
  <si>
    <t>E.S.E. CENTRO DE SALUD SAN PEDRO DE IGUAQUE</t>
  </si>
  <si>
    <t>RONDON - CENTRO</t>
  </si>
  <si>
    <t>Carrera 7  4 - 123</t>
  </si>
  <si>
    <t>Calle 4   4 - 52</t>
  </si>
  <si>
    <t>Calle 2a   4- 64</t>
  </si>
  <si>
    <t>Carrera 11  5 - 20</t>
  </si>
  <si>
    <t>Centro de salud</t>
  </si>
  <si>
    <t>Tunungua - Centro</t>
  </si>
  <si>
    <t>Sora centro</t>
  </si>
  <si>
    <t>Calle 7   4 - 12</t>
  </si>
  <si>
    <t>Carrera 10  10 - 39</t>
  </si>
  <si>
    <t>Cucaita - Centro</t>
  </si>
  <si>
    <t>Hospital Santa Sofia</t>
  </si>
  <si>
    <t>Carrera 5 Calle 7 esquina</t>
  </si>
  <si>
    <t>Calle principal Salahonda</t>
  </si>
  <si>
    <t>Centro - Siachoque</t>
  </si>
  <si>
    <t>Tutazá - Centro</t>
  </si>
  <si>
    <t>Calle 6  No. 15 - 16</t>
  </si>
  <si>
    <t>Carrera 3 Calle 1</t>
  </si>
  <si>
    <t>Carrera 2 Calle 3, Esquina</t>
  </si>
  <si>
    <t>Avenida 1a. No 13  A - 61</t>
  </si>
  <si>
    <t>Barrio Zaragoza</t>
  </si>
  <si>
    <t>Barrio Unión Victoria - Edificio Divino Niño</t>
  </si>
  <si>
    <t>Plaza Santafé</t>
  </si>
  <si>
    <t>Calle principal</t>
  </si>
  <si>
    <t>Municipio Potosi - Barrio la Unión</t>
  </si>
  <si>
    <t>Barrio San Francisco</t>
  </si>
  <si>
    <t>Carrera 11 Calle 5</t>
  </si>
  <si>
    <t>Alcibia - Sector María Auxiliadora</t>
  </si>
  <si>
    <t>Calle 33  25 - 36</t>
  </si>
  <si>
    <t>Calle 4  7 - 01 Floridablanca</t>
  </si>
  <si>
    <t>Casco Urbano Barrio La unión</t>
  </si>
  <si>
    <t>Carrera 2   12-25 Barrio San Francisco</t>
  </si>
  <si>
    <t>Carrera  3  Calle 1 Esquina</t>
  </si>
  <si>
    <t>Calle 16 N° 27-49 Barrio Santa Rita</t>
  </si>
  <si>
    <t>Cra. 36 No. 32 - 45 / 47 Barrio Barzal</t>
  </si>
  <si>
    <t>Calle 23 No 18-41 PISO 2</t>
  </si>
  <si>
    <t>Carrera 6   5-68</t>
  </si>
  <si>
    <t>Carrera  7  No. 7 - 35</t>
  </si>
  <si>
    <t>Carrera 3 A No. 2 - 56</t>
  </si>
  <si>
    <t>Carrera. 2  12 - 38 San Marcos</t>
  </si>
  <si>
    <t>Calle  37 No. 41 80 Barrio Barzal Alto</t>
  </si>
  <si>
    <t>Calle  3   1 81</t>
  </si>
  <si>
    <t>Calle 18 No. 8 - 53 Barrio El Centro</t>
  </si>
  <si>
    <t>Calle  4   5 - 17</t>
  </si>
  <si>
    <t>Barrio San Antonio</t>
  </si>
  <si>
    <t>Carrera 9   2 - 92</t>
  </si>
  <si>
    <t>Barrio 20 de Julio</t>
  </si>
  <si>
    <t>Calle 4  7-34</t>
  </si>
  <si>
    <t>Calle 14 Carrera 23 Esquina</t>
  </si>
  <si>
    <t>Calle 14 8-67</t>
  </si>
  <si>
    <t>Carrera 6  6 - 47</t>
  </si>
  <si>
    <t>Carrera 30 30A - 45</t>
  </si>
  <si>
    <t>Calle 3a   2 - 51 Esquina</t>
  </si>
  <si>
    <t>Calle Principal Vigia del Fuerte</t>
  </si>
  <si>
    <t>Calle 11  10 - 56</t>
  </si>
  <si>
    <t>Calle  3   6 - 50</t>
  </si>
  <si>
    <t>Calle 11 Carrera 8 VIA AL PEDREGAL</t>
  </si>
  <si>
    <t>Salida a Vado Real  Suaita</t>
  </si>
  <si>
    <t>Carrera 10  9 - 45</t>
  </si>
  <si>
    <t>Carrera 7  15 - 47</t>
  </si>
  <si>
    <t>Cerro de San Antonio Magdalena</t>
  </si>
  <si>
    <t>Calle 31 Barrio el Palmar</t>
  </si>
  <si>
    <t>Carrera 1 No 4A-142 Este Barrio los Chilcos</t>
  </si>
  <si>
    <t>Calle 9   3 - 39</t>
  </si>
  <si>
    <t>Avenida  Circunvalar  Barrio Las Malvinas Florencia</t>
  </si>
  <si>
    <t>CARRERA 9 # 8-17</t>
  </si>
  <si>
    <t>Avenida Paralela Calle 48  Cra 25</t>
  </si>
  <si>
    <t>Calle 15  22 - 21</t>
  </si>
  <si>
    <t>Carrera 10   4 - 43</t>
  </si>
  <si>
    <t>Barrio Santa Catalina - Chibolo Magdalena</t>
  </si>
  <si>
    <t>Carrera 6  3 - 60</t>
  </si>
  <si>
    <t>Carrera 5 Calle 22  Barrio Centro</t>
  </si>
  <si>
    <t>Carretera Via a Mompox</t>
  </si>
  <si>
    <t>Carrera 3   8 - 16</t>
  </si>
  <si>
    <t>Calle 17    19 - 55</t>
  </si>
  <si>
    <t>Transv 3 Nº 10-50</t>
  </si>
  <si>
    <t>Calle 9   3 - 50 Barrio El vergel</t>
  </si>
  <si>
    <t>Calle 3  Carrera 6 Esquina</t>
  </si>
  <si>
    <t>Carrera 14  15 - 60</t>
  </si>
  <si>
    <t>Calle  2  3 - 13</t>
  </si>
  <si>
    <t>Calle 5a  7 - 13</t>
  </si>
  <si>
    <t>Carrera 20  9 - 01</t>
  </si>
  <si>
    <t>Carrera 16 No. 16-52 San Onofre</t>
  </si>
  <si>
    <t>Carrera 13  Nro. 11 - 70</t>
  </si>
  <si>
    <t>calle 30 No. 19A-82 Barrio Los Libertadores en Saravena - Arauca</t>
  </si>
  <si>
    <t>Calle Principal Sitionuevo</t>
  </si>
  <si>
    <t>Calle 5  carrera 7 y 8</t>
  </si>
  <si>
    <t>Calle 5B  6 - 52</t>
  </si>
  <si>
    <t>Carrera  3   3 - 17</t>
  </si>
  <si>
    <t>Carrera. 5 calle 5 esquina</t>
  </si>
  <si>
    <t>Calle 33  50 a 25  Itagui</t>
  </si>
  <si>
    <t>Calle 56 Carrera 43</t>
  </si>
  <si>
    <t>Calle 22 No. 7-93 Parque Bolivar</t>
  </si>
  <si>
    <t>Calle 25  8 - 25</t>
  </si>
  <si>
    <t>Carrera 37A 28 - 53 Barzal Alto</t>
  </si>
  <si>
    <t>Carretera  via Iguasitos</t>
  </si>
  <si>
    <t>Calle 9  15 - 25</t>
  </si>
  <si>
    <t>Calle  15 N  21 - 60</t>
  </si>
  <si>
    <t>Diagonal 20  7 - 29</t>
  </si>
  <si>
    <t>Carrera  78 Oeste Calle 2A - 00</t>
  </si>
  <si>
    <t>Carrera 2  13 - 25</t>
  </si>
  <si>
    <t>Calle 3  sur  1B - 45</t>
  </si>
  <si>
    <t>Carrera 2 Diagonal 3 Calle 6 Urbanizacion La Betulia</t>
  </si>
  <si>
    <t>Avenida libertadores salida a Neiva</t>
  </si>
  <si>
    <t>Carrera 5 No. 8 - 56</t>
  </si>
  <si>
    <t>calle segunda no 5-14</t>
  </si>
  <si>
    <t>Calle  5  6 - 32</t>
  </si>
  <si>
    <t>Carrera 4 N° 10 - 39</t>
  </si>
  <si>
    <t>Carrera 4 No. 8 - 23</t>
  </si>
  <si>
    <t>Carrera 2  No. 4 - 12</t>
  </si>
  <si>
    <t>Calle 7  14 - 69</t>
  </si>
  <si>
    <t>Km 1 Vía Ecopetrol</t>
  </si>
  <si>
    <t>Carrera 15  26 - 50</t>
  </si>
  <si>
    <t>Calle 5  11 - 05</t>
  </si>
  <si>
    <t>Carrera 4   5-89</t>
  </si>
  <si>
    <t>Alcaldia municipal Calle 6 2 - 23</t>
  </si>
  <si>
    <t>Calle  33   4 A 50</t>
  </si>
  <si>
    <t>Calle 4  2-111 Av. Los Fundadores</t>
  </si>
  <si>
    <t>Calle 11 Carrera 9 y 10</t>
  </si>
  <si>
    <t>Calle 4   6 - 29</t>
  </si>
  <si>
    <t>Carrera 20  43 - 63</t>
  </si>
  <si>
    <t>Barrio Eduardo Santos</t>
  </si>
  <si>
    <t>Carrera  2a  16 -  08</t>
  </si>
  <si>
    <t>Calle 12 Carrera 11 Esquina</t>
  </si>
  <si>
    <t>Calle 23 No. 23 - 40</t>
  </si>
  <si>
    <t>Carrera 4  5-44</t>
  </si>
  <si>
    <t>Calle 4   2 - 36</t>
  </si>
  <si>
    <t>Carrera 13  10 - 36</t>
  </si>
  <si>
    <t>Calle 7  29 - 144  La Primavera</t>
  </si>
  <si>
    <t>Avenida 11E  5a N - 71 B Guaimaral</t>
  </si>
  <si>
    <t>Calle 3  5 - 47 San Rafael</t>
  </si>
  <si>
    <t>Kilómetro 1 Vía a la Virgen Yopal</t>
  </si>
  <si>
    <t>Carrera  19  16 - 70</t>
  </si>
  <si>
    <t>CRA 14 Calle 23  ESQUINA</t>
  </si>
  <si>
    <t>Carrera 36A   29 - 55</t>
  </si>
  <si>
    <t>Calle 10  No 10 - 75</t>
  </si>
  <si>
    <t>CL 100 Nro 24-230 La Lucila</t>
  </si>
  <si>
    <t>Via 14 Carretera de los Contenedores</t>
  </si>
  <si>
    <t>Cra. 7 - 1-36 Barrio El Paraiso</t>
  </si>
  <si>
    <t>Calle  5 Unión    1- 24</t>
  </si>
  <si>
    <t>Carrera  48   32 - 102</t>
  </si>
  <si>
    <t>Carrera 70   2a - 04</t>
  </si>
  <si>
    <t>Vereda La Palma - Via La Linda    A.A.  125</t>
  </si>
  <si>
    <t>Carrera 21  15 -20  Salida Medellín</t>
  </si>
  <si>
    <t>Calle 5    1 - 40</t>
  </si>
  <si>
    <t>Carrera  70  No. 40 - 68  4ta Etapa Barrio El Porvenir</t>
  </si>
  <si>
    <t>Carrera 15  19B - 135</t>
  </si>
  <si>
    <t>Carrera uribe uribe 3-23</t>
  </si>
  <si>
    <t>Barrio El Recreo</t>
  </si>
  <si>
    <t>Carrera 20  24 -20 La Floresta</t>
  </si>
  <si>
    <t>Carrera 58  47B - 50</t>
  </si>
  <si>
    <t>Calle 7B  5 - 123</t>
  </si>
  <si>
    <t>Carrera  4    8 A - 75</t>
  </si>
  <si>
    <t>CALLE 13 No.11-53</t>
  </si>
  <si>
    <t>Barrio Pueblo Nuevo</t>
  </si>
  <si>
    <t>Carrera 6  8 - 61</t>
  </si>
  <si>
    <t>Carrera  9   15 - 44</t>
  </si>
  <si>
    <t>Carrera 5    1 - 44</t>
  </si>
  <si>
    <t>Km 1 Vía Puerto Berrío</t>
  </si>
  <si>
    <t>Calle 7 No. 4 - 61 Barrio San Roque</t>
  </si>
  <si>
    <t>Carrera 2   6-13</t>
  </si>
  <si>
    <t>Carrera50 No 52-48</t>
  </si>
  <si>
    <t>Calle 96   28 -E- 3 - 01  B. Mojica II</t>
  </si>
  <si>
    <t>Calle 12  4 - 221</t>
  </si>
  <si>
    <t>Silvania</t>
  </si>
  <si>
    <t>Carrera 32  23 - 61</t>
  </si>
  <si>
    <t>Barrio Los Prados Vía Puerto Rosario</t>
  </si>
  <si>
    <t>Carrera 6  2F - 12</t>
  </si>
  <si>
    <t>Calle 5   30a  56</t>
  </si>
  <si>
    <t>Carrera 19   19 -  83</t>
  </si>
  <si>
    <t>Cl 14 No. 7-26 Avenida San Francisco B. Obrero</t>
  </si>
  <si>
    <t>Barranco de Loba</t>
  </si>
  <si>
    <t>Calle 10  21 - 48</t>
  </si>
  <si>
    <t>Avenida El Ramal - Aratoca</t>
  </si>
  <si>
    <t>Calle 7  10-65</t>
  </si>
  <si>
    <t>Calle 10 - 08  Calle Principal</t>
  </si>
  <si>
    <t>Carrera  6 - Calle 10 Esquina</t>
  </si>
  <si>
    <t>Calle 7 carreras 18 y 19</t>
  </si>
  <si>
    <t>Av Colombia 13-146 Barrio San José</t>
  </si>
  <si>
    <t>Carrera 8    8 - 83</t>
  </si>
  <si>
    <t>Carrera  23A    31-35</t>
  </si>
  <si>
    <t>Calle  92 EE  67 - 61</t>
  </si>
  <si>
    <t>Transversal   4   7 - 75</t>
  </si>
  <si>
    <t>Calle 3  2 - 12</t>
  </si>
  <si>
    <t>Calle  8   7 - 108</t>
  </si>
  <si>
    <t>Calle  43  26 - 13</t>
  </si>
  <si>
    <t>Calle La Misericordia</t>
  </si>
  <si>
    <t>Carrera 18 23-24</t>
  </si>
  <si>
    <t>Avenida Nuñez</t>
  </si>
  <si>
    <t>Carrera   21    15-11</t>
  </si>
  <si>
    <t>Calle 2  6B - 40</t>
  </si>
  <si>
    <t>Calle 19  20 - 10</t>
  </si>
  <si>
    <t>Calle 14 Carrera 13</t>
  </si>
  <si>
    <t>Calle 21  Carrera 22 Esquina</t>
  </si>
  <si>
    <t>Calle 18  41 - 10</t>
  </si>
  <si>
    <t>Carrera. 5A   23 - 144</t>
  </si>
  <si>
    <t>Calle 6  2 - 90</t>
  </si>
  <si>
    <t>Calle  8  6-50</t>
  </si>
  <si>
    <t>Barrio Santo Domingo - Calle Principal</t>
  </si>
  <si>
    <t>Calle 7 Esquina</t>
  </si>
  <si>
    <t>Carrera 6  18 - 68</t>
  </si>
  <si>
    <t>Calle los Almendros</t>
  </si>
  <si>
    <t>Carretera troncal Occidental. destor Plan Parejo</t>
  </si>
  <si>
    <t>Calle Principal Barrio El Carmen</t>
  </si>
  <si>
    <t>Calle 2   1 - 78</t>
  </si>
  <si>
    <t>Calle 11 Carrera 7A,  Esquina</t>
  </si>
  <si>
    <t>Carrera 20 29 - 15</t>
  </si>
  <si>
    <t>Calle 9a  carrera 17 esquina</t>
  </si>
  <si>
    <t>CARERA  7 No. 2 - 160</t>
  </si>
  <si>
    <t>Plaza Principal  6  19</t>
  </si>
  <si>
    <t>Calle 15   14 - 21</t>
  </si>
  <si>
    <t>Barrio San José Turbaquito Dg 55 No 47-39</t>
  </si>
  <si>
    <t>Calle 10  4 - 09</t>
  </si>
  <si>
    <t>Calle  70  68 - 03 Urbanización Papagayo</t>
  </si>
  <si>
    <t>CRA 14 Nº 17 - 68 CICUCO</t>
  </si>
  <si>
    <t>Calle 5 No. 5 A 20</t>
  </si>
  <si>
    <t>Calle 10 No. 19-18</t>
  </si>
  <si>
    <t>Calle 6 Carrera 4 Esquina</t>
  </si>
  <si>
    <t>BARRIO PALOMAR</t>
  </si>
  <si>
    <t>Calle 80 sur   59 - 73</t>
  </si>
  <si>
    <t>Calle 10A No.23-93 ,MALAMBO- ATLANTICO</t>
  </si>
  <si>
    <t>Carrera 5   5-59</t>
  </si>
  <si>
    <t>Calle 8 nº 9 - 22</t>
  </si>
  <si>
    <t>Calle Central Frente al Parque</t>
  </si>
  <si>
    <t>Calle 5 Carrera 8 esquina</t>
  </si>
  <si>
    <t>Carrera 40  15 - 33  Barrio La Gloria</t>
  </si>
  <si>
    <t>Calle 12  8 - 69</t>
  </si>
  <si>
    <t>Carrera 2  8 - 56</t>
  </si>
  <si>
    <t>Carrera 15 8 - 63</t>
  </si>
  <si>
    <t>Carrera 8 Nº 9 - 54</t>
  </si>
  <si>
    <t>Carrera 11   4 - 40</t>
  </si>
  <si>
    <t>Calle 1 Nº 3-24 Avenida Araujo Cotes Rio de Oro Cesar</t>
  </si>
  <si>
    <t>Barrio El jardín - Sector los Rosales</t>
  </si>
  <si>
    <t>Calle 4  8 - 77</t>
  </si>
  <si>
    <t>Calle  20   8  78 Maria La Baja Bolívar</t>
  </si>
  <si>
    <t>Calle 5    4 - 25</t>
  </si>
  <si>
    <t>Calle 6   9 - 47</t>
  </si>
  <si>
    <t>CALLE 7 N 9-59 URB. DANIEL JORDAN</t>
  </si>
  <si>
    <t>Calle 12  13 - 95  Barrio la Esmeralda</t>
  </si>
  <si>
    <t>Calle 8 Carrera 8  esquina</t>
  </si>
  <si>
    <t>Carrera 2  9 - 06</t>
  </si>
  <si>
    <t>Carrera 5  7A - 119</t>
  </si>
  <si>
    <t>Calle 14  14 - 36</t>
  </si>
  <si>
    <t>Carrera  29  10 10</t>
  </si>
  <si>
    <t>Calle La Concepción</t>
  </si>
  <si>
    <t>Calle San José</t>
  </si>
  <si>
    <t>Cabecera municipal de Tiquisio</t>
  </si>
  <si>
    <t>Carrera  10   10 - 34 Corregimiento de Llanadas</t>
  </si>
  <si>
    <t>Kilómetro 1  Vía Puerto Bolívar</t>
  </si>
  <si>
    <t>Carrera 17  Calle 3 Esquina</t>
  </si>
  <si>
    <t>Barrio Abajo</t>
  </si>
  <si>
    <t>Carrera 3  24 - 01</t>
  </si>
  <si>
    <t>Calle 12  10 - 66</t>
  </si>
  <si>
    <t>Barrio El Redentor Vía Principal a Santa Rosa de Lima</t>
  </si>
  <si>
    <t>Calle 16   9-61 Barrio San Felipe</t>
  </si>
  <si>
    <t>Carrera 12  7 - 16</t>
  </si>
  <si>
    <t>Carrera 6 No. 6 - 04 Barrio Industrial</t>
  </si>
  <si>
    <t>Carrera  47 No.  2-08</t>
  </si>
  <si>
    <t>Calle  3    8 - 19</t>
  </si>
  <si>
    <t>Carrera 11   25 - 291</t>
  </si>
  <si>
    <t>Calle 4  1 - 40</t>
  </si>
  <si>
    <t>Carrera 26 No. 8-10 B/Centro</t>
  </si>
  <si>
    <t>Barrio IDEMA</t>
  </si>
  <si>
    <t>Diagonal 31 No. 36A Sur 80</t>
  </si>
  <si>
    <t>Carrera 30 33 - 237</t>
  </si>
  <si>
    <t>Carrera 10  5 - 64</t>
  </si>
  <si>
    <t>Avenida 42   59 - 06</t>
  </si>
  <si>
    <t>Carrera 27   31 - 38  Barrio Juan 23</t>
  </si>
  <si>
    <t>Km. 1 Via al Aeropuerto</t>
  </si>
  <si>
    <t>Carrera 108A   101A- 57</t>
  </si>
  <si>
    <t>Calle 2a  6 - 16</t>
  </si>
  <si>
    <t>Carrera 1  3 A 30</t>
  </si>
  <si>
    <t>Carrera 6  6-15</t>
  </si>
  <si>
    <t>Calle  13   10 - 48</t>
  </si>
  <si>
    <t>Carrera  4  6 - 85</t>
  </si>
  <si>
    <t>CRA 40 No. 33-06</t>
  </si>
  <si>
    <t>Calle 8  NR  7 -  55</t>
  </si>
  <si>
    <t>Calle 38   55 - 3-10  Autopista Norte- Bello</t>
  </si>
  <si>
    <t>avda 30 de agosto cra 13 No 87-76</t>
  </si>
  <si>
    <t>Calle 22  Av. 19A  y 19 B  Barrio San José</t>
  </si>
  <si>
    <t>Carrera 7    2-51</t>
  </si>
  <si>
    <t>Calle  6   3 - 24</t>
  </si>
  <si>
    <t>Carrera 1 E 6 - 30  La Jagua de Ibirico</t>
  </si>
  <si>
    <t>Calle 4  9 - 61</t>
  </si>
  <si>
    <t>Calle 1  7 - 95</t>
  </si>
  <si>
    <t>Carrera 9 Nº 1-90</t>
  </si>
  <si>
    <t>CALLE 11 No. 5 - 51 PISO 2</t>
  </si>
  <si>
    <t>CALLE 9 CARRERA 9 DIAGONAL 9</t>
  </si>
  <si>
    <t>Carrera 75  79B - 50 Barranquilla</t>
  </si>
  <si>
    <t>Carrera 4  6 - 43</t>
  </si>
  <si>
    <t>Calle 14  3-37 Barrio Centro</t>
  </si>
  <si>
    <t>Carrera 5  7 - 25</t>
  </si>
  <si>
    <t>Carrera 50    51 - 12</t>
  </si>
  <si>
    <t>Carrera 3   1-26</t>
  </si>
  <si>
    <t>Carrera  52    52 - 177</t>
  </si>
  <si>
    <t>Calle 11 No. 9 -99</t>
  </si>
  <si>
    <t>Calle 5   5 - 08</t>
  </si>
  <si>
    <t>Carrera 9  10-41</t>
  </si>
  <si>
    <t>Carrera  5  4 - 39</t>
  </si>
  <si>
    <t>Calle 23   56-32</t>
  </si>
  <si>
    <t>Calle 2a  5 - 07</t>
  </si>
  <si>
    <t>Calle  50  46D - 37</t>
  </si>
  <si>
    <t>Av. Medina   6 - 06</t>
  </si>
  <si>
    <t>Calle  10 carrera 5 esquina</t>
  </si>
  <si>
    <t>Calle 15 No 12-73 barrio los girasoles</t>
  </si>
  <si>
    <t>Calle  3    4 - 00</t>
  </si>
  <si>
    <t>Carrera Uribe Uribe 6-22</t>
  </si>
  <si>
    <t>Transversal 8   6 - 45</t>
  </si>
  <si>
    <t>Carrera 6  No. 11 - 38</t>
  </si>
  <si>
    <t>Carrera 19  19-93</t>
  </si>
  <si>
    <t>Carrera 9 No. 32-50</t>
  </si>
  <si>
    <t>Calle 9   3 - 80</t>
  </si>
  <si>
    <t>Carrera  5  45 - 103</t>
  </si>
  <si>
    <t>Carrera 12   8 - 44 BARRIO SAN JOSE</t>
  </si>
  <si>
    <t>Carrera 48  con calle 54</t>
  </si>
  <si>
    <t>Calle 21   25 - 02</t>
  </si>
  <si>
    <t>Calle Córdoba  9 - 07</t>
  </si>
  <si>
    <t>Calle  8  25 - 34</t>
  </si>
  <si>
    <t>Barrio Deportivo</t>
  </si>
  <si>
    <t>Avenida circunvalar  9 - 13</t>
  </si>
  <si>
    <t>Carrera  4  1 - 65</t>
  </si>
  <si>
    <t>Calle 4  8 - 78</t>
  </si>
  <si>
    <t>Calle 9  5 - 30</t>
  </si>
  <si>
    <t>Carrera 29  26-189</t>
  </si>
  <si>
    <t>CRA 4 N 1 10</t>
  </si>
  <si>
    <t>Calle 45 No. 7 -04 Bucaramanga</t>
  </si>
  <si>
    <t>Calle 5  80 - 00</t>
  </si>
  <si>
    <t>Calle 7   2-108</t>
  </si>
  <si>
    <t>Cll 5    7  29</t>
  </si>
  <si>
    <t>Calle 36  39 - 75</t>
  </si>
  <si>
    <t>Calle 15 ENTRE CRAS 2 Y 4</t>
  </si>
  <si>
    <t>Diagonal  15   26 - 21  Barrio San Jose</t>
  </si>
  <si>
    <t>Carrera 14 No. 15A 140</t>
  </si>
  <si>
    <t>Calle 9  9 - 07</t>
  </si>
  <si>
    <t>Calle 16   3 - 19 Barrio Sucre</t>
  </si>
  <si>
    <t>Avenida de las americas carrera 35</t>
  </si>
  <si>
    <t>Carrera 7   15 - 08</t>
  </si>
  <si>
    <t>Calle 2  10 - 14</t>
  </si>
  <si>
    <t>Calle 19  8 - 108</t>
  </si>
  <si>
    <t>Carrera 5   9  - 102</t>
  </si>
  <si>
    <t>Carrera 8  11a - 43</t>
  </si>
  <si>
    <t>Calle 11   5 - 114</t>
  </si>
  <si>
    <t>Carrera 17    57 - 119</t>
  </si>
  <si>
    <t>Kilómetro 1 vía Sutatenza</t>
  </si>
  <si>
    <t>Carrera 9 Calle 7 Esquina</t>
  </si>
  <si>
    <t>Barrio La Carmina</t>
  </si>
  <si>
    <t>Carrera 16    9 - 53</t>
  </si>
  <si>
    <t>Calle 20 Carrera 3A Barrio Santa Bárbara, Abrego</t>
  </si>
  <si>
    <t>Carrera 4   5 - 30   B. El Carmen</t>
  </si>
  <si>
    <t>Calle 32  31 - 65</t>
  </si>
  <si>
    <t>Calle 11A Carrera 15 esquina</t>
  </si>
  <si>
    <t>Barrio Kennedy Cáchira</t>
  </si>
  <si>
    <t>Calle Bolívar</t>
  </si>
  <si>
    <t>Calle 31 No. 3-29 pisos 2 y 3</t>
  </si>
  <si>
    <t>Carrera. 48  56 - 59</t>
  </si>
  <si>
    <t>Calle 10 No 3-24</t>
  </si>
  <si>
    <t>Carrera  23  12-13</t>
  </si>
  <si>
    <t>Calle 22   20 - 22</t>
  </si>
  <si>
    <t>Carrera 24  No. 13 - 466</t>
  </si>
  <si>
    <t>Carrera 48 No 135s 41</t>
  </si>
  <si>
    <t>Carrera 3 Calle 10 Esquina B. El Dique</t>
  </si>
  <si>
    <t>Calle Santander Casa 167</t>
  </si>
  <si>
    <t>Calle 16 Avenida La Popa</t>
  </si>
  <si>
    <t>Calle 20  14 - 45</t>
  </si>
  <si>
    <t>Calle Bolívar  15-07</t>
  </si>
  <si>
    <t>Calle 11  6 - 34</t>
  </si>
  <si>
    <t>Calle 11  8 - 31</t>
  </si>
  <si>
    <t>Carrera 4 Calle 19 Esquina</t>
  </si>
  <si>
    <t>Carrera 7a  6 - 68  socha</t>
  </si>
  <si>
    <t>BR LA PARKER VIA AL ROSAL</t>
  </si>
  <si>
    <t>Calle 1  7 - 56</t>
  </si>
  <si>
    <t>Calle 15     21 - 31</t>
  </si>
  <si>
    <t>Corregimiento puerto merizalde</t>
  </si>
  <si>
    <t>Calle Anzoategui San Andres</t>
  </si>
  <si>
    <t>Diagonal 8A No. 4-38 Barrio Los Laureles</t>
  </si>
  <si>
    <t>Carrera  13   15 A- 127</t>
  </si>
  <si>
    <t>Calle 5  1 - 31</t>
  </si>
  <si>
    <t>Carrera 5  7 - 89</t>
  </si>
  <si>
    <t>Carrera   7     8-48</t>
  </si>
  <si>
    <t>Calle 20  26-173  La Cumbre</t>
  </si>
  <si>
    <t>Calle  8   7-56</t>
  </si>
  <si>
    <t>Carrera 21 Bolivar   16 - 33</t>
  </si>
  <si>
    <t>Calle 18  17 - 105</t>
  </si>
  <si>
    <t>Carrera 9   5 - 50</t>
  </si>
  <si>
    <t>Calle  6   6 - 04</t>
  </si>
  <si>
    <t>cra 6 #6-39 barrio san vicente herveo tolima</t>
  </si>
  <si>
    <t>Carrera 5  8 - 66</t>
  </si>
  <si>
    <t>Calle 18  18 - 85</t>
  </si>
  <si>
    <t>Calle 6 con Carrera 11 Esquina</t>
  </si>
  <si>
    <t>CALLE 10 10 50</t>
  </si>
  <si>
    <t>Calle 26  131 - 32</t>
  </si>
  <si>
    <t>Calle 3   6 - 40</t>
  </si>
  <si>
    <t>Carrera 4 No 12 - 06 de Timaná Huila</t>
  </si>
  <si>
    <t>Carrera  10   8 - 24 Chia</t>
  </si>
  <si>
    <t>Calle del Hospital   10 - 16</t>
  </si>
  <si>
    <t>Calle 5  8 - 66</t>
  </si>
  <si>
    <t>Carrera  5   4 - 18</t>
  </si>
  <si>
    <t>Carrera 4   1-05</t>
  </si>
  <si>
    <t>Calle 6  Carrera 7 ESQ</t>
  </si>
  <si>
    <t>CALLE 9ª CARRERA 5ª B. SANTANDER</t>
  </si>
  <si>
    <t>Calle 3 No. 5 - 55</t>
  </si>
  <si>
    <t>Carrera 50  53 - 53</t>
  </si>
  <si>
    <t>Av Nuevo Milenio No. 12A-13</t>
  </si>
  <si>
    <t>Carrera Sucre  33  120</t>
  </si>
  <si>
    <t>Carrera 4 calle 7 esquina San Pablo</t>
  </si>
  <si>
    <t>Calle Versalles   1 A - 01</t>
  </si>
  <si>
    <t>Calle 5A CARRERA  21</t>
  </si>
  <si>
    <t>Calle 23 Carrera 20 Barrio Santa Teresa</t>
  </si>
  <si>
    <t>Calle 12  5 - 20</t>
  </si>
  <si>
    <t>Carrera 51   52 - 81</t>
  </si>
  <si>
    <t>Carrera 8  6A - 121</t>
  </si>
  <si>
    <t>Avenida  8  24- 01</t>
  </si>
  <si>
    <t>Carrera  Bolivar 11-170</t>
  </si>
  <si>
    <t>Calle 10  7 - 98</t>
  </si>
  <si>
    <t>Carrera. 8  7 - 29</t>
  </si>
  <si>
    <t>Calle 12   6 - 40</t>
  </si>
  <si>
    <t>Carrera 10  9 - 09</t>
  </si>
  <si>
    <t>Av. El Progreso</t>
  </si>
  <si>
    <t>Carrera  3  Calle 9 Esquina</t>
  </si>
  <si>
    <t>Carrera 5  5A - 43</t>
  </si>
  <si>
    <t>Carrera 14  22 - 50</t>
  </si>
  <si>
    <t>Diagonal 8  6 -33</t>
  </si>
  <si>
    <t>Calle 11   3 - 04</t>
  </si>
  <si>
    <t>CALLE 3 NO 2A 17</t>
  </si>
  <si>
    <t>Carrera 3  Calle 16</t>
  </si>
  <si>
    <t>Carrera 10  13C - 42</t>
  </si>
  <si>
    <t>Carrera 3 no.1-93</t>
  </si>
  <si>
    <t>Carrera 13   4 - 135</t>
  </si>
  <si>
    <t>Barrio salto</t>
  </si>
  <si>
    <t>Calle 11  6 - 22</t>
  </si>
  <si>
    <t>Carrera  2     1 - 50</t>
  </si>
  <si>
    <t>Carrera  2   5 - 62</t>
  </si>
  <si>
    <t>Carrera   9  2 - 60</t>
  </si>
  <si>
    <t>Carrera 4 Calle 10 Y 11</t>
  </si>
  <si>
    <t>Calle 6   3 - 25</t>
  </si>
  <si>
    <t>Calle 9  15 - 10</t>
  </si>
  <si>
    <t>Calle 32 A  33 - 04</t>
  </si>
  <si>
    <t>Calle 12 Carrera 20B</t>
  </si>
  <si>
    <t>Calle 5 Carrera. 10-08</t>
  </si>
  <si>
    <t>Carrera 10  3 - 45</t>
  </si>
  <si>
    <t>Calle  4   12  41</t>
  </si>
  <si>
    <t>Carrera 4   4 - 28</t>
  </si>
  <si>
    <t>Carrera 5    1 - 08</t>
  </si>
  <si>
    <t>Calle 11  20 - 45</t>
  </si>
  <si>
    <t>Carrera 14  No. 16 - 20</t>
  </si>
  <si>
    <t>Troncal vía Cienaga- Barranquilla</t>
  </si>
  <si>
    <t>Carrera  9  No. 4-79</t>
  </si>
  <si>
    <t>Barrio Caldas ( Tadó-Chocó)</t>
  </si>
  <si>
    <t>calle 18 no 1-60 avenida el hospital sahagun-cordoba</t>
  </si>
  <si>
    <t>CARRERA 16 Nº 20-60</t>
  </si>
  <si>
    <t>Carrera 2  Esquina Calle 5</t>
  </si>
  <si>
    <t>Calle Circular con Carrera Calibio</t>
  </si>
  <si>
    <t>AVENIDA BOLIVAR Calle 17 norte</t>
  </si>
  <si>
    <t>Carrera  2  3 - 90</t>
  </si>
  <si>
    <t>Carrera 31  19 - 58</t>
  </si>
  <si>
    <t>Calle 21  23 - 45</t>
  </si>
  <si>
    <t>Carrera 18  16 - 05</t>
  </si>
  <si>
    <t>Avenida  centenario calle 9   16 - 38</t>
  </si>
  <si>
    <t>Carrera Quindio</t>
  </si>
  <si>
    <t>Carrera 7   11 - 21</t>
  </si>
  <si>
    <t>Carrera 36  28 - 85</t>
  </si>
  <si>
    <t>Carrera 9  # 5 - 01. Barrio Ursua</t>
  </si>
  <si>
    <t>Avenida La Salle</t>
  </si>
  <si>
    <t>Transversal  7  11 - 84</t>
  </si>
  <si>
    <t>Barrio La Primavera</t>
  </si>
  <si>
    <t>AVENIDA FUNDADORES CRA 5 N 18 - 17</t>
  </si>
  <si>
    <t>Calle 49  41 - 63</t>
  </si>
  <si>
    <t>Calle Briceño 47B  65</t>
  </si>
  <si>
    <t>Calle 7  10-22</t>
  </si>
  <si>
    <t>Carrera 10   13 - 52</t>
  </si>
  <si>
    <t>Carrera Bolivar 18 - 55</t>
  </si>
  <si>
    <t>Calle 8  No. 7-18</t>
  </si>
  <si>
    <t>Carrera Nariño  9 - 09</t>
  </si>
  <si>
    <t>Calle 11 Carrera 6 Esquina</t>
  </si>
  <si>
    <t>Cra 8 No. 3-30 Floridablanca-Santander</t>
  </si>
  <si>
    <t>Carrera 9 No. 6 - 53</t>
  </si>
  <si>
    <t>Calle 50  entre carreras 46 y 47</t>
  </si>
  <si>
    <t>Calle 31  32 - 10</t>
  </si>
  <si>
    <t>Carrera 13    6 - 21</t>
  </si>
  <si>
    <t>Carrera 7  25 - 12</t>
  </si>
  <si>
    <t>CALLE 9 No 4A-84 BARRIO SAN LUCAS EL MOLINO (GUAJIRA)</t>
  </si>
  <si>
    <t>Carrera 10  23 - 08</t>
  </si>
  <si>
    <t>Carrera 9 calles 16 y 17</t>
  </si>
  <si>
    <t>Carrera 2  7 - 39</t>
  </si>
  <si>
    <t>Calle 11  6 - 69</t>
  </si>
  <si>
    <t>Calle 6   6 - 58</t>
  </si>
  <si>
    <t>Carrera  4   8 - 12</t>
  </si>
  <si>
    <t>Calle  4  2 - 03</t>
  </si>
  <si>
    <t>Calle 15 Carrera 17</t>
  </si>
  <si>
    <t>CALLE 9 # 6-60 VERSALLES VALLE</t>
  </si>
  <si>
    <t>BARRIO SAN MARTIN CRA 4 CLL 6 - 22</t>
  </si>
  <si>
    <t>Carrera   18  21 - 02</t>
  </si>
  <si>
    <t>Carrera  17  15-94</t>
  </si>
  <si>
    <t>Calle 6    10 - 11</t>
  </si>
  <si>
    <t>Calle 13 # 3-27</t>
  </si>
  <si>
    <t>calle 13 No 11-49 BARRIO BALSILLAS la virginia Risaralda</t>
  </si>
  <si>
    <t>Calle 5   3 - 38</t>
  </si>
  <si>
    <t>Avenida  5   5 - 80</t>
  </si>
  <si>
    <t>Calle 5 Carrera 3 - 05 Barrio El Centro</t>
  </si>
  <si>
    <t>Avenida Medellín  48 - 20</t>
  </si>
  <si>
    <t>Carrera 9   8 - 19</t>
  </si>
  <si>
    <t>Calle 50   47-40</t>
  </si>
  <si>
    <t>Carrera 6  9 - 02</t>
  </si>
  <si>
    <t>VEREDA FATIMA</t>
  </si>
  <si>
    <t>Carrera 3 13-21</t>
  </si>
  <si>
    <t>Carrera 13   11 - 51</t>
  </si>
  <si>
    <t>Carrera  2a    1 - 80</t>
  </si>
  <si>
    <t>Calle 16 5A  46</t>
  </si>
  <si>
    <t>Transversal  12  22 - 51 Barrio San Mateo</t>
  </si>
  <si>
    <t>Carrera. 16  11 -01</t>
  </si>
  <si>
    <t>Calle 22B  20 - 21</t>
  </si>
  <si>
    <t>CALLE 47 N 48-63</t>
  </si>
  <si>
    <t>Carrera 5  9 -157</t>
  </si>
  <si>
    <t>Carrera 10  13 - 78</t>
  </si>
  <si>
    <t>Cra 7 N. 12-83</t>
  </si>
  <si>
    <t>Barrio Antonio Nariño</t>
  </si>
  <si>
    <t>CALLE 4 CARRERA 5 ESQUINA</t>
  </si>
  <si>
    <t>Carrera 19  17 - 63</t>
  </si>
  <si>
    <t>Carrera 16  18 - 29</t>
  </si>
  <si>
    <t>Calle La Independiente por Carrera Córdoba</t>
  </si>
  <si>
    <t>Carrera 2  5 - 83</t>
  </si>
  <si>
    <t>Hospital San Rafael</t>
  </si>
  <si>
    <t>Cra 11  27 - 27</t>
  </si>
  <si>
    <t>Carrera 5  entre 4 y 5</t>
  </si>
  <si>
    <t>Calle 25  18 - 30</t>
  </si>
  <si>
    <t>Carrera 3   3 - 38</t>
  </si>
  <si>
    <t>Carrera 4   2 - 25</t>
  </si>
  <si>
    <t>Carretera vía a la mina</t>
  </si>
  <si>
    <t>Calle 5  9-64</t>
  </si>
  <si>
    <t>Calle 12   11 - 54</t>
  </si>
  <si>
    <t>Calle 10  10 -51</t>
  </si>
  <si>
    <t>Carrera 2  4 - 20</t>
  </si>
  <si>
    <t>Calle 10  23 - 37</t>
  </si>
  <si>
    <t>Carrera 3 calle 5 esquina</t>
  </si>
  <si>
    <t>Calle 50 No. 36 - 37 Vía Turbo</t>
  </si>
  <si>
    <t>Carrera 16 Calle 15 Esquina</t>
  </si>
  <si>
    <t>kM 1 Via Armenia</t>
  </si>
  <si>
    <t>Carrera 3  7 - 21</t>
  </si>
  <si>
    <t>Carrera 7  Calle 4  Esquina</t>
  </si>
  <si>
    <t>Carrera 16  5 - 18</t>
  </si>
  <si>
    <t>Barrio Villa Fernanda</t>
  </si>
  <si>
    <t>Carrera 5  Calle 1  Anserma</t>
  </si>
  <si>
    <t>Carrera 7  7 - 13</t>
  </si>
  <si>
    <t>Carrera  17   10 - 34</t>
  </si>
  <si>
    <t>Carrera 5  1 - 43</t>
  </si>
  <si>
    <t>Calle   4    5 - 00</t>
  </si>
  <si>
    <t>Carrera 9    2 - 42</t>
  </si>
  <si>
    <t>CARRERA 12 CALLE 17 ESQUINA</t>
  </si>
  <si>
    <t>Carrera 26  17 - 124  Barrio San Pedro</t>
  </si>
  <si>
    <t>Carrera 5  8 - 36</t>
  </si>
  <si>
    <t>Carrera 6    9 - 40 Sur Vía Zipaquirá</t>
  </si>
  <si>
    <t>Carrera 1  1 - 51</t>
  </si>
  <si>
    <t>Carrera 20  21 - 37</t>
  </si>
  <si>
    <t>Calle 13  3a - 78</t>
  </si>
  <si>
    <t>Calle 32 Morales # 26ª-38</t>
  </si>
  <si>
    <t>Calle las Palmas 12 - 120</t>
  </si>
  <si>
    <t>Calle  21   24 - 58</t>
  </si>
  <si>
    <t>Calle 4  1 - 52</t>
  </si>
  <si>
    <t>Carrera 14 calles 29 y 30 esquina</t>
  </si>
  <si>
    <t>calle 4 No 6-17</t>
  </si>
  <si>
    <t>Carrera  4   13 - 31</t>
  </si>
  <si>
    <t>CARRERA 6 # 6-07</t>
  </si>
  <si>
    <t>Calle 8a   5 - 09</t>
  </si>
  <si>
    <t>Calle 6 2-20</t>
  </si>
  <si>
    <t>Carrera 5 14 - 58</t>
  </si>
  <si>
    <t>Carrera 8  8 - 57</t>
  </si>
  <si>
    <t>Carrera 4a  7 - 80</t>
  </si>
  <si>
    <t>Hospital santa barbara vergara centro</t>
  </si>
  <si>
    <t>Carrera  7   6 -20</t>
  </si>
  <si>
    <t>Carrera  4 Calle 4 Esquina</t>
  </si>
  <si>
    <t>Calle  JUNIN</t>
  </si>
  <si>
    <t>Calle 21  22 - 06</t>
  </si>
  <si>
    <t>Carrera 9  8 - 16</t>
  </si>
  <si>
    <t>Carrera  52   48 - 47</t>
  </si>
  <si>
    <t>Calle  43A  52A - 109</t>
  </si>
  <si>
    <t>Carrera 10   7 - 54</t>
  </si>
  <si>
    <t>Carrera 6  7 - 65</t>
  </si>
  <si>
    <t>Calle 69  50 - 220 Vereda el Eden</t>
  </si>
  <si>
    <t>Carrera 45  52-26</t>
  </si>
  <si>
    <t>Carrera 7  No 5 - 24</t>
  </si>
  <si>
    <t>Carrera 5  4 - 60 Hospital de el Tambo</t>
  </si>
  <si>
    <t>Carrera 50 45 - 90</t>
  </si>
  <si>
    <t>Calle 4a  2 - 18  Samacá</t>
  </si>
  <si>
    <t>Carrera   6   11 - 45</t>
  </si>
  <si>
    <t>Calle 18  18 - 20</t>
  </si>
  <si>
    <t>Calle 3   6 - 31</t>
  </si>
  <si>
    <t>Carrera 3a  2 - 08</t>
  </si>
  <si>
    <t>Km 2, Salida a Chinchiná</t>
  </si>
  <si>
    <t>Calle  4a.   4  - 38</t>
  </si>
  <si>
    <t>Calle 6 Vía la Punta</t>
  </si>
  <si>
    <t>Carrera 2 calle 2</t>
  </si>
  <si>
    <t>Calle 9  6 - 36  Esquina</t>
  </si>
  <si>
    <t>Calle  14   12 - 46</t>
  </si>
  <si>
    <t>Hospital  Santo Domingo</t>
  </si>
  <si>
    <t>Calle 14  13 - 27</t>
  </si>
  <si>
    <t>Carrera 5  Calle 5 San Luis</t>
  </si>
  <si>
    <t>Calle 15  17 A - 196  La Ladera</t>
  </si>
  <si>
    <t>Calle  20   22 - 170</t>
  </si>
  <si>
    <t>Calle  27 Carrera  23 Esquina</t>
  </si>
  <si>
    <t>Transversal  2  8 - 10</t>
  </si>
  <si>
    <t>Calle 3 - cra. 4 esquina</t>
  </si>
  <si>
    <t>Calle 57 # 23-100</t>
  </si>
  <si>
    <t>Carrera  8   0 - 55</t>
  </si>
  <si>
    <t>Carrera 33   28 - 126</t>
  </si>
  <si>
    <t>Zaragocilla Calle 29   50 - 50</t>
  </si>
  <si>
    <t>Calle 5 No. 36-08</t>
  </si>
  <si>
    <t>Carrera  4   24 - 88</t>
  </si>
  <si>
    <t>Carrera 6  10N - 142</t>
  </si>
  <si>
    <t>Carrera 46B  77 sur 36 Sabaneta</t>
  </si>
  <si>
    <t>CALLE 4  NUMERO 4-05 VALLE DE SAN JUAN DEPARTAMENTO DEL TOLIMA</t>
  </si>
  <si>
    <t>Calle 15 No. 7 - 95 Manzana L</t>
  </si>
  <si>
    <t>Carrera 3 B 1 40</t>
  </si>
  <si>
    <t>Carrera   11    11-60</t>
  </si>
  <si>
    <t>C.CBOLIVAR BLOQUE C LOCAL 14</t>
  </si>
  <si>
    <t>Carrera 9 4-32</t>
  </si>
  <si>
    <t>Transversal 18   19 - 65</t>
  </si>
  <si>
    <t>Calle 1  9 - 85</t>
  </si>
  <si>
    <t>Carrera 19   1 A - 64 Barrio los Fundadores</t>
  </si>
  <si>
    <t>Carrera 3    4 - 86</t>
  </si>
  <si>
    <t>Calle  7  4 - 90</t>
  </si>
  <si>
    <t>Carrera 5  7 - 00</t>
  </si>
  <si>
    <t>Carrera 8a  Vía Neiva</t>
  </si>
  <si>
    <t>Carretera troncal del caribe</t>
  </si>
  <si>
    <t>Carrera  14A  9A - 65  Pitalito</t>
  </si>
  <si>
    <t>Carrera 5  5 - 04</t>
  </si>
  <si>
    <t>Calle 3  3 - 39</t>
  </si>
  <si>
    <t>Carrera 50   44 - 27</t>
  </si>
  <si>
    <t>Calle 5   7 - 88</t>
  </si>
  <si>
    <t>Calle 18 Carrera 1 esquina</t>
  </si>
  <si>
    <t>Calle Principal Buenos Aires</t>
  </si>
  <si>
    <t>Calle 10 Carrera 5 esquina</t>
  </si>
  <si>
    <t>Calle 13 Carrera 23</t>
  </si>
  <si>
    <t>Carrera 2  3 - 22</t>
  </si>
  <si>
    <t>Carrera 8   15-16 Barrio el Diamante</t>
  </si>
  <si>
    <t>Pisba - Centro</t>
  </si>
  <si>
    <t>Barrio San Jose</t>
  </si>
  <si>
    <t>Barrio Panamericano</t>
  </si>
  <si>
    <t>Carrera 20   19 B - 22</t>
  </si>
  <si>
    <t>Carrera 10  5 - 25</t>
  </si>
  <si>
    <t>Cra 3 No.5-29</t>
  </si>
  <si>
    <t>Calle 5 con carrera 14 esquina</t>
  </si>
  <si>
    <t>CARRERA 5 NO 1-79 TIBANA CENTRO</t>
  </si>
  <si>
    <t>Carrera  5A   14A - 03</t>
  </si>
  <si>
    <t>Carrera 7  3 - 56</t>
  </si>
  <si>
    <t>Carrera 4   4  07</t>
  </si>
  <si>
    <t>OICATA - CENTRO</t>
  </si>
  <si>
    <t>Calle 6    7 - 07</t>
  </si>
  <si>
    <t>CARRERA 7 No. 2B - 57</t>
  </si>
  <si>
    <t>Calle 4 Carrera 7 Barrio El Centro</t>
  </si>
  <si>
    <t>cra 24 A N 4 08 miraflores</t>
  </si>
  <si>
    <t>Carrera 4B   46 -C- 00</t>
  </si>
  <si>
    <t>Calle  72 U   28 E 00  Poblado</t>
  </si>
  <si>
    <t>Calle 39 Carrera 43 - 00</t>
  </si>
  <si>
    <t>Carrera 20 -calle 12</t>
  </si>
  <si>
    <t>Avenida Montecarlo Barrio Guaduales de la Villa</t>
  </si>
  <si>
    <t>Carrera 27 19-09</t>
  </si>
  <si>
    <t>CRA 12E 50 18</t>
  </si>
  <si>
    <t>Calle 12  88 - 9Nazareth</t>
  </si>
  <si>
    <t>Carrera 4   7 - 32 Barrio Colonial</t>
  </si>
  <si>
    <t>Calle 8  7 - 60</t>
  </si>
  <si>
    <t>Calle 28 No. 15-120</t>
  </si>
  <si>
    <t>Carrera 2   14 - 37</t>
  </si>
  <si>
    <t>Calle 4   9  - 51</t>
  </si>
  <si>
    <t>CRA 7 NO 40-34 piso 2</t>
  </si>
  <si>
    <t>Carrera 9  11  74</t>
  </si>
  <si>
    <t>Cra 15 No. 33-40</t>
  </si>
  <si>
    <t>Calle 6  4 - 03</t>
  </si>
  <si>
    <t>Calle  2   1 - 55</t>
  </si>
  <si>
    <t>Carrera 3    6 - 35</t>
  </si>
  <si>
    <t>Carrera  6  Diagonal 19 Y 21</t>
  </si>
  <si>
    <t>Kilometro 1 via lorica</t>
  </si>
  <si>
    <t>Carrera 10 B     1 - 1</t>
  </si>
  <si>
    <t>Barrio Belén</t>
  </si>
  <si>
    <t>Carrera 4 9 103</t>
  </si>
  <si>
    <t>CARRERA 9 No. 10-69</t>
  </si>
  <si>
    <t>CALLE 3 No. 2 - 72  /Sanatorio de Contratacion</t>
  </si>
  <si>
    <t>Calle 1  N° 10 - 08</t>
  </si>
  <si>
    <t>Centro de Salud Barrio Libertad</t>
  </si>
  <si>
    <t>Calle 16 No 9-41</t>
  </si>
  <si>
    <t>Carrera 4 vía Puerto Rico</t>
  </si>
  <si>
    <t>Carrera 4 No 4-40 Barrio los Estudiantes</t>
  </si>
  <si>
    <t>Hospital La Vega</t>
  </si>
  <si>
    <t>Barrio El Carmen</t>
  </si>
  <si>
    <t>Avenida Orinoco Calle 10</t>
  </si>
  <si>
    <t>CRA. 4a. bis No. 35-72 Brr. Cadiz</t>
  </si>
  <si>
    <t>Calle 23 No. 14-39. Barrio Mochila (Sincelejo-Sucre).</t>
  </si>
  <si>
    <t>ENTRADA PPAL EL ZULIA MARGEN IZQUIERDA.</t>
  </si>
  <si>
    <t>Calle 22B Nº 4W-33 B/ el amparo</t>
  </si>
  <si>
    <t>Calle 5  7 - 49  centro</t>
  </si>
  <si>
    <t>Carrera 7  2 - 07  Barrio La Floresta</t>
  </si>
  <si>
    <t>Calle 4 carrera 4 esquina Barrio Industrial</t>
  </si>
  <si>
    <t>Calle 10 # 9 - 06 Local 24 Centro Comercial la Contaduría.</t>
  </si>
  <si>
    <t>Diagonal 3 Nº 3-15</t>
  </si>
  <si>
    <t>Calle 51 No 53-03</t>
  </si>
  <si>
    <t>Carrera 4 Calle 7 esquina - Barrio la libertad</t>
  </si>
  <si>
    <t>Calle 3 No 5 - 31</t>
  </si>
  <si>
    <t>Carrera 7 Nº 11-01 Centro</t>
  </si>
  <si>
    <t>Calle 23 Nº 19B - 22</t>
  </si>
  <si>
    <t>Carrera 10 N.17-55 Edif. Torre Central</t>
  </si>
  <si>
    <t>Calle 9 # 9 - 67 Centro</t>
  </si>
  <si>
    <t>Calle 10 N° 26 - 91 Barrio el reposo</t>
  </si>
  <si>
    <t>Carrera 11 9-44</t>
  </si>
  <si>
    <t>Carrera 8 N° 32-04 Local 44 Calle Real Sec 1 de febrero</t>
  </si>
  <si>
    <t>Calle 47  74 - 18</t>
  </si>
  <si>
    <t>DG 32 30 A  51 PARQUE DEL AGUA</t>
  </si>
  <si>
    <t>Calle 40 entre carreras 45 y 46 Ed Gobernación del Atlántico</t>
  </si>
  <si>
    <t>Calle 40  Carreras 45 y 46 Piso 6</t>
  </si>
  <si>
    <t>Carrera   3    9 -36</t>
  </si>
  <si>
    <t>Carrera 20 Calle 20. El Paraiso</t>
  </si>
  <si>
    <t>Calle 3   11 B - 16</t>
  </si>
  <si>
    <t>Calle 5 No. 4 - 44 Barrio Las Américas</t>
  </si>
  <si>
    <t>Calle 5 No. 3 - 74</t>
  </si>
  <si>
    <t>Calle 20 No. 2 Palacio municipal Piso 2.</t>
  </si>
  <si>
    <t>Calle 8 No. 9 - 50</t>
  </si>
  <si>
    <t>Carrera 6a  6 - 23  Piso 2</t>
  </si>
  <si>
    <t>Planta de tratamiento via Boston - Carretera Nacional</t>
  </si>
  <si>
    <t>CARRERA 21 No 44 07</t>
  </si>
  <si>
    <t>Barrio Centro Plaza de la Proclamación Ed. La Gobernación</t>
  </si>
  <si>
    <t>KILOMETRO 1 VIA LA HABANA</t>
  </si>
  <si>
    <t>Edificio Chambacú Carrera 13B  26 - 78 Sector Papayal</t>
  </si>
  <si>
    <t>Calle 5 No.  7 - 13 Barrio Centro</t>
  </si>
  <si>
    <t>Calle 7 Nº 4-29</t>
  </si>
  <si>
    <t>Calle 2 No. 3 -35</t>
  </si>
  <si>
    <t>Calle 64 B   7-64</t>
  </si>
  <si>
    <t>Carrera  1  sur  calle 16</t>
  </si>
  <si>
    <t>Calle 20 No. 20-31</t>
  </si>
  <si>
    <t>Palacio Municipal Piso 1</t>
  </si>
  <si>
    <t>Calle 12 14-40</t>
  </si>
  <si>
    <t>Avenida Kevin Angel No.59-181 Manizales</t>
  </si>
  <si>
    <t>Carrera 3  No. 17-59</t>
  </si>
  <si>
    <t>Carrera 3 No. 4 - 76 Barrio El Centro</t>
  </si>
  <si>
    <t>Av. Francisco Newball- Ed. Coral Palace  Piso 3</t>
  </si>
  <si>
    <t>Carrera 11  81 - 132 Palacio Municipal</t>
  </si>
  <si>
    <t>Carrera 8 No. 4 - 42</t>
  </si>
  <si>
    <t>CALLE 54  No. 48 33</t>
  </si>
  <si>
    <t>Calle 21 Nº 8 - 60 Oficina N° 2</t>
  </si>
  <si>
    <t>Carrera 4 N° 4 - 29 Calle Manzanares</t>
  </si>
  <si>
    <t>Carrera 9  No. 6 B - 64</t>
  </si>
  <si>
    <t>Diagonal 10   14 - 72 Barrio Isla de Gallinazo</t>
  </si>
  <si>
    <t>CALLE 24 No. 3 - 99 ED. TORRE EMPRESARIAL 4.24 OF 1102</t>
  </si>
  <si>
    <t>Calle 6 Nº  5 - 41</t>
  </si>
  <si>
    <t>Calle 3   20 - 66</t>
  </si>
  <si>
    <t>CALLE 49 4 49</t>
  </si>
  <si>
    <t>calle 15 15 58</t>
  </si>
  <si>
    <t>Carrera  3   6  50</t>
  </si>
  <si>
    <t>Calle 7 NO. 6 -13 Barrio Centro</t>
  </si>
  <si>
    <t>Carrera 58 No. 42 - 125  Edificio Inteligente  Of.7 - 174</t>
  </si>
  <si>
    <t>calle 97A # 104-13, Barrio El Humedal Apartadó ,Antioquia</t>
  </si>
  <si>
    <t>Tranversal 4  18 - 60</t>
  </si>
  <si>
    <t>Carrera 10  5 - 49</t>
  </si>
  <si>
    <t>Cra 13 14-60 Local 205</t>
  </si>
  <si>
    <t>Carrera 2 No. 3 - 20</t>
  </si>
  <si>
    <t>Carrera 3 No. 1 - 76</t>
  </si>
  <si>
    <t>Calle 5 N. 5-124 Piso 2</t>
  </si>
  <si>
    <t>CARRERA 7 No. 13-35</t>
  </si>
  <si>
    <t>Calle 11    13 - 33</t>
  </si>
  <si>
    <t>Calle 4  No. 1-11</t>
  </si>
  <si>
    <t>Carrera 2 No 4-02</t>
  </si>
  <si>
    <t>Alcaldia - 1er. Piso</t>
  </si>
  <si>
    <t>calle 6 N 2-60</t>
  </si>
  <si>
    <t>Estacion Uribe Salida a Chinchiná A.A.83</t>
  </si>
  <si>
    <t>Calle 53 No 45 112 Piso 20</t>
  </si>
  <si>
    <t>Avenida de los Estudiantes Nº 36 - 12</t>
  </si>
  <si>
    <t>Avenida 7   5N - 220 Brr Sevilla</t>
  </si>
  <si>
    <t>Carrera 7 N° 1N - 28 Pisos 3 y 4 Edificio Edgar Negret</t>
  </si>
  <si>
    <t>Carrera 9A 99 - 02</t>
  </si>
  <si>
    <t>Diagonal 23K No. 96F-62 Int. 2</t>
  </si>
  <si>
    <t>Centro administrativo Piso 3</t>
  </si>
  <si>
    <t>Calle 5 No. 6 - 20</t>
  </si>
  <si>
    <t>Barrio El Comercio</t>
  </si>
  <si>
    <t>Av. Los Estudiantes Antigua Casa Campesina</t>
  </si>
  <si>
    <t>Carrera 3 No. 5 - 40</t>
  </si>
  <si>
    <t>Carrera 7 No. 3-28</t>
  </si>
  <si>
    <t>Calle 20 Carrera 21 Esquina Piso 2</t>
  </si>
  <si>
    <t>Calle 2 No. 3 - 18</t>
  </si>
  <si>
    <t>Calle 5 No. 7 - 29</t>
  </si>
  <si>
    <t>Calle 5 No. 3 - 49</t>
  </si>
  <si>
    <t>Carrera 4 No. 2 - 23 Barrio Bolivar</t>
  </si>
  <si>
    <t>Calle 11 No. 2 - 15 / 17 Piso 2</t>
  </si>
  <si>
    <t>Calle 9 No 16 84</t>
  </si>
  <si>
    <t>Calle 4 No. 3 - 06</t>
  </si>
  <si>
    <t>Carrera 29 No. 31 - 64</t>
  </si>
  <si>
    <t>Carrera 11 No. 9 - 47</t>
  </si>
  <si>
    <t>Cra. 6 No. 2B-40</t>
  </si>
  <si>
    <t>Calle 8 No. 12 - 10</t>
  </si>
  <si>
    <t>Carrera  21   19 - 43 Belmira</t>
  </si>
  <si>
    <t>Calle 4 No. 4 - 44</t>
  </si>
  <si>
    <t>Calle 12   4 - 45</t>
  </si>
  <si>
    <t>Carrera 10  Calle 14 Esquina</t>
  </si>
  <si>
    <t>Calle 2 No. 3 - 37 Barrio Centro</t>
  </si>
  <si>
    <t>Calle 3 Nº 2 - 33</t>
  </si>
  <si>
    <t>Carrera 4 No. 4 - 53</t>
  </si>
  <si>
    <t>Calle 6  No. 5-35</t>
  </si>
  <si>
    <t>Calle 9 No. 9 - 31</t>
  </si>
  <si>
    <t>Carrera 7A No. 4 - 08 Piso 1</t>
  </si>
  <si>
    <t>Carrera 6  No. 5 - 39</t>
  </si>
  <si>
    <t>CALLE 5 N  3-52</t>
  </si>
  <si>
    <t>Calle 6 No. 8 - 02  Barrio Centro</t>
  </si>
  <si>
    <t>Calle 2    3 -63</t>
  </si>
  <si>
    <t>Calle 7 No. 5 - 31</t>
  </si>
  <si>
    <t>Carrera 12 No. 6 - 39</t>
  </si>
  <si>
    <t>Parque Principal No. 30 - 30</t>
  </si>
  <si>
    <t>Carrera 6 Calle 4a</t>
  </si>
  <si>
    <t>Carrera 7 N° 3 - 80</t>
  </si>
  <si>
    <t>Calle 18 No. 4 - 53</t>
  </si>
  <si>
    <t>Calle 6 N° 5 - 13</t>
  </si>
  <si>
    <t>Calle 10 No. 10 - 71</t>
  </si>
  <si>
    <t>Calle  9  No. 4 - 57 Barrio Gaitan</t>
  </si>
  <si>
    <t>Calle 1 de San Pedro</t>
  </si>
  <si>
    <t>Carrera 1 No. 5-10</t>
  </si>
  <si>
    <t>Calle 3 No. 8 - 35</t>
  </si>
  <si>
    <t>Calle 16 No. 16 - 18 Edif. Municipal</t>
  </si>
  <si>
    <t>Calle 11 Nº 9-61</t>
  </si>
  <si>
    <t>Palacion Municipal - Barrio El Porvenir Esquina</t>
  </si>
  <si>
    <t>calle 8 Cr 4 No 03 barrio melendez</t>
  </si>
  <si>
    <t>carrera  26a  No. 50-98</t>
  </si>
  <si>
    <t>Carrera 16   14 - 40 Antiguo Tomas Carrasquilla</t>
  </si>
  <si>
    <t>Carrera 3  3 - 83</t>
  </si>
  <si>
    <t>Carrera 6 No. 4 - 56</t>
  </si>
  <si>
    <t>Carrera  5   5 - 60 Alcaldía Municipal</t>
  </si>
  <si>
    <t>Carrera  1  No. 3 - 33 Barrio El Portal</t>
  </si>
  <si>
    <t>Calle 10 No 8-47</t>
  </si>
  <si>
    <t>Carrera 20 No. 20- 08</t>
  </si>
  <si>
    <t>CALLE 10 No.6-63 PI 2</t>
  </si>
  <si>
    <t>Calle 3 N° 4 - 61 Local 5</t>
  </si>
  <si>
    <t>Calle 4  No. 4 - 65</t>
  </si>
  <si>
    <t>Calle 20 No. 17 - 34</t>
  </si>
  <si>
    <t>Carrera 50    50 A - 01</t>
  </si>
  <si>
    <t>Carrera  1   Vigía del Fuerte</t>
  </si>
  <si>
    <t>Carrera 11 N°18 - 40</t>
  </si>
  <si>
    <t>Calle 5 No. 6 - 29</t>
  </si>
  <si>
    <t>Calle 8 No. 5 - 27</t>
  </si>
  <si>
    <t>Carrera  4 No 3 -41 Palacio Municipal</t>
  </si>
  <si>
    <t>Carrera. 4  10 - 47</t>
  </si>
  <si>
    <t>Cl 6 4-22 B/Centro</t>
  </si>
  <si>
    <t>Calle 5 No. 5-33</t>
  </si>
  <si>
    <t>Carrera 21     20 - 05</t>
  </si>
  <si>
    <t>Carrera  6   2 - 51 Barrio El Centro</t>
  </si>
  <si>
    <t>Carrera 8 No. 3 - 69</t>
  </si>
  <si>
    <t>Carrera  10    7 - 71</t>
  </si>
  <si>
    <t>Carrera 3 Calle 4</t>
  </si>
  <si>
    <t>Carrera 4 Calle 4 esquina</t>
  </si>
  <si>
    <t>Calle 20   18-31</t>
  </si>
  <si>
    <t>Carrera 6  No. 5-19</t>
  </si>
  <si>
    <t>Calle 10 No. 10-54</t>
  </si>
  <si>
    <t>CR 1 35-99</t>
  </si>
  <si>
    <t>Kilómetro 1 Vía Palermo</t>
  </si>
  <si>
    <t>Barzal Alto Vía Azotea</t>
  </si>
  <si>
    <t>BARRIO ROMA</t>
  </si>
  <si>
    <t>Calle 45 A # 3 - 48 Piedrapintada Parte Alta</t>
  </si>
  <si>
    <t>Carrera 19 No 24 - 56</t>
  </si>
  <si>
    <t>Cra   8   No  8-27</t>
  </si>
  <si>
    <t>alcaldia municipal</t>
  </si>
  <si>
    <t>Barrio Miraflores</t>
  </si>
  <si>
    <t>CALLE 17 #17-60 CHACURI</t>
  </si>
  <si>
    <t>Calle 22  22 - 35  Barrio La Macarena</t>
  </si>
  <si>
    <t>CARRERA  4  No.  22N - 02    EDIFICIO  INFRAESTRUCTURA  DEL  DEPARTA -   MENTO DEL CAUCA</t>
  </si>
  <si>
    <t>Calle 41 No. 27-52</t>
  </si>
  <si>
    <t>Calle 4 N° 2 - 07</t>
  </si>
  <si>
    <t>CLL 6A CR 3-20</t>
  </si>
  <si>
    <t>Carrera  1 . 4 - 12</t>
  </si>
  <si>
    <t>Calle 30 N° 28-63Ofc 201 Edificio Bancolombia</t>
  </si>
  <si>
    <t>AC 24 37 15 PS 3</t>
  </si>
  <si>
    <t>CALLE 19 Nº 19D-35 TANQUE ELEVADO</t>
  </si>
  <si>
    <t>Carrera 3   15 - 02 Colina de Belén</t>
  </si>
  <si>
    <t>CALLE  3  9-00 PISO 2</t>
  </si>
  <si>
    <t>Calle 9   Nro. 7 -  99</t>
  </si>
  <si>
    <t>Av. 15 Nº 1 SUR - 11  Barrio San Pablo</t>
  </si>
  <si>
    <t>Calle 12 9 -55 paz de ariporo</t>
  </si>
  <si>
    <t>Planta de tratamiento Via San Juan</t>
  </si>
  <si>
    <t>Carrera 16  14-28</t>
  </si>
  <si>
    <t>Calle 9 No. 8 - 09</t>
  </si>
  <si>
    <t>Calle 5  10 - 04</t>
  </si>
  <si>
    <t>Carrera 4  Calle 3</t>
  </si>
  <si>
    <t>Calle 2 No. 3 - 50 Barrio Santa Lucia</t>
  </si>
  <si>
    <t>Calle 4 No. 1 - 20 Bis</t>
  </si>
  <si>
    <t>Calle 5 N° 9 - 89</t>
  </si>
  <si>
    <t>Carrera 9 No. 8 - 05</t>
  </si>
  <si>
    <t>Carrera  8  No. 25-10</t>
  </si>
  <si>
    <t>Calle El Esfuerzo  23 -09</t>
  </si>
  <si>
    <t>Calle 2  No. 4 - 61</t>
  </si>
  <si>
    <t>Calle 6   2 -68</t>
  </si>
  <si>
    <t>Calle 6  No. 6-52</t>
  </si>
  <si>
    <t>Calle  3 No. 3 - 51</t>
  </si>
  <si>
    <t>Calle 10 No. 4 - 29 Centro</t>
  </si>
  <si>
    <t>Calle  6 No. 5 - 46</t>
  </si>
  <si>
    <t>Cra 7 No 9-12 via panamericana </t>
  </si>
  <si>
    <t>Carrera   6   7 - 80</t>
  </si>
  <si>
    <t>Calle 6 No. 5 - 30 Barrio El Perú</t>
  </si>
  <si>
    <t>KM 0+575 VIA VEREDA CRUZ VERDE PLANTA DE ACUEDUCTO</t>
  </si>
  <si>
    <t>Calle 16  16 - 04</t>
  </si>
  <si>
    <t>Carrera 6 No. 3 - 30</t>
  </si>
  <si>
    <t>Carrera 4  No. 2 - 38</t>
  </si>
  <si>
    <t>Transversal 4 No 2 - 99 Calle El Pozo</t>
  </si>
  <si>
    <t>Parque Intercambiador Vial Avenida Quebradaseca con carrea 15 módulo comercial 1 Barrio Granada.</t>
  </si>
  <si>
    <t>Calle 25  7 - 48 piso 6</t>
  </si>
  <si>
    <t>Calle 32 No 6-11</t>
  </si>
  <si>
    <t>Carrera 5a No 4-88 Barrio Centro</t>
  </si>
  <si>
    <t>Calle Principal Bahia Solano  Choco</t>
  </si>
  <si>
    <t>Carrera 9  73 - 44 Piso 6</t>
  </si>
  <si>
    <t>Carrera 10 17-35 Ed. Torre Central 4 piso</t>
  </si>
  <si>
    <t>Avenida Costa Rica 1A - 46</t>
  </si>
  <si>
    <t>MARGINAL DE LA SELVA KM 1 VIA AGUAZUL</t>
  </si>
  <si>
    <t>Calle 19 No. 9-42 Manzana k casa No 12</t>
  </si>
  <si>
    <t>Carrera 13 Calle 14 Esquina</t>
  </si>
  <si>
    <t>Calle 17  15 - 46</t>
  </si>
  <si>
    <t>Barrioo San Judas Murindó</t>
  </si>
  <si>
    <t>Av. Internacional  8 - 81-83</t>
  </si>
  <si>
    <t>Calle 8  23 - 55</t>
  </si>
  <si>
    <t>Calle  22 No.   9  - 40  Barrio. Camilo CortesPuerto CARREÑO - VICHADA</t>
  </si>
  <si>
    <t>CARRERA 9 N. 3 -03 BARRIO DIVINO NIÑO</t>
  </si>
  <si>
    <t>Calle 53 No45 112 Piso 20</t>
  </si>
  <si>
    <t>Carrera 23 Nro 75 - 82</t>
  </si>
  <si>
    <t>Carrera 15  12 -11</t>
  </si>
  <si>
    <t>Avenida 2BN  23N  - 47 Edf. Estación Ferrocarril Piso 2</t>
  </si>
  <si>
    <t>Carrera 19 con Calle 20 Esquina</t>
  </si>
  <si>
    <t>Carrera 4 No. 5 - 30</t>
  </si>
  <si>
    <t>Carrera 13 calle 4 esquina   Piso 2</t>
  </si>
  <si>
    <t>Planta de Tratamiento Agua Potable</t>
  </si>
  <si>
    <t>Calle  6 No. 5-10 Barrio el Poblado</t>
  </si>
  <si>
    <t>Carrera 10 No 6 - 25</t>
  </si>
  <si>
    <t>Carrera  21  20-34 Palacio Municipal Piso 2</t>
  </si>
  <si>
    <t>Carrera 6  No. 6 - 41 Int 103</t>
  </si>
  <si>
    <t>Calle 10   26 - 91  Barrio Reposo</t>
  </si>
  <si>
    <t>Calle 20 No 20 - 29</t>
  </si>
  <si>
    <t>Carrera 98 No. 47 A 43 Interior 301 Medellín</t>
  </si>
  <si>
    <t>Carrera 5  8 - 55  CAM</t>
  </si>
  <si>
    <t>Calle 10 10-36</t>
  </si>
  <si>
    <t>Calle 8 11 - 87</t>
  </si>
  <si>
    <t>Calle 3 No. 1E-97 B. Bellavista</t>
  </si>
  <si>
    <t>PALACIO MUNICIPAL 4o.PISO</t>
  </si>
  <si>
    <t>Carrera 3   6 - 04</t>
  </si>
  <si>
    <t>Calle 18  15-29 2do piso Barrio Centro</t>
  </si>
  <si>
    <t>Calle 30 Nº 25-96</t>
  </si>
  <si>
    <t>Calle 11  No. 9-50 Barrio Tres de enero.</t>
  </si>
  <si>
    <t>Calle  3 Sur   01 - 07 Centro Multiferial de Sevicios vereda Calahorra</t>
  </si>
  <si>
    <t>CALLE 10 No. 9 61 CENTRO</t>
  </si>
  <si>
    <t>Calle 11  17 - 00</t>
  </si>
  <si>
    <t>Av. Julio Salazar  Carrera 6  14A - 03</t>
  </si>
  <si>
    <t>Carrera 3  Barrio El Centro</t>
  </si>
  <si>
    <t>CALLE 3 ENTRE CARRERAS 3 Y 2</t>
  </si>
  <si>
    <t>CARRERA 19 NRO. 18-16</t>
  </si>
  <si>
    <t>Carrera 4 No. 4-13</t>
  </si>
  <si>
    <t>Calle 6 No 3 - 61</t>
  </si>
  <si>
    <t>Carrera 8  Calle 12 Esquina Piso 2</t>
  </si>
  <si>
    <t>Calle 50 No. 50 - 27</t>
  </si>
  <si>
    <t>Carrera 5 No. 3 - 08</t>
  </si>
  <si>
    <t>Carrera  2   3 A - 10</t>
  </si>
  <si>
    <t>Calle 2  A  Sur  6 - 81</t>
  </si>
  <si>
    <t>Calle 3 No. 1-57 Alcaldía Municipal Piso 2</t>
  </si>
  <si>
    <t>Carrera 6 # 4-65 Centro</t>
  </si>
  <si>
    <t>Barrio La Inmaculada</t>
  </si>
  <si>
    <t>Carrera 4  8 - 15</t>
  </si>
  <si>
    <t>Carrera 6  5 - 24</t>
  </si>
  <si>
    <t>Carrera 28 A No. 32-17</t>
  </si>
  <si>
    <t>Carrera 18  15  68</t>
  </si>
  <si>
    <t>Carrera 13 No. 8-24</t>
  </si>
  <si>
    <t>calle  8   8-47</t>
  </si>
  <si>
    <t>Diagonal 19 Transversal 23-02 Barrio el Nogal</t>
  </si>
  <si>
    <t>Carrera 8 N°11-90 Casa del Ayuntamiento</t>
  </si>
  <si>
    <t>Calle 9  7 - 31</t>
  </si>
  <si>
    <t>Cale  4 # 6a-77 Bariio San Jorge</t>
  </si>
  <si>
    <t>Calle 50 No. 50 - 58</t>
  </si>
  <si>
    <t>CALLE  3 A No. 2 C - 13 SUR ,  SAN FERNANDO</t>
  </si>
  <si>
    <t>Carrera 53 50-79</t>
  </si>
  <si>
    <t>Calle  11  20 - 41</t>
  </si>
  <si>
    <t>Calle 11 No. 9 - 34</t>
  </si>
  <si>
    <t>Km 1 Via velez Planta de Tratamiento</t>
  </si>
  <si>
    <t>Carrera 2 No. 3 - 86</t>
  </si>
  <si>
    <t>Carrera 20   20-37</t>
  </si>
  <si>
    <t>Centro Administrativo Municipal</t>
  </si>
  <si>
    <t>CENTRO COMERCIAL DORADA PLAZA LOCAL N202-1</t>
  </si>
  <si>
    <t>Calle 100 Sur No. 49 D - 91</t>
  </si>
  <si>
    <t>Calle 4 No. 7 - 42 Piso 1</t>
  </si>
  <si>
    <t>Carrera  10   3 - 127</t>
  </si>
  <si>
    <t>Calle 10 No 9-34</t>
  </si>
  <si>
    <t>SEC ANILLO VIAL VDA RINCON</t>
  </si>
  <si>
    <t>Carrera 3 N° 5 A - 20</t>
  </si>
  <si>
    <t>Calle 15 plaza Santa María</t>
  </si>
  <si>
    <t>Calle  9   7 - 01</t>
  </si>
  <si>
    <t>Carrera 30  31 - 17</t>
  </si>
  <si>
    <t>carrera 16 No  7 - 29</t>
  </si>
  <si>
    <t>Calle 4 N° 8 - 75</t>
  </si>
  <si>
    <t>Carrera 20  No. 20 - 51</t>
  </si>
  <si>
    <t>Calle 11 Avda. 6 Piso 2 Edif. San José</t>
  </si>
  <si>
    <t>Carrera 3   2-04</t>
  </si>
  <si>
    <t>Calle  13   18-79</t>
  </si>
  <si>
    <t>Calle 18 No 10 - 18</t>
  </si>
  <si>
    <t>Calle 10 No. 16-26</t>
  </si>
  <si>
    <t>CARRERA 5 11 22 BARRIO ALTO BUENOS AIRES</t>
  </si>
  <si>
    <t>Carrera 7   10 - 217 Barrio Progreso Planta de tratamiento</t>
  </si>
  <si>
    <t>Carrera 2   03-09 Barrio Bello Horizonte</t>
  </si>
  <si>
    <t>Calle 11  9 - 13 piso 3</t>
  </si>
  <si>
    <t>Calle 8 No 7-71</t>
  </si>
  <si>
    <t>KR 8 N° 20-56 PISO 9</t>
  </si>
  <si>
    <t>Carrera  5  No. 12-04</t>
  </si>
  <si>
    <t>CAM  Calle 5  5 - 68</t>
  </si>
  <si>
    <t>carrera 3a. No. 11-26 piso 8 Edificio Banco de la República</t>
  </si>
  <si>
    <t>Carrera 11 No. 20 - 96 Piso 6</t>
  </si>
  <si>
    <t>TV 18 No. 7-25</t>
  </si>
  <si>
    <t>Cra 7 No 24 - 76</t>
  </si>
  <si>
    <t>Calle 11 No. 3 - 16 Oficinas 603 - 604 Ed Banco de la República</t>
  </si>
  <si>
    <t>Carrera. 3   1-04  tanques de la pola</t>
  </si>
  <si>
    <t>Calle 5 No. 5 - 71</t>
  </si>
  <si>
    <t>Av. Nuñez, frente a la Alcaldía</t>
  </si>
  <si>
    <t>Carrera 6 No. 5 - 24 Plaza La Cruz</t>
  </si>
  <si>
    <t>Carrera 15 A N° 10-01</t>
  </si>
  <si>
    <t>Calle 14 No. 6  - 27</t>
  </si>
  <si>
    <t>Carrera 6  5 - 30</t>
  </si>
  <si>
    <t>Calle 9  6 - 49</t>
  </si>
  <si>
    <t>Carrera 2 A  5 - 79</t>
  </si>
  <si>
    <t>CALLE 12 NO. 5-40</t>
  </si>
  <si>
    <t>Calle 17 . 19-24</t>
  </si>
  <si>
    <t>Carrera 4  5 - 36</t>
  </si>
  <si>
    <t>Calle 16   9-27</t>
  </si>
  <si>
    <t>Diagonal 2 No. 5 - 15</t>
  </si>
  <si>
    <t>Calle 11 No 13-35</t>
  </si>
  <si>
    <t>CLL 96 No 99B-39 TERMINAL  TRANSPORTE</t>
  </si>
  <si>
    <t>CALLE 24 Nº 23-68</t>
  </si>
  <si>
    <t>Carrera 31   30 - 31</t>
  </si>
  <si>
    <t>Calle 8 N. 19 - 88 Of 109</t>
  </si>
  <si>
    <t>Carrera 2 No. 2 - 14 Barrio Centro</t>
  </si>
  <si>
    <t>Calle 6   5-23</t>
  </si>
  <si>
    <t>Calle 7 No. 6-11 B/ Panamericano</t>
  </si>
  <si>
    <t>Calle 20 No. 13-22 Piso 11 Edificio Gobernación</t>
  </si>
  <si>
    <t>Calle 3 No. 3 - 03</t>
  </si>
  <si>
    <t>Carrera 2a No. 48 - 08</t>
  </si>
  <si>
    <t>Calle 20 No21-55</t>
  </si>
  <si>
    <t>Calle 15  5C-65</t>
  </si>
  <si>
    <t>Calle 3 Numero 4-78 centro</t>
  </si>
  <si>
    <t>Calle 3  No. 4 - 11 Edificio Municipal</t>
  </si>
  <si>
    <t>Edificio CAM Torre Emcali 2 piso</t>
  </si>
  <si>
    <t>CR 26  24 08</t>
  </si>
  <si>
    <t>Calle 23 Cras. 12-20 B. Grancolombia</t>
  </si>
  <si>
    <t>Calle 19  20 - 22 Piso 1</t>
  </si>
  <si>
    <t>Carrera 3  6 - 48</t>
  </si>
  <si>
    <t>Carrera 50 50 - 06</t>
  </si>
  <si>
    <t>Carrera 4 No. 9 - 27</t>
  </si>
  <si>
    <t>Calle 3 Nº 9 -00 2º Piso</t>
  </si>
  <si>
    <t>Km. 1 Via Aipe - Bogotá</t>
  </si>
  <si>
    <t>Calle 6 No. 4 - 44</t>
  </si>
  <si>
    <t>Calle 51   50 - 76 Palacio municipal</t>
  </si>
  <si>
    <t>Calle 51   53 - 03</t>
  </si>
  <si>
    <t>Calle 20 No. 19 - 07</t>
  </si>
  <si>
    <t>Carrera 10 No. 9 - 11</t>
  </si>
  <si>
    <t>Carrera 16 No. 5-37</t>
  </si>
  <si>
    <t>Calle 25 No. 29 A - 03</t>
  </si>
  <si>
    <t>CLLE 19 20-87/89</t>
  </si>
  <si>
    <t>Carrera 6 No. 9 - 50 Barrio Centro</t>
  </si>
  <si>
    <t>Av Calle 24 No. 51-40 piso 11</t>
  </si>
  <si>
    <t>Carrera Murillo Toro No. 10 - 75</t>
  </si>
  <si>
    <t>CARRERA 42 49-39</t>
  </si>
  <si>
    <t>Avenida 15   7 - 193  Facatativa</t>
  </si>
  <si>
    <t>Carrera 10   13-04</t>
  </si>
  <si>
    <t>Calle 12 No. 7 - 49</t>
  </si>
  <si>
    <t>Calle 50 No. 49 - 29</t>
  </si>
  <si>
    <t>calle 5 No 7 75</t>
  </si>
  <si>
    <t>Calle 4  No. 6 - 29</t>
  </si>
  <si>
    <t>Calle Ituango No. 17 - 22</t>
  </si>
  <si>
    <t>Carrera 3  10 - 18</t>
  </si>
  <si>
    <t>Calle 8 No. 4 - 57</t>
  </si>
  <si>
    <t>Calle 4 Carrera 5 esquina</t>
  </si>
  <si>
    <t>CALLE 20 22-05</t>
  </si>
  <si>
    <t>Carrera 35 A   30 D-29</t>
  </si>
  <si>
    <t>Centro administrativo municipal Calle 17   9 - 62</t>
  </si>
  <si>
    <t>Calle 15  6-05 CENTRO</t>
  </si>
  <si>
    <t>Carrera 3 N. 3-02 Centro</t>
  </si>
  <si>
    <t>Barrio Niño Jesus Loma de Cabi</t>
  </si>
  <si>
    <t>Carrera 1 Calle 2 Esquina</t>
  </si>
  <si>
    <t>Carrera  5   4- 27</t>
  </si>
  <si>
    <t>Calle  29   30 - 17</t>
  </si>
  <si>
    <t>Carrera 28 (Bolivar) No. 28 - 40</t>
  </si>
  <si>
    <t>Calle 20 No. 17 A -50</t>
  </si>
  <si>
    <t>Carrera 29 No. 31 - 31 Piso 1 Oficina 101</t>
  </si>
  <si>
    <t>carrera 20 N°20-59</t>
  </si>
  <si>
    <t>Calle 6 No. 5-41</t>
  </si>
  <si>
    <t>Calle 6 Carrera 3 esquina</t>
  </si>
  <si>
    <t>Carrera 11 No. 4 - 45</t>
  </si>
  <si>
    <t>Calle 5  No. 3 - 59 segundo piso.</t>
  </si>
  <si>
    <t>Calle 8 No. 7 - 81</t>
  </si>
  <si>
    <t>Carrera 4 No. 11 - 28</t>
  </si>
  <si>
    <t>Calle 1 A No. 1 -1 Palmarito</t>
  </si>
  <si>
    <t>Calle 9 Nro. 4-29 Palacio Municipal  piso 1</t>
  </si>
  <si>
    <t>Calle 4  No.  3-93</t>
  </si>
  <si>
    <t>COLISEO MUNICIPAL 2</t>
  </si>
  <si>
    <t>Carrera 9  9 -12 ALCALDIA MUNICIPAL</t>
  </si>
  <si>
    <t>CARRERA 11 NO 6 41</t>
  </si>
  <si>
    <t>Calle 19  No. 19 - 67 Alcaldia de Betania</t>
  </si>
  <si>
    <t>Carrera 24 39 - 54</t>
  </si>
  <si>
    <t>Edificio municipal Parque Princiapl Piso 1</t>
  </si>
  <si>
    <t>Carrera 7 Calle 8 Esquina Piso  2.</t>
  </si>
  <si>
    <t>CALLE 4 No. 6 A - 77 Barrio San Jorge</t>
  </si>
  <si>
    <t>Carrera 7 No. 10 - 35 Barrio Divino Niño</t>
  </si>
  <si>
    <t>Calle 12 N° 22 - 40. Barrio 19 de Marzo.</t>
  </si>
  <si>
    <t>Calle Colombia  20 - 120</t>
  </si>
  <si>
    <t>Carrera 16  No. 7-52 Esquina Piso 4  Edificiio CAM</t>
  </si>
  <si>
    <t>Calle  12   4 - 35</t>
  </si>
  <si>
    <t>Carrera 9   5 - 46</t>
  </si>
  <si>
    <t>Carrera 43A  46A sur 39</t>
  </si>
  <si>
    <t>Carrera 43 A     46 A Sur - 39 Piso 2</t>
  </si>
  <si>
    <t>Carrera 55 No. 72 - 109 Piso 9</t>
  </si>
  <si>
    <t>Calle 51   50 - 17</t>
  </si>
  <si>
    <t>CALLE 19 8 58 OF 1101</t>
  </si>
  <si>
    <t>CALLE 121 48-72</t>
  </si>
  <si>
    <t>Carrera 23 No 64B - 33</t>
  </si>
  <si>
    <t>Calle 7 sur 42 70 oficina 2202 ed. forum</t>
  </si>
  <si>
    <t>Calle 43a No 1a Sur-69 Edificio Tempo oficina 404</t>
  </si>
  <si>
    <t>Calle  11  17 - 00</t>
  </si>
  <si>
    <t>CLL 7 # 15 49 VERSALLES</t>
  </si>
  <si>
    <t>Carrera 1   4 - 12</t>
  </si>
  <si>
    <t>Calle 51 No. 50 - 16 Local 4 Palacio Municipal</t>
  </si>
  <si>
    <t>Carrera 1  No. 3E - 140 Avenida Panamericana</t>
  </si>
  <si>
    <t>Cll 12 sur Carrera 18-168</t>
  </si>
  <si>
    <t>CLLE 12 19-04</t>
  </si>
  <si>
    <t>Carrera 4 No. 14 - 52</t>
  </si>
  <si>
    <t>Carrera 20 Parque Principal</t>
  </si>
  <si>
    <t>Carrera 30  29-90 Piso 2</t>
  </si>
  <si>
    <t>Calle 6 No. 12 - 10 Edif. Alcaldia Municipal</t>
  </si>
  <si>
    <t>Calle 49 # 54-33</t>
  </si>
  <si>
    <t>TANQUE LAS MARGARITAS VILLASANTANA</t>
  </si>
  <si>
    <t>Calle 22 N° 20 - 58</t>
  </si>
  <si>
    <t>Calle 24   22 - 68</t>
  </si>
  <si>
    <t>Carrera 11  22A - 63</t>
  </si>
  <si>
    <t>Calle 19  26 -150</t>
  </si>
  <si>
    <t>Edificio Palacio Municipal</t>
  </si>
  <si>
    <t>Carrera 7 No. 5 - 29 Barrio Centro</t>
  </si>
  <si>
    <t>calle 2 carrera 3 esquina</t>
  </si>
  <si>
    <t>CLLE 4 No. 3-63</t>
  </si>
  <si>
    <t>Carrera 39  19-32 BARRIO PALERMO</t>
  </si>
  <si>
    <t>Calle 19   8-42</t>
  </si>
  <si>
    <t>Calle  16   14-68  Piso 5</t>
  </si>
  <si>
    <t>Calle 6 No. 2 - 79</t>
  </si>
  <si>
    <t>Carrera 4 N° 3-24 Barrio El Centro</t>
  </si>
  <si>
    <t>Calle 9 No. 5-49 Barrio Comercio</t>
  </si>
  <si>
    <t>Calle 3 No. 5 - 18 Barrio Santander</t>
  </si>
  <si>
    <t>Carrera 6 No. 4-60</t>
  </si>
  <si>
    <t>Carrera 2  Calle 1 Centro de desarrollo comunitario</t>
  </si>
  <si>
    <t>Carrera 5 No. 8 - 67</t>
  </si>
  <si>
    <t>Calle 4 No.  3 - 04</t>
  </si>
  <si>
    <t>Calle 12 No   4-42</t>
  </si>
  <si>
    <t>Carrera 2   17 - 05</t>
  </si>
  <si>
    <t>Carrera  4   3 - 11</t>
  </si>
  <si>
    <t>Carrera 3 No. 6 - 06</t>
  </si>
  <si>
    <t>Carrera 6 Calle 5 Esquina</t>
  </si>
  <si>
    <t>Calle Principal Puerto Parra</t>
  </si>
  <si>
    <t>Carrera 7   Calle 3 esquina</t>
  </si>
  <si>
    <t>Calle 30 N° 30 - 13</t>
  </si>
  <si>
    <t>Carrera 3 No. 3 - 40</t>
  </si>
  <si>
    <t>Calle 4 n° 6-42</t>
  </si>
  <si>
    <t>Carrera 6 No. 4 - 09</t>
  </si>
  <si>
    <t>Carrera 21 No. 19-18 Piso 2</t>
  </si>
  <si>
    <t>Avda. Orinoco -  Casa de la Cultura</t>
  </si>
  <si>
    <t>CALLE 2 CRA. 3 EDIFICIO CAD PISO 9</t>
  </si>
  <si>
    <t>Calle 5    2-07</t>
  </si>
  <si>
    <t>Calle 13  8 - 52 Piso 2 Palacio Municipal</t>
  </si>
  <si>
    <t>Carrera 24 No. 1A - 24 Piso 18 Edificio BC Empresarial</t>
  </si>
  <si>
    <t>Carrera 34     41 - 51</t>
  </si>
  <si>
    <t>Avda 2 Norte No. 47 C - 02</t>
  </si>
  <si>
    <t>Calle 12 Sur   18 - 168 Bloque 2</t>
  </si>
  <si>
    <t>Carrera 52 No. 25 - 43</t>
  </si>
  <si>
    <t>CRA 20 No. 20-11</t>
  </si>
  <si>
    <t>Carrera 7 N° 32 - 42  PISO 22.</t>
  </si>
  <si>
    <t>Cra 9 No 73 - 44 Piso 5</t>
  </si>
  <si>
    <t>Carrera 4a  5 - 48 Parque principal</t>
  </si>
  <si>
    <t>Carrera 3   9 - 02 Palacio municipal  Piso 2</t>
  </si>
  <si>
    <t>Carrera 49A N° 48A  55</t>
  </si>
  <si>
    <t>Palacio municipal 2º piso</t>
  </si>
  <si>
    <t>Carrera 5  Calle 9a Esquina</t>
  </si>
  <si>
    <t>Esquina Parque Principal</t>
  </si>
  <si>
    <t>CARRERA 4 N. 5-39 PARQUE PRINCIPAL</t>
  </si>
  <si>
    <t>Calle 24   49 - 88</t>
  </si>
  <si>
    <t>calle 31  30-36</t>
  </si>
  <si>
    <t>Carrera  7   11 - 1  Palacio Municipal</t>
  </si>
  <si>
    <t>Calle 7   11 - 62  Plaza Principal</t>
  </si>
  <si>
    <t>Calle 18 24-29 OF 602 C.C. LOS ANDES</t>
  </si>
  <si>
    <t>Carrera 3  8 - 36</t>
  </si>
  <si>
    <t>Carrera 16  9 - 10</t>
  </si>
  <si>
    <t>Calle 3   3 - 31  Alcaldia municipal</t>
  </si>
  <si>
    <t>Carrera 7  7- 44 Esquina</t>
  </si>
  <si>
    <t>Carrera 6  8 - 07</t>
  </si>
  <si>
    <t>Alcaldia El Espino Boyacá</t>
  </si>
  <si>
    <t>Municipio de Guacamayo</t>
  </si>
  <si>
    <t>Calle Santander  Plaza principal, No. 20A</t>
  </si>
  <si>
    <t>Palacio municipal fente al parque bolivar</t>
  </si>
  <si>
    <t>Calle 2 no. 5 - 72 centro</t>
  </si>
  <si>
    <t>Calle 3  3 - 52</t>
  </si>
  <si>
    <t>Cra 5 clle 5 esquina</t>
  </si>
  <si>
    <t>Calle 4  2 - 19</t>
  </si>
  <si>
    <t>Parque Principal Municipio El Peñon</t>
  </si>
  <si>
    <t>Calle 6 10 - 15</t>
  </si>
  <si>
    <t>Carrera 5a. . 12 - 47</t>
  </si>
  <si>
    <t>Carrera 5 calle  5  esquina</t>
  </si>
  <si>
    <t>Calle 20  20  -26</t>
  </si>
  <si>
    <t>Carrera 6  7 - 40</t>
  </si>
  <si>
    <t>Calle 4 No 2-98 CAM</t>
  </si>
  <si>
    <t>Calle 3ra  10 - 29  Plaza Principal</t>
  </si>
  <si>
    <t>Calle 14  6 - 45  Barrio Pueblo Nuevo</t>
  </si>
  <si>
    <t>Alcaldia municipal  av. 1 calle 9  esq.</t>
  </si>
  <si>
    <t>CL 2  #  2  48</t>
  </si>
  <si>
    <t>Carrera 2     4 A - 20 Zona Industrial Barrio Porvenir</t>
  </si>
  <si>
    <t>Avenida Eldorado Calle 26 No.  82 - 93</t>
  </si>
  <si>
    <t>Calle 25   25 B-35</t>
  </si>
  <si>
    <t>Carrera 14   13 - 05</t>
  </si>
  <si>
    <t>CRA 10 21 - 33 Piso 3</t>
  </si>
  <si>
    <t>Carretera Oriental Km 7, Suan</t>
  </si>
  <si>
    <t>Carrera 9   6 - 52</t>
  </si>
  <si>
    <t>Calle 2 B  6 - 49</t>
  </si>
  <si>
    <t>Carrera 20 Nº 22-02 Palacio Municipal Piso 1</t>
  </si>
  <si>
    <t>Kilometro. 1 Vía Aeropuerto</t>
  </si>
  <si>
    <t>Carrera No 9 - 79 B/Modelo</t>
  </si>
  <si>
    <t>Calle 8  10B - 123</t>
  </si>
  <si>
    <t>CR 44 64SUR 112 INT 102</t>
  </si>
  <si>
    <t>Calle  12   7-09 ALCALDIA PALACIO MUNICIPAL DE GUAMAL</t>
  </si>
  <si>
    <t>Carrera 54 No 56-152</t>
  </si>
  <si>
    <t>Carrera 49   44-94 local 194</t>
  </si>
  <si>
    <t>Centro Administrativo Municipal Piso 5</t>
  </si>
  <si>
    <t>Calle   48   17 - 25</t>
  </si>
  <si>
    <t>Carrera 46    34 - 77 Piso 7</t>
  </si>
  <si>
    <t>Manga Avenida  3 21 - 62</t>
  </si>
  <si>
    <t>Calle 19 No 9-50 Piso 22 Complejo Diario del Otun</t>
  </si>
  <si>
    <t>Calle 40 30A -06 SEGUNDO PISO</t>
  </si>
  <si>
    <t>Calle 75SUR 43A 202 PISO 2 Centro Comercial Aves</t>
  </si>
  <si>
    <t>Carrera 23 A No. 80 - 05 Los Almendros Soledad</t>
  </si>
  <si>
    <t>Carrera  22  22-46</t>
  </si>
  <si>
    <t>Carrera12 No 11-51 Barrio el comercio</t>
  </si>
  <si>
    <t>Carrera 36  10 - 95</t>
  </si>
  <si>
    <t>Carrera 7Calle 30 BARRIO PUENES</t>
  </si>
  <si>
    <t>Carrera 6  9 - 89</t>
  </si>
  <si>
    <t>CARRERA 24  21 40</t>
  </si>
  <si>
    <t>CL 3 # 7-16 Brr el Prado</t>
  </si>
  <si>
    <t>Carrera 30 A Nº 41 B - 39 B  La Grama</t>
  </si>
  <si>
    <t>AUT NORTE AV KR 45  No. 97-70 Piso 3 Y 4</t>
  </si>
  <si>
    <t>Calle 19  21 - 44 Piso 13</t>
  </si>
  <si>
    <t>Calle 49 N°50-05</t>
  </si>
  <si>
    <t>Carrera 10    18-36 GAIRA</t>
  </si>
  <si>
    <t>Carrera. 8   7 - 62</t>
  </si>
  <si>
    <t>Carrera 11 Calle 17 Esquina Piso 4</t>
  </si>
  <si>
    <t>CALLE 5 No.6-56 barrio El Centro</t>
  </si>
  <si>
    <t>Carrera 16  7 - 32</t>
  </si>
  <si>
    <t>Calle 6 Carrera 8 Palacio municipal</t>
  </si>
  <si>
    <t>Barrio Santa Rita</t>
  </si>
  <si>
    <t>Centro Administrativo Of. 504</t>
  </si>
  <si>
    <t>Calle 2  # 6-50</t>
  </si>
  <si>
    <t>Calle 11  8 - 73</t>
  </si>
  <si>
    <t>Barrio San José Planta de Tratamiento, Cra 16 Nº 16D - 135  Magangué Bolívar</t>
  </si>
  <si>
    <t>Calle 9  7 - 52 Piso 2</t>
  </si>
  <si>
    <t>Calle 6  7 - 23</t>
  </si>
  <si>
    <t>Cra 7  5 - 38</t>
  </si>
  <si>
    <t>Carrera  4  6 - 17</t>
  </si>
  <si>
    <t>Calle 15   15 - 40 BARRIO ALFONSO LOPOEZ VALLEDUPAR</t>
  </si>
  <si>
    <t>Carrera 5   1 - 24</t>
  </si>
  <si>
    <t>Carrera 19 21 - 34</t>
  </si>
  <si>
    <t>Carrera 3  5-62</t>
  </si>
  <si>
    <t>Calle 7 25-49 Piso 3 edificio Megabanco</t>
  </si>
  <si>
    <t>Calle 1  5A - 75</t>
  </si>
  <si>
    <t>Calle 6 # 44-110</t>
  </si>
  <si>
    <t>Calle 47   29 - 33 Oficina 804</t>
  </si>
  <si>
    <t>Avenida Calle 26 No. 69 - 76 Piso 5</t>
  </si>
  <si>
    <t>Avenida Vasquez Cobo  N. 23N - 59</t>
  </si>
  <si>
    <t>Calle 44   46 -001  Bello</t>
  </si>
  <si>
    <t>Carrera 43A 34 95 Torre Sur piso 10 C.C. Almacentro</t>
  </si>
  <si>
    <t>Calle 40 No. 45 - 46 edifico de la gobernacion del atlantico piso 10</t>
  </si>
  <si>
    <t>carrera 21 No.23-10 edif Licorera Piso 4 Of.400</t>
  </si>
  <si>
    <t>carrera 16 nº19-21 Centro</t>
  </si>
  <si>
    <t>Calle 26 N° 51 - 53 Torre Beneficencia Piso 6</t>
  </si>
  <si>
    <t>Calle 13  16 - 13</t>
  </si>
  <si>
    <t>Carrera 21 19 57 p2</t>
  </si>
  <si>
    <t>Calle 26 No. 51 - 53 Torre Central Piso 5</t>
  </si>
  <si>
    <t>Carrera 1 No. 60 - 79 Sede CAM</t>
  </si>
  <si>
    <t>Calle 2 No 0 - 05</t>
  </si>
  <si>
    <t>Av. Industrial kilometro 1 vía Bogotá</t>
  </si>
  <si>
    <t>CL 26  51 - 53  TR OCC PI 3</t>
  </si>
  <si>
    <t>Calle Nueva de la Flores Carrera 28 Nº 16 - 147</t>
  </si>
  <si>
    <t>Carrera 4   9 - 25 Edif. Diego de Ospina</t>
  </si>
  <si>
    <t>Centro Comercial Ventura Plaza Ofc 4 -126</t>
  </si>
  <si>
    <t>AVDA.5AN 20N-08 OF.801</t>
  </si>
  <si>
    <t>Carrera 7 Calle 10 Esquina</t>
  </si>
  <si>
    <t>Calle 7   5 - 42 Piso 2</t>
  </si>
  <si>
    <t>Carrera 13   8 - 44 Alcaldía Municipal</t>
  </si>
  <si>
    <t>Carrra 24 entre Calles 18 y 19 CAM Bloque  Piso 3</t>
  </si>
  <si>
    <t>Carrera 14   22 - 30</t>
  </si>
  <si>
    <t>Calle 10 7-92 Claustro San Francisco</t>
  </si>
  <si>
    <t>Carrera 7   5 - 29  piso 1 Edif. Municipal</t>
  </si>
  <si>
    <t>KR 8  12 - 28</t>
  </si>
  <si>
    <t>CALLE 12 Nº 12-04</t>
  </si>
  <si>
    <t>C.A.M PARQUE LOS FUNDADORES</t>
  </si>
  <si>
    <t>Barrio Olaya Herrera</t>
  </si>
  <si>
    <t>CARRERA 21 No  29 - 29 Piso 4</t>
  </si>
  <si>
    <t>Calle 16 Nro 41-210 Oficina 106</t>
  </si>
  <si>
    <t>CALLE 12 3-59 B/CENTRO</t>
  </si>
  <si>
    <t>Calle 39  15 - 60</t>
  </si>
  <si>
    <t>BARRIO LA CAMPIÑA</t>
  </si>
  <si>
    <t>Carrera 4 N° 3 - 15</t>
  </si>
  <si>
    <t>Carrera 6  No.  5 - 70, Alcaldia Municipal.</t>
  </si>
  <si>
    <t>Calle 5  5 - 23</t>
  </si>
  <si>
    <t>Carrera  9   36-40 barrio la pola</t>
  </si>
  <si>
    <t>Calle  11  3 - 09</t>
  </si>
  <si>
    <t>Avenida las Palmas 4 - 66</t>
  </si>
  <si>
    <t>Calle 13   5A -35 2do PISO</t>
  </si>
  <si>
    <t>AV 4 #13-35 LAS COLINAS</t>
  </si>
  <si>
    <t>Casa de la cultura</t>
  </si>
  <si>
    <t>calle 6 No. 4-30 Miranda Cauca</t>
  </si>
  <si>
    <t>PLANTA TRATAMIENTO BARRIO SAN CAYETANO</t>
  </si>
  <si>
    <t>CARRERA 20  13 - 63    BRR EL CENTRO</t>
  </si>
  <si>
    <t>Calle 19  10 - 41</t>
  </si>
  <si>
    <t>Carrera 100 No 103A - 02</t>
  </si>
  <si>
    <t>Palacio Municipal. Piso 2</t>
  </si>
  <si>
    <t>Carrera 58  42-125</t>
  </si>
  <si>
    <t>Calle 50  2 - 13 Puerto Nare</t>
  </si>
  <si>
    <t>Calle 5 # 34-69</t>
  </si>
  <si>
    <t>Calle 9 Nº 3 - 151 Piso 2 Secretaría de Gobierno</t>
  </si>
  <si>
    <t>Calle 10 No. 10-55 Villagorgona</t>
  </si>
  <si>
    <t>Centro cial. Paseo El Rosario 3 piso</t>
  </si>
  <si>
    <t>Calle 13   6a 58</t>
  </si>
  <si>
    <t>Calle 6   5 - 70</t>
  </si>
  <si>
    <t>Calle  6   6 - 02</t>
  </si>
  <si>
    <t>Carrera 49 Calle 51 Esquina</t>
  </si>
  <si>
    <t>Calle 29 NRO 29-57</t>
  </si>
  <si>
    <t>Cra 3 No. 3-16</t>
  </si>
  <si>
    <t>Cra. 58 #42-125</t>
  </si>
  <si>
    <t>Calle 14 N° 52 A - 174</t>
  </si>
  <si>
    <t>Alcaldia municipal Carrera 4  4 - 43</t>
  </si>
  <si>
    <t>Calle 7 N° 1-10</t>
  </si>
  <si>
    <t>Calle 5  Parque Principal</t>
  </si>
  <si>
    <t>CARRERA 51 52-03 Palacio de la Cultura Rafael Uribe Uribe</t>
  </si>
  <si>
    <t>CALLE 26 No.69-76 PISO 17 TORRE I</t>
  </si>
  <si>
    <t>Calle 13 Nº 31 - 96</t>
  </si>
  <si>
    <t>CR 43 38 SUR 035</t>
  </si>
  <si>
    <t>CARRERA 58 Nº 42-125</t>
  </si>
  <si>
    <t>Carrera 43 A No. 7 - 50 A   Of. 612</t>
  </si>
  <si>
    <t>Carrera 8 Nº 4 - 58 Piso 3</t>
  </si>
  <si>
    <t>Calle 9     34 - 01</t>
  </si>
  <si>
    <t>Calle 44 No. 53-37 - CAN</t>
  </si>
  <si>
    <t>Calle  39 sur  39 - 08</t>
  </si>
  <si>
    <t>Calle 13 N° 16-74</t>
  </si>
  <si>
    <t>Manga, Calle Real #19-26</t>
  </si>
  <si>
    <t>Carrera 60 No. 72 06</t>
  </si>
  <si>
    <t>Calle 1A Nº 2-39 Edificio Radio Buenaventura</t>
  </si>
  <si>
    <t>cra 2a sur calle 24 barrio el arado</t>
  </si>
  <si>
    <t>Carrera 7 No. 74-56 Piso 18</t>
  </si>
  <si>
    <t>Avenida Calle 26 No. 69 - 53 Oficina 604</t>
  </si>
  <si>
    <t>Zona Industrial Las Granjas -FERTILIZANTES COLOMBIANOS S.A</t>
  </si>
  <si>
    <t>Calle 103 19 - 20</t>
  </si>
  <si>
    <t>Calle 16  Nro. 6 - 66  Pisos  26 28 y 29 Edificio Avianca</t>
  </si>
  <si>
    <t>Av. El Dorado  69 A- 51 Torre B - Interior 3 - Piso 3</t>
  </si>
  <si>
    <t>Calle 28 No  13A - 24 Pisos 6 y 7 Torre B</t>
  </si>
  <si>
    <t>Calle 72   10 - 03 Pisos 4 y 5</t>
  </si>
  <si>
    <t>Carrera 6  Calle 6 Esquina</t>
  </si>
  <si>
    <t>Carrera   6     6 - 01</t>
  </si>
  <si>
    <t>Carrera 7  Nº 71 - 52 Torre B Piso 6</t>
  </si>
  <si>
    <t>Calle 7  4-35</t>
  </si>
  <si>
    <t>Diagonal 22 B No.  52 - 01 Torre C - P 4</t>
  </si>
  <si>
    <t>Carrera 8 calle 12 esquina</t>
  </si>
  <si>
    <t>Calle 15 Carrera 12 Esquina</t>
  </si>
  <si>
    <t>Calle 4  1 - 45</t>
  </si>
  <si>
    <t>Carrera  20 Calle 10 Esquina Parque principal</t>
  </si>
  <si>
    <t>Calle 5  8 - 25</t>
  </si>
  <si>
    <t>Carrera 2  5-41 Parque Principal</t>
  </si>
  <si>
    <t>Calle 72 No. 7-64 Piso 10</t>
  </si>
  <si>
    <t>Carrera 13   28 - 17 piso 5</t>
  </si>
  <si>
    <t>Carrera 7 N°  35 - 40</t>
  </si>
  <si>
    <t>Calle 41 No. 31 -17 Oficina 202-203 Central de Transporte</t>
  </si>
  <si>
    <t>Calle 15 Nº 8 A 22 Centro</t>
  </si>
  <si>
    <t>Calle 103 Nº 19 - 20</t>
  </si>
  <si>
    <t>Calle 31  No  13A-51  EDIFICIO PANORAMA OF 339</t>
  </si>
  <si>
    <t>CALLE 57 N° 8 B- 05 INT. 32</t>
  </si>
  <si>
    <t>Calle 20  No. 20 - 26 Parque Principal</t>
  </si>
  <si>
    <t>Carrera 13 No. 32-93 Interior 3/ Carrera 13A 32 -30 Local 23</t>
  </si>
  <si>
    <t>Carrera 21   8 - 08</t>
  </si>
  <si>
    <t>Calle  13 No  18 - 24 Estación  Sábana</t>
  </si>
  <si>
    <t>Carrera 6 No 14-98 Edificio Condominio Parque Santander Torre A Piso 5</t>
  </si>
  <si>
    <t>Carrera 10 N° 24 - 55  piso 2-3</t>
  </si>
  <si>
    <t>Edificio Murillo Toro, Carrera. 8 entre Calles 12 a y 13. Piso 4.</t>
  </si>
  <si>
    <t>Carrera  55 No. 40 A - 20 Oficina 1307</t>
  </si>
  <si>
    <t>kr 7 32 12  P 33</t>
  </si>
  <si>
    <t>El Bagre</t>
  </si>
  <si>
    <t>Calle 68 Sur No.43-06</t>
  </si>
  <si>
    <t>Carrera 20  20 - 37</t>
  </si>
  <si>
    <t>CRA 8 #52-11</t>
  </si>
  <si>
    <t>Calle 17 7A - 48</t>
  </si>
  <si>
    <t>Calle 16  8 - 25</t>
  </si>
  <si>
    <t>Carrera 30  29  59</t>
  </si>
  <si>
    <t>Carrera 50  50 - 12  Piso 2 Palacio Municipal</t>
  </si>
  <si>
    <t>Carrera 11  12 - 74 oficina 301</t>
  </si>
  <si>
    <t>Av. Pedro de Heredia Brr. El Espinal  Calle 30 N° 18B-158</t>
  </si>
  <si>
    <t>Palacio municipal-Parque principal</t>
  </si>
  <si>
    <t>Edificio Administrativo Of  503</t>
  </si>
  <si>
    <t>Centro Comercial Dorada Plaza local 0201-11 piso II</t>
  </si>
  <si>
    <t>Edificio Gobernación Of. S-17</t>
  </si>
  <si>
    <t>Avenida 5A norte   20 N- 08 Piso 4</t>
  </si>
  <si>
    <t>Calle 26 No 13 - 19 Piso 22</t>
  </si>
  <si>
    <t>Cr 32 12 81</t>
  </si>
  <si>
    <t>Calle 19 norte 12-49 Bloque 5 Apto.303</t>
  </si>
  <si>
    <t>Calle 20  8 - 52</t>
  </si>
  <si>
    <t>Carrera 17  26 - 123  Piso 2  Biblioteca Departamental</t>
  </si>
  <si>
    <t>Carrera 5  21 - 81  Piso 1</t>
  </si>
  <si>
    <t>CRA 24 N. 7-81</t>
  </si>
  <si>
    <t>Calle 9 19 - 58 Piso 3 Edificio Bancafe</t>
  </si>
  <si>
    <t>Carrera 3a  11 - 71</t>
  </si>
  <si>
    <t>Cra 6 Calle 9y 10 semisotano</t>
  </si>
  <si>
    <t>Calle 16  Barrio San Martín</t>
  </si>
  <si>
    <t>Carrera 17   16 - 00 CAM Piso 3</t>
  </si>
  <si>
    <t>Carrera 19  Calle 17  Esquina</t>
  </si>
  <si>
    <t>Carrera 20 Calle 22 No. 20-02</t>
  </si>
  <si>
    <t>Calle. 37 N° 8 - 40</t>
  </si>
  <si>
    <t>Calle 26 A No. 13 - 97 Piso 25</t>
  </si>
  <si>
    <t>Calle 72 Nº 10 - 03  Piso 9</t>
  </si>
  <si>
    <t>Carrera 8ª No. 66-07</t>
  </si>
  <si>
    <t>Calle  72 N° 10 - 03   P. 9</t>
  </si>
  <si>
    <t>Calle 26   13 - 19</t>
  </si>
  <si>
    <t>Calle 18 No.7-59</t>
  </si>
  <si>
    <t>Carrera 65   11  83</t>
  </si>
  <si>
    <t>Calle 13 No. 4 - 52</t>
  </si>
  <si>
    <t>Calle 2 No. 3 - 22</t>
  </si>
  <si>
    <t>Carrera 13 N° 28 - 17 Piso 2</t>
  </si>
  <si>
    <t>CRA 8  12B 31  PISO 8</t>
  </si>
  <si>
    <t>Calle 93B, 13-471</t>
  </si>
  <si>
    <t>Carrera 15 No. 5 - 25</t>
  </si>
  <si>
    <t>Carrera  66 A  No 43 - 18</t>
  </si>
  <si>
    <t>Avenida Calle 26 No. 51 -50</t>
  </si>
  <si>
    <t>Kilometro 10 via al Magdalena</t>
  </si>
  <si>
    <t>Carrera 19A  14 - 92 Barrio La Ford</t>
  </si>
  <si>
    <t>Alcaldia municipal clle  4  10 - 33 piso 2</t>
  </si>
  <si>
    <t>Carrera 6ta  PLAZA 20 DE JULIO, EDIFICIO CAM, OFC. 305</t>
  </si>
  <si>
    <t>Carrera 59 N° 26-70 Interior 1- CAN</t>
  </si>
  <si>
    <t>Carrera 5 N° 9 - 03</t>
  </si>
  <si>
    <t>Avenida CALLE 26Nro. 51-50 Oficina 1-27</t>
  </si>
  <si>
    <t>Carrera 10  24 -55</t>
  </si>
  <si>
    <t>Carrera 10   24 - 55 Piso 2 y 3</t>
  </si>
  <si>
    <t>Calle 12  Nº  18 - 05</t>
  </si>
  <si>
    <t>CARRERA 25 5-45 FORTUL- ARAUCA</t>
  </si>
  <si>
    <t>Casa de Gobierno Parque Principal</t>
  </si>
  <si>
    <t>Carrera 7  3 - 28</t>
  </si>
  <si>
    <t>Calle 13  No. 13-20</t>
  </si>
  <si>
    <t>Km 15 Vía Currulao - Turbo</t>
  </si>
  <si>
    <t>Carrera 13 No. 10 - 58</t>
  </si>
  <si>
    <t>Carrera 5  4 - 48</t>
  </si>
  <si>
    <t>Carrera 11  20 - 96  tunja</t>
  </si>
  <si>
    <t>Calle 10   3 - 16</t>
  </si>
  <si>
    <t>Carrera 27 No 4-15</t>
  </si>
  <si>
    <t>Carrera  19   39 - 40</t>
  </si>
  <si>
    <t>Carrera 14  13 - 05</t>
  </si>
  <si>
    <t>Casa de Gobierno Calle 6  No. 6 - 24</t>
  </si>
  <si>
    <t>Carrera 4 No. 5-18</t>
  </si>
  <si>
    <t>Calle 6  2-10</t>
  </si>
  <si>
    <t>Calle 6 No.5-35</t>
  </si>
  <si>
    <t>Calle 13  No 17  117</t>
  </si>
  <si>
    <t>Palacio municipal Galeras (Sucre)</t>
  </si>
  <si>
    <t>Carrera 2  3 - 30</t>
  </si>
  <si>
    <t>Calle 6  9 - 52 Gobernación</t>
  </si>
  <si>
    <t>calle 3 No. 3-44</t>
  </si>
  <si>
    <t>Calle 10  9 - 65</t>
  </si>
  <si>
    <t>Carrera 8a 7-74 Edificio Municipal</t>
  </si>
  <si>
    <t>CARRERA 11 No. 25-60 - PALACIO MUNICIPAL</t>
  </si>
  <si>
    <t>Cra 3a No.15-31 Edificio Banco Agrario Piso 5</t>
  </si>
  <si>
    <t>Carrera 4  Calle 3 Esquina</t>
  </si>
  <si>
    <t>Carrera  3   4 - 17</t>
  </si>
  <si>
    <t>Parque Principal Giraldo - Antioquia</t>
  </si>
  <si>
    <t>Carrera 15  6 - 35</t>
  </si>
  <si>
    <t>Carrera 25 30 32</t>
  </si>
  <si>
    <t>Carrera 50  49 - 49</t>
  </si>
  <si>
    <t>Casa Municipal Gregorio Montes Piso 2</t>
  </si>
  <si>
    <t>Kilometro 4 Prolongación Avenida Murillo al Sur de la Vía Circunvalar</t>
  </si>
  <si>
    <t>Calle 20  20 - 05 parque principal</t>
  </si>
  <si>
    <t>CALLE 11 No. 14-28 PALACIO MUNICIPAL GRANADA CUNDINAMARCA</t>
  </si>
  <si>
    <t>Carrera 6 No. 4 - 28 palacio municipal</t>
  </si>
  <si>
    <t>kra 5 # 3-35 Palacio Municipal</t>
  </si>
  <si>
    <t>Calle 4   5- 15</t>
  </si>
  <si>
    <t>Carrera 4   4  37</t>
  </si>
  <si>
    <t>Carrera 5   8 - 55 barrio Manhathan</t>
  </si>
  <si>
    <t>Carrera 13 No.  6 50</t>
  </si>
  <si>
    <t>Carrera 4   2-16</t>
  </si>
  <si>
    <t>Carrera 4  5-31 Parque Principal</t>
  </si>
  <si>
    <t>calle 4 No 1-88</t>
  </si>
  <si>
    <t>Plaza la revolucion</t>
  </si>
  <si>
    <t>Centro Administrativo Municipal PARQUE PRINCIPAL</t>
  </si>
  <si>
    <t>Calle 4  4 A - 26</t>
  </si>
  <si>
    <t>Calle 13 Carrera 7 Esquina Alcaldia Municipal</t>
  </si>
  <si>
    <t>GUAPI-CAUCA</t>
  </si>
  <si>
    <t>Calle 5  2-04</t>
  </si>
  <si>
    <t>Carrera 50  50 - 06</t>
  </si>
  <si>
    <t>Calle 4  3 - 48</t>
  </si>
  <si>
    <t>Calle 31  30 - 08</t>
  </si>
  <si>
    <t>Carrera 6  9 - 60</t>
  </si>
  <si>
    <t>Carrera 23   35 - 18  Of. 201</t>
  </si>
  <si>
    <t>Carrera 3  3 - 13 Parque Prinicipal</t>
  </si>
  <si>
    <t>Carrera. 5   3-13  piso 2, Municipio de Guayata ( Boyaca) Palacio Municipal</t>
  </si>
  <si>
    <t>CLL 3 CR 5 Esq</t>
  </si>
  <si>
    <t>Carrera.  5a  2 - 85</t>
  </si>
  <si>
    <t>Calle 5 No. 4 - 20</t>
  </si>
  <si>
    <t>Calle 12  8 -13 Centro urbano Palacio municipal</t>
  </si>
  <si>
    <t>Calle 13   20 - 85 Barrio 20 de Julio</t>
  </si>
  <si>
    <t>Calle 20  No. 20 - 31 Parque Principal</t>
  </si>
  <si>
    <t>Carrera 3 No. 6-22 Palac io Municipal Sec. Centro</t>
  </si>
  <si>
    <t>edificio palacio municipal herveo tolima</t>
  </si>
  <si>
    <t>Carrera Brusela Calle Varsovia Palacio Municipal</t>
  </si>
  <si>
    <t>Carrera 9   5 - 41</t>
  </si>
  <si>
    <t>Vereda Baganique Bajo</t>
  </si>
  <si>
    <t>Calle 3  10 - 60</t>
  </si>
  <si>
    <t>Carrera 12  12 - 17 PARQUE DE LAS AMERICAS</t>
  </si>
  <si>
    <t>Carretera Salida a Plato</t>
  </si>
  <si>
    <t>Calle  1E    5 - 73</t>
  </si>
  <si>
    <t>Calle 14   9 - 50</t>
  </si>
  <si>
    <t>Carrera 5   26 - 05 Avenida Santander-Puerto Boyacá</t>
  </si>
  <si>
    <t>Calle   7  8 - 61Barrio Doce de Octubre</t>
  </si>
  <si>
    <t>Calle  2   1E - 50</t>
  </si>
  <si>
    <t>Calle 3   1 - 19 Este</t>
  </si>
  <si>
    <t>Transversal 3 Nro. 49 - 02</t>
  </si>
  <si>
    <t>Carrera 6   1 A 14</t>
  </si>
  <si>
    <t>Carrera 2 con Calle 12 Esquina Barrio Sagrado Corazon de Jesus</t>
  </si>
  <si>
    <t>Carrera  15  13 - 14  Barrio la Meseta</t>
  </si>
  <si>
    <t>CRA 7 No. 6-31.</t>
  </si>
  <si>
    <t>Kilometro 1  Vía Purificación</t>
  </si>
  <si>
    <t>Calle 7 No. 23 - 61</t>
  </si>
  <si>
    <t>CALLE 3 No 5 - 50</t>
  </si>
  <si>
    <t>Carrera 4   10  71</t>
  </si>
  <si>
    <t>Calle 47   47 - 49</t>
  </si>
  <si>
    <t>Calle 17 no. 6-23</t>
  </si>
  <si>
    <t>Calle 6  3 66</t>
  </si>
  <si>
    <t>Carrera 12 Calle 12 Esquina</t>
  </si>
  <si>
    <t>Carrera 6 Calle 14 Esquina</t>
  </si>
  <si>
    <t>Calle 8  2 - 27</t>
  </si>
  <si>
    <t>Carrera 7  8 - 87</t>
  </si>
  <si>
    <t>CALLE 1 NRO 13-33 buga- valle del cauca</t>
  </si>
  <si>
    <t>Calle 14 No 7F- 45</t>
  </si>
  <si>
    <t>Calle 16 No 20-47</t>
  </si>
  <si>
    <t>CRA 15 #  19-55</t>
  </si>
  <si>
    <t>Carrera 36   39-26</t>
  </si>
  <si>
    <t>Carrera  3   8 - 15</t>
  </si>
  <si>
    <t>Carrera 3   4 - 06</t>
  </si>
  <si>
    <t>Calle  8   7 - 35</t>
  </si>
  <si>
    <t>Carrera  6   3 - 10</t>
  </si>
  <si>
    <t>Carrera 4   5-65</t>
  </si>
  <si>
    <t>Carrera 3   1 - 33</t>
  </si>
  <si>
    <t>Barrio Kennedy Cabecera Municpal</t>
  </si>
  <si>
    <t>Sucre Casco Urbano</t>
  </si>
  <si>
    <t>CALLE 3 Nro. 6 - 20</t>
  </si>
  <si>
    <t>Calle  2   04 - 03</t>
  </si>
  <si>
    <t>Carrera 5   4 - 56</t>
  </si>
  <si>
    <t>Calle  3   2 - 08</t>
  </si>
  <si>
    <t>Calle  3   3 - 99</t>
  </si>
  <si>
    <t>kILÓMETRO 1 VIA AL VOLCAN</t>
  </si>
  <si>
    <t>Calle 5  12 - 08</t>
  </si>
  <si>
    <t>Calle  6   5 - 30</t>
  </si>
  <si>
    <t>California</t>
  </si>
  <si>
    <t>CABECERA MUNICIPAL San Benito</t>
  </si>
  <si>
    <t>Calle 4  4 - 75</t>
  </si>
  <si>
    <t>Calle  3   5 - 83</t>
  </si>
  <si>
    <t>Carrera  3   4 - 98</t>
  </si>
  <si>
    <t>Santa Helena del Opón</t>
  </si>
  <si>
    <t>Carrera 1   2 - 88</t>
  </si>
  <si>
    <t>Carrera 25 A No. 62-06</t>
  </si>
  <si>
    <t>Calle 16   17-141</t>
  </si>
  <si>
    <t>Calle 17  16 - 55</t>
  </si>
  <si>
    <t>Calle  11 A   19 - 34</t>
  </si>
  <si>
    <t>Carrera 8A   16 - 95 Barrio Interlaken</t>
  </si>
  <si>
    <t>CALLE 32 No. 39-44 BARRIO BARZAL</t>
  </si>
  <si>
    <t>Calle 13   18 - 31</t>
  </si>
  <si>
    <t>Calle 4 Carrera 4 esquina</t>
  </si>
  <si>
    <t>Carrera 22  19 - 15</t>
  </si>
  <si>
    <t>Calle 21 No 14 - 33</t>
  </si>
  <si>
    <t>Calle 13A N° 10B - 45</t>
  </si>
  <si>
    <t>calle 16 No. 7 - 54</t>
  </si>
  <si>
    <t>Calle   15    8 - 86</t>
  </si>
  <si>
    <t>Calle 11 No. 6 - 49</t>
  </si>
  <si>
    <t>Calle 12 No.16-16</t>
  </si>
  <si>
    <t>Calle 17 N° 7 - 89</t>
  </si>
  <si>
    <t>Carrera 15 N°  11B - 08</t>
  </si>
  <si>
    <t>Carrera 18 No. 21 - 13</t>
  </si>
  <si>
    <t>CALLE 12 No 8-39</t>
  </si>
  <si>
    <t>Calle 5 19A 77  Barrio los Músicos</t>
  </si>
  <si>
    <t>Carrera  12   17-60</t>
  </si>
  <si>
    <t>Calle 2   5-17</t>
  </si>
  <si>
    <t>Calle  9  2 - 59</t>
  </si>
  <si>
    <t>Carrera 6a  5 - 67</t>
  </si>
  <si>
    <t>Carrera 6  Calle 9 y 10  Edif. Gobernación</t>
  </si>
  <si>
    <t>Carrera 66 No. 24 - 09</t>
  </si>
  <si>
    <t>Zona industrial juanchito  manizales</t>
  </si>
  <si>
    <t>Calle 4   1E -  40 Barrio La Pamba</t>
  </si>
  <si>
    <t>km 2 via Rozo corregimiento Palmaseca</t>
  </si>
  <si>
    <t>CALLE 44 No.54 - 11</t>
  </si>
  <si>
    <t>Transversal 49 N°33 - 209 vereda Cimarronas</t>
  </si>
  <si>
    <t>CARRERA 14 No. 93 B - 32 OFICINA 503</t>
  </si>
  <si>
    <t>Carrera  7  8 - 45</t>
  </si>
  <si>
    <t>Carrera 2 50-25</t>
  </si>
  <si>
    <t>Entrada  Principal Cepitá</t>
  </si>
  <si>
    <t>AV 6N 28N-102 SANTIAGO DE CALI, COLOMBIA.</t>
  </si>
  <si>
    <t>Carrera 9 # 39 - 12 Plaza de San Diego</t>
  </si>
  <si>
    <t>Kilometro 4 Vía Suba - Cota</t>
  </si>
  <si>
    <t>Carrera 27 B  39A Sur  57</t>
  </si>
  <si>
    <t>Calle 73 Nº 73 A 226 Sector de Pilarica</t>
  </si>
  <si>
    <t>Calle 20 N°  5-44</t>
  </si>
  <si>
    <t>Calle 20   20 - 35</t>
  </si>
  <si>
    <t>Calle  10 N.  4-69</t>
  </si>
  <si>
    <t>Calle 16 3 -89 piso 3 oficina 301</t>
  </si>
  <si>
    <t>Calle  19   13 - 94</t>
  </si>
  <si>
    <t>Carrera 41 No. 17 - 81</t>
  </si>
  <si>
    <t>Calle 12 N° 2 - 41</t>
  </si>
  <si>
    <t>Kilómetro 4 Vía Jamundí Cellejón Pío XII</t>
  </si>
  <si>
    <t>Avenida Carrera 68 No. 64C - 75</t>
  </si>
  <si>
    <t>Carrera 3 No. 18 - 32</t>
  </si>
  <si>
    <t>Cra 7 32 12 Edificio San Martin torre sur piso 32</t>
  </si>
  <si>
    <t>Calle 102   N° 7 - 57</t>
  </si>
  <si>
    <t>Carrera  30     27 - 66</t>
  </si>
  <si>
    <t>Carrera  8   10 B 131</t>
  </si>
  <si>
    <t>Carrera 10  16 -60 Centro Cultural Lucy Tejada</t>
  </si>
  <si>
    <t>Carrera 51 No. 52 - 03</t>
  </si>
  <si>
    <t>Manga 3 Av Cll 28 Nº 21-150</t>
  </si>
  <si>
    <t>Diagonal  16  20 - 41</t>
  </si>
  <si>
    <t>AVENIDA ALBERTO MENDOZA KM 2 VIA AL MAGDALENA - EXPOFERIAS</t>
  </si>
  <si>
    <t>Calle 6  No. 2 - 56 Barrio El Carmen</t>
  </si>
  <si>
    <t>Calle 12 No. 10 - 31</t>
  </si>
  <si>
    <t>Calle 4 No. 3- 17</t>
  </si>
  <si>
    <t>Casa de la Cultura</t>
  </si>
  <si>
    <t>Carrera 7A No. 13-45</t>
  </si>
  <si>
    <t>Carrera 7 N° 6 -41</t>
  </si>
  <si>
    <t>Calle 15   14 - 66 Alcaldía Municipal</t>
  </si>
  <si>
    <t>Alcaldia Municipal de Apulo</t>
  </si>
  <si>
    <t>Polideportivo Municipal - Carrera 12  10 - 02</t>
  </si>
  <si>
    <t>CALLE 5 No 7 19 BARRIO LAS PIEDRAS</t>
  </si>
  <si>
    <t>Villa Olimpica</t>
  </si>
  <si>
    <t>Calle 30  41 - 01</t>
  </si>
  <si>
    <t>Diagonal Santander Calle  5 Piscina Olimpica</t>
  </si>
  <si>
    <t>Calle  47 D   75 - 276</t>
  </si>
  <si>
    <t>CALLE 20 19 26 Barbosa</t>
  </si>
  <si>
    <t>Carrera. 46  132 sur - 50</t>
  </si>
  <si>
    <t>Calle 20 No.20-05 piso 3 Oficina 307</t>
  </si>
  <si>
    <t>Avenida 1  Calle 9  Esquina</t>
  </si>
  <si>
    <t>Carrera 48   46 sur  150  Polideportivo</t>
  </si>
  <si>
    <t>Alcaldia municipal Calle 92  50d - 5</t>
  </si>
  <si>
    <t>Calle 19 No.19-58 Pisos 1 y 2 Ed. la voz del cinaruco</t>
  </si>
  <si>
    <t>Calle 9 No 5 - 46. Edificio ACIZI Parque 20 de Julio</t>
  </si>
  <si>
    <t>Calle 50 14-56 Barrio Los Naranjos</t>
  </si>
  <si>
    <t>Calle 22    6 - 27 Piso 4</t>
  </si>
  <si>
    <t>calle 20  No.19-22</t>
  </si>
  <si>
    <t>Carrera 7 A N° 11-45</t>
  </si>
  <si>
    <t>Carrera 7 Nº 10- 20</t>
  </si>
  <si>
    <t>Calle 21 Nro 23-22 piso 4 edificio seguros atlas</t>
  </si>
  <si>
    <t>Carrera 5ª   Calle 60 Edif. CAMI NORTE BARRIO LA FLORESTA</t>
  </si>
  <si>
    <t>Carrera  22  18 - 09  Piso 2</t>
  </si>
  <si>
    <t>Calle 1 Carrera 7 Esquina</t>
  </si>
  <si>
    <t>Km 1 Vía Saldaña - Parque Recreacional Villa de las Palmas</t>
  </si>
  <si>
    <t>Calle 21    34-57</t>
  </si>
  <si>
    <t>Calle  19  7 - 53 PISOS 4º Y 5º EDI. LOTERIA DE RISARALDA</t>
  </si>
  <si>
    <t>Complejo Urbano Diario del Otún Piso 22</t>
  </si>
  <si>
    <t>calle 25d N 96B 70</t>
  </si>
  <si>
    <t>Calle 26   51 - 53  Torre Central Piso 6</t>
  </si>
  <si>
    <t>Carrera 6 No. 37-39 Barrio Huapango</t>
  </si>
  <si>
    <t>Calle 25 No. 2-55 Playa Salguero-Rodadero</t>
  </si>
  <si>
    <t>DIAGONAL 27 Nº 15-09</t>
  </si>
  <si>
    <t>Coliseo Bicentenario Alejandro Galvis Ramirez - Villa Olímpica</t>
  </si>
  <si>
    <t>Calle 17 N 10-42</t>
  </si>
  <si>
    <t>Orocue</t>
  </si>
  <si>
    <t>CARRERA 14 17-60</t>
  </si>
  <si>
    <t>Calle 11 No. 14 - 59</t>
  </si>
  <si>
    <t>Getsemani Calle larga # 9A- 48</t>
  </si>
  <si>
    <t>Calle 99 No. 9A-54 Edificio Street 100 Pisos 13-14-15</t>
  </si>
  <si>
    <t>Carrera 9 Calle 12N</t>
  </si>
  <si>
    <t>Carrera  2   72 - 43</t>
  </si>
  <si>
    <t>Calle  40 Carrera 45 Esquina</t>
  </si>
  <si>
    <t>Calle 15   16 - 56</t>
  </si>
  <si>
    <t>Cuestecita - Calle Principal</t>
  </si>
  <si>
    <t>CALLE 24 - 17 -22</t>
  </si>
  <si>
    <t>Avenida 10  28-46 Patio centro</t>
  </si>
  <si>
    <t>Carrera 4  No. 31 - 15 Terminal de Transportes</t>
  </si>
  <si>
    <t>carrera 5 No. 1 -45</t>
  </si>
  <si>
    <t>Calle 4   7-20</t>
  </si>
  <si>
    <t>CALLE 12 No.12-07</t>
  </si>
  <si>
    <t>Carrera 7 No. 21 - 15</t>
  </si>
  <si>
    <t>Carrera  19   17 - 55</t>
  </si>
  <si>
    <t>Cl 41#31-42, B. Centro</t>
  </si>
  <si>
    <t>Carrera 32   38 - 70  (2o. Nivel)</t>
  </si>
  <si>
    <t>Kilometro 4 Via Paipa Pantano de Vargas</t>
  </si>
  <si>
    <t>Calle 3C # 22-92 Barrio Alcazares</t>
  </si>
  <si>
    <t>Calle 15  14 - 34</t>
  </si>
  <si>
    <t>Calle 25  20-08</t>
  </si>
  <si>
    <t>CALLE 13 No. 15 - 15</t>
  </si>
  <si>
    <t>Clle 36 Nº 15-32 Edificio Colseguros</t>
  </si>
  <si>
    <t>Carrera 36  5 B3 - 65</t>
  </si>
  <si>
    <t>Carrera 50  51 - 190 Apto 219</t>
  </si>
  <si>
    <t>Coliseo Calle San Miguel</t>
  </si>
  <si>
    <t>Calle 26 No. 51-53 Torre central Piso 7</t>
  </si>
  <si>
    <t>Avenida 2a.Norte No.7N-28</t>
  </si>
  <si>
    <t>Carrera 29 Calle 33 COMPLEJO CULTURAL Y DEPORTIVO JOSE EUSTACIO RIVERA-TEATRO LA VORAGINE</t>
  </si>
  <si>
    <t>Calle 26 No. 51-53 Torre de Beneficencia Piso 5</t>
  </si>
  <si>
    <t>Carrera  11 villa olimpica</t>
  </si>
  <si>
    <t>Calle 20 con carrera 13 esquina piso 12</t>
  </si>
  <si>
    <t>Calle  48  70 - 180</t>
  </si>
  <si>
    <t>Calle 21 y Calle 22 Coliseo Happy Lora</t>
  </si>
  <si>
    <t>Calle 6  No. 2 - 36</t>
  </si>
  <si>
    <t>Carrera 7   7 - 90</t>
  </si>
  <si>
    <t>Avenida Colonizadores No. 23 - 56 Barrio la Esperanza</t>
  </si>
  <si>
    <t>Carrera 5 calle 42 Unidad Deportiva</t>
  </si>
  <si>
    <t>Paseo Bolivar, Carrera 17, Casa del deporte</t>
  </si>
  <si>
    <t>Calle 25 35 B 25 Av. Las Peñitas Edif. Gobernación</t>
  </si>
  <si>
    <t>Villa Olimpica Casa del Deporte</t>
  </si>
  <si>
    <t>Carrera 30 Calle 14</t>
  </si>
  <si>
    <t>Calle 52  55 - 75</t>
  </si>
  <si>
    <t>Calle 15 No 28 -41</t>
  </si>
  <si>
    <t>Avenida  0  9 - 60 Of. 311 Edificio Rosetal</t>
  </si>
  <si>
    <t>kilometro 1 vía Circasia doble calzada costado izquierdo intersección la Cabaña</t>
  </si>
  <si>
    <t>Calle  8 No.  3 - 31</t>
  </si>
  <si>
    <t>Carrera  18 Calle 17 Unidad Deportiva</t>
  </si>
  <si>
    <t>Calle 14  1 3 - 50</t>
  </si>
  <si>
    <t>Calle 1° Carrera 26 Coliseo Cubierto los Fundadores</t>
  </si>
  <si>
    <t>Carrera 8  13 - 50</t>
  </si>
  <si>
    <t>Transversal 6 - Vía al coco - Coliseo Capitan Toro</t>
  </si>
  <si>
    <t>Carrera 18   18 - 46  Villa Olimpica</t>
  </si>
  <si>
    <t>Calle 26 No. 51-53 Torre de Beneficiencia Piso 5</t>
  </si>
  <si>
    <t>Centro Vacacional Cercun</t>
  </si>
  <si>
    <t>Carrera 32 N° 12 - 81</t>
  </si>
  <si>
    <t>Pie de la popa calle 30 # 18a-253</t>
  </si>
  <si>
    <t>Diagonal 47 Nº  77 A  - 09 BG 11</t>
  </si>
  <si>
    <t>calle 35 5 35</t>
  </si>
  <si>
    <t>Calle 8 No. 8 - 52</t>
  </si>
  <si>
    <t>Calle 8 N° 8-52</t>
  </si>
  <si>
    <t>Avenida Caracas Nº 54 - 38</t>
  </si>
  <si>
    <t>AK 24 40 66</t>
  </si>
  <si>
    <t>Carrera 2 N° 2-02</t>
  </si>
  <si>
    <t>Carrera 27A   63 B 07</t>
  </si>
  <si>
    <t>Calle 63  59A - 06</t>
  </si>
  <si>
    <t>Calle 19   9 -35 Piso 7 Edificio Lotería de Boyaca</t>
  </si>
  <si>
    <t>CARRERA 13 C  9 - 91</t>
  </si>
  <si>
    <t>Calle 10   5 - 05  Piso 3</t>
  </si>
  <si>
    <t>Avenida 0 9 - 80 Edificio Rosetal</t>
  </si>
  <si>
    <t>Cra 2 Oeste 7-18 B/ Santa Teresita</t>
  </si>
  <si>
    <t>Carrera 30 No. 48 - 51</t>
  </si>
  <si>
    <t>Calle 12a  15 - 05</t>
  </si>
  <si>
    <t>Palacio municipal Calle 5  10 - 48</t>
  </si>
  <si>
    <t>Carrera 6 N° 10 - 40  Barrio la Plazuela</t>
  </si>
  <si>
    <t>Carrera 5   6- 34</t>
  </si>
  <si>
    <t>Carrera. 4 Calle 4 Esquina</t>
  </si>
  <si>
    <t>Calle 30   26 - 117 Parque de los Niños</t>
  </si>
  <si>
    <t>Carrera 4  No. 3 - 17 Casa de la Cultura</t>
  </si>
  <si>
    <t>Calle  12   Carrera  7 esquina</t>
  </si>
  <si>
    <t>Calle 16 No. 17 - 24</t>
  </si>
  <si>
    <t>Concha Acustica Barrio el Recreo</t>
  </si>
  <si>
    <t>CARRERA 11 No 4-00</t>
  </si>
  <si>
    <t>Calle 5 No. 3 - 16</t>
  </si>
  <si>
    <t>Carrera 2 No. 15 - 20</t>
  </si>
  <si>
    <t>Calle 15   14 - 34 Barrio Belen</t>
  </si>
  <si>
    <t>Carrera 16  Calle 18  Esquina 4to piso</t>
  </si>
  <si>
    <t>Calle 8  7 - 45</t>
  </si>
  <si>
    <t>kilometro 1 via apartadó</t>
  </si>
  <si>
    <t>CARRERA 20 No. 25-50 COLISEO MUNICIPAL EL RETIRO - ANTIOQUIA</t>
  </si>
  <si>
    <t>Calle 10 N° 6 -07</t>
  </si>
  <si>
    <t>Carrera 5  2 - 7</t>
  </si>
  <si>
    <t>Calle 6  4 - 08 SDO PISO</t>
  </si>
  <si>
    <t>Calle 5 N° 5 - 11 Barrio San Agustín</t>
  </si>
  <si>
    <t>BRR Centro Plaza Principal</t>
  </si>
  <si>
    <t>Carrera 3  4 - 17</t>
  </si>
  <si>
    <t>Calle 7 N 5 -35</t>
  </si>
  <si>
    <t>Calle 13  No. 15-75</t>
  </si>
  <si>
    <t>Calle 15  14 - 66</t>
  </si>
  <si>
    <t>Calle 4   3 - 17</t>
  </si>
  <si>
    <t>Calle 15 No. 9 -109</t>
  </si>
  <si>
    <t>Carrera 4   17 -00</t>
  </si>
  <si>
    <t>Trujillo</t>
  </si>
  <si>
    <t>Carrera 7  No.  5 - 14</t>
  </si>
  <si>
    <t>Estadio Municipal via Rionegro</t>
  </si>
  <si>
    <t>Carrera 33 Calle 22 Estadio Municipal de Futbol</t>
  </si>
  <si>
    <t>Coliseo Cubierto de Carepa</t>
  </si>
  <si>
    <t>Calle 13 Nº 17-03</t>
  </si>
  <si>
    <t>Barrio Helena Torres Estadio Municipal</t>
  </si>
  <si>
    <t>Carrera 41 No. 33B - 27 Barzal Alto</t>
  </si>
  <si>
    <t>Estadio Municipal de Turbo JHON JAIRO TRELLEZ</t>
  </si>
  <si>
    <t>Calle 10  9 - 02  El Rosal</t>
  </si>
  <si>
    <t>Calle 20  2 - 19</t>
  </si>
  <si>
    <t>Carrera 9  Nº5-28</t>
  </si>
  <si>
    <t>Carrera 104  Calle 117 Coliseo Cubierto Antonio Roldan Betancur</t>
  </si>
  <si>
    <t>CLL 9 c # 19b1 -47 los Cortojos</t>
  </si>
  <si>
    <t>Calle 43  50 - 200 Coliseo Ivan Ramiro Cordoba</t>
  </si>
  <si>
    <t>Carrera 4 No 9-84</t>
  </si>
  <si>
    <t>Centro Internacional de Negocios La triada Oficinas 1301, 307 y 215</t>
  </si>
  <si>
    <t>Calle 19  19 - 06</t>
  </si>
  <si>
    <t>Centro adm. Municipal cam</t>
  </si>
  <si>
    <t>Calle 6 N° 10-106</t>
  </si>
  <si>
    <t>Avenida Pradilla Coliseo Cubierto de la Luna</t>
  </si>
  <si>
    <t>Cra 5  No. 4-27</t>
  </si>
  <si>
    <t>Carrera 2 N° 2-38 Contiguo Casa de La Cultura</t>
  </si>
  <si>
    <t>Transversal. 7a  13 - 99  Coliseo Municipal</t>
  </si>
  <si>
    <t>Calle  3 Carrera  9 Esquina</t>
  </si>
  <si>
    <t>CALLE 51 Nº 50-10</t>
  </si>
  <si>
    <t>Carrera 3 No. 14 - 24</t>
  </si>
  <si>
    <t>Calle  6  16-64</t>
  </si>
  <si>
    <t>CALLE 8 N 14 - 46</t>
  </si>
  <si>
    <t>Calle 18 No. 7 - 32 Piso 1</t>
  </si>
  <si>
    <t>AVENIDA AEROPUERTO CENTRO COMERCIAL PLAZA ARBOLEDA LOCALES 14 AL 18</t>
  </si>
  <si>
    <t>Cereabastos Bloque A - Piso 1</t>
  </si>
  <si>
    <t>Calle 28 No. 22 - 40 Barrio san jose</t>
  </si>
  <si>
    <t>Calle 10 No.  9 - 34  Piso 3</t>
  </si>
  <si>
    <t>Calle 3 Sur No. 1-07</t>
  </si>
  <si>
    <t>Calle 50 No. 50 - 22</t>
  </si>
  <si>
    <t>Calle 2   3-22</t>
  </si>
  <si>
    <t>Carrera 3  9 - 34 La Calera</t>
  </si>
  <si>
    <t>Carrera 10 13 - 37</t>
  </si>
  <si>
    <t>Calle 8  21 -  58 Palacio Municipal</t>
  </si>
  <si>
    <t>Casa del deporte</t>
  </si>
  <si>
    <t>Carrera 12  2A sur - 117</t>
  </si>
  <si>
    <t>Carrera 13  8 - 03</t>
  </si>
  <si>
    <t>Villa Olimpica - Vía a Villa Rica</t>
  </si>
  <si>
    <t>Calle 4  Carrera 14 Esquina Coliseo</t>
  </si>
  <si>
    <t>Calle 27 Carrera 35  35 -00 Palmira Esquina</t>
  </si>
  <si>
    <t>Carrera  26   28 - 12</t>
  </si>
  <si>
    <t>Carrera 3  Calle 17 Esquina</t>
  </si>
  <si>
    <t>Calle  76 N°23C-42</t>
  </si>
  <si>
    <t>Estadio Centenario  Piso 2° - Vía al aeropuerto El Edén Km. 1</t>
  </si>
  <si>
    <t>Carrera 60   83 AS   092</t>
  </si>
  <si>
    <t>Coliseo Fortaleza de Piedra</t>
  </si>
  <si>
    <t>Transversal 6 N. 11-53</t>
  </si>
  <si>
    <t>Calle  4  carrera  6 Polideportivo Mpal los Guasimos</t>
  </si>
  <si>
    <t>Carrera 13 Calle 34 polideportivo barrio san vicente</t>
  </si>
  <si>
    <t>Calle 6 6 51 PARQUE BOSQUE MPAL</t>
  </si>
  <si>
    <t>Centro Administrativo Municipal de Piendamo</t>
  </si>
  <si>
    <t>Calle 19 15-82  UNIDAD DEPORTIVA</t>
  </si>
  <si>
    <t>PARQUE DEPORTIVO KM 2 VIA AEROPUERTO</t>
  </si>
  <si>
    <t>Carrera 7  8 -45</t>
  </si>
  <si>
    <t>Sec. Coliseo Municipal, Municipio de Tuta.</t>
  </si>
  <si>
    <t>KRA 6 N 10 -25 BARRIO LA CRUZ</t>
  </si>
  <si>
    <t>Carrera  5  4 - 33  Casa de Gobierno</t>
  </si>
  <si>
    <t>Calle 12 No. 8 - 12 Palacio Municipal</t>
  </si>
  <si>
    <t>calle 32A 30-43</t>
  </si>
  <si>
    <t>Calle 18 A 53</t>
  </si>
  <si>
    <t>Calle 8 N° 10C N° 7 Barrio Pueblo Nuevo</t>
  </si>
  <si>
    <t>Carrera 6  15-85 Coliseo municipal barrio mexico</t>
  </si>
  <si>
    <t>AV EL RIO PATINODROMO TEODULO GELVEZ ALBARRACIN</t>
  </si>
  <si>
    <t>Calle 1 Carrera 4 Coliseo Fray Ignacio Mariño - Nemocón</t>
  </si>
  <si>
    <t>Avenida Boyacá, Coliseo Cubierto Sergio Antonio Ruano 2 piso</t>
  </si>
  <si>
    <t>Calle 4 No. 7 - 05</t>
  </si>
  <si>
    <t>kilometro 1 via Cota - chia</t>
  </si>
  <si>
    <t>Calle 33 y 34 Avenida 4 Cancha La Gramillada</t>
  </si>
  <si>
    <t>calle 9 nro 19-25 barrio nariño casa de la cultura</t>
  </si>
  <si>
    <t>Carrera  4 Calle 11 Coliseo Cubierto Ivan Muñoz Villa</t>
  </si>
  <si>
    <t>Calle 15   8 - 53</t>
  </si>
  <si>
    <t>Calle 3  3 - 71</t>
  </si>
  <si>
    <t>Calle 3 No. 5 - 04 Alcaldia Municipal</t>
  </si>
  <si>
    <t>Avenida Colombia Sarie Bay</t>
  </si>
  <si>
    <t>Carrera 13 Nº. 7 A - 61 Barrio 20 de julio</t>
  </si>
  <si>
    <t>Calle  10 Nº 12 - 22</t>
  </si>
  <si>
    <t>Calle 7 A No. 12 A 51</t>
  </si>
  <si>
    <t>Avenida Calle 26 N° 51 - 20</t>
  </si>
  <si>
    <t>Carrera 59 Nro. 26-60 CAN</t>
  </si>
  <si>
    <t>Carrera 10 N° 64 - 60 Chapinero</t>
  </si>
  <si>
    <t>Carrera 13  34 - 91</t>
  </si>
  <si>
    <t>Carrera 19A No. 78-80 PISO 5 Y 6</t>
  </si>
  <si>
    <t>Calle 26 No. 27 - 48</t>
  </si>
  <si>
    <t>Diagonal 8  7 191</t>
  </si>
  <si>
    <t>Coliseo Cubierto</t>
  </si>
  <si>
    <t>Polideportivo la villa Carrera 12   13 - 78</t>
  </si>
  <si>
    <t>Calle 6    8 - 13 Candelaria</t>
  </si>
  <si>
    <t>Centro Urbano Palacio Municipal</t>
  </si>
  <si>
    <t>Calle 76E  sur  46 B - 82</t>
  </si>
  <si>
    <t>Calle  3   7 - 28 Estadio Salustio Reyes Caicedo</t>
  </si>
  <si>
    <t>Coliseo municipal</t>
  </si>
  <si>
    <t>Calle 42   52 - 259</t>
  </si>
  <si>
    <t>Calle 28 N° 6A - 15</t>
  </si>
  <si>
    <t>Calle 48 No. 27-A-48</t>
  </si>
  <si>
    <t>Carrera 42 A No. 44 C - 98 Autopista Medellin-Bogotá</t>
  </si>
  <si>
    <t>Coliseo cubierto Alfonso Patiño Rosselli</t>
  </si>
  <si>
    <t>ESTADIO DANIEL VILLA ZAPATA TRIBUNA ORIENTAL</t>
  </si>
  <si>
    <t>Carrera 10 16 82 piso 2</t>
  </si>
  <si>
    <t>Coliseo cubierto de paipa</t>
  </si>
  <si>
    <t>carrera 42 2 20W COLISEO MAYOR</t>
  </si>
  <si>
    <t>Av. Cl. 26 N° 69D-91 To Peatonal Oficina 402A</t>
  </si>
  <si>
    <t>Avenida Roosevelt 24-80</t>
  </si>
  <si>
    <t>AUTOPISTA VIA PIEDECUESTA A FLORIDA KILOMETRO 1 ESTADIO ALVARO GOMEZ HURTADO</t>
  </si>
  <si>
    <t>Carrera antigua a Paipa - Kilómetro 2</t>
  </si>
  <si>
    <t>Palacio de la Gobernacion</t>
  </si>
  <si>
    <t>Calle 19a Nº 10 - 48 Coliseo Municipal</t>
  </si>
  <si>
    <t>Transversal 18   14  09</t>
  </si>
  <si>
    <t>Cll 4 No 27-140</t>
  </si>
  <si>
    <t>Estadio Municipal</t>
  </si>
  <si>
    <t>calle 9 N° 2-41 Parque principal</t>
  </si>
  <si>
    <t>Calle 47D  75  240</t>
  </si>
  <si>
    <t>Calle 8 N° 8 - 155</t>
  </si>
  <si>
    <t>Carrera 12 No. 26C-74</t>
  </si>
  <si>
    <t>Calle 5A 22  13</t>
  </si>
  <si>
    <t>Calle 18 N° 39-100, Soledad. Atlántico.</t>
  </si>
  <si>
    <t>BRR LUIS CARLOS GALAN</t>
  </si>
  <si>
    <t>Calle 73  76 A 354 Robledo VÍa al Volador</t>
  </si>
  <si>
    <t>Calle 18 Carrera 1a.   Barrio Arkabal  - Antiguo Seminario Conciliar</t>
  </si>
  <si>
    <t>Km. 14, Vereda El Zarzal, Vía Bucaramanga.</t>
  </si>
  <si>
    <t>Calle 12 sur  No 18 - 168</t>
  </si>
  <si>
    <t>Calle 12 sur N° 18 - 168</t>
  </si>
  <si>
    <t>Calle 12 Sur No. 18 - 168</t>
  </si>
  <si>
    <t>Calle 14 # 52 A-174</t>
  </si>
  <si>
    <t>Edif. CAM  Centro Alcaldia Municipal</t>
  </si>
  <si>
    <t>Carrera 6  8 - 75</t>
  </si>
  <si>
    <t>Calle 4  6 - 29</t>
  </si>
  <si>
    <t>Carrera  3  4 - 26</t>
  </si>
  <si>
    <t>Carrera 8  19 - 03</t>
  </si>
  <si>
    <t>Carrera  51   51 - 55  piso 4</t>
  </si>
  <si>
    <t>Calle Berrio 19 - 08</t>
  </si>
  <si>
    <t>Carrera 4  4 - 10</t>
  </si>
  <si>
    <t>Carrera 10 No 9-48 Palacio Municipal</t>
  </si>
  <si>
    <t>Carrera 3 Cordoba  10 - 10</t>
  </si>
  <si>
    <t>Avenida  Calle  63  68 - 95</t>
  </si>
  <si>
    <t>Carrera 4  7 - 11</t>
  </si>
  <si>
    <t>Carrera 5  7 - 50  Palacio municipal</t>
  </si>
  <si>
    <t>Casa de gobierno de jerusalen</t>
  </si>
  <si>
    <t>Calle 34  19 - 46 Ed. La Triada Of. 411 Torre norte</t>
  </si>
  <si>
    <t>Calle 6A  3 - 38</t>
  </si>
  <si>
    <t>Casa de gobierno parque principal</t>
  </si>
  <si>
    <t>Calle 50  62- 138</t>
  </si>
  <si>
    <t>Calle 3 No. 4 - 60 Barrio Oficial</t>
  </si>
  <si>
    <t>Carrera 3  2 - 38</t>
  </si>
  <si>
    <t>Br Manguruma - Unidad Deportiva</t>
  </si>
  <si>
    <t>Av. Santander  12 - 178 Coliseo Chepe Acero</t>
  </si>
  <si>
    <t>Sede Deportiva Ricaurte Cundinamarca</t>
  </si>
  <si>
    <t>Calle 5A  5 - 02</t>
  </si>
  <si>
    <t>Carrera 7   4-64</t>
  </si>
  <si>
    <t>Calle 22  carrera 20</t>
  </si>
  <si>
    <t>Alcaldia Municipal, BARRIO PUEBLO NUEVO</t>
  </si>
  <si>
    <t>Carrera 7 No. 63-44</t>
  </si>
  <si>
    <t>cra 7 cll No. 20-21 Barrio Daniel Alfonso Paz</t>
  </si>
  <si>
    <t>Carrera 3 No. 6-10 parque principal</t>
  </si>
  <si>
    <t>Carrera 20 N°  19 - 78 parque principal</t>
  </si>
  <si>
    <t>Carrera 3  2 - 37 piso 2</t>
  </si>
  <si>
    <t>Calle  3  palacio municipal</t>
  </si>
  <si>
    <t>Carrera 3 14-76</t>
  </si>
  <si>
    <t>Calle 80 Sur  58 -78</t>
  </si>
  <si>
    <t>Calle 80 Sur N° 58-78 PISO 4 CAME</t>
  </si>
  <si>
    <t>Calle 2  2 - 24</t>
  </si>
  <si>
    <t>Calle  6  3a - 31</t>
  </si>
  <si>
    <t>carrera 4º No 6-65 Palacio Municipal</t>
  </si>
  <si>
    <t>Calle 8 21 - 58</t>
  </si>
  <si>
    <t>Carrera  5 Parque Principal Palacio Municipal</t>
  </si>
  <si>
    <t>Carrera 4A  4 - 45</t>
  </si>
  <si>
    <t>Calle 3 NO. 3- 53</t>
  </si>
  <si>
    <t>Carrera 7  8a  - 09</t>
  </si>
  <si>
    <t>Avenida 30  No 31-09</t>
  </si>
  <si>
    <t>Carrera 4  5 - 09  Piso 1</t>
  </si>
  <si>
    <t>CALLE 4 No. 1-13 PALACIO MUNICIPAL</t>
  </si>
  <si>
    <t>Calle 57 N° 9-07</t>
  </si>
  <si>
    <t>CALLE 4 No. 8 - 89</t>
  </si>
  <si>
    <t>BARRIO SUR, Alcaldia municipal</t>
  </si>
  <si>
    <t>Cra 6  12-27 CAM La Tebaida, Quindío</t>
  </si>
  <si>
    <t>Carrera 25 No. 15-79 ofic 305 Centro</t>
  </si>
  <si>
    <t>Carrera 10 # 10-11</t>
  </si>
  <si>
    <t>Calle 12 # 1 - 20 /  Palacio Municipal</t>
  </si>
  <si>
    <t>Carrera 6  No 6-31 Palacio Municipal</t>
  </si>
  <si>
    <t>CAM la Vega Cauca</t>
  </si>
  <si>
    <t>Carrera 3   19 - 71</t>
  </si>
  <si>
    <t>Carrera 7 No. 8 - 45</t>
  </si>
  <si>
    <t>Calle 11 8 - 59</t>
  </si>
  <si>
    <t>Carrera 12  6 - 35</t>
  </si>
  <si>
    <t>Calle 8   3 - 13</t>
  </si>
  <si>
    <t>Calle  10   10 - 87</t>
  </si>
  <si>
    <t>Calle 5  10 - 48 Palacio Municipal</t>
  </si>
  <si>
    <t>Calle San Pedro Sotomayor</t>
  </si>
  <si>
    <t>Carrera   12 # 6 - 06</t>
  </si>
  <si>
    <t>CALLE 35 #3-80 BARRIO DOCE DE OCTUBRE</t>
  </si>
  <si>
    <t>Carrera 7  2 - 22</t>
  </si>
  <si>
    <t>Carrera 32 A Nro. 26 - 14</t>
  </si>
  <si>
    <t>Centro Avda. Venezuela  No. 8 - 20  Edif. Caja Agraria</t>
  </si>
  <si>
    <t>Calle 19   9 - 35 Edificio Lotería</t>
  </si>
  <si>
    <t>Calle 10 Avenida 0 Edificio Rosetal Piso 2</t>
  </si>
  <si>
    <t>Carrera 30    49A  -30</t>
  </si>
  <si>
    <t>Carrera  47   49 - 12</t>
  </si>
  <si>
    <t>Carrera  25  17 - 49  / Piso 2</t>
  </si>
  <si>
    <t>Carrera 7  1N - 66  Edificio Loteria del Cauca</t>
  </si>
  <si>
    <t>Calle 38  32 - 37 piso 2</t>
  </si>
  <si>
    <t>Carrera 16  19 - 21</t>
  </si>
  <si>
    <t>Calle 19  7 - 53</t>
  </si>
  <si>
    <t>Carrera 2  11 - 59  Piso 2</t>
  </si>
  <si>
    <t>Plaza de la Aduana, Alcaldia de Cartagena</t>
  </si>
  <si>
    <t>Carrera 4  No. 3 -40</t>
  </si>
  <si>
    <t>Calle 17  20 - 28</t>
  </si>
  <si>
    <t>Carrera 6  2 - 73</t>
  </si>
  <si>
    <t>Carrera 3  3 - 38</t>
  </si>
  <si>
    <t>Calle 30  30 - 32 Plaza Principal</t>
  </si>
  <si>
    <t>CRA 8 8 53</t>
  </si>
  <si>
    <t>Calle 5 4 -74</t>
  </si>
  <si>
    <t>Palacio municipal Carrera 11 Calle 2 y 3</t>
  </si>
  <si>
    <t>CARRERA 21A Nº 17-74 Oficina 306 PASTO</t>
  </si>
  <si>
    <t>Cra 37 #18-05 Plaza Principal</t>
  </si>
  <si>
    <t>Calle  12  No. 11 - 36</t>
  </si>
  <si>
    <t>Calle 5   22 - 07</t>
  </si>
  <si>
    <t>Calle 12 8  - 51 parque principal</t>
  </si>
  <si>
    <t>CALLE 17 #12-04</t>
  </si>
  <si>
    <t>Calle 7a  4 B - 17  Plaza Principal</t>
  </si>
  <si>
    <t>CALLE 3 # 6A - 78</t>
  </si>
  <si>
    <t>Calle 18   3 - 80 Barrio El Centro</t>
  </si>
  <si>
    <t>Edificio Leonidas Londoño Calle 19  21 - 44</t>
  </si>
  <si>
    <t>Carrera 6   2-27 Palacio Municipal.  Manta Cundinamarca</t>
  </si>
  <si>
    <t>Alcaldia municipal calle principal</t>
  </si>
  <si>
    <t>Calle 30   30 - 13  2º Piso</t>
  </si>
  <si>
    <t>Calle Versalles</t>
  </si>
  <si>
    <t>Calle 9 No 9-12</t>
  </si>
  <si>
    <t>Carrera 6  5 - 02 Alcaldía municipal</t>
  </si>
  <si>
    <t>Barrio San Carlos salida Balboa</t>
  </si>
  <si>
    <t>Calle 44    52 - 165 Of. 526</t>
  </si>
  <si>
    <t>Calle 13  6-55</t>
  </si>
  <si>
    <t>Alcaldia Municipal Medio San Juan</t>
  </si>
  <si>
    <t>Cra 10 N° 17-55 Edificio Torre Central Piso 9</t>
  </si>
  <si>
    <t>Alcaldia municipal Carrera 25  5 - 56</t>
  </si>
  <si>
    <t>Palacio Municipal Carrera 3 Calle 4 Esquina,Barrio centro</t>
  </si>
  <si>
    <t>Kilometro 2 Vía Montenegro Bodega 3 local 18 - 19  Apartado 710 Armenia</t>
  </si>
  <si>
    <t>Carrera 7  9 -  36</t>
  </si>
  <si>
    <t>Cra 7 No. 71-52</t>
  </si>
  <si>
    <t>Carrera 19 No. 22 - 45 Of. 201</t>
  </si>
  <si>
    <t>Carrera 70   16-04</t>
  </si>
  <si>
    <t>CALLE 53 # 45 - 77 PISO 3 Y 4 SECTOR CENTRO EDIFICIO DE LA CULTURA</t>
  </si>
  <si>
    <t>Calle 74 No. 57 - 35</t>
  </si>
  <si>
    <t>AV. 1 #20-41, BARRIO BLANCO</t>
  </si>
  <si>
    <t>Calle 6   7 - 12 Alcaldia municipal</t>
  </si>
  <si>
    <t>Av. Jimenez 7A - 17</t>
  </si>
  <si>
    <t>CALLE 37 Nro. 8 - 40</t>
  </si>
  <si>
    <t>Calle 28 Nro. 13 A 15</t>
  </si>
  <si>
    <t>Avenida el Dorado Carrera 52 CAN</t>
  </si>
  <si>
    <t>CALLE 43 No. 57 - 14</t>
  </si>
  <si>
    <t>Calle 53 No. 13-27</t>
  </si>
  <si>
    <t>CARRERA 8 N° 8-03</t>
  </si>
  <si>
    <t>Calle 43 No. 57 - 31 CAN</t>
  </si>
  <si>
    <t>Carrera 5 No 9 - 03</t>
  </si>
  <si>
    <t>Carrera 13 No. 32 - 76</t>
  </si>
  <si>
    <t>Edificio Murillo Toro, Carrera 8 Entre calles 12A y 13 Piso 4</t>
  </si>
  <si>
    <t>Av. Cra 60 No. 24 - 09  -  Centro Comercial Gran Estación II, Costado Esfera Piso 9</t>
  </si>
  <si>
    <t>Calle 18 No. 7 - 59</t>
  </si>
  <si>
    <t>Carrera 8 No 12 B 31</t>
  </si>
  <si>
    <t>Carrera 14 No.  99 - 33 Piso 6</t>
  </si>
  <si>
    <t>Palacio Municipal Miraflores</t>
  </si>
  <si>
    <t>Miraflores Guaviare</t>
  </si>
  <si>
    <t>Calle 6  5 - 21 Alcaldia municipal</t>
  </si>
  <si>
    <t>Calle 14  14 - 29</t>
  </si>
  <si>
    <t>Carrera 7 Nº 74 -56 Piso10</t>
  </si>
  <si>
    <t>Calle 5  7 - 24</t>
  </si>
  <si>
    <t>Palacio municipal Parque principal</t>
  </si>
  <si>
    <t>cra 10 # 8-05</t>
  </si>
  <si>
    <t>Alcaldía  municipal</t>
  </si>
  <si>
    <t>Calle 5  3 - 24    Palacio Municipal</t>
  </si>
  <si>
    <t>Calle 18  4-57</t>
  </si>
  <si>
    <t>Calle 20  19 - 51</t>
  </si>
  <si>
    <t>Calle 12  11 - 69 Plaza Princiapl</t>
  </si>
  <si>
    <t>Carrera 6  15 - 23</t>
  </si>
  <si>
    <t>Carrera 6 Calle 17 Esquina</t>
  </si>
  <si>
    <t>Calle 27  3 - 16</t>
  </si>
  <si>
    <t>Carrera 4 No. 49 - 110 Barrio Villa del Rio</t>
  </si>
  <si>
    <t>Carrera 6   15 - 72</t>
  </si>
  <si>
    <t>Diagonal a la sub. Estacion de policia</t>
  </si>
  <si>
    <t>Carrera 12   16 - 03</t>
  </si>
  <si>
    <t>Calle 4 # 1-10 Edificio CAM - Frente al Parque Los Fundadores</t>
  </si>
  <si>
    <t>Calle 3 Carrera 3 Esquina Frente al parque Principal</t>
  </si>
  <si>
    <t>Carrera 2   2 - 68</t>
  </si>
  <si>
    <t>Carrera 2 No. 2 - 56  Alcaldia Municipal</t>
  </si>
  <si>
    <t>TV 2 17 06 PISO 2  PEÑOL-ANTIOQUIA</t>
  </si>
  <si>
    <t>Carrera 66 No. 49A - 10 Of. 301</t>
  </si>
  <si>
    <t>Via Porvenir - Aeropuerto Sector Las Delicias - Vereda Barro Blanco</t>
  </si>
  <si>
    <t>Carrera 49  No. 52 - 61 Of. 802  Edificio Tequendama</t>
  </si>
  <si>
    <t>Carrera 28 A Calle  32 17 Interior 210</t>
  </si>
  <si>
    <t>Calle 6 No.  5 - 33 Sonson</t>
  </si>
  <si>
    <t>Calle 51 No 36-66</t>
  </si>
  <si>
    <t>Carrera 10 N 10 - 15</t>
  </si>
  <si>
    <t>Calle 8  2 - 48 Palacio Municipal</t>
  </si>
  <si>
    <t>Calle 10  13 - 17</t>
  </si>
  <si>
    <t>Plaza Principal - Nariño</t>
  </si>
  <si>
    <t>Carrera 8 Nº 2-43</t>
  </si>
  <si>
    <t>KR 3  N° 5 - 20 BARRIO CENTRO</t>
  </si>
  <si>
    <t>Palacio Municipal - Calle Bolivar</t>
  </si>
  <si>
    <t>Carrera 50  no. 52-46</t>
  </si>
  <si>
    <t>Carrera 10-Calle 10.  Palacio Municipal</t>
  </si>
  <si>
    <t>Carrera 5a     9 - 74</t>
  </si>
  <si>
    <t>Calle 3   3-21</t>
  </si>
  <si>
    <t>calle 5 Nro 3-16</t>
  </si>
  <si>
    <t>Calle 3 Carrera 3 Palacio municipal</t>
  </si>
  <si>
    <t>Calle 6  9 - 01</t>
  </si>
  <si>
    <t>Carrera 6 N° 6 - 41</t>
  </si>
  <si>
    <t>Carrera 6 Esquina  10 - 02</t>
  </si>
  <si>
    <t>Calle Central - Alcaldia Municipal</t>
  </si>
  <si>
    <t>Carrera 1 Nº 31 - 25 Barrio Kennedy</t>
  </si>
  <si>
    <t>CARRERA 5 NO. 4A 57</t>
  </si>
  <si>
    <t>K 5 7-44 Parque Principal - Palacio Municipal</t>
  </si>
  <si>
    <t>Calle 3 Carrera 1ª Esquina</t>
  </si>
  <si>
    <t>Carrera 12  10 - 42 PALACIO MUNICIPAL</t>
  </si>
  <si>
    <t>Calle 10  6 - 26</t>
  </si>
  <si>
    <t>Diagonal 13  8 - 24 Planta Tratamiento</t>
  </si>
  <si>
    <t>Calle 10  10 - 40</t>
  </si>
  <si>
    <t>Calle 22  25 - 35</t>
  </si>
  <si>
    <t>Carrera 11 No. 84 - 09, Piso 10</t>
  </si>
  <si>
    <t>Carrera 9 No 76 - 49 Piso 4http://www.chip.gov.co/schip_rt/imagenes/linea2.gif</t>
  </si>
  <si>
    <t>VIA 40 # 73-290 OFICINA 409 CENTRO EMPRESARIAL MIX</t>
  </si>
  <si>
    <t>Zona Franca Rionegro Bodega 111 - Carrera 16   11A Sur - 100,</t>
  </si>
  <si>
    <t>Carrera  19 A Calle 43  Sacatin - U. Autonoma</t>
  </si>
  <si>
    <t>Alcaldia Municipal. Barrio Marco Fidel</t>
  </si>
  <si>
    <t>Carrera 8a Nº 2A - 15</t>
  </si>
  <si>
    <t>Calle 39 Bis   14 -  57</t>
  </si>
  <si>
    <t>Carrera 6  3 -30</t>
  </si>
  <si>
    <t>Calle 21 15 - 55 Plaza Principal Ovejas</t>
  </si>
  <si>
    <t>Carrera 16  6 - 29 Palacio municipal</t>
  </si>
  <si>
    <t>Carrera 4  5 -76</t>
  </si>
  <si>
    <t>Carrera. 3   9a - 36  Palacio municipal</t>
  </si>
  <si>
    <t>Carrera 3  5 - 37</t>
  </si>
  <si>
    <t>Parque Principal Páez (Belalcazar)</t>
  </si>
  <si>
    <t>Calle 4  6 - 68</t>
  </si>
  <si>
    <t>Calle 6  7-34</t>
  </si>
  <si>
    <t>Calle 3 2 30 palacio Municipal</t>
  </si>
  <si>
    <t>Carrera 22  25 - 14</t>
  </si>
  <si>
    <t>Carrera  8   8 - 54</t>
  </si>
  <si>
    <t>Alcaldia municipal Carrera 9a 8 - 25</t>
  </si>
  <si>
    <t>Calle 3   #  3 - 52</t>
  </si>
  <si>
    <t>Calle 5  3 - 21</t>
  </si>
  <si>
    <t>Calle 3   5 - 04</t>
  </si>
  <si>
    <t>Calle 7 No. 5-38 Palmas del Socorro</t>
  </si>
  <si>
    <t>calle 30 carrera 29 esquina</t>
  </si>
  <si>
    <t>CALLE 5 No 8-21</t>
  </si>
  <si>
    <t>Palacio Municipal Carrera 5  4-79</t>
  </si>
  <si>
    <t>KILOMETRO 1 VIA LA PLATA NEIVA</t>
  </si>
  <si>
    <t>Carrera 3  3 - 40</t>
  </si>
  <si>
    <t>Carrera 9 No. 3-34 centro</t>
  </si>
  <si>
    <t>CL 49B 64 B 112</t>
  </si>
  <si>
    <t>Km 14 vía Pereira Cerritos entrada por estación Santa Barbara.</t>
  </si>
  <si>
    <t>Calle 74  No. 11 - 81</t>
  </si>
  <si>
    <t>Parque Principal - Palacio Municipal</t>
  </si>
  <si>
    <t>Carrera 3 4- 67 El Bordo</t>
  </si>
  <si>
    <t>Avenida del Dorado 69 A 51 Torre B</t>
  </si>
  <si>
    <t>Edificio administrativo carrera 5  5 - 68 Pauna</t>
  </si>
  <si>
    <t>Calle 10 No 8 - 7</t>
  </si>
  <si>
    <t>Carrera 8  9 - 105</t>
  </si>
  <si>
    <t>Alcaldía Municipal Plaza principal</t>
  </si>
  <si>
    <t>Carrera 51 N° 52 - 03</t>
  </si>
  <si>
    <t>Calle 56   24 12</t>
  </si>
  <si>
    <t>Calle 10 9 40, Parque Principal</t>
  </si>
  <si>
    <t>Carrera 7 No 18-55 Palacio Municipal</t>
  </si>
  <si>
    <t>Villa Los Prados</t>
  </si>
  <si>
    <t>Carrera 7  9  -43 Parque Principal</t>
  </si>
  <si>
    <t>Carrera 5  9 - 18  C.A.M.</t>
  </si>
  <si>
    <t>Carrera 4 Calle 12 Esquina</t>
  </si>
  <si>
    <t>Carrera 5  4 - 13</t>
  </si>
  <si>
    <t>Cra 4 N° 10 - 60</t>
  </si>
  <si>
    <t>Alcaldía municipal - Plaza principal</t>
  </si>
  <si>
    <t>Alcaldia Municipal  Carrera 50  51 - 13</t>
  </si>
  <si>
    <t>Kilometro 7 vía al Llanito</t>
  </si>
  <si>
    <t>Calle 6  3 - 48 Alcaldia Municipal</t>
  </si>
  <si>
    <t>Calle 4   14 - 05</t>
  </si>
  <si>
    <t>Calle 18 No. 10-09</t>
  </si>
  <si>
    <t>Calle 4 carrera 12 esquina</t>
  </si>
  <si>
    <t>Calle 93 carrera 102</t>
  </si>
  <si>
    <t>Calle 11A Barrio Rumipamba</t>
  </si>
  <si>
    <t>Calle 41 55 - 80</t>
  </si>
  <si>
    <t>Carrera 59 No. 26-21 CAN 2 piso</t>
  </si>
  <si>
    <t>Carrera 10 No.28-49 Piso 22</t>
  </si>
  <si>
    <t>cra 48 No. 7-151 Avenida las Vegas, el poblado</t>
  </si>
  <si>
    <t>Calle 3  9 - 10</t>
  </si>
  <si>
    <t>Calle 11  16 - 64</t>
  </si>
  <si>
    <t>Carrera 6A  4 - 21</t>
  </si>
  <si>
    <t>Calle 4  16 - 44</t>
  </si>
  <si>
    <t>AV cra 45 N 94-72 piso 7 ala sur</t>
  </si>
  <si>
    <t>Carrera 5  4 - 20</t>
  </si>
  <si>
    <t>Calle 6 con  Carrera 11 Esquina</t>
  </si>
  <si>
    <t>Carrera 6  9 - 37</t>
  </si>
  <si>
    <t>Calle 28 N° 13a- 24 piso 6</t>
  </si>
  <si>
    <t>Carrera 5ª  15 - 80</t>
  </si>
  <si>
    <t>Carrera 7     23 - 60</t>
  </si>
  <si>
    <t>Calle 20 Nº 13-22 piso 16 Edificio Centro Administrativo Departamental</t>
  </si>
  <si>
    <t>Carrera 46   34 - 77  Piso 5</t>
  </si>
  <si>
    <t>Carrera 52 No 43 - 31 Oficina 101</t>
  </si>
  <si>
    <t>Santa Isabel</t>
  </si>
  <si>
    <t>Alcaldia Municipio  de Providencia Narino</t>
  </si>
  <si>
    <t>Calle 9  10 - 25</t>
  </si>
  <si>
    <t>CALLE 12 No10-25</t>
  </si>
  <si>
    <t>Carrera 4 6-17 Pueblo Rico</t>
  </si>
  <si>
    <t>Palacio Municipal Calle 32  26 -A- 38 Av. La Paz</t>
  </si>
  <si>
    <t>Calle 5  6 - 72</t>
  </si>
  <si>
    <t>Avenida 6  4 - 103 - 107</t>
  </si>
  <si>
    <t>Carrera 4 con Calle 4 Esquina</t>
  </si>
  <si>
    <t>Vía 40 No 79B - 06</t>
  </si>
  <si>
    <t>Carrera  19  Calle 10 Esquina</t>
  </si>
  <si>
    <t>CRA 5 No 50-11</t>
  </si>
  <si>
    <t>Carrera 2  Calle  10 Esquina</t>
  </si>
  <si>
    <t>CAM Barrio la Esperanza</t>
  </si>
  <si>
    <t>Edificio alcaldia mayor parque Santander</t>
  </si>
  <si>
    <t>Calle 2   5 - 14</t>
  </si>
  <si>
    <t>CALLE 10 No.10-60 EDIFICIO ARNALDO RIOBUENO RIVEROS</t>
  </si>
  <si>
    <t>Calle 6 Nro. 2-29</t>
  </si>
  <si>
    <t>Carrera 7  15 - 50  esquina</t>
  </si>
  <si>
    <t>Calle 2 No. 2-125</t>
  </si>
  <si>
    <t>CLLE 3 No 9-33 BARRIO AGUAS VIVAS</t>
  </si>
  <si>
    <t>CARRERA 5 No.6a 28</t>
  </si>
  <si>
    <t>Calle 6  4 -40  Piso 2 Alcaldía municipal</t>
  </si>
  <si>
    <t>Calle 50  2 - 13</t>
  </si>
  <si>
    <t>Palacio Municipal   A.A.102</t>
  </si>
  <si>
    <t>Cra 9 nro 7-10</t>
  </si>
  <si>
    <t>Carrera 5 con Calle 4 Esquina</t>
  </si>
  <si>
    <t>Carrera 3  13 - 37</t>
  </si>
  <si>
    <t>Transversal 11A Calle 11 # 25-27</t>
  </si>
  <si>
    <t>Carrera 3  2 - 35</t>
  </si>
  <si>
    <t>Carrera 19 Calle 17  Esquina CAM</t>
  </si>
  <si>
    <t>Calle 10  11-71</t>
  </si>
  <si>
    <t>Cra 3 Nº 2-104</t>
  </si>
  <si>
    <t>Carrera 3 N. 3-40 Palacio Municipal</t>
  </si>
  <si>
    <t>Calle 6  2 - 77</t>
  </si>
  <si>
    <t>Calle 2a   A  26 - 122</t>
  </si>
  <si>
    <t>Carrera 4a   8 - 122 Barrio El Camellon</t>
  </si>
  <si>
    <t>CaRRERA 7 CALLE 5 ESQUINA</t>
  </si>
  <si>
    <t>cra 2 Nº 24A-32</t>
  </si>
  <si>
    <t>Carreras 6 Calle 11 y 12  Esquina</t>
  </si>
  <si>
    <t>KILOMETRO 34 VIA NEIVA BOGOTA</t>
  </si>
  <si>
    <t>Cra 6 No 5-13 CAM Alcaldía Municipal</t>
  </si>
  <si>
    <t>Calle 9    6  - 28</t>
  </si>
  <si>
    <t>Palacio Municipal Av. 2  2 - 39</t>
  </si>
  <si>
    <t>Carrera 45 No 26 - 33 CAN</t>
  </si>
  <si>
    <t>Calle 6 2 - 32</t>
  </si>
  <si>
    <t>Carrera 6  7-35</t>
  </si>
  <si>
    <t>Calle 2 2 40</t>
  </si>
  <si>
    <t>Carrera  14  No. 85 - 68  Oficina 606 Sede Administrativa</t>
  </si>
  <si>
    <t>CRA.47 N. 49 12 PISO 6 EDF BENEDAN</t>
  </si>
  <si>
    <t>AV CALLE 26 59-41 OF 702</t>
  </si>
  <si>
    <t>Avenida Calle 26 51 - 50 CAN</t>
  </si>
  <si>
    <t>Alcaldia Municipal Calle 10  9 - 62</t>
  </si>
  <si>
    <t>CALLE  10 CARRERA 2 ESQUINA</t>
  </si>
  <si>
    <t>Cl. 25 A N. 43 B 69 piso 2 Edificio Torre 7</t>
  </si>
  <si>
    <t>Calle 8 No 7 - 09 Esquina</t>
  </si>
  <si>
    <t>Carrera 9 Nº 3 - 69</t>
  </si>
  <si>
    <t>Kilometro 5 Vía Andes Jardín</t>
  </si>
  <si>
    <t>Calle 12 N° 15 - 26 Local 03 Barrio Las Delicias</t>
  </si>
  <si>
    <t>Carrera 19 N° 3 - 69 Local 02 Urbanización Los Campanos</t>
  </si>
  <si>
    <t>Calle 5 N° 11 - 49</t>
  </si>
  <si>
    <t>Calle 3 Nº 5 - 81 Barrio Central</t>
  </si>
  <si>
    <t>Calle 12 Nº 8-23 Casa Indigena</t>
  </si>
  <si>
    <t>Calle 1 carrera A Barrio Minuto de Dios</t>
  </si>
  <si>
    <t>Carrera 11  9 - 47</t>
  </si>
  <si>
    <t>Alcaldia Municipal de Ricaurte</t>
  </si>
  <si>
    <t>Calle  9   4 - 50</t>
  </si>
  <si>
    <t>Parque principal de Río de Oro</t>
  </si>
  <si>
    <t>Alcaldía Municipal Santa Rita de Rio Iró</t>
  </si>
  <si>
    <t>Carrera 5   4 - 25</t>
  </si>
  <si>
    <t>Carrera  9  5 - 58</t>
  </si>
  <si>
    <t>Calle 2   8 - 38</t>
  </si>
  <si>
    <t>Calle 49  50 - 05</t>
  </si>
  <si>
    <t>Carrera 10  11-32</t>
  </si>
  <si>
    <t>Carrera 7a Calle 10 Esquina</t>
  </si>
  <si>
    <t>Calle 1  9 - 01</t>
  </si>
  <si>
    <t>Calle 5 Carrera  2 Alcaldía municipal</t>
  </si>
  <si>
    <t>Carrera 7  4 - 64</t>
  </si>
  <si>
    <t>EDIFICIO LOS ANDES CALLE 18 N 24-29 OFICINA 603</t>
  </si>
  <si>
    <t>Carrera 7   7 - 17  Alcaldia Municipal</t>
  </si>
  <si>
    <t>Alcaldía Rosas Calle 6 Nº 3 -40 Barrio Bolivar edificio CAM Rosas Cauca</t>
  </si>
  <si>
    <t>Calle 3 Nº 1 - 10</t>
  </si>
  <si>
    <t>Calle 11  11 - 06</t>
  </si>
  <si>
    <t>Carrera 7   5 - 10</t>
  </si>
  <si>
    <t>Calle 20  19 - 30</t>
  </si>
  <si>
    <t>Calle 21  18 - 46</t>
  </si>
  <si>
    <t>Carrera 7  5 - 29 Alcaldia Municipal</t>
  </si>
  <si>
    <t>CALLE 4 # 6-18 CAM SAN ANGEL - MAGDALENA</t>
  </si>
  <si>
    <t>Carrera 45    71 sur - 24</t>
  </si>
  <si>
    <t>Carrera 9  6 - 48  Parque Principal</t>
  </si>
  <si>
    <t>Calle 14  10 - 30</t>
  </si>
  <si>
    <t>Palacio  Municipal</t>
  </si>
  <si>
    <t>Calle   5a   5 - 65</t>
  </si>
  <si>
    <t>Calle 7 Carrera 2 - 13</t>
  </si>
  <si>
    <t>CALLE 2 N 6-28 ESQUINA PALACIO MUNICIPAL CENTRO</t>
  </si>
  <si>
    <t>Calle 16 N° 16-18 Barrio Centro</t>
  </si>
  <si>
    <t>Calle 6  6 - 30</t>
  </si>
  <si>
    <t>Calle 29  30 - 17</t>
  </si>
  <si>
    <t>CALLE 6 8-57</t>
  </si>
  <si>
    <t>CALLE 4 CARRERA 3 ESQUINA PARQUE DEL SOL ANDINO</t>
  </si>
  <si>
    <t>Calle 23  19 - 22</t>
  </si>
  <si>
    <t>Carrera 2  6 - 32</t>
  </si>
  <si>
    <t>Calle Hernandez Alcaldia Municipal</t>
  </si>
  <si>
    <t>Cr 7D No 7C-27</t>
  </si>
  <si>
    <t>Palacio Municipal Cra 14 No. 12D-13</t>
  </si>
  <si>
    <t>Calle  6 4 - 83</t>
  </si>
  <si>
    <t>Plaza principal San Antonio de Palmito</t>
  </si>
  <si>
    <t>CARRERA 5 No 4-18</t>
  </si>
  <si>
    <t>Cabecera Municipal de San Benito</t>
  </si>
  <si>
    <t>CRA 4 6 02</t>
  </si>
  <si>
    <t>nueva alcaldia esquina barrio villa hermosa</t>
  </si>
  <si>
    <t>Calle 8  8 - 02</t>
  </si>
  <si>
    <t>Av. 15E # 1 AN - 09 CASA 121 PRADOS II CUCUTA</t>
  </si>
  <si>
    <t>Palacio Municipal Carrera 19  18-71</t>
  </si>
  <si>
    <t>Edificio Plaza Principal Cra 4 No 19-43</t>
  </si>
  <si>
    <t>Carrera 9  2C - 71</t>
  </si>
  <si>
    <t>Calle Bolivar  15 - 56</t>
  </si>
  <si>
    <t>Calle Principal, Palacio Municipal</t>
  </si>
  <si>
    <t>Calle 4 No. 7-56 Parque Principal</t>
  </si>
  <si>
    <t>Calle 11  9 - 61 plaza principal</t>
  </si>
  <si>
    <t>Calle 4  5-35 Barrio Alfonso Botero</t>
  </si>
  <si>
    <t>Calle 12  9 - 51</t>
  </si>
  <si>
    <t>Calle 19 Carrera 41 Esquina</t>
  </si>
  <si>
    <t>Carrera 11   18 - 132</t>
  </si>
  <si>
    <t>Alcaldía Municipal de  San Joaquín</t>
  </si>
  <si>
    <t>Carrera 2 No. 6-37</t>
  </si>
  <si>
    <t>Calle 11   5 - 49</t>
  </si>
  <si>
    <t>Carrera 4 3 - 27</t>
  </si>
  <si>
    <t>Carrera 20 Nº 19 - 08</t>
  </si>
  <si>
    <t>Carrera 4 Nº 3 - 31</t>
  </si>
  <si>
    <t>Calle Principal  2 - 40</t>
  </si>
  <si>
    <t>Calle 8  23 - 87</t>
  </si>
  <si>
    <t>Calle 9 # 3-44 Palacio Municipal</t>
  </si>
  <si>
    <t>Calle 4  8 - 16 Esquina</t>
  </si>
  <si>
    <t>CALLE 11 No. 24 -35</t>
  </si>
  <si>
    <t>Carrera 8  7-52</t>
  </si>
  <si>
    <t>CALLE 18 No 19-55 ANTIGUA CAJA AGRARIA</t>
  </si>
  <si>
    <t>Calle 22 Carrera 22  # 22 - 07</t>
  </si>
  <si>
    <t>CALLE 7 A No.9-36</t>
  </si>
  <si>
    <t>Carrera 13  8 - 44</t>
  </si>
  <si>
    <t>Carrera 18 Nro 17-08</t>
  </si>
  <si>
    <t>Centro Administrativo municipal. Parque Principal.</t>
  </si>
  <si>
    <t>Carrera  4   6 - 09</t>
  </si>
  <si>
    <t>CarreraCL  2 - 5-58</t>
  </si>
  <si>
    <t>CARRERA 28 N 17 - 71</t>
  </si>
  <si>
    <t>Carrera 7 #13-56</t>
  </si>
  <si>
    <t>Carrera 5   4-75  Alcaldia Municipal</t>
  </si>
  <si>
    <t>Alcaldia  municipal</t>
  </si>
  <si>
    <t>Cr 4 Cl 7 B La Libertad - La Dorada</t>
  </si>
  <si>
    <t>Carrera 4 No. 4 - 15  Centro -Alcaldia Municipal</t>
  </si>
  <si>
    <t>CALLE 7 No. 6-42  PALACIO MUNCIPAL  </t>
  </si>
  <si>
    <t>Calle 7 No. 6-42</t>
  </si>
  <si>
    <t>kra 19 # 20-16 Plaza Principal</t>
  </si>
  <si>
    <t>Carrera 7  17 - 73</t>
  </si>
  <si>
    <t>Carrera 3 con Calle 5 - Esquina / Barrio  Bolívar  San Pablo - Nariño</t>
  </si>
  <si>
    <t>Carrera 9 No.- 7 - 10</t>
  </si>
  <si>
    <t>Parque Principal Calle 5 -385</t>
  </si>
  <si>
    <t>B/PORVENIR</t>
  </si>
  <si>
    <t>Carrera 49A  49 - 36 Plaza principal</t>
  </si>
  <si>
    <t>CRA 50 Nº 52-114 BARRIO EL CENTRO</t>
  </si>
  <si>
    <t>Calle 6 Carrea 6  Palacio Municipal</t>
  </si>
  <si>
    <t>Calle 21  20 - 59</t>
  </si>
  <si>
    <t>CAM San Sebastían</t>
  </si>
  <si>
    <t>Calle principal Palacio municipal</t>
  </si>
  <si>
    <t>Calle 4 Carrera 3 Palacio el Mangostino</t>
  </si>
  <si>
    <t>Calle 11   10-07</t>
  </si>
  <si>
    <t>Calle 4  Carrera 5  Esquina</t>
  </si>
  <si>
    <t>Plazuela Principal Vicente Arbelaez</t>
  </si>
  <si>
    <t>Carrera 5  Parque Principal alcaldía Municipal</t>
  </si>
  <si>
    <t>Carrera Bolivar Plaza Principal</t>
  </si>
  <si>
    <t>Plaza Principal Santa Catalina</t>
  </si>
  <si>
    <t>CALLE ANTONIO NARIÑO No 1807</t>
  </si>
  <si>
    <t>Palacio de San Carlos</t>
  </si>
  <si>
    <t>Carrera 9 9-22</t>
  </si>
  <si>
    <t>Carrera 4 No. 4-30 Parque Municipal</t>
  </si>
  <si>
    <t>Esquina calle principal</t>
  </si>
  <si>
    <t>Calle 5  3 - 79</t>
  </si>
  <si>
    <t>Carrera 4 No 10-12</t>
  </si>
  <si>
    <t>Calle 14  2 - 49</t>
  </si>
  <si>
    <t>Centro Administrativo Municipal Calle 12 Carrera 14</t>
  </si>
  <si>
    <t>Calle 30  30 - 10</t>
  </si>
  <si>
    <t>Calle 8   4 - 15</t>
  </si>
  <si>
    <t>Alcaldia municipal Carrera 12  # 11 - 26</t>
  </si>
  <si>
    <t>Calle 16  27 - 73</t>
  </si>
  <si>
    <t>Palacio municipal Santa Rosalia cra 7 N°5-14 Barrio Centro</t>
  </si>
  <si>
    <t>Calle 5  3  54  Edificio Municipal</t>
  </si>
  <si>
    <t>Calle 3  9 - 75</t>
  </si>
  <si>
    <t>CR 5 CALLE 5 ESQUINA Alcaldia Municipal</t>
  </si>
  <si>
    <t>Trr Alcaldia Av.2 N Calle 10 y 11 CAM Piso 6</t>
  </si>
  <si>
    <t>Carrera  2a  15 - 43</t>
  </si>
  <si>
    <t>Calle 13 14-16 Alcaldia</t>
  </si>
  <si>
    <t>Calle 3  11 - 13</t>
  </si>
  <si>
    <t>Calle 50  49 - 71</t>
  </si>
  <si>
    <t>Alcaldia Municipal - Calle 7  5 - 42</t>
  </si>
  <si>
    <t>Calle 27 No. 15-50</t>
  </si>
  <si>
    <t>Calle 6   6- 55  alcaldia municipal</t>
  </si>
  <si>
    <t>Calle 7 No. 3-13 PALACIO MUNICIPAL</t>
  </si>
  <si>
    <t>Palacio Municipal Parque Principal</t>
  </si>
  <si>
    <t>Carrera 7 8 - 68  Edificio  Nuevo del Senado</t>
  </si>
  <si>
    <t>Kr 103 25 D 24</t>
  </si>
  <si>
    <t>Diagonal 53 N° 34 - 53</t>
  </si>
  <si>
    <t>Calle 57 N° 8 - 69 Plazoleta La Previsora</t>
  </si>
  <si>
    <t>Diag. 25 G  No. 95 A - 55</t>
  </si>
  <si>
    <t>Alcaldia Municipal puerto gaitan 1er piso</t>
  </si>
  <si>
    <t>CARRERA 6 Nº 5-19 sesquile</t>
  </si>
  <si>
    <t>Carrera 50 51 13</t>
  </si>
  <si>
    <t>Carrera 6 No. 3-41 Palacio Municipal</t>
  </si>
  <si>
    <t>Calle 10   8 - 01</t>
  </si>
  <si>
    <t>Calle 9  2 - 49  Plaza principal</t>
  </si>
  <si>
    <t>Carrera 6 3-33</t>
  </si>
  <si>
    <t>Calle 7  7 - 42  simijaca- cundinamarca</t>
  </si>
  <si>
    <t>Calle Tres Cruces</t>
  </si>
  <si>
    <t>Carrera  11   8-10</t>
  </si>
  <si>
    <t>Carrera 17 No.22-42 Edificio Ejecutivo Los Andes</t>
  </si>
  <si>
    <t>CARRERA 8º No. 24 - 56 Segundo piso Istmina</t>
  </si>
  <si>
    <t>Carrera 7 No 14-42</t>
  </si>
  <si>
    <t>Calle 3 8-58</t>
  </si>
  <si>
    <t>Calle 24 No. 3-99 torre empresarial 424 oficina 911</t>
  </si>
  <si>
    <t>Carrera 8 No 6  C - 38</t>
  </si>
  <si>
    <t>Calle 28 No. 6A - 15</t>
  </si>
  <si>
    <t>Calle 12 Sur No. 18 - 168 Bloque 2</t>
  </si>
  <si>
    <t>Calle 100 Nº 8A-55 Torre C ofc 318</t>
  </si>
  <si>
    <t>CARRERA 8 No. 12 -31  Parque Principal</t>
  </si>
  <si>
    <t>Carrera 4  10 - 75</t>
  </si>
  <si>
    <t>Calle 4   9-26  piso 2 palacio municipal</t>
  </si>
  <si>
    <t>Plaza de Mercado bOQUE 1 LOCAL 2</t>
  </si>
  <si>
    <t>Kilometro 4-5 Via Sincelejo - Sucre</t>
  </si>
  <si>
    <t>Calle 93B, 13-47</t>
  </si>
  <si>
    <t>CALLE 56 NORTE # 3N - 19  CALI  - VALLE</t>
  </si>
  <si>
    <t>Calle  21   1 C - 17</t>
  </si>
  <si>
    <t>Carrera 47 # 49-12</t>
  </si>
  <si>
    <t>Carrera 30 No 49A -10</t>
  </si>
  <si>
    <t>Estación Simòn Bolivar la Loma</t>
  </si>
  <si>
    <t>Calle 44 No. 45 - 67 Bloque C Modulo 1 Of. 602 Nueva Nomenclatura</t>
  </si>
  <si>
    <t>Carrera 5   5 - 36</t>
  </si>
  <si>
    <t>Carrera 10 No 26 - 21</t>
  </si>
  <si>
    <t>CALLE 44 # 53A - 11 PISO 3-6 PLAZA DE LA LIBERTAD</t>
  </si>
  <si>
    <t>Carrera 2  2 - 81 Barrio la Laguna</t>
  </si>
  <si>
    <t>Av Circunvalar  Carrera 11   19-332</t>
  </si>
  <si>
    <t>Edificio Administrativo Plaza 6 de Septiembre</t>
  </si>
  <si>
    <t>Edificio Alcaldia Municipal</t>
  </si>
  <si>
    <t>Sede Gran Central de Abastos</t>
  </si>
  <si>
    <t>Alcaldia Municipal Calle 5  3 - 14</t>
  </si>
  <si>
    <t>Carrera 54 Nº56-162 Via Fontibon</t>
  </si>
  <si>
    <t>Calle de la Iglesia</t>
  </si>
  <si>
    <t>Carrera  3   2  - 51</t>
  </si>
  <si>
    <t>Calle 6  4 - 55</t>
  </si>
  <si>
    <t>Calle 72  10- 07  Of. 903</t>
  </si>
  <si>
    <t>Carrera 7  6 - 50 Palacio Municipal</t>
  </si>
  <si>
    <t>Calle 4  4 - 41</t>
  </si>
  <si>
    <t>Calle 3  14 - 08</t>
  </si>
  <si>
    <t>carrera 3 #3-126</t>
  </si>
  <si>
    <t>Calle 7  3 - 08 Casa municipal</t>
  </si>
  <si>
    <t>Carrera 2a  3- 20</t>
  </si>
  <si>
    <t>Carrera 2 1-19</t>
  </si>
  <si>
    <t>Palacio municipal (alcaldia)</t>
  </si>
  <si>
    <t>Universidad Tecnológica de Pereira Edificio 13 Bloque B Oficina 13B - 211</t>
  </si>
  <si>
    <t>Calle 8  5 - 55</t>
  </si>
  <si>
    <t>CALLE  5  6 - 63</t>
  </si>
  <si>
    <t>CRA 7 31-10 PISOS 11-15 Y 16</t>
  </si>
  <si>
    <t>Carrera  13 N° 27 - 00</t>
  </si>
  <si>
    <t>Calle 26 No 13 - 49  Interior 201</t>
  </si>
  <si>
    <t>CALLE 63 N° 9A 45 PISO 2</t>
  </si>
  <si>
    <t>Carrera 18 No. 84-35</t>
  </si>
  <si>
    <t>Avenida El Dorado  51 - 80</t>
  </si>
  <si>
    <t>Calle 45A N° 9-46</t>
  </si>
  <si>
    <t>CALLE 26 59 51 TORRE 4 PISO 3</t>
  </si>
  <si>
    <t>Calle 7 No. 4 - 49</t>
  </si>
  <si>
    <t>Avenida Ciudad de Cali No 51-66 Piso 6-7</t>
  </si>
  <si>
    <t>Calle 32  6 - 11 Plaza principal</t>
  </si>
  <si>
    <t>Calle 4   4 - 19</t>
  </si>
  <si>
    <t>Carrera 4  6 - 07</t>
  </si>
  <si>
    <t>Calle 4  3 - 25</t>
  </si>
  <si>
    <t>Carrera 4  4-08 Palacio Municipal</t>
  </si>
  <si>
    <t>Cra 5 No. 4-27</t>
  </si>
  <si>
    <t>Calle 5  Nº 16 - 21 Barrio Reyes</t>
  </si>
  <si>
    <t>CALLE 14 NUEMRO 6-22</t>
  </si>
  <si>
    <t>CRA 3 No. 3-14 Esquina Parque Principal</t>
  </si>
  <si>
    <t>Carrera 11  5 - 33</t>
  </si>
  <si>
    <t>Calle 15  14 - 20</t>
  </si>
  <si>
    <t>Palacio de Gobierno</t>
  </si>
  <si>
    <t>Palacio Municipal La Pista</t>
  </si>
  <si>
    <t>Alcaldia Municipal Parque Principal</t>
  </si>
  <si>
    <t>CARRERA 9 N0. 4-38 TARQUI HUILA</t>
  </si>
  <si>
    <t>Parque Principal Palacio Municipal</t>
  </si>
  <si>
    <t>Calle 5  14 - 34</t>
  </si>
  <si>
    <t>Calle 78 B  72 A -220</t>
  </si>
  <si>
    <t>CAM Torre EMCALI  Piso 3</t>
  </si>
  <si>
    <t>Calle 5  5-56  Int. 2  Antigua Licorera de Santander</t>
  </si>
  <si>
    <t>CALLE 5 CON CALLE 4 ESQUINA</t>
  </si>
  <si>
    <t>Diagonal 3   3-15</t>
  </si>
  <si>
    <t>Carrera 4 Nº 8 - 07</t>
  </si>
  <si>
    <t>Calle 3   3 - 86 Parque Principal</t>
  </si>
  <si>
    <t>Calle 5  5 - 57</t>
  </si>
  <si>
    <t>Apartadó</t>
  </si>
  <si>
    <t>Diagonal  23  69  60 oficina  502</t>
  </si>
  <si>
    <t>Carrera 9 No. 14 45</t>
  </si>
  <si>
    <t>Calle 35 No. 20-68 Of 401</t>
  </si>
  <si>
    <t>1.5 km  Prolongación Calle Murillo  Piso 2</t>
  </si>
  <si>
    <t>Carrera 5a   7 - 32  Piso 2</t>
  </si>
  <si>
    <t>Transversal  27   3 - 49</t>
  </si>
  <si>
    <t>Cra 43 no. 65-100 Cambulos</t>
  </si>
  <si>
    <t>Carrera 12 Calles 13-14</t>
  </si>
  <si>
    <t>Carrera 6  16 D  - 50</t>
  </si>
  <si>
    <t>Calle 17  Cra 23 - 157 Salida para Armenia</t>
  </si>
  <si>
    <t>Carrera 4 31 - 15</t>
  </si>
  <si>
    <t>Kilometro 2 vía al Socorro</t>
  </si>
  <si>
    <t>Carrera 17  entre Calles 11 y 11a</t>
  </si>
  <si>
    <t>Carrera. 7a  44 - 156</t>
  </si>
  <si>
    <t>Vereda el porvenir predio la Gaitana</t>
  </si>
  <si>
    <t>Carrera 1 No. 15 - 05 ANILLO VIAL</t>
  </si>
  <si>
    <t>Carrera 17 16 - 40</t>
  </si>
  <si>
    <t>Transv. 9 No. 4 N - 125 Of. 201</t>
  </si>
  <si>
    <t>Carrera 64C 78 580 Terminal del Norte  Local 265 N</t>
  </si>
  <si>
    <t>Calle 5  3 - 65</t>
  </si>
  <si>
    <t>Carrera 9  6 - 11</t>
  </si>
  <si>
    <t>Carrera 8 No 6-C-38</t>
  </si>
  <si>
    <t>CR 45 26 33</t>
  </si>
  <si>
    <t>Calle  5   2 21 Palacio Municipal</t>
  </si>
  <si>
    <t>Carrera 10   3-25</t>
  </si>
  <si>
    <t>Carrera 4   5 - 21</t>
  </si>
  <si>
    <t>Carrera 5 Calle 5 Palacio Municipal</t>
  </si>
  <si>
    <t>Carrera 4  9 - 72</t>
  </si>
  <si>
    <t>Calle 15 Carrera  17 ESQUINA</t>
  </si>
  <si>
    <t>EDIFICIO MUNICIPAL Cra2 3 - 16</t>
  </si>
  <si>
    <t>Carrera 20  20-28</t>
  </si>
  <si>
    <t>Calle 11 no. 6 - 12</t>
  </si>
  <si>
    <t>Calle 13  5 - 35 NUEVA SEDE ADMINISTRATIVA</t>
  </si>
  <si>
    <t>Diagonal 2  6 - 12</t>
  </si>
  <si>
    <t>Palacio Municipal - Tópaga</t>
  </si>
  <si>
    <t>CARRERA 10 No. 3A-26</t>
  </si>
  <si>
    <t>Calle 11  3 - 13</t>
  </si>
  <si>
    <t>Calle 41 23 -12 local 5 edif Panorama</t>
  </si>
  <si>
    <t>Barrio Crespo Cra. 5 Calle 67 No. 66-91</t>
  </si>
  <si>
    <t>Carrera 46 No.45-39 Piso 4</t>
  </si>
  <si>
    <t>Carrera 23  21 - 48  Of. 11 - 10</t>
  </si>
  <si>
    <t>Calle  45    11 - 52 Oficina 107</t>
  </si>
  <si>
    <t>Calle  57   23 - 100 Piso 1</t>
  </si>
  <si>
    <t>Calle 147  19 - 50 Oficina 32. C.C. Futuro</t>
  </si>
  <si>
    <t>Calle 147 Nº 19 - 50 Oficina 32</t>
  </si>
  <si>
    <t>Carrera  3   12-54 centro comercial combeima</t>
  </si>
  <si>
    <t>Carrera 23 # 62 - 39 Edificio Capitalia Oficina 303B</t>
  </si>
  <si>
    <t>Carrera 4   5  36</t>
  </si>
  <si>
    <t>Calle 21 Carrera 19 Esquina</t>
  </si>
  <si>
    <t>Calle 5 # 3 -14</t>
  </si>
  <si>
    <t>Carrera 25   25 - 04</t>
  </si>
  <si>
    <t>calle mosquera esquina edf alcaldia</t>
  </si>
  <si>
    <t>Calle  19   9 - 95 Edif. Municipal</t>
  </si>
  <si>
    <t>Alcaldia Municipal Plaza Principal</t>
  </si>
  <si>
    <t>KILOMETRO 1 VIA APARTADO</t>
  </si>
  <si>
    <t>Calle 3  4-65</t>
  </si>
  <si>
    <t>Calle 20, Carrera 40 Av Los Estudiantes</t>
  </si>
  <si>
    <t>Calle 5  6 - 41</t>
  </si>
  <si>
    <t>Carrera 7 No. 26-26 Piso 17</t>
  </si>
  <si>
    <t>CRA 32 NO. 38-  15 BRR BARZAL</t>
  </si>
  <si>
    <t>Barrio 7 de Agosto. Finca Villa Maria</t>
  </si>
  <si>
    <t>Calle 19 Nº 9-95 Piso 2</t>
  </si>
  <si>
    <t>AVENIDA EL DORADO 59-51</t>
  </si>
  <si>
    <t>Avenida Jiménez N° 7 - 50 / 56</t>
  </si>
  <si>
    <t>Calle 93 B No. 16-47 Piso 5</t>
  </si>
  <si>
    <t>Avenida Calle 26 N° 59-65 Piso 2</t>
  </si>
  <si>
    <t>Calle 93 No. 17 - 45 Piso 4</t>
  </si>
  <si>
    <t>Calle 40A N° 13 - 09</t>
  </si>
  <si>
    <t>Calle 37 No. 8 - 40</t>
  </si>
  <si>
    <t>Carrera 4   3-07</t>
  </si>
  <si>
    <t>Calle 95 No 15 - 56</t>
  </si>
  <si>
    <t>Carrera 30   25 - 90 Torre A Piso 11, 12 t b. piso 2</t>
  </si>
  <si>
    <t>Carrera 12 71-99 Calle 72 11-85</t>
  </si>
  <si>
    <t>CALLE 26 No 69B-45 PISO 2</t>
  </si>
  <si>
    <t>Avenida El Dorado No.103-15</t>
  </si>
  <si>
    <t>Carrera 7   6 C - 54 Piso 8</t>
  </si>
  <si>
    <t>Carrera 10 N° 15 - 22</t>
  </si>
  <si>
    <t>Calle 21 N°51-53 Piso 5 Torre Beneficiencia</t>
  </si>
  <si>
    <t>AV CALLE 26 No. 57-41</t>
  </si>
  <si>
    <t>Calle 20   20-31 Ed. Salud Deprtamental</t>
  </si>
  <si>
    <t>Calle 3 Carrera 7 Esquina Paicol</t>
  </si>
  <si>
    <t>Calle 52 No. 13 - 64 Pisos 3-4-6</t>
  </si>
  <si>
    <t>Carrera 69 No. 25B-44 Piso 7</t>
  </si>
  <si>
    <t>Av. Caracas N° 1 - 85 sur</t>
  </si>
  <si>
    <t>Carrera  3   2 - 60</t>
  </si>
  <si>
    <t>Avenida Carrera 50 N° 26-55 Interior 2 CAN</t>
  </si>
  <si>
    <t>Calle 96 Nº 9A - 21</t>
  </si>
  <si>
    <t>Calle 17 No. 35 - 52</t>
  </si>
  <si>
    <t>Carrera 23   33 - 211 Vía Pto. López</t>
  </si>
  <si>
    <t>Cra 8 No. 6C - 38</t>
  </si>
  <si>
    <t>Cra 3ª No. 2-46 Casa de Gobierno municipal</t>
  </si>
  <si>
    <t>Carrera 7  6 - 41 piso 1</t>
  </si>
  <si>
    <t>Calle 5   2 - 07</t>
  </si>
  <si>
    <t>Carrera 4 No 3 25</t>
  </si>
  <si>
    <t>Carrera 16 No. 11A Sur 100 los balsos</t>
  </si>
  <si>
    <t>Carrera 27A   48 - 144 Km1 Salida Sur Tuluá</t>
  </si>
  <si>
    <t>Calle 17 No 11-19 Piso 5</t>
  </si>
  <si>
    <t>Carrera 7  N° 31-10 piso 6</t>
  </si>
  <si>
    <t>Avenida Calle 26 N° 69 d 91 Torre 1 Of.901</t>
  </si>
  <si>
    <t>CALLE 28 No 13-22 Torre C Piso 3 Edif. Palma Real</t>
  </si>
  <si>
    <t>CALLE 97 A No. 9 A 34</t>
  </si>
  <si>
    <t>Carrera 37A No. 4-88 Barrio Santa Isabel</t>
  </si>
  <si>
    <t>Av. Calle 26 No.59-41</t>
  </si>
  <si>
    <t>Avenida Calle 26 #92-32 Edificio Gold 4 - piso 2</t>
  </si>
  <si>
    <t>Calle 16 No. 6-66 PISO 19</t>
  </si>
  <si>
    <t>Calle 5 N° 4 - 4</t>
  </si>
  <si>
    <t>Calle de los Estudiantes  9 - 82</t>
  </si>
  <si>
    <t>Calle 20  4 - 30</t>
  </si>
  <si>
    <t>Calle 28 N° 5 B- 02</t>
  </si>
  <si>
    <t>Calle 67  53 - 108  Bloque 16 Of. 238</t>
  </si>
  <si>
    <t>Km 7 Antigua Vía Pto Colombia</t>
  </si>
  <si>
    <t>CALLE 65 No 26-10</t>
  </si>
  <si>
    <t>Centro  Carrera 6    36 - 100</t>
  </si>
  <si>
    <t>Diagonal 18   20 - 29</t>
  </si>
  <si>
    <t>Calle 17 Diagonal 17 con Carrera 3F Barrio Porvenir Florencia Caquetá</t>
  </si>
  <si>
    <t>Ciudadela Universitaria Km. 5 salida a Maicao</t>
  </si>
  <si>
    <t>Km 12 VIA PUERTO LOPEZ</t>
  </si>
  <si>
    <t>Ciudad universitaria Torobajo Bloque 4 Piso  2</t>
  </si>
  <si>
    <t>Ciudad Universitaria</t>
  </si>
  <si>
    <t>Carrera 28  5 - 267 Barrio Puerta Roja</t>
  </si>
  <si>
    <t>Calle 5ª  No 4 - 70</t>
  </si>
  <si>
    <t>Calle 32  22 - 08</t>
  </si>
  <si>
    <t>Km 13 Via al Aeropuerto Brr el Triunfo Ciudadela Campus Universitario</t>
  </si>
  <si>
    <t>Carrera 15 calle 12 norte</t>
  </si>
  <si>
    <t>Calle 42 N° 1-02 Barrio Santa Helena</t>
  </si>
  <si>
    <t>Calle 13  100 - 00  Ciudad Universitaria Melendez</t>
  </si>
  <si>
    <t>Carrera 7 No. 40B - 53</t>
  </si>
  <si>
    <t>Avenida Gran Colombia  12 E - 96 Barrio Colsag</t>
  </si>
  <si>
    <t>Via  la granja sede el algodonal</t>
  </si>
  <si>
    <t>Cra 27 Calle 9 Ciudad universitaria</t>
  </si>
  <si>
    <t>Carrera. 11 N° 101-80</t>
  </si>
  <si>
    <t>Calle 14 Sur N° 14 23 piso 4</t>
  </si>
  <si>
    <t>Carrera 45 No. 26 -85 Edif. Uriel Gutiérrez Piso 4  -Of. 481</t>
  </si>
  <si>
    <t>CARRERA 6 # 76-103</t>
  </si>
  <si>
    <t>Calle 72 Nº 11 - 86</t>
  </si>
  <si>
    <t>Carretera Central del Norte  - Via Paipa</t>
  </si>
  <si>
    <t>BALNEARIO HURTADO-VALLEDUPAR - CESAR</t>
  </si>
  <si>
    <t>Carrera 5 No. 23-40</t>
  </si>
  <si>
    <t>La Julita</t>
  </si>
  <si>
    <t>Ciudadela Universitaria B-. Nicolás Medrano</t>
  </si>
  <si>
    <t>Transversal 5  6 - 56</t>
  </si>
  <si>
    <t>Calle 34 27-10</t>
  </si>
  <si>
    <t>Calle  14  15 - 16</t>
  </si>
  <si>
    <t>CALLE 4  3-19 PARQUE PRINCIPAL</t>
  </si>
  <si>
    <t>Carrera 15  Calle 11</t>
  </si>
  <si>
    <t>Alcaldía Municipal  Calle 5  7 - 38</t>
  </si>
  <si>
    <t>Calle 7ª  5 - 11 barrio central</t>
  </si>
  <si>
    <t>Carrera 5   15 - 69</t>
  </si>
  <si>
    <t>Carrera 53a N° 42 - 161 Torre B Piso 6 Edificio Plaza de la Libertad.</t>
  </si>
  <si>
    <t>CL 10 9-43, Palacio municipal Parque principal</t>
  </si>
  <si>
    <t>CALLE 11 No.352-53 B/EL CENTRO</t>
  </si>
  <si>
    <t>Calle 9 No. 2-37</t>
  </si>
  <si>
    <t>Carrera  5   3-64</t>
  </si>
  <si>
    <t>Calle 4  3 - 17</t>
  </si>
  <si>
    <t>Calle 2 No. 5 - 09 Palacio Municipal</t>
  </si>
  <si>
    <t>Calle 9  6 - 60</t>
  </si>
  <si>
    <t>PALACIO MUNICIPAL DE VETAS</t>
  </si>
  <si>
    <t>Carrera 6 No. 9 - 25 ALCALDIA DE VICTORIA</t>
  </si>
  <si>
    <t>Carrera  5  Nº 5-37 centro</t>
  </si>
  <si>
    <t>Cra 9 No. 13-11</t>
  </si>
  <si>
    <t>Carrera 7  4-71 Brr  Centro de Villa del Rosario</t>
  </si>
  <si>
    <t>Calle 2 1 187</t>
  </si>
  <si>
    <t>Calle 7  5 - 16  Barrio Centro</t>
  </si>
  <si>
    <t>Calle 8   4 - 42</t>
  </si>
  <si>
    <t>Carrera 4 calle 9 Esquina</t>
  </si>
  <si>
    <t>Palacio Municipal Plaza Principal Villanueva</t>
  </si>
  <si>
    <t>Calle 8   13 - 45</t>
  </si>
  <si>
    <t>Alcaldia municipal Carrera 8 A  12 A - 47 Piso 2</t>
  </si>
  <si>
    <t>Carrera 15  13 - 27</t>
  </si>
  <si>
    <t>Carrera 5 4 - 33</t>
  </si>
  <si>
    <t>Calle 40  No. 33 - 64  Piso 7</t>
  </si>
  <si>
    <t>Carrera 9  9 - 29</t>
  </si>
  <si>
    <t>CALLE 37 No 29 - 57 CENTRO</t>
  </si>
  <si>
    <t>Carrera 9A  Calle 13 Esquina</t>
  </si>
  <si>
    <t>Carrera 8  7 - 63  Esquina</t>
  </si>
  <si>
    <t>Calle 10  4 - 38</t>
  </si>
  <si>
    <t>Palacio Principal</t>
  </si>
  <si>
    <t>Carrera 4 No. 3 - 91 - Palacio Municipal</t>
  </si>
  <si>
    <t>Calle 19   20 A -13</t>
  </si>
  <si>
    <t>Calle 20  20-23</t>
  </si>
  <si>
    <t>Calle Colombia  20 - 92 Palacio Municipal</t>
  </si>
  <si>
    <t>Carrera 54 46 B 20 Palacio Municipal</t>
  </si>
  <si>
    <t>Diag 15  15 21</t>
  </si>
  <si>
    <t>Calle 6   4 - 08</t>
  </si>
  <si>
    <t>Calle  5a.  4 - 40</t>
  </si>
  <si>
    <t>Avenida 20 de Enero  13 - 39</t>
  </si>
  <si>
    <t>Carrera. 9  20 - 36</t>
  </si>
  <si>
    <t>Carrera 7 No. 12-05</t>
  </si>
  <si>
    <t>Cra 7 No. 7 25, Palacio Municipal Jesús Antonio Molina Madrigal</t>
  </si>
  <si>
    <t>Carrera. 9  10 - 36</t>
  </si>
  <si>
    <t>Alcaldia Municipal Carrera 3  2 - 08</t>
  </si>
  <si>
    <t>Carrera. 7  4 - 11</t>
  </si>
  <si>
    <t>PRADO SEVILLA CASA No.9</t>
  </si>
  <si>
    <t>ALTO DEL ROSARIO</t>
  </si>
  <si>
    <t>CAROLINA DEL PRINCIPE</t>
  </si>
  <si>
    <t>SAN JUAN DE PASTO</t>
  </si>
  <si>
    <t>CERRO DE SAN ANTONIO</t>
  </si>
  <si>
    <t>CHACHAGUI</t>
  </si>
  <si>
    <t>CHIVOLO</t>
  </si>
  <si>
    <t>PUERTO INIRIDA</t>
  </si>
  <si>
    <t>SAN ANDRES DE SOTAVENTO</t>
  </si>
  <si>
    <t>EL TABLON</t>
  </si>
  <si>
    <t>TOGUI</t>
  </si>
  <si>
    <t>ZAPAYÁN</t>
  </si>
  <si>
    <t>TOLUVIEJO</t>
  </si>
  <si>
    <t>LEYVA</t>
  </si>
  <si>
    <t>TUTASA</t>
  </si>
  <si>
    <t>TUMACO</t>
  </si>
  <si>
    <t>GUICAN</t>
  </si>
  <si>
    <t>LA CEJA DEL TAMBO</t>
  </si>
  <si>
    <t>UBATE</t>
  </si>
  <si>
    <t>LA UNION DE SUCRE</t>
  </si>
  <si>
    <t>RIOVIEJO</t>
  </si>
  <si>
    <t>SINCE</t>
  </si>
  <si>
    <t>TIQUISO</t>
  </si>
  <si>
    <t>PUERTO LEGUIZAMO</t>
  </si>
  <si>
    <t>HATO NUEVO</t>
  </si>
  <si>
    <t>VILLA DE LEIVA</t>
  </si>
  <si>
    <t>CARMEN DE VIBORAL</t>
  </si>
  <si>
    <t>SAN PEDRO DE LOS MILAGROS</t>
  </si>
  <si>
    <t>YAGUARÁ</t>
  </si>
  <si>
    <t>PISVA</t>
  </si>
  <si>
    <t>EL RETIRO</t>
  </si>
  <si>
    <t>SANTA HELENA DE OPON</t>
  </si>
  <si>
    <t>SAN JOSE DE LA FRAGUA</t>
  </si>
  <si>
    <t>GUACHENÉ</t>
  </si>
  <si>
    <t>GUEPSA</t>
  </si>
  <si>
    <t>LA URIBE</t>
  </si>
  <si>
    <t>LOPEZ DE MICAY</t>
  </si>
  <si>
    <t>RIO IRÓ</t>
  </si>
  <si>
    <t>SAN JOSE DE URE</t>
  </si>
  <si>
    <t>TUCHIN</t>
  </si>
  <si>
    <t>VISTA HERMOSA</t>
  </si>
  <si>
    <t>CARTAGENA DE INDIAS</t>
  </si>
  <si>
    <t>MAGUI</t>
  </si>
  <si>
    <t>EL CANTON DE SAN PABLO</t>
  </si>
  <si>
    <t>LITORAL DEL BAJO SAN JUAN</t>
  </si>
  <si>
    <t>TUNIA</t>
  </si>
  <si>
    <t>094-8647182,8647611,8648302</t>
  </si>
  <si>
    <t>097-642300,642178,642178</t>
  </si>
  <si>
    <t>094-8520024</t>
  </si>
  <si>
    <t>098-6469049,6569997</t>
  </si>
  <si>
    <t>094-5628026,5628173,3664244</t>
  </si>
  <si>
    <t>098-8317006,8317019</t>
  </si>
  <si>
    <t>095-6820302</t>
  </si>
  <si>
    <t>092-8321000,8244528,8240163</t>
  </si>
  <si>
    <t>098-5662784</t>
  </si>
  <si>
    <t>313-8955625</t>
  </si>
  <si>
    <t>310-6669153</t>
  </si>
  <si>
    <t>094-3855840</t>
  </si>
  <si>
    <t>091-2170100</t>
  </si>
  <si>
    <t>031-4322760</t>
  </si>
  <si>
    <t>091-7477586</t>
  </si>
  <si>
    <t>092-2118971</t>
  </si>
  <si>
    <t>096-3148151</t>
  </si>
  <si>
    <t>054-4036780</t>
  </si>
  <si>
    <t>092-8268274</t>
  </si>
  <si>
    <t>094-3203430</t>
  </si>
  <si>
    <t>094-3737676</t>
  </si>
  <si>
    <t>051-3830444</t>
  </si>
  <si>
    <t>094-4447947,109</t>
  </si>
  <si>
    <t>051-4221030</t>
  </si>
  <si>
    <t>095-3399730</t>
  </si>
  <si>
    <t>091-6510420</t>
  </si>
  <si>
    <t>091-2558955</t>
  </si>
  <si>
    <t>091-4848860</t>
  </si>
  <si>
    <t>091-2201999</t>
  </si>
  <si>
    <t>051-7399080</t>
  </si>
  <si>
    <t>091-5553001</t>
  </si>
  <si>
    <t>094-4481740</t>
  </si>
  <si>
    <t>091-5932211</t>
  </si>
  <si>
    <t>091-6012424</t>
  </si>
  <si>
    <t>098-8366258</t>
  </si>
  <si>
    <t>091-8345110</t>
  </si>
  <si>
    <t>095-5650100</t>
  </si>
  <si>
    <t>097-7565517,7565518,265517</t>
  </si>
  <si>
    <t>096-8514478,8515110,8514145</t>
  </si>
  <si>
    <t>031-3104421252</t>
  </si>
  <si>
    <t>098-6392247</t>
  </si>
  <si>
    <t>095-5766155</t>
  </si>
  <si>
    <t>098-8389089,8389029</t>
  </si>
  <si>
    <t>091-8469213,8469160,8469160</t>
  </si>
  <si>
    <t>092-7430136,7264498,7264536,</t>
  </si>
  <si>
    <t>098-4303089</t>
  </si>
  <si>
    <t>095-7491560</t>
  </si>
  <si>
    <t>097-7265251,7265441</t>
  </si>
  <si>
    <t>092-2004171</t>
  </si>
  <si>
    <t>092-7777292</t>
  </si>
  <si>
    <t>094-5805021</t>
  </si>
  <si>
    <t>314-5074705</t>
  </si>
  <si>
    <t>098-8382012,8382558</t>
  </si>
  <si>
    <t>092-8267591,8267575,8267591,3214880629</t>
  </si>
  <si>
    <t>098-8024323</t>
  </si>
  <si>
    <t>098-2261011,2261033</t>
  </si>
  <si>
    <t>098-8302556,8302676,8302911</t>
  </si>
  <si>
    <t>094-6723387</t>
  </si>
  <si>
    <t>314-7773281</t>
  </si>
  <si>
    <t>055-3399888,3289289,3289291,3289290,3106539017</t>
  </si>
  <si>
    <t>098-2820108</t>
  </si>
  <si>
    <t>094-8472119,8472573,472437</t>
  </si>
  <si>
    <t>094-8301805</t>
  </si>
  <si>
    <t>098-2856662</t>
  </si>
  <si>
    <t>091-8993436</t>
  </si>
  <si>
    <t>092-7266547</t>
  </si>
  <si>
    <t>092-2235176,2235195</t>
  </si>
  <si>
    <t>094-8414355,8414101</t>
  </si>
  <si>
    <t>094-8421793</t>
  </si>
  <si>
    <t>094-8645161</t>
  </si>
  <si>
    <t>091-8454001,8454000,454001</t>
  </si>
  <si>
    <t>094-8350622</t>
  </si>
  <si>
    <t>096-8536430,8532052,8536958</t>
  </si>
  <si>
    <t>092-2052118,2052183</t>
  </si>
  <si>
    <t>094-8522002,,8522102</t>
  </si>
  <si>
    <t>098-2810088</t>
  </si>
  <si>
    <t>094-8291038,8281055,8282188</t>
  </si>
  <si>
    <t>314-7921103</t>
  </si>
  <si>
    <t>096-3609049,3609021,3609021</t>
  </si>
  <si>
    <t>091-8397083,8397034,</t>
  </si>
  <si>
    <t>031-3217686756</t>
  </si>
  <si>
    <t>094-5515184</t>
  </si>
  <si>
    <t>098-7794118</t>
  </si>
  <si>
    <t>095-954270727</t>
  </si>
  <si>
    <t>096-8510366,8510214,8510390</t>
  </si>
  <si>
    <t>097-7266687,2666700</t>
  </si>
  <si>
    <t>097-8853156</t>
  </si>
  <si>
    <t>097-8836102,8836176,8836342</t>
  </si>
  <si>
    <t>091-8686030</t>
  </si>
  <si>
    <t>092-726837,7292157,7265837</t>
  </si>
  <si>
    <t>097-5669012</t>
  </si>
  <si>
    <t>094-8200123,8200088,8234088</t>
  </si>
  <si>
    <t>098-7360012</t>
  </si>
  <si>
    <t>091-3282888</t>
  </si>
  <si>
    <t>091-3534999</t>
  </si>
  <si>
    <t>097-357485,3356535,</t>
  </si>
  <si>
    <t>095-3671400</t>
  </si>
  <si>
    <t>097-6440311</t>
  </si>
  <si>
    <t>097-5760035,5760037,5760043</t>
  </si>
  <si>
    <t>094-3856000</t>
  </si>
  <si>
    <t>095-5894244,3205302476</t>
  </si>
  <si>
    <t>095-6652242,5652245,6652245</t>
  </si>
  <si>
    <t>092-8204394,8399051</t>
  </si>
  <si>
    <t>094-4646611,8650290,8486377,8650077</t>
  </si>
  <si>
    <t>092-2068141,2068149,2068354</t>
  </si>
  <si>
    <t>095-4258081,4258097</t>
  </si>
  <si>
    <t>098-6294097,6294089,</t>
  </si>
  <si>
    <t>096-7417100,7412430,7410055,7410806,7441918</t>
  </si>
  <si>
    <t>094-8559015</t>
  </si>
  <si>
    <t>098-2530201,2530112,2530965</t>
  </si>
  <si>
    <t>095-3114071439,3114182036</t>
  </si>
  <si>
    <t>091-2861766,2821766</t>
  </si>
  <si>
    <t>098-8370765</t>
  </si>
  <si>
    <t>096-8787852</t>
  </si>
  <si>
    <t>094-4373737,4457892</t>
  </si>
  <si>
    <t>096-3685201</t>
  </si>
  <si>
    <t>004-4481515</t>
  </si>
  <si>
    <t>098-6731616</t>
  </si>
  <si>
    <t>097-6325091</t>
  </si>
  <si>
    <t>094-2624339,5134881,</t>
  </si>
  <si>
    <t>097-7296987,3214230308</t>
  </si>
  <si>
    <t>094-5461616</t>
  </si>
  <si>
    <t>054-7842286</t>
  </si>
  <si>
    <t>054-8678022,3218809409</t>
  </si>
  <si>
    <t>057-7565030</t>
  </si>
  <si>
    <t>095-3686450</t>
  </si>
  <si>
    <t>095-3687021</t>
  </si>
  <si>
    <t>098-7330437</t>
  </si>
  <si>
    <t>098-7282233,3156462473</t>
  </si>
  <si>
    <t>096-3528047,3113242881</t>
  </si>
  <si>
    <t>300-2415602</t>
  </si>
  <si>
    <t>098-6832846</t>
  </si>
  <si>
    <t>094-8390829</t>
  </si>
  <si>
    <t>097-5610232,3153828266</t>
  </si>
  <si>
    <t>098-4361362</t>
  </si>
  <si>
    <t>094-7826488</t>
  </si>
  <si>
    <t>091-8535604</t>
  </si>
  <si>
    <t>092-8297296</t>
  </si>
  <si>
    <t>051-2624280</t>
  </si>
  <si>
    <t>098-6359576</t>
  </si>
  <si>
    <t>094-7811050</t>
  </si>
  <si>
    <t>091-8029898</t>
  </si>
  <si>
    <t>095-7748789</t>
  </si>
  <si>
    <t>034-3113676570</t>
  </si>
  <si>
    <t>054-8287444</t>
  </si>
  <si>
    <t>092-2394073</t>
  </si>
  <si>
    <t>091-6180570,6180557</t>
  </si>
  <si>
    <t>091-8662466,8663566,8663567</t>
  </si>
  <si>
    <t>058-2269382</t>
  </si>
  <si>
    <t>096-8720472</t>
  </si>
  <si>
    <t>098-6623850,3203191315</t>
  </si>
  <si>
    <t>095-5260230</t>
  </si>
  <si>
    <t>098-2240042</t>
  </si>
  <si>
    <t>310-6002052</t>
  </si>
  <si>
    <t>091-3186800</t>
  </si>
  <si>
    <t>091-7957000</t>
  </si>
  <si>
    <t>094-7705021</t>
  </si>
  <si>
    <t>094-6712175,6712822</t>
  </si>
  <si>
    <t>094-6827094</t>
  </si>
  <si>
    <t>094-6713561,6806044,6806049</t>
  </si>
  <si>
    <t>092-8265212</t>
  </si>
  <si>
    <t>096-3688115,3688142,3146208880</t>
  </si>
  <si>
    <t>051-3394240</t>
  </si>
  <si>
    <t>091-3821400</t>
  </si>
  <si>
    <t>091-4863000</t>
  </si>
  <si>
    <t>091-3431145</t>
  </si>
  <si>
    <t>097-6497285</t>
  </si>
  <si>
    <t>095-8787222</t>
  </si>
  <si>
    <t>098-8788506,8788716,8788502</t>
  </si>
  <si>
    <t>092-468438</t>
  </si>
  <si>
    <t>094-4061453,4060053,4063041</t>
  </si>
  <si>
    <t>097-7486143,7485282,7486150</t>
  </si>
  <si>
    <t>097-7267052,7267122</t>
  </si>
  <si>
    <t>098-6241051,6241111,6241010</t>
  </si>
  <si>
    <t>097-6115555</t>
  </si>
  <si>
    <t>095-5748227,7748105,7748108</t>
  </si>
  <si>
    <t>095-4290816</t>
  </si>
  <si>
    <t>095-3399107</t>
  </si>
  <si>
    <t>095-5768007</t>
  </si>
  <si>
    <t>096-8604011</t>
  </si>
  <si>
    <t>098-870020,7870581,7870020</t>
  </si>
  <si>
    <t>092-7440783</t>
  </si>
  <si>
    <t>078-4316202</t>
  </si>
  <si>
    <t>096-3528733</t>
  </si>
  <si>
    <t>094-4521000,6047944</t>
  </si>
  <si>
    <t>094-8674030,8674159</t>
  </si>
  <si>
    <t>091-2852014,6285008,8465333</t>
  </si>
  <si>
    <t>092-7491114</t>
  </si>
  <si>
    <t>097-976337682</t>
  </si>
  <si>
    <t>092-8961265</t>
  </si>
  <si>
    <t>098-7404488</t>
  </si>
  <si>
    <t>094-8435127,8435127</t>
  </si>
  <si>
    <t>098-7705606</t>
  </si>
  <si>
    <t>094-8436157,8436087,8436091</t>
  </si>
  <si>
    <t>097-6525670</t>
  </si>
  <si>
    <t>092-5586400</t>
  </si>
  <si>
    <t>094-4600590</t>
  </si>
  <si>
    <t>091-5190101</t>
  </si>
  <si>
    <t>071-8462630,8462646</t>
  </si>
  <si>
    <t>098-7885221</t>
  </si>
  <si>
    <t>097-5863014</t>
  </si>
  <si>
    <t>091-3385361</t>
  </si>
  <si>
    <t>091-8243140,8243575</t>
  </si>
  <si>
    <t>074-6711542,6709863</t>
  </si>
  <si>
    <t>092-8272382,8272254,272252</t>
  </si>
  <si>
    <t>097-7569006</t>
  </si>
  <si>
    <t>092-2224166</t>
  </si>
  <si>
    <t>097-6526666,6704578,6704242</t>
  </si>
  <si>
    <t>095-5779071</t>
  </si>
  <si>
    <t>098-7375113,7375005</t>
  </si>
  <si>
    <t>094-8570052</t>
  </si>
  <si>
    <t>098-7265431</t>
  </si>
  <si>
    <t>097-6421996,6337000,</t>
  </si>
  <si>
    <t>098-975861014,861040</t>
  </si>
  <si>
    <t>092-2410990,2415477,2424407,2417310</t>
  </si>
  <si>
    <t>098-8024510</t>
  </si>
  <si>
    <t>094-8100075</t>
  </si>
  <si>
    <t>096-7547066,7547005</t>
  </si>
  <si>
    <t>095-2901103</t>
  </si>
  <si>
    <t>092-8466709,8466705,8466701</t>
  </si>
  <si>
    <t>092-7420502</t>
  </si>
  <si>
    <t>092-2373424</t>
  </si>
  <si>
    <t>092-2237403,2236235</t>
  </si>
  <si>
    <t>094-8527015</t>
  </si>
  <si>
    <t>098-7718488,7707407,707111</t>
  </si>
  <si>
    <t>098-8332951</t>
  </si>
  <si>
    <t>097-3115211494</t>
  </si>
  <si>
    <t>098-8723948</t>
  </si>
  <si>
    <t>313-3138836741</t>
  </si>
  <si>
    <t>098-5849670</t>
  </si>
  <si>
    <t>321-4957760</t>
  </si>
  <si>
    <t>098-6341858</t>
  </si>
  <si>
    <t>098-6249201</t>
  </si>
  <si>
    <t>098-8369939</t>
  </si>
  <si>
    <t>098-6644416</t>
  </si>
  <si>
    <t>094-8314667</t>
  </si>
  <si>
    <t>091-8689096,8689036,</t>
  </si>
  <si>
    <t>097-3115244531,3115295601,3115280931</t>
  </si>
  <si>
    <t>098-6620209,6769809,6769296</t>
  </si>
  <si>
    <t>094-8362201,8421003,8421001,8362001</t>
  </si>
  <si>
    <t>091-8443304,8443057</t>
  </si>
  <si>
    <t>095-5687121</t>
  </si>
  <si>
    <t>097-290010,290014,680551</t>
  </si>
  <si>
    <t>094-8572002,8572004</t>
  </si>
  <si>
    <t>092-2164537</t>
  </si>
  <si>
    <t>095-2904098,6670477,755076</t>
  </si>
  <si>
    <t>097-6960534</t>
  </si>
  <si>
    <t>091-3537300</t>
  </si>
  <si>
    <t>091-2860911,3340482</t>
  </si>
  <si>
    <t>091-3494520</t>
  </si>
  <si>
    <t>096-8848425</t>
  </si>
  <si>
    <t>098-6724747</t>
  </si>
  <si>
    <t>091-5188625,5188634,5188633</t>
  </si>
  <si>
    <t>098-982870015,870335,870047</t>
  </si>
  <si>
    <t>092-8490008,490109</t>
  </si>
  <si>
    <t>091-8795356</t>
  </si>
  <si>
    <t>095-6208398</t>
  </si>
  <si>
    <t>098-5602037</t>
  </si>
  <si>
    <t>096-7421110,7421698,7421118</t>
  </si>
  <si>
    <t>094-3788531</t>
  </si>
  <si>
    <t>098-7265831</t>
  </si>
  <si>
    <t>092-8473484</t>
  </si>
  <si>
    <t>097-6298259</t>
  </si>
  <si>
    <t>092-8995049</t>
  </si>
  <si>
    <t>092-2533117,2533137,</t>
  </si>
  <si>
    <t>092-8258336</t>
  </si>
  <si>
    <t>091-3823000</t>
  </si>
  <si>
    <t>094-8614020</t>
  </si>
  <si>
    <t>095-8797318</t>
  </si>
  <si>
    <t>098-988380090</t>
  </si>
  <si>
    <t>098-7500813</t>
  </si>
  <si>
    <t>091-4578300</t>
  </si>
  <si>
    <t>095-3582297,3680183</t>
  </si>
  <si>
    <t>092-5184000</t>
  </si>
  <si>
    <t>094-760043</t>
  </si>
  <si>
    <t>095-8734604</t>
  </si>
  <si>
    <t>092-2646209,2646344,2648338</t>
  </si>
  <si>
    <t>095-6132286,6230286,230285</t>
  </si>
  <si>
    <t>094-4140385,4140397</t>
  </si>
  <si>
    <t>091-8532001</t>
  </si>
  <si>
    <t>097-6600101,6600032</t>
  </si>
  <si>
    <t>091-8480099</t>
  </si>
  <si>
    <t>094-8336026</t>
  </si>
  <si>
    <t>094-8553358,8553354</t>
  </si>
  <si>
    <t>097-6606512</t>
  </si>
  <si>
    <t>094-8236581,8238555,8236642</t>
  </si>
  <si>
    <t>098-2478180</t>
  </si>
  <si>
    <t>091-8554127</t>
  </si>
  <si>
    <t>031-320749931</t>
  </si>
  <si>
    <t>094-8634033,8634319,</t>
  </si>
  <si>
    <t>095-6501092</t>
  </si>
  <si>
    <t>098-4318432</t>
  </si>
  <si>
    <t>092-2128509</t>
  </si>
  <si>
    <t>098-5662470,5662471,5662037,</t>
  </si>
  <si>
    <t>031-3142287408</t>
  </si>
  <si>
    <t>095-6892368</t>
  </si>
  <si>
    <t>098-4310643</t>
  </si>
  <si>
    <t>098-6704154</t>
  </si>
  <si>
    <t>097-6487616,6497864,</t>
  </si>
  <si>
    <t>311-8879307</t>
  </si>
  <si>
    <t>094-2780740,3031330,</t>
  </si>
  <si>
    <t>098-2528507</t>
  </si>
  <si>
    <t>098-986750147,986750075,6751026</t>
  </si>
  <si>
    <t>091-5945959</t>
  </si>
  <si>
    <t>094-8397147,8391595</t>
  </si>
  <si>
    <t>571-3198800</t>
  </si>
  <si>
    <t>092-4484926,4484929,</t>
  </si>
  <si>
    <t>097-5877273</t>
  </si>
  <si>
    <t>091-5460400</t>
  </si>
  <si>
    <t>095-4302040</t>
  </si>
  <si>
    <t>092-2243871,2246174,2246175</t>
  </si>
  <si>
    <t>095-5723484,5723484,5724095</t>
  </si>
  <si>
    <t>095-0000000</t>
  </si>
  <si>
    <t>092-6683655</t>
  </si>
  <si>
    <t>091-8258285</t>
  </si>
  <si>
    <t>096-3657770</t>
  </si>
  <si>
    <t>094-8691191</t>
  </si>
  <si>
    <t>096-8752828,8752860,</t>
  </si>
  <si>
    <t>092-2129384</t>
  </si>
  <si>
    <t>097-5781015,5873828</t>
  </si>
  <si>
    <t>092-7313636</t>
  </si>
  <si>
    <t>092-2751207,2751208,</t>
  </si>
  <si>
    <t>092-8200490</t>
  </si>
  <si>
    <t>096-3116899</t>
  </si>
  <si>
    <t>092-2257550,</t>
  </si>
  <si>
    <t>092-6644424,6648191,</t>
  </si>
  <si>
    <t>094-4444560</t>
  </si>
  <si>
    <t>092-7214747,7311906</t>
  </si>
  <si>
    <t>091-2882691</t>
  </si>
  <si>
    <t>098-4274503</t>
  </si>
  <si>
    <t>097-6292004</t>
  </si>
  <si>
    <t>094-7623853</t>
  </si>
  <si>
    <t>057-8851190</t>
  </si>
  <si>
    <t>098-6365088</t>
  </si>
  <si>
    <t>097-5796103</t>
  </si>
  <si>
    <t>098-4251825</t>
  </si>
  <si>
    <t>097-6569440</t>
  </si>
  <si>
    <t>094-7641576,7746687</t>
  </si>
  <si>
    <t>098-7877287</t>
  </si>
  <si>
    <t>097-6602201</t>
  </si>
  <si>
    <t>095-8781808</t>
  </si>
  <si>
    <t>311-7077642</t>
  </si>
  <si>
    <t>092-7328137,7328138</t>
  </si>
  <si>
    <t>091-8461028</t>
  </si>
  <si>
    <t>095-2813829</t>
  </si>
  <si>
    <t>310-5862756</t>
  </si>
  <si>
    <t>098-2463332,2460290</t>
  </si>
  <si>
    <t>097-7258008</t>
  </si>
  <si>
    <t>097-6069519</t>
  </si>
  <si>
    <t>091-8844444,</t>
  </si>
  <si>
    <t>094-8253867</t>
  </si>
  <si>
    <t>094-7679853</t>
  </si>
  <si>
    <t>097-7197264</t>
  </si>
  <si>
    <t>095-5280165</t>
  </si>
  <si>
    <t>097-5864150,5864060,864150</t>
  </si>
  <si>
    <t>098-7524372</t>
  </si>
  <si>
    <t>096-8402380</t>
  </si>
  <si>
    <t>094-7657361</t>
  </si>
  <si>
    <t>091-8484266,8484264,8484265</t>
  </si>
  <si>
    <t>097-6274306,6274320,7565494</t>
  </si>
  <si>
    <t>098-7262535,7262553,7262531</t>
  </si>
  <si>
    <t>098-7426822</t>
  </si>
  <si>
    <t>095-5760040</t>
  </si>
  <si>
    <t>098-7888226,78882256,7888301</t>
  </si>
  <si>
    <t>098-7892158</t>
  </si>
  <si>
    <t>092-5678002</t>
  </si>
  <si>
    <t>098-7290631</t>
  </si>
  <si>
    <t>098-7406987</t>
  </si>
  <si>
    <t>095-4854213</t>
  </si>
  <si>
    <t>095-7533038</t>
  </si>
  <si>
    <t>091-8486806,8486313</t>
  </si>
  <si>
    <t>091-8562125</t>
  </si>
  <si>
    <t>095-956878731,</t>
  </si>
  <si>
    <t>095-4240885,4240321,4102914,4100304</t>
  </si>
  <si>
    <t>094-7569781</t>
  </si>
  <si>
    <t>098-379006</t>
  </si>
  <si>
    <t>097-6260311,6260242,6261500</t>
  </si>
  <si>
    <t>096-7584183</t>
  </si>
  <si>
    <t>094-8631064,8631550,8631190</t>
  </si>
  <si>
    <t>034-3116344933</t>
  </si>
  <si>
    <t>094-8411144,8411183</t>
  </si>
  <si>
    <t>098-956298216</t>
  </si>
  <si>
    <t>071-4473240,2611593</t>
  </si>
  <si>
    <t>094-8343404,8343425</t>
  </si>
  <si>
    <t>098-2886074</t>
  </si>
  <si>
    <t>091-8548121,8548130,8548121</t>
  </si>
  <si>
    <t>098-7422212</t>
  </si>
  <si>
    <t>096-8555026,8555060,</t>
  </si>
  <si>
    <t>094-4445611</t>
  </si>
  <si>
    <t>095-6644060,6642486</t>
  </si>
  <si>
    <t>092-8241109</t>
  </si>
  <si>
    <t>097-8359565,8319697</t>
  </si>
  <si>
    <t>092-7264632</t>
  </si>
  <si>
    <t>311-4382218</t>
  </si>
  <si>
    <t>098-7310010</t>
  </si>
  <si>
    <t>094-5115855</t>
  </si>
  <si>
    <t>095-5822222</t>
  </si>
  <si>
    <t>091-3198327</t>
  </si>
  <si>
    <t>091-6032020</t>
  </si>
  <si>
    <t>091-3259700,5415083</t>
  </si>
  <si>
    <t>091-4873820</t>
  </si>
  <si>
    <t>054-7951998</t>
  </si>
  <si>
    <t>571-5960214</t>
  </si>
  <si>
    <t>091-3137777</t>
  </si>
  <si>
    <t>094-8567084,8567106,8567083</t>
  </si>
  <si>
    <t>097-6603219,608265,603219</t>
  </si>
  <si>
    <t>094-8446240,8446089</t>
  </si>
  <si>
    <t>318-3484598</t>
  </si>
  <si>
    <t>094-6798007,9798003,</t>
  </si>
  <si>
    <t>097-7240560</t>
  </si>
  <si>
    <t>092-7423294,</t>
  </si>
  <si>
    <t>071-3502706</t>
  </si>
  <si>
    <t>091-6352635,6352646,</t>
  </si>
  <si>
    <t>051-3564700</t>
  </si>
  <si>
    <t>091-6019800</t>
  </si>
  <si>
    <t>051-8053003</t>
  </si>
  <si>
    <t>091-6185503</t>
  </si>
  <si>
    <t>091-3220102</t>
  </si>
  <si>
    <t>091-3127011,3463374,</t>
  </si>
  <si>
    <t>098-2618526,2619902,2630732</t>
  </si>
  <si>
    <t>057-3155485880</t>
  </si>
  <si>
    <t>092-752820</t>
  </si>
  <si>
    <t>091-5187000</t>
  </si>
  <si>
    <t>097-7171097</t>
  </si>
  <si>
    <t>097-5630840</t>
  </si>
  <si>
    <t>098-7447519</t>
  </si>
  <si>
    <t>094-2740069</t>
  </si>
  <si>
    <t>098-7266246,7265646,</t>
  </si>
  <si>
    <t>095-4859044</t>
  </si>
  <si>
    <t>092-7780116</t>
  </si>
  <si>
    <t>096-7545190,7545394,</t>
  </si>
  <si>
    <t>098-8270178</t>
  </si>
  <si>
    <t>098-7242913,7247516,7247516</t>
  </si>
  <si>
    <t>095-2858659</t>
  </si>
  <si>
    <t>098-7402178,7423996,7432073</t>
  </si>
  <si>
    <t>096-8841667</t>
  </si>
  <si>
    <t>098-7500661</t>
  </si>
  <si>
    <t>091-5801111</t>
  </si>
  <si>
    <t>097-6346100</t>
  </si>
  <si>
    <t>097-5828484</t>
  </si>
  <si>
    <t>095-7275125</t>
  </si>
  <si>
    <t>098-6348440</t>
  </si>
  <si>
    <t>094-7829950</t>
  </si>
  <si>
    <t>092-7309282,7309283,7309284</t>
  </si>
  <si>
    <t>096-3116511</t>
  </si>
  <si>
    <t>097-7240762</t>
  </si>
  <si>
    <t>095-2749995</t>
  </si>
  <si>
    <t>098-8765017</t>
  </si>
  <si>
    <t>095-3492482</t>
  </si>
  <si>
    <t>095-6694394,6694128</t>
  </si>
  <si>
    <t>092-8203243</t>
  </si>
  <si>
    <t>094-4938888</t>
  </si>
  <si>
    <t>095-5748960</t>
  </si>
  <si>
    <t>091-8538668,8538534</t>
  </si>
  <si>
    <t>095-4211680</t>
  </si>
  <si>
    <t>096-7460634</t>
  </si>
  <si>
    <t>097-6214422</t>
  </si>
  <si>
    <t>095-6878800,6878012</t>
  </si>
  <si>
    <t>098-2654555</t>
  </si>
  <si>
    <t>092-3181700,3396641,6206600</t>
  </si>
  <si>
    <t>094-6709009</t>
  </si>
  <si>
    <t>091-4227300,1131</t>
  </si>
  <si>
    <t>098-6704404,6700737,6704405</t>
  </si>
  <si>
    <t>051-7557352,7557360</t>
  </si>
  <si>
    <t>095-6535035</t>
  </si>
  <si>
    <t>098-7262813,264669,</t>
  </si>
  <si>
    <t>091-4936160</t>
  </si>
  <si>
    <t>092-5144083,5144085,5144086</t>
  </si>
  <si>
    <t>096-3278700</t>
  </si>
  <si>
    <t>054-4446425</t>
  </si>
  <si>
    <t>096-7413144,7412991</t>
  </si>
  <si>
    <t>092-8235749</t>
  </si>
  <si>
    <t>052-6200000</t>
  </si>
  <si>
    <t>098-6730420</t>
  </si>
  <si>
    <t>095-2954877,2954869,</t>
  </si>
  <si>
    <t>094-8281022,</t>
  </si>
  <si>
    <t>098-5131130</t>
  </si>
  <si>
    <t>098-5656352</t>
  </si>
  <si>
    <t>098-4295267,4296641,4296642</t>
  </si>
  <si>
    <t>091-6340555</t>
  </si>
  <si>
    <t>094-5409040</t>
  </si>
  <si>
    <t>092-2066140</t>
  </si>
  <si>
    <t>091-8335494,8320283,</t>
  </si>
  <si>
    <t>054-4484298</t>
  </si>
  <si>
    <t>094-5167770</t>
  </si>
  <si>
    <t>051-3165000</t>
  </si>
  <si>
    <t>091-3390150</t>
  </si>
  <si>
    <t>092-8899407</t>
  </si>
  <si>
    <t>313-8174434</t>
  </si>
  <si>
    <t>091-8641936</t>
  </si>
  <si>
    <t>034-3145478071</t>
  </si>
  <si>
    <t>098-6615181</t>
  </si>
  <si>
    <t>095-952880528</t>
  </si>
  <si>
    <t>098-2278475</t>
  </si>
  <si>
    <t>097-6633007,3124326228</t>
  </si>
  <si>
    <t>316-7409402</t>
  </si>
  <si>
    <t>097-8889058</t>
  </si>
  <si>
    <t>092-7752454,7752410,</t>
  </si>
  <si>
    <t>097-8838050</t>
  </si>
  <si>
    <t>095-986487714,6763255,</t>
  </si>
  <si>
    <t>098-7340127,0,401455</t>
  </si>
  <si>
    <t>091-8580024,8580133,8580024</t>
  </si>
  <si>
    <t>094-975677248,677219,677219</t>
  </si>
  <si>
    <t>094-7957400</t>
  </si>
  <si>
    <t>096-3284050</t>
  </si>
  <si>
    <t>098-7700944</t>
  </si>
  <si>
    <t>098-6870263,6870544</t>
  </si>
  <si>
    <t>098-6706415</t>
  </si>
  <si>
    <t>092-7798061</t>
  </si>
  <si>
    <t>000-3148324913</t>
  </si>
  <si>
    <t>098-477090,477019,477090</t>
  </si>
  <si>
    <t>098-4302100</t>
  </si>
  <si>
    <t>097-7187245,7187246</t>
  </si>
  <si>
    <t>095-5750094,5750195</t>
  </si>
  <si>
    <t>094-8590475,8590041</t>
  </si>
  <si>
    <t>092-2450276</t>
  </si>
  <si>
    <t>091-3199000,141,137,</t>
  </si>
  <si>
    <t>091-3147300</t>
  </si>
  <si>
    <t>091-4320000</t>
  </si>
  <si>
    <t>091-6258480</t>
  </si>
  <si>
    <t>091-7395656</t>
  </si>
  <si>
    <t>091-2427108</t>
  </si>
  <si>
    <t>097-5705898</t>
  </si>
  <si>
    <t>091-4377030</t>
  </si>
  <si>
    <t>095-4395132</t>
  </si>
  <si>
    <t>091-5978300,</t>
  </si>
  <si>
    <t>091-5960800,5960804,</t>
  </si>
  <si>
    <t>094-3838111,3838114,3838115,3838116</t>
  </si>
  <si>
    <t>097-8853234,8852388,8852285</t>
  </si>
  <si>
    <t>095-6642122</t>
  </si>
  <si>
    <t>098-7404086,7409086,8401989</t>
  </si>
  <si>
    <t>096-8982444</t>
  </si>
  <si>
    <t>098-6357676,3123619812</t>
  </si>
  <si>
    <t>094-7825381</t>
  </si>
  <si>
    <t>091-7490000</t>
  </si>
  <si>
    <t>095-7275007,7272556,7274212</t>
  </si>
  <si>
    <t>092-7233506,7233600,</t>
  </si>
  <si>
    <t>096-3398300</t>
  </si>
  <si>
    <t>097-6305324</t>
  </si>
  <si>
    <t>095-2799470</t>
  </si>
  <si>
    <t>098-5927054</t>
  </si>
  <si>
    <t>098-5130801</t>
  </si>
  <si>
    <t>095-3307000</t>
  </si>
  <si>
    <t>098-4356794,4353220</t>
  </si>
  <si>
    <t>092-8220570</t>
  </si>
  <si>
    <t>095-5748230</t>
  </si>
  <si>
    <t>094-6738900,6714031,6722109,6711415</t>
  </si>
  <si>
    <t>098-5656037,5656073,</t>
  </si>
  <si>
    <t>098-985841032,5584009,5841142</t>
  </si>
  <si>
    <t>098-8671300</t>
  </si>
  <si>
    <t>095-4381156,4381153,4381145</t>
  </si>
  <si>
    <t>098-6818500</t>
  </si>
  <si>
    <t>097-5730278,5713303,5710590</t>
  </si>
  <si>
    <t>098-4296076</t>
  </si>
  <si>
    <t>096-7417700</t>
  </si>
  <si>
    <t>098-2616345,2611616</t>
  </si>
  <si>
    <t>092-8600044</t>
  </si>
  <si>
    <t>098-5642044,5642018,5642111</t>
  </si>
  <si>
    <t>098-5654421,5654132</t>
  </si>
  <si>
    <t>091-3815000</t>
  </si>
  <si>
    <t>051-5402666</t>
  </si>
  <si>
    <t>091-3811700</t>
  </si>
  <si>
    <t>095-7200255</t>
  </si>
  <si>
    <t>091-6079800</t>
  </si>
  <si>
    <t>097-6809966</t>
  </si>
  <si>
    <t>091-6497870,6488598,395173</t>
  </si>
  <si>
    <t>097-7482040</t>
  </si>
  <si>
    <t>095-3700644</t>
  </si>
  <si>
    <t>091-2571263</t>
  </si>
  <si>
    <t>091-3418177</t>
  </si>
  <si>
    <t>096-8783022,8783016,8783096</t>
  </si>
  <si>
    <t>310-6118560</t>
  </si>
  <si>
    <t>095-6642510,6642245</t>
  </si>
  <si>
    <t>098-2268131,2268513</t>
  </si>
  <si>
    <t>054-8663243</t>
  </si>
  <si>
    <t>096-3320551</t>
  </si>
  <si>
    <t>098-7602641,7602642,7604682</t>
  </si>
  <si>
    <t>097-5664254,5664257</t>
  </si>
  <si>
    <t>092-8443000,3226638159</t>
  </si>
  <si>
    <t>320-7255328</t>
  </si>
  <si>
    <t>320-8582697</t>
  </si>
  <si>
    <t>097-5662427</t>
  </si>
  <si>
    <t>091-8484266</t>
  </si>
  <si>
    <t>094-3014602182</t>
  </si>
  <si>
    <t>098-6358162,6358163,6356261</t>
  </si>
  <si>
    <t>091-4269500</t>
  </si>
  <si>
    <t>092-7738726</t>
  </si>
  <si>
    <t>094-7798787</t>
  </si>
  <si>
    <t>095-7254147</t>
  </si>
  <si>
    <t>095-5747878</t>
  </si>
  <si>
    <t>092-8380200</t>
  </si>
  <si>
    <t>098-2616201</t>
  </si>
  <si>
    <t>091-3265410</t>
  </si>
  <si>
    <t>098-7360027</t>
  </si>
  <si>
    <t>987-715438</t>
  </si>
  <si>
    <t>095-3086187,</t>
  </si>
  <si>
    <t>098-759427</t>
  </si>
  <si>
    <t>092-7246004</t>
  </si>
  <si>
    <t>097-7569019,7569092,</t>
  </si>
  <si>
    <t>098-6383036</t>
  </si>
  <si>
    <t>098-4284585</t>
  </si>
  <si>
    <t>096-7593000,7593001,7593405</t>
  </si>
  <si>
    <t>051-3444484</t>
  </si>
  <si>
    <t>051-3499080</t>
  </si>
  <si>
    <t>051-7428585</t>
  </si>
  <si>
    <t>031-4546800,7560505</t>
  </si>
  <si>
    <t>095-4237009</t>
  </si>
  <si>
    <t>098-319569</t>
  </si>
  <si>
    <t>097-7248531</t>
  </si>
  <si>
    <t>096-8843703</t>
  </si>
  <si>
    <t>097-6030005,6030006</t>
  </si>
  <si>
    <t>094-4512030,</t>
  </si>
  <si>
    <t>097-7265661</t>
  </si>
  <si>
    <t>094-7679852</t>
  </si>
  <si>
    <t>094-7763049</t>
  </si>
  <si>
    <t>094-7716007</t>
  </si>
  <si>
    <t>074-75375497</t>
  </si>
  <si>
    <t>094-7637377</t>
  </si>
  <si>
    <t>094-77740152</t>
  </si>
  <si>
    <t>094-7713600</t>
  </si>
  <si>
    <t>094-7601029</t>
  </si>
  <si>
    <t>094-7603005</t>
  </si>
  <si>
    <t>094-7608522</t>
  </si>
  <si>
    <t>094-7752075</t>
  </si>
  <si>
    <t>094-7742523</t>
  </si>
  <si>
    <t>095-7726029</t>
  </si>
  <si>
    <t>094-7641947</t>
  </si>
  <si>
    <t>094-7777589</t>
  </si>
  <si>
    <t>092-8631818</t>
  </si>
  <si>
    <t>091-3728394</t>
  </si>
  <si>
    <t>095-8781332</t>
  </si>
  <si>
    <t>092-8250276</t>
  </si>
  <si>
    <t>092-8254114</t>
  </si>
  <si>
    <t>097-5745454,5745341,</t>
  </si>
  <si>
    <t>098-7424733,7428144,7406269</t>
  </si>
  <si>
    <t>094-4924000,4924000,4928591</t>
  </si>
  <si>
    <t>098-7265264</t>
  </si>
  <si>
    <t>098-3103349946</t>
  </si>
  <si>
    <t>098-7290719</t>
  </si>
  <si>
    <t>098-7310017</t>
  </si>
  <si>
    <t>092-7368154</t>
  </si>
  <si>
    <t>094-7675049</t>
  </si>
  <si>
    <t>091-8580128</t>
  </si>
  <si>
    <t>098-7863164</t>
  </si>
  <si>
    <t>098-7539188</t>
  </si>
  <si>
    <t>098-7790004</t>
  </si>
  <si>
    <t>097-7353122</t>
  </si>
  <si>
    <t>095-2869014,2869008,</t>
  </si>
  <si>
    <t>098-7347088</t>
  </si>
  <si>
    <t>095-2894047</t>
  </si>
  <si>
    <t>098-7366012,7366002,</t>
  </si>
  <si>
    <t>092-7440318</t>
  </si>
  <si>
    <t>095-2904156</t>
  </si>
  <si>
    <t>092-7239258</t>
  </si>
  <si>
    <t>097-7166203</t>
  </si>
  <si>
    <t>098-7500486</t>
  </si>
  <si>
    <t>095-2857738</t>
  </si>
  <si>
    <t>098-7401468</t>
  </si>
  <si>
    <t>095-2499852</t>
  </si>
  <si>
    <t>313-5178484</t>
  </si>
  <si>
    <t>091-3014776323</t>
  </si>
  <si>
    <t>095-3116913722</t>
  </si>
  <si>
    <t>075-6279250,7052965</t>
  </si>
  <si>
    <t>097-6132278</t>
  </si>
  <si>
    <t>075-4859047</t>
  </si>
  <si>
    <t>000-3205236059</t>
  </si>
  <si>
    <t>095-6452939</t>
  </si>
  <si>
    <t>095-2499347</t>
  </si>
  <si>
    <t>098-7266161</t>
  </si>
  <si>
    <t>098-886212,886106,</t>
  </si>
  <si>
    <t>092-7752435</t>
  </si>
  <si>
    <t>300-3117770</t>
  </si>
  <si>
    <t>091-8490112</t>
  </si>
  <si>
    <t>092-7752143</t>
  </si>
  <si>
    <t>095-2911037</t>
  </si>
  <si>
    <t>092-7752662</t>
  </si>
  <si>
    <t>092-8183190</t>
  </si>
  <si>
    <t>092-7287803</t>
  </si>
  <si>
    <t>095-2871087</t>
  </si>
  <si>
    <t>098-7400556</t>
  </si>
  <si>
    <t>311-6248897</t>
  </si>
  <si>
    <t>098-7852033</t>
  </si>
  <si>
    <t>095-8764667</t>
  </si>
  <si>
    <t>092-7496074</t>
  </si>
  <si>
    <t>092-7422187</t>
  </si>
  <si>
    <t>091-8317484,2400435</t>
  </si>
  <si>
    <t>098-7342021</t>
  </si>
  <si>
    <t>095-2838189</t>
  </si>
  <si>
    <t>098-7297206</t>
  </si>
  <si>
    <t>098-7289584</t>
  </si>
  <si>
    <t>092-7752369</t>
  </si>
  <si>
    <t>092-7334427</t>
  </si>
  <si>
    <t>091-8583024,8583080,</t>
  </si>
  <si>
    <t>092-8278012,8278518,</t>
  </si>
  <si>
    <t>098-7368347</t>
  </si>
  <si>
    <t>098-7292032</t>
  </si>
  <si>
    <t>095-8737031</t>
  </si>
  <si>
    <t>095-8755588</t>
  </si>
  <si>
    <t>098-7377052</t>
  </si>
  <si>
    <t>097-7753083</t>
  </si>
  <si>
    <t>095-3106320164</t>
  </si>
  <si>
    <t>038-3112709505</t>
  </si>
  <si>
    <t>098-7251115</t>
  </si>
  <si>
    <t>318-8761369</t>
  </si>
  <si>
    <t>098-7442949</t>
  </si>
  <si>
    <t>098-7770065</t>
  </si>
  <si>
    <t>092-7789005</t>
  </si>
  <si>
    <t>095-6860001</t>
  </si>
  <si>
    <t>098-7715197</t>
  </si>
  <si>
    <t>095-2893941</t>
  </si>
  <si>
    <t>098-7403065</t>
  </si>
  <si>
    <t>312-5216694</t>
  </si>
  <si>
    <t>098-7403249</t>
  </si>
  <si>
    <t>097-7274278</t>
  </si>
  <si>
    <t>313-6837901</t>
  </si>
  <si>
    <t>098-7895077</t>
  </si>
  <si>
    <t>098-7707860</t>
  </si>
  <si>
    <t>098-7265368</t>
  </si>
  <si>
    <t>095-2922435</t>
  </si>
  <si>
    <t>098-7266146</t>
  </si>
  <si>
    <t>098-7590178</t>
  </si>
  <si>
    <t>098-7873113</t>
  </si>
  <si>
    <t>091-8488002</t>
  </si>
  <si>
    <t>097-3136490618</t>
  </si>
  <si>
    <t>097-7258920</t>
  </si>
  <si>
    <t>091-7265932</t>
  </si>
  <si>
    <t>094-7870030</t>
  </si>
  <si>
    <t>092-7328350</t>
  </si>
  <si>
    <t>091-7592075</t>
  </si>
  <si>
    <t>098-7881905</t>
  </si>
  <si>
    <t>098-7266070</t>
  </si>
  <si>
    <t>314-8146106</t>
  </si>
  <si>
    <t>092-7777290</t>
  </si>
  <si>
    <t>098-7879010</t>
  </si>
  <si>
    <t>095-8791871</t>
  </si>
  <si>
    <t>098-3202335275</t>
  </si>
  <si>
    <t>095-4131106</t>
  </si>
  <si>
    <t>316-8128582</t>
  </si>
  <si>
    <t>098-7265152</t>
  </si>
  <si>
    <t>098-9529571,</t>
  </si>
  <si>
    <t>095-8791402</t>
  </si>
  <si>
    <t>092-7752821</t>
  </si>
  <si>
    <t>095-4293791</t>
  </si>
  <si>
    <t>098-987820100</t>
  </si>
  <si>
    <t>098-7357216,7357277,</t>
  </si>
  <si>
    <t>098-7408811,3202335275</t>
  </si>
  <si>
    <t>095-2822786</t>
  </si>
  <si>
    <t>072-7780085</t>
  </si>
  <si>
    <t>092-7264757</t>
  </si>
  <si>
    <t>098-7355588</t>
  </si>
  <si>
    <t>095-2841709</t>
  </si>
  <si>
    <t>092-5662455</t>
  </si>
  <si>
    <t>091-8478336</t>
  </si>
  <si>
    <t>092-7235352</t>
  </si>
  <si>
    <t>098-3112709505</t>
  </si>
  <si>
    <t>098-9999999</t>
  </si>
  <si>
    <t>091-8433129</t>
  </si>
  <si>
    <t>095-2954715</t>
  </si>
  <si>
    <t>300-8059833</t>
  </si>
  <si>
    <t>092-7430131</t>
  </si>
  <si>
    <t>092-7264497</t>
  </si>
  <si>
    <t>092-7287737</t>
  </si>
  <si>
    <t>098-327480</t>
  </si>
  <si>
    <t>098-779706,779700,</t>
  </si>
  <si>
    <t>310-3919401</t>
  </si>
  <si>
    <t>320-6325505</t>
  </si>
  <si>
    <t>092-3128555007</t>
  </si>
  <si>
    <t>098-7258142</t>
  </si>
  <si>
    <t>098-2400812,2467675,</t>
  </si>
  <si>
    <t>098-7403211</t>
  </si>
  <si>
    <t>098-7408611</t>
  </si>
  <si>
    <t>098-7305010</t>
  </si>
  <si>
    <t>098-2820143</t>
  </si>
  <si>
    <t>098-7531146</t>
  </si>
  <si>
    <t>092-7231612</t>
  </si>
  <si>
    <t>098-7255109</t>
  </si>
  <si>
    <t>092-7297418</t>
  </si>
  <si>
    <t>098-7266233</t>
  </si>
  <si>
    <t>098-7340300</t>
  </si>
  <si>
    <t>301-5478719</t>
  </si>
  <si>
    <t>095-2901260</t>
  </si>
  <si>
    <t>098-7340081,7449918,</t>
  </si>
  <si>
    <t>091-7753356</t>
  </si>
  <si>
    <t>092-7291576</t>
  </si>
  <si>
    <t>092-7790136</t>
  </si>
  <si>
    <t>092-7307305</t>
  </si>
  <si>
    <t>098-5662636,5662637,</t>
  </si>
  <si>
    <t>098-7708045</t>
  </si>
  <si>
    <t>095-8723044</t>
  </si>
  <si>
    <t>091-2725002</t>
  </si>
  <si>
    <t>098-7716363</t>
  </si>
  <si>
    <t>092-7420189</t>
  </si>
  <si>
    <t>091-2428130</t>
  </si>
  <si>
    <t>092-7216512</t>
  </si>
  <si>
    <t>091-7271556</t>
  </si>
  <si>
    <t>092-927433214</t>
  </si>
  <si>
    <t>092-7263046,7263099,</t>
  </si>
  <si>
    <t>092-8185445</t>
  </si>
  <si>
    <t>092-7450124</t>
  </si>
  <si>
    <t>095-6625818,6628866,662581,6628863</t>
  </si>
  <si>
    <t>097-6531312</t>
  </si>
  <si>
    <t>097-6487450,497589</t>
  </si>
  <si>
    <t>092-8498265</t>
  </si>
  <si>
    <t>320-6747171</t>
  </si>
  <si>
    <t>097-7247545</t>
  </si>
  <si>
    <t>095-6875339</t>
  </si>
  <si>
    <t>098-6725112</t>
  </si>
  <si>
    <t>097-8857916</t>
  </si>
  <si>
    <t>096-8770126</t>
  </si>
  <si>
    <t>096-8587610,8587222</t>
  </si>
  <si>
    <t>097-6132018</t>
  </si>
  <si>
    <t>091-7293922</t>
  </si>
  <si>
    <t>098-6610200,6610220,6629774</t>
  </si>
  <si>
    <t>091-8454297,8454111</t>
  </si>
  <si>
    <t>098-4345673</t>
  </si>
  <si>
    <t>098-7778115</t>
  </si>
  <si>
    <t>092-7798043</t>
  </si>
  <si>
    <t>092-8292209,8292423,8294022</t>
  </si>
  <si>
    <t>092-2778198</t>
  </si>
  <si>
    <t>098-6488343,6488333,6487088</t>
  </si>
  <si>
    <t>095-4851895,4851873</t>
  </si>
  <si>
    <t>095-5765101</t>
  </si>
  <si>
    <t>098-7897193</t>
  </si>
  <si>
    <t>094-8453315,8454873,</t>
  </si>
  <si>
    <t>098-373314,373354,373417</t>
  </si>
  <si>
    <t>094-8678151</t>
  </si>
  <si>
    <t>095-7748028</t>
  </si>
  <si>
    <t>098-7326202,7326182,</t>
  </si>
  <si>
    <t>092-2640885,2642395,</t>
  </si>
  <si>
    <t>097-7580010</t>
  </si>
  <si>
    <t>095-5793153</t>
  </si>
  <si>
    <t>098-2618254,813161,</t>
  </si>
  <si>
    <t>311-4055391</t>
  </si>
  <si>
    <t>094-8396720</t>
  </si>
  <si>
    <t>092-733699,733949,730667</t>
  </si>
  <si>
    <t>092-7288101,7288004,</t>
  </si>
  <si>
    <t>098-4352100,4344614,4347306</t>
  </si>
  <si>
    <t>096-3688113,688141</t>
  </si>
  <si>
    <t>096-8782513,8862700</t>
  </si>
  <si>
    <t>095-3103617906</t>
  </si>
  <si>
    <t>098-6751083</t>
  </si>
  <si>
    <t>095-4854103</t>
  </si>
  <si>
    <t>095-5530416</t>
  </si>
  <si>
    <t>091-8362842</t>
  </si>
  <si>
    <t>095-4293929</t>
  </si>
  <si>
    <t>095-8754440</t>
  </si>
  <si>
    <t>094-5531444,5531867,</t>
  </si>
  <si>
    <t>031-3194462530</t>
  </si>
  <si>
    <t>098-4290761</t>
  </si>
  <si>
    <t>095-3145922457</t>
  </si>
  <si>
    <t>095-8769509</t>
  </si>
  <si>
    <t>095-3095577</t>
  </si>
  <si>
    <t>095-4180008</t>
  </si>
  <si>
    <t>095-5548319</t>
  </si>
  <si>
    <t>095-2983002</t>
  </si>
  <si>
    <t>095-8790494</t>
  </si>
  <si>
    <t>097-8891385</t>
  </si>
  <si>
    <t>095-4146151</t>
  </si>
  <si>
    <t>095-5286004,5286016,5286004</t>
  </si>
  <si>
    <t>095-8719447</t>
  </si>
  <si>
    <t>098-8797542</t>
  </si>
  <si>
    <t>092-2561165,2562555,</t>
  </si>
  <si>
    <t>094-4445755</t>
  </si>
  <si>
    <t>092-2196013</t>
  </si>
  <si>
    <t>092-7333400</t>
  </si>
  <si>
    <t>095-8780382,8791402,8780142</t>
  </si>
  <si>
    <t>098-6817901</t>
  </si>
  <si>
    <t>098-2890650,2890803,890526</t>
  </si>
  <si>
    <t>098-8715907</t>
  </si>
  <si>
    <t>095-3435974,3437678,3435858</t>
  </si>
  <si>
    <t>098-4366464</t>
  </si>
  <si>
    <t>092-3180020</t>
  </si>
  <si>
    <t>098-890197,890956,</t>
  </si>
  <si>
    <t>098-8362500</t>
  </si>
  <si>
    <t>096-8598010</t>
  </si>
  <si>
    <t>098-8370170</t>
  </si>
  <si>
    <t>096-8498625</t>
  </si>
  <si>
    <t>096-8608568</t>
  </si>
  <si>
    <t>092-2220043</t>
  </si>
  <si>
    <t>056-8557113,8557574</t>
  </si>
  <si>
    <t>096-8552146</t>
  </si>
  <si>
    <t>096-8510182</t>
  </si>
  <si>
    <t>098-8333225,8332441</t>
  </si>
  <si>
    <t>091-8398212</t>
  </si>
  <si>
    <t>092-2372264,289377,2372265</t>
  </si>
  <si>
    <t>098-8386174</t>
  </si>
  <si>
    <t>091-8571313</t>
  </si>
  <si>
    <t>095-3168379754</t>
  </si>
  <si>
    <t>098-2648979,2640888</t>
  </si>
  <si>
    <t>098-564496,564187,564755</t>
  </si>
  <si>
    <t>098-2463580,2460084,2460333,2463580</t>
  </si>
  <si>
    <t>098-2482818</t>
  </si>
  <si>
    <t>095-5842828</t>
  </si>
  <si>
    <t>094-6702020,6702228</t>
  </si>
  <si>
    <t>092-7442030</t>
  </si>
  <si>
    <t>092-7266102,7266461,266460</t>
  </si>
  <si>
    <t>094-8300353</t>
  </si>
  <si>
    <t>091-8553222,8553081,8552569</t>
  </si>
  <si>
    <t>095-5798009</t>
  </si>
  <si>
    <t>094-8670051,8670173,</t>
  </si>
  <si>
    <t>077-5612623,5611430,</t>
  </si>
  <si>
    <t>097-5746888</t>
  </si>
  <si>
    <t>098-8838077</t>
  </si>
  <si>
    <t>098-2477051</t>
  </si>
  <si>
    <t>094-8355077,8660077,</t>
  </si>
  <si>
    <t>096-8595306</t>
  </si>
  <si>
    <t>095-4214793,4215783,4214793</t>
  </si>
  <si>
    <t>094-8663737</t>
  </si>
  <si>
    <t>095-5290025</t>
  </si>
  <si>
    <t>094-8272088</t>
  </si>
  <si>
    <t>095-4850265,2850717,</t>
  </si>
  <si>
    <t>098-4210138</t>
  </si>
  <si>
    <t>094-8455555,8455511</t>
  </si>
  <si>
    <t>094-3847300</t>
  </si>
  <si>
    <t>092-3390821</t>
  </si>
  <si>
    <t>096-8714237,8714236,8714236</t>
  </si>
  <si>
    <t>094-8436237</t>
  </si>
  <si>
    <t>098-325120,325493,</t>
  </si>
  <si>
    <t>094-5316927</t>
  </si>
  <si>
    <t>092-2293125,2293729,</t>
  </si>
  <si>
    <t>094-8572123,8572155,</t>
  </si>
  <si>
    <t>094-8618101,8618102,</t>
  </si>
  <si>
    <t>094-8212014</t>
  </si>
  <si>
    <t>094-8325050</t>
  </si>
  <si>
    <t>095-5288452,5288354</t>
  </si>
  <si>
    <t>091-8468300</t>
  </si>
  <si>
    <t>094-8542798</t>
  </si>
  <si>
    <t>097-6242041</t>
  </si>
  <si>
    <t>097-7587022</t>
  </si>
  <si>
    <t>097-7486100</t>
  </si>
  <si>
    <t>097-7159110</t>
  </si>
  <si>
    <t>097-6260330</t>
  </si>
  <si>
    <t>097-7187270</t>
  </si>
  <si>
    <t>097-3153816148</t>
  </si>
  <si>
    <t>094-8362228,8362205,</t>
  </si>
  <si>
    <t>092-4140707</t>
  </si>
  <si>
    <t>098-2533022,2533016,</t>
  </si>
  <si>
    <t>091-8684888</t>
  </si>
  <si>
    <t>094-8502131</t>
  </si>
  <si>
    <t>098-4295075,4204647</t>
  </si>
  <si>
    <t>095-5790314</t>
  </si>
  <si>
    <t>095-5654854</t>
  </si>
  <si>
    <t>094-8567024</t>
  </si>
  <si>
    <t>098-4296056,4296058,4295971</t>
  </si>
  <si>
    <t>095-4290804</t>
  </si>
  <si>
    <t>092-2450520,2450220</t>
  </si>
  <si>
    <t>077-7266514</t>
  </si>
  <si>
    <t>092-2268101,2268100</t>
  </si>
  <si>
    <t>094-8578622,8578100,8578700</t>
  </si>
  <si>
    <t>092-6959595</t>
  </si>
  <si>
    <t>095-4293737</t>
  </si>
  <si>
    <t>095-6878394</t>
  </si>
  <si>
    <t>095-5280610</t>
  </si>
  <si>
    <t>094-8610175,8610950</t>
  </si>
  <si>
    <t>094-2677511</t>
  </si>
  <si>
    <t>096-8512240,8512240,</t>
  </si>
  <si>
    <t>098-2475082,3475318,</t>
  </si>
  <si>
    <t>094-8421029,8421146,</t>
  </si>
  <si>
    <t>096-7436722</t>
  </si>
  <si>
    <t>094-8368500,8368019,</t>
  </si>
  <si>
    <t>094-8575007</t>
  </si>
  <si>
    <t>313-5622401</t>
  </si>
  <si>
    <t>094-8622663</t>
  </si>
  <si>
    <t>095-5645021</t>
  </si>
  <si>
    <t>095-8787602</t>
  </si>
  <si>
    <t>098-6755165,986755007,</t>
  </si>
  <si>
    <t>095-8749080</t>
  </si>
  <si>
    <t>095-6397093</t>
  </si>
  <si>
    <t>094-7626639</t>
  </si>
  <si>
    <t>092-2053111</t>
  </si>
  <si>
    <t>098-6450100,6450614,</t>
  </si>
  <si>
    <t>095-6898539</t>
  </si>
  <si>
    <t>312-6024335</t>
  </si>
  <si>
    <t>097-6236598</t>
  </si>
  <si>
    <t>095-6876400</t>
  </si>
  <si>
    <t>095-65570076629319</t>
  </si>
  <si>
    <t>095-6299033</t>
  </si>
  <si>
    <t>005-6208491</t>
  </si>
  <si>
    <t>092-2648204</t>
  </si>
  <si>
    <t>095-6505898</t>
  </si>
  <si>
    <t>095-5750146,5750236,</t>
  </si>
  <si>
    <t>095-5651854,5653521</t>
  </si>
  <si>
    <t>095-4142109,4143706,</t>
  </si>
  <si>
    <t>321-5657737</t>
  </si>
  <si>
    <t>095-6284516</t>
  </si>
  <si>
    <t>095-8797578</t>
  </si>
  <si>
    <t>094-8236548</t>
  </si>
  <si>
    <t>075-6878731</t>
  </si>
  <si>
    <t>311-4039514</t>
  </si>
  <si>
    <t>098-6763355</t>
  </si>
  <si>
    <t>315-5830526</t>
  </si>
  <si>
    <t>097-3175182081</t>
  </si>
  <si>
    <t>094-3021010,2796321,</t>
  </si>
  <si>
    <t>095-3768544,3767329</t>
  </si>
  <si>
    <t>097-6550209</t>
  </si>
  <si>
    <t>300-8085103</t>
  </si>
  <si>
    <t>095-8709741</t>
  </si>
  <si>
    <t>095-4142347</t>
  </si>
  <si>
    <t>094-6701870</t>
  </si>
  <si>
    <t>095-6868120,86868665</t>
  </si>
  <si>
    <t>075-6890002,6890516</t>
  </si>
  <si>
    <t>095-3002429281</t>
  </si>
  <si>
    <t>098-6257206</t>
  </si>
  <si>
    <t>095-4859514</t>
  </si>
  <si>
    <t>095-4241067</t>
  </si>
  <si>
    <t>095-5619073</t>
  </si>
  <si>
    <t>074-6710101,6710203</t>
  </si>
  <si>
    <t>095-5652359</t>
  </si>
  <si>
    <t>095-6261103</t>
  </si>
  <si>
    <t>092-2524156</t>
  </si>
  <si>
    <t>091-8384053</t>
  </si>
  <si>
    <t>097-5552170</t>
  </si>
  <si>
    <t>095-2895148</t>
  </si>
  <si>
    <t>095-4851977</t>
  </si>
  <si>
    <t>092-2075236</t>
  </si>
  <si>
    <t>095-6856772</t>
  </si>
  <si>
    <t>098-6573244</t>
  </si>
  <si>
    <t>098-4229148</t>
  </si>
  <si>
    <t>095-2930158</t>
  </si>
  <si>
    <t>095-6820398</t>
  </si>
  <si>
    <t>095-3673181</t>
  </si>
  <si>
    <t>094-8551038</t>
  </si>
  <si>
    <t>311-4162680</t>
  </si>
  <si>
    <t>095-4853035</t>
  </si>
  <si>
    <t>095-6691016</t>
  </si>
  <si>
    <t>095-6855713</t>
  </si>
  <si>
    <t>095-7755594</t>
  </si>
  <si>
    <t>095-6297042</t>
  </si>
  <si>
    <t>095-2885256</t>
  </si>
  <si>
    <t>310-5251386</t>
  </si>
  <si>
    <t>092-7289030</t>
  </si>
  <si>
    <t>092-2432404,2437441</t>
  </si>
  <si>
    <t>098-8310186,8310008,</t>
  </si>
  <si>
    <t>097-7258806</t>
  </si>
  <si>
    <t>098-8382895</t>
  </si>
  <si>
    <t>098-2457261</t>
  </si>
  <si>
    <t>095-5697400</t>
  </si>
  <si>
    <t>094-3394800</t>
  </si>
  <si>
    <t>094-8640487,8640283</t>
  </si>
  <si>
    <t>091-918341386,8341602,</t>
  </si>
  <si>
    <t>094-4549000</t>
  </si>
  <si>
    <t>094-8595050</t>
  </si>
  <si>
    <t>098-5634342,260511,</t>
  </si>
  <si>
    <t>094-8257095,8257095</t>
  </si>
  <si>
    <t>098-8394547,388321122,</t>
  </si>
  <si>
    <t>098-2256020</t>
  </si>
  <si>
    <t>095-5770016</t>
  </si>
  <si>
    <t>091-5978999,7815728,7219915</t>
  </si>
  <si>
    <t>092-922520240,2520101,</t>
  </si>
  <si>
    <t>005-3742567</t>
  </si>
  <si>
    <t>096-7582188,7582676,</t>
  </si>
  <si>
    <t>094-4527474</t>
  </si>
  <si>
    <t>096-3370406,3373444,3373000</t>
  </si>
  <si>
    <t>097-5823993</t>
  </si>
  <si>
    <t>091-8441267,4836449</t>
  </si>
  <si>
    <t>098-6701870</t>
  </si>
  <si>
    <t>075-5769055</t>
  </si>
  <si>
    <t>098-8321052</t>
  </si>
  <si>
    <t>098-8375669</t>
  </si>
  <si>
    <t>096-3563360,3563146,563360</t>
  </si>
  <si>
    <t>095-7285484</t>
  </si>
  <si>
    <t>098-2530158,2530498</t>
  </si>
  <si>
    <t>095-3555891,3553290,3559213</t>
  </si>
  <si>
    <t>092-8261333</t>
  </si>
  <si>
    <t>999-6596341</t>
  </si>
  <si>
    <t>098-6188043</t>
  </si>
  <si>
    <t>094-8616110</t>
  </si>
  <si>
    <t>097-7180024</t>
  </si>
  <si>
    <t>094-5511313</t>
  </si>
  <si>
    <t>091-8264000</t>
  </si>
  <si>
    <t>097-6626138</t>
  </si>
  <si>
    <t>092-2202100</t>
  </si>
  <si>
    <t>098-2240024</t>
  </si>
  <si>
    <t>095-6866863</t>
  </si>
  <si>
    <t>098-2478175,2476132,2479693</t>
  </si>
  <si>
    <t>094-8371166</t>
  </si>
  <si>
    <t>091-8475710</t>
  </si>
  <si>
    <t>095-182016</t>
  </si>
  <si>
    <t>095-7759397</t>
  </si>
  <si>
    <t>091-8647222</t>
  </si>
  <si>
    <t>094-8590045</t>
  </si>
  <si>
    <t>095-7177532</t>
  </si>
  <si>
    <t>098-6768989</t>
  </si>
  <si>
    <t>094-8674147,8674160,8674423</t>
  </si>
  <si>
    <t>098-8381481,8380017,8380030</t>
  </si>
  <si>
    <t>091-8563147</t>
  </si>
  <si>
    <t>094-8347037</t>
  </si>
  <si>
    <t>095-3106059152</t>
  </si>
  <si>
    <t>074-8205716,8205716,</t>
  </si>
  <si>
    <t>094-8320742,8320102,</t>
  </si>
  <si>
    <t>094-8619061</t>
  </si>
  <si>
    <t>091-8470426,8472013</t>
  </si>
  <si>
    <t>094-8200026</t>
  </si>
  <si>
    <t>092-4868676,,139</t>
  </si>
  <si>
    <t>094-5131807</t>
  </si>
  <si>
    <t>092-2068154,2068185,</t>
  </si>
  <si>
    <t>098-4251792,4251884,</t>
  </si>
  <si>
    <t>098-2265252</t>
  </si>
  <si>
    <t>094-8586788</t>
  </si>
  <si>
    <t>091-8664949</t>
  </si>
  <si>
    <t>097-6302222,6304659,6304659</t>
  </si>
  <si>
    <t>092-6821800,3391131</t>
  </si>
  <si>
    <t>095-6898716,3114037760</t>
  </si>
  <si>
    <t>098-2532013</t>
  </si>
  <si>
    <t>092-2743419</t>
  </si>
  <si>
    <t>098-986500522,6500535</t>
  </si>
  <si>
    <t>098-986560028,6560160</t>
  </si>
  <si>
    <t>095-2823869,2822413,</t>
  </si>
  <si>
    <t>975-3134232158</t>
  </si>
  <si>
    <t>098-7261999</t>
  </si>
  <si>
    <t>098-7632323,7632325</t>
  </si>
  <si>
    <t>097-6607449</t>
  </si>
  <si>
    <t>098-7330440,7330152,</t>
  </si>
  <si>
    <t>098-7282630</t>
  </si>
  <si>
    <t>097-7243556</t>
  </si>
  <si>
    <t>098-7706611,7702201,7722572</t>
  </si>
  <si>
    <t>097-7564729</t>
  </si>
  <si>
    <t>097-6023114</t>
  </si>
  <si>
    <t>098-7540388,7540400,7540136</t>
  </si>
  <si>
    <t>098-2281255,2281240</t>
  </si>
  <si>
    <t>094-8411182</t>
  </si>
  <si>
    <t>097-7299963</t>
  </si>
  <si>
    <t>097-5642156</t>
  </si>
  <si>
    <t>097-5663847,5663240,</t>
  </si>
  <si>
    <t>095-2840002</t>
  </si>
  <si>
    <t>095-7273312,7273312,7272538</t>
  </si>
  <si>
    <t>097-5687016,5687006</t>
  </si>
  <si>
    <t>095-5760286,5760044,</t>
  </si>
  <si>
    <t>054-6724898</t>
  </si>
  <si>
    <t>094-5310537</t>
  </si>
  <si>
    <t>094-8531020</t>
  </si>
  <si>
    <t>094-8537373</t>
  </si>
  <si>
    <t>095-2954800</t>
  </si>
  <si>
    <t>094-8654210,8655571,3117206381</t>
  </si>
  <si>
    <t>054-3786318</t>
  </si>
  <si>
    <t>097-5864499,5864120,</t>
  </si>
  <si>
    <t>092-7753448</t>
  </si>
  <si>
    <t>035-5748459</t>
  </si>
  <si>
    <t>092-2313132,2313537,</t>
  </si>
  <si>
    <t>094-8614113,8614112,</t>
  </si>
  <si>
    <t>092-2210565,2210675,</t>
  </si>
  <si>
    <t>094-8570099</t>
  </si>
  <si>
    <t>096-7520200</t>
  </si>
  <si>
    <t>098-7874397,7874398,7871016</t>
  </si>
  <si>
    <t>098-4282488</t>
  </si>
  <si>
    <t>091-8444646,8444118</t>
  </si>
  <si>
    <t>095-7756084,7756083,7756084</t>
  </si>
  <si>
    <t>072-4937136</t>
  </si>
  <si>
    <t>092-7272388,7272456,7272930</t>
  </si>
  <si>
    <t>094-7770356</t>
  </si>
  <si>
    <t>098-5642285,5642069,5642069</t>
  </si>
  <si>
    <t>098-8322005</t>
  </si>
  <si>
    <t>098-2856193,2856119,</t>
  </si>
  <si>
    <t>091-8686068</t>
  </si>
  <si>
    <t>054-8435044</t>
  </si>
  <si>
    <t>094-8527035,8527035,</t>
  </si>
  <si>
    <t>094-8553352,8553260</t>
  </si>
  <si>
    <t>054-8631525,8631847,</t>
  </si>
  <si>
    <t>310-3442507</t>
  </si>
  <si>
    <t>091-8577376</t>
  </si>
  <si>
    <t>098-2539300</t>
  </si>
  <si>
    <t>096-8550226,8550014,</t>
  </si>
  <si>
    <t>094-8480558,8480559,8480134</t>
  </si>
  <si>
    <t>098-2269829</t>
  </si>
  <si>
    <t>092-2295000</t>
  </si>
  <si>
    <t>094-8365616,8365617,</t>
  </si>
  <si>
    <t>098-8329188</t>
  </si>
  <si>
    <t>098-8374121</t>
  </si>
  <si>
    <t>091-8630827,5951230,8630828,8633312</t>
  </si>
  <si>
    <t>095-5699321</t>
  </si>
  <si>
    <t>091-8568062</t>
  </si>
  <si>
    <t>091-8450391</t>
  </si>
  <si>
    <t>097-6600015</t>
  </si>
  <si>
    <t>094-8575093</t>
  </si>
  <si>
    <t>092-2236322,2237229,</t>
  </si>
  <si>
    <t>096-8580510,8580511,</t>
  </si>
  <si>
    <t>096-7547000</t>
  </si>
  <si>
    <t>094-8305474,8305694,8305694</t>
  </si>
  <si>
    <t>098-8389027</t>
  </si>
  <si>
    <t>094-8564044,88564319,</t>
  </si>
  <si>
    <t>092-7285408</t>
  </si>
  <si>
    <t>096-8567133</t>
  </si>
  <si>
    <t>095-954240896,954240896,240892</t>
  </si>
  <si>
    <t>094-7746272,7746203,7747522</t>
  </si>
  <si>
    <t>096-8571900</t>
  </si>
  <si>
    <t>094-8472121,8472785,</t>
  </si>
  <si>
    <t>091-8535342,8535130,8535637</t>
  </si>
  <si>
    <t>098-2739595</t>
  </si>
  <si>
    <t>094-8552132</t>
  </si>
  <si>
    <t>098-7320244,7321488,</t>
  </si>
  <si>
    <t>094-8522029,8522080,</t>
  </si>
  <si>
    <t>098-8784030,8784008,</t>
  </si>
  <si>
    <t>094-8323136</t>
  </si>
  <si>
    <t>091-8349413</t>
  </si>
  <si>
    <t>098-8317001,8317415,</t>
  </si>
  <si>
    <t>098-2261172</t>
  </si>
  <si>
    <t>094-8571034,8571325</t>
  </si>
  <si>
    <t>094-7958135</t>
  </si>
  <si>
    <t>094-8680273</t>
  </si>
  <si>
    <t>092-4747158</t>
  </si>
  <si>
    <t>097-7268712</t>
  </si>
  <si>
    <t>076-8514340,8515590</t>
  </si>
  <si>
    <t>095-5768167</t>
  </si>
  <si>
    <t>096-8601024,8601014,</t>
  </si>
  <si>
    <t>096-3528770</t>
  </si>
  <si>
    <t>094-6798016</t>
  </si>
  <si>
    <t>098-7890011,7890168,</t>
  </si>
  <si>
    <t>091-8556129</t>
  </si>
  <si>
    <t>096-3671662,3671512,</t>
  </si>
  <si>
    <t>095-5643067</t>
  </si>
  <si>
    <t>098-2522450,2522485,2525764</t>
  </si>
  <si>
    <t>098-2258801</t>
  </si>
  <si>
    <t>092-922522722,2522383,</t>
  </si>
  <si>
    <t>094-8442020</t>
  </si>
  <si>
    <t>098-5840045,5841243,5840530</t>
  </si>
  <si>
    <t>094-7771160,7771018,</t>
  </si>
  <si>
    <t>096-8690149</t>
  </si>
  <si>
    <t>091-8416010</t>
  </si>
  <si>
    <t>098-8328012</t>
  </si>
  <si>
    <t>091-8505309</t>
  </si>
  <si>
    <t>095-7260306</t>
  </si>
  <si>
    <t>096-3685024,3685025,</t>
  </si>
  <si>
    <t>095-4380036</t>
  </si>
  <si>
    <t>096-8658000</t>
  </si>
  <si>
    <t>094-6796141</t>
  </si>
  <si>
    <t>094-7777507,7777508,</t>
  </si>
  <si>
    <t>095-5778029</t>
  </si>
  <si>
    <t>098-2810121</t>
  </si>
  <si>
    <t>094-8647232</t>
  </si>
  <si>
    <t>094-8350748</t>
  </si>
  <si>
    <t>096-7497701,7493500,7493675</t>
  </si>
  <si>
    <t>097-7267133,7267400</t>
  </si>
  <si>
    <t>094-5434343,5433211,</t>
  </si>
  <si>
    <t>094-8344105,8343403</t>
  </si>
  <si>
    <t>094-8447722</t>
  </si>
  <si>
    <t>098-2513100</t>
  </si>
  <si>
    <t>094-8643185,8643100,</t>
  </si>
  <si>
    <t>097-6566384,6566963,</t>
  </si>
  <si>
    <t>094-5484044,5484144,5480058</t>
  </si>
  <si>
    <t>097-5682971,5680493</t>
  </si>
  <si>
    <t>096-8555109,555175,</t>
  </si>
  <si>
    <t>094-8515750,8515494,</t>
  </si>
  <si>
    <t>098-1654438,1654009,</t>
  </si>
  <si>
    <t>096-8591867</t>
  </si>
  <si>
    <t>094-5460050,5464874,5460117</t>
  </si>
  <si>
    <t>094-8318773</t>
  </si>
  <si>
    <t>094-8695050</t>
  </si>
  <si>
    <t>094-8494591,8494555,8494802</t>
  </si>
  <si>
    <t>094-8482740,8482626,</t>
  </si>
  <si>
    <t>094-8360218,8360355,8360218</t>
  </si>
  <si>
    <t>094-8493160</t>
  </si>
  <si>
    <t>097-6259227,6259337,</t>
  </si>
  <si>
    <t>097-6499536,6485790,6750664</t>
  </si>
  <si>
    <t>097-7219321</t>
  </si>
  <si>
    <t>094-8432211,8432160,8432890</t>
  </si>
  <si>
    <t>054-8650381</t>
  </si>
  <si>
    <t>094-8561965</t>
  </si>
  <si>
    <t>096-8560020,8560021,</t>
  </si>
  <si>
    <t>095-7788584</t>
  </si>
  <si>
    <t>094-8582545,8583902</t>
  </si>
  <si>
    <t>096-8400911</t>
  </si>
  <si>
    <t>095-5260042,5260041,</t>
  </si>
  <si>
    <t>094-8559059</t>
  </si>
  <si>
    <t>091-7569849</t>
  </si>
  <si>
    <t>091-8562223,8562202,</t>
  </si>
  <si>
    <t>097-3212044832</t>
  </si>
  <si>
    <t>094-7765833</t>
  </si>
  <si>
    <t>092-2213022,922213429,</t>
  </si>
  <si>
    <t>095-6826149</t>
  </si>
  <si>
    <t>094-8458781,8458606,8458505,3103759150</t>
  </si>
  <si>
    <t>094-8554154</t>
  </si>
  <si>
    <t>097-7279249</t>
  </si>
  <si>
    <t>095-3106013820</t>
  </si>
  <si>
    <t>096-3682271,3683685,3682014</t>
  </si>
  <si>
    <t>098-4644101</t>
  </si>
  <si>
    <t>091-8480024,8480579,8480353</t>
  </si>
  <si>
    <t>095-7774596</t>
  </si>
  <si>
    <t>094-8414120</t>
  </si>
  <si>
    <t>094-8645312</t>
  </si>
  <si>
    <t>094-8634045,8634045,</t>
  </si>
  <si>
    <t>098-2268016,2268040,2268275</t>
  </si>
  <si>
    <t>094-8562681</t>
  </si>
  <si>
    <t>092-2066137,2066390</t>
  </si>
  <si>
    <t>092-2565290,922565292,922565499</t>
  </si>
  <si>
    <t>091-8901915,8901818</t>
  </si>
  <si>
    <t>095-4130975</t>
  </si>
  <si>
    <t>091-8677850,8676106,</t>
  </si>
  <si>
    <t>094-4052440,2890341,2890332</t>
  </si>
  <si>
    <t>094-8549652</t>
  </si>
  <si>
    <t>094-3741414</t>
  </si>
  <si>
    <t>094-8523272</t>
  </si>
  <si>
    <t>098-5927826,5927534</t>
  </si>
  <si>
    <t>097-7173211</t>
  </si>
  <si>
    <t>091-8540055,8540185,</t>
  </si>
  <si>
    <t>096-663307</t>
  </si>
  <si>
    <t>094-8348505</t>
  </si>
  <si>
    <t>094-8621155,8621350,</t>
  </si>
  <si>
    <t>094-8490313</t>
  </si>
  <si>
    <t>097-6603256</t>
  </si>
  <si>
    <t>097-6298205</t>
  </si>
  <si>
    <t>098-7405059</t>
  </si>
  <si>
    <t>095-7740051,7740010,7740883</t>
  </si>
  <si>
    <t>094-8656735</t>
  </si>
  <si>
    <t>098-8780303</t>
  </si>
  <si>
    <t>098-278210</t>
  </si>
  <si>
    <t>094-6790221,6790112</t>
  </si>
  <si>
    <t>092-2538820</t>
  </si>
  <si>
    <t>094-5560619,5560629,5560658</t>
  </si>
  <si>
    <t>092-2674444,2673283,</t>
  </si>
  <si>
    <t>097-977261504</t>
  </si>
  <si>
    <t>095-5255069,5799255,</t>
  </si>
  <si>
    <t>098-8234093</t>
  </si>
  <si>
    <t>094-8214562,8214546</t>
  </si>
  <si>
    <t>097-8852024</t>
  </si>
  <si>
    <t>096-7535000,7536567</t>
  </si>
  <si>
    <t>098-7327154,7327546,</t>
  </si>
  <si>
    <t>982-2880077</t>
  </si>
  <si>
    <t>096-7584584,7584006</t>
  </si>
  <si>
    <t>092-2004120</t>
  </si>
  <si>
    <t>096-8532377,8532363,8532364</t>
  </si>
  <si>
    <t>096-3609529,3609780,3113440194</t>
  </si>
  <si>
    <t>094-4064623,4061341,</t>
  </si>
  <si>
    <t>096-7582080,7582088,</t>
  </si>
  <si>
    <t>091-8485024</t>
  </si>
  <si>
    <t>098-2580109,280050,2580265</t>
  </si>
  <si>
    <t>096-7672044</t>
  </si>
  <si>
    <t>094-7735421,7736333,</t>
  </si>
  <si>
    <t>963-526032,</t>
  </si>
  <si>
    <t>091-8544121</t>
  </si>
  <si>
    <t>097-77217723,7217595,</t>
  </si>
  <si>
    <t>098-7850110</t>
  </si>
  <si>
    <t>098-2277021</t>
  </si>
  <si>
    <t>054-8498080</t>
  </si>
  <si>
    <t>094-8303727</t>
  </si>
  <si>
    <t>094-8358023,8358794,8358109</t>
  </si>
  <si>
    <t>091-8465040,8465016,8465006</t>
  </si>
  <si>
    <t>096-3658888,3658808</t>
  </si>
  <si>
    <t>096-3687792,3687192,3687001</t>
  </si>
  <si>
    <t>092-2235100</t>
  </si>
  <si>
    <t>097-6632513</t>
  </si>
  <si>
    <t>092-2224314,2224314,</t>
  </si>
  <si>
    <t>098-3208317471</t>
  </si>
  <si>
    <t>096-3539446,539358,</t>
  </si>
  <si>
    <t>092-2052113</t>
  </si>
  <si>
    <t>098-7256484,7256060,7256740</t>
  </si>
  <si>
    <t>091-8459056,8459052,</t>
  </si>
  <si>
    <t>098-2840046</t>
  </si>
  <si>
    <t>092-2077410,2077390,</t>
  </si>
  <si>
    <t>095-2879203,2879092</t>
  </si>
  <si>
    <t>092-2267100</t>
  </si>
  <si>
    <t>095-7778098</t>
  </si>
  <si>
    <t>094-8627631</t>
  </si>
  <si>
    <t>094-8688504,2624339,3311904</t>
  </si>
  <si>
    <t>098-2870800,2870303,2870036</t>
  </si>
  <si>
    <t>092-2229200</t>
  </si>
  <si>
    <t>094-8402802</t>
  </si>
  <si>
    <t>094-4000770</t>
  </si>
  <si>
    <t>092-2459200</t>
  </si>
  <si>
    <t>092-8276173,276173,</t>
  </si>
  <si>
    <t>094-8463131</t>
  </si>
  <si>
    <t>098-7372008,7372184,</t>
  </si>
  <si>
    <t>091-8253325</t>
  </si>
  <si>
    <t>096-3302510,3302507,3302508</t>
  </si>
  <si>
    <t>091-8646269</t>
  </si>
  <si>
    <t>098-2883185</t>
  </si>
  <si>
    <t>096-8879200</t>
  </si>
  <si>
    <t>098-8377004</t>
  </si>
  <si>
    <t>095-7200083,720084,</t>
  </si>
  <si>
    <t>096-3331179</t>
  </si>
  <si>
    <t>092-2160085,2160223,2161144,2165942</t>
  </si>
  <si>
    <t>095-4157115</t>
  </si>
  <si>
    <t>098-2548586</t>
  </si>
  <si>
    <t>095-7772051</t>
  </si>
  <si>
    <t>098-2252162,252003,</t>
  </si>
  <si>
    <t>092-8211721</t>
  </si>
  <si>
    <t>094-8574048</t>
  </si>
  <si>
    <t>092-2317777</t>
  </si>
  <si>
    <t>098-8788649</t>
  </si>
  <si>
    <t>092-2238362</t>
  </si>
  <si>
    <t>095-3309000</t>
  </si>
  <si>
    <t>091-3337379</t>
  </si>
  <si>
    <t>097-6350113</t>
  </si>
  <si>
    <t>095-6697200</t>
  </si>
  <si>
    <t>092-6206000</t>
  </si>
  <si>
    <t>096-3206745</t>
  </si>
  <si>
    <t>092-8234508,171</t>
  </si>
  <si>
    <t>094-2889701</t>
  </si>
  <si>
    <t>098-2885024</t>
  </si>
  <si>
    <t>098-6344650</t>
  </si>
  <si>
    <t>092-2108335</t>
  </si>
  <si>
    <t>097-977243854,7243519,</t>
  </si>
  <si>
    <t>097-5827007,5833942,5835679</t>
  </si>
  <si>
    <t>098-987793470</t>
  </si>
  <si>
    <t>095-5713080</t>
  </si>
  <si>
    <t>091-3340050</t>
  </si>
  <si>
    <t>097-8850200</t>
  </si>
  <si>
    <t>097-5860011</t>
  </si>
  <si>
    <t>098-8311863</t>
  </si>
  <si>
    <t>098-7782061</t>
  </si>
  <si>
    <t>098-8383070</t>
  </si>
  <si>
    <t>095-4270593</t>
  </si>
  <si>
    <t>098-8364285,8663362,8366747</t>
  </si>
  <si>
    <t>098-7259252</t>
  </si>
  <si>
    <t>098-8333599</t>
  </si>
  <si>
    <t>094-5117505</t>
  </si>
  <si>
    <t>098-8790532</t>
  </si>
  <si>
    <t>092-7250564</t>
  </si>
  <si>
    <t>092-8466734</t>
  </si>
  <si>
    <t>092-8258311</t>
  </si>
  <si>
    <t>092-28213879</t>
  </si>
  <si>
    <t>098-8323066</t>
  </si>
  <si>
    <t>098-8787248</t>
  </si>
  <si>
    <t>098-6359184</t>
  </si>
  <si>
    <t>092-8403088</t>
  </si>
  <si>
    <t>092-8249657</t>
  </si>
  <si>
    <t>092-7201372</t>
  </si>
  <si>
    <t>096-7542000,7541270</t>
  </si>
  <si>
    <t>091-8533196</t>
  </si>
  <si>
    <t>092-8333000</t>
  </si>
  <si>
    <t>098-7338021</t>
  </si>
  <si>
    <t>098-6501111</t>
  </si>
  <si>
    <t>111-3202335275</t>
  </si>
  <si>
    <t>098-7777185</t>
  </si>
  <si>
    <t>098-7440746</t>
  </si>
  <si>
    <t>098-7351113</t>
  </si>
  <si>
    <t>092-8292712,8294084,8295166,</t>
  </si>
  <si>
    <t>098-4316200</t>
  </si>
  <si>
    <t>092-6080124</t>
  </si>
  <si>
    <t>092-4184646</t>
  </si>
  <si>
    <t>572-3194015</t>
  </si>
  <si>
    <t>092-3280847,3273593,</t>
  </si>
  <si>
    <t>098-5840527</t>
  </si>
  <si>
    <t>096-7371010</t>
  </si>
  <si>
    <t>098-6324638</t>
  </si>
  <si>
    <t>092-4851717</t>
  </si>
  <si>
    <t>094-7773140,7773141</t>
  </si>
  <si>
    <t>098-7865132</t>
  </si>
  <si>
    <t>098-7794136</t>
  </si>
  <si>
    <t>098-7601640</t>
  </si>
  <si>
    <t>096-8576950</t>
  </si>
  <si>
    <t>098-7773017</t>
  </si>
  <si>
    <t>096-3116733</t>
  </si>
  <si>
    <t>098-7720304</t>
  </si>
  <si>
    <t>098-6324661</t>
  </si>
  <si>
    <t>097-977247197</t>
  </si>
  <si>
    <t>031-3204912600</t>
  </si>
  <si>
    <t>097-3208013588</t>
  </si>
  <si>
    <t>094-7724090,7724133,</t>
  </si>
  <si>
    <t>094-7554021,7554015</t>
  </si>
  <si>
    <t>315-7527765</t>
  </si>
  <si>
    <t>314-7157488</t>
  </si>
  <si>
    <t>098-8470197,8470198</t>
  </si>
  <si>
    <t>091-8345000</t>
  </si>
  <si>
    <t>097-7171100</t>
  </si>
  <si>
    <t>094-7731763</t>
  </si>
  <si>
    <t>092-8182332</t>
  </si>
  <si>
    <t>098-7443737,7448050,</t>
  </si>
  <si>
    <t>098-4310205</t>
  </si>
  <si>
    <t>092-8262886</t>
  </si>
  <si>
    <t>092-8269577</t>
  </si>
  <si>
    <t>091-3148826195</t>
  </si>
  <si>
    <t>098-5654627</t>
  </si>
  <si>
    <t>098-2655534</t>
  </si>
  <si>
    <t>095-2828189</t>
  </si>
  <si>
    <t>097-5789261</t>
  </si>
  <si>
    <t>094-7843282</t>
  </si>
  <si>
    <t>097-5829960</t>
  </si>
  <si>
    <t>098-8315622</t>
  </si>
  <si>
    <t>031-3106194875</t>
  </si>
  <si>
    <t>031-8533199</t>
  </si>
  <si>
    <t>031-3105548701</t>
  </si>
  <si>
    <t>057-8418447</t>
  </si>
  <si>
    <t>058-4210537</t>
  </si>
  <si>
    <t>031-3046815545</t>
  </si>
  <si>
    <t>003-3105661752</t>
  </si>
  <si>
    <t>055-2830771</t>
  </si>
  <si>
    <t>096-3151300</t>
  </si>
  <si>
    <t>095-5793160</t>
  </si>
  <si>
    <t>058-2513986</t>
  </si>
  <si>
    <t>094-8534724</t>
  </si>
  <si>
    <t>058-3295113</t>
  </si>
  <si>
    <t>094-5611313,5318794,5318787</t>
  </si>
  <si>
    <t>097-6320220</t>
  </si>
  <si>
    <t>095-3307341</t>
  </si>
  <si>
    <t>095-3732822</t>
  </si>
  <si>
    <t>092-3950971</t>
  </si>
  <si>
    <t>098-6665909,6660081,6660082</t>
  </si>
  <si>
    <t>091-8646768</t>
  </si>
  <si>
    <t>318-7854197</t>
  </si>
  <si>
    <t>320-4756119</t>
  </si>
  <si>
    <t>091-315484429</t>
  </si>
  <si>
    <t>096-8510346</t>
  </si>
  <si>
    <t>097-3158313224,6216504</t>
  </si>
  <si>
    <t>091-3008021847</t>
  </si>
  <si>
    <t>095-6644611</t>
  </si>
  <si>
    <t>092-2281074,2281075,2281070</t>
  </si>
  <si>
    <t>095-6932770</t>
  </si>
  <si>
    <t>098-6751002</t>
  </si>
  <si>
    <t>031-3212788078,3132090204</t>
  </si>
  <si>
    <t>094-7850149</t>
  </si>
  <si>
    <t>091-8423989,8422587,8427348</t>
  </si>
  <si>
    <t>094-8549604</t>
  </si>
  <si>
    <t>096-8554007</t>
  </si>
  <si>
    <t>095-3760606</t>
  </si>
  <si>
    <t>096-8879770</t>
  </si>
  <si>
    <t>315-5479717</t>
  </si>
  <si>
    <t>097-6132179</t>
  </si>
  <si>
    <t>098-5130801,3153039183</t>
  </si>
  <si>
    <t>094-8582154</t>
  </si>
  <si>
    <t>314-2991572</t>
  </si>
  <si>
    <t>074-8370286</t>
  </si>
  <si>
    <t>094-8395828</t>
  </si>
  <si>
    <t>094-6790214</t>
  </si>
  <si>
    <t>095-5851111</t>
  </si>
  <si>
    <t>095-2880437</t>
  </si>
  <si>
    <t>095-4216431</t>
  </si>
  <si>
    <t>094-8691810</t>
  </si>
  <si>
    <t>098-6388408</t>
  </si>
  <si>
    <t>094-8332028,8326532,8332028</t>
  </si>
  <si>
    <t>097-7276020</t>
  </si>
  <si>
    <t>096-8670105</t>
  </si>
  <si>
    <t>098-4295976</t>
  </si>
  <si>
    <t>094-3804444</t>
  </si>
  <si>
    <t>094-8286655,8286657</t>
  </si>
  <si>
    <t>094-8516600</t>
  </si>
  <si>
    <t>098-988327250</t>
  </si>
  <si>
    <t>096-3253522</t>
  </si>
  <si>
    <t>091-8245311105</t>
  </si>
  <si>
    <t>311-8098964</t>
  </si>
  <si>
    <t>320-6674065</t>
  </si>
  <si>
    <t>092-2297505</t>
  </si>
  <si>
    <t>092-5906902</t>
  </si>
  <si>
    <t>092-2053509</t>
  </si>
  <si>
    <t>098-8365606</t>
  </si>
  <si>
    <t>320-8468297</t>
  </si>
  <si>
    <t>098-6488255</t>
  </si>
  <si>
    <t>096-8899000</t>
  </si>
  <si>
    <t>094-3229910</t>
  </si>
  <si>
    <t>092-7336900</t>
  </si>
  <si>
    <t>097-5824444</t>
  </si>
  <si>
    <t>092-8235975</t>
  </si>
  <si>
    <t>091-3303000</t>
  </si>
  <si>
    <t>091-4387000</t>
  </si>
  <si>
    <t>098-7702110</t>
  </si>
  <si>
    <t>097-8002119</t>
  </si>
  <si>
    <t>312-2191127</t>
  </si>
  <si>
    <t>095-4854780</t>
  </si>
  <si>
    <t>092-7231578</t>
  </si>
  <si>
    <t>098-2581421</t>
  </si>
  <si>
    <t>315-4246102</t>
  </si>
  <si>
    <t>031-3117835778</t>
  </si>
  <si>
    <t>097-7279240</t>
  </si>
  <si>
    <t>097-7241612</t>
  </si>
  <si>
    <t>092-8181177</t>
  </si>
  <si>
    <t>098-6241960</t>
  </si>
  <si>
    <t>051-8366621,3204496122</t>
  </si>
  <si>
    <t>098-7500809</t>
  </si>
  <si>
    <t>310-8954857</t>
  </si>
  <si>
    <t>092-2522544,2367755</t>
  </si>
  <si>
    <t>098-8788716</t>
  </si>
  <si>
    <t>097-7267162</t>
  </si>
  <si>
    <t>094-8674493</t>
  </si>
  <si>
    <t>098-7265631</t>
  </si>
  <si>
    <t>097-5687021</t>
  </si>
  <si>
    <t>092-8258284</t>
  </si>
  <si>
    <t>096-7545307,7545307,</t>
  </si>
  <si>
    <t>097-8889191</t>
  </si>
  <si>
    <t>091-8580024,3112909821</t>
  </si>
  <si>
    <t>098-4314182</t>
  </si>
  <si>
    <t>097-7219303</t>
  </si>
  <si>
    <t>094-8571039</t>
  </si>
  <si>
    <t>091-8577069</t>
  </si>
  <si>
    <t>310-7540182</t>
  </si>
  <si>
    <t>091-8600025,8757555,8757111</t>
  </si>
  <si>
    <t>092-7266115</t>
  </si>
  <si>
    <t>095-5733865</t>
  </si>
  <si>
    <t>313-3986704</t>
  </si>
  <si>
    <t>321-3216114139</t>
  </si>
  <si>
    <t>098-6591007</t>
  </si>
  <si>
    <t>094-8640044</t>
  </si>
  <si>
    <t>318-8865727</t>
  </si>
  <si>
    <t>320-9636867</t>
  </si>
  <si>
    <t>098-7280931</t>
  </si>
  <si>
    <t>320-8411348</t>
  </si>
  <si>
    <t>092-7330045</t>
  </si>
  <si>
    <t>314-6038098</t>
  </si>
  <si>
    <t>311-8208099</t>
  </si>
  <si>
    <t>031-3205058252</t>
  </si>
  <si>
    <t>098-2250148</t>
  </si>
  <si>
    <t>098-6361140</t>
  </si>
  <si>
    <t>098-2266035</t>
  </si>
  <si>
    <t>312-5943475</t>
  </si>
  <si>
    <t>094-8323030</t>
  </si>
  <si>
    <t>315-2972180</t>
  </si>
  <si>
    <t>092-7288087</t>
  </si>
  <si>
    <t>097-6476060</t>
  </si>
  <si>
    <t>091-8621069,8621071,</t>
  </si>
  <si>
    <t>091-8572655,8572292,8272143</t>
  </si>
  <si>
    <t>098-7404270</t>
  </si>
  <si>
    <t>092-8288031</t>
  </si>
  <si>
    <t>091-8648126</t>
  </si>
  <si>
    <t>054-8494035</t>
  </si>
  <si>
    <t>094-8458541109</t>
  </si>
  <si>
    <t>091-8788527</t>
  </si>
  <si>
    <t>311-2329645</t>
  </si>
  <si>
    <t>313-2966561</t>
  </si>
  <si>
    <t>074-8574062</t>
  </si>
  <si>
    <t>094-8305626</t>
  </si>
  <si>
    <t>094-8678165,8678165,</t>
  </si>
  <si>
    <t>320-9178952</t>
  </si>
  <si>
    <t>310-7874549</t>
  </si>
  <si>
    <t>098-4282612</t>
  </si>
  <si>
    <t>098-7342149</t>
  </si>
  <si>
    <t>098-7880189</t>
  </si>
  <si>
    <t>098-4303109</t>
  </si>
  <si>
    <t>094-8527050</t>
  </si>
  <si>
    <t>094-3311620</t>
  </si>
  <si>
    <t>322-8739327</t>
  </si>
  <si>
    <t>078-3102968082</t>
  </si>
  <si>
    <t>094-8551855</t>
  </si>
  <si>
    <t>057-6627069</t>
  </si>
  <si>
    <t>092-7422054</t>
  </si>
  <si>
    <t>094-8554032</t>
  </si>
  <si>
    <t>320-8008107</t>
  </si>
  <si>
    <t>094-8492029</t>
  </si>
  <si>
    <t>098-4366400</t>
  </si>
  <si>
    <t>098-8754151,8754800,8753222</t>
  </si>
  <si>
    <t>098-6614000</t>
  </si>
  <si>
    <t>094-6836121</t>
  </si>
  <si>
    <t>098-2647130</t>
  </si>
  <si>
    <t>097-6339767</t>
  </si>
  <si>
    <t>096-3137462288</t>
  </si>
  <si>
    <t>092-8486212</t>
  </si>
  <si>
    <t>321-6407220</t>
  </si>
  <si>
    <t>095-2754040</t>
  </si>
  <si>
    <t>094-5413219,5413218,</t>
  </si>
  <si>
    <t>092-8236384,8333040</t>
  </si>
  <si>
    <t>098-6833947</t>
  </si>
  <si>
    <t>318-8604015</t>
  </si>
  <si>
    <t>301-2762558</t>
  </si>
  <si>
    <t>091-8276358,8276358,8279186</t>
  </si>
  <si>
    <t>052-2855434</t>
  </si>
  <si>
    <t>091-3447000,3447068,3447424</t>
  </si>
  <si>
    <t>098-5841666</t>
  </si>
  <si>
    <t>092-3105034700</t>
  </si>
  <si>
    <t>092-8486421</t>
  </si>
  <si>
    <t>091-8250145,8254899,</t>
  </si>
  <si>
    <t>091-5953888</t>
  </si>
  <si>
    <t>098-6374703</t>
  </si>
  <si>
    <t>091-8458852,2851451,</t>
  </si>
  <si>
    <t>098-6469723</t>
  </si>
  <si>
    <t>301-5928410</t>
  </si>
  <si>
    <t>095-5280007</t>
  </si>
  <si>
    <t>091-8486830</t>
  </si>
  <si>
    <t>098-8321427</t>
  </si>
  <si>
    <t>091-8835166</t>
  </si>
  <si>
    <t>310-3709936</t>
  </si>
  <si>
    <t>098-6381720</t>
  </si>
  <si>
    <t>300-6148035</t>
  </si>
  <si>
    <t>311-2872050</t>
  </si>
  <si>
    <t>095-5646453</t>
  </si>
  <si>
    <t>300-2315080</t>
  </si>
  <si>
    <t>098-6370011</t>
  </si>
  <si>
    <t>091-8684684</t>
  </si>
  <si>
    <t>098-7527012</t>
  </si>
  <si>
    <t>092-8262056</t>
  </si>
  <si>
    <t>098-2390201</t>
  </si>
  <si>
    <t>095-7200124</t>
  </si>
  <si>
    <t>091-8240500</t>
  </si>
  <si>
    <t>091-8221450,8260556,8263377</t>
  </si>
  <si>
    <t>098-7259750</t>
  </si>
  <si>
    <t>091-8249197</t>
  </si>
  <si>
    <t>300-3752573</t>
  </si>
  <si>
    <t>057-6373434</t>
  </si>
  <si>
    <t>096-3341166,3341193,</t>
  </si>
  <si>
    <t>096-8560215</t>
  </si>
  <si>
    <t>098-2479839</t>
  </si>
  <si>
    <t>094-6827490</t>
  </si>
  <si>
    <t>071-3268000</t>
  </si>
  <si>
    <t>096-3151417</t>
  </si>
  <si>
    <t>094-5130714</t>
  </si>
  <si>
    <t>098-6344680</t>
  </si>
  <si>
    <t>098-5656838</t>
  </si>
  <si>
    <t>096-7413100,</t>
  </si>
  <si>
    <t>098-4260341</t>
  </si>
  <si>
    <t>094-8575019</t>
  </si>
  <si>
    <t>098-5927585,5927629</t>
  </si>
  <si>
    <t>098-5840180</t>
  </si>
  <si>
    <t>038-3108784364</t>
  </si>
  <si>
    <t>320-8650652</t>
  </si>
  <si>
    <t>096-8867080,8866966,8866980</t>
  </si>
  <si>
    <t>096-3660791</t>
  </si>
  <si>
    <t>092-6202020</t>
  </si>
  <si>
    <t>052-2267132</t>
  </si>
  <si>
    <t>092-2524566</t>
  </si>
  <si>
    <t>098-2564353</t>
  </si>
  <si>
    <t>091-8388301</t>
  </si>
  <si>
    <t>098-4302076</t>
  </si>
  <si>
    <t>098-7773726</t>
  </si>
  <si>
    <t>095-2954280</t>
  </si>
  <si>
    <t>091-8451055</t>
  </si>
  <si>
    <t>098-2513060,2515660,2513104</t>
  </si>
  <si>
    <t>094-8344267</t>
  </si>
  <si>
    <t>094-8596476</t>
  </si>
  <si>
    <t>092-7778518</t>
  </si>
  <si>
    <t>094-5560732</t>
  </si>
  <si>
    <t>098-4292008</t>
  </si>
  <si>
    <t>092-7328217</t>
  </si>
  <si>
    <t>098-2270135</t>
  </si>
  <si>
    <t>092-8215449</t>
  </si>
  <si>
    <t>095-5765655</t>
  </si>
  <si>
    <t>094-5487116,5482811</t>
  </si>
  <si>
    <t>094-8100160</t>
  </si>
  <si>
    <t>091-8796531</t>
  </si>
  <si>
    <t>098-2460914</t>
  </si>
  <si>
    <t>091-8630248</t>
  </si>
  <si>
    <t>098-7262642,7262601,</t>
  </si>
  <si>
    <t>098-2886083,2886083,2886262</t>
  </si>
  <si>
    <t>098-2278003</t>
  </si>
  <si>
    <t>098-2667080</t>
  </si>
  <si>
    <t>094-8562859</t>
  </si>
  <si>
    <t>091-8477428,8476423</t>
  </si>
  <si>
    <t>315-2368376</t>
  </si>
  <si>
    <t>098-2402935</t>
  </si>
  <si>
    <t>094-8616440,115</t>
  </si>
  <si>
    <t>091-8416717</t>
  </si>
  <si>
    <t>095-5770577</t>
  </si>
  <si>
    <t>982-890870</t>
  </si>
  <si>
    <t>096-8567042</t>
  </si>
  <si>
    <t>097-5682782,5683571,</t>
  </si>
  <si>
    <t>092-7263104</t>
  </si>
  <si>
    <t>098-2282827</t>
  </si>
  <si>
    <t>098-2253159,</t>
  </si>
  <si>
    <t>094-8609235</t>
  </si>
  <si>
    <t>097-8886000</t>
  </si>
  <si>
    <t>098-6241310</t>
  </si>
  <si>
    <t>091-8444435,84445952,</t>
  </si>
  <si>
    <t>096-8691586</t>
  </si>
  <si>
    <t>098-6726764</t>
  </si>
  <si>
    <t>091-8891037</t>
  </si>
  <si>
    <t>098-2856196,2856196,</t>
  </si>
  <si>
    <t>091-5297220</t>
  </si>
  <si>
    <t>074-8401234107</t>
  </si>
  <si>
    <t>091-8480961</t>
  </si>
  <si>
    <t>094-8325371</t>
  </si>
  <si>
    <t>098-6382646</t>
  </si>
  <si>
    <t>094-8645161,102</t>
  </si>
  <si>
    <t>097-7484627</t>
  </si>
  <si>
    <t>314-8216730</t>
  </si>
  <si>
    <t>094-9999999</t>
  </si>
  <si>
    <t>096-3322109,3320661</t>
  </si>
  <si>
    <t>096-8572004,8576097,</t>
  </si>
  <si>
    <t>094-2789758</t>
  </si>
  <si>
    <t>098-7449918</t>
  </si>
  <si>
    <t>091-2258909</t>
  </si>
  <si>
    <t>094-8552094</t>
  </si>
  <si>
    <t>097-7587050</t>
  </si>
  <si>
    <t>320-4259423</t>
  </si>
  <si>
    <t>072-280130,280695,</t>
  </si>
  <si>
    <t>097-7563102,7564326,</t>
  </si>
  <si>
    <t>094-8611241,8610555,</t>
  </si>
  <si>
    <t>091-8540022,8540545</t>
  </si>
  <si>
    <t>091-6769201</t>
  </si>
  <si>
    <t>094-8656427</t>
  </si>
  <si>
    <t>097-5716015</t>
  </si>
  <si>
    <t>098-8470160,8370029,</t>
  </si>
  <si>
    <t>095-5779933</t>
  </si>
  <si>
    <t>092-7265307</t>
  </si>
  <si>
    <t>095-5255706</t>
  </si>
  <si>
    <t>091-8399705</t>
  </si>
  <si>
    <t>092-7246090</t>
  </si>
  <si>
    <t>312-7623777</t>
  </si>
  <si>
    <t>097-6188386</t>
  </si>
  <si>
    <t>092-2202456</t>
  </si>
  <si>
    <t>071-2422144,2422122,2422787,2422862</t>
  </si>
  <si>
    <t>092-7732333</t>
  </si>
  <si>
    <t>052-8243333</t>
  </si>
  <si>
    <t>098-2616643</t>
  </si>
  <si>
    <t>098-7422317</t>
  </si>
  <si>
    <t>098-6333225</t>
  </si>
  <si>
    <t>094-6709722</t>
  </si>
  <si>
    <t>098-2620857</t>
  </si>
  <si>
    <t>098-2611298,2611032,2611168</t>
  </si>
  <si>
    <t>096-8595036</t>
  </si>
  <si>
    <t>321-5398189</t>
  </si>
  <si>
    <t>095-2919126</t>
  </si>
  <si>
    <t>310-6811316</t>
  </si>
  <si>
    <t>310-6335940</t>
  </si>
  <si>
    <t>096-8512371</t>
  </si>
  <si>
    <t>097-6489020</t>
  </si>
  <si>
    <t>096-8552079</t>
  </si>
  <si>
    <t>098-2264106</t>
  </si>
  <si>
    <t>098-6247674</t>
  </si>
  <si>
    <t>092-8278937</t>
  </si>
  <si>
    <t>098-6371072</t>
  </si>
  <si>
    <t>094-7655455</t>
  </si>
  <si>
    <t>313-5131267</t>
  </si>
  <si>
    <t>092-5906902,5165247</t>
  </si>
  <si>
    <t>094-8254520</t>
  </si>
  <si>
    <t>097-6342200</t>
  </si>
  <si>
    <t>094-8498274</t>
  </si>
  <si>
    <t>091-8471213</t>
  </si>
  <si>
    <t>313-8301573</t>
  </si>
  <si>
    <t>096-8515015</t>
  </si>
  <si>
    <t>092-2648247</t>
  </si>
  <si>
    <t>096-7441774,7441615</t>
  </si>
  <si>
    <t>098-7524490</t>
  </si>
  <si>
    <t>094-7851474,7851476,7850259</t>
  </si>
  <si>
    <t>094-8320939</t>
  </si>
  <si>
    <t>056-3683905,3682370</t>
  </si>
  <si>
    <t>098-2881138</t>
  </si>
  <si>
    <t>098-8325447</t>
  </si>
  <si>
    <t>092-8995023</t>
  </si>
  <si>
    <t>098-7793783</t>
  </si>
  <si>
    <t>092-2257643,2262008</t>
  </si>
  <si>
    <t>097-5706673</t>
  </si>
  <si>
    <t>094-8446693,8446703,</t>
  </si>
  <si>
    <t>098-7383259,7381610,7381612</t>
  </si>
  <si>
    <t>094-8647272</t>
  </si>
  <si>
    <t>098-3118575060</t>
  </si>
  <si>
    <t>092-8486048</t>
  </si>
  <si>
    <t>098-8389704</t>
  </si>
  <si>
    <t>098-8382013</t>
  </si>
  <si>
    <t>094-8471375</t>
  </si>
  <si>
    <t>094-8418447</t>
  </si>
  <si>
    <t>094-8436678</t>
  </si>
  <si>
    <t>094-8570051</t>
  </si>
  <si>
    <t>092-2161696</t>
  </si>
  <si>
    <t>094-8564101</t>
  </si>
  <si>
    <t>094-8553044</t>
  </si>
  <si>
    <t>313-4055212</t>
  </si>
  <si>
    <t>091-7954480</t>
  </si>
  <si>
    <t>311-6281259</t>
  </si>
  <si>
    <t>574-3222914</t>
  </si>
  <si>
    <t>091-8437986,8437987,</t>
  </si>
  <si>
    <t>098-7502354</t>
  </si>
  <si>
    <t>098-6378059</t>
  </si>
  <si>
    <t>094-8432062</t>
  </si>
  <si>
    <t>311-8556113</t>
  </si>
  <si>
    <t>098-8394622</t>
  </si>
  <si>
    <t>094-8643020</t>
  </si>
  <si>
    <t>094-8456202</t>
  </si>
  <si>
    <t>094-8523101,106</t>
  </si>
  <si>
    <t>313-3717073</t>
  </si>
  <si>
    <t>094-5537788,5532682,</t>
  </si>
  <si>
    <t>094-3025497</t>
  </si>
  <si>
    <t>096-3685185</t>
  </si>
  <si>
    <t>098-6249127</t>
  </si>
  <si>
    <t>091-3176653333</t>
  </si>
  <si>
    <t>094-6711302</t>
  </si>
  <si>
    <t>098-6351007</t>
  </si>
  <si>
    <t>098-8386192</t>
  </si>
  <si>
    <t>094-8442476</t>
  </si>
  <si>
    <t>094-8618110</t>
  </si>
  <si>
    <t>097-48348748</t>
  </si>
  <si>
    <t>094-8586681,109</t>
  </si>
  <si>
    <t>094-8691128</t>
  </si>
  <si>
    <t>312-4398020</t>
  </si>
  <si>
    <t>314-2248964</t>
  </si>
  <si>
    <t>098-8780076</t>
  </si>
  <si>
    <t>318-5479845</t>
  </si>
  <si>
    <t>098-8374130</t>
  </si>
  <si>
    <t>094-2600995</t>
  </si>
  <si>
    <t>096-8771495</t>
  </si>
  <si>
    <t>310-7609420</t>
  </si>
  <si>
    <t>094-8542747</t>
  </si>
  <si>
    <t>096-3609927</t>
  </si>
  <si>
    <t>096-3528680</t>
  </si>
  <si>
    <t>312-2855620</t>
  </si>
  <si>
    <t>096-7421903,7421114</t>
  </si>
  <si>
    <t>096-3539010,3539010,</t>
  </si>
  <si>
    <t>963-563002</t>
  </si>
  <si>
    <t>091-7250225</t>
  </si>
  <si>
    <t>097-5663305,5663038,</t>
  </si>
  <si>
    <t>054-7685328</t>
  </si>
  <si>
    <t>094-8655550</t>
  </si>
  <si>
    <t>092-2162126</t>
  </si>
  <si>
    <t>091-8777147</t>
  </si>
  <si>
    <t>098-8384044</t>
  </si>
  <si>
    <t>094-4032000</t>
  </si>
  <si>
    <t>094-4032005</t>
  </si>
  <si>
    <t>095-3303000</t>
  </si>
  <si>
    <t>094-5877301</t>
  </si>
  <si>
    <t>096-3250228</t>
  </si>
  <si>
    <t>571-6195503</t>
  </si>
  <si>
    <t>096-8756262</t>
  </si>
  <si>
    <t>054-5203160</t>
  </si>
  <si>
    <t>094-3255400</t>
  </si>
  <si>
    <t>091-6195503</t>
  </si>
  <si>
    <t>091-8279196,8279186,8276358</t>
  </si>
  <si>
    <t>092-2196666</t>
  </si>
  <si>
    <t>092-7736441</t>
  </si>
  <si>
    <t>054-3252270</t>
  </si>
  <si>
    <t>074-8643218</t>
  </si>
  <si>
    <t>094-7720836</t>
  </si>
  <si>
    <t>054-3229910</t>
  </si>
  <si>
    <t>094-5432127</t>
  </si>
  <si>
    <t>095-2922102</t>
  </si>
  <si>
    <t>094-8410091</t>
  </si>
  <si>
    <t>096-317670,317671</t>
  </si>
  <si>
    <t>056-8806262</t>
  </si>
  <si>
    <t>310-8823288</t>
  </si>
  <si>
    <t>094-8580296</t>
  </si>
  <si>
    <t>094-5412887</t>
  </si>
  <si>
    <t>310-2102837</t>
  </si>
  <si>
    <t>098-6245199</t>
  </si>
  <si>
    <t>098-8373210</t>
  </si>
  <si>
    <t>078-3112527155</t>
  </si>
  <si>
    <t>091-7318101</t>
  </si>
  <si>
    <t>094-8491708,8490052,</t>
  </si>
  <si>
    <t>098-8380518</t>
  </si>
  <si>
    <t>098-7602711,7604400,</t>
  </si>
  <si>
    <t>098-7590130</t>
  </si>
  <si>
    <t>098-6365379</t>
  </si>
  <si>
    <t>312-3639974</t>
  </si>
  <si>
    <t>098-6450759</t>
  </si>
  <si>
    <t>003-3208017487</t>
  </si>
  <si>
    <t>092-7285223</t>
  </si>
  <si>
    <t>098-3143320498</t>
  </si>
  <si>
    <t>098-7289393</t>
  </si>
  <si>
    <t>092-6691374</t>
  </si>
  <si>
    <t>095-5698376</t>
  </si>
  <si>
    <t>098-4644698</t>
  </si>
  <si>
    <t>313-3219633</t>
  </si>
  <si>
    <t>098-2530467</t>
  </si>
  <si>
    <t>037-6234056</t>
  </si>
  <si>
    <t>091-2268513</t>
  </si>
  <si>
    <t>054-8663960</t>
  </si>
  <si>
    <t>091-8465242</t>
  </si>
  <si>
    <t>098-7372699</t>
  </si>
  <si>
    <t>094-8871665</t>
  </si>
  <si>
    <t>320-4022042</t>
  </si>
  <si>
    <t>312-7668499</t>
  </si>
  <si>
    <t>314-8265704</t>
  </si>
  <si>
    <t>091-8342119,8345110,</t>
  </si>
  <si>
    <t>095-3717376</t>
  </si>
  <si>
    <t>097-6320002</t>
  </si>
  <si>
    <t>092-6653810</t>
  </si>
  <si>
    <t>094-3172244,3126790</t>
  </si>
  <si>
    <t>313-5892688</t>
  </si>
  <si>
    <t>094-8562016</t>
  </si>
  <si>
    <t>091-2344679</t>
  </si>
  <si>
    <t>051-3268000</t>
  </si>
  <si>
    <t>098-8322006,8322225,</t>
  </si>
  <si>
    <t>094-8372429</t>
  </si>
  <si>
    <t>095-4292283,54291508,</t>
  </si>
  <si>
    <t>092-2077268</t>
  </si>
  <si>
    <t>098-6635071</t>
  </si>
  <si>
    <t>094-6708044,702326,</t>
  </si>
  <si>
    <t>097-5633329,5633328</t>
  </si>
  <si>
    <t>094-6790183,6790210</t>
  </si>
  <si>
    <t>095-6860086</t>
  </si>
  <si>
    <t>097-6140580</t>
  </si>
  <si>
    <t>094-5432000</t>
  </si>
  <si>
    <t>098-6540001,6540041,6540036</t>
  </si>
  <si>
    <t>092-2570952,2565340,2586695</t>
  </si>
  <si>
    <t>092-7228621</t>
  </si>
  <si>
    <t>098-7890405</t>
  </si>
  <si>
    <t>316-6635577</t>
  </si>
  <si>
    <t>098-4310300,4310200</t>
  </si>
  <si>
    <t>098-6620945</t>
  </si>
  <si>
    <t>032-3117336304</t>
  </si>
  <si>
    <t>098-982488379</t>
  </si>
  <si>
    <t>098-7884302,3112336582,3105755345</t>
  </si>
  <si>
    <t>097-7274291</t>
  </si>
  <si>
    <t>095-6395111</t>
  </si>
  <si>
    <t>098-2270882</t>
  </si>
  <si>
    <t>095-09577888020</t>
  </si>
  <si>
    <t>095-5530303</t>
  </si>
  <si>
    <t>098-4314080</t>
  </si>
  <si>
    <t>094-8515851,8515855,8553904</t>
  </si>
  <si>
    <t>092-723450</t>
  </si>
  <si>
    <t>310-3037291</t>
  </si>
  <si>
    <t>314-5434982</t>
  </si>
  <si>
    <t>031-3102430106</t>
  </si>
  <si>
    <t>095-8780439</t>
  </si>
  <si>
    <t>098-8327009,8327066</t>
  </si>
  <si>
    <t>097-6292064,6292074</t>
  </si>
  <si>
    <t>095-2451784</t>
  </si>
  <si>
    <t>094-5410190,5411860,</t>
  </si>
  <si>
    <t>098-6840771,6621542,6625782</t>
  </si>
  <si>
    <t>095-2801230</t>
  </si>
  <si>
    <t>091-8240616,8240500</t>
  </si>
  <si>
    <t>092-7228346</t>
  </si>
  <si>
    <t>092-8276090</t>
  </si>
  <si>
    <t>092-7450135,7450121</t>
  </si>
  <si>
    <t>097-5113008,5113077,</t>
  </si>
  <si>
    <t>097-5789441,5789211,5789321</t>
  </si>
  <si>
    <t>098-8305610</t>
  </si>
  <si>
    <t>031-3112331406</t>
  </si>
  <si>
    <t>094-8610555</t>
  </si>
  <si>
    <t>091-4254800</t>
  </si>
  <si>
    <t>095-2473911</t>
  </si>
  <si>
    <t>091-8263311,8263211,</t>
  </si>
  <si>
    <t>098-7406989</t>
  </si>
  <si>
    <t>095-8723029</t>
  </si>
  <si>
    <t>092-8270099</t>
  </si>
  <si>
    <t>092-8293279,8292893</t>
  </si>
  <si>
    <t>095-2814265</t>
  </si>
  <si>
    <t>097-7242590,7245284,7242590</t>
  </si>
  <si>
    <t>098-4227253</t>
  </si>
  <si>
    <t>095-8709872</t>
  </si>
  <si>
    <t>094-5200310</t>
  </si>
  <si>
    <t>098-6755939</t>
  </si>
  <si>
    <t>054-5204060</t>
  </si>
  <si>
    <t>094-5767630107</t>
  </si>
  <si>
    <t>096-7443567</t>
  </si>
  <si>
    <t>097-6020219</t>
  </si>
  <si>
    <t>095-3720285,3721113,3720459</t>
  </si>
  <si>
    <t>035-6605689</t>
  </si>
  <si>
    <t>056-63151619</t>
  </si>
  <si>
    <t>098-6718824</t>
  </si>
  <si>
    <t>094-3019100</t>
  </si>
  <si>
    <t>095-3930052</t>
  </si>
  <si>
    <t>097-8852495</t>
  </si>
  <si>
    <t>091-2377777</t>
  </si>
  <si>
    <t>092-7733390</t>
  </si>
  <si>
    <t>098-5927240</t>
  </si>
  <si>
    <t>927-7330030</t>
  </si>
  <si>
    <t>311-6121930</t>
  </si>
  <si>
    <t>098-6833890</t>
  </si>
  <si>
    <t>091-3599494</t>
  </si>
  <si>
    <t>096-8720531</t>
  </si>
  <si>
    <t>054-5206311</t>
  </si>
  <si>
    <t>095-4228852</t>
  </si>
  <si>
    <t>092-2534538,2534539,</t>
  </si>
  <si>
    <t>091-8352272</t>
  </si>
  <si>
    <t>098-4318230</t>
  </si>
  <si>
    <t>095-5750096</t>
  </si>
  <si>
    <t>098-870656</t>
  </si>
  <si>
    <t>094-6798472</t>
  </si>
  <si>
    <t>098-7604098</t>
  </si>
  <si>
    <t>095-4294026</t>
  </si>
  <si>
    <t>097-6567828</t>
  </si>
  <si>
    <t>095-6876665</t>
  </si>
  <si>
    <t>098-8783767,8784071,</t>
  </si>
  <si>
    <t>098-8360012</t>
  </si>
  <si>
    <t>075-4158255</t>
  </si>
  <si>
    <t>096-3663254</t>
  </si>
  <si>
    <t>095-5712058,5712061,5712375</t>
  </si>
  <si>
    <t>098-098240437</t>
  </si>
  <si>
    <t>098-6322728,6322729</t>
  </si>
  <si>
    <t>098-5634339</t>
  </si>
  <si>
    <t>098-2451945</t>
  </si>
  <si>
    <t>095-5683026</t>
  </si>
  <si>
    <t>092-3166332,3166333</t>
  </si>
  <si>
    <t>097-6430807</t>
  </si>
  <si>
    <t>571-2203000</t>
  </si>
  <si>
    <t>092-6600001</t>
  </si>
  <si>
    <t>094-4548888</t>
  </si>
  <si>
    <t>094-4448608</t>
  </si>
  <si>
    <t>095-3307123</t>
  </si>
  <si>
    <t>096-8800021</t>
  </si>
  <si>
    <t>096-7412441</t>
  </si>
  <si>
    <t>051-7491114,7491115</t>
  </si>
  <si>
    <t>097-7272086,7296611</t>
  </si>
  <si>
    <t>092-7200952</t>
  </si>
  <si>
    <t>091-7491963</t>
  </si>
  <si>
    <t>098-3143333445</t>
  </si>
  <si>
    <t>051-8544120</t>
  </si>
  <si>
    <t>091-8522735,8526826,</t>
  </si>
  <si>
    <t>091-7491535</t>
  </si>
  <si>
    <t>320-5330687</t>
  </si>
  <si>
    <t>098-8712066</t>
  </si>
  <si>
    <t>057-5784970</t>
  </si>
  <si>
    <t>092-6602560</t>
  </si>
  <si>
    <t>096-8592201</t>
  </si>
  <si>
    <t>096-3687982</t>
  </si>
  <si>
    <t>095-6890004,6890004,</t>
  </si>
  <si>
    <t>097-8852455</t>
  </si>
  <si>
    <t>098-6580555,6587000,</t>
  </si>
  <si>
    <t>098-7320621</t>
  </si>
  <si>
    <t>098-6245199,6245007,</t>
  </si>
  <si>
    <t>097-6550058</t>
  </si>
  <si>
    <t>096-3529111</t>
  </si>
  <si>
    <t>092-8262233,8262367,</t>
  </si>
  <si>
    <t>096-8841927</t>
  </si>
  <si>
    <t>054-4443448</t>
  </si>
  <si>
    <t>094-3138857804</t>
  </si>
  <si>
    <t>094-3215485357</t>
  </si>
  <si>
    <t>098-7784059</t>
  </si>
  <si>
    <t>057-8836102</t>
  </si>
  <si>
    <t>096-3526002</t>
  </si>
  <si>
    <t>096-3563015</t>
  </si>
  <si>
    <t>098-2611298,2611032,132</t>
  </si>
  <si>
    <t>092-2210133</t>
  </si>
  <si>
    <t>091-8679877</t>
  </si>
  <si>
    <t>092-2110060</t>
  </si>
  <si>
    <t>097-5864209</t>
  </si>
  <si>
    <t>097-5789630</t>
  </si>
  <si>
    <t>092-8476093</t>
  </si>
  <si>
    <t>092-8250070,8470178,</t>
  </si>
  <si>
    <t>092-8282427,3175003613</t>
  </si>
  <si>
    <t>097-6293282</t>
  </si>
  <si>
    <t>057-8289400</t>
  </si>
  <si>
    <t>031-3102057328</t>
  </si>
  <si>
    <t>094-3805630,3805025,3805798,3808080</t>
  </si>
  <si>
    <t>096-8555691</t>
  </si>
  <si>
    <t>094-8347184</t>
  </si>
  <si>
    <t>095-5662384</t>
  </si>
  <si>
    <t>096-7411780</t>
  </si>
  <si>
    <t>321-2034272</t>
  </si>
  <si>
    <t>092-2607337</t>
  </si>
  <si>
    <t>098-8332011,8332430,8332430</t>
  </si>
  <si>
    <t>097-6617275</t>
  </si>
  <si>
    <t>096-3526037</t>
  </si>
  <si>
    <t>098-8712193,8712280,8712218</t>
  </si>
  <si>
    <t>092-2196937</t>
  </si>
  <si>
    <t>094-8503641</t>
  </si>
  <si>
    <t>096-3671779</t>
  </si>
  <si>
    <t>094-3803630</t>
  </si>
  <si>
    <t>094-3897000</t>
  </si>
  <si>
    <t>350-8861682</t>
  </si>
  <si>
    <t>097-6633095</t>
  </si>
  <si>
    <t>052-8816804</t>
  </si>
  <si>
    <t>098-7860031</t>
  </si>
  <si>
    <t>094-5403460</t>
  </si>
  <si>
    <t>051-4322760</t>
  </si>
  <si>
    <t>091-2479552</t>
  </si>
  <si>
    <t>094-8670412,8670434,8670147</t>
  </si>
  <si>
    <t>094-3394024</t>
  </si>
  <si>
    <t>094-3803471</t>
  </si>
  <si>
    <t>094-3126790</t>
  </si>
  <si>
    <t>097-6825382</t>
  </si>
  <si>
    <t>092-6840404,107,111</t>
  </si>
  <si>
    <t>091-2224315</t>
  </si>
  <si>
    <t>094-4480381</t>
  </si>
  <si>
    <t>091-3443000</t>
  </si>
  <si>
    <t>095-6644119</t>
  </si>
  <si>
    <t>035-3187450,3198485</t>
  </si>
  <si>
    <t>052-2400932</t>
  </si>
  <si>
    <t>098-2619254,2614046</t>
  </si>
  <si>
    <t>091-8424822,8424821,8424824</t>
  </si>
  <si>
    <t>098-2528086,2528282</t>
  </si>
  <si>
    <t>091-5934020</t>
  </si>
  <si>
    <t>091-4870039,4870040,4870052</t>
  </si>
  <si>
    <t>097-6021585</t>
  </si>
  <si>
    <t>091-6230611,6230388,6230260</t>
  </si>
  <si>
    <t>091-5606100</t>
  </si>
  <si>
    <t>091-4124707</t>
  </si>
  <si>
    <t>091-3275500</t>
  </si>
  <si>
    <t>091-5945111</t>
  </si>
  <si>
    <t>076-8580610,8580568</t>
  </si>
  <si>
    <t>096-7582096,7582195</t>
  </si>
  <si>
    <t>091-3264999,3264999,</t>
  </si>
  <si>
    <t>091-6230311</t>
  </si>
  <si>
    <t>098-7770152,7770119,8022787</t>
  </si>
  <si>
    <t>091-5702000,5702020,4149000</t>
  </si>
  <si>
    <t>098-2400714</t>
  </si>
  <si>
    <t>098-4358115,4358112,4358100</t>
  </si>
  <si>
    <t>092-27264684</t>
  </si>
  <si>
    <t>098-7863094</t>
  </si>
  <si>
    <t>098-7266028,7266128,</t>
  </si>
  <si>
    <t>092-2644011</t>
  </si>
  <si>
    <t>097-6487212,6751684,6497603</t>
  </si>
  <si>
    <t>091-8485015</t>
  </si>
  <si>
    <t>091-5082054</t>
  </si>
  <si>
    <t>091-3203377</t>
  </si>
  <si>
    <t>571-3394240</t>
  </si>
  <si>
    <t>095-4219387</t>
  </si>
  <si>
    <t>091-3532760</t>
  </si>
  <si>
    <t>999-6230311,6230388</t>
  </si>
  <si>
    <t>091-6230388,6230311</t>
  </si>
  <si>
    <t>091-3562006</t>
  </si>
  <si>
    <t>091-3478616</t>
  </si>
  <si>
    <t>094-5410190</t>
  </si>
  <si>
    <t>091-3202727</t>
  </si>
  <si>
    <t>098-6392234</t>
  </si>
  <si>
    <t>091-3394240</t>
  </si>
  <si>
    <t>091-3817171</t>
  </si>
  <si>
    <t>091-3076200</t>
  </si>
  <si>
    <t>091-3415566</t>
  </si>
  <si>
    <t>091-3442347</t>
  </si>
  <si>
    <t>094-5570263</t>
  </si>
  <si>
    <t>091-2973220</t>
  </si>
  <si>
    <t>094-8370596</t>
  </si>
  <si>
    <t>094-4449844</t>
  </si>
  <si>
    <t>094-8631550,8631430,</t>
  </si>
  <si>
    <t>094-8333255</t>
  </si>
  <si>
    <t>098-7262657,7262553,</t>
  </si>
  <si>
    <t>095-5745299</t>
  </si>
  <si>
    <t>094-8663240,8663243,</t>
  </si>
  <si>
    <t>094-8314031</t>
  </si>
  <si>
    <t>098-771676,7702434</t>
  </si>
  <si>
    <t>094-6790214,946790183,</t>
  </si>
  <si>
    <t>075-6606763,6604033,6609034</t>
  </si>
  <si>
    <t>098-7393009,7793233,</t>
  </si>
  <si>
    <t>098-7601641,</t>
  </si>
  <si>
    <t>056-8576976</t>
  </si>
  <si>
    <t>096-3254186</t>
  </si>
  <si>
    <t>092-6682755,6682747,6682765</t>
  </si>
  <si>
    <t>091-5940407</t>
  </si>
  <si>
    <t>091-3649537</t>
  </si>
  <si>
    <t>311-7699443</t>
  </si>
  <si>
    <t>098-7426611</t>
  </si>
  <si>
    <t>095-2826788</t>
  </si>
  <si>
    <t>098-8759786</t>
  </si>
  <si>
    <t>098-985841157</t>
  </si>
  <si>
    <t>098-6348760</t>
  </si>
  <si>
    <t>098-2610975</t>
  </si>
  <si>
    <t>092-6200000</t>
  </si>
  <si>
    <t>095-6882065</t>
  </si>
  <si>
    <t>096-7440084,7440790</t>
  </si>
  <si>
    <t>092-8281120</t>
  </si>
  <si>
    <t>095-2741190</t>
  </si>
  <si>
    <t>091-2886877</t>
  </si>
  <si>
    <t>091-3239000,</t>
  </si>
  <si>
    <t>091-2486777</t>
  </si>
  <si>
    <t>091-3323434</t>
  </si>
  <si>
    <t>091-3810150</t>
  </si>
  <si>
    <t>092-2102929</t>
  </si>
  <si>
    <t>301-3374621</t>
  </si>
  <si>
    <t>091-2427400</t>
  </si>
  <si>
    <t>091-7431444</t>
  </si>
  <si>
    <t>096-3315000</t>
  </si>
  <si>
    <t>091-2207137</t>
  </si>
  <si>
    <t>091-2200888</t>
  </si>
  <si>
    <t>096-8782200,5190</t>
  </si>
  <si>
    <t>075-2761356</t>
  </si>
  <si>
    <t>095-651207</t>
  </si>
  <si>
    <t>927-7732531</t>
  </si>
  <si>
    <t>091-5978300</t>
  </si>
  <si>
    <t>091-3814000</t>
  </si>
  <si>
    <t>091-2202880,1115,</t>
  </si>
  <si>
    <t>095-7755813</t>
  </si>
  <si>
    <t>097-8899150</t>
  </si>
  <si>
    <t>320-4151802</t>
  </si>
  <si>
    <t>092-9999999</t>
  </si>
  <si>
    <t>094-8401264,8401393,8401175</t>
  </si>
  <si>
    <t>098-2582028,2580509,580004</t>
  </si>
  <si>
    <t>092-8442018</t>
  </si>
  <si>
    <t>094-8243413,8244546,</t>
  </si>
  <si>
    <t>094-8595032</t>
  </si>
  <si>
    <t>098-6573202</t>
  </si>
  <si>
    <t>095-4141877</t>
  </si>
  <si>
    <t>098-7424633,7439697,7424633</t>
  </si>
  <si>
    <t>091-4320410</t>
  </si>
  <si>
    <t>052-3318004</t>
  </si>
  <si>
    <t>098-6320700,6320716,6320715</t>
  </si>
  <si>
    <t>092-7789064</t>
  </si>
  <si>
    <t>091-8258760</t>
  </si>
  <si>
    <t>091-8585007,8585057,585007</t>
  </si>
  <si>
    <t>091-8672100</t>
  </si>
  <si>
    <t>091-8538503</t>
  </si>
  <si>
    <t>091-8578231,8578146,578146</t>
  </si>
  <si>
    <t>098-7427439</t>
  </si>
  <si>
    <t>091-8535616</t>
  </si>
  <si>
    <t>097-7219306</t>
  </si>
  <si>
    <t>095-3086231,3086529,786529</t>
  </si>
  <si>
    <t>095-2893020</t>
  </si>
  <si>
    <t>091-8536559</t>
  </si>
  <si>
    <t>075-5626206</t>
  </si>
  <si>
    <t>097-7583944,6411008,583944</t>
  </si>
  <si>
    <t>098-7778107</t>
  </si>
  <si>
    <t>098-7500672,7500710</t>
  </si>
  <si>
    <t>098-8332000,332222,332992</t>
  </si>
  <si>
    <t>096-7672168,7672126</t>
  </si>
  <si>
    <t>052-8828575</t>
  </si>
  <si>
    <t>098-2614196</t>
  </si>
  <si>
    <t>098-8325122</t>
  </si>
  <si>
    <t>092-2563170</t>
  </si>
  <si>
    <t>094-8571107</t>
  </si>
  <si>
    <t>091-8335050,8311070,8314314</t>
  </si>
  <si>
    <t>094-4054200,4052050</t>
  </si>
  <si>
    <t>057-6463030</t>
  </si>
  <si>
    <t>094-8627522,8627704,8624542</t>
  </si>
  <si>
    <t>095-5636588</t>
  </si>
  <si>
    <t>097-5667045,5607017,5667183</t>
  </si>
  <si>
    <t>095-3282000</t>
  </si>
  <si>
    <t>094-8320548,8376757,8646757</t>
  </si>
  <si>
    <t>091-8669300</t>
  </si>
  <si>
    <t>098-6580125</t>
  </si>
  <si>
    <t>097-6632511</t>
  </si>
  <si>
    <t>098-7880283</t>
  </si>
  <si>
    <t>092-8259101</t>
  </si>
  <si>
    <t>091-8556125,556128,556127</t>
  </si>
  <si>
    <t>092-7778236</t>
  </si>
  <si>
    <t>092-2285750</t>
  </si>
  <si>
    <t>094-8616065,416005,616005</t>
  </si>
  <si>
    <t>098-8321035</t>
  </si>
  <si>
    <t>097-7180062,7180123</t>
  </si>
  <si>
    <t>091-8466100</t>
  </si>
  <si>
    <t>092-7433272</t>
  </si>
  <si>
    <t>092-7790021</t>
  </si>
  <si>
    <t>095-4182268</t>
  </si>
  <si>
    <t>098-6755009,6755020</t>
  </si>
  <si>
    <t>092-8400625</t>
  </si>
  <si>
    <t>097-7296211</t>
  </si>
  <si>
    <t>095-2911001</t>
  </si>
  <si>
    <t>094-5510025,5510044</t>
  </si>
  <si>
    <t>091-8573161,8573154,8573478</t>
  </si>
  <si>
    <t>094-8610555,8610673,253538</t>
  </si>
  <si>
    <t>091-8371011,8371026,8371019</t>
  </si>
  <si>
    <t>091-8577146</t>
  </si>
  <si>
    <t>098-7540321</t>
  </si>
  <si>
    <t>096-3539068,3539010</t>
  </si>
  <si>
    <t>097-977527062,6322378,527061</t>
  </si>
  <si>
    <t>091-8463676,8463777</t>
  </si>
  <si>
    <t>091-8495001,8495017,8495001</t>
  </si>
  <si>
    <t>098-7535030,7535174,</t>
  </si>
  <si>
    <t>097-7583284</t>
  </si>
  <si>
    <t>098-7880296,7897221,7881662</t>
  </si>
  <si>
    <t>091-8489006</t>
  </si>
  <si>
    <t>097-5110099,5110017,110088</t>
  </si>
  <si>
    <t>095-4294811</t>
  </si>
  <si>
    <t>097-7248711</t>
  </si>
  <si>
    <t>098-6378012</t>
  </si>
  <si>
    <t>095-7759240,7759240</t>
  </si>
  <si>
    <t>094-8549635,8549799</t>
  </si>
  <si>
    <t>097-5860005</t>
  </si>
  <si>
    <t>098-989539087</t>
  </si>
  <si>
    <t>094-8432648,8432887,</t>
  </si>
  <si>
    <t>098-8384006</t>
  </si>
  <si>
    <t>031-3134084279</t>
  </si>
  <si>
    <t>098-2564198</t>
  </si>
  <si>
    <t>098-2512490</t>
  </si>
  <si>
    <t>095-4258152,</t>
  </si>
  <si>
    <t>095-7178459,7178082</t>
  </si>
  <si>
    <t>097-6293347</t>
  </si>
  <si>
    <t>098-7383558,7383127,</t>
  </si>
  <si>
    <t>098-2253412,2253427,2253699,2253445</t>
  </si>
  <si>
    <t>091-8554221</t>
  </si>
  <si>
    <t>091-8277888</t>
  </si>
  <si>
    <t>091-6400200,3486868,</t>
  </si>
  <si>
    <t>095-6837017,6837018,</t>
  </si>
  <si>
    <t>092-7470035</t>
  </si>
  <si>
    <t>092-7468175</t>
  </si>
  <si>
    <t>097-6188169</t>
  </si>
  <si>
    <t>098-7880215,7880102,7880205</t>
  </si>
  <si>
    <t>098-22666040,266040,</t>
  </si>
  <si>
    <t>094-7760127</t>
  </si>
  <si>
    <t>096-248025</t>
  </si>
  <si>
    <t>097-6624231</t>
  </si>
  <si>
    <t>092-7696044,7696045,7696046</t>
  </si>
  <si>
    <t>094-751144,7657354</t>
  </si>
  <si>
    <t>097-7197258</t>
  </si>
  <si>
    <t>096-7545000</t>
  </si>
  <si>
    <t>096-7544023,7544229</t>
  </si>
  <si>
    <t>098-2250106,2250120,</t>
  </si>
  <si>
    <t>091-8682021</t>
  </si>
  <si>
    <t>092-2362611,2362611,2282468</t>
  </si>
  <si>
    <t>095-7177210</t>
  </si>
  <si>
    <t>075-7250875</t>
  </si>
  <si>
    <t>095-7255132</t>
  </si>
  <si>
    <t>095-7250974</t>
  </si>
  <si>
    <t>077-6140584</t>
  </si>
  <si>
    <t>097-6956484</t>
  </si>
  <si>
    <t>097-7248695</t>
  </si>
  <si>
    <t>077-7247491</t>
  </si>
  <si>
    <t>097-7247049,7242415</t>
  </si>
  <si>
    <t>097-6603424</t>
  </si>
  <si>
    <t>091-976275077</t>
  </si>
  <si>
    <t>097-7565649</t>
  </si>
  <si>
    <t>077-7565496</t>
  </si>
  <si>
    <t>097-7565533</t>
  </si>
  <si>
    <t>091-6633012</t>
  </si>
  <si>
    <t>097-78518020</t>
  </si>
  <si>
    <t>097-7269596</t>
  </si>
  <si>
    <t>097-6297064</t>
  </si>
  <si>
    <t>095-8781964</t>
  </si>
  <si>
    <t>097-6602070</t>
  </si>
  <si>
    <t>097-3103125588</t>
  </si>
  <si>
    <t>097-7565462</t>
  </si>
  <si>
    <t>097-7248743</t>
  </si>
  <si>
    <t>097-7583016</t>
  </si>
  <si>
    <t>097-6569072</t>
  </si>
  <si>
    <t>097-7274542</t>
  </si>
  <si>
    <t>097-6069531</t>
  </si>
  <si>
    <t>096-8863033</t>
  </si>
  <si>
    <t>095-5804440</t>
  </si>
  <si>
    <t>095-7250930</t>
  </si>
  <si>
    <t>095-4208864</t>
  </si>
  <si>
    <t>098-2638610</t>
  </si>
  <si>
    <t>098-6624841</t>
  </si>
  <si>
    <t>095-7250237</t>
  </si>
  <si>
    <t>097-976499725,3114753379</t>
  </si>
  <si>
    <t>097-976169740</t>
  </si>
  <si>
    <t>055-7292487</t>
  </si>
  <si>
    <t>055-7177700</t>
  </si>
  <si>
    <t>095-7291115</t>
  </si>
  <si>
    <t>095-7282996</t>
  </si>
  <si>
    <t>095-7260693,7263396</t>
  </si>
  <si>
    <t>095-7288775</t>
  </si>
  <si>
    <t>055-7292488</t>
  </si>
  <si>
    <t>055-7275077</t>
  </si>
  <si>
    <t>095-7261772</t>
  </si>
  <si>
    <t>094-7799685</t>
  </si>
  <si>
    <t>055-5708671</t>
  </si>
  <si>
    <t>095-7250308</t>
  </si>
  <si>
    <t>095-7272653</t>
  </si>
  <si>
    <t>098-2611189</t>
  </si>
  <si>
    <t>091-8682060,8682074</t>
  </si>
  <si>
    <t>092-3507697198</t>
  </si>
  <si>
    <t>092-8855254</t>
  </si>
  <si>
    <t>091-4578000</t>
  </si>
  <si>
    <t>092-752098,</t>
  </si>
  <si>
    <t>096-8782200</t>
  </si>
  <si>
    <t>092-8244534</t>
  </si>
  <si>
    <t>092-6836340</t>
  </si>
  <si>
    <t>091-2207830,2207800</t>
  </si>
  <si>
    <t>054-5614866</t>
  </si>
  <si>
    <t>091-7466000</t>
  </si>
  <si>
    <t>092-8244212,8243813,</t>
  </si>
  <si>
    <t>097-6223474</t>
  </si>
  <si>
    <t>097-6569240</t>
  </si>
  <si>
    <t>572-6882828</t>
  </si>
  <si>
    <t>095-6600391,6649707,6637736</t>
  </si>
  <si>
    <t>051-6831062</t>
  </si>
  <si>
    <t>094-3391010</t>
  </si>
  <si>
    <t>094-4480520</t>
  </si>
  <si>
    <t>091-4442060</t>
  </si>
  <si>
    <t>094-4124011</t>
  </si>
  <si>
    <t>091-3422121</t>
  </si>
  <si>
    <t>072-2129999,</t>
  </si>
  <si>
    <t>074-5531915</t>
  </si>
  <si>
    <t>091-3323700</t>
  </si>
  <si>
    <t>091-4440544</t>
  </si>
  <si>
    <t>092-5553130,5553764,</t>
  </si>
  <si>
    <t>091-4377630</t>
  </si>
  <si>
    <t>091-3821670</t>
  </si>
  <si>
    <t>091-4841410</t>
  </si>
  <si>
    <t>091-2152960,2154074,2147806,3789650</t>
  </si>
  <si>
    <t>094-5433291</t>
  </si>
  <si>
    <t>095-3478165</t>
  </si>
  <si>
    <t>096-3248756</t>
  </si>
  <si>
    <t>094-3209780</t>
  </si>
  <si>
    <t>097-6437275</t>
  </si>
  <si>
    <t>098-7618969,7604628,</t>
  </si>
  <si>
    <t>056-8749712</t>
  </si>
  <si>
    <t>320-2731982</t>
  </si>
  <si>
    <t>097-7244617</t>
  </si>
  <si>
    <t>098-7366001</t>
  </si>
  <si>
    <t>311-8947400</t>
  </si>
  <si>
    <t>098-84201239</t>
  </si>
  <si>
    <t>058-8365849</t>
  </si>
  <si>
    <t>097-7273519</t>
  </si>
  <si>
    <t>095-6891670</t>
  </si>
  <si>
    <t>091-8915013</t>
  </si>
  <si>
    <t>098-6655780,6655786,6655783</t>
  </si>
  <si>
    <t>094-5485137</t>
  </si>
  <si>
    <t>097-5784957</t>
  </si>
  <si>
    <t>094-3699000</t>
  </si>
  <si>
    <t>094-4065473</t>
  </si>
  <si>
    <t>054-2783211</t>
  </si>
  <si>
    <t>097-7243232</t>
  </si>
  <si>
    <t>094-8537218</t>
  </si>
  <si>
    <t>097-5789441,5789444,</t>
  </si>
  <si>
    <t>094-4482098</t>
  </si>
  <si>
    <t>074-8654778</t>
  </si>
  <si>
    <t>097-8853178</t>
  </si>
  <si>
    <t>092-7736402</t>
  </si>
  <si>
    <t>096-3228821,3224540</t>
  </si>
  <si>
    <t>091-3386660</t>
  </si>
  <si>
    <t>098-6341697</t>
  </si>
  <si>
    <t>051-8616115</t>
  </si>
  <si>
    <t>092-2298586</t>
  </si>
  <si>
    <t>096-8845639</t>
  </si>
  <si>
    <t>578-2747870</t>
  </si>
  <si>
    <t>056-8879790</t>
  </si>
  <si>
    <t>098-2526705</t>
  </si>
  <si>
    <t>058-2281210</t>
  </si>
  <si>
    <t>092-2261432</t>
  </si>
  <si>
    <t>098-6247507</t>
  </si>
  <si>
    <t>096-3116844</t>
  </si>
  <si>
    <t>096-3151609</t>
  </si>
  <si>
    <t>312-3480237</t>
  </si>
  <si>
    <t>091-3527160</t>
  </si>
  <si>
    <t>091-7491622</t>
  </si>
  <si>
    <t>094-6709127,6709127,</t>
  </si>
  <si>
    <t>095-4328600</t>
  </si>
  <si>
    <t>999-3202767</t>
  </si>
  <si>
    <t>097-6430353</t>
  </si>
  <si>
    <t>098-7267399</t>
  </si>
  <si>
    <t>098-6365052</t>
  </si>
  <si>
    <t>096-3294920</t>
  </si>
  <si>
    <t>097-8887124</t>
  </si>
  <si>
    <t>095-6649449</t>
  </si>
  <si>
    <t>091-6210433</t>
  </si>
  <si>
    <t>091-8450226,84502227,</t>
  </si>
  <si>
    <t>097-6732699</t>
  </si>
  <si>
    <t>098-7451917,7450907,</t>
  </si>
  <si>
    <t>095-3713000</t>
  </si>
  <si>
    <t>098-6564535</t>
  </si>
  <si>
    <t>095-7775110</t>
  </si>
  <si>
    <t>097-7258372</t>
  </si>
  <si>
    <t>097-5809524</t>
  </si>
  <si>
    <t>098-8367517</t>
  </si>
  <si>
    <t>098-7706761</t>
  </si>
  <si>
    <t>098-3163446050</t>
  </si>
  <si>
    <t>095-4241852</t>
  </si>
  <si>
    <t>095-7287329</t>
  </si>
  <si>
    <t>097-8853157</t>
  </si>
  <si>
    <t>098-6703975</t>
  </si>
  <si>
    <t>098-6624643</t>
  </si>
  <si>
    <t>098-7850068,7851507,7850585</t>
  </si>
  <si>
    <t>096-8891030</t>
  </si>
  <si>
    <t>092-2292751,2293921,</t>
  </si>
  <si>
    <t>098-7850607</t>
  </si>
  <si>
    <t>098-6384838</t>
  </si>
  <si>
    <t>097-6700505</t>
  </si>
  <si>
    <t>092-5560112,5560553,5569242</t>
  </si>
  <si>
    <t>994-5511157</t>
  </si>
  <si>
    <t>094-4664340</t>
  </si>
  <si>
    <t>091-7491001</t>
  </si>
  <si>
    <t>092-6203333</t>
  </si>
  <si>
    <t>098-6716222</t>
  </si>
  <si>
    <t>091-7491196,1847,1197</t>
  </si>
  <si>
    <t>098-4358097,4354052,4354052</t>
  </si>
  <si>
    <t>096-7441768</t>
  </si>
  <si>
    <t>094-2602111,2601181,</t>
  </si>
  <si>
    <t>094-7837314</t>
  </si>
  <si>
    <t>095-7283727</t>
  </si>
  <si>
    <t>092-8241155</t>
  </si>
  <si>
    <t>098-5840226</t>
  </si>
  <si>
    <t>098-2643939,2650816,2643934</t>
  </si>
  <si>
    <t>095-6424629,6424630</t>
  </si>
  <si>
    <t>095-2744995</t>
  </si>
  <si>
    <t>098-7422365,7426604,7403927</t>
  </si>
  <si>
    <t>097-6352772,6352769,</t>
  </si>
  <si>
    <t>095-3795783,3443890,3794056</t>
  </si>
  <si>
    <t>092-7223031,7295254,7235414</t>
  </si>
  <si>
    <t>097-5731057</t>
  </si>
  <si>
    <t>096-7498750</t>
  </si>
  <si>
    <t>098-6550305</t>
  </si>
  <si>
    <t>098-8750439,8750431</t>
  </si>
  <si>
    <t>098-7601302,5642410,</t>
  </si>
  <si>
    <t>097-8854650,8857904</t>
  </si>
  <si>
    <t>098-5927658</t>
  </si>
  <si>
    <t>031-3113089348</t>
  </si>
  <si>
    <t>095-4201074</t>
  </si>
  <si>
    <t>091-7491205</t>
  </si>
  <si>
    <t>091-8672780</t>
  </si>
  <si>
    <t>051-3649612</t>
  </si>
  <si>
    <t>095-6567702</t>
  </si>
  <si>
    <t>091-4292801,4297414,4109036</t>
  </si>
  <si>
    <t>091-2417900</t>
  </si>
  <si>
    <t>091-3274900,905</t>
  </si>
  <si>
    <t>091-3550800</t>
  </si>
  <si>
    <t>051-3778899</t>
  </si>
  <si>
    <t>091-2170711,160</t>
  </si>
  <si>
    <t>052-2415654</t>
  </si>
  <si>
    <t>091-3100411,3102203,3101730,</t>
  </si>
  <si>
    <t>091-2401387,6605400,3205</t>
  </si>
  <si>
    <t>098-7423079,</t>
  </si>
  <si>
    <t>098-6358942,6356755</t>
  </si>
  <si>
    <t>098-8711168,8711234,8711194</t>
  </si>
  <si>
    <t>097-5836464</t>
  </si>
  <si>
    <t>092-6080035</t>
  </si>
  <si>
    <t>091-3694047</t>
  </si>
  <si>
    <t>094-2896555,2892727,</t>
  </si>
  <si>
    <t>098-982564300,982564200</t>
  </si>
  <si>
    <t>058-6550618</t>
  </si>
  <si>
    <t>092-6691529</t>
  </si>
  <si>
    <t>091-8647264</t>
  </si>
  <si>
    <t>097-6341132</t>
  </si>
  <si>
    <t>091-8660221</t>
  </si>
  <si>
    <t>092-2670558</t>
  </si>
  <si>
    <t>315-3132154</t>
  </si>
  <si>
    <t>091-8444512,84444266,8444412</t>
  </si>
  <si>
    <t>091-8522037,8510005,</t>
  </si>
  <si>
    <t>091-8392615</t>
  </si>
  <si>
    <t>092-2293118</t>
  </si>
  <si>
    <t>092-922161698</t>
  </si>
  <si>
    <t>092-2615001</t>
  </si>
  <si>
    <t>094-8251194</t>
  </si>
  <si>
    <t>054-5411019</t>
  </si>
  <si>
    <t>092-2522235</t>
  </si>
  <si>
    <t>092-2075150</t>
  </si>
  <si>
    <t>092-922524965</t>
  </si>
  <si>
    <t>057-5687121</t>
  </si>
  <si>
    <t>098-5662730</t>
  </si>
  <si>
    <t>055-6395012</t>
  </si>
  <si>
    <t>092-2561003</t>
  </si>
  <si>
    <t>314-6963621</t>
  </si>
  <si>
    <t>097-7273771</t>
  </si>
  <si>
    <t>097-6293876</t>
  </si>
  <si>
    <t>092-6691207</t>
  </si>
  <si>
    <t>092-2267512</t>
  </si>
  <si>
    <t>098-6452365</t>
  </si>
  <si>
    <t>098-4310200</t>
  </si>
  <si>
    <t>094-8200521</t>
  </si>
  <si>
    <t>320-5475069</t>
  </si>
  <si>
    <t>075-3763568</t>
  </si>
  <si>
    <t>311-5488569</t>
  </si>
  <si>
    <t>098-6724679</t>
  </si>
  <si>
    <t>094-8272048</t>
  </si>
  <si>
    <t>091-8240444</t>
  </si>
  <si>
    <t>098-7384756</t>
  </si>
  <si>
    <t>096-3564147</t>
  </si>
  <si>
    <t>094-8289944</t>
  </si>
  <si>
    <t>095-5712365,5712365</t>
  </si>
  <si>
    <t>094-5612398</t>
  </si>
  <si>
    <t>092-6574579</t>
  </si>
  <si>
    <t>097-6423942</t>
  </si>
  <si>
    <t>005-3754610</t>
  </si>
  <si>
    <t>092-7222330</t>
  </si>
  <si>
    <t>091-8618191</t>
  </si>
  <si>
    <t>091-8771454</t>
  </si>
  <si>
    <t>091-8991115</t>
  </si>
  <si>
    <t>091-8575429</t>
  </si>
  <si>
    <t>097-5708787</t>
  </si>
  <si>
    <t>092-2196903</t>
  </si>
  <si>
    <t>098-7401839,107</t>
  </si>
  <si>
    <t>092-2282601</t>
  </si>
  <si>
    <t>075-5651445</t>
  </si>
  <si>
    <t>316-8343336</t>
  </si>
  <si>
    <t>095-3931108</t>
  </si>
  <si>
    <t>094-7641537</t>
  </si>
  <si>
    <t>092-2857590</t>
  </si>
  <si>
    <t>301-2300703</t>
  </si>
  <si>
    <t>091-8795356,124</t>
  </si>
  <si>
    <t>094-2745250</t>
  </si>
  <si>
    <t>092-6955678,6955677,6955679</t>
  </si>
  <si>
    <t>091-8600032,8600033,117</t>
  </si>
  <si>
    <t>092-2206783</t>
  </si>
  <si>
    <t>091-8472221,918472009,8472225</t>
  </si>
  <si>
    <t>091-8684007</t>
  </si>
  <si>
    <t>091-8562071</t>
  </si>
  <si>
    <t>092-2360117</t>
  </si>
  <si>
    <t>092-5166915</t>
  </si>
  <si>
    <t>320-5078868</t>
  </si>
  <si>
    <t>092-2207413</t>
  </si>
  <si>
    <t>092-2864002</t>
  </si>
  <si>
    <t>092-2243535</t>
  </si>
  <si>
    <t>310-3344954</t>
  </si>
  <si>
    <t>095-3641426</t>
  </si>
  <si>
    <t>096-7480126,7478888,7480884</t>
  </si>
  <si>
    <t>094-2790046,3095268,</t>
  </si>
  <si>
    <t>091-8796685</t>
  </si>
  <si>
    <t>091-7251185,5297817,</t>
  </si>
  <si>
    <t>092-8293131</t>
  </si>
  <si>
    <t>095-2805700</t>
  </si>
  <si>
    <t>032-3147000601</t>
  </si>
  <si>
    <t>092-928250099</t>
  </si>
  <si>
    <t>094-8300020</t>
  </si>
  <si>
    <t>098-2668784</t>
  </si>
  <si>
    <t>091-8251001</t>
  </si>
  <si>
    <t>321-3126050</t>
  </si>
  <si>
    <t>095-3116955769</t>
  </si>
  <si>
    <t>091-8565960</t>
  </si>
  <si>
    <t>313-8931440</t>
  </si>
  <si>
    <t>092-2810096</t>
  </si>
  <si>
    <t>098-7281739</t>
  </si>
  <si>
    <t>057-6256596</t>
  </si>
  <si>
    <t>091-8258807,8258807,8258807</t>
  </si>
  <si>
    <t>097-5893625</t>
  </si>
  <si>
    <t>091-8544487</t>
  </si>
  <si>
    <t>092-7214442,7214438,</t>
  </si>
  <si>
    <t>098-6370017</t>
  </si>
  <si>
    <t>091-8640739</t>
  </si>
  <si>
    <t>097-5564338</t>
  </si>
  <si>
    <t>091-8540500,8542293</t>
  </si>
  <si>
    <t>092-2298594</t>
  </si>
  <si>
    <t>091-7226891,7260765,5752519</t>
  </si>
  <si>
    <t>091-918646076</t>
  </si>
  <si>
    <t>057-3008411091</t>
  </si>
  <si>
    <t>098-5125916,5125770,5126607</t>
  </si>
  <si>
    <t>095-7740098</t>
  </si>
  <si>
    <t>095-4241589,4100300</t>
  </si>
  <si>
    <t>091-4069944</t>
  </si>
  <si>
    <t>091-2207700</t>
  </si>
  <si>
    <t>091-3831077</t>
  </si>
  <si>
    <t>091-2948700</t>
  </si>
  <si>
    <t>091-3846666,2329077,2329078</t>
  </si>
  <si>
    <t>091-4842643</t>
  </si>
  <si>
    <t>091-2347262</t>
  </si>
  <si>
    <t>098-6247929</t>
  </si>
  <si>
    <t>098-6358636</t>
  </si>
  <si>
    <t>098-6384242</t>
  </si>
  <si>
    <t>098-6365066</t>
  </si>
  <si>
    <t>098-3506275414</t>
  </si>
  <si>
    <t>094-2887275,2880126,</t>
  </si>
  <si>
    <t>999-2672435</t>
  </si>
  <si>
    <t>094-8516337,8515855</t>
  </si>
  <si>
    <t>094-3819219</t>
  </si>
  <si>
    <t>095-5726950,5726927</t>
  </si>
  <si>
    <t>097-6430301,6473850,6432329</t>
  </si>
  <si>
    <t>094-5461161</t>
  </si>
  <si>
    <t>098-7719952,7703460</t>
  </si>
  <si>
    <t>097-6010170</t>
  </si>
  <si>
    <t>091-2822042,2976030,2822013</t>
  </si>
  <si>
    <t>098-7850240</t>
  </si>
  <si>
    <t>098-7600227</t>
  </si>
  <si>
    <t>091-2630603</t>
  </si>
  <si>
    <t>092-5146848</t>
  </si>
  <si>
    <t>091-8245150</t>
  </si>
  <si>
    <t>097-6187955</t>
  </si>
  <si>
    <t>098-7439406</t>
  </si>
  <si>
    <t>320-4282643</t>
  </si>
  <si>
    <t>054-8533105</t>
  </si>
  <si>
    <t>098-6353638</t>
  </si>
  <si>
    <t>072-5147773</t>
  </si>
  <si>
    <t>098-2701615</t>
  </si>
  <si>
    <t>092-8251011,3206985024</t>
  </si>
  <si>
    <t>094-4304310</t>
  </si>
  <si>
    <t>097-5682597,5681736,5682578,5686714</t>
  </si>
  <si>
    <t>092-2287544,2288580,</t>
  </si>
  <si>
    <t>572-4854996</t>
  </si>
  <si>
    <t>095-3745911,3746869,</t>
  </si>
  <si>
    <t>098-4296105</t>
  </si>
  <si>
    <t>094-4405100,4405145</t>
  </si>
  <si>
    <t>098-2483501,2483503</t>
  </si>
  <si>
    <t>097-6221908,6214051,6214052</t>
  </si>
  <si>
    <t>054-3157244</t>
  </si>
  <si>
    <t>094-3171111</t>
  </si>
  <si>
    <t>094-3157736</t>
  </si>
  <si>
    <t>092-8700629</t>
  </si>
  <si>
    <t>092-7732000</t>
  </si>
  <si>
    <t>098-8384552,8394654,8394597</t>
  </si>
  <si>
    <t>998-8328025</t>
  </si>
  <si>
    <t>094-6702082,6702792</t>
  </si>
  <si>
    <t>094-8643157,8523175,8643020</t>
  </si>
  <si>
    <t>098-7790183,7790190</t>
  </si>
  <si>
    <t>092-8252626</t>
  </si>
  <si>
    <t>092-5160888</t>
  </si>
  <si>
    <t>094-8456736,8455550,455713</t>
  </si>
  <si>
    <t>091-4377060</t>
  </si>
  <si>
    <t>098-7363199,7363367,7363168</t>
  </si>
  <si>
    <t>094-8523101</t>
  </si>
  <si>
    <t>098-7880321</t>
  </si>
  <si>
    <t>091-8370086</t>
  </si>
  <si>
    <t>097-7569609</t>
  </si>
  <si>
    <t>097-7242015,7245825,</t>
  </si>
  <si>
    <t>095-8754134</t>
  </si>
  <si>
    <t>091-8533044</t>
  </si>
  <si>
    <t>094-2744460</t>
  </si>
  <si>
    <t>092-7328131</t>
  </si>
  <si>
    <t>091-8478394</t>
  </si>
  <si>
    <t>091-8537000,8537007,</t>
  </si>
  <si>
    <t>094-8595811</t>
  </si>
  <si>
    <t>097-5680827</t>
  </si>
  <si>
    <t>091-8338560</t>
  </si>
  <si>
    <t>091-8568273</t>
  </si>
  <si>
    <t>091-918341701,918371019,</t>
  </si>
  <si>
    <t>098-8387140</t>
  </si>
  <si>
    <t>091-8335266,8312100,8310974</t>
  </si>
  <si>
    <t>094-5213845,5213846,3147177892</t>
  </si>
  <si>
    <t>031-3131077</t>
  </si>
  <si>
    <t>094-8104319</t>
  </si>
  <si>
    <t>098-8311608,8311609</t>
  </si>
  <si>
    <t>097-7569812</t>
  </si>
  <si>
    <t>091-8600032,8600466,8600032</t>
  </si>
  <si>
    <t>098-7539130,7539183</t>
  </si>
  <si>
    <t>094-5531414,5531900,5531314</t>
  </si>
  <si>
    <t>096-3671525</t>
  </si>
  <si>
    <t>072-7266627</t>
  </si>
  <si>
    <t>092-2458002,922922300,922459291</t>
  </si>
  <si>
    <t>096-8572001,8572013</t>
  </si>
  <si>
    <t>097-5655004</t>
  </si>
  <si>
    <t>094-3092687</t>
  </si>
  <si>
    <t>300-3734295</t>
  </si>
  <si>
    <t>092-3218470115</t>
  </si>
  <si>
    <t>095-5769375,5769376,5769207</t>
  </si>
  <si>
    <t>075-3006132184</t>
  </si>
  <si>
    <t>092-7287738</t>
  </si>
  <si>
    <t>098-5603209</t>
  </si>
  <si>
    <t>096-8512371,8512233,8512231</t>
  </si>
  <si>
    <t>091-8472221,4722009,8472225</t>
  </si>
  <si>
    <t>098-4300170</t>
  </si>
  <si>
    <t>091-8549212,549436,8505348</t>
  </si>
  <si>
    <t>097-6563873</t>
  </si>
  <si>
    <t>095-5771240</t>
  </si>
  <si>
    <t>071-8449026,8449027,8449028,8449061</t>
  </si>
  <si>
    <t>094-8454808</t>
  </si>
  <si>
    <t>078-8370287,</t>
  </si>
  <si>
    <t>097-5632136</t>
  </si>
  <si>
    <t>091-3485757</t>
  </si>
  <si>
    <t>313-3937240,3125217615</t>
  </si>
  <si>
    <t>578-6361192</t>
  </si>
  <si>
    <t>092-8255013,8255014</t>
  </si>
  <si>
    <t>096-7542444</t>
  </si>
  <si>
    <t>092-7294138</t>
  </si>
  <si>
    <t>094-5560610</t>
  </si>
  <si>
    <t>092-7265668</t>
  </si>
  <si>
    <t>092-2292751,2293118,2292751</t>
  </si>
  <si>
    <t>035-3215989156</t>
  </si>
  <si>
    <t>320-8473310</t>
  </si>
  <si>
    <t>098-7895302,7895050,7895295</t>
  </si>
  <si>
    <t>092-8269572,8269571</t>
  </si>
  <si>
    <t>091-8458765,8458922,</t>
  </si>
  <si>
    <t>098-987265166</t>
  </si>
  <si>
    <t>092-2202165</t>
  </si>
  <si>
    <t>096-3674661</t>
  </si>
  <si>
    <t>097-5674195</t>
  </si>
  <si>
    <t>098-6359576,6359014,559576</t>
  </si>
  <si>
    <t>097-6242034</t>
  </si>
  <si>
    <t>097-6566410,6566334,6567100</t>
  </si>
  <si>
    <t>092-7231726</t>
  </si>
  <si>
    <t>098-6713605</t>
  </si>
  <si>
    <t>091-8557131</t>
  </si>
  <si>
    <t>098-2890158,890157,890932</t>
  </si>
  <si>
    <t>098-5928064,5924737,5927693</t>
  </si>
  <si>
    <t>057-82564220</t>
  </si>
  <si>
    <t>094-8561940</t>
  </si>
  <si>
    <t>092-7287491</t>
  </si>
  <si>
    <t>094-3117720809</t>
  </si>
  <si>
    <t>094-6830114</t>
  </si>
  <si>
    <t>092-8405010</t>
  </si>
  <si>
    <t>092-7292150,7287817</t>
  </si>
  <si>
    <t>094-7603002</t>
  </si>
  <si>
    <t>095-2497914,2497915,2497916</t>
  </si>
  <si>
    <t>097-5829959</t>
  </si>
  <si>
    <t>097-7269508,7269545,7269650</t>
  </si>
  <si>
    <t>091-3351535</t>
  </si>
  <si>
    <t>095-6640842</t>
  </si>
  <si>
    <t>098-7405588</t>
  </si>
  <si>
    <t>097-5838384,</t>
  </si>
  <si>
    <t>091-4802020</t>
  </si>
  <si>
    <t>092-7292505</t>
  </si>
  <si>
    <t>092-8233856</t>
  </si>
  <si>
    <t>098-6711000</t>
  </si>
  <si>
    <t>096-3236060</t>
  </si>
  <si>
    <t>098-2631883</t>
  </si>
  <si>
    <t>095-6600404,6649310</t>
  </si>
  <si>
    <t>097-5866058,5866060,5717713</t>
  </si>
  <si>
    <t>095-749047</t>
  </si>
  <si>
    <t>098-7590130,7590131</t>
  </si>
  <si>
    <t>097-6607679</t>
  </si>
  <si>
    <t>094-8640505,8640217,8640277</t>
  </si>
  <si>
    <t>091-8569250</t>
  </si>
  <si>
    <t>091-8250028,8250414,8250042</t>
  </si>
  <si>
    <t>095-6877720</t>
  </si>
  <si>
    <t>092-7212802</t>
  </si>
  <si>
    <t>095-6396515,296500,296515</t>
  </si>
  <si>
    <t>095-7281829</t>
  </si>
  <si>
    <t>095-2871045</t>
  </si>
  <si>
    <t>097-6615339</t>
  </si>
  <si>
    <t>095-3761600</t>
  </si>
  <si>
    <t>092-3155532945</t>
  </si>
  <si>
    <t>095-8719017</t>
  </si>
  <si>
    <t>095-7178144,7178025,7178025</t>
  </si>
  <si>
    <t>095-5790592</t>
  </si>
  <si>
    <t>321-2347843</t>
  </si>
  <si>
    <t>096-8720722,8720489,8720413,8720645</t>
  </si>
  <si>
    <t>091-8567600</t>
  </si>
  <si>
    <t>096-8550042,8550022,8550672,8550185</t>
  </si>
  <si>
    <t>986-725875</t>
  </si>
  <si>
    <t>095-3216568414</t>
  </si>
  <si>
    <t>095-6260592</t>
  </si>
  <si>
    <t>094-5484410,5487211,5484101</t>
  </si>
  <si>
    <t>098-3125296934</t>
  </si>
  <si>
    <t>096-8598170</t>
  </si>
  <si>
    <t>096-567093,567042,567113</t>
  </si>
  <si>
    <t>096-3685178</t>
  </si>
  <si>
    <t>096-498560,598570,598550</t>
  </si>
  <si>
    <t>096-3682649</t>
  </si>
  <si>
    <t>097-6298024</t>
  </si>
  <si>
    <t>094-3855575,3855208,3855513</t>
  </si>
  <si>
    <t>091-768064</t>
  </si>
  <si>
    <t>094-3205484614</t>
  </si>
  <si>
    <t>094-6713552</t>
  </si>
  <si>
    <t>094-6703068</t>
  </si>
  <si>
    <t>096-3151900</t>
  </si>
  <si>
    <t>098-2451156,2456298,2452625</t>
  </si>
  <si>
    <t>092-8460072,8460136,8460036,3122949418</t>
  </si>
  <si>
    <t>096-0</t>
  </si>
  <si>
    <t>098-6598012</t>
  </si>
  <si>
    <t>091-8475057,8475067,</t>
  </si>
  <si>
    <t>051-5553333</t>
  </si>
  <si>
    <t>300-7983805</t>
  </si>
  <si>
    <t>094-3401210,3418544,5147701,</t>
  </si>
  <si>
    <t>094-5763730</t>
  </si>
  <si>
    <t>095-3613243</t>
  </si>
  <si>
    <t>097-5728767</t>
  </si>
  <si>
    <t>098-4306035</t>
  </si>
  <si>
    <t>091-2543300</t>
  </si>
  <si>
    <t>571-3323400</t>
  </si>
  <si>
    <t>091-6067676</t>
  </si>
  <si>
    <t>091-3150111</t>
  </si>
  <si>
    <t>091-2222800</t>
  </si>
  <si>
    <t>091-3811700,3812141,3812199</t>
  </si>
  <si>
    <t>091-4443100</t>
  </si>
  <si>
    <t>091-3424100</t>
  </si>
  <si>
    <t>091-2200300</t>
  </si>
  <si>
    <t>091-3305000</t>
  </si>
  <si>
    <t>091-3442281,3442347</t>
  </si>
  <si>
    <t>091-3240800</t>
  </si>
  <si>
    <t>091-4893900</t>
  </si>
  <si>
    <t>098-7330237</t>
  </si>
  <si>
    <t>311-4910338</t>
  </si>
  <si>
    <t>092-8476123,8476090,</t>
  </si>
  <si>
    <t>098-5642074,5642072</t>
  </si>
  <si>
    <t>051-5934020</t>
  </si>
  <si>
    <t>097-7279198,2792198</t>
  </si>
  <si>
    <t>097-6608769</t>
  </si>
  <si>
    <t>094-8107218</t>
  </si>
  <si>
    <t>098-7772116,7772396,772116</t>
  </si>
  <si>
    <t>098-7782050</t>
  </si>
  <si>
    <t>098-7282220,7282654,282220</t>
  </si>
  <si>
    <t>094-8480564,8480564</t>
  </si>
  <si>
    <t>095-879263</t>
  </si>
  <si>
    <t>094-7722144,7721563,3113044373</t>
  </si>
  <si>
    <t>096-7535262,7535609</t>
  </si>
  <si>
    <t>094-7828360,7825649,7811767</t>
  </si>
  <si>
    <t>094-7899494</t>
  </si>
  <si>
    <t>098-986249890,6249201,6249724</t>
  </si>
  <si>
    <t>094-7606617</t>
  </si>
  <si>
    <t>095-6658039,2877388,2877095</t>
  </si>
  <si>
    <t>092-8279051,8493014,8279051</t>
  </si>
  <si>
    <t>320-8343489</t>
  </si>
  <si>
    <t>095-2857451</t>
  </si>
  <si>
    <t>091-8276366,8272173,8931429</t>
  </si>
  <si>
    <t>092-5662514</t>
  </si>
  <si>
    <t>098-7404283</t>
  </si>
  <si>
    <t>094-8515005</t>
  </si>
  <si>
    <t>094-4962359</t>
  </si>
  <si>
    <t>094-5610808,63474457,6347456,211</t>
  </si>
  <si>
    <t>094-5115900</t>
  </si>
  <si>
    <t>034-8607746</t>
  </si>
  <si>
    <t>094-8691369</t>
  </si>
  <si>
    <t>098-2532065,2532105</t>
  </si>
  <si>
    <t>094-8575085</t>
  </si>
  <si>
    <t>054-3855555</t>
  </si>
  <si>
    <t>094-8578253,8284462,8578602</t>
  </si>
  <si>
    <t>097-5202095</t>
  </si>
  <si>
    <t>098-7256057</t>
  </si>
  <si>
    <t>094-8680113</t>
  </si>
  <si>
    <t>091-8375548,8385902,8385930</t>
  </si>
  <si>
    <t>092-7231556</t>
  </si>
  <si>
    <t>098-8310118</t>
  </si>
  <si>
    <t>098-2269020</t>
  </si>
  <si>
    <t>094-8368585,8368156,299018</t>
  </si>
  <si>
    <t>094-8214643,8214616,</t>
  </si>
  <si>
    <t>096-8681313,8681413,8587900</t>
  </si>
  <si>
    <t>098-8722165,8714472,8714239</t>
  </si>
  <si>
    <t>091-8544161,8544130,544161</t>
  </si>
  <si>
    <t>091-8392504,8392615,3176489325</t>
  </si>
  <si>
    <t>091-8433075</t>
  </si>
  <si>
    <t>098-7773126</t>
  </si>
  <si>
    <t>096-8554060,8554007,</t>
  </si>
  <si>
    <t>310-7256564</t>
  </si>
  <si>
    <t>094-3136136451</t>
  </si>
  <si>
    <t>054-6711559,6725321,6708361</t>
  </si>
  <si>
    <t>310-6560093</t>
  </si>
  <si>
    <t>098-7353036</t>
  </si>
  <si>
    <t>098-6352010</t>
  </si>
  <si>
    <t>094-6836005,6836237</t>
  </si>
  <si>
    <t>072-2053123,2053147</t>
  </si>
  <si>
    <t>097-5610090,5636300,5610169</t>
  </si>
  <si>
    <t>097-7173285</t>
  </si>
  <si>
    <t>097-977270340</t>
  </si>
  <si>
    <t>098-7404464</t>
  </si>
  <si>
    <t>094-8550007</t>
  </si>
  <si>
    <t>092-7467172,7467173,</t>
  </si>
  <si>
    <t>091-3250332</t>
  </si>
  <si>
    <t>091-3198800</t>
  </si>
  <si>
    <t>097-7217779</t>
  </si>
  <si>
    <t>057-3770050</t>
  </si>
  <si>
    <t>098-3176383342</t>
  </si>
  <si>
    <t>054-5153624</t>
  </si>
  <si>
    <t>096-8727100</t>
  </si>
  <si>
    <t>098-4292132</t>
  </si>
  <si>
    <t>098-6365203</t>
  </si>
  <si>
    <t>051-2883466</t>
  </si>
  <si>
    <t>098-2258106,2258106,2258106</t>
  </si>
  <si>
    <t>092-7752304</t>
  </si>
  <si>
    <t>098-7259776</t>
  </si>
  <si>
    <t>095-952869151,2869086</t>
  </si>
  <si>
    <t>098-7592012</t>
  </si>
  <si>
    <t>091-8540022,40921,8540950</t>
  </si>
  <si>
    <t>096-8670457</t>
  </si>
  <si>
    <t>092-8268124</t>
  </si>
  <si>
    <t>098-7594236</t>
  </si>
  <si>
    <t>092-3148910707</t>
  </si>
  <si>
    <t>988-8378031</t>
  </si>
  <si>
    <t>095-5287712,5287110,5287262</t>
  </si>
  <si>
    <t>091-3138071858</t>
  </si>
  <si>
    <t>098-7850131,7850135</t>
  </si>
  <si>
    <t>098-7847005</t>
  </si>
  <si>
    <t>098-8784011,8784009</t>
  </si>
  <si>
    <t>096-8710460,8710865,8710136,8710424</t>
  </si>
  <si>
    <t>098-8315614,8315613</t>
  </si>
  <si>
    <t>095-3701732</t>
  </si>
  <si>
    <t>318-3476223</t>
  </si>
  <si>
    <t>092-2709592</t>
  </si>
  <si>
    <t>098-2529860,2529940,2529860</t>
  </si>
  <si>
    <t>097-5681108,5682880,5681174</t>
  </si>
  <si>
    <t>097-5684999,5684929</t>
  </si>
  <si>
    <t>091-8419365</t>
  </si>
  <si>
    <t>098-7880271</t>
  </si>
  <si>
    <t>098-8376774</t>
  </si>
  <si>
    <t>097-7258910,7258929,258910</t>
  </si>
  <si>
    <t>098-6769177,6769084,3125102436</t>
  </si>
  <si>
    <t>094-2309086</t>
  </si>
  <si>
    <t>056-3118100</t>
  </si>
  <si>
    <t>054-3157506</t>
  </si>
  <si>
    <t>091-3532400</t>
  </si>
  <si>
    <t>091-8688009,688086,688009</t>
  </si>
  <si>
    <t>092-8261024</t>
  </si>
  <si>
    <t>098-7253255</t>
  </si>
  <si>
    <t>098-6359360</t>
  </si>
  <si>
    <t>098-6373013</t>
  </si>
  <si>
    <t>098-7865125,7865142,</t>
  </si>
  <si>
    <t>095-6348228,3513325,</t>
  </si>
  <si>
    <t>095-5290022</t>
  </si>
  <si>
    <t>096-8555153</t>
  </si>
  <si>
    <t>054-5403460</t>
  </si>
  <si>
    <t>096-8896800</t>
  </si>
  <si>
    <t>094-8552229</t>
  </si>
  <si>
    <t>096-3382072,3248230,3248231</t>
  </si>
  <si>
    <t>098-7784069</t>
  </si>
  <si>
    <t>031-3102519109</t>
  </si>
  <si>
    <t>097-6550230,6564104,</t>
  </si>
  <si>
    <t>098-2824024,2824201,2824024</t>
  </si>
  <si>
    <t>092-8250099,8250061,8250921</t>
  </si>
  <si>
    <t>096-7544033,3122875860</t>
  </si>
  <si>
    <t>314-5311796</t>
  </si>
  <si>
    <t>097-7247182</t>
  </si>
  <si>
    <t>095-6826011</t>
  </si>
  <si>
    <t>095-8787225</t>
  </si>
  <si>
    <t>098-8360010</t>
  </si>
  <si>
    <t>095-4157898</t>
  </si>
  <si>
    <t>098-2265033,2265208,2265033</t>
  </si>
  <si>
    <t>094-7673003</t>
  </si>
  <si>
    <t>095-4850024,4850836</t>
  </si>
  <si>
    <t>094-8282024</t>
  </si>
  <si>
    <t>098-4296174</t>
  </si>
  <si>
    <t>094-2617200</t>
  </si>
  <si>
    <t>092-7265615</t>
  </si>
  <si>
    <t>091-3159481</t>
  </si>
  <si>
    <t>571-5960220</t>
  </si>
  <si>
    <t>094-3197945</t>
  </si>
  <si>
    <t>095-8764520</t>
  </si>
  <si>
    <t>095-8769507</t>
  </si>
  <si>
    <t>092-8244920</t>
  </si>
  <si>
    <t>098-6388007</t>
  </si>
  <si>
    <t>091-6502200</t>
  </si>
  <si>
    <t>092-7365759</t>
  </si>
  <si>
    <t>092-2672653</t>
  </si>
  <si>
    <t>098-2277044</t>
  </si>
  <si>
    <t>091-5878750</t>
  </si>
  <si>
    <t>096-3116533</t>
  </si>
  <si>
    <t>096-7414018,7417700,230</t>
  </si>
  <si>
    <t>095-3854101</t>
  </si>
  <si>
    <t>054-2329750</t>
  </si>
  <si>
    <t>094-51488227,5148054</t>
  </si>
  <si>
    <t>092-7496096</t>
  </si>
  <si>
    <t>095-5793217</t>
  </si>
  <si>
    <t>094-7752033</t>
  </si>
  <si>
    <t>096-963663254,663254,</t>
  </si>
  <si>
    <t>094-8498865,8498020,</t>
  </si>
  <si>
    <t>095-4241590,241590,3005669834,3002093739</t>
  </si>
  <si>
    <t>097-7587021</t>
  </si>
  <si>
    <t>092-7422157,7422054</t>
  </si>
  <si>
    <t>055-3789664</t>
  </si>
  <si>
    <t>098-4227424</t>
  </si>
  <si>
    <t>094-8332120</t>
  </si>
  <si>
    <t>098-7383490</t>
  </si>
  <si>
    <t>098-4274138</t>
  </si>
  <si>
    <t>311-2915114</t>
  </si>
  <si>
    <t>095-3096021,3096017</t>
  </si>
  <si>
    <t>098-5840685</t>
  </si>
  <si>
    <t>094-7716012</t>
  </si>
  <si>
    <t>098-6460050,6460078,6460227</t>
  </si>
  <si>
    <t>098-4295070</t>
  </si>
  <si>
    <t>098-5656065</t>
  </si>
  <si>
    <t>098-5635083</t>
  </si>
  <si>
    <t>094-7725043,7725032</t>
  </si>
  <si>
    <t>098-6524207,6524001</t>
  </si>
  <si>
    <t>098-6450412,6450413,6450412</t>
  </si>
  <si>
    <t>094-8347329</t>
  </si>
  <si>
    <t>311-2636784</t>
  </si>
  <si>
    <t>097-6275060,6275090,6275079</t>
  </si>
  <si>
    <t>098-4312801</t>
  </si>
  <si>
    <t>098-6596101,6596102,3113146868</t>
  </si>
  <si>
    <t>097-8897075,8897076</t>
  </si>
  <si>
    <t>096-8399423</t>
  </si>
  <si>
    <t>097-5660135,660164,65536</t>
  </si>
  <si>
    <t>092-8280151,8281803</t>
  </si>
  <si>
    <t>094-8352358,8352392,8352025</t>
  </si>
  <si>
    <t>097-6132031,6132190</t>
  </si>
  <si>
    <t>310-8594378</t>
  </si>
  <si>
    <t>092-7246095</t>
  </si>
  <si>
    <t>092-8277002,8277003</t>
  </si>
  <si>
    <t>098-2280050</t>
  </si>
  <si>
    <t>094-7718028</t>
  </si>
  <si>
    <t>091-8408057</t>
  </si>
  <si>
    <t>091-8492118,8689096</t>
  </si>
  <si>
    <t>094-6712186,6711723,6711733</t>
  </si>
  <si>
    <t>096-7520532,7520245,</t>
  </si>
  <si>
    <t>098-8389224</t>
  </si>
  <si>
    <t>098-7265131</t>
  </si>
  <si>
    <t>091-8479000</t>
  </si>
  <si>
    <t>091-2200700</t>
  </si>
  <si>
    <t>097-5869047</t>
  </si>
  <si>
    <t>098-7327538,7327828,</t>
  </si>
  <si>
    <t>098-7357174,7357161</t>
  </si>
  <si>
    <t>313-4733470</t>
  </si>
  <si>
    <t>091-7425000</t>
  </si>
  <si>
    <t>094-4488310,2340593</t>
  </si>
  <si>
    <t>320-5230396</t>
  </si>
  <si>
    <t>091-3297380</t>
  </si>
  <si>
    <t>091-2202880</t>
  </si>
  <si>
    <t>094-8534791,8534744,8303734</t>
  </si>
  <si>
    <t>095-4178100</t>
  </si>
  <si>
    <t>094-4449211</t>
  </si>
  <si>
    <t>095-8709631,8709641</t>
  </si>
  <si>
    <t>031-5839352</t>
  </si>
  <si>
    <t>031-3217420598</t>
  </si>
  <si>
    <t>055-5581041</t>
  </si>
  <si>
    <t>055-5898114</t>
  </si>
  <si>
    <t>092-8270410</t>
  </si>
  <si>
    <t>314-8205256</t>
  </si>
  <si>
    <t>054-7799660</t>
  </si>
  <si>
    <t>098-6550927</t>
  </si>
  <si>
    <t>092-2521198,2522760</t>
  </si>
  <si>
    <t>091-8338560,8317743,8338653</t>
  </si>
  <si>
    <t>092-7753417</t>
  </si>
  <si>
    <t>092-8823249</t>
  </si>
  <si>
    <t>095-5619132,5619130</t>
  </si>
  <si>
    <t>094-6702070</t>
  </si>
  <si>
    <t>034-3145918718</t>
  </si>
  <si>
    <t>098-2256032</t>
  </si>
  <si>
    <t>092-2268216,2268518</t>
  </si>
  <si>
    <t>095-7272333</t>
  </si>
  <si>
    <t>094-5204060,5204065</t>
  </si>
  <si>
    <t>097-6188150,6188160,6188190</t>
  </si>
  <si>
    <t>096-8592073</t>
  </si>
  <si>
    <t>094-6810006</t>
  </si>
  <si>
    <t>095-5652357,5652363,5652357</t>
  </si>
  <si>
    <t>096-8557091</t>
  </si>
  <si>
    <t>098-3105538670</t>
  </si>
  <si>
    <t>092-7299484</t>
  </si>
  <si>
    <t>092-2294900</t>
  </si>
  <si>
    <t>098-2250151,250152,250141</t>
  </si>
  <si>
    <t>098-7404542</t>
  </si>
  <si>
    <t>092-8254141</t>
  </si>
  <si>
    <t>098-2880066,2880455</t>
  </si>
  <si>
    <t>097-976293283,6293412,6293357</t>
  </si>
  <si>
    <t>095-8791370</t>
  </si>
  <si>
    <t>094-8554201</t>
  </si>
  <si>
    <t>095-8782171</t>
  </si>
  <si>
    <t>098-6245007,987245006,6245007</t>
  </si>
  <si>
    <t>314-5513883</t>
  </si>
  <si>
    <t>094-2880098</t>
  </si>
  <si>
    <t>098-7255123,7255145,7255424</t>
  </si>
  <si>
    <t>098-6361145</t>
  </si>
  <si>
    <t>098-7342149,7342021</t>
  </si>
  <si>
    <t>094-7775676</t>
  </si>
  <si>
    <t>098-8323014</t>
  </si>
  <si>
    <t>096-8595020,8596511,595012</t>
  </si>
  <si>
    <t>095-954180017,418169</t>
  </si>
  <si>
    <t>097-5668285</t>
  </si>
  <si>
    <t>096-7593105</t>
  </si>
  <si>
    <t>094-8442357,8442213,8443252</t>
  </si>
  <si>
    <t>098-7372083,7372095,7372139</t>
  </si>
  <si>
    <t>096-8658130,8658351,8658603,8658031</t>
  </si>
  <si>
    <t>092-7480034,7480045</t>
  </si>
  <si>
    <t>095-2838994,2838303</t>
  </si>
  <si>
    <t>098-8373061,988373460,373061</t>
  </si>
  <si>
    <t>095-5645015,5645017,5645048</t>
  </si>
  <si>
    <t>097-6604216</t>
  </si>
  <si>
    <t>094-8618206</t>
  </si>
  <si>
    <t>094-7799752</t>
  </si>
  <si>
    <t>094-8110102</t>
  </si>
  <si>
    <t>098-253307,253006,253034</t>
  </si>
  <si>
    <t>095-2822784,</t>
  </si>
  <si>
    <t>091-8450226</t>
  </si>
  <si>
    <t>097-7565454</t>
  </si>
  <si>
    <t>095-2930003,2930004</t>
  </si>
  <si>
    <t>091-8680010</t>
  </si>
  <si>
    <t>092-7264745</t>
  </si>
  <si>
    <t>094-7554041</t>
  </si>
  <si>
    <t>097-5117005,5117010,</t>
  </si>
  <si>
    <t>094-8358090,8358063</t>
  </si>
  <si>
    <t>094-7780233,7780234,7748015</t>
  </si>
  <si>
    <t>098-6557097</t>
  </si>
  <si>
    <t>310-3451327</t>
  </si>
  <si>
    <t>037-3114742119</t>
  </si>
  <si>
    <t>311-4069433</t>
  </si>
  <si>
    <t>095-798008,5798250</t>
  </si>
  <si>
    <t>098-7404546</t>
  </si>
  <si>
    <t>095-6299085</t>
  </si>
  <si>
    <t>095-6898574</t>
  </si>
  <si>
    <t>091-8478394,8478214</t>
  </si>
  <si>
    <t>094-8311030,8323030,311030</t>
  </si>
  <si>
    <t>098-4271124</t>
  </si>
  <si>
    <t>097-7237846</t>
  </si>
  <si>
    <t>095-6868386</t>
  </si>
  <si>
    <t>094-6879141</t>
  </si>
  <si>
    <t>094-582123,8582024</t>
  </si>
  <si>
    <t>311-5149176</t>
  </si>
  <si>
    <t>096-860786,8608617,8608616</t>
  </si>
  <si>
    <t>097-5833939</t>
  </si>
  <si>
    <t>098-4305056</t>
  </si>
  <si>
    <t>054-8622714</t>
  </si>
  <si>
    <t>097-6626012,6626003</t>
  </si>
  <si>
    <t>098-7297115,7297009,</t>
  </si>
  <si>
    <t>310-4082816</t>
  </si>
  <si>
    <t>098-5840402</t>
  </si>
  <si>
    <t>034-3844063</t>
  </si>
  <si>
    <t>999-2538608,2530946,922531217</t>
  </si>
  <si>
    <t>098-6536084</t>
  </si>
  <si>
    <t>095-9999999</t>
  </si>
  <si>
    <t>092-7333300</t>
  </si>
  <si>
    <t>091-8465013,8465066,8465052</t>
  </si>
  <si>
    <t>094-8212100,8212630,8212620</t>
  </si>
  <si>
    <t>095-5740291,5740000,7740090,7740350</t>
  </si>
  <si>
    <t>095-6890596</t>
  </si>
  <si>
    <t>098-6734551</t>
  </si>
  <si>
    <t>092-7265891</t>
  </si>
  <si>
    <t>054-8348115</t>
  </si>
  <si>
    <t>098-2252010</t>
  </si>
  <si>
    <t>098-6248457</t>
  </si>
  <si>
    <t>098-6370011,6370013,370017</t>
  </si>
  <si>
    <t>095-2954798</t>
  </si>
  <si>
    <t>095-548058,548169</t>
  </si>
  <si>
    <t>098-6488367,6488255,</t>
  </si>
  <si>
    <t>095-4182729</t>
  </si>
  <si>
    <t>098-7894215,7881870,7894093</t>
  </si>
  <si>
    <t>098-4287037</t>
  </si>
  <si>
    <t>097-6638816</t>
  </si>
  <si>
    <t>098-4295974</t>
  </si>
  <si>
    <t>098-7347003,7347002,7347001</t>
  </si>
  <si>
    <t>035-2982129</t>
  </si>
  <si>
    <t>097-6236819</t>
  </si>
  <si>
    <t>092-7286009</t>
  </si>
  <si>
    <t>098-7258107,987258111,</t>
  </si>
  <si>
    <t>095-2992189</t>
  </si>
  <si>
    <t>092-2238336,2238356,</t>
  </si>
  <si>
    <t>092-7264791,264795,</t>
  </si>
  <si>
    <t>094-8687039</t>
  </si>
  <si>
    <t>094-8205033,8205502,8205503</t>
  </si>
  <si>
    <t>094-7633219</t>
  </si>
  <si>
    <t>094-8586836,8586533,2628812</t>
  </si>
  <si>
    <t>094-8656755</t>
  </si>
  <si>
    <t>092-8272615</t>
  </si>
  <si>
    <t>095-5093597</t>
  </si>
  <si>
    <t>098-2522207,2522903,2522250</t>
  </si>
  <si>
    <t>097-6254562,6254640</t>
  </si>
  <si>
    <t>098-4644047</t>
  </si>
  <si>
    <t>094-8544212,8545029</t>
  </si>
  <si>
    <t>031-3145741713</t>
  </si>
  <si>
    <t>092-7288086</t>
  </si>
  <si>
    <t>095-6837076</t>
  </si>
  <si>
    <t>094-8463607</t>
  </si>
  <si>
    <t>097-6707626,6569083,</t>
  </si>
  <si>
    <t>092-7466059,7466027</t>
  </si>
  <si>
    <t>035-6878632</t>
  </si>
  <si>
    <t>095-6639589</t>
  </si>
  <si>
    <t>094-7538064</t>
  </si>
  <si>
    <t>095-6856507</t>
  </si>
  <si>
    <t>094-8531136,8531152,8531793</t>
  </si>
  <si>
    <t>037-3208366063</t>
  </si>
  <si>
    <t>098-2803041,2803033</t>
  </si>
  <si>
    <t>095-3724239,3799507</t>
  </si>
  <si>
    <t>098-520020</t>
  </si>
  <si>
    <t>098-8787043</t>
  </si>
  <si>
    <t>095-4209600</t>
  </si>
  <si>
    <t>092-5663200,211425,5663200</t>
  </si>
  <si>
    <t>094-8608020,8609006</t>
  </si>
  <si>
    <t>098-7860080,77860031,860031</t>
  </si>
  <si>
    <t>095-5697214</t>
  </si>
  <si>
    <t>095-6297108,6297050</t>
  </si>
  <si>
    <t>312-5020354</t>
  </si>
  <si>
    <t>098-7359010</t>
  </si>
  <si>
    <t>092-752148</t>
  </si>
  <si>
    <t>098-7289026,987289026,289026</t>
  </si>
  <si>
    <t>092-8443000</t>
  </si>
  <si>
    <t>097-6856527</t>
  </si>
  <si>
    <t>098-4242657</t>
  </si>
  <si>
    <t>092-6680277,6531063</t>
  </si>
  <si>
    <t>095-2860599</t>
  </si>
  <si>
    <t>094-8621313</t>
  </si>
  <si>
    <t>975-676001,676039</t>
  </si>
  <si>
    <t>095-8790596</t>
  </si>
  <si>
    <t>054-5460080</t>
  </si>
  <si>
    <t>096-3687170,3687192</t>
  </si>
  <si>
    <t>092-7309062</t>
  </si>
  <si>
    <t>097-8892055,8891226,8891229</t>
  </si>
  <si>
    <t>097-5665167</t>
  </si>
  <si>
    <t>091-8468022</t>
  </si>
  <si>
    <t>098-7898139</t>
  </si>
  <si>
    <t>098-7880285</t>
  </si>
  <si>
    <t>094-8314031,8315493,</t>
  </si>
  <si>
    <t>091-3824362</t>
  </si>
  <si>
    <t>091-4292300</t>
  </si>
  <si>
    <t>091-2200292</t>
  </si>
  <si>
    <t>091-5461500</t>
  </si>
  <si>
    <t>091-4722005</t>
  </si>
  <si>
    <t>098-6460276</t>
  </si>
  <si>
    <t>091-8568104,8568130,8568421</t>
  </si>
  <si>
    <t>092-2196903,2197799,2197906</t>
  </si>
  <si>
    <t>098-7319168</t>
  </si>
  <si>
    <t>091-7250934,7250106,7250934</t>
  </si>
  <si>
    <t>098-4260251</t>
  </si>
  <si>
    <t>091-684007,6843556840071</t>
  </si>
  <si>
    <t>092-8251108,8251168,8251008</t>
  </si>
  <si>
    <t>097-7261501,7261507</t>
  </si>
  <si>
    <t>091-8555995,555308,8555117</t>
  </si>
  <si>
    <t>095-6798740,6659076,6659337</t>
  </si>
  <si>
    <t>095-2895207</t>
  </si>
  <si>
    <t>095-2744481</t>
  </si>
  <si>
    <t>094-6701154</t>
  </si>
  <si>
    <t>058-8713528</t>
  </si>
  <si>
    <t>092-8205898</t>
  </si>
  <si>
    <t>095-4317777</t>
  </si>
  <si>
    <t>095-5729393</t>
  </si>
  <si>
    <t>094-3172244</t>
  </si>
  <si>
    <t>095-4146071</t>
  </si>
  <si>
    <t>051-6422020</t>
  </si>
  <si>
    <t>091-7327881,7328072,7328152</t>
  </si>
  <si>
    <t>098-7880024,7881688,7881533</t>
  </si>
  <si>
    <t>098-7874040,7874337,874040</t>
  </si>
  <si>
    <t>078-2461622</t>
  </si>
  <si>
    <t>095-2499063</t>
  </si>
  <si>
    <t>092-6684633,6653567,</t>
  </si>
  <si>
    <t>098-8753181,8743614,8747955</t>
  </si>
  <si>
    <t>054-5115855</t>
  </si>
  <si>
    <t>031-4802020</t>
  </si>
  <si>
    <t>094-5132799</t>
  </si>
  <si>
    <t>091-3150747</t>
  </si>
  <si>
    <t>098-7527019</t>
  </si>
  <si>
    <t>091-3382912</t>
  </si>
  <si>
    <t>094-3569900</t>
  </si>
  <si>
    <t>092-7730072</t>
  </si>
  <si>
    <t>097-5696802</t>
  </si>
  <si>
    <t>097-7272582</t>
  </si>
  <si>
    <t>098-7820118</t>
  </si>
  <si>
    <t>098-7702040</t>
  </si>
  <si>
    <t>098-4304123</t>
  </si>
  <si>
    <t>095-3282415,3282103,3282998</t>
  </si>
  <si>
    <t>098-4304138</t>
  </si>
  <si>
    <t>098-7531148</t>
  </si>
  <si>
    <t>034-3116076929</t>
  </si>
  <si>
    <t>094-8694444</t>
  </si>
  <si>
    <t>094-8541561</t>
  </si>
  <si>
    <t>311-6511299</t>
  </si>
  <si>
    <t>091-8572143</t>
  </si>
  <si>
    <t>098-7445178</t>
  </si>
  <si>
    <t>091-2102855</t>
  </si>
  <si>
    <t>098-7873021</t>
  </si>
  <si>
    <t>092-8489017,8489016</t>
  </si>
  <si>
    <t>097-2280222,280243,280278</t>
  </si>
  <si>
    <t>092-3124532300</t>
  </si>
  <si>
    <t>098-2883111,982883111,883111</t>
  </si>
  <si>
    <t>098-8324036,8324295</t>
  </si>
  <si>
    <t>091-8245311,8245154,245186</t>
  </si>
  <si>
    <t>092-8272815,8272745,8272743</t>
  </si>
  <si>
    <t>097-7565646</t>
  </si>
  <si>
    <t>095-2879029</t>
  </si>
  <si>
    <t>056-3137106</t>
  </si>
  <si>
    <t>091-8563160,8563061,563160</t>
  </si>
  <si>
    <t>091-8479520,8479523</t>
  </si>
  <si>
    <t>091-7560557</t>
  </si>
  <si>
    <t>091-5870000</t>
  </si>
  <si>
    <t>091-3282121</t>
  </si>
  <si>
    <t>091-3526700</t>
  </si>
  <si>
    <t>091-6913005</t>
  </si>
  <si>
    <t>091-2201000</t>
  </si>
  <si>
    <t>999-3487800</t>
  </si>
  <si>
    <t>091-6577565</t>
  </si>
  <si>
    <t>091-5940200</t>
  </si>
  <si>
    <t>091-4817000,15012,15502,15010</t>
  </si>
  <si>
    <t>096-8560204,8560215</t>
  </si>
  <si>
    <t>097-6169707,6169790</t>
  </si>
  <si>
    <t>091-8559011,8559256,8559010</t>
  </si>
  <si>
    <t>098-7820351</t>
  </si>
  <si>
    <t>098-7251255,7251115,7251110</t>
  </si>
  <si>
    <t>091-8582020</t>
  </si>
  <si>
    <t>098-7538101,7538084</t>
  </si>
  <si>
    <t>091-8647153,8647148,8647270</t>
  </si>
  <si>
    <t>094-6795045</t>
  </si>
  <si>
    <t>095-6837742</t>
  </si>
  <si>
    <t>095-5286188</t>
  </si>
  <si>
    <t>098-6361179</t>
  </si>
  <si>
    <t>097-8886394,8886129,</t>
  </si>
  <si>
    <t>094-8496010</t>
  </si>
  <si>
    <t>092-7265763</t>
  </si>
  <si>
    <t>927-8185759</t>
  </si>
  <si>
    <t>098-5662476</t>
  </si>
  <si>
    <t>094-8365628</t>
  </si>
  <si>
    <t>098-8329177</t>
  </si>
  <si>
    <t>094-8458535,8458045,8458541</t>
  </si>
  <si>
    <t>098-7879060</t>
  </si>
  <si>
    <t>098-6247113,6247114,6247115</t>
  </si>
  <si>
    <t>091-8583058</t>
  </si>
  <si>
    <t>094-5600017</t>
  </si>
  <si>
    <t>092-8993008</t>
  </si>
  <si>
    <t>097-6484880</t>
  </si>
  <si>
    <t>098-8488290,8788006,8488006,8488005</t>
  </si>
  <si>
    <t>091-8494946,8494636</t>
  </si>
  <si>
    <t>075-4860517,4860562</t>
  </si>
  <si>
    <t>091-8646163,8646163,8646471</t>
  </si>
  <si>
    <t>098-987527012,7527036,527036</t>
  </si>
  <si>
    <t>097-5637117,5637118</t>
  </si>
  <si>
    <t>094-8286172</t>
  </si>
  <si>
    <t>999-4163155,4233630,</t>
  </si>
  <si>
    <t>098-6383630</t>
  </si>
  <si>
    <t>096-7473355</t>
  </si>
  <si>
    <t>095-3230034,3230086,3230043</t>
  </si>
  <si>
    <t>092-2422212</t>
  </si>
  <si>
    <t>091-8672843</t>
  </si>
  <si>
    <t>096-8787832</t>
  </si>
  <si>
    <t>096-3685926</t>
  </si>
  <si>
    <t>092-7308955,7308956</t>
  </si>
  <si>
    <t>096-3152321,3152322,3152321</t>
  </si>
  <si>
    <t>098-8363718</t>
  </si>
  <si>
    <t>097-7245858,7245404,</t>
  </si>
  <si>
    <t>098-7703300,7703301,7703305</t>
  </si>
  <si>
    <t>095-5853376,5841441,</t>
  </si>
  <si>
    <t>031-3118508561</t>
  </si>
  <si>
    <t>098-6606535</t>
  </si>
  <si>
    <t>097-7272377,7276675,</t>
  </si>
  <si>
    <t>092-8231817</t>
  </si>
  <si>
    <t>094-4448020</t>
  </si>
  <si>
    <t>098-780004,780430,780004</t>
  </si>
  <si>
    <t>078-88377022</t>
  </si>
  <si>
    <t>091-6051313</t>
  </si>
  <si>
    <t>091-8668165,8668158,</t>
  </si>
  <si>
    <t>098-87338191</t>
  </si>
  <si>
    <t>098-7793838</t>
  </si>
  <si>
    <t>091-8566027</t>
  </si>
  <si>
    <t>097-5663314,663320,663366</t>
  </si>
  <si>
    <t>094-7771554,7771553,7687592</t>
  </si>
  <si>
    <t>098-8374932</t>
  </si>
  <si>
    <t>092-8278014,8278540,8278124</t>
  </si>
  <si>
    <t>092-8403005</t>
  </si>
  <si>
    <t>098-7355588,7401839</t>
  </si>
  <si>
    <t>098-7889002,7881558,</t>
  </si>
  <si>
    <t>095-876165,2879243,2879291</t>
  </si>
  <si>
    <t>094-8482344,8482649,</t>
  </si>
  <si>
    <t>098-7368223</t>
  </si>
  <si>
    <t>091-8340061</t>
  </si>
  <si>
    <t>091-8574547,8574135,8574140</t>
  </si>
  <si>
    <t>098-7292117</t>
  </si>
  <si>
    <t>094-8619020,8619035,2624339</t>
  </si>
  <si>
    <t>097-5670028,5670078,</t>
  </si>
  <si>
    <t>095-2948242</t>
  </si>
  <si>
    <t>097-6277522</t>
  </si>
  <si>
    <t>098-7797004</t>
  </si>
  <si>
    <t>091-3138884066</t>
  </si>
  <si>
    <t>092-8498281,8498233</t>
  </si>
  <si>
    <t>092-2210552,2210552,2210539</t>
  </si>
  <si>
    <t>098-7700945</t>
  </si>
  <si>
    <t>092-8275023,8275130</t>
  </si>
  <si>
    <t>096-7422279</t>
  </si>
  <si>
    <t>095-6665217</t>
  </si>
  <si>
    <t>095-3792000</t>
  </si>
  <si>
    <t>096-8842175</t>
  </si>
  <si>
    <t>097-6336229,6336233,229</t>
  </si>
  <si>
    <t>095-3721860,3468829</t>
  </si>
  <si>
    <t>091-6279975,6279983</t>
  </si>
  <si>
    <t>051-6279965,6279972</t>
  </si>
  <si>
    <t>098-2623164</t>
  </si>
  <si>
    <t>096-8934210</t>
  </si>
  <si>
    <t>098-6371007,6371072,371003</t>
  </si>
  <si>
    <t>092-2266292</t>
  </si>
  <si>
    <t>035-8737007</t>
  </si>
  <si>
    <t>094-7783060</t>
  </si>
  <si>
    <t>092-2339300</t>
  </si>
  <si>
    <t>092-7271201</t>
  </si>
  <si>
    <t>098-7405770</t>
  </si>
  <si>
    <t>098-7265931</t>
  </si>
  <si>
    <t>092-7282011</t>
  </si>
  <si>
    <t>313-4752998</t>
  </si>
  <si>
    <t>095-6275030,6295030,295030</t>
  </si>
  <si>
    <t>094-8273273</t>
  </si>
  <si>
    <t>098-7326380,7326025</t>
  </si>
  <si>
    <t>092-7313250</t>
  </si>
  <si>
    <t>098-7351368</t>
  </si>
  <si>
    <t>091-7956600</t>
  </si>
  <si>
    <t>098-6715927</t>
  </si>
  <si>
    <t>031-3147174136</t>
  </si>
  <si>
    <t>031-3208301644</t>
  </si>
  <si>
    <t>091-5111150</t>
  </si>
  <si>
    <t>051-7497382</t>
  </si>
  <si>
    <t>091-3907000</t>
  </si>
  <si>
    <t>091-5931717</t>
  </si>
  <si>
    <t>571-6000030,2849</t>
  </si>
  <si>
    <t>091-3830444</t>
  </si>
  <si>
    <t>091-2540111</t>
  </si>
  <si>
    <t>078-7344035</t>
  </si>
  <si>
    <t>091-4926400</t>
  </si>
  <si>
    <t>091-2347600</t>
  </si>
  <si>
    <t>091-3770300</t>
  </si>
  <si>
    <t>091-4237300</t>
  </si>
  <si>
    <t>091-2963374</t>
  </si>
  <si>
    <t>091-6074076</t>
  </si>
  <si>
    <t>091-3275252</t>
  </si>
  <si>
    <t>051-7491642</t>
  </si>
  <si>
    <t>091-3779555</t>
  </si>
  <si>
    <t>097-8858888</t>
  </si>
  <si>
    <t>091-3580400</t>
  </si>
  <si>
    <t>091-5760009</t>
  </si>
  <si>
    <t>091-3331088</t>
  </si>
  <si>
    <t>097-7527003</t>
  </si>
  <si>
    <t>091-2542222</t>
  </si>
  <si>
    <t>091-6261811</t>
  </si>
  <si>
    <t>092-73114912</t>
  </si>
  <si>
    <t>098-6705614</t>
  </si>
  <si>
    <t>091-8537000</t>
  </si>
  <si>
    <t>091-8487001,3,487001</t>
  </si>
  <si>
    <t>091-8553303,8553820,</t>
  </si>
  <si>
    <t>092-2075150,5230</t>
  </si>
  <si>
    <t>098-7305000</t>
  </si>
  <si>
    <t>091-8488081,8488001,8488082</t>
  </si>
  <si>
    <t>054-5158415</t>
  </si>
  <si>
    <t>094-8243176,6515052,6815051</t>
  </si>
  <si>
    <t>092-2243977,2242202,2244375</t>
  </si>
  <si>
    <t>031-3114817156</t>
  </si>
  <si>
    <t>091-2885222</t>
  </si>
  <si>
    <t>091-2220601</t>
  </si>
  <si>
    <t>091-2457307</t>
  </si>
  <si>
    <t>091-4864130</t>
  </si>
  <si>
    <t>092-5580868</t>
  </si>
  <si>
    <t>091-4269800</t>
  </si>
  <si>
    <t>091-3751078</t>
  </si>
  <si>
    <t>091-7965150,2079</t>
  </si>
  <si>
    <t>055-3108680</t>
  </si>
  <si>
    <t>097-6917700</t>
  </si>
  <si>
    <t>094-6700114,6700182,</t>
  </si>
  <si>
    <t>091-2418800</t>
  </si>
  <si>
    <t>094-2195270</t>
  </si>
  <si>
    <t>095-3599458,3599469,3599752</t>
  </si>
  <si>
    <t>096-8781500</t>
  </si>
  <si>
    <t>095-6641191,6647342,6600380,6600676</t>
  </si>
  <si>
    <t>091-8732512</t>
  </si>
  <si>
    <t>098-4358786,4340796</t>
  </si>
  <si>
    <t>095-7282729,218219</t>
  </si>
  <si>
    <t>098-6616800</t>
  </si>
  <si>
    <t>092-7313604,7235652,</t>
  </si>
  <si>
    <t>097-5685303</t>
  </si>
  <si>
    <t>095-2771195</t>
  </si>
  <si>
    <t>092-8209900</t>
  </si>
  <si>
    <t>095-4217940</t>
  </si>
  <si>
    <t>092-2405555</t>
  </si>
  <si>
    <t>096-7359300</t>
  </si>
  <si>
    <t>098-2772028</t>
  </si>
  <si>
    <t>092-3392310</t>
  </si>
  <si>
    <t>091-3239300,1754</t>
  </si>
  <si>
    <t>097-5752858</t>
  </si>
  <si>
    <t>097-5610066</t>
  </si>
  <si>
    <t>097-6344000,6344012,6351092,6343655</t>
  </si>
  <si>
    <t>091-6343259</t>
  </si>
  <si>
    <t>091-3443700</t>
  </si>
  <si>
    <t>091-3165134</t>
  </si>
  <si>
    <t>094-7818011,7860131</t>
  </si>
  <si>
    <t>091-5941894</t>
  </si>
  <si>
    <t>098-7405626</t>
  </si>
  <si>
    <t>095-5736203,5734870,</t>
  </si>
  <si>
    <t>098-8755900</t>
  </si>
  <si>
    <t>096-3212444,3215693,3213208</t>
  </si>
  <si>
    <t>094-6710237,6710274,</t>
  </si>
  <si>
    <t>094-8574131</t>
  </si>
  <si>
    <t>095-7177025,7177725</t>
  </si>
  <si>
    <t>094-8502300</t>
  </si>
  <si>
    <t>957-778040</t>
  </si>
  <si>
    <t>095-958755525,8755588,</t>
  </si>
  <si>
    <t>091-,8460121,8460005</t>
  </si>
  <si>
    <t>094-8360412</t>
  </si>
  <si>
    <t>094-7773171</t>
  </si>
  <si>
    <t>097-7268710,7268924</t>
  </si>
  <si>
    <t>098-2885040,2885357</t>
  </si>
  <si>
    <t>098-4282006,4287178</t>
  </si>
  <si>
    <t>095-5742552,5742400,5742713</t>
  </si>
  <si>
    <t>054-2321289</t>
  </si>
  <si>
    <t>094-8493882,8492109,8493981</t>
  </si>
  <si>
    <t>098-000000</t>
  </si>
  <si>
    <t>094-8305004</t>
  </si>
  <si>
    <t>097-7563379</t>
  </si>
  <si>
    <t>098-2840270</t>
  </si>
  <si>
    <t>094-8491501</t>
  </si>
  <si>
    <t>091-8681167</t>
  </si>
  <si>
    <t>031-3108194073</t>
  </si>
  <si>
    <t>092-2213030</t>
  </si>
  <si>
    <t>097-6297058</t>
  </si>
  <si>
    <t>091-441265</t>
  </si>
  <si>
    <t>096-8552228,8552229,8552207</t>
  </si>
  <si>
    <t>094-8678003,8678002,8678003</t>
  </si>
  <si>
    <t>092-2520280,2520075</t>
  </si>
  <si>
    <t>098-7320232,7320830,</t>
  </si>
  <si>
    <t>097-5701220,5700317,3158725359</t>
  </si>
  <si>
    <t>097-5566008</t>
  </si>
  <si>
    <t>098-4284213,4284019,</t>
  </si>
  <si>
    <t>091-8549531</t>
  </si>
  <si>
    <t>098-2533111,2533082,2533427</t>
  </si>
  <si>
    <t>096-8773434,8771397,8770024</t>
  </si>
  <si>
    <t>095-6267595</t>
  </si>
  <si>
    <t>098-6241204,6241205,6241206</t>
  </si>
  <si>
    <t>095-7772032,7772037</t>
  </si>
  <si>
    <t>097-97166262,977266262,7166243</t>
  </si>
  <si>
    <t>091-8565376,8565264,565125</t>
  </si>
  <si>
    <t>098-2475074</t>
  </si>
  <si>
    <t>098-6724521</t>
  </si>
  <si>
    <t>098-8797744,8797550,8797564</t>
  </si>
  <si>
    <t>091-8444318,8444512,8444282</t>
  </si>
  <si>
    <t>091-8349011,8340982,3499011</t>
  </si>
  <si>
    <t>313-4921754</t>
  </si>
  <si>
    <t>098-6518127,6518336</t>
  </si>
  <si>
    <t>096-8690090,8690279</t>
  </si>
  <si>
    <t>091-8546095</t>
  </si>
  <si>
    <t>072-7753083</t>
  </si>
  <si>
    <t>098-8383035,8383066,8383035</t>
  </si>
  <si>
    <t>094-8675653</t>
  </si>
  <si>
    <t>094-8871121,8675656,</t>
  </si>
  <si>
    <t>094-8654337</t>
  </si>
  <si>
    <t>094-8325151,8325212,</t>
  </si>
  <si>
    <t>098-6323117</t>
  </si>
  <si>
    <t>092-2524852</t>
  </si>
  <si>
    <t>092-6516622</t>
  </si>
  <si>
    <t>095-4853059</t>
  </si>
  <si>
    <t>097-6252122,252260,252801</t>
  </si>
  <si>
    <t>095-4316747</t>
  </si>
  <si>
    <t>094-8389447</t>
  </si>
  <si>
    <t>092-2219000</t>
  </si>
  <si>
    <t>098-7344095</t>
  </si>
  <si>
    <t>091-8249079,8249071,8249331</t>
  </si>
  <si>
    <t>091-5939150</t>
  </si>
  <si>
    <t>095-4201522</t>
  </si>
  <si>
    <t>idcliente</t>
  </si>
  <si>
    <t>nombre cliente</t>
  </si>
  <si>
    <t>id datos contacto</t>
  </si>
  <si>
    <t>telefono</t>
  </si>
  <si>
    <t>direccion</t>
  </si>
  <si>
    <t>id ciudad</t>
  </si>
  <si>
    <t>nombre ciudad</t>
  </si>
  <si>
    <t>ORTIZ HERNANDEZ ALEJANDRO RENE</t>
  </si>
  <si>
    <t>MACHADO SANCHEZ WILSON ORLANDO</t>
  </si>
  <si>
    <t>CAICEDO SILVA EDGAR JULIAN</t>
  </si>
  <si>
    <t>VEGA CASTRO TEODULFO</t>
  </si>
  <si>
    <t>GALINDO MARTINEZ HECTOR FABIO</t>
  </si>
  <si>
    <t>VARGAS LANCHEROS ALFREDO</t>
  </si>
  <si>
    <t>HERNANDEZ CASTAÑEDA EDGAR LIBARDO</t>
  </si>
  <si>
    <t>RESTREPO LOPEZ JUAN FELIPE</t>
  </si>
  <si>
    <t>CASTAÑEDA CORAL ROBERTO NAZARENO</t>
  </si>
  <si>
    <t>CELY FUENTES MIGUEL ALONSO</t>
  </si>
  <si>
    <t>RODRIGUEZ GONZALEZ OCTAVIO TOHOMAS</t>
  </si>
  <si>
    <t>EGUIS POVEA RUBEN DARIO</t>
  </si>
  <si>
    <t>MARTINEZ DEL RIO JUAN GABRIEL</t>
  </si>
  <si>
    <t>SALAMANCA NIÑO LUIS OMAR</t>
  </si>
  <si>
    <t>GOMEZ GOMEZ JOSE PARMENIO</t>
  </si>
  <si>
    <t>VANEGAS BERNAL JOSE DAIR</t>
  </si>
  <si>
    <t>VELEZ VALENCIA ROBINSON</t>
  </si>
  <si>
    <t>RUIZ LOPEZ PABLO ANDRES</t>
  </si>
  <si>
    <t>RESTREPO ECHEVERRI LUIS FERNANDO</t>
  </si>
  <si>
    <t>CASTAÑO BOLIVAR JORGE EMILIO</t>
  </si>
  <si>
    <t>MESA STIVEN</t>
  </si>
  <si>
    <t>HORMIGA CHICANGANA JAIME ALONSO</t>
  </si>
  <si>
    <t>PACHECO GUERRERO YOHAN MULLER</t>
  </si>
  <si>
    <t>CESPEDES LUQUE ROQUE</t>
  </si>
  <si>
    <t>ZAPATA GONZALEZ DUVERNEY ANTONIO</t>
  </si>
  <si>
    <t>SANCHEZ OTAVO DIEGO FERNANDO</t>
  </si>
  <si>
    <t>NAVARRO VELASQUEZ DIEGO FERNANDO</t>
  </si>
  <si>
    <t>GUTIERREZ GUTIERREZ JULIAN ANDRES</t>
  </si>
  <si>
    <t>QUINTERO GUTIERREZ HAROL FERNANDO</t>
  </si>
  <si>
    <t>CAMPOS MURILLO OSCAR LEANDRO</t>
  </si>
  <si>
    <t>SANCHEZ AYALA DIEGO EDUARDO</t>
  </si>
  <si>
    <t>SALGADO GONZALEZ OVER FRANK</t>
  </si>
  <si>
    <t>GUTIERREZ CARVAJAL ANGEL DE JESUS</t>
  </si>
  <si>
    <t>PARRA PARRA EVER AROLDO</t>
  </si>
  <si>
    <t>SUAREZ CAMPO ARLES</t>
  </si>
  <si>
    <t>MENESES MUÑOZ ALEJANDRO</t>
  </si>
  <si>
    <t>VALENCIA OROBIO YULDER</t>
  </si>
  <si>
    <t>TRUQUE QUINTERO HERMAN ALONSO</t>
  </si>
  <si>
    <t>BRAND RESTREPO EDUAR</t>
  </si>
  <si>
    <t>CASTAÑO LEON CRISTIAN ALEJANDRO</t>
  </si>
  <si>
    <t>VALENCIA MUÑOZ LUIS FERNANDO</t>
  </si>
  <si>
    <t>CEBALLOS GAVIRIA DIEGO HERNAN</t>
  </si>
  <si>
    <t>ORREGO LOPEZ YEISON</t>
  </si>
  <si>
    <t>GRANADOS AVENDANO CESAR AUGUSTO</t>
  </si>
  <si>
    <t>CATIVE CELY CARLOS EDUARDO</t>
  </si>
  <si>
    <t>FUENTES MONTES ALVARO ENRIQUE</t>
  </si>
  <si>
    <t>NIÑO ALMANZA CESAR AUGUSTO</t>
  </si>
  <si>
    <t>BARRIOS POLO CRISTIAN JAVIER</t>
  </si>
  <si>
    <t>NIETO GRACIA CARLOS EDUARDO</t>
  </si>
  <si>
    <t>PABON OROZCO CARLOS ALBERTO</t>
  </si>
  <si>
    <t>FERNANDEZ DE CA OROZCO JOSE LUIS</t>
  </si>
  <si>
    <t>ORTIZ JIMENEZ EMILTON GREGORIO</t>
  </si>
  <si>
    <t>LARIOS MOJICA JOSE DE LA CRUZ</t>
  </si>
  <si>
    <t>GUARDIOLA ESMERAL MANUEL IGNACIO</t>
  </si>
  <si>
    <t>MENDOZA OSCAR</t>
  </si>
  <si>
    <t>MONGUI CORTES GUSTAVO</t>
  </si>
  <si>
    <t>TEJADA CORTES ALVARO MAURICIO</t>
  </si>
  <si>
    <t>BERMEO MELGAR EDWAR</t>
  </si>
  <si>
    <t>LOSADA CASTRO JAIME</t>
  </si>
  <si>
    <t>ROJAS DIAZ CRISTIAM ALEXIS</t>
  </si>
  <si>
    <t>SERNA CHARRY JOSE LEONARDO</t>
  </si>
  <si>
    <t>RAMIREZ GONZALEZ WILSON ALFONSO</t>
  </si>
  <si>
    <t>RIOS GUTIERREZ JOHN FREDY</t>
  </si>
  <si>
    <t>GONZALEZ TRUJILLO CESAR AUGUSTO</t>
  </si>
  <si>
    <t>PINZON NARVAEZ HECTOR ORIEL</t>
  </si>
  <si>
    <t>GAITAN GOMEZ JOSE RAFAEL</t>
  </si>
  <si>
    <t>NAVARRETE DE LOS REYES JAMES ARNULFO</t>
  </si>
  <si>
    <t>LARREA VILLA EDWIN JAVIER</t>
  </si>
  <si>
    <t>BRAN OROZCO HECTOR ALONSO</t>
  </si>
  <si>
    <t>SALDARRIAGA ARANGO JUAN CARLOS</t>
  </si>
  <si>
    <t>CASTRO JARAMILLO EDISON JOEL</t>
  </si>
  <si>
    <t>VERGARA MARTINEZ CLIMACO ANTONIO</t>
  </si>
  <si>
    <t>SOTO OSORIO JUAN CAMILO</t>
  </si>
  <si>
    <t>CALLE BARRIENTOS JOSE ALEJANDRO</t>
  </si>
  <si>
    <t>LONGAS ARANGO JUAN DAVID</t>
  </si>
  <si>
    <t>HENAO ACOSTA RODOLFO</t>
  </si>
  <si>
    <t>JIMENEZ MARIN GERSON FARID</t>
  </si>
  <si>
    <t>JIMENEZ VELEZ ANDRES FELIPE</t>
  </si>
  <si>
    <t>MEJIA ALZATE JUAN CARLOS</t>
  </si>
  <si>
    <t>MARTINEZ GUERRA JONNY ANDRES</t>
  </si>
  <si>
    <t>VALENCIA ALVAREZ ALEJANDRO OLMEDO</t>
  </si>
  <si>
    <t>BEDOYA LOBO FRANCISCO JAVIER</t>
  </si>
  <si>
    <t>RICO GRANADA JOHN FREDY</t>
  </si>
  <si>
    <t>VILLA ROLDAN IVAN DARIO</t>
  </si>
  <si>
    <t>CARDENAS VALENCIA JUAN NICOLAS</t>
  </si>
  <si>
    <t>GAVIRIA NANCLARES DIEGO MAURICIO</t>
  </si>
  <si>
    <t>COLORADO MAYA JULIO CESAR</t>
  </si>
  <si>
    <t>AGUIRRE RAVE ANDRES FELIPE</t>
  </si>
  <si>
    <t>DUQUE JARAMILLO ALEJANDRO</t>
  </si>
  <si>
    <t>RENDON GIRALDO JORGE IVAN</t>
  </si>
  <si>
    <t>SANCHEZ QUINTERO JORGE ENRIQUE</t>
  </si>
  <si>
    <t>TOBON ARIAS JOSE WILMAR</t>
  </si>
  <si>
    <t>VASQUEZ RIVERA JAIR ANTONIO</t>
  </si>
  <si>
    <t>BARRIOS VALLE ALEXANDER</t>
  </si>
  <si>
    <t>ALTAMIRANDA BALLESTEROS HERASMO CATALINO</t>
  </si>
  <si>
    <t>MENDOZA PEÑA JAVIER ANTONIO</t>
  </si>
  <si>
    <t>RUIZ GALINDO JOSE CARLOS</t>
  </si>
  <si>
    <t>SARMIENTO JIMENEZ YINIVER JOSE</t>
  </si>
  <si>
    <t>ARIZA PEDROZA JOSE MARIA</t>
  </si>
  <si>
    <t>PAEZ VERGEL JORGE ANTONIO</t>
  </si>
  <si>
    <t>MERIÑO VILLA MARCO ANTONIO</t>
  </si>
  <si>
    <t>DONADO CAAMAÑO JORGE EMILIO</t>
  </si>
  <si>
    <t>MERCADO OSORIO WILMER</t>
  </si>
  <si>
    <t>ROBLES BARRAZA JAIR ANTONIO</t>
  </si>
  <si>
    <t>SERRANO OROZCO TONY ENRIQUE</t>
  </si>
  <si>
    <t>BETANCOURT BARRAZA MOISES DAVID</t>
  </si>
  <si>
    <t>PAYARES LARIOS JOSE LUIS</t>
  </si>
  <si>
    <t>DE LA TORRE BETANCOURTH ALEX</t>
  </si>
  <si>
    <t>CHAVEZ MARTINEZ JORGE ELIECER</t>
  </si>
  <si>
    <t>CARDENAS OROZCO FARID JOSE</t>
  </si>
  <si>
    <t>RODRIGUEZ CARABALLO AMAURY DE JESUS</t>
  </si>
  <si>
    <t>CARO HERRERA KEVIN RAFAEL</t>
  </si>
  <si>
    <t>MENDOZA RUIZ WILMER</t>
  </si>
  <si>
    <t>AMADOR SANCHEZ EDWIN MANUEL</t>
  </si>
  <si>
    <t>CACERES VILLARREAL ENGELBERTH</t>
  </si>
  <si>
    <t>COGOLLO ROMERO JOICE WALBERTO</t>
  </si>
  <si>
    <t>NARVAEZ PESTANA LUIS MIGUEL</t>
  </si>
  <si>
    <t>MARANTO CASTRO JULIO ENRIQUE</t>
  </si>
  <si>
    <t>PEDROZO MORENO ALEXANDER</t>
  </si>
  <si>
    <t>CAMARGO RANGEL JULIO ENRIQUE</t>
  </si>
  <si>
    <t>GOMEZ GONZALEZ MIGUEL ENRIQUE</t>
  </si>
  <si>
    <t>PATINO ORTIZ LISANDRO</t>
  </si>
  <si>
    <t>CEDENO CERA LUIS ALBERTO</t>
  </si>
  <si>
    <t>GRAU MARTINEZ CESAR</t>
  </si>
  <si>
    <t>SICHACA GARCIA FREDY ARMANDO</t>
  </si>
  <si>
    <t>MAFLA MEJIA CESAR AUGUSTO</t>
  </si>
  <si>
    <t>ORTIZ VILLADA GABRIEL ANGEL</t>
  </si>
  <si>
    <t>CAÑAVERAL GERENA DIEGO ALEXANDER</t>
  </si>
  <si>
    <t>DIAZ GIL VICTOR ALFONSO</t>
  </si>
  <si>
    <t>PERDOMO CASTRO ANDRES STEVEN</t>
  </si>
  <si>
    <t>DIAZ GARCIA JUAN PABLO</t>
  </si>
  <si>
    <t>ARIAS CORREA ANDRES FELIPE</t>
  </si>
  <si>
    <t>ORTIZ VILLADA JOSE ALIRIO</t>
  </si>
  <si>
    <t>AGUIRRE QUINTANA ROBINSON</t>
  </si>
  <si>
    <t>RAMIREZ LOAIZA FABIAN DARIO</t>
  </si>
  <si>
    <t>BETANCUR ARIAS ADRIAN DANILO</t>
  </si>
  <si>
    <t>QUINTERO OCAMPO JHON JAIRO</t>
  </si>
  <si>
    <t>ZULUAGA GIL GABRIEL JAIME</t>
  </si>
  <si>
    <t>OBANDO BALLESTEROS JOHN DARIO</t>
  </si>
  <si>
    <t>GALEANO OSSA HECTOR JAIME</t>
  </si>
  <si>
    <t>GONZALEZ VALENCIA PAULO EMILIO</t>
  </si>
  <si>
    <t>RENDON VELEZ WILSON FERNANDO</t>
  </si>
  <si>
    <t>RODRIGUEZ PAEZ RICARDO HERNANDO</t>
  </si>
  <si>
    <t>ECHEVERRI ARCILA JULIO CESAR</t>
  </si>
  <si>
    <t>OCAMPO PUERTA MAURICIO</t>
  </si>
  <si>
    <t>USUGA OSPINA JULIAN</t>
  </si>
  <si>
    <t>BUITRAGO CASTRO JEIMY</t>
  </si>
  <si>
    <t>OSPINA MUÑOZ JAMES ARCADIO</t>
  </si>
  <si>
    <t>URIBE CASTAÑEDA DANIEL SANTIAGO</t>
  </si>
  <si>
    <t>GIRALDO MUÑOZ YOINER HUMBERTO</t>
  </si>
  <si>
    <t>ALVARAN RAMIREZ CESAR AUGUSTO</t>
  </si>
  <si>
    <t>HURTADO ZAPATA JUAN GUILLERMO</t>
  </si>
  <si>
    <t>RINCON VILLADA DANIEL</t>
  </si>
  <si>
    <t>VALENCIA GARCIA JOSE ELID</t>
  </si>
  <si>
    <t>ACEVEDO CELIS JORGE ARBEY</t>
  </si>
  <si>
    <t>TAMAYO LOPEZ JORGE ELIECER</t>
  </si>
  <si>
    <t>CORREA JIMENEZ JOSE LEONARDO</t>
  </si>
  <si>
    <t>SANCHEZ PAVA LUIS ANTONIO</t>
  </si>
  <si>
    <t>DUQUE TORO HECTOR IVAN</t>
  </si>
  <si>
    <t>FRANCO ARANGO EZEQUIEL</t>
  </si>
  <si>
    <t>DUQUE LOPEZ JHON JAIRO</t>
  </si>
  <si>
    <t>CARDONA JARAMILLO JOSE ORLANDO</t>
  </si>
  <si>
    <t>ISAZA OROZCO FRANCISCO JAVIER</t>
  </si>
  <si>
    <t>LOPEZ GARCIA MARIO ALBERTO</t>
  </si>
  <si>
    <t>MOSQUERA MOSQUERA EXLIM</t>
  </si>
  <si>
    <t>VELEZ BRAVO ALVARO JULIAN</t>
  </si>
  <si>
    <t>PINILLO OCORO ANTONIO</t>
  </si>
  <si>
    <t>LOURIDO LERMA ROBINSON</t>
  </si>
  <si>
    <t>QUINTERO VEGA HERMES</t>
  </si>
  <si>
    <t>VARGAS GONZALEZ JORGE ENRIQUE</t>
  </si>
  <si>
    <t>FORI VIAFARA JHON WILLIAM</t>
  </si>
  <si>
    <t>ROQUEME GONZALEZ HERNAN DAVID</t>
  </si>
  <si>
    <t>VILLERA TIRADO NAFER</t>
  </si>
  <si>
    <t>CANTILLO CONTRERAS JESUS DAVID</t>
  </si>
  <si>
    <t>ARTEAGA RAMOS MARCO FIDEL</t>
  </si>
  <si>
    <t>CABRALES VELASQUEZ ELKIN JAVIER</t>
  </si>
  <si>
    <t>CUITIVA CABRALES JOSE DAVID</t>
  </si>
  <si>
    <t>VALLEJO HOYOS SERGIO LUIS</t>
  </si>
  <si>
    <t>BRACAMONTE PEREZ WILMER JOSE</t>
  </si>
  <si>
    <t>VERGARA CORRALES SAIT MIGUEL</t>
  </si>
  <si>
    <t>PUELLO CORDOBA JHON JAIVER</t>
  </si>
  <si>
    <t>AMORTEGUI ALTAMIRANDA VICTOR HUGO</t>
  </si>
  <si>
    <t>LOPEZ ORTEGA HERNAN DARIO</t>
  </si>
  <si>
    <t>CARRIAZO CARDALES OSCAR LUIS</t>
  </si>
  <si>
    <t>VARGAS NIETO JUAN CAMILO</t>
  </si>
  <si>
    <t>ABDALA LOPEZ JORGE SAID</t>
  </si>
  <si>
    <t>HERNANDEZ DE ALBA ALEX JOSE</t>
  </si>
  <si>
    <t>MORENO GELIZ WILLIAM JOSE</t>
  </si>
  <si>
    <t>CUADROS HOYOS GILDARDO</t>
  </si>
  <si>
    <t>GOMEZ LEON ALVARO SEGUNDO</t>
  </si>
  <si>
    <t>LOPEZ DIAZ OSWALDO RAFAEL</t>
  </si>
  <si>
    <t>MASS LORA JUAN CARLOS</t>
  </si>
  <si>
    <t>ALEAN RAMOS MARCOS FIDEL</t>
  </si>
  <si>
    <t>RAMIREZ ACOSTA JOSE FERNANDO</t>
  </si>
  <si>
    <t>BELTRAN GONZALEZ JAIME RAUL</t>
  </si>
  <si>
    <t>AGUILERA FANDIÑO BENJAMIN</t>
  </si>
  <si>
    <t>ROMERO ALVAREZ GIOVANNI ALEXANDER</t>
  </si>
  <si>
    <t>GARZON GONZALEZ CARLOS ALIRIO</t>
  </si>
  <si>
    <t>PALACIOS PALACIOS BERNAVIDE</t>
  </si>
  <si>
    <t>CASTAÑO RODRIGUEZ JOSE LUIS</t>
  </si>
  <si>
    <t>NARANJO TORRES ORLANDO</t>
  </si>
  <si>
    <t>MORALES GONZALEZ ANDRES GUILLERMO</t>
  </si>
  <si>
    <t>MURCIA LOSADA GERMAN DARIO</t>
  </si>
  <si>
    <t>MAHECHA RAMIREZ JOHAN EMERSON</t>
  </si>
  <si>
    <t>MEDINA ROSAS NELSON</t>
  </si>
  <si>
    <t>RIVERA UTIMA LUIS FERNANDO</t>
  </si>
  <si>
    <t>NUÑEZ MARTINEZ MIGUEL ANGEL</t>
  </si>
  <si>
    <t>CHAMORRO OSPINO VICTOR MANUEL</t>
  </si>
  <si>
    <t>PADILLA AVILES LEONARDO</t>
  </si>
  <si>
    <t>SANIN LEAL CARLOS MANUEL</t>
  </si>
  <si>
    <t>SARMIENTO PEÑALOZA JAISIR DE JESUS</t>
  </si>
  <si>
    <t>GARCIA MENDOZA JAVIER ELIECER</t>
  </si>
  <si>
    <t>AMADOR CANTILLO JONATHAN DE JESUS</t>
  </si>
  <si>
    <t>GARCIA PEÑA FAUSTO</t>
  </si>
  <si>
    <t>RUEDA CASTILLO SANTIAGO</t>
  </si>
  <si>
    <t>CASTILLO CUADROS JAVIER AUGUSTO</t>
  </si>
  <si>
    <t>GALVIS HERNANDEZ VICTOR HUGO</t>
  </si>
  <si>
    <t>BAUTISTA ROMERO JOSE LUIS</t>
  </si>
  <si>
    <t>LEAL CARDENAS HENRY ARLEY</t>
  </si>
  <si>
    <t>PABON ROJAS CARLOS BLADIMIR</t>
  </si>
  <si>
    <t>CARRILLO MEJIA YEUDI DE JESUS</t>
  </si>
  <si>
    <t>CUBEROS GOMEZ ALEXANDER</t>
  </si>
  <si>
    <t>LOPEZ GOMEZ JAVIER MAURICIO</t>
  </si>
  <si>
    <t>MUÑOZ MARTINEZ JAVIER</t>
  </si>
  <si>
    <t>AMAYA RUEDA GIOVANNY</t>
  </si>
  <si>
    <t>BALLESTEROS CAICEDO JAIRO ANTONIO</t>
  </si>
  <si>
    <t>HERRERA HERNANDEZ CARLOS ENRIQUE</t>
  </si>
  <si>
    <t>DIAZ HERRERA CHRISTIAN JABIER</t>
  </si>
  <si>
    <t>RODRIGUEZ GOMEZ ENRINSON EDUARDO</t>
  </si>
  <si>
    <t>PENAGOS CRUZ MARIO DOUGLAS</t>
  </si>
  <si>
    <t>MOLANO FLOREZ RICARDO</t>
  </si>
  <si>
    <t>ROJAS BARCO DANIEL RICARDO</t>
  </si>
  <si>
    <t>GRANADOS PEREZ LEONARDO</t>
  </si>
  <si>
    <t>ORTIZ TIQUE HEMER</t>
  </si>
  <si>
    <t>GOMEZ HERNANDEZ HERBERT</t>
  </si>
  <si>
    <t>CARDONA GALEANO RICARDO</t>
  </si>
  <si>
    <t>CAMPOS SOTO EINSNOWER</t>
  </si>
  <si>
    <t>ALVAREZ CLAVIJO RODRIGO</t>
  </si>
  <si>
    <t>ESPINOSA RICARDO ANTONIO</t>
  </si>
  <si>
    <t>PAEZ MUNAR JOSE ALEJANDRO</t>
  </si>
  <si>
    <t>JAVELA JONNY JAVIER</t>
  </si>
  <si>
    <t>DIAZ RESTREPO JONNY ALEXANDER</t>
  </si>
  <si>
    <t>RIOS RIVERA JOHN HENRY</t>
  </si>
  <si>
    <t>CARDONA PANTOJA JOSE ISRAEL</t>
  </si>
  <si>
    <t>CASTAÑO GUAUÑA SILVIO</t>
  </si>
  <si>
    <t>AGUIRRE LOPEZ LUIS ALBERTO</t>
  </si>
  <si>
    <t>HENAO RUA JUAN CARLOS</t>
  </si>
  <si>
    <t>RANGEL PEJENDINO JULIO CESAR</t>
  </si>
  <si>
    <t>QUINONEZ ANGULO JUAN CAMILO</t>
  </si>
  <si>
    <t>ORDOÑEZ CORTEZ EVER MIGDONIO</t>
  </si>
  <si>
    <t>SABBAH TURIZO MUNIR</t>
  </si>
  <si>
    <t>ACOSTA ALVAREZ HERNAN GREGORIO</t>
  </si>
  <si>
    <t>MAZO GUERRA CAMPO ELIAS</t>
  </si>
  <si>
    <t>TORRES CEBALLOS JHON DIDIER</t>
  </si>
  <si>
    <t>SOLORZANO ESCOBAR JUAN LEONARDO</t>
  </si>
  <si>
    <t>MARTINEZ BERNAL JACOBO ALEXANDER</t>
  </si>
  <si>
    <t>GIL QUINTERO ALEJANDRO</t>
  </si>
  <si>
    <t>PIAMBA FERNANDEZ ROBIN STIP</t>
  </si>
  <si>
    <t>HERRERA AGUDELO JUAN EDUARDO</t>
  </si>
  <si>
    <t>OSORIO LOPEZ HECTOR JULIAN</t>
  </si>
  <si>
    <t>MUÑOZ CARVAJAL CARLOS ALBERTO</t>
  </si>
  <si>
    <t>BARRIENTOS CHAVARRIA CRISTIAN ARMANDO</t>
  </si>
  <si>
    <t>LOPEZ PETRO CESAR AUGUSTO</t>
  </si>
  <si>
    <t>GAZABON ARBOLEDA JORGE LUIS</t>
  </si>
  <si>
    <t>CASTRO CORDERO FABIO</t>
  </si>
  <si>
    <t>GONZALEZ ROMANO YOHAN PEDRO NEL</t>
  </si>
  <si>
    <t>DIAZ VELASQUEZ JULIAN ANDRES</t>
  </si>
  <si>
    <t>SANCHEZ SALAZAR EDISON</t>
  </si>
  <si>
    <t>RIOS VARGAS CARLOS ANDRES</t>
  </si>
  <si>
    <t>TORO GIRALDO ALEXANDER</t>
  </si>
  <si>
    <t>TELLEZ TEJADA FERNAN AUGUSTO</t>
  </si>
  <si>
    <t>HENAO CORREA ALEJANDRO</t>
  </si>
  <si>
    <t>OCAMPO MACIAS JERCY HEDIER</t>
  </si>
  <si>
    <t>TEJADA VARGAS OSCAR DIEGO</t>
  </si>
  <si>
    <t>FERNANDEZ MARIN NIXON REYNEL</t>
  </si>
  <si>
    <t>HERRERA CASTAÑO CARLOS ALBERTO</t>
  </si>
  <si>
    <t>OSPINA GIRALDO EYNER JULIAN</t>
  </si>
  <si>
    <t>GARCIA RAUL ANDRES</t>
  </si>
  <si>
    <t>SARRIA GUIRAL DIEGO FABIAN</t>
  </si>
  <si>
    <t>FERNANDEZ VALENCIA ALEXANDER</t>
  </si>
  <si>
    <t>ROJAS GARCIA EDINSON DE JESUS</t>
  </si>
  <si>
    <t>AGUIRRE SANDOVAL ANDRES FELIPE</t>
  </si>
  <si>
    <t>MONTERROSA GARCIA BLADIMIR</t>
  </si>
  <si>
    <t>CHAMORRO OLIVA JUAN PABLO</t>
  </si>
  <si>
    <t>VALENCIA CASTRO FABIAN ADOLFO</t>
  </si>
  <si>
    <t>SANCHEZ PAREDES DAVID</t>
  </si>
  <si>
    <t>TORRES ORTIZ MARIO</t>
  </si>
  <si>
    <t>QUINTERO ACEVEDO JUAN CARLOS</t>
  </si>
  <si>
    <t>SALCEDO CATANO HUGO FABIAN</t>
  </si>
  <si>
    <t>VIAFARA VIVEROS HECTOR FABIO</t>
  </si>
  <si>
    <t>RUIZ SOTO FABIAN</t>
  </si>
  <si>
    <t>PIZANO LOPEZ OSCAR EDUARDO</t>
  </si>
  <si>
    <t>CHAMORRO LINARES DIEGO FERNANDO</t>
  </si>
  <si>
    <t>BUITRAGO CANOLA JONATHAN</t>
  </si>
  <si>
    <t>CANTOÑI BALANTA JIMMY FERNANDO</t>
  </si>
  <si>
    <t>PRIMO NEIRA MARIO ANDRES</t>
  </si>
  <si>
    <t>ROJAS MIGUEL ANGEL</t>
  </si>
  <si>
    <t>PERNIA MIRANDA OSCAR ROLANDO</t>
  </si>
  <si>
    <t>BEDOYA MORALES DAVID</t>
  </si>
  <si>
    <t>BAQUERO CALDERON CARLOS ALBERTO</t>
  </si>
  <si>
    <t>CRISTANCHO SALAMANCA JOSE EDILBERTO</t>
  </si>
  <si>
    <t>PARDO VALENCIA JULIO CESAR</t>
  </si>
  <si>
    <t>NARVAEZ GARCIA HECTOR FABIAN</t>
  </si>
  <si>
    <t>CAICEDO ANIBAL ANTONIO</t>
  </si>
  <si>
    <t>BLANDON CARDONA JOSE ADRIAN</t>
  </si>
  <si>
    <t>VALENCIA CASTAÑEDA EDUCARDO</t>
  </si>
  <si>
    <t>MOLINA TAMAYO ALEXIS</t>
  </si>
  <si>
    <t>LONDOÑO VELASCO CRISTHIAN LEANDRO</t>
  </si>
  <si>
    <t>GIRALDO GARCIA JOHN FABER</t>
  </si>
  <si>
    <t>ARIZA DUARTE FABIO</t>
  </si>
  <si>
    <t>VIVAS ALDANA JAIME</t>
  </si>
  <si>
    <t>OSORIO BUITRAGO LUIS ALBEIRO</t>
  </si>
  <si>
    <t>GASCA NOREÑA JUAN CARLOS</t>
  </si>
  <si>
    <t>MONCADA MORALES ARTURO</t>
  </si>
  <si>
    <t>CASTELLANOS GUALTEROS JESUS ENRIQUE</t>
  </si>
  <si>
    <t>MESA ACHURY JORGE IVAN</t>
  </si>
  <si>
    <t>PISCO RICARDO ALBERTO</t>
  </si>
  <si>
    <t>CLAVIJO ALVAREZ ABELARDO</t>
  </si>
  <si>
    <t>BARBOSA CANCHON RAFAEL ANTONIO</t>
  </si>
  <si>
    <t>FLOREZ BERNAL DIEGO</t>
  </si>
  <si>
    <t>LADINO RIVERA CARLOS ALBERTO</t>
  </si>
  <si>
    <t>REYES OCHOA YESITH JAVIER</t>
  </si>
  <si>
    <t>DE LA PUENTE QUIROZ JORGE LUIS</t>
  </si>
  <si>
    <t>DE LOS REYES VEGA MARIANO</t>
  </si>
  <si>
    <t>PEDRAZA ROJAS YOLIMA</t>
  </si>
  <si>
    <t>RAMIREZ RODRIGUEZ IVON JULIETH</t>
  </si>
  <si>
    <t>HERNANDEZ QUINTERO SANDRA MILENA</t>
  </si>
  <si>
    <t>TORRES TRIVINO DAISSY ADRIANA</t>
  </si>
  <si>
    <t>TORRES GARCIA ANA LUCIA</t>
  </si>
  <si>
    <t>RUEDA OLIVEROS OLGA CECILIA</t>
  </si>
  <si>
    <t>MARULANDA CANO IVIS NATHALIA</t>
  </si>
  <si>
    <t>ALARCON AVILA ANGELICA MARIA</t>
  </si>
  <si>
    <t>GIL MESA GIRLESA DE JESUS</t>
  </si>
  <si>
    <t>NAVARRO TORRES NATALIA PATRICIA</t>
  </si>
  <si>
    <t>CARVAJAL BARRAGAN MAUREN ALICIA</t>
  </si>
  <si>
    <t>BERNAL VELASCO LIZETTE MARIA</t>
  </si>
  <si>
    <t>HERNANDEZ DE LA HOZ TATIANA PATRICIA</t>
  </si>
  <si>
    <t>YEPES HOYOS JACKELINE DEL CARMEN</t>
  </si>
  <si>
    <t>MARUN HERNANDEZ NAGIBE ZENITH</t>
  </si>
  <si>
    <t>HERNANDEZ DE LA HOZ LADY DILA</t>
  </si>
  <si>
    <t>FIGUEREDO DOMINGUEZ YOLANDA</t>
  </si>
  <si>
    <t>SIADO DE LA CRUZ YARID</t>
  </si>
  <si>
    <t>MUÑOZ GUERRERO ROXANA</t>
  </si>
  <si>
    <t>URIBE MACHADO LUZ ESTHER</t>
  </si>
  <si>
    <t>ORTEGA MEZA DENIA LUZ</t>
  </si>
  <si>
    <t>BOLANO LONDONO ANGELICA MARIA</t>
  </si>
  <si>
    <t>SIERRA RODRIGUEZ LUZ MIRYAM</t>
  </si>
  <si>
    <t>PEREZ PALACIO PAULA ANDREA</t>
  </si>
  <si>
    <t>HOYOS ESCOBAR YOR LEIDY</t>
  </si>
  <si>
    <t>OROZCO ARCILA ALEXANDRA</t>
  </si>
  <si>
    <t>RIOS ARANGO LUZ ADRIANA</t>
  </si>
  <si>
    <t>VALENCIA CALDERON PAULA ANDREA</t>
  </si>
  <si>
    <t>GIRALDO JARAMILLO PAULA ANDREA</t>
  </si>
  <si>
    <t>GUARIN RIOS CLAUDIA ANDREA</t>
  </si>
  <si>
    <t>SERNA VILLA FRANCIA LORENA</t>
  </si>
  <si>
    <t>LOPEZ SANTA BLANCA NELLY</t>
  </si>
  <si>
    <t>CARMONA LUZ MARINA</t>
  </si>
  <si>
    <t>GUTIERREZ TAMAYO MELANIA DEL PILAR</t>
  </si>
  <si>
    <t>MEJIA LOPEZ GLORIA NOELVY</t>
  </si>
  <si>
    <t>FRANCO ACEVEDO ADRIANA MARIA</t>
  </si>
  <si>
    <t>GIRALDO GARCIA DIANA SAYURI</t>
  </si>
  <si>
    <t>ESPINOSA GALLEGO GLORIA ESTELL</t>
  </si>
  <si>
    <t>VALENCIA CARDONA DORA LIBIA</t>
  </si>
  <si>
    <t>BURGOS GARCIA YARLENIS</t>
  </si>
  <si>
    <t>MIRANDA MENDOZA MISALFA</t>
  </si>
  <si>
    <t>GUTIERREZ BANQUET NAYIBE DE JESUS</t>
  </si>
  <si>
    <t>VILLERA REGINO ERNEDYS ESPERANZA</t>
  </si>
  <si>
    <t>PEREZ FLOREZ LINA MARIA</t>
  </si>
  <si>
    <t>GONZALEZ BUSTOS LEIDY TATIANA</t>
  </si>
  <si>
    <t>MANCHOLA PERDOMO MAGDA LORENA</t>
  </si>
  <si>
    <t>YEPES PERDOMO BEATRIZ ELENA</t>
  </si>
  <si>
    <t>HERMOSA QUINTERO SANDRA MILENA</t>
  </si>
  <si>
    <t>INSUASTY GUERRERO SANDRA PATRICIA</t>
  </si>
  <si>
    <t>CONTRERAS OROZCO MARIA CAROLINA</t>
  </si>
  <si>
    <t>SANABRIA SHIRLEY XIOMARA</t>
  </si>
  <si>
    <t>PEDRAZA GARAY SANDRA PATRICIA</t>
  </si>
  <si>
    <t>ROJAS CALA LILIANA</t>
  </si>
  <si>
    <t>REYES FLOREZ LELY YOHANA</t>
  </si>
  <si>
    <t>BERNAL SANCHEZ SANDRA MILENA</t>
  </si>
  <si>
    <t>RAMIREZ GONZALEZ DIANA ROCIO</t>
  </si>
  <si>
    <t>SANABRIA QUITIAQUEZ NIDIA</t>
  </si>
  <si>
    <t>OSORIO SUAREZ ANDREA LUCIA</t>
  </si>
  <si>
    <t>ARANDA PRADA MIRIAM</t>
  </si>
  <si>
    <t>PIEDRAHITA POSSU DENNYS YANETH</t>
  </si>
  <si>
    <t>RODRIGUEZ ECHAVARRIA LUZ ADRIANA</t>
  </si>
  <si>
    <t>MOLINA GOMEZ GRACE KELLY</t>
  </si>
  <si>
    <t>RIASCO MAGANA YAMILETH</t>
  </si>
  <si>
    <t>LEON VELASQUEZ NANCY</t>
  </si>
  <si>
    <t>RODRIGUEZ SANTAMARIA CLAUDIA MILENA</t>
  </si>
  <si>
    <t>CUJAR LOSADA THAIS</t>
  </si>
  <si>
    <t>OSORIO MUÑOZ JENITH MARCELA</t>
  </si>
  <si>
    <t>GARCIA ARCINIEGAS PAULA CAROLINA</t>
  </si>
  <si>
    <t>TANGARIFE LOPEZ PAULA ANDREA</t>
  </si>
  <si>
    <t>GRAJALES ROMAN DIANA MARCELA</t>
  </si>
  <si>
    <t>RAMIREZ SUAREZ ELIZABETH</t>
  </si>
  <si>
    <t>SEPULVEDA CARDONA JULIANA</t>
  </si>
  <si>
    <t>HENAO BURGOS GLORIA JIMENA</t>
  </si>
  <si>
    <t>SIERRA RIOS ANGELICA MARIA</t>
  </si>
  <si>
    <t>OROZCO AMAYA CLAUDIA LUCERO</t>
  </si>
  <si>
    <t>GOMEZ ZULUAGA MELBA</t>
  </si>
  <si>
    <t>MUNOZ RINCON ALEJANDRA MARIA</t>
  </si>
  <si>
    <t>LOPEZ PALACIO GLADIS ELENA</t>
  </si>
  <si>
    <t>GALLEGO SALGADO MARICELA</t>
  </si>
  <si>
    <t>TOBON RIOS LINA MARIA</t>
  </si>
  <si>
    <t>GONZALEZ VASQUEZ MONICA NELLY</t>
  </si>
  <si>
    <t>OVALLES ROMERO DIANA KATHERINE</t>
  </si>
  <si>
    <t>BETANCUR GIRALDO LUZ PIEDAD</t>
  </si>
  <si>
    <t>MARTINEZ OQUENDO DARIS JUDITH</t>
  </si>
  <si>
    <t>SOTO LLORENTE SIRLEY YULIETH</t>
  </si>
  <si>
    <t>OSORIO MARIN LEIDY LORENA</t>
  </si>
  <si>
    <t>SOTO RIVERA LEYDI LORENA</t>
  </si>
  <si>
    <t>GONZALEZ ORTIZ SANDRA YANETH</t>
  </si>
  <si>
    <t>BERMUDEZ CASTRO ERLIN LORENA</t>
  </si>
  <si>
    <t>CAMARGO GRISALES ETNA PATRICIA</t>
  </si>
  <si>
    <t>ARARAT RIASCOS ROCIO</t>
  </si>
  <si>
    <t>LOPEZ VALENCIA ANGELA MARIA</t>
  </si>
  <si>
    <t>JARA CHAVEZ GUILANDA</t>
  </si>
  <si>
    <t>VANEGAS GUTIERREZ MARIA NORVELVI</t>
  </si>
  <si>
    <t>CASANOVA MILLAN VIVIANA</t>
  </si>
  <si>
    <t>QUINTERO LOPEZ MARIA ELENA</t>
  </si>
  <si>
    <t>GALEANO GUTIERREZ EDITH ROCIO</t>
  </si>
  <si>
    <t>MESA RESTREPO SANDRA YAMILE</t>
  </si>
  <si>
    <t>GONZALEZ AGUIRRE LINA MARCELA</t>
  </si>
  <si>
    <t>QUIROZ RIOS MONICA MARIA</t>
  </si>
  <si>
    <t>FERNANDEZ GARCIA MARIELA</t>
  </si>
  <si>
    <t>EGUIS RIZO SOL MARIA</t>
  </si>
  <si>
    <t>POLO JIMENEZ PIEDAD MARIA</t>
  </si>
  <si>
    <t>CHARRIS RODRIGUEZ NEVIS ISABEL</t>
  </si>
  <si>
    <t>CELIN PINO GINA ESTHER</t>
  </si>
  <si>
    <t>PATIÑO BROCHERO DELCY</t>
  </si>
  <si>
    <t>CALA MORENO DALIA MARIA</t>
  </si>
  <si>
    <t>OSORIO DURAN INDIRA LUZ</t>
  </si>
  <si>
    <t>PEÑA ALBIS LIZ MARIENY</t>
  </si>
  <si>
    <t>PACHECO VILLALOBOS YUDIS DEL CARMEN</t>
  </si>
  <si>
    <t>VILLARREAL CUENTAS KATHERINE DEL CARMEN</t>
  </si>
  <si>
    <t>FONTALVO MOSQUERA RUBY ESTHER</t>
  </si>
  <si>
    <t>BARRAZA DIAZ VERA JUDITH</t>
  </si>
  <si>
    <t>HINOJOZA HINOJOSA SIRLEY JOHANNA</t>
  </si>
  <si>
    <t>CANDANOZA ARRIETA AURA MARIA</t>
  </si>
  <si>
    <t>BARRIOS SUAREZ INNIRIS DE JESUS</t>
  </si>
  <si>
    <t>PEREZ OSORIO LUZ MARINA</t>
  </si>
  <si>
    <t>QUINTERO BERNETT KATHERINE DEL  ROSARIO</t>
  </si>
  <si>
    <t>ROLDAN SANCHEZ ALBA LILIANA</t>
  </si>
  <si>
    <t>ZABALA QUIMBAYA GINA FERNANDA</t>
  </si>
  <si>
    <t>PRADA AYALA LEIDY YANETH</t>
  </si>
  <si>
    <t>CARDONA HENAO FRANCI EDITH</t>
  </si>
  <si>
    <t>PATIÑO FRANCO JOHANA</t>
  </si>
  <si>
    <t>MAZO BEDOYA PAULA ANDREA</t>
  </si>
  <si>
    <t>ACHINTE BENAVIDES DIANA FERNANDA</t>
  </si>
  <si>
    <t>ZAPATA VIUCHE GLORIA INES</t>
  </si>
  <si>
    <t>MENESES SANCHEZ ANGELA CRISTINA</t>
  </si>
  <si>
    <t>DE LA OSSA YANEZ ANA CECILIA</t>
  </si>
  <si>
    <t>CUELLAR CIFUENTES MARIA ANGELICA</t>
  </si>
  <si>
    <t>LOZADA RODRIGUEZ JENNY MAYTE</t>
  </si>
  <si>
    <t>GUIO AVELLA VICKI YOHANA</t>
  </si>
  <si>
    <t>ACOSTA OSPINA BEATRIZ HELENA</t>
  </si>
  <si>
    <t>AVILA BARRERA AIXA DOMINICA</t>
  </si>
  <si>
    <t>VEGA VASQUEZ MARIANA</t>
  </si>
  <si>
    <t>BAQUERO TORRES ANGELICA MARIA</t>
  </si>
  <si>
    <t>ALARCON AUDOR DIANA MARCELA</t>
  </si>
  <si>
    <t>FONSECA VARGAS ERIKA JOHANNA</t>
  </si>
  <si>
    <t>RAMOS VILLADA OLGA PATRICIA</t>
  </si>
  <si>
    <t>VALENZUELA LOSADA MAGNOLIA ESPERANZA</t>
  </si>
  <si>
    <t>RIVERA JARA GINA PAOLA</t>
  </si>
  <si>
    <t>ONATE DEL CASTILLO LILIANA MARGARITA</t>
  </si>
  <si>
    <t>CHAVEZ ZABALETA LUCELIS CRISTINA</t>
  </si>
  <si>
    <t>MARIN CASTRO CLAUDIA LILIANA</t>
  </si>
  <si>
    <t>CAMARGO JOYA LUZ AMPARO</t>
  </si>
  <si>
    <t>CARDENAS PARRA DENIS YOLIMA</t>
  </si>
  <si>
    <t>BECERRA VELASQUEZ INDIRA</t>
  </si>
  <si>
    <t>HERNANDEZ SANABRIA ANGELICA</t>
  </si>
  <si>
    <t>ALARCON TORRES SANDY LISETH</t>
  </si>
  <si>
    <t>PABON CAMPOS YANETH RUTH</t>
  </si>
  <si>
    <t>PINTO VALBUENA CLAUDIA LILIANA</t>
  </si>
  <si>
    <t>SANCHEZ GOMEZ ESMITH</t>
  </si>
  <si>
    <t>VELANDIA GUTIERREZ TERESA</t>
  </si>
  <si>
    <t>RANGEL SARMIENTO DORA LEONOR</t>
  </si>
  <si>
    <t>FLOREZ PEDRAZA NINI JOHANNA</t>
  </si>
  <si>
    <t>HERNANDEZ GARCIA MARTHA LUCIA</t>
  </si>
  <si>
    <t>FUENTES RODRIGUEZ MARIA DEL ROSARIO</t>
  </si>
  <si>
    <t>CABEZAS OSORIO SANDRA FABIOLA</t>
  </si>
  <si>
    <t>JARAMILLO CALVO SANDRA LORENA</t>
  </si>
  <si>
    <t>MONTILLA ORTEGA LUISA</t>
  </si>
  <si>
    <t>RODRIGUEZ GARCIA CRISTINA</t>
  </si>
  <si>
    <t>PILLIMUE ORDOÑEZ ALBA CIELO</t>
  </si>
  <si>
    <t>HERNANDEZ TASCON CAROLINA</t>
  </si>
  <si>
    <t>VASQUEZ HERNANDEZ DIANA CRISTINA</t>
  </si>
  <si>
    <t>MURILLO CANO YENNI ANDREA</t>
  </si>
  <si>
    <t>AGUIRRE BUITRAGO NEIDUTH DIDIANA</t>
  </si>
  <si>
    <t>LUMBAÑA MAFLA ELIZABETH DEL CARMEN</t>
  </si>
  <si>
    <t>DUSSAN AGREDO ISABEL CRISTINA</t>
  </si>
  <si>
    <t>AGUDELO LONDOÑO YOLIMA LILIANA</t>
  </si>
  <si>
    <t>BEDOYA QUINTERO ANGELA INES</t>
  </si>
  <si>
    <t>CASTIBLANCO PIÑEROS ROSALBA</t>
  </si>
  <si>
    <t>ORTIZ GOMEZ BLANCA NIDIA</t>
  </si>
  <si>
    <t>DIAZ MARTINEZ AIDA STELLA</t>
  </si>
  <si>
    <t>ANGARITA REYES ANA ROSA</t>
  </si>
  <si>
    <t>PIÑEROS OLAYA GRACIELA</t>
  </si>
  <si>
    <t>CALDERON TAPIAS ANGELICA MARIA</t>
  </si>
  <si>
    <t>AGUDELO BELTRAN MIRYAM STELLA</t>
  </si>
  <si>
    <t>PAEZ VELASQUEZ ELIZABETH</t>
  </si>
  <si>
    <t>VALENCIA OSORIO LUZ FARIDE</t>
  </si>
  <si>
    <t>VALENCIA CERVERA EMILSEN</t>
  </si>
  <si>
    <t>COTRINO QUINTERO PAOLA ANDREA</t>
  </si>
  <si>
    <t>RODRIGUEZ BAQUERO DIANA LORENA</t>
  </si>
  <si>
    <t>PARRA SUCUNCHOQUE CIELO XIMENA</t>
  </si>
  <si>
    <t>SALINAS GALINDO LEIDY MILDRED</t>
  </si>
  <si>
    <t>PARRADO GARCIA SANDRA PATRICIA</t>
  </si>
  <si>
    <t>CABEZAS PITRE LAURA ESNEDA</t>
  </si>
  <si>
    <t>ORREGO CAVIEDES LILI YOANNA</t>
  </si>
  <si>
    <t>DIAZ FORERO NIDIA LORENA</t>
  </si>
  <si>
    <t>AGUIRRE VELASQUEZ DIANA MILENA</t>
  </si>
  <si>
    <t>NOREÑA CUARTAS SANDRA ELIZABETH</t>
  </si>
  <si>
    <t>QUINTERO MARULANDA CARMENZA</t>
  </si>
  <si>
    <t>RAMIREZ RUIZ LILIANA</t>
  </si>
  <si>
    <t>JIMENEZ LOPEZ LUZ AMALIA</t>
  </si>
  <si>
    <t>CASTRO SANTA VICTORIA EUGENIA</t>
  </si>
  <si>
    <t>VASQUEZ DIANA ALEXANDRA</t>
  </si>
  <si>
    <t>GALVIS ESCOBAR NELSIN BEATRIZ</t>
  </si>
  <si>
    <t>SALAZAR BETANOURTH PAULA ANDREA</t>
  </si>
  <si>
    <t>GUAPACHA JIMENEZ ELIANA LUCIA</t>
  </si>
  <si>
    <t>MANZANO MOSQUERA CLAUDIA PATRICIA</t>
  </si>
  <si>
    <t>GRAJALES MEJIA ISLENY</t>
  </si>
  <si>
    <t>RAMIREZ SANCHEZ NORMA CLEMENCIA</t>
  </si>
  <si>
    <t>SIERRA GALEANO SANDRA MILENA</t>
  </si>
  <si>
    <t>DUQUE OSORIO MARIA ALEJANDRA</t>
  </si>
  <si>
    <t>OSPINA PALACIO JACQUELINE</t>
  </si>
  <si>
    <t>AGUIRRE RAMIREZ MARTHA LORENA</t>
  </si>
  <si>
    <t>CARDONA ARANGO PAULA JULIETH</t>
  </si>
  <si>
    <t>LOAIZA HOLGUIN SILVIA ESTHER</t>
  </si>
  <si>
    <t>LEMUS HENAO ANA MARIA</t>
  </si>
  <si>
    <t>MAYA SUAREZ ERIKA NATALIA</t>
  </si>
  <si>
    <t>ANDRADE FORERO PAULA LILIANA</t>
  </si>
  <si>
    <t>ALVAREZ LINA MARIA</t>
  </si>
  <si>
    <t>RESTREPO MESA MARGARITA MARIA</t>
  </si>
  <si>
    <t>SERNA CASTAÑEDA MARIA CRISTINA</t>
  </si>
  <si>
    <t>ESTRADA DIEZ LUISA FERNANDA</t>
  </si>
  <si>
    <t>GOMEZ GIRALDO DORIS HORTENCIA</t>
  </si>
  <si>
    <t>OSPINA RAMIREZ CLAUDIA PATRICIA</t>
  </si>
  <si>
    <t>RAMIREZ SUESCUN SILVIA STELLA</t>
  </si>
  <si>
    <t>SANCHEZ ZAPATA MARGARITA ROSA</t>
  </si>
  <si>
    <t>MONTOYA JURADO LUZ MERY</t>
  </si>
  <si>
    <t>BLANDON RUIZ CLAUDIA PATRICIA</t>
  </si>
  <si>
    <t>TABORDA MONTOYA ALEJANDRA MARIA</t>
  </si>
  <si>
    <t>CORREA AGUDELO LEANDRA YAMILE</t>
  </si>
  <si>
    <t>MONSALVE CORREA LILIANA MARIA</t>
  </si>
  <si>
    <t>SARMIENTO HERNANDEZ EDILMA</t>
  </si>
  <si>
    <t>VELEZ GOEZ ELIZABETH</t>
  </si>
  <si>
    <t>QUICENO AGUDELO GLORIA JANETH</t>
  </si>
  <si>
    <t>TOBON MUÑOZ NATALIA</t>
  </si>
  <si>
    <t>MESA ARROYAVE ILEANA ESTER</t>
  </si>
  <si>
    <t>COSSIO BALDRICH MARIA ALEXANDRA</t>
  </si>
  <si>
    <t>SANCHEZ MARIN LADY YOHANA</t>
  </si>
  <si>
    <t>SARAZ VELASQUEZ ARLEY YOMARI</t>
  </si>
  <si>
    <t>ORREGO ALZATE GIOVANNA ANDREA</t>
  </si>
  <si>
    <t>DONADO VERGARA TATIANA IVONNE</t>
  </si>
  <si>
    <t>PUERTO GARCIA LILIANA ANDREA</t>
  </si>
  <si>
    <t>LOPERA MARTINEZ CLARA EUGENIA</t>
  </si>
  <si>
    <t>ACEVEDO SALDARRIAGA ANGELA PATRICIA</t>
  </si>
  <si>
    <t>ARAQUE BEDOYA CLAUDIA ELENA</t>
  </si>
  <si>
    <t>VELEZ VELEZ GLORIA AMPARO</t>
  </si>
  <si>
    <t>ARTUNDUAGA CHAVERRA SANDRA LILIANA</t>
  </si>
  <si>
    <t>CANO ARANGO ISABEL PATRICIA</t>
  </si>
  <si>
    <t>MURIEL CHAVERRA MARIA CECILIA</t>
  </si>
  <si>
    <t>MESA MACHADO MARISOL</t>
  </si>
  <si>
    <t>SEPULVEDA RESTREPO CLAUDIA YANET</t>
  </si>
  <si>
    <t>DURANGO CORREA LUZ EDILMA</t>
  </si>
  <si>
    <t>ESCOBAR PALACIO CLAUDIA</t>
  </si>
  <si>
    <t>AGUDELO GARCIA MARIA MARLENY</t>
  </si>
  <si>
    <t>QUINTANA GLORIA ENID</t>
  </si>
  <si>
    <t>VASQUEZ VALENCIA MYRLLAN XIOMARA</t>
  </si>
  <si>
    <t>ARROYAVE SALAZAR CLAUDIA ANDREA</t>
  </si>
  <si>
    <t>SALAZAR MESA MARIBEL</t>
  </si>
  <si>
    <t>HENAO GARCIA YAZMIN ANDREA</t>
  </si>
  <si>
    <t>RESTREPO CABRA LUZ ANGELA</t>
  </si>
  <si>
    <t>CORTES ZABALA ADRIANA PATRICIA</t>
  </si>
  <si>
    <t>ARBOLEDA AGUDELO LUCRECIA DE LA CRUZ</t>
  </si>
  <si>
    <t>CUERVO SANCHEZ LUZ MARIA</t>
  </si>
  <si>
    <t>CHAVARRIAGA ESCOBAR NORA MARIA</t>
  </si>
  <si>
    <t>MONTOYA ESPINOSA SANDRA MILENA</t>
  </si>
  <si>
    <t>GIL GARCIA EDDY JOHANA</t>
  </si>
  <si>
    <t>DAVID JARAMILLO LUZ DAMARI</t>
  </si>
  <si>
    <t>TAPIAS HERRERA DIDIANA ALEXANDRA</t>
  </si>
  <si>
    <t>HERRERA MONSALVE ALBA LUCIA</t>
  </si>
  <si>
    <t>MARIN CORREA DORA LUZ</t>
  </si>
  <si>
    <t>GARCES JIMENEZ ADRIANA MARIA</t>
  </si>
  <si>
    <t>FLOREZ RODAS LUZ AMPARO</t>
  </si>
  <si>
    <t>MONTOYA ARREDONDO SANDRA MILENA</t>
  </si>
  <si>
    <t>GUZMAN MACHADO DORA ELENA</t>
  </si>
  <si>
    <t>MOLINA RODAS BIVIANA JANETH</t>
  </si>
  <si>
    <t>GOMEZ SANDRA JASMIN</t>
  </si>
  <si>
    <t>ESCOBAR VASCO CLAUDIA PATRICIA</t>
  </si>
  <si>
    <t>CANO RIOS VICTORIA EUGENIA</t>
  </si>
  <si>
    <t>ZORA HERNANDEZ SARA LUCIA</t>
  </si>
  <si>
    <t>VILLA BEDOYA LUISA FERNANDA</t>
  </si>
  <si>
    <t>ALVAREZ DIAZ BIBIANA ANDREA</t>
  </si>
  <si>
    <t>MEJIA OLAYA SANDRA MILENA</t>
  </si>
  <si>
    <t>RESTREPO TOBON LEIDY YURANY</t>
  </si>
  <si>
    <t>BEDOYA HIGUITA YAILYN FAISURY</t>
  </si>
  <si>
    <t>GOMEZ LEYDY JHOANA</t>
  </si>
  <si>
    <t>CASTAÑEDA TORRES YULIE VIVIANA</t>
  </si>
  <si>
    <t>MARIN FRANCO KAREN ANDREA</t>
  </si>
  <si>
    <t>LOPEZ LEIDY TATIANA</t>
  </si>
  <si>
    <t>RODRIGUEZ RUA VIVIANA MARIA</t>
  </si>
  <si>
    <t>BAENA DIAZ CARMENZA</t>
  </si>
  <si>
    <t>BURITICA YUDIS PATRICIA</t>
  </si>
  <si>
    <t>GOMEZ SUAREZ YANIDIS</t>
  </si>
  <si>
    <t>SALCEDO RAMIREZ DIANA PATRICIA</t>
  </si>
  <si>
    <t>BELTRAN CARRILLO JOSEFA EMPERATRIZ</t>
  </si>
  <si>
    <t>SAENZ MARQUEZ DIANA</t>
  </si>
  <si>
    <t>MEDRANO VILLAMIL MATIS</t>
  </si>
  <si>
    <t>TERAN OROZCO ANA ISABEL</t>
  </si>
  <si>
    <t>TUIRAN LEAL KATHERINE</t>
  </si>
  <si>
    <t>TORRES MARTINEZ DINA</t>
  </si>
  <si>
    <t>FLOREZ HERAZO KATHERINE</t>
  </si>
  <si>
    <t>VEGA OCHOA MATILDE</t>
  </si>
  <si>
    <t>BRICENO TORRES CAROLINA</t>
  </si>
  <si>
    <t>MARTINEZ PELUFO IRLENE PRIMITIVA</t>
  </si>
  <si>
    <t>LENIS VILLA LIDA LUZ</t>
  </si>
  <si>
    <t>PONGUTA OTILIA</t>
  </si>
  <si>
    <t>PEÑA GONZALEZ SANDRA PATRICIA</t>
  </si>
  <si>
    <t>HERNANDEZ SILVA MAIRA JOHANNA</t>
  </si>
  <si>
    <t>ALVARADO VASQUEZ ROSARIO CAROLINA</t>
  </si>
  <si>
    <t>HUERTAS BETIN YOLIMA DEL CARMEN</t>
  </si>
  <si>
    <t>SANCHEZ BOLAÑO DIANA ISABEL</t>
  </si>
  <si>
    <t>GAMERO ARRIETA YANETH DEL CARMEN</t>
  </si>
  <si>
    <t>OCHOA BERMUDEZ SANDRA PATRICIA</t>
  </si>
  <si>
    <t>HERNANDEZ BENITEZ JULIA MERCEDES</t>
  </si>
  <si>
    <t>VALDEZ SALAS ROSIRIS DEL CARMEN</t>
  </si>
  <si>
    <t>QUIÑONEZ HOYOS ANA MILENA</t>
  </si>
  <si>
    <t>BOLAÑO POLO NASLY DEL CARMEN</t>
  </si>
  <si>
    <t>ORTEGA AGAMEZ MARTA ELENA</t>
  </si>
  <si>
    <t>MONTEJO ORTIZ MARTA LUCRECIA</t>
  </si>
  <si>
    <t>AGUILLON AMADOR ABIGAIL</t>
  </si>
  <si>
    <t>GOMEZ RODRIGUEZ BLANCA STELLA</t>
  </si>
  <si>
    <t>RINCON CASTRO MYRIAM GLORIA</t>
  </si>
  <si>
    <t>AMADO AMADO ELVIA ROSA</t>
  </si>
  <si>
    <t>QUEMBA PINZON MARTHA LUCIA</t>
  </si>
  <si>
    <t>VELASQUEZ VARGAS GLORIA PATRICIA</t>
  </si>
  <si>
    <t>ACOSTA REYES LUZ STELLA</t>
  </si>
  <si>
    <t>BARRERA VELA MARIA EUGENIA</t>
  </si>
  <si>
    <t>OVALLE PENA LUZ ESPERANZA</t>
  </si>
  <si>
    <t>PACHECO PEREZ LIRIS MARGOT</t>
  </si>
  <si>
    <t>FLOREZ VARGAS MARTHA LUCIA</t>
  </si>
  <si>
    <t>ROMERO CALDAS ADRIANA</t>
  </si>
  <si>
    <t>VARGAS NARANJO SILVIA JEANET</t>
  </si>
  <si>
    <t>ALARCON CRISTANCHO GLADYS JANNETH</t>
  </si>
  <si>
    <t>CASTILLO FLOREZ LUZ MERY</t>
  </si>
  <si>
    <t>DUENAS ALFONSO LUZ MERY</t>
  </si>
  <si>
    <t>MORATO MORATO LUZ MARINA</t>
  </si>
  <si>
    <t>ORTIZ ORTIZ LIBIA</t>
  </si>
  <si>
    <t>GUERRERO CARDENAS YOLANDA</t>
  </si>
  <si>
    <t>HERRERA CONDE MARTHA CECILIA</t>
  </si>
  <si>
    <t>MARTINEZ CALDERON LUZ MIRELLA</t>
  </si>
  <si>
    <t>TORRES VARGAS JENNY ALCIRA</t>
  </si>
  <si>
    <t>PACHECO TRUJILLO NELLY MARIA</t>
  </si>
  <si>
    <t>PITA VANEGAS MIRYAM</t>
  </si>
  <si>
    <t>PULIDO CAYCEDO ADRIANA</t>
  </si>
  <si>
    <t>AVILA SANCHEZ MARIA ELVIA</t>
  </si>
  <si>
    <t>BARRETO CARDENAS SANDRA JEANNETTE</t>
  </si>
  <si>
    <t>PEREZ LAGUNA LUZ MARY</t>
  </si>
  <si>
    <t>GOMEZ AREVALO OLGA LUCIA</t>
  </si>
  <si>
    <t>LINARES GIRALDO BERENICE</t>
  </si>
  <si>
    <t>ZAPATA GARZON LUZ MERY</t>
  </si>
  <si>
    <t>ARIAS VELANDIA LUZ MERY</t>
  </si>
  <si>
    <t>CASTRO GARCIA MARTHA LILIANA</t>
  </si>
  <si>
    <t>MENDEZ REYES CLAUDIA</t>
  </si>
  <si>
    <t>MARTINEZ VELOSA ASTRID</t>
  </si>
  <si>
    <t>URIBE VARGAS LEONOR</t>
  </si>
  <si>
    <t>GOMEZ MUÑOZ DIANA CRISTINA</t>
  </si>
  <si>
    <t>ZARATE GAVIRIA LUZ ADRIANA</t>
  </si>
  <si>
    <t>GONZALEZ BLANCO ESTHER</t>
  </si>
  <si>
    <t>CORTES MARIN ANA ISABEL</t>
  </si>
  <si>
    <t>CASTRO CARREÑO YEIMY</t>
  </si>
  <si>
    <t>AMEZQUITA YOHANNA PATRICIA</t>
  </si>
  <si>
    <t>DUARTE GUTIERREZ PILAR ANDREA</t>
  </si>
  <si>
    <t>PENA VARGAS EMILSE</t>
  </si>
  <si>
    <t>FRESNEDA RAMIREZ ANDREA</t>
  </si>
  <si>
    <t>CRUZ SABOGAL BLANCA CONSTANZA</t>
  </si>
  <si>
    <t>ROCHA PENA MARCELA</t>
  </si>
  <si>
    <t>CHACON RUIZ DORA CONSUELO</t>
  </si>
  <si>
    <t>TORRES PEÑA MARIA ANGELICA</t>
  </si>
  <si>
    <t>CEPEDA CAÑON LUISA MARGOTH</t>
  </si>
  <si>
    <t>LADINO RAMIREZ LADY ESMERALDA</t>
  </si>
  <si>
    <t>LOPEZ GONZALEZ ORFA NELLY</t>
  </si>
  <si>
    <t>PEREZ GUTIERREZ MARIA MYRIAM</t>
  </si>
  <si>
    <t>FORIGUA GUTIERREZ ANGELA MARIA</t>
  </si>
  <si>
    <t>CASAS ROJAS DELIA PAOLA</t>
  </si>
  <si>
    <t>VELANDIA SUAREZ ALBA MIREYA</t>
  </si>
  <si>
    <t>RAGUA CAMACHO ADRIANA ANGELICA</t>
  </si>
  <si>
    <t>PAZ RAMIREZ NIDIA</t>
  </si>
  <si>
    <t>GALVIS MONTOYA MARY LUZ</t>
  </si>
  <si>
    <t>CASTAÑEDA MORA GLADYS YOLANDA</t>
  </si>
  <si>
    <t>VEGA ROJAS CLAUDIA PATRICIA</t>
  </si>
  <si>
    <t>ACERO FORERO CLAUDIA CAROLINA</t>
  </si>
  <si>
    <t>MADERO MOGOLLON SANDRA MILENA</t>
  </si>
  <si>
    <t>HERNANDEZ SARMIENTO XIOMARA FARYDHE</t>
  </si>
  <si>
    <t>GARZON SOTO OLGA LUCIA</t>
  </si>
  <si>
    <t>FIGUEROA CONTRERAS LILIANA</t>
  </si>
  <si>
    <t>OCAMPO GUALDRON SANDRA MILENA</t>
  </si>
  <si>
    <t>SANCHEZ SANCHEZ DIANA PATRICIA</t>
  </si>
  <si>
    <t>GUTIERREZ HURTADO SANDRA MILENA</t>
  </si>
  <si>
    <t>CHAPARRO COLMENARES ZORAIDA</t>
  </si>
  <si>
    <t>SANABRIA MALDONADO ANA MARIA</t>
  </si>
  <si>
    <t>GUTIERREZ SANDRA MILENA</t>
  </si>
  <si>
    <t>ACERO ARIAS ANA CAROLINA</t>
  </si>
  <si>
    <t>ACOSTA VILLABON GINA JASLEIDI</t>
  </si>
  <si>
    <t>DIAZ PARDO CLAUDIA PATRICIA</t>
  </si>
  <si>
    <t>GARZON MONTOYA MARTHA LUCIA</t>
  </si>
  <si>
    <t>ROZO GARZON NUBIA ESPERANZA</t>
  </si>
  <si>
    <t>GARCIA ALGARRA LILIANA</t>
  </si>
  <si>
    <t>QUINTERO BORDA MARIA CONSTANZA</t>
  </si>
  <si>
    <t>MORERA GALINDO MARISOL</t>
  </si>
  <si>
    <t>CAMARGO DIAZ MARTHA ROCIO</t>
  </si>
  <si>
    <t>VELASCO ARAQUE ADRIANA JANETH</t>
  </si>
  <si>
    <t>VARGAS ARIAS YURY MARCELA</t>
  </si>
  <si>
    <t>GIRALDO PINILLA DIANA PAOLA</t>
  </si>
  <si>
    <t>INDABURO IGLESIAS JOHANNA DEL PILAR</t>
  </si>
  <si>
    <t>VARGAS FERNANDEZ ANDREA</t>
  </si>
  <si>
    <t>CARDENAS BENAVIDEZ YOLANDA</t>
  </si>
  <si>
    <t>BUITRAGO CARRERO LILIANA MARIA</t>
  </si>
  <si>
    <t>PEÑALOZA MARTINEZ VIVIAN ROCIO</t>
  </si>
  <si>
    <t>MENESES CUY SONIA PILAR</t>
  </si>
  <si>
    <t>ROA DIANA LUCIA</t>
  </si>
  <si>
    <t>GOMEZ TORRES ADRIANA</t>
  </si>
  <si>
    <t>BASTIDAS BARRANTES PAOLA ANDREA</t>
  </si>
  <si>
    <t>AMAYA GONZALEZ CLARA YAMILE</t>
  </si>
  <si>
    <t>SEGURA CASTANEDA ALBA LUZNEY</t>
  </si>
  <si>
    <t>VEGA RODRIGUEZ FRANCY MILENA</t>
  </si>
  <si>
    <t>ROMERO GAMBOA LIDA CONSTANZA</t>
  </si>
  <si>
    <t>RAMIREZ RAMIREZ JENNY</t>
  </si>
  <si>
    <t>GARCIA MAHECHA LUISA FERNANDA</t>
  </si>
  <si>
    <t>PORRAS ROJAS NATALY IVONNE</t>
  </si>
  <si>
    <t>UMBARILA VELASQUEZ SANDRA MILENA</t>
  </si>
  <si>
    <t>VARGAS RODRIGUEZ NIDIA JUDITH</t>
  </si>
  <si>
    <t>GONZALEZ LOZANO JENNY</t>
  </si>
  <si>
    <t>ROJAS SEPULVEDA LINA ALEJANDRA</t>
  </si>
  <si>
    <t>DUEÑAS MARTINEZ YUBEL LILIANA</t>
  </si>
  <si>
    <t>GUATIBONZA RAMIREZ JEIMMY PAOLA</t>
  </si>
  <si>
    <t>LOPEZ SOTO MARIA DE LOS ANGELES</t>
  </si>
  <si>
    <t>CASALLAS ARANDIA MARCELA</t>
  </si>
  <si>
    <t>VEGA MENDEZ ANDREA</t>
  </si>
  <si>
    <t>AREVALO CUESTA JENNIFER</t>
  </si>
  <si>
    <t>GONZALEZ SANCHEZ VIVIANA PAOLA</t>
  </si>
  <si>
    <t>GALINDO ALONSO GISELLE LORENA</t>
  </si>
  <si>
    <t>CARDONA BELLO DORA MILENA</t>
  </si>
  <si>
    <t>VENEGAS VENEGAS LUZ MERY</t>
  </si>
  <si>
    <t>ROJAS LEMUS JUDY ANDREA</t>
  </si>
  <si>
    <t>HERRERA HERNANDEZ MARLEN JOHANNA</t>
  </si>
  <si>
    <t>SOGAMOSO YAIMA NORIDA JULIANA</t>
  </si>
  <si>
    <t>ABRIL SUAREZ VIVIANA MARCELA</t>
  </si>
  <si>
    <t>CHING MEDINA NURY VIVIANA</t>
  </si>
  <si>
    <t>VARGAS FONSECA LUZ HELENA</t>
  </si>
  <si>
    <t>OCHOA FONSECA SANDRA PATRICIA</t>
  </si>
  <si>
    <t>MORA PENA DIANA MARCELA</t>
  </si>
  <si>
    <t>ACOSTA ZULUAGA CLAUDIA MARCELA</t>
  </si>
  <si>
    <t>MORA FANDIÑO ANA YESIKA</t>
  </si>
  <si>
    <t>PULIDO PARRA LILIAM PATRICIA</t>
  </si>
  <si>
    <t>LARA BARRERA OLGA PATRICIA</t>
  </si>
  <si>
    <t>VELANDIA GOMEZ LORENA JOHANA</t>
  </si>
  <si>
    <t>ORTIZ QUIMBAYA MARIA HAIDY</t>
  </si>
  <si>
    <t>HERRERA CONTRERAS LUZ MILENA</t>
  </si>
  <si>
    <t>HERNANDEZ CAYON ROSA MARIA</t>
  </si>
  <si>
    <t>DE LAS SALAS MORENO LAURA PATRICIA</t>
  </si>
  <si>
    <t>VANEGAS HERAZO ELSA ISABEL</t>
  </si>
  <si>
    <t>ANGULO TORRENEGRA SUSANA LORENA</t>
  </si>
  <si>
    <t>DIAZ ORTIZ YENIS DEL CARMEN</t>
  </si>
  <si>
    <t>SANCHEZ ECHEVERRI MARIA DEL ROSARIO</t>
  </si>
  <si>
    <t>VILLAMIZAR MEDINA SULAY JANETH</t>
  </si>
  <si>
    <t>CORTES SANCHEZ CLAUDIA YADIRA</t>
  </si>
  <si>
    <t>NIÑO ARENAS MARLENY</t>
  </si>
  <si>
    <t>RIVERA BOTELLO NANCY HAYDEE</t>
  </si>
  <si>
    <t>CUERVO MACHADO RUBY AMPARO</t>
  </si>
  <si>
    <t>CETINA HERNANDEZ MARIA MILCE</t>
  </si>
  <si>
    <t>AYALA VELASCO ANDREA EMILIA</t>
  </si>
  <si>
    <t>BECERRA ROJAS LUZ DARY</t>
  </si>
  <si>
    <t>CANDELA FLOREZ MARTHA YANETH</t>
  </si>
  <si>
    <t>MADERO PAMPLONA AURA ESPERANZA</t>
  </si>
  <si>
    <t>MEDINA BARRERA GLORIA ISABEL</t>
  </si>
  <si>
    <t>MATEUS ARDILA MARYLUZ</t>
  </si>
  <si>
    <t>RIVERO AREVALO ROSEMARYE</t>
  </si>
  <si>
    <t>SILVA GUZMAN JENNY MARCELA</t>
  </si>
  <si>
    <t>ALMEIDA FLOREZ ADRIANA ZULAY</t>
  </si>
  <si>
    <t>GUARGUATI ROMERO MARIA ANDREA</t>
  </si>
  <si>
    <t>HARKER LABRADOR MARTHA LUCIA</t>
  </si>
  <si>
    <t>GUZMAN CALDERON LUCILA</t>
  </si>
  <si>
    <t>SALINAS GARCIA FRANCENED</t>
  </si>
  <si>
    <t>CALDERON MOLINA DORIDA</t>
  </si>
  <si>
    <t>ESCANDON LOZANO DIANA LIZETH</t>
  </si>
  <si>
    <t>COLLAZOS ESCOBAR LUZ ANGELA</t>
  </si>
  <si>
    <t>MARIN GOMEZ NOHORA DULFAY</t>
  </si>
  <si>
    <t>CUELLAR HERRERA CLAUDIA CAROLINA</t>
  </si>
  <si>
    <t>ACOSTA CARDOZO YADILE</t>
  </si>
  <si>
    <t>BONILLA LONDOÑO JOHANA PAOLA</t>
  </si>
  <si>
    <t>ESPITIA DIAZ LAURA YINETH</t>
  </si>
  <si>
    <t>GALEANO GONZALEZ NORMA LILIANA</t>
  </si>
  <si>
    <t>PINZON JIMENEZ CLAUDIA LEONIZA</t>
  </si>
  <si>
    <t>RODRIGUEZ ALVAREZ MONICA ENITH</t>
  </si>
  <si>
    <t>CUASAPUD ARROYAVE DOLLY ANGELICA</t>
  </si>
  <si>
    <t>QUIÑONEZ RODRIGUEZ YENYS</t>
  </si>
  <si>
    <t>DAVALOS CORTES JULIANA</t>
  </si>
  <si>
    <t>VALENCIA SERRANO ALBA LUCIA</t>
  </si>
  <si>
    <t>LOPEZ GOEZ OLGA CRISTINA</t>
  </si>
  <si>
    <t>MONTILLA MORENO MARTHA LILIANA</t>
  </si>
  <si>
    <t>OSPINA MARTINEZ HERICA</t>
  </si>
  <si>
    <t>JIMENEZ BARRERA MORELIA</t>
  </si>
  <si>
    <t>QUINTERO GIRALDO LUZ ELENA</t>
  </si>
  <si>
    <t>MUÑOZ BASTIDAS BEATRIZ IOVANA</t>
  </si>
  <si>
    <t>LONDOÑO ARCOS MILLER LADY</t>
  </si>
  <si>
    <t>VARELA ALFONSO CLAUDIA PATRICIA</t>
  </si>
  <si>
    <t>HERNANDEZ SALAZAR LUZ STELLA</t>
  </si>
  <si>
    <t>ESPINOSA OREJUELA ANA LUCIA</t>
  </si>
  <si>
    <t>GUTIERREZ GONZALEZ ZULIANA</t>
  </si>
  <si>
    <t>CAMARGO DIEZ FRANCIA LORENA</t>
  </si>
  <si>
    <t>RODRIGUEZ RODRIGUEZ PAOLA ANDREA</t>
  </si>
  <si>
    <t>SERNA SANCHEZ SANDRA LILIANA</t>
  </si>
  <si>
    <t>ARBOLEDA CASTANO CLAUDIA MILENA</t>
  </si>
  <si>
    <t>PERDOMO AYALA YEIMY LILIAN</t>
  </si>
  <si>
    <t>PAVA GARCIA SANDRA</t>
  </si>
  <si>
    <t>GOMEZ CASTILLO CAROLINA</t>
  </si>
  <si>
    <t>LOPEZ CALLE FRANCISCO JAVIER</t>
  </si>
  <si>
    <t>ARANGO PEREZ ANDRES FELIPE</t>
  </si>
  <si>
    <t>CATAÑO CASTRO JULIO CESAR</t>
  </si>
  <si>
    <t>MUNOZ TORRES LUIS JAVIER</t>
  </si>
  <si>
    <t>JARAMILLO TRUJILLO JUAN CARLOS</t>
  </si>
  <si>
    <t>SANCHEZ CASTAÑO LISIMACO DE JESUS</t>
  </si>
  <si>
    <t>JARAMILLO HENAO JORGE ELIECER</t>
  </si>
  <si>
    <t>VILLA BETANCUR JAMER ANDRES</t>
  </si>
  <si>
    <t>GARCÍA ORTEGA RAÚL ANDRÉS</t>
  </si>
  <si>
    <t>MONTOYA PEREZ VICTOR JULIO</t>
  </si>
  <si>
    <t>CHACON CALDERON EDINSON</t>
  </si>
  <si>
    <t>ORREGO GOMEZ GERLEY FERNANDO</t>
  </si>
  <si>
    <t>YEPES CUARTAS WBEIMAR ALBERTO</t>
  </si>
  <si>
    <t>CATANO CATANO FRANCISCO ALEXANDER</t>
  </si>
  <si>
    <t>GALLEGO CIFUENTES LUIS EDISON</t>
  </si>
  <si>
    <t>MONA VELASQUEZ JAIRO ANDRES</t>
  </si>
  <si>
    <t>OCHOA OCAMPO JULIO ENRIQUE</t>
  </si>
  <si>
    <t>PEREA VALENCIA JOSE LUIS</t>
  </si>
  <si>
    <t>CARDONA GOMEZ WALTER</t>
  </si>
  <si>
    <t>MARULANDA ECHEVERRI LUIS CARLOS</t>
  </si>
  <si>
    <t>VASQUEZ RENGIFO MARLON</t>
  </si>
  <si>
    <t>VELEZ ORTIZ DIEGO ALEXANDER</t>
  </si>
  <si>
    <t>GUZMAN ZULETA CARLOS ALBEIRO</t>
  </si>
  <si>
    <t>GIL RAMIREZ ALEXANDER</t>
  </si>
  <si>
    <t>OSPINA JARAMILLO ANDRES FELIPE</t>
  </si>
  <si>
    <t>PEREZ CAMILO ANDRES</t>
  </si>
  <si>
    <t>RIVERA CORREA JUAN CARLOS</t>
  </si>
  <si>
    <t>ARBELAEZ GIRALDO JUAN LUIS</t>
  </si>
  <si>
    <t>PAREJA ZAPATA YEDINSON ARBEY</t>
  </si>
  <si>
    <t>RIOS JARAMILLO GABRIEL ANDRES</t>
  </si>
  <si>
    <t>GARCIA AREIZA DIEGO ALONSO</t>
  </si>
  <si>
    <t>GARCIA PINEDA JUAN DAVID</t>
  </si>
  <si>
    <t>QUINTERO ACEVEDO FERNANDO ALONSO</t>
  </si>
  <si>
    <t>LONDOÑO RUIZ WILFER ALONSO</t>
  </si>
  <si>
    <t>BONIVENTO BLANDON JOVANNY JOSE</t>
  </si>
  <si>
    <t>VALLE GARCIA JUAN FERNANDO</t>
  </si>
  <si>
    <t>HIDALGO GARZON EDWIN ARLEY</t>
  </si>
  <si>
    <t>GARCIA ACEVEDO FRADES MAURICIO</t>
  </si>
  <si>
    <t>LOPEZ OSPINA JUAN CAMILO</t>
  </si>
  <si>
    <t>VILLADA GIL JHONNY ALEXIS</t>
  </si>
  <si>
    <t>AGUILAR RIOS HERNAN DARIO</t>
  </si>
  <si>
    <t>ORREGO MEJIA CRISTIAN FELIPE</t>
  </si>
  <si>
    <t>JARAMILLO GIRALDO JHONNY ALEJANDRO</t>
  </si>
  <si>
    <t>CADAVID CORREA JHON ALEXANDER</t>
  </si>
  <si>
    <t>MUÑOZ LOZANO DIEGO LEON</t>
  </si>
  <si>
    <t>LOPERA ROLDAN ABELARDO DE JESUS</t>
  </si>
  <si>
    <t>MONTAÑO CORREA LUIS GUILLERMO</t>
  </si>
  <si>
    <t>GARCIA JIMENEZ JOHN JAIRO</t>
  </si>
  <si>
    <t>CEBALLOS FRANCO HERNAN ALONSO</t>
  </si>
  <si>
    <t>POSADA RENTERIA VICTOR HUGO</t>
  </si>
  <si>
    <t>PEREZ ORTIZ JAVIER ENRIQUE</t>
  </si>
  <si>
    <t>CORREA ZULETA JOSE MAURICIO</t>
  </si>
  <si>
    <t>RESTREPO LONDOÑO WLBER DE JESUS</t>
  </si>
  <si>
    <t>OROZCO HURTADO JAIME ALBERTO</t>
  </si>
  <si>
    <t>LUJAN ARBOLEDA EDWIN ADRIAN</t>
  </si>
  <si>
    <t>NOVA CELIS JUAN GUILLERMO</t>
  </si>
  <si>
    <t>MARTINEZ PEREZ GUSTAVO ADOLFO</t>
  </si>
  <si>
    <t>GAVIRIA VELEZ JORGE ALBERTO</t>
  </si>
  <si>
    <t>PARRA CARDONA LUIS EDUARDO</t>
  </si>
  <si>
    <t>RENDON CASTAÑO ARLEY ADOLFO</t>
  </si>
  <si>
    <t>VASQUEZ PANIAGUA VICTOR HUGO</t>
  </si>
  <si>
    <t>JIMENEZ BETANCUR GLEN JASON</t>
  </si>
  <si>
    <t>CASTRILLON ROJAS YOHNNY ALEXANDER</t>
  </si>
  <si>
    <t>GIRALDO ALVAREZ JOHN FREDY</t>
  </si>
  <si>
    <t>MONTOYA OSPINA CARLOS ALBERTO</t>
  </si>
  <si>
    <t>CANO JARAMILLO CARLOS ALBERTO</t>
  </si>
  <si>
    <t>LOPEZ PEREA JHON LUIS</t>
  </si>
  <si>
    <t>EPALZA BADILLO EDINSON EUGENIO</t>
  </si>
  <si>
    <t>SANCHEZ IBATA ANDRES FERNANDO</t>
  </si>
  <si>
    <t>GUTIERREZ CABARCAS JOSE GREGORIO</t>
  </si>
  <si>
    <t>SUAREZ RODRIGUEZ RUBEN EMILIO</t>
  </si>
  <si>
    <t>ESTREN GALINDO LUIS FERNANDO</t>
  </si>
  <si>
    <t>HERNANDEZ ALVAREZ RAMIRO DAVID</t>
  </si>
  <si>
    <t>ROBLES DE LA HOZ MANUEL SALVADOR</t>
  </si>
  <si>
    <t>ARROYO POVEA XEVIER</t>
  </si>
  <si>
    <t>ACOSTA LUBO LEONARDO</t>
  </si>
  <si>
    <t>BARRIOS BARRIOS JUAN LUIS</t>
  </si>
  <si>
    <t>CAICEDO OQUENDO WILLIAM ANDRES</t>
  </si>
  <si>
    <t>RODRIGUEZ VANEGAS LUIS CARLOS</t>
  </si>
  <si>
    <t>ZULUAGA GAMEZ JORGE AUGUSTO</t>
  </si>
  <si>
    <t>JARAMILLO GARCIA RICARDO ALFREDO</t>
  </si>
  <si>
    <t>TAPIAS OLIVO RODOLFO ENRIQUE</t>
  </si>
  <si>
    <t>GARRIDO JIMENEZ BLADIMIR</t>
  </si>
  <si>
    <t>GONZALEZ FLOREZ VICTOR HUGO</t>
  </si>
  <si>
    <t>RODRIGUEZ ALVAREZ FRANKLIN</t>
  </si>
  <si>
    <t>BERMUDEZ ARELLANO JOSE LUIS</t>
  </si>
  <si>
    <t>LOBO LECHUGA EYDER ENRIQUE</t>
  </si>
  <si>
    <t>GARCIA MARTINEZ JOSE CARLOS</t>
  </si>
  <si>
    <t>CERA MONTALVO CESAR</t>
  </si>
  <si>
    <t>UJUETA GUTIERREZ EDWIN</t>
  </si>
  <si>
    <t>ORTEGA LOPEZ LUIS JAVIER</t>
  </si>
  <si>
    <t>CARDENAS CARDENAS RICARDO DE JESUS</t>
  </si>
  <si>
    <t>NAVARRO BANQUEZ MANUEL POMPEYO</t>
  </si>
  <si>
    <t>LLINAS ALVAREZ DIRSEU MIGUEL</t>
  </si>
  <si>
    <t>LOPEZ CUESTA MILTON</t>
  </si>
  <si>
    <t>TRUYOL UMAÑA GELSON JAIR</t>
  </si>
  <si>
    <t>FIGUEROA VILORIA ROBERTO ARMANDO</t>
  </si>
  <si>
    <t>GOMEZ ROMERO MAURICIO ENRQUE</t>
  </si>
  <si>
    <t>DE AVILA BRAVO DARLINSON JOSE</t>
  </si>
  <si>
    <t>ACOSTA CELIN JHON KEVIN</t>
  </si>
  <si>
    <t>TRESPALACIOS MERCADO JAIR</t>
  </si>
  <si>
    <t>MACHADO CANDELA ELVIS FRANCISCO</t>
  </si>
  <si>
    <t>PESTANA ANAYA BLAS ANTONIO</t>
  </si>
  <si>
    <t>BORJA SARMIENTO GIAN CARLOS</t>
  </si>
  <si>
    <t>COMAS SANGUINO ERVIN ALEXANDER</t>
  </si>
  <si>
    <t>OTERO MEDINA FABIAN ENRIQUE</t>
  </si>
  <si>
    <t>BLANCO SALCEDO RONALD DE JESUS</t>
  </si>
  <si>
    <t>ARRIETA YEPES LUIS OLAYA</t>
  </si>
  <si>
    <t>DIAZ MARRIAGA KENIS ABELARDO</t>
  </si>
  <si>
    <t>PEREZ HERRERA JOSE ANTONIO</t>
  </si>
  <si>
    <t>CASTILLO DOMINGUEZ EDUARDO MANUEL</t>
  </si>
  <si>
    <t>LEAL CAMACHO LUIS ALFONSO</t>
  </si>
  <si>
    <t>MARTINEZ FLOREZ IVAN JOSE</t>
  </si>
  <si>
    <t>ECHAVARRIA MEISEL CARLOS HORACIO</t>
  </si>
  <si>
    <t>PARADA ALVAREZ JHON JAIRO</t>
  </si>
  <si>
    <t>GALVIS GALVIS CRISTIAN CAMILO</t>
  </si>
  <si>
    <t>ZUÑIGA BORJA MARIO ANDRES</t>
  </si>
  <si>
    <t>CABRALES NEIRA ANDRES MAURICIO</t>
  </si>
  <si>
    <t>CAICEDO CABALLERO MARLON ANTONIO</t>
  </si>
  <si>
    <t>PADILLA BELTRAN LUIS CARLOS</t>
  </si>
  <si>
    <t>NAVARRO VIDES ERICK FABIAN</t>
  </si>
  <si>
    <t>TELLEZ PALLARES ALEXANDER JOSE</t>
  </si>
  <si>
    <t>VILLARREAL SANCHEZ JORGE ELIECER</t>
  </si>
  <si>
    <t>TAPIA MOVILLA MIGUEL ANGEL</t>
  </si>
  <si>
    <t>RODRIGUEZ CASTRO JOSE ALEJANDRO</t>
  </si>
  <si>
    <t>VIDAL LOBO JAIME ORLANDO</t>
  </si>
  <si>
    <t>BARROS RODRIGUEZ YORK ELIECER</t>
  </si>
  <si>
    <t>MONTENEGRO SAENZ MILAN EMILIO</t>
  </si>
  <si>
    <t>RODRIGUEZ TURIZO IVAN GABRIEL</t>
  </si>
  <si>
    <t>CAMARGO DURAN RODOLFO SEGUNDO</t>
  </si>
  <si>
    <t>SANCHEZ VILLAFAÑE NESTOR ALBERTO</t>
  </si>
  <si>
    <t>OLARTE CASTILLO JORGE ALCIDES</t>
  </si>
  <si>
    <t>JIMENEZ VIVANCO FREDY JOSE</t>
  </si>
  <si>
    <t>MELENDEZ ZAMBRANO VICTOR</t>
  </si>
  <si>
    <t>MARRUGO PEREZ JORGE LUIS</t>
  </si>
  <si>
    <t>OCHOA QUIROZ CARLOS EDUARDO</t>
  </si>
  <si>
    <t>MARTINEZ ARMENTERO WILLIAM</t>
  </si>
  <si>
    <t>BANQUEZ GUERRERO SENEN VICTOR</t>
  </si>
  <si>
    <t>SIERRA PATERNINA JULIO AQUILES</t>
  </si>
  <si>
    <t>ESPITIA ARTEAGA CARLOS ALBERTO</t>
  </si>
  <si>
    <t>OCHOA BOSSA GABRIEL ENRIQUE</t>
  </si>
  <si>
    <t>LOPEZ ALMARIO CARLOS JAVIER</t>
  </si>
  <si>
    <t>GONZALEZ GOMEZ LUIS FELIPE</t>
  </si>
  <si>
    <t>RAMOS CARRERA JOHN JAIRO</t>
  </si>
  <si>
    <t>MOUTHON CUESTA HERNANDO</t>
  </si>
  <si>
    <t>PATERNINA FERNANDEZ YONIS ARMANDO</t>
  </si>
  <si>
    <t>IRIARTE TINOCO ALEJANDRO JAVIER</t>
  </si>
  <si>
    <t>BUSTILLO GARCIA JOHN JAIRO</t>
  </si>
  <si>
    <t>ZUNIGA BALANTA LUIS ALEJANDRO</t>
  </si>
  <si>
    <t>BLANCO BATISTA LEONEL</t>
  </si>
  <si>
    <t>SANTIAGO ELLES ALVARO</t>
  </si>
  <si>
    <t>GARZON RODRIGUEZ MARLON</t>
  </si>
  <si>
    <t>RODRIGUEZ GORDON JORGE ELIECER</t>
  </si>
  <si>
    <t>ARCOS ROMERO IVAN ABEL</t>
  </si>
  <si>
    <t>BATISTA SALCEDO HENRY</t>
  </si>
  <si>
    <t>BARBOSA RODRIGUEZ JAVIER ENRIQUE</t>
  </si>
  <si>
    <t>CORDERO MEDINA CRISTIAN ORLANDO</t>
  </si>
  <si>
    <t>CHAVES MUNOZ JASON ALEXANDER</t>
  </si>
  <si>
    <t>PALACIOS LOZANO MIGUEL</t>
  </si>
  <si>
    <t>BENITEZ MONTENEGRO FREDY FABIAN</t>
  </si>
  <si>
    <t>NAVARRETE MOLANO WILLIAM EDUARDO</t>
  </si>
  <si>
    <t>RAMOS ECHEVERRI JHON FREDY</t>
  </si>
  <si>
    <t>GONZALEZ CASTAÑO JULIO CESAR</t>
  </si>
  <si>
    <t>GRANADOS HERNANDEZ HUGO ARMANDO</t>
  </si>
  <si>
    <t>MARTINEZ RAMIREZ DIELVER ANDRES</t>
  </si>
  <si>
    <t>RUBIO BETANCURT BEN HUR</t>
  </si>
  <si>
    <t>ARROYAVE RAMIREZ ORLANDO</t>
  </si>
  <si>
    <t>MORENO CARVAJAL JORGE HERNAN</t>
  </si>
  <si>
    <t>AGUDELO BALLESTEROS EMERSON ANDRES</t>
  </si>
  <si>
    <t>TORO MENDIETA JUAN PABLO</t>
  </si>
  <si>
    <t>RAMIREZ LAVERDE NIKOL ALEXANDRE</t>
  </si>
  <si>
    <t>VALENCIA RINCON JORGE EDUARDO</t>
  </si>
  <si>
    <t>ARIAS GUAYASAMIN JULIAN</t>
  </si>
  <si>
    <t>URIBE MORENO JHON ALEXANDER</t>
  </si>
  <si>
    <t>BOTINA MAURICIO</t>
  </si>
  <si>
    <t>QUINTERO GIRALDO JAMES LEANDRO</t>
  </si>
  <si>
    <t>CARDONA CUERVO ALEJANDRO</t>
  </si>
  <si>
    <t>TREJOS GIRALDO JESUS ANDRES</t>
  </si>
  <si>
    <t>POSADA PULIDO JOHN EDISSON</t>
  </si>
  <si>
    <t>HIGUITA DAVID LEONEL DUVAN</t>
  </si>
  <si>
    <t>ARBOLEDA MARTINEZ LUIS GABRIEL</t>
  </si>
  <si>
    <t>RODRIGUEZ JIMENEZ MIGUEL DARIO</t>
  </si>
  <si>
    <t>MEJIA GARCIA JUAN CARLOS</t>
  </si>
  <si>
    <t>OVIEDO DE AGUAS RAMIRO ALFREDO</t>
  </si>
  <si>
    <t>CHURIO RONDON LEO GERMAN</t>
  </si>
  <si>
    <t>BARRIOS ESPINOZA MANUEL CARMELO</t>
  </si>
  <si>
    <t>GALVIS DUEÑAS JOSE MIGUEL</t>
  </si>
  <si>
    <t>ARRIETA GONZALEZ MANUEL NARCIZO</t>
  </si>
  <si>
    <t>DURANGO IBAÑEZ LUIS FRANCISCO</t>
  </si>
  <si>
    <t>CAMPO HOYOS LUIS EDUARDO</t>
  </si>
  <si>
    <t>CONTRERAS MENDOZA WILMER</t>
  </si>
  <si>
    <t>PINTO MEJIA JOSE RAFAEL</t>
  </si>
  <si>
    <t>POLO PADILLA JUSTINIANO MANUEL</t>
  </si>
  <si>
    <t>BUELVAS MEDINA JOHN CARLOS</t>
  </si>
  <si>
    <t>CESPEDES AYAZO CARLOS PATRICIO</t>
  </si>
  <si>
    <t>VEGA DIAZ JOSE MARIA</t>
  </si>
  <si>
    <t>OZUNA SALGADO ALBEIRO JAVIER</t>
  </si>
  <si>
    <t>JIMENEZ GUERRA JORGE ALBERTO</t>
  </si>
  <si>
    <t>COLORADO URBINA CARLOS EDUARDO</t>
  </si>
  <si>
    <t>ZUBIRIA HERRERA DAVID ALFONSO</t>
  </si>
  <si>
    <t>HINCAPIE MARTINEZ OSWALDO EMILIO</t>
  </si>
  <si>
    <t>CUELLAR OLIVEROS RUBEN</t>
  </si>
  <si>
    <t>CABIATIVA MARTINEZ NELSON</t>
  </si>
  <si>
    <t>ARANGO LISCHT MAURICIO</t>
  </si>
  <si>
    <t>MORALES SERNA JOSE WILMAR</t>
  </si>
  <si>
    <t>RAMIREZ RINCON JAIME WILLYAM</t>
  </si>
  <si>
    <t>BARRERA RAMIREZ RAFAEL ANTONIO</t>
  </si>
  <si>
    <t>MEDINA REY GERMAN OVIDIO</t>
  </si>
  <si>
    <t>NIETO GARCIA GERMAN GIOVANNI</t>
  </si>
  <si>
    <t>GOMEZ CASTRO JOSE LUIS</t>
  </si>
  <si>
    <t>GARCIA BECERRA CARLOS IVAN</t>
  </si>
  <si>
    <t>MOJICA GONZALEZ HELVER MAURICIO</t>
  </si>
  <si>
    <t>DAZA MOLINA STEV ERNESTO</t>
  </si>
  <si>
    <t>SANTANA MALAVER DIEGO</t>
  </si>
  <si>
    <t>GUERRERO MARINO WILLIAM</t>
  </si>
  <si>
    <t>TORRES COY EDGAR</t>
  </si>
  <si>
    <t>TORRES RODRIGUEZ JAIRO ARMANDO</t>
  </si>
  <si>
    <t>CASALLAS RODRIGUEZ LUIS HENRY</t>
  </si>
  <si>
    <t>VILLA GIRON JAIME EDUARDO</t>
  </si>
  <si>
    <t>MESA MORALES OSCAR LEONIDAS</t>
  </si>
  <si>
    <t>GUERRERO MONTENEGRO EDGAR ALONSO</t>
  </si>
  <si>
    <t>SEPULVEDA ARIAS DARIO ANTONIO</t>
  </si>
  <si>
    <t>ORTEGA QUINTERO JOSE WILLIAM</t>
  </si>
  <si>
    <t>SARMIENTO ALVARADO GUILLERMO</t>
  </si>
  <si>
    <t>BALLEN ROCHA MILTON</t>
  </si>
  <si>
    <t>MURCIA SOTOMONTE JESUS ANTONIO</t>
  </si>
  <si>
    <t>ZAMBRANO BONILLA HAROLD</t>
  </si>
  <si>
    <t>MARTINEZ ACOSTA PEDRO ENRIQUE</t>
  </si>
  <si>
    <t>TRIANA PATIÑO WILLIAM RENE</t>
  </si>
  <si>
    <t>ORTIZ SANABRIA JUAN VICENTE</t>
  </si>
  <si>
    <t>CACERES ACERO FRANCISCO</t>
  </si>
  <si>
    <t>RODRIGUEZ BELTRAN EDGAR</t>
  </si>
  <si>
    <t>SARMIENTO MARTIN EDGAR HENRY</t>
  </si>
  <si>
    <t>CALVO BUSTOS RICARDO</t>
  </si>
  <si>
    <t>CAMACHO FERRUCHO EUGENIO</t>
  </si>
  <si>
    <t>CASTELLANOS CHIVATA RAUL FERNANDO</t>
  </si>
  <si>
    <t>RUANO VARGAS WILLIAM ANGEL</t>
  </si>
  <si>
    <t>ROA CARDENAS MARCO ANTONIO</t>
  </si>
  <si>
    <t>LEON LOPEZ GERARDO YECID</t>
  </si>
  <si>
    <t>DIAZ MALDONADO JOSE FRANCISCO</t>
  </si>
  <si>
    <t>GOMEZ GUTIERREZ LUIS RICARDO</t>
  </si>
  <si>
    <t>GOMEZ DIAZ HELMAN</t>
  </si>
  <si>
    <t>QUINTERO AGUIRRE HECTOR JECER</t>
  </si>
  <si>
    <t>PEREZ GOMEZ WILSON</t>
  </si>
  <si>
    <t>ROMERO AGUILAR RAUL ALEXANDER</t>
  </si>
  <si>
    <t>RODRIGUEZ MAYORGA DARIO</t>
  </si>
  <si>
    <t>CORDOBA ORTIZ RICARDO</t>
  </si>
  <si>
    <t>SANTANA PARADA URIEL</t>
  </si>
  <si>
    <t>GONZALEZ MORALES CESAR AUGUSTO</t>
  </si>
  <si>
    <t>ROJAS ROMERO GUILLERMO ALONSO</t>
  </si>
  <si>
    <t>ARDILA BOHORQUEZ EDWIN MAURICIO</t>
  </si>
  <si>
    <t>PENA ARCINIEGAS NESTOR MAURICIO</t>
  </si>
  <si>
    <t>QUINTERO GUERRERO EMILIO</t>
  </si>
  <si>
    <t>REINA RIBON MARCO ANTONIO</t>
  </si>
  <si>
    <t>RAMOS CAMARGO WILLIAM</t>
  </si>
  <si>
    <t>CRUZ MARTINEZ JOSE RICARDO</t>
  </si>
  <si>
    <t>AMAYA ESCOBAR FERNANDO</t>
  </si>
  <si>
    <t>PARROQUIANO SARMIENTO EDUARDO</t>
  </si>
  <si>
    <t>AGUILAR CARRILLO JAVIER HUMBERTO</t>
  </si>
  <si>
    <t>BAUTISTA VARGAS JUAN CARLOS</t>
  </si>
  <si>
    <t>ARDILA RIAÑO JORGE HUMBERTO</t>
  </si>
  <si>
    <t>SAAVEDRA SANCHEZ FREDY ALEXANDER</t>
  </si>
  <si>
    <t>CASTIBLANCO GOMEZ MARIO ALFONSO</t>
  </si>
  <si>
    <t>MARTINEZ ALEGRIAS GIOVANNI</t>
  </si>
  <si>
    <t>VALENCIA BARRIGA DANIEL ALEXANDER</t>
  </si>
  <si>
    <t>RUIZ GAONA OMAR</t>
  </si>
  <si>
    <t>WILCHES FIERRO HENRI WILLIAM</t>
  </si>
  <si>
    <t>FIGUEROA CADENA LUIS CARLOS</t>
  </si>
  <si>
    <t>SEGURA PUERTO CARLOS ARTURO</t>
  </si>
  <si>
    <t>GOMEZ BELTRAN JEISMY ALEJANDRO</t>
  </si>
  <si>
    <t>MIRA MURIEL SEGIO ALEXANDER</t>
  </si>
  <si>
    <t>RODRIGUEZ AGUILAR JUAN CARLOS</t>
  </si>
  <si>
    <t>QUINTERO AVELLANEDA OSCAR FERNANDO</t>
  </si>
  <si>
    <t>PIEDRAHITA MARTINEZ JUAN CARLOS</t>
  </si>
  <si>
    <t>CARRENO VACA JARRISON</t>
  </si>
  <si>
    <t>CUBILLOS HERRERA MARIO ALONSO</t>
  </si>
  <si>
    <t>PRIETO JARA WILSON HERNANDO</t>
  </si>
  <si>
    <t>FAJARDO BELTRAN RUBEN ALFONSO</t>
  </si>
  <si>
    <t>DURAN ARIZA ALBERTO ALEXANDER</t>
  </si>
  <si>
    <t>DUEÑAS ORDOÑEZ JORGE ENRIQUE</t>
  </si>
  <si>
    <t>YATE TIQUE ALEXANDER</t>
  </si>
  <si>
    <t>MARINO HERRERA FELIX ORLANDO</t>
  </si>
  <si>
    <t>CASAS SUAREZ SAITH ENRIQUE</t>
  </si>
  <si>
    <t>PEREZ ALVARADO JOAQUIN</t>
  </si>
  <si>
    <t>TOVAR DIAZ OSCAR JAVIER</t>
  </si>
  <si>
    <t>ORTEGA RODRIGUEZ RICHARD ALEXANDER</t>
  </si>
  <si>
    <t>HERNANDEZ GARCIA DIEGO ALEXANDER</t>
  </si>
  <si>
    <t>MELO SANDRO</t>
  </si>
  <si>
    <t>CORTES SANCHEZ GINO DANIEL</t>
  </si>
  <si>
    <t>CONTRERAS HERRERA JOHN ALEXANDER</t>
  </si>
  <si>
    <t>ESPINOSA ROJAS EDGAR GIOVANNY</t>
  </si>
  <si>
    <t>ORTIZ VANEGAS JOHN JAIRO</t>
  </si>
  <si>
    <t>DIAZ FRANCO CARLOS ALBERTO</t>
  </si>
  <si>
    <t>GARZON ORTIZ JULIO ALEJANDRO</t>
  </si>
  <si>
    <t>RAMIREZ MATEUS JUAN CARLOS</t>
  </si>
  <si>
    <t>QUINTERO RODRIGUEZ JORGE ENRIQUE</t>
  </si>
  <si>
    <t>SANCHEZ GIL DAIRO ELDER</t>
  </si>
  <si>
    <t>JIMENEZ QUIROGA ROLDAN ENRIQUE</t>
  </si>
  <si>
    <t>CANTOR GUANA JAIME ALEXANDER</t>
  </si>
  <si>
    <t>RUIZ DAZA FREDDY ALEXANDER</t>
  </si>
  <si>
    <t>GALVIS ROMERO ANGEL</t>
  </si>
  <si>
    <t>CASTRO MARTINEZ ALEJANDRO</t>
  </si>
  <si>
    <t>CHOLO NIAMPIRA LUIS FRANCISCO</t>
  </si>
  <si>
    <t>AMAYA MONCADA JUAN CARLOS</t>
  </si>
  <si>
    <t>GARCIA HERRERA JIMMY ALEJANDRO</t>
  </si>
  <si>
    <t>RICO MENDOZA FABIO</t>
  </si>
  <si>
    <t>FAJARDO CABANZO PAUL ENRIQUE</t>
  </si>
  <si>
    <t>LARA ALVARADO HUGO FERNANDO</t>
  </si>
  <si>
    <t>GARCIA SANABRIA MIGUEL ANGEL</t>
  </si>
  <si>
    <t>CARO AMADO HENRY ALBERTO</t>
  </si>
  <si>
    <t>TORRES CAMACHO NESTOR ALFREDO</t>
  </si>
  <si>
    <t>AMAYA RODRIGUEZ MAURO ISRAEL</t>
  </si>
  <si>
    <t>MONTES PARRADO RAUL ANDRES</t>
  </si>
  <si>
    <t>FORERO CARLOS MAURICIO</t>
  </si>
  <si>
    <t>SILVA AVENDANO OBER GIOWANNY</t>
  </si>
  <si>
    <t>PUERTO SANABRIA FREDDY GIOVANNY</t>
  </si>
  <si>
    <t>AGUILAR YEZID</t>
  </si>
  <si>
    <t>BURGOS PULIDO JULIO CESAR</t>
  </si>
  <si>
    <t>VILLAMIZAR RAMIREZ JAVIER</t>
  </si>
  <si>
    <t>RODRIGUEZ GONZALEZ JORGE ALBERTO</t>
  </si>
  <si>
    <t>LEON GUZMAN MERARDO</t>
  </si>
  <si>
    <t>OSORIO PATINO FABIO</t>
  </si>
  <si>
    <t>JIMENEZ GOMEZ DANIEL</t>
  </si>
  <si>
    <t>LANCHEROS GUERRERO BELISARIO</t>
  </si>
  <si>
    <t>REAL PEREZ JOSE GERMAN</t>
  </si>
  <si>
    <t>CUBIDES FRANCO OSCAR ADRIAN</t>
  </si>
  <si>
    <t>SANABRIA GOMEZ EDWIN ENRIQUE</t>
  </si>
  <si>
    <t>ARIZA JOHN ALEXANDER</t>
  </si>
  <si>
    <t>BARRERA PICO CESAR ANTONIO</t>
  </si>
  <si>
    <t>MALAGON JIMENEZ WILMAR JAVIER</t>
  </si>
  <si>
    <t>ARDILA ESPITIA HERNAN DARIO</t>
  </si>
  <si>
    <t>PLAZAS SAAVEDRA CARLOS WLADIMIR</t>
  </si>
  <si>
    <t>HUERTAS RUBIO RODRIGO</t>
  </si>
  <si>
    <t>CASTRO PEDROZA CARLOS ANDRES</t>
  </si>
  <si>
    <t>TUNARROSA BELTRAN ELVER</t>
  </si>
  <si>
    <t>PARRADO GIRALDO ALVARO DE JESUS</t>
  </si>
  <si>
    <t>CORTES SANCHEZ JUAN ALEJANDRO</t>
  </si>
  <si>
    <t>FORERO OLAYA YUCED MAURICIO</t>
  </si>
  <si>
    <t>RICO ORTIZ LIBARDO</t>
  </si>
  <si>
    <t>GARZON RIVERA ANGEL IGNACIO</t>
  </si>
  <si>
    <t>ESPINOSA MEDINA JHON ALEXANDER</t>
  </si>
  <si>
    <t>CAMARGO BELTRAN OSCAR JULIAN</t>
  </si>
  <si>
    <t>DUARTE CHACON EDUIN ALONSO</t>
  </si>
  <si>
    <t>VALDERRAMA HUERFANO HUGO HERNAN</t>
  </si>
  <si>
    <t>GONZALEZ CUBIDES LUIS FERNANDO</t>
  </si>
  <si>
    <t>BAUTISTA SILVA CESAR ANDRES</t>
  </si>
  <si>
    <t>PEREZ IBANEZ IVAN RENE</t>
  </si>
  <si>
    <t>CALDERON JUAN PABLO</t>
  </si>
  <si>
    <t>CORDOBA BOHORQUEZ GONZALO ANDRES</t>
  </si>
  <si>
    <t>JIMENEZ PARRA DANNY GIOVANNY</t>
  </si>
  <si>
    <t>CHACON CORREA JUAN CARLOS</t>
  </si>
  <si>
    <t>VAQUIRO GUERRERO JAVIER EMIRO</t>
  </si>
  <si>
    <t>PASCAGAZA TRIANA FREDY ALBEIRO</t>
  </si>
  <si>
    <t>VILLA GARCIA PIER</t>
  </si>
  <si>
    <t>COLMENARES SILVA JUAN JOSE</t>
  </si>
  <si>
    <t>ESCOBAR HOYOS LEONEL</t>
  </si>
  <si>
    <t>ALONSO GUERRERO FREDY RODRIGO</t>
  </si>
  <si>
    <t>LEGUIZAMO TRIANA JOSE RICARDO</t>
  </si>
  <si>
    <t>BEJARANO CASTANO EDGAR ANDRES</t>
  </si>
  <si>
    <t>MORENO TARAZONA RONAL HARVEY</t>
  </si>
  <si>
    <t>QUITIAN BENITEZ WILLIE</t>
  </si>
  <si>
    <t>SANTOFIMIO GUALTERO DANIEL FERNANDO</t>
  </si>
  <si>
    <t>SILVA MONTENEGRO JERRY ANDRES</t>
  </si>
  <si>
    <t>OCAMPO LOPEZ LUIS JOSE</t>
  </si>
  <si>
    <t>CORREA VELANDIA LUIS FREDY</t>
  </si>
  <si>
    <t>AVENDAÑO LARA LUIS EDUARDO</t>
  </si>
  <si>
    <t>ORTEGON SANCHEZ JOHN ALEXANDER</t>
  </si>
  <si>
    <t>NOVOA GONZALEZ EDILBERTO</t>
  </si>
  <si>
    <t>RODRIGUEZ JUAN CARLOS</t>
  </si>
  <si>
    <t>MORA RODRIGUEZ JOHAN MAURICIO</t>
  </si>
  <si>
    <t>OLARTE BARRERA JHONATHAN</t>
  </si>
  <si>
    <t>BARRERA MENDOZA GONZALO</t>
  </si>
  <si>
    <t>PINZON SOLORZANO CARLOS ANDRES</t>
  </si>
  <si>
    <t>PEREZ VIGOYA JHON FREDY</t>
  </si>
  <si>
    <t>CHAPARRO RODRIGUEZ JAIME EDUARDO</t>
  </si>
  <si>
    <t>GUARNIZO GOMEZ IRIANY RODRIGO</t>
  </si>
  <si>
    <t>RESTREPO BONILLA NELSON ANDRES</t>
  </si>
  <si>
    <t>RUIZ ANGEL JAVIER ALFONSO</t>
  </si>
  <si>
    <t>HINCAPIE MORA EDGAR LEONARDO</t>
  </si>
  <si>
    <t>MORENO TAPIA HUGO ARMANDO</t>
  </si>
  <si>
    <t>CASTILLO VASQUEZ DANIEL ANDRES</t>
  </si>
  <si>
    <t>MARIN RAMIREZ LUIS EDUARDO</t>
  </si>
  <si>
    <t>QUEMBA CORREDOR JUAN ALEXANDER</t>
  </si>
  <si>
    <t>CRIOLLO HORTUA FREDY ALEXANDER</t>
  </si>
  <si>
    <t>CUCA MUNAR OMAR MATEO</t>
  </si>
  <si>
    <t>GARZON ALBA DIEGO ALEJANDRO</t>
  </si>
  <si>
    <t>PEREZ BARRERA JULIO ALEXANDER</t>
  </si>
  <si>
    <t>CORTES GIRON DIEGO FERNANDO</t>
  </si>
  <si>
    <t>HERNANDEZ SOCHE CARLOS JULIO</t>
  </si>
  <si>
    <t>AGUIRRE VACA ALEX ARNULFO</t>
  </si>
  <si>
    <t>CORTES SIERRA CARLOS FABIAN</t>
  </si>
  <si>
    <t>GARCIA NEIRA EDINNSON JAVIER</t>
  </si>
  <si>
    <t>RODRIGUEZ BARRETO JOSE LUIS</t>
  </si>
  <si>
    <t>ARGUELLO TORRES CRISTHIAN FERNANDO</t>
  </si>
  <si>
    <t>BARBOSA HERRERA OSCAR JAVIER</t>
  </si>
  <si>
    <t>CORTES TOVAR GIOVANNI ANDRES</t>
  </si>
  <si>
    <t>CASTANEDA BERNAL SERGIO DAVID</t>
  </si>
  <si>
    <t>BENAVIDES MORENO RAFAEL ALBERTO</t>
  </si>
  <si>
    <t>PENA RODRIGUEZ JUAN PABLO</t>
  </si>
  <si>
    <t>CONDE CARLOS EDUARDO</t>
  </si>
  <si>
    <t>NIETO CABALLERO WILMAR ANDRES</t>
  </si>
  <si>
    <t>CARVAJAL BAQUERO RENE VLADIMIR</t>
  </si>
  <si>
    <t>GUZMAN GUZMAN MARIO</t>
  </si>
  <si>
    <t>SOTELO WILSON ARMANDO</t>
  </si>
  <si>
    <t>SIZA CORTES DOUGLAS FABIAN</t>
  </si>
  <si>
    <t>HERNANDEZ CASTRO CESAR ARMANDO</t>
  </si>
  <si>
    <t>MOSCOSO RINCON GABRIEL ARMANDO</t>
  </si>
  <si>
    <t>RODRIGUEZ ROJAS JOSE IGNACIO</t>
  </si>
  <si>
    <t>SOBA HUERFANO FERNANDO</t>
  </si>
  <si>
    <t>PESCADOR BARRETO ALEX ALBERTO</t>
  </si>
  <si>
    <t>MUNAR VIVAS GERMAN EDUARDO</t>
  </si>
  <si>
    <t>GUERRERO GARCIA RICARDO</t>
  </si>
  <si>
    <t>MORA GUTIERREZ CESAR EBERTO</t>
  </si>
  <si>
    <t>SILVA SAENZ RODRIGO</t>
  </si>
  <si>
    <t>CHIVATA ARIAS MANUEL ENRIQUE</t>
  </si>
  <si>
    <t>MUÑOZ BAEZ MIGUEL ANTONIO</t>
  </si>
  <si>
    <t>PATIÑO MURILLO EDWARD ALEJANDRO</t>
  </si>
  <si>
    <t>LEON BERNAL OSCAR RENE</t>
  </si>
  <si>
    <t>SANCHEZ BUSTOS PABLO CESAR</t>
  </si>
  <si>
    <t>PARRA CABUYA HAROLD</t>
  </si>
  <si>
    <t>MARTIN ROMERO GIOVANNI ALFONSO</t>
  </si>
  <si>
    <t>BELTRAN URREGO FERNANDO ANTONIO</t>
  </si>
  <si>
    <t>RIOS YONEIDER</t>
  </si>
  <si>
    <t>MUÑOZ GONZALEZ WILMER</t>
  </si>
  <si>
    <t>DIAZ RICARDO</t>
  </si>
  <si>
    <t>ORTIZ MARTIN HUGO ROLANDO</t>
  </si>
  <si>
    <t>PRIETO AREVALO MIGUEL ANGEL</t>
  </si>
  <si>
    <t>PINZON GUAYAMBUCO MIGUEL ALFONSO</t>
  </si>
  <si>
    <t>VALDES CAMPOS CHRISTIAN ESTEBAN</t>
  </si>
  <si>
    <t>MORALES FLOREZ OSCAR EDWIN</t>
  </si>
  <si>
    <t>ORJUELA VELASQUEZ ANDRES DAVID</t>
  </si>
  <si>
    <t>AVILA GACHA YAHIR</t>
  </si>
  <si>
    <t>CATANO MURILLO JOHN ANDERSON</t>
  </si>
  <si>
    <t>BECERRA ALONSO GUSTAVO ADOLFO</t>
  </si>
  <si>
    <t>RINCON MOJICA EDWIN</t>
  </si>
  <si>
    <t>GUACANEME CASTIBLANCO DIEGO ALEJANDRO</t>
  </si>
  <si>
    <t>MONROY CAMPOS ANDRES ALBERTO</t>
  </si>
  <si>
    <t>BELTRAN CARRILLO LUIS FERNANDO</t>
  </si>
  <si>
    <t>GIL ORJUELA VILMAR ORLANDO</t>
  </si>
  <si>
    <t>HERNANDEZ MEJIA RONALD HUMBERTO</t>
  </si>
  <si>
    <t>OSPINO MEDINA LUIS CARLOS</t>
  </si>
  <si>
    <t>MONDRAGON GUILLEN FRANKLIN ANTONIO</t>
  </si>
  <si>
    <t>BALLEN DUARTE JAIME ALEXANDER</t>
  </si>
  <si>
    <t>RODRIGUEZ BAYONA NELSON</t>
  </si>
  <si>
    <t>TOVAR CASTRO WILSON RICARDO</t>
  </si>
  <si>
    <t>CONTRERAS GIRALDO JOSE FERNANDO</t>
  </si>
  <si>
    <t>HUERTAS ROJAS JOSE ERNESTO</t>
  </si>
  <si>
    <t>HERNANDEZ RUIZ MANUEL ORLANDO</t>
  </si>
  <si>
    <t>LOAIZA DUQUE SERGIO ALBERTO</t>
  </si>
  <si>
    <t>ALFONSO PULIDO JONNY ALEXANDER</t>
  </si>
  <si>
    <t>SALAZAR BAUTISTA SANTIAGO</t>
  </si>
  <si>
    <t>AVENDAÑO ALFONSO JEISSON</t>
  </si>
  <si>
    <t>SUAREZ PINTO DARWIN</t>
  </si>
  <si>
    <t>VELASCO CAMPO ROBINSON</t>
  </si>
  <si>
    <t>MOLINA VIDAL CARLOS ALBERTO</t>
  </si>
  <si>
    <t>PERDOMO TOVAR DIEGO FERNANDO</t>
  </si>
  <si>
    <t>FIERRO CORONADO LEONEL</t>
  </si>
  <si>
    <t>ARAGON ROIS LUIS EDUARDO</t>
  </si>
  <si>
    <t>MONTENEGRO SEGRERA JESUS ALBERTO</t>
  </si>
  <si>
    <t>RODRIGUEZ MARTINEZ YECID ALFONSO</t>
  </si>
  <si>
    <t>BAUTISTA RAMIREZ FERNEY</t>
  </si>
  <si>
    <t>PAREJO POLO JONEL ANTONIO</t>
  </si>
  <si>
    <t>FONSECA HENRIQUEZ MARCOS JESUS</t>
  </si>
  <si>
    <t>PUELLO TOSCANO MANUEL JOAQUIN</t>
  </si>
  <si>
    <t>LOPEZ BELTRAN CARLOS ALBERTO</t>
  </si>
  <si>
    <t>GUAVITA ALEJO LUIS FERNEY</t>
  </si>
  <si>
    <t>GAEZ CASTRO PAULO CESAR</t>
  </si>
  <si>
    <t>JIMENEZ CARDENAS LUIS ALEJANDRO</t>
  </si>
  <si>
    <t>LOZANO ORTIZ JHOAN FERNANDO</t>
  </si>
  <si>
    <t>CRUZ MOLINA HUGO NEL</t>
  </si>
  <si>
    <t>MUÑOZ PAVA MIGUEL MAURICIO</t>
  </si>
  <si>
    <t>DAZA BELTRAN ANDRES EDUARDO</t>
  </si>
  <si>
    <t>ECHEVERRIA DIAZ CARLOS ADOLFO</t>
  </si>
  <si>
    <t>PARRADO RAMOS CRISTIAN DAVID</t>
  </si>
  <si>
    <t>LOPEZ GRAJALES LUIS ORLANDO</t>
  </si>
  <si>
    <t>YAYA YAYA FREDY RAUL</t>
  </si>
  <si>
    <t>BELTRAN RODRIGUEZ EDGAR YEZID</t>
  </si>
  <si>
    <t>AREVALO LAGOS JOSE MARTIN</t>
  </si>
  <si>
    <t>VERGARA ALVAREZ VAIROM RONALDO</t>
  </si>
  <si>
    <t>AVENDAÑO ZULUAGA JAVIER HUMBERTO</t>
  </si>
  <si>
    <t>RIOS SABOGAL DANNY ALEXANDER</t>
  </si>
  <si>
    <t>CRIOLLO ROSERO CAMILO ANDRES</t>
  </si>
  <si>
    <t>SARASTY VELA JESUS MAURICIO</t>
  </si>
  <si>
    <t>JAIMES PARADA LUIS EDUARDO</t>
  </si>
  <si>
    <t>RIOS ORTIZ NEIBER</t>
  </si>
  <si>
    <t>SALAZAR AZA JORGE ARMANDO</t>
  </si>
  <si>
    <t>CONTRERAS CASTILLA HERMES OMAR</t>
  </si>
  <si>
    <t>PUENTES MARTINEZ JABES</t>
  </si>
  <si>
    <t>CAMPOS LIZARAZO JULIO CESAR</t>
  </si>
  <si>
    <t>MARQUEZ CANO JAVIER ALONSO</t>
  </si>
  <si>
    <t>CASTELLANOS ANAYA JESUS ANTONIO</t>
  </si>
  <si>
    <t>GELVEZ RINCON FAUSTO ALEXANDER</t>
  </si>
  <si>
    <t>RAMIREZ DIAZ JUAN ALBERTO</t>
  </si>
  <si>
    <t>PEÑA LAGUADO JOSE ALEXANDER</t>
  </si>
  <si>
    <t>VALDES LIZARAZO MILLER YOVANY</t>
  </si>
  <si>
    <t>BASTIDAS OSPINA DARIO ANTONIO</t>
  </si>
  <si>
    <t>RAMIREZ MATAJIRA JOHAN WISNER</t>
  </si>
  <si>
    <t>CAICEDO GRANJA GEISER ERIBERTO</t>
  </si>
  <si>
    <t>ACERO WILMER GEOVANNI</t>
  </si>
  <si>
    <t>PATIÑO VIVAS CARLOS ALBERTO</t>
  </si>
  <si>
    <t>CAÑAS SUAREZ FABIO ALEXANDER</t>
  </si>
  <si>
    <t>PEREZ RAGUA ALVARO ORLANDO</t>
  </si>
  <si>
    <t>FERNANDEZ CHINCHILLA GABRIEL ROLANDO</t>
  </si>
  <si>
    <t>JAIMES ZAMBRANO MARCO AURELIO</t>
  </si>
  <si>
    <t>MELGAREJO MOLINA NORBEY FABIAN</t>
  </si>
  <si>
    <t>SIERRA PABON RONALD OSWALDO</t>
  </si>
  <si>
    <t>PARRA CUELLAR MARCO FIDEL</t>
  </si>
  <si>
    <t>MONTAÑO SANTANDER SANTIAGO</t>
  </si>
  <si>
    <t>RINCON MORA ROBY ALEXANDER</t>
  </si>
  <si>
    <t>AREVALO PALLARES ALEXANDER</t>
  </si>
  <si>
    <t>PEÑALOZA DAVILA EDUARD JOSE</t>
  </si>
  <si>
    <t>ORTIZ LEAL WILMER OSWALDO</t>
  </si>
  <si>
    <t>BETANCUR RODRIGUEZ ADRIAN RODRIGO</t>
  </si>
  <si>
    <t>PEÑARANDA CASTILLA MANUEL GUILLERMO</t>
  </si>
  <si>
    <t>LOPEZ CORONEL OTONIEL</t>
  </si>
  <si>
    <t>GONZALEZ MANTILLA NICOLAS</t>
  </si>
  <si>
    <t>GARNICA USEDA LEONARDO</t>
  </si>
  <si>
    <t>SANCHEZ PAEZ RUBIEL</t>
  </si>
  <si>
    <t>MENDOZA MONSALVE JUAN PABLO</t>
  </si>
  <si>
    <t>ORTIZ MANTILLA DANIEL</t>
  </si>
  <si>
    <t>ALBORNOZ GARCES CESAR AUGUSTO</t>
  </si>
  <si>
    <t>SILVA ESTEVEZ CAMILO ANDRES</t>
  </si>
  <si>
    <t>VELASQUEZ QUINTERO MARLON ENRIQUE</t>
  </si>
  <si>
    <t>BELLO RUEDA YOVANNY</t>
  </si>
  <si>
    <t>POVEDA CORREA WANDHERT HELVERT</t>
  </si>
  <si>
    <t>GONZALEZ CHAPARRO JORGE</t>
  </si>
  <si>
    <t>DIAZ MARIN FREDDY LEONARD</t>
  </si>
  <si>
    <t>GONZALEZ REYES MIGUEL FERNANDO</t>
  </si>
  <si>
    <t>AVILA HERRERA GILBERTO LEANDRO</t>
  </si>
  <si>
    <t>CONTRERAS CABEZA CARLOS EDGARDO</t>
  </si>
  <si>
    <t>RIBERO GOMEZ CARLOS FERNANDO</t>
  </si>
  <si>
    <t>DELGADO CARVAJAL JUAN FERNANDO</t>
  </si>
  <si>
    <t>ANAYA ECHEVERRIA JUAN ALEXANDER</t>
  </si>
  <si>
    <t>ROJAS BARRERA EDGAR MAURICIO</t>
  </si>
  <si>
    <t>BARRERA LIZARAZO MARLON TIBERIO</t>
  </si>
  <si>
    <t>MANJARREZ LOPEZ EDER JUAN</t>
  </si>
  <si>
    <t>SEVERICHE PEINADO CALIXTO RAFAEL</t>
  </si>
  <si>
    <t>OSPINO JIMENEZ DEIBIS</t>
  </si>
  <si>
    <t>VELILLA BERTEL WILMER</t>
  </si>
  <si>
    <t>ANAYA ALVAREZ NILSON MANUEL</t>
  </si>
  <si>
    <t>ORTIZ RUBIANO JORGE HERNANDO</t>
  </si>
  <si>
    <t>LOZANO OSPINA MILTON ANDRES</t>
  </si>
  <si>
    <t>RODRIGUEZ CASTRO GREGORIO</t>
  </si>
  <si>
    <t>TENEMBAUM PERES KABIL ANDREAS</t>
  </si>
  <si>
    <t>GUAYARA LUNA KENNETH</t>
  </si>
  <si>
    <t>OVIEDO CESAR AUGUSTO</t>
  </si>
  <si>
    <t>VARGAS CARDENAS FABIO ENRIQUE</t>
  </si>
  <si>
    <t>ONATRA CARDENAS JOHN JAIRO</t>
  </si>
  <si>
    <t>VELOZA GUILLEN JONATHAN ANDRES</t>
  </si>
  <si>
    <t>URUEÑA GUAYARA ROMAN</t>
  </si>
  <si>
    <t>REGERT SILVA GABRIEL SEGUNDO</t>
  </si>
  <si>
    <t>CELIS ARIAS JOHNSON</t>
  </si>
  <si>
    <t>SANCHEZ MARTINEZ EFRAIN FERNANDO</t>
  </si>
  <si>
    <t>LOPEZ VELASQUEZ JOHN HAMILTON</t>
  </si>
  <si>
    <t>MONTAÑA HERNANDEZ JOHN MAURICIO</t>
  </si>
  <si>
    <t>ACOSTA ENCISO HECTOR JONATHAN</t>
  </si>
  <si>
    <t>RODRIGUEZ CANIZALEZ CARLOS ALBERTO</t>
  </si>
  <si>
    <t>MORALES BELTRAN FAVIAN ALFONSO</t>
  </si>
  <si>
    <t>SALDAÑA GARZON MIGUEL ANGEL</t>
  </si>
  <si>
    <t>TRILLERAS BUENDIA OSCAR DANILO</t>
  </si>
  <si>
    <t>SANCHEZ BUCURU WILSON</t>
  </si>
  <si>
    <t>NUNEZ RIVERA JHON BREINER</t>
  </si>
  <si>
    <t>BECERRA JORGE ENRIQUE</t>
  </si>
  <si>
    <t>PEREZ MURCIA OMAR FERNANDO</t>
  </si>
  <si>
    <t>SALAZAR HURTADO JERRY ALFONSO</t>
  </si>
  <si>
    <t>BALTAN CORDOBA LUIS ALBERTO</t>
  </si>
  <si>
    <t>JASPE TORO DIEGO FERNANDO</t>
  </si>
  <si>
    <t>BETANCOURT VIDARTE JOHNNY FABIAN</t>
  </si>
  <si>
    <t>BUSTAMANTE LARGO FAVIO NELSON</t>
  </si>
  <si>
    <t>ROSERO ROMO EDWIN DARLEY</t>
  </si>
  <si>
    <t>LENIS TORO JAIME ALBERTO</t>
  </si>
  <si>
    <t>ARBELAEZ RODRIGUEZ ROBERTO ANTONIO</t>
  </si>
  <si>
    <t>JIMENEZ ORTIZ JOHN JAIRO</t>
  </si>
  <si>
    <t>CALERO URIBE JAMES</t>
  </si>
  <si>
    <t>DIAZA FLOREZ JONH JAMES</t>
  </si>
  <si>
    <t>GALLO MARIN LUIS FERNANDO</t>
  </si>
  <si>
    <t>TALERO OREJUELA DAYRO GUSTAVO</t>
  </si>
  <si>
    <t>CUNDUMI CELORIO OSCAR MARINO</t>
  </si>
  <si>
    <t>NARANJO VELEZ JORGE ANDRES</t>
  </si>
  <si>
    <t>ORTIZ OROZCO JOSE RAMIRO</t>
  </si>
  <si>
    <t>VELASCO VELEZ CARLOS ALBERTO</t>
  </si>
  <si>
    <t>OBANDO LOZANO WILLIAM</t>
  </si>
  <si>
    <t>MARTINEZ RAMOS NELSON</t>
  </si>
  <si>
    <t>OTERO GUERRERO CESAR YIMMI</t>
  </si>
  <si>
    <t>MUÑOZ ESPINOSA WILSON HUMBERTO</t>
  </si>
  <si>
    <t>APONTE GARCIA DIEGO FERNANDO</t>
  </si>
  <si>
    <t>DAZA SOLARTE ALEXANDER</t>
  </si>
  <si>
    <t>PAREJA LOPEZ HEINER ALEXANDER</t>
  </si>
  <si>
    <t>ASTAIZA MAJIN JHON FREIDER</t>
  </si>
  <si>
    <t>ZAPATA SINISTERRA RIGOBERTO</t>
  </si>
  <si>
    <t>GONZALEZ SOLARTE JOSE TOMAS</t>
  </si>
  <si>
    <t>GOMEZ CARVAJAL GERMAN</t>
  </si>
  <si>
    <t>VEITIA CORTES CARLOS ANDRES</t>
  </si>
  <si>
    <t>MARTINEZ LAVERDE JOSE ANTONIO</t>
  </si>
  <si>
    <t>CORTES LANDAZURI WILINGTON</t>
  </si>
  <si>
    <t>HERNANDEZ QUINONEZ FREDDY FRANCISCO</t>
  </si>
  <si>
    <t>LOZANO RIVAS JUAN CARLOS</t>
  </si>
  <si>
    <t>ARBOLEDA SANCHEZ FABIAN ALONSO</t>
  </si>
  <si>
    <t>MANRIQUE LLANTEN YOHN MAURICIO</t>
  </si>
  <si>
    <t>ARCOS CASTRO ANGELO</t>
  </si>
  <si>
    <t>GIL MIGUEL ANGEL</t>
  </si>
  <si>
    <t>VELASCO BELALCAZAR VICTOR HUGO</t>
  </si>
  <si>
    <t>LOPEZ BUITRON FABIAN ALBERTO</t>
  </si>
  <si>
    <t>MORA RINCON JUAN BERNARDO</t>
  </si>
  <si>
    <t>OSORIO VILLEGAS ROBINSON</t>
  </si>
  <si>
    <t>PAZ BURBANO HAROLD ANDRES</t>
  </si>
  <si>
    <t>URBANO MOSQUERA MARVIN ABEL</t>
  </si>
  <si>
    <t>CARDENAS CASTAÑEDA JORGE ARMANDO</t>
  </si>
  <si>
    <t>CORDOBA LEON MAURICIO ALEXANDER</t>
  </si>
  <si>
    <t>MORALES MONTENEGRO JESUS ALIRIO</t>
  </si>
  <si>
    <t>QUIÑONES CORTES NORIEL TARSICIO</t>
  </si>
  <si>
    <t>DURANGO MONROY MARIO ALCIDES</t>
  </si>
  <si>
    <t>GARCIA GALEANO DUVIER DE JESUS</t>
  </si>
  <si>
    <t>MORENO RAMIREZ RICARDO DE JESUS</t>
  </si>
  <si>
    <t>QUESADA GUZMAN ALLISON DAVID</t>
  </si>
  <si>
    <t>ARANGO CORREA CARLOS ALBERTO</t>
  </si>
  <si>
    <t>SANCHEZ LUJAN NELSON ANTONIO</t>
  </si>
  <si>
    <t>RAMIREZ CONTRERAS GERMAN DARIO</t>
  </si>
  <si>
    <t>DUQUE GONZALEZ GUILLERMO LEON</t>
  </si>
  <si>
    <t>CORREA QUIROS EDGAR JOHANY</t>
  </si>
  <si>
    <t>CIRO MUÑOZ JOSE ARMANDO</t>
  </si>
  <si>
    <t>MESA PEREZ DIEGO DE JESUS</t>
  </si>
  <si>
    <t>CALLE OCHOA DENI FABIAN</t>
  </si>
  <si>
    <t>SALDARRIAGA ECHEVERRI JOSE DAVID</t>
  </si>
  <si>
    <t>ALVAREZ VARGAS JORGE MARIO</t>
  </si>
  <si>
    <t>MEJIA MUÑOZ ALEXANDER</t>
  </si>
  <si>
    <t>CUARTAS NARANJO DUVAN ARTURO</t>
  </si>
  <si>
    <t>CALLE VASQUEZ JUAN CARLOS</t>
  </si>
  <si>
    <t>ARIAS GOMEZ LUIS BERNARDO</t>
  </si>
  <si>
    <t>GIRALDO ROLDAN OSCAR JAVIER</t>
  </si>
  <si>
    <t>GARCIA GARCIA JHON JEFERSON</t>
  </si>
  <si>
    <t>TABARES ALVAREZ MARIO FERNANDO</t>
  </si>
  <si>
    <t>ACEVEDO CARLOS ANDRES</t>
  </si>
  <si>
    <t>SIERRA ROBAYO MAURICIO</t>
  </si>
  <si>
    <t>OBANDO AGUDELO CARLOS ALBERTO</t>
  </si>
  <si>
    <t>CUARTAS ZULETA RUBEN DARIO</t>
  </si>
  <si>
    <t>MARIN BERMUDEZ MAURICIO ALONSO</t>
  </si>
  <si>
    <t>OLARTE HURTADO JHON HENRY</t>
  </si>
  <si>
    <t>RAMIREZ CRESPO JUAN CAMILO</t>
  </si>
  <si>
    <t>MARIN SUAREZ GIOVANNY</t>
  </si>
  <si>
    <t>OROZCO JOHN FREDY</t>
  </si>
  <si>
    <t>PEREZ RAMIREZ JUAN CAMILO</t>
  </si>
  <si>
    <t>CASAS RUIZ EDGAR DE JESUS</t>
  </si>
  <si>
    <t>ORTIZ DUQUE JEIVER</t>
  </si>
  <si>
    <t>PINEDA CARDONA JUAN GABRIEL</t>
  </si>
  <si>
    <t>DIAZ ORTIZ LUIS FERNANDO</t>
  </si>
  <si>
    <t>ROBAYO CARDENAS RICARDO ADOLFO</t>
  </si>
  <si>
    <t>LOPEZ HENAO FREDY ALEXANDER</t>
  </si>
  <si>
    <t>FRANCO WILMAR DE JESUS</t>
  </si>
  <si>
    <t>VILLA LOPERA DIEGO MAURICIO</t>
  </si>
  <si>
    <t>CAÑAS CARMONA ROSBEL JOHAN</t>
  </si>
  <si>
    <t>ARANGO HENAO CARLOS ARTURO</t>
  </si>
  <si>
    <t>MORALES AGUDELO JOHN ALEJANDRO</t>
  </si>
  <si>
    <t>CADAVID SANCHEZ ANDERSON FELIPE</t>
  </si>
  <si>
    <t>BEDOYA GONZALEZ ALDEMAR</t>
  </si>
  <si>
    <t>VALENCIA RAMIREZ JEFFERSON ALDRIN</t>
  </si>
  <si>
    <t>BEDOYA MUÑOZ JOHN ALEXANDER</t>
  </si>
  <si>
    <t>HERRERA ALVAREZ JHEYSON SNEYDER</t>
  </si>
  <si>
    <t>CIFUENTES MARTINEZ MAURICIO ANDRES</t>
  </si>
  <si>
    <t>VELASQUEZ TORRECILLA LUIS EDUARDO</t>
  </si>
  <si>
    <t>JURADO SARMIENTO SAIDY ROCIO</t>
  </si>
  <si>
    <t>SOSA CAMELO EINHER FABIAN</t>
  </si>
  <si>
    <t>RADA GONZALEZ WENDY MARCELA</t>
  </si>
  <si>
    <t>MONSALVE CESPEDES LUCERITO</t>
  </si>
  <si>
    <t>PATERNINA CALDERON MARIA JOSE</t>
  </si>
  <si>
    <t>MELENDEZ GRIJALBA CARLOS ANDRES</t>
  </si>
  <si>
    <t>ORTIZ BENITEZ YEISON ENRIQUE</t>
  </si>
  <si>
    <t>VEGA CALLEJAS JERSON ANDRES</t>
  </si>
  <si>
    <t>ALBAÑIL USAQUEN JUAN CARLOS</t>
  </si>
  <si>
    <t>CABARCAS ESPEJO YOHAN CAMILO</t>
  </si>
  <si>
    <t>ALARCON GALVIS CARLOS ANDRES</t>
  </si>
  <si>
    <t>ROMERO ALDANA DIEGO FERNANDO</t>
  </si>
  <si>
    <t>BARACALDO GALVIS ANDRES GUILLERMO</t>
  </si>
  <si>
    <t>SOLANO BOTELLO MAYRA ALEJANDRA</t>
  </si>
  <si>
    <t>SABOGAL GOMEZ DIEGO ARMANDO</t>
  </si>
  <si>
    <t>VARGAS OTALORA YURI VERSAY</t>
  </si>
  <si>
    <t>GOMEZ CASTIBLANCO YEISSON ANDRES</t>
  </si>
  <si>
    <t>VILLAVISAN GUERRERO JONATHAN</t>
  </si>
  <si>
    <t>OJEDA GUTIERREZ CRISTIAN DAVID</t>
  </si>
  <si>
    <t>CHAPARRO RODRIGUEZ CINDY TATIANA</t>
  </si>
  <si>
    <t>MANCERA CARVAJAL MAYRA YESENIA</t>
  </si>
  <si>
    <t>DELGADO JIMENEZ DAVID ANDRES</t>
  </si>
  <si>
    <t>POLANCO LARA EDIER FARITH</t>
  </si>
  <si>
    <t>MARTINEZ SANCHEZ MARIA ALEJANDRA</t>
  </si>
  <si>
    <t>ALFONSO NIETO JOHAN SEBASTIAN</t>
  </si>
  <si>
    <t>CUETO JAIME ALEJANDRO</t>
  </si>
  <si>
    <t>LUGO LEIDY JOHANA</t>
  </si>
  <si>
    <t>DIAZ FRANCO RONALD OVIDIO</t>
  </si>
  <si>
    <t>BRICEÑO GUZMAN LUIS ENRIQUE</t>
  </si>
  <si>
    <t>QUIROGA CONTRERAS TANIA JULIETH</t>
  </si>
  <si>
    <t>RONCANCIO CRUZ VIVIANA PATRICIA</t>
  </si>
  <si>
    <t>DEVIA REYES CRISTIAN DAVID</t>
  </si>
  <si>
    <t>DONCEL RAMIREZ LEIDY VIVIANA</t>
  </si>
  <si>
    <t>GARZON CRUZ DIANA PAOLA</t>
  </si>
  <si>
    <t>FRANCO PACACIRA FABIAN STEVEN</t>
  </si>
  <si>
    <t>RODRIGUEZ CASTIBLANCO ROGER FABIAN</t>
  </si>
  <si>
    <t>BELTRAN PARRA LUIS MIGUEL</t>
  </si>
  <si>
    <t>OLMOS AVILA MARICELA</t>
  </si>
  <si>
    <t>VEGA PALMA JUAN SEBASTIAN</t>
  </si>
  <si>
    <t>HERREÑO LANDINEZ SARA SOFIA</t>
  </si>
  <si>
    <t>RODRIGUEZ ESCOBAR JAZMIN ANDREA</t>
  </si>
  <si>
    <t>RESTREPO JENNY JOHANA</t>
  </si>
  <si>
    <t>PEÑA PEREZ JOAN CAMILO</t>
  </si>
  <si>
    <t>LONDOÑO LOTERO JUAN MANUEL</t>
  </si>
  <si>
    <t>RUZ VASQUEZ DANIEL ANTONIO</t>
  </si>
  <si>
    <t>AVENDAÑO SALAZAR OSCAR OSWALDO</t>
  </si>
  <si>
    <t>PATIÑO RUIZ GERARDO ANTONIO</t>
  </si>
  <si>
    <t>PRECIADO RAIGOZA ANDRES FELIPE</t>
  </si>
  <si>
    <t>GAVIRIA BUITRAGO JONATHAN</t>
  </si>
  <si>
    <t>GAVIRIA PALACIO JUAN DAVID</t>
  </si>
  <si>
    <t>PEREAÑEZ CORREA ISLENA</t>
  </si>
  <si>
    <t>GARCIA TABORDA ISABEL CRISTINA</t>
  </si>
  <si>
    <t>ESTRADA CIRO RUBEN ANCIZAR</t>
  </si>
  <si>
    <t>GALLEGO ALVAREZ ANDRES ALBERTO</t>
  </si>
  <si>
    <t>LONDOÑO GOMEZ SANTIAGO</t>
  </si>
  <si>
    <t>GIRALDO VELEZ MARIA DANIELA</t>
  </si>
  <si>
    <t>VELASQUEZ PARRA JUAN SEBASTIAN</t>
  </si>
  <si>
    <t>GUARIN SUAREZ STEVEN</t>
  </si>
  <si>
    <t>DELGADO MONROY MARIO FERNANDO</t>
  </si>
  <si>
    <t>SUAREZ PEREZ HERNAN DARIO</t>
  </si>
  <si>
    <t>MENDOZA CASTAÑEDA JAVIER EDUARDO</t>
  </si>
  <si>
    <t>ROJAS TRASLAVIÑA JHON FREDY</t>
  </si>
  <si>
    <t>LOPEZ CUITIVA CLARA INES</t>
  </si>
  <si>
    <t>SANABRIA BELTRAN ERIKA MARIA</t>
  </si>
  <si>
    <t>GOMEZ ESTEPA JOSE LUIS</t>
  </si>
  <si>
    <t>CRUZ MOLINA SANDER FERNEY</t>
  </si>
  <si>
    <t>BASTIDAS HERNANDEZ NATHALY</t>
  </si>
  <si>
    <t>MONTAÑA MARTINEZ EDWIN CAMILO</t>
  </si>
  <si>
    <t>RODRIGUEZ VARGAS DIEGO RAMON</t>
  </si>
  <si>
    <t>NARVAEZ CONDE EDY ALBERTO</t>
  </si>
  <si>
    <t>ROJAS LEMUS MIGUEL ANGEL</t>
  </si>
  <si>
    <t>SANCHEZ CASTELLANOS JEISSON FERNEY</t>
  </si>
  <si>
    <t>TRIANA QUINTERO LEIDY ALEXANDRA</t>
  </si>
  <si>
    <t>LARA FAJARDO BORIS RENE</t>
  </si>
  <si>
    <t>RODRIGUEZ PEREZ BRAYAN ANDRES</t>
  </si>
  <si>
    <t>CORTES GALEANO ALEJANDRO</t>
  </si>
  <si>
    <t>MORENO LEMUS EDWIN FERNANDO</t>
  </si>
  <si>
    <t>MONTOYA HOYOS ALEJANDRO</t>
  </si>
  <si>
    <t>GUZMAN RINCON DUVAN FERNEY</t>
  </si>
  <si>
    <t>TORRES MEJIA CARLOS ANDRES</t>
  </si>
  <si>
    <t>OROZCO GOMEZ EDWIN ALEJANDRO</t>
  </si>
  <si>
    <t>SANCHEZ VALENCIA DIEGO ALEJANDRO</t>
  </si>
  <si>
    <t>CALDERON MUÑOZ JOSE MANUEL</t>
  </si>
  <si>
    <t>SERNA ZAPATA JORGE ANDRES</t>
  </si>
  <si>
    <t>MONTAÑO TORO MILTON</t>
  </si>
  <si>
    <t>PAVON BEDOYA JEFFERSON HARLEY</t>
  </si>
  <si>
    <t>PALACIO VILLEGAS JONHATAN ESTIVEN</t>
  </si>
  <si>
    <t>MUÑETON MARIN CARLOS ANDRES</t>
  </si>
  <si>
    <t>MARTINEZ RUIZ SANTIAGO</t>
  </si>
  <si>
    <t>LIZARAZO PEREZ VICTOR ALFONSO</t>
  </si>
  <si>
    <t>TINJACA CONTRERAS LEIDY VIVIANA</t>
  </si>
  <si>
    <t>MUÑOZ LOPEZ LILIBETH</t>
  </si>
  <si>
    <t>GOMEZ PEÑA FABIAN HUMBERTO</t>
  </si>
  <si>
    <t>VENEGAS MORENO ANGELA MARIA</t>
  </si>
  <si>
    <t>MONTERO GALINDO ALCIDES</t>
  </si>
  <si>
    <t>GOMEZ PEREZ PEDRO ALFONSO</t>
  </si>
  <si>
    <t>ALVAREZ JOHN EDISSON</t>
  </si>
  <si>
    <t>ARIAS LEON WILDER ANDREY</t>
  </si>
  <si>
    <t>ORJUELA QUIJANO RUBEN ENRIQUE</t>
  </si>
  <si>
    <t>PARDO HERNANDEZ IVAN CAMILO</t>
  </si>
  <si>
    <t>GALVIS CASTILLO DIANA LORENA</t>
  </si>
  <si>
    <t>RODRIGUEZ TRIANA MANUEL FERNANDO</t>
  </si>
  <si>
    <t>LOPEZ VERA ANGIE PAOLA</t>
  </si>
  <si>
    <t>MORA MORENO DIEGO FERNANDO</t>
  </si>
  <si>
    <t>CUELLAR NOVOA IVAN DARIO</t>
  </si>
  <si>
    <t>PARRADO GIRALDO OSCAR IVAN</t>
  </si>
  <si>
    <t>GARCIA BENITO EDWIN HERNAN</t>
  </si>
  <si>
    <t>ACOSTA LOPEZ CAMILO ANDRES</t>
  </si>
  <si>
    <t>PALACIO RANGEL RUBEN DARIO</t>
  </si>
  <si>
    <t>ORDONEZ BUSTOS MIGUEL ALFONSO</t>
  </si>
  <si>
    <t>AYALA GARCIA FRANK JAIR</t>
  </si>
  <si>
    <t>MORENO HERNANDEZ ANDRES CAMILO</t>
  </si>
  <si>
    <t>JIMENEZ CARRILLO CRISTIAN ANDRES</t>
  </si>
  <si>
    <t>ESTEBAN BELTRAN ANGIE JULIETH</t>
  </si>
  <si>
    <t>COLMENARES MORA JOSE SEBASTIAN</t>
  </si>
  <si>
    <t>ALVAREZ SILVA DIEGO ALEXANDER</t>
  </si>
  <si>
    <t>ARCINIEGAS SUAREZ MERCY YOLANDA</t>
  </si>
  <si>
    <t>SOTO MARROQUIN WILLIAM ALBERTO</t>
  </si>
  <si>
    <t>BAUTISTA RODRIGUEZ HEIDI JAZMIN</t>
  </si>
  <si>
    <t>ESPEJO MARTINEZ SANDI PATRICIA</t>
  </si>
  <si>
    <t>AVILA PARRA JAIRO HERNAN</t>
  </si>
  <si>
    <t>RODRIGUEZ LEON ELIANA MARCELA</t>
  </si>
  <si>
    <t>GARZON LADINO GONZALO ANDRES</t>
  </si>
  <si>
    <t>VANEGAS BONILLA VICTOR EDUARDO</t>
  </si>
  <si>
    <t>RODRIGUEZ PEÑA MIGUEL ANGEL</t>
  </si>
  <si>
    <t>RODRIGUEZ LEON ANYI LORENA</t>
  </si>
  <si>
    <t>PRIETO AREVALO JOHN FREDY</t>
  </si>
  <si>
    <t>PARRA GONZALEZ JOHNNY JAVIER</t>
  </si>
  <si>
    <t>BERNAL RODRIGUEZ LEIDY VIVIANA</t>
  </si>
  <si>
    <t>VASQUEZ MOSQUERA CHARLY STEVENS</t>
  </si>
  <si>
    <t>LOPEZ BONILLA FABIAN CAMILO</t>
  </si>
  <si>
    <t>PULIDO FAGER JHONATHAN ALEXANDER</t>
  </si>
  <si>
    <t>MONTENEGRO RAMIREZ PEDRO ANTONIO</t>
  </si>
  <si>
    <t>LOPEZ CAMACHO BRAYAN EDUARDO</t>
  </si>
  <si>
    <t>MORA GAVIDIA ANA ALEJANDRA</t>
  </si>
  <si>
    <t>RUIZ RUIZ MIGUEL ANGEL</t>
  </si>
  <si>
    <t>HURTADO TORRES YOMAR</t>
  </si>
  <si>
    <t>CARDONA HIGUITA WBERNEY</t>
  </si>
  <si>
    <t>CARDONA HIGUITA WBEIMER</t>
  </si>
  <si>
    <t>GOMEZ GUERRERO JOHN JAIRO</t>
  </si>
  <si>
    <t>MARTIN SUAREZ YENIFER CAROLINA</t>
  </si>
  <si>
    <t>HERNANDEZ RODRIGUEZ EDWIN DAVID</t>
  </si>
  <si>
    <t>CHAPARRO RIVERA CARLOS ANDRES</t>
  </si>
  <si>
    <t>CHITIVO BENAVIDES ANA MARIA</t>
  </si>
  <si>
    <t>NINO FANDINO YEIR ALEXANDER</t>
  </si>
  <si>
    <t>DUQUE TELLEZ DANIEL GIOVANNY</t>
  </si>
  <si>
    <t>PARDO DIAZ JAVIER ENRIQUE</t>
  </si>
  <si>
    <t>ARDILA CANTOR ANGIE LORENA</t>
  </si>
  <si>
    <t>VARGAS SOLIMAN ANDRES DAVID</t>
  </si>
  <si>
    <t>PACHON PERDOMO CESAR DAVID</t>
  </si>
  <si>
    <t>LOPEZ TORRES ANGIE LORENA</t>
  </si>
  <si>
    <t>CAMARGO MARTINEZ OSCAR IVAN</t>
  </si>
  <si>
    <t>RODRIGUEZ RODRIGUEZ GABRIEL HERNANDO</t>
  </si>
  <si>
    <t>VELASQUEZ MARISOL</t>
  </si>
  <si>
    <t>BOLAÑOS SEGURA MIGUEL ANGEL</t>
  </si>
  <si>
    <t>GONZALEZ MORALES JOSE PASTOR</t>
  </si>
  <si>
    <t>PALACIO JIMENEZ ARGENY ANDRES</t>
  </si>
  <si>
    <t>MONROY PEREZ ROBINSON GIOVANNI</t>
  </si>
  <si>
    <t>MARTIN BELTRAN YENY JOHANA</t>
  </si>
  <si>
    <t>BELTRAN NIÑO MANUEL ANDRES</t>
  </si>
  <si>
    <t>LONDOÑO GUERRERO EVER AUGUSTO</t>
  </si>
  <si>
    <t>GARCIA NOVA JOSE DAVID</t>
  </si>
  <si>
    <t>JIMENEZ ORTIZ RODRIGO HERNAN</t>
  </si>
  <si>
    <t>GONZALEZ VEGA JOHN DEIBY</t>
  </si>
  <si>
    <t>RODRIGUEZ SILVA LUIS ALFREDO</t>
  </si>
  <si>
    <t>VALDES HERNANDEZ JENNY PAOLA</t>
  </si>
  <si>
    <t>POVEDA GARCIA JAIRO ALEXANDER</t>
  </si>
  <si>
    <t>OCHOA DIAZ HELBERT JULIAN</t>
  </si>
  <si>
    <t>CAMACHO PALACIOS GABRIEL SANTIAGO</t>
  </si>
  <si>
    <t>SANABRIA CARDONA DIANA MARCELA</t>
  </si>
  <si>
    <t>SANCHEZ PEREZ FABIO</t>
  </si>
  <si>
    <t>SAAVEDRA VELASQUEZ DIANA KATERIN</t>
  </si>
  <si>
    <t>HENAO BLANDON ELIANA YULIETH</t>
  </si>
  <si>
    <t>VELASQUEZ VALENCIA JORGE ORLANDO</t>
  </si>
  <si>
    <t>DELGADO MONTOYA MARIANELA</t>
  </si>
  <si>
    <t>LOPEZ CASTAÑO ANDRES FERNANDO</t>
  </si>
  <si>
    <t>MAZO GUERRA SINDY MABEL</t>
  </si>
  <si>
    <t>CARDONA BEDOYA MARICELA</t>
  </si>
  <si>
    <t>VIEIRA HINCAPIE YUNEIRY ADBY</t>
  </si>
  <si>
    <t>MONSALVE ZULUAGA JUAN CAMILO</t>
  </si>
  <si>
    <t>RESTREPO GONZALEZ HAZLY TATIANA</t>
  </si>
  <si>
    <t>SANCHEZ ESTRADA YEISON MAURICIO</t>
  </si>
  <si>
    <t>ROJAS PARRA GUSTAVO ADOLFO</t>
  </si>
  <si>
    <t>OCHOA VANEGAS CRISTIAN CAMILO</t>
  </si>
  <si>
    <t>VELEZ VASQUEZ BIBIANA MARIA</t>
  </si>
  <si>
    <t>MARIN CALVO CRISTIAN DANIEL</t>
  </si>
  <si>
    <t>MONTOYA ARENAS JUAN ESTEBAN</t>
  </si>
  <si>
    <t>CORREA ZUÑIGA JHON ALEXANDER</t>
  </si>
  <si>
    <t>PORRAS JIMENEZ JULIAN DAVID</t>
  </si>
  <si>
    <t>MONCADA FRANCO PAULA ANDREA</t>
  </si>
  <si>
    <t>RAMIREZ URIBE SANTIAGO</t>
  </si>
  <si>
    <t>TEJADA DIOSA YONATHAN EDUARDO</t>
  </si>
  <si>
    <t>HENAO ALZATE WILFREDO</t>
  </si>
  <si>
    <t>SERNA SALAZAR SANTIAGO</t>
  </si>
  <si>
    <t>MONTOYA SALDARRIAGA JHON FREDY</t>
  </si>
  <si>
    <t>URREA PERILLA HARLEN JHOJHAN</t>
  </si>
  <si>
    <t>HERRERA MUÑOZ DIEGO LEON</t>
  </si>
  <si>
    <t>LOPEZ PEREZ SANDRA MILENA</t>
  </si>
  <si>
    <t>ROJO HERNANDEZ ANDRS FELIPE</t>
  </si>
  <si>
    <t>OCHOA HENAO CRISTIAN</t>
  </si>
  <si>
    <t>MONTOYA LOPEZ ERICA DEL SOCORRO</t>
  </si>
  <si>
    <t>RAMIREZ BARRIENTOS SILVANA CRISTINA</t>
  </si>
  <si>
    <t>HENAO ARROYAVE JENNY CATALINA</t>
  </si>
  <si>
    <t>MONTES PARRA EVELING JOHANA</t>
  </si>
  <si>
    <t>CANO MONCADA CRISTIAN CAMILO</t>
  </si>
  <si>
    <t>BEDOYA ALZATE CAMILO ANDRES</t>
  </si>
  <si>
    <t>GIRALDO ARTEAGA RODRIGO ANDRES</t>
  </si>
  <si>
    <t>GALLEGO RUIZ CARLOS EDUARDO</t>
  </si>
  <si>
    <t>RAMIREZ BALLESTERO ALEXANDRA MILENA</t>
  </si>
  <si>
    <t>FERNANDEZ ARAUJO OMAR ANDRES</t>
  </si>
  <si>
    <t>SANCHEZ GAMARRA JEISON JESUS</t>
  </si>
  <si>
    <t>BONETT RICO LORAINE</t>
  </si>
  <si>
    <t>VILORIA BUJATO EDISON RAFAEL</t>
  </si>
  <si>
    <t>BOLAÑO PEREZ LUIS CARLOS</t>
  </si>
  <si>
    <t>HERRERA MORALES MARCOS</t>
  </si>
  <si>
    <t>MANJARREZ RODRIGUEZ YOELSIS</t>
  </si>
  <si>
    <t>JIMENEZ GUTIERREZ EDWIN JOSE</t>
  </si>
  <si>
    <t>BRAVO ALTAMAR YEISY</t>
  </si>
  <si>
    <t>PALMERA SALINAS JOSE MIGUEL</t>
  </si>
  <si>
    <t>GUTIERREZ DONADO THIVISAY PATRICIA</t>
  </si>
  <si>
    <t>ESQUIVIA MARTINEZ DARWIN</t>
  </si>
  <si>
    <t>PEREZ ALVAREZ SANTIAGO ALFONSO</t>
  </si>
  <si>
    <t>RAMIREZ PEREZ RUTH ESTHER</t>
  </si>
  <si>
    <t>MARIN ROCHA JAVIER ENRIQUE</t>
  </si>
  <si>
    <t>SANCHEZ ALVAREZ RAFAEL GUILLERMO</t>
  </si>
  <si>
    <t>URRUTIA VILLAMIZAR CARLOS ANDRES</t>
  </si>
  <si>
    <t>SANCHEZ BARRERA LAUREN VANESA</t>
  </si>
  <si>
    <t>PAJARO MARQUEZ MARIO MANUEL</t>
  </si>
  <si>
    <t>TUÑON RESTREPO LAURA ROSA</t>
  </si>
  <si>
    <t>DEL RIO MERCADO YEISON FERNANDO</t>
  </si>
  <si>
    <t>ARNEDO CHAVEZ VANESSA DEL CARMEN</t>
  </si>
  <si>
    <t>SARMIENTO MORON VICTOR MANUEL</t>
  </si>
  <si>
    <t>TARRIBA LOPEZ MARIA ANGELICA</t>
  </si>
  <si>
    <t>SABALZA RODRIGUEZ MARIA ESTEFANI</t>
  </si>
  <si>
    <t>RUIZ RIAÑO JEANNIE</t>
  </si>
  <si>
    <t>SAMACA RAMIREZ JIMMY FABIAN</t>
  </si>
  <si>
    <t>PEREIRA LARA WILMER</t>
  </si>
  <si>
    <t>SEGOVIA MEZA DANIEL IGNACIO</t>
  </si>
  <si>
    <t>CUETO NIETO PEDRO LUIS</t>
  </si>
  <si>
    <t>MEJIA NAVARRO CARLOS</t>
  </si>
  <si>
    <t>PEREZ MARQUEZ YESENIA MARIA</t>
  </si>
  <si>
    <t>SIMANCA PULGAR JOHNNY SEGUNDO</t>
  </si>
  <si>
    <t>MORENO PARRA MILDRED PAOLA</t>
  </si>
  <si>
    <t>CIFUENTES RODRIGUEZ ELIZABETH</t>
  </si>
  <si>
    <t>CASTAÑO ARANGO NATALY</t>
  </si>
  <si>
    <t>OCAMPO TORRES LEIDY JOHANNA</t>
  </si>
  <si>
    <t>VALENCIA CAMILO ANDRES</t>
  </si>
  <si>
    <t>PATINO MARTINEZ JULIAN</t>
  </si>
  <si>
    <t>LONDOÑO LOPEZ WILSON FERNANDO</t>
  </si>
  <si>
    <t>BALLESTEROS GONZALEZ JUAN CAMILO</t>
  </si>
  <si>
    <t>BERRIO CHICA GUSTAVO ADOLFO</t>
  </si>
  <si>
    <t>PALACIO NIETO SANDRA MARCELA</t>
  </si>
  <si>
    <t>GALEANO IBARRA ALEXANDRA</t>
  </si>
  <si>
    <t>HERNANDEZ QUITAN HARRY FRED</t>
  </si>
  <si>
    <t>TRUJILLO SALAZAR JAZMIN JIMENA</t>
  </si>
  <si>
    <t>GAVIRIA DAZA YENNIFER</t>
  </si>
  <si>
    <t>RIOS DUQUE ALEJANDRO</t>
  </si>
  <si>
    <t>ALVARAN SILVA ANDRES FELIPE</t>
  </si>
  <si>
    <t>GONZALEZ LOPEZ JOHANNA</t>
  </si>
  <si>
    <t>ARBOLEDA ZULUAGA ANDRES</t>
  </si>
  <si>
    <t>ANGEL LOPEZ VALERIA</t>
  </si>
  <si>
    <t>HINCAPIE HINCAPIE ESTEBAN</t>
  </si>
  <si>
    <t>LOPEZ LARA LAURA STEFANIA</t>
  </si>
  <si>
    <t>DIAZ SALAZAR CRISTIAN CAMILO</t>
  </si>
  <si>
    <t>FONSECA MALAVER LEIDY MILENA</t>
  </si>
  <si>
    <t>CARRASCAL MORENO MANUEL ANDRES</t>
  </si>
  <si>
    <t>QUINTERO CARVAJAL ERIKA</t>
  </si>
  <si>
    <t>DIAZ BENAVIDES CRISTIAN CAMILO</t>
  </si>
  <si>
    <t>GARCIA FRANCO YURI BIBIANA</t>
  </si>
  <si>
    <t>SUAREZ LOPEZ ELKIN DAVID</t>
  </si>
  <si>
    <t>GUEVARA VARGAS EDWIN ANDRES</t>
  </si>
  <si>
    <t>GONZALEZ SANCHEZ LUISA FERNANDA</t>
  </si>
  <si>
    <t>DUQUE OCAMPO CRISTIAN CAMILO</t>
  </si>
  <si>
    <t>SANCHEZ MONTENEGRO OSCAR ENRIQUE</t>
  </si>
  <si>
    <t>ANTE CERON DIANA CATERINE</t>
  </si>
  <si>
    <t>DIAZ ARIAS DINA PAOLA</t>
  </si>
  <si>
    <t>COCUY LORA EDWIN RAMIRO</t>
  </si>
  <si>
    <t>ALMANZA PAEZ CRISTIAN JAVIER</t>
  </si>
  <si>
    <t>ORTIZ RODRIGUEZ JOSUE DAVID</t>
  </si>
  <si>
    <t>IMITOLA NUÑEZ KAREN LORENA</t>
  </si>
  <si>
    <t>CONSUEGRA CARRILLO JADER JOSE</t>
  </si>
  <si>
    <t>OCHOA GOMEZ VICTOR RAUL</t>
  </si>
  <si>
    <t>CASTRO YEPES ANY CARIDAD</t>
  </si>
  <si>
    <t>BETTIN RIVERO ELIANA STELLA</t>
  </si>
  <si>
    <t>MEZA TORRES FRANCISCO JAVIER</t>
  </si>
  <si>
    <t>SIERRA TAPIA DARLIS MANUELA</t>
  </si>
  <si>
    <t>GONZALEZ SEGURA ANA GREYS</t>
  </si>
  <si>
    <t>CAMARGO BLANCO ADRIANA MARIA</t>
  </si>
  <si>
    <t>DIAZ MONTES OMAR DARIO</t>
  </si>
  <si>
    <t>LOPEZ OSPINO MIGUEL ENRIQUE</t>
  </si>
  <si>
    <t>PEREIRA GARCIA MIGUEL ENRIQUE</t>
  </si>
  <si>
    <t>RAMOS ACOSTA SINDY PAOLA</t>
  </si>
  <si>
    <t>THEVENINGH MESTRA LILIANA STELLA</t>
  </si>
  <si>
    <t>RUIZ CORONADO LEONELA MARIA</t>
  </si>
  <si>
    <t>PUENTE BARON LINDA LIBERTAD</t>
  </si>
  <si>
    <t>GONZALEZ PAEZ CARLOS MARIO</t>
  </si>
  <si>
    <t>VALCARCEL SANTAMARIA JEISON ANDRES</t>
  </si>
  <si>
    <t>DIAZ RODRIGUEZ NOHORA ESMERALDA</t>
  </si>
  <si>
    <t>PACHON AVILA MARCOS JAVIER</t>
  </si>
  <si>
    <t>SUBA ZAMORA JEINY ARIADTNA</t>
  </si>
  <si>
    <t>PRIETO ORREGO VICTOR MANUEL</t>
  </si>
  <si>
    <t>MEJIA LOPEZ CARLOS ALBERTO</t>
  </si>
  <si>
    <t>CALDERON SANDOVAL YULI TATIANA</t>
  </si>
  <si>
    <t>TOVAR MARROQUIN YEFERSON YAMITH</t>
  </si>
  <si>
    <t>GONZALEZ TORRES JANNER FABIAN</t>
  </si>
  <si>
    <t>ALFONSO GUTIERREZ SANTIAGO</t>
  </si>
  <si>
    <t>NIETO GARZON JOSE LEONARDO</t>
  </si>
  <si>
    <t>COMBARIZA LEAL JERNEY</t>
  </si>
  <si>
    <t>MARTINEZ CARDENAS CESAR AGUSTO</t>
  </si>
  <si>
    <t>ACOSTA MAYO MILADYS PAOLA</t>
  </si>
  <si>
    <t>MADRIGAL AVILES DIDIER</t>
  </si>
  <si>
    <t>CASTRO REY JAIR ALEXANDER</t>
  </si>
  <si>
    <t>VARGAS CASTAÑEDA JHONNY ALEJANDRO</t>
  </si>
  <si>
    <t>SANCHEZ HERNANDEZ DIANA CAROLINA</t>
  </si>
  <si>
    <t>CASAS GONZALEZ BLADIMIR</t>
  </si>
  <si>
    <t>RODRIGUEZ CUTA CARLOS ANDRES</t>
  </si>
  <si>
    <t>DIAZ VASQUEZ WILMAR ALEXIS</t>
  </si>
  <si>
    <t>LOZANO GENE LILIANA PAOLA</t>
  </si>
  <si>
    <t>AMORTEGUI CLAVIJO CLAUDIA MILENA</t>
  </si>
  <si>
    <t>GONZALEZ PEÑA JUAN MANUEL</t>
  </si>
  <si>
    <t>RUIZ AVENDAÑO LINA MARIA</t>
  </si>
  <si>
    <t>AMAYA CLAVIJO ANDRES FELIPE</t>
  </si>
  <si>
    <t>TORRES YAÑEZ DANIEL ARTURO</t>
  </si>
  <si>
    <t>PERDOMO QUIZA ANDERSON RUBEN</t>
  </si>
  <si>
    <t>QUINTERO ORTIZ WHILSON RICHARD</t>
  </si>
  <si>
    <t>LOPEZ GLORIA CECILIA</t>
  </si>
  <si>
    <t>SEGURA GONZALEZ JORGE LUIS</t>
  </si>
  <si>
    <t>MORA RAMIREZ HERNAN</t>
  </si>
  <si>
    <t>GONZALEZ GARCIA CARLOS ENRIQUE</t>
  </si>
  <si>
    <t>GUZMAN ORTIZ WILLIAM ANDRES</t>
  </si>
  <si>
    <t>RIVERA SUAREZ VICTOR FABIAN</t>
  </si>
  <si>
    <t>PASCUAS ANDRADE JEISSON FERNANDO</t>
  </si>
  <si>
    <t>CASTRO GARCIA YEISSON ROLANDO</t>
  </si>
  <si>
    <t>BUSTAMANTE DIAZ EDGAR RICARDO</t>
  </si>
  <si>
    <t>FAJARDO APONTE JULIO CESAR</t>
  </si>
  <si>
    <t>GONZALEZ FARFAN YAMITH FERNANDO</t>
  </si>
  <si>
    <t>GARZON MAHECHA MANUEL ENRIQUE</t>
  </si>
  <si>
    <t>VELANDIA RAMIREZ YURY MAREXCI</t>
  </si>
  <si>
    <t>GONZALEZ PERDOMO MARLA YURANI</t>
  </si>
  <si>
    <t>LARA BASTIDAS LUIS EDUARDO</t>
  </si>
  <si>
    <t>GORDILLO CUBILLOS EDILSON</t>
  </si>
  <si>
    <t>TINOCO ACOSTA EDGARDO DE JESUS</t>
  </si>
  <si>
    <t>SEQUEA MARTINEZ LUIS ENRIQUE</t>
  </si>
  <si>
    <t>CARRACEDO MARIN JUAN PABLO</t>
  </si>
  <si>
    <t>CHARRIS AVENDAÑO ESNEIDER ENRIQUE</t>
  </si>
  <si>
    <t>OSSA CASTILLO DIEGO ANDRES</t>
  </si>
  <si>
    <t>TORRES SANCHEZ MERCEDES EDITH</t>
  </si>
  <si>
    <t>CASTRO MEJIA JHONNY EMERSON</t>
  </si>
  <si>
    <t>CASTRO BECERRA VICTOR HUGO</t>
  </si>
  <si>
    <t>ECHEVERRI LARGO JULIAN ADOLFO</t>
  </si>
  <si>
    <t>MEJIA LOPEZ EDIE DANIEL</t>
  </si>
  <si>
    <t>VALENCIA VALENCIA JAVIER ALEXANDER</t>
  </si>
  <si>
    <t>BAHOZ JIMENEZ DIANA MARCELA</t>
  </si>
  <si>
    <t>CUESTAS ARCILA VIVIANA</t>
  </si>
  <si>
    <t>GALLEGO VALENCIA WILSON FERNANDO</t>
  </si>
  <si>
    <t>TIQUE MUÑOZ EDWIN</t>
  </si>
  <si>
    <t>GALLEGO CRUZ ELIANA VANESA</t>
  </si>
  <si>
    <t>CASTRO ZAPATA VIVIAN JULIETH</t>
  </si>
  <si>
    <t>BENJUMEA CASTRO LEIDY DIANA</t>
  </si>
  <si>
    <t>GARCIA RAMIREZ LINA MARIA</t>
  </si>
  <si>
    <t>GARCIA ANDICA DENEUVE</t>
  </si>
  <si>
    <t>BUSTAMANTE SALAZAR JOHN EDISON</t>
  </si>
  <si>
    <t>GOMEZ RAMIREZ DIEGO ALEJANDRO</t>
  </si>
  <si>
    <t>TREJOS LOPEZ DIEGO FERNANDO</t>
  </si>
  <si>
    <t>VARGAS CIFUENTES YENY PAOLA</t>
  </si>
  <si>
    <t>DIAZ LADINO RICARDO ADOLFO</t>
  </si>
  <si>
    <t>GARCES MORALES JHON JAIRO</t>
  </si>
  <si>
    <t>MARIN CUERVO ROHIBER ANDERSON</t>
  </si>
  <si>
    <t>RIOS GONZALEZ MICHAELL STIVEN</t>
  </si>
  <si>
    <t>GONZALEZ HERRERA JESUS DAVID</t>
  </si>
  <si>
    <t>CARDONA LOPEZ HARRISON</t>
  </si>
  <si>
    <t>SIERRA TRIANA JHESICA PAOLA</t>
  </si>
  <si>
    <t>SANCHEZ DIAZ BERNARDO</t>
  </si>
  <si>
    <t>SAENZ GUEVARA EDWIN DABIAN</t>
  </si>
  <si>
    <t>RODRIGUEZ HURTADO LEYDI JOHANNA</t>
  </si>
  <si>
    <t>MOTATO LEAL DIEGO ANDRES</t>
  </si>
  <si>
    <t>CAMPO LOAIZA EDGAR ANDRES</t>
  </si>
  <si>
    <t>CAÑIZARES RINCON LUIS ANDRES</t>
  </si>
  <si>
    <t>JAIMES FRANKLIN DARIO</t>
  </si>
  <si>
    <t>FLOREZ MARO JOSE GREGORIO</t>
  </si>
  <si>
    <t>CAICEDO ORTIZ JOSE ABEL</t>
  </si>
  <si>
    <t>RAMIREZ MALDONADO SANDRA MILENA</t>
  </si>
  <si>
    <t>DUARTE GALVIS YENNYFER SORAYA</t>
  </si>
  <si>
    <t>ARCHILA PEREZ YESSICA PAOLA</t>
  </si>
  <si>
    <t>ARBOLEDA SEGURA RONALD ALBEIRO</t>
  </si>
  <si>
    <t>TINOCO HURTADO JESUS ANDRES</t>
  </si>
  <si>
    <t>GUTIERREZ SANTIAGO DARYAN JOSE</t>
  </si>
  <si>
    <t>RODRIGUEZ EDWER</t>
  </si>
  <si>
    <t>RIVERA SALAZAR WALTER GEOVANNI</t>
  </si>
  <si>
    <t>CAMPILLO CORREA DIEGO ARMANDO</t>
  </si>
  <si>
    <t>GONZALEZ ROJAS ANGEL</t>
  </si>
  <si>
    <t>AMAYA MARTINEZ JOSE LUIS</t>
  </si>
  <si>
    <t>PADILLA MANOSALVA FABIAN ALBERTO</t>
  </si>
  <si>
    <t>IBARRA RAMIREZ DAHIRON MILET</t>
  </si>
  <si>
    <t>VASQUEZ DIAZ LARRY FRANCISCO</t>
  </si>
  <si>
    <t>HERNANDEZ BUSTAMANTE JULIAN ORLANDO</t>
  </si>
  <si>
    <t>SANCHEZ CARRILLO LEIDY NATALY</t>
  </si>
  <si>
    <t>PAVA GARZON NILTON JESUS</t>
  </si>
  <si>
    <t>MORENO RODRIGUEZ LEYDY ZIHOMARA</t>
  </si>
  <si>
    <t>ESCALANTE GUERRERO DIANA CAROLINA</t>
  </si>
  <si>
    <t>PARRA ORTEGA BELKIZ XIOMARA</t>
  </si>
  <si>
    <t>JAIMES CONTRERAS KARLA YULEXIS</t>
  </si>
  <si>
    <t>BAHENE GUERRERO BRIYITH GISCELA</t>
  </si>
  <si>
    <t>MOJICA ARCHILA JHEFERSON</t>
  </si>
  <si>
    <t>DUARTE CARRILLO MARIA TRINIDAD</t>
  </si>
  <si>
    <t>DAVILA BARAJAS MONICA DEL PILAR</t>
  </si>
  <si>
    <t>RAMIREZ ALVARADO DIDIEL WDIEL</t>
  </si>
  <si>
    <t>CALDERON CUADROS NUMA JAVIER</t>
  </si>
  <si>
    <t>QUINTERO MEJIA JAVIER</t>
  </si>
  <si>
    <t>AMAYA AVENDAÑO MARBELUK</t>
  </si>
  <si>
    <t>RANGEL VARGAS DAVID</t>
  </si>
  <si>
    <t>ALZATE OSORIO NATALIA</t>
  </si>
  <si>
    <t>VASQUEZ QUINCHIA PAOLA ANDREA</t>
  </si>
  <si>
    <t>MENDOZA GIL JOSE ALBERTO</t>
  </si>
  <si>
    <t>BAUTISTA CONTRERAS JONATHAN</t>
  </si>
  <si>
    <t>BERMUDEZ ESTUPIÑAN MAYRA ISABEL</t>
  </si>
  <si>
    <t>NIETO PEREZ JOHN JAIRO</t>
  </si>
  <si>
    <t>GARCIA SUAREZ JOSE ANDRES</t>
  </si>
  <si>
    <t>QUINTERO CAICEDO HENRY JAIR</t>
  </si>
  <si>
    <t>MONCADA RUBIO GERSON VLADIMIR</t>
  </si>
  <si>
    <t>RICO FIGUEROA JHON ORLANDO</t>
  </si>
  <si>
    <t>CONTRERAS PACHECO GENESIS ALEXIS</t>
  </si>
  <si>
    <t>TELLEZ CESAR ALFREDO</t>
  </si>
  <si>
    <t>SALAZAR VELANDIA KAREN SOFIA</t>
  </si>
  <si>
    <t>GOMEZ OLAYA OSCAR ANDRES</t>
  </si>
  <si>
    <t>LAGOS VERGEL JULIETH NATHALIA</t>
  </si>
  <si>
    <t>VELASCO GUIZA YENIFER</t>
  </si>
  <si>
    <t>DIAZ CHAPARRO CESAR JOHAN ANDRES</t>
  </si>
  <si>
    <t>MOLINA PACHECO YARIN ESTHER</t>
  </si>
  <si>
    <t>GOMEZ OVALLES ANYEL CAROLINA</t>
  </si>
  <si>
    <t>HERRERA HERNANDEZ FABIO ANTONIO</t>
  </si>
  <si>
    <t>VARGAS QUIROGA AIDALY</t>
  </si>
  <si>
    <t>URREA AGUDELO JORGE OMAR</t>
  </si>
  <si>
    <t>CORZO GARCIA OMAR JOSE</t>
  </si>
  <si>
    <t>ARCHILA HERRERA SERGIO ANDRES</t>
  </si>
  <si>
    <t>BARAJAS SANDOVAL DIEGO ARMANDO</t>
  </si>
  <si>
    <t>GARCIA BLANCO JOHN EDWARD</t>
  </si>
  <si>
    <t>VALBUENA CHAPARRO TULIA INES</t>
  </si>
  <si>
    <t>CARRASCAL MONDRAGON NINI JOHANA</t>
  </si>
  <si>
    <t>ROPERO RAMIREZ NELSON YESITH</t>
  </si>
  <si>
    <t>CASTAÑEDA CORTES JOSE LEONARDO</t>
  </si>
  <si>
    <t>MARTINEZ MANTILLA FERNANDO ALONSO</t>
  </si>
  <si>
    <t>RUEDA PARADA FABIAN MAURICIO</t>
  </si>
  <si>
    <t>RODRIGUEZ SIZA JOHN ALEXANDER</t>
  </si>
  <si>
    <t>SANDOVAL RODRIGUEZ CAROLINA</t>
  </si>
  <si>
    <t>CALDERON ARDILA JHON JAIRO</t>
  </si>
  <si>
    <t>SALAS VALDERRAMA CRISTIAN EDUARDO</t>
  </si>
  <si>
    <t>MONTES GUZMAN CLAUDIA MARCELA</t>
  </si>
  <si>
    <t>SANDOVAL ALVAREZ GERARDO</t>
  </si>
  <si>
    <t>ARCHILA LOPEZ MANUEL ALEXANDER</t>
  </si>
  <si>
    <t>RINALDY ALVARADO SERVIO EFREN</t>
  </si>
  <si>
    <t>PIMIENTO FLOREZ WILLIAM ALFONSO</t>
  </si>
  <si>
    <t>SUAREZ SERRANO PAOLA ANDREA</t>
  </si>
  <si>
    <t>PIÑA FLOREZ EDISON</t>
  </si>
  <si>
    <t>SILVA JAIMES GLORIA AMPARO</t>
  </si>
  <si>
    <t>MERCADO LAZARO PEDRO CARLOS</t>
  </si>
  <si>
    <t>APARICIO SAMACA MARY LUZ</t>
  </si>
  <si>
    <t>CARDOSO BAUTISTA JUAN FERNANDO</t>
  </si>
  <si>
    <t>MELO CESPEDES JUAN SEBASTIAN</t>
  </si>
  <si>
    <t>CASTRO LOPEZ WILMER ANDRES</t>
  </si>
  <si>
    <t>SANABRIA ARAMENDIZ HAROLD JEFFERSON</t>
  </si>
  <si>
    <t>BASTIDAS SEGURA FABIAN MAURICIO</t>
  </si>
  <si>
    <t>MANRIQUE LOZANO MARIAM ELIANA</t>
  </si>
  <si>
    <t>TAPIERO LOZANO HENRY IVAN</t>
  </si>
  <si>
    <t>OSPINA SARMIENTO CRISTIAN ALEJANDRO</t>
  </si>
  <si>
    <t>BOCANEGRA MUÑOZ YONATHAN ESTIVER</t>
  </si>
  <si>
    <t>HURTADO PARDO CHRISTIAN MANUEL</t>
  </si>
  <si>
    <t>RODRIGUEZ ORJUELA CARLOS JOSE</t>
  </si>
  <si>
    <t>GALLEGO ROMERO FRANCY JAZMIN</t>
  </si>
  <si>
    <t>GOMEZ SALAZAR OSCAR DAVID</t>
  </si>
  <si>
    <t>MANCHOLA FLOREZ ANDRES FELIPE</t>
  </si>
  <si>
    <t>PEREZ POSADA JOHAN SEBASTIAN</t>
  </si>
  <si>
    <t>SERRANO MARROQUIN DAIRON ANDRES</t>
  </si>
  <si>
    <t>LOZANO CUBILLOS ANGEL ALBERTO</t>
  </si>
  <si>
    <t>DIAZ CASTILLO OSCAR MARIO</t>
  </si>
  <si>
    <t>OVIEDO URUEÑA LESLY JULIETH</t>
  </si>
  <si>
    <t>CIFUENTES PALOMINO OLGA MARIA</t>
  </si>
  <si>
    <t>DUQUE GOMEZ JUAN CAMILO</t>
  </si>
  <si>
    <t>CARDENAS BARRETO EDISON AUGUSTO</t>
  </si>
  <si>
    <t>SANCHEZ CARDONA MARIA ANGELICA</t>
  </si>
  <si>
    <t>GOMEZ RINCON DANIEL ANDRES</t>
  </si>
  <si>
    <t>VARGAS POLANIA GREISSY ALEXANDRA</t>
  </si>
  <si>
    <t>GUZMAN OCAMPO FABIAN GIOVANNY</t>
  </si>
  <si>
    <t>SANDOVAL ROMERO JENNIFER ALEXANDRA</t>
  </si>
  <si>
    <t>VELEZ GONZALEZ ANDREW GIUSSEPPE</t>
  </si>
  <si>
    <t>VARON VARON YEINY MARLLURI</t>
  </si>
  <si>
    <t>MORALES ROJAS DIANA MILEIDY</t>
  </si>
  <si>
    <t>PALOMAR GONGORA NASLY DAYANA</t>
  </si>
  <si>
    <t>HOYOS ARBOLEDA VIVIANA</t>
  </si>
  <si>
    <t>FLOREZ MINA JOSE EDUARDO</t>
  </si>
  <si>
    <t>ARANGO SALAMANDO ANDRES FELIPE</t>
  </si>
  <si>
    <t>CORREA MORENO ELIANA CRSITINA</t>
  </si>
  <si>
    <t>ARCE LOPEZ VENTURA</t>
  </si>
  <si>
    <t>DAVID ALVEAR EDWIN ALBERTO</t>
  </si>
  <si>
    <t>HOYOS RAMOS HECTOR EDUARDO</t>
  </si>
  <si>
    <t>CORDOBA REINA CARLOS ANDRES</t>
  </si>
  <si>
    <t>SARMIENTO GOMEZ GINA MARCELA</t>
  </si>
  <si>
    <t>TORRES CANDIA LUIS JAVIER</t>
  </si>
  <si>
    <t>CUARTAS ARANGO LUIS ALFREDO</t>
  </si>
  <si>
    <t>FORERO GRANADA EDINSON JAVIER</t>
  </si>
  <si>
    <t>TORO TORO SANDRA LORENA</t>
  </si>
  <si>
    <t>RAMIREZ CALVO FERNEYDER</t>
  </si>
  <si>
    <t>SANCHEZ CASTRO YURANY ANDREA</t>
  </si>
  <si>
    <t>PEREZ SALAZAR CRISTIAN ANDRES</t>
  </si>
  <si>
    <t>PRIETO ARISTIZABAL STEFAN IOVAN</t>
  </si>
  <si>
    <t>VEGA MORENO LUIGHI MARCEL</t>
  </si>
  <si>
    <t>BRAVO ROMERO CARLOS ANDRES</t>
  </si>
  <si>
    <t>ACEVEDO ROJAS NELSON JAIRO</t>
  </si>
  <si>
    <t>ALVARADO GARCIA MERCY JOHANA</t>
  </si>
  <si>
    <t>CAMACHO LEON CLAUDIA PATRICIA</t>
  </si>
  <si>
    <t>ROA GALICIA RUBIN</t>
  </si>
  <si>
    <t>RAMIREZ VILLADIEGO JOSE ALFREDO</t>
  </si>
  <si>
    <t>LONDOÑO SALAS ANDREA PAOLA</t>
  </si>
  <si>
    <t>ROJAS GUZMAN WILLIAM SNEIDER</t>
  </si>
  <si>
    <t>CORZO GARRIDO JORGE IVAN</t>
  </si>
  <si>
    <t>CHONA RODRIGUEZ JUAN CARLOS</t>
  </si>
  <si>
    <t>HUERTAS ROLDAN OSCAR JAVIER</t>
  </si>
  <si>
    <t>ORTIZ CALIXTO CARLOS ANTONIO</t>
  </si>
  <si>
    <t>CARDENAS SOLAQUE OSCAR ALBERTO</t>
  </si>
  <si>
    <t>REYES UMAÑA LUZ AURORA</t>
  </si>
  <si>
    <t>RODRIGUEZ RIVEROS JORGE LEONARDO</t>
  </si>
  <si>
    <t>BEJARANO ROJAS JOSE RAUL</t>
  </si>
  <si>
    <t>HENAO ECHAVARRIA CRISTIAN DAVID</t>
  </si>
  <si>
    <t>ARDILA NAVAS GABRIEL ANDRES</t>
  </si>
  <si>
    <t>PRIETO RODRIGUEZ JORGE IVAN</t>
  </si>
  <si>
    <t>CHINCHILLA HUERTAS NICOLAS ALBERTO</t>
  </si>
  <si>
    <t>SALCEDO CARDENAS JESSICA VANESSA</t>
  </si>
  <si>
    <t>GARAVITO HERRERA JEISON GABRIEL</t>
  </si>
  <si>
    <t>HERNANDEZ CRUZ LIZETH JOHANA</t>
  </si>
  <si>
    <t>GARZON CASTAÑO ALEYDA</t>
  </si>
  <si>
    <t>AGUDELO ROMERO JEINER ADRIAN</t>
  </si>
  <si>
    <t>ROMERO BALLESTEROS LUIS MIGUEL</t>
  </si>
  <si>
    <t>TORRES HERNANDEZ LUZ ELENA</t>
  </si>
  <si>
    <t>DELGADO VARGAS INGRID DEL CARMEN</t>
  </si>
  <si>
    <t>BUSTAMANTE OCHOA BENJAMIN ANDRES CARLOS</t>
  </si>
  <si>
    <t>MINA CABARCAS JESUS DAVID</t>
  </si>
  <si>
    <t>ACUÑA MUÑOZ LILA ISABEL</t>
  </si>
  <si>
    <t>MENDEZ REYES KATHERINE</t>
  </si>
  <si>
    <t>CORTINEZ MONTOYA LUIS EDUARDO</t>
  </si>
  <si>
    <t>SANCHEZ MOSQUERA JUAN DAVID</t>
  </si>
  <si>
    <t>MORENO BERRIO ANDRES FELIPE</t>
  </si>
  <si>
    <t>LONGAS ARANGO LORENA ISABEL</t>
  </si>
  <si>
    <t>QUINTANA CADAVID YAQUELINE</t>
  </si>
  <si>
    <t>VELEZ BEDOYA DIEGO ALEJANDRO</t>
  </si>
  <si>
    <t>MONSALVE ECHEVERRI JAIME ANDRES</t>
  </si>
  <si>
    <t>ALVAREZ BOTERO TATIANA</t>
  </si>
  <si>
    <t>JARAMILLO HERNANDEZ EDUAR JOHAN</t>
  </si>
  <si>
    <t>VARGAS AVENDAÑO ASTRID ELENA</t>
  </si>
  <si>
    <t>CALERO GOMEZ JOHN WILMER</t>
  </si>
  <si>
    <t>LOPEZ GAVIRIA CARLOS ANDRES</t>
  </si>
  <si>
    <t>VASQUEZ ESTRADA JEISSON DAVID</t>
  </si>
  <si>
    <t>SALAS HOYOS JHONATAN JAIR</t>
  </si>
  <si>
    <t>CANO VINAZCO JHON DENNIS</t>
  </si>
  <si>
    <t>CACERES CARRILLO GWYN JOSE</t>
  </si>
  <si>
    <t>ALVAREZ ROMERO WALDO JOSE</t>
  </si>
  <si>
    <t>CHARRYS NUÑEZ JOSE MANUEL</t>
  </si>
  <si>
    <t>RAMIREZ GUTIERREZ ELKIS RAFAEL</t>
  </si>
  <si>
    <t>MARTINEZ DE LA CRUZ LEONARDO</t>
  </si>
  <si>
    <t>PEDROZA TOVAR ANA</t>
  </si>
  <si>
    <t>GALLO VARGAS GINA PAOLA</t>
  </si>
  <si>
    <t>CASTRO ROJAS DORIS PATRICIA</t>
  </si>
  <si>
    <t>SARIEL ESCOBAR SANDRA MILENA</t>
  </si>
  <si>
    <t>TENJO SANCHEZ JORGE ELIECER</t>
  </si>
  <si>
    <t>MONCADA ESCOBAR SINDY PAOLA</t>
  </si>
  <si>
    <t>OLIVEROS DIAZ OCTAVIO ESTEBAN</t>
  </si>
  <si>
    <t>ARIZA TERAN DIEGO ARMANDO</t>
  </si>
  <si>
    <t>GONZALEZ BECERRA EDUARDO ANDRES</t>
  </si>
  <si>
    <t>RIOS ANGELO</t>
  </si>
  <si>
    <t>LOANGO JOSE LUIS</t>
  </si>
  <si>
    <t>TUTISTAR LEON JHON BREYNER</t>
  </si>
  <si>
    <t>NARVAEZ MUÑOZ YILMAR FERNANDO</t>
  </si>
  <si>
    <t>MEJIA BOTERO LUISA FERNANDA</t>
  </si>
  <si>
    <t>CALDERON DUQUE EDWIN FODNEY</t>
  </si>
  <si>
    <t>MOSQUERA PIEDRAHITA SEBASTIAN</t>
  </si>
  <si>
    <t>CASTRO HINESTROZA FRANCY LORENA</t>
  </si>
  <si>
    <t>RIOS SANCHEZ MARCO AURELIO</t>
  </si>
  <si>
    <t>ARIAS VALENCIA SEBASTIAN</t>
  </si>
  <si>
    <t>LOZANO LOZANO JOSE WILBERT</t>
  </si>
  <si>
    <t>MERA JIMENEZ VICTOR</t>
  </si>
  <si>
    <t>OSPINA CARDENAS EDWIN</t>
  </si>
  <si>
    <t>GUAMANGA PAPAMIJA DEIRA ELIZABETH</t>
  </si>
  <si>
    <t>ACOSTA ARENAS LEONARDO</t>
  </si>
  <si>
    <t>MILLAN IBAÑEZ ALEXANDER</t>
  </si>
  <si>
    <t>CULMA RENDON JENNY ANDREA</t>
  </si>
  <si>
    <t>JIMENEZ GARCIA JUAN MANUEL</t>
  </si>
  <si>
    <t>CRUZ PERIAÑEZ JENNIFER ALEXANDRA</t>
  </si>
  <si>
    <t>TENORIO BATALLA MARIZOL</t>
  </si>
  <si>
    <t>SANTANA ESPINOSA JULIO CESAR</t>
  </si>
  <si>
    <t>CARMONA GUERRERO CRISTIAN FELIPE</t>
  </si>
  <si>
    <t>SEVILLANO URRUTIA DIEGO FERNANDO</t>
  </si>
  <si>
    <t>MARTINEZ CASTILLO SAMIR ARLEY</t>
  </si>
  <si>
    <t>ARAUJO RENDON CRISTIAN ADRIAN</t>
  </si>
  <si>
    <t>ZUNIGA AMU DARWIN ALBERTO</t>
  </si>
  <si>
    <t>BOCANEGRA RAMIREZ CRISTIAN CAMILO</t>
  </si>
  <si>
    <t>BROWN CORREA MADELYN</t>
  </si>
  <si>
    <t>SUAREZ DE LOS REYES STEVEN DAVID</t>
  </si>
  <si>
    <t>PEÑARANDA RODRIGUEZ BELKIS PATRICIA</t>
  </si>
  <si>
    <t>MANOTAS OVIEDO SAMIR</t>
  </si>
  <si>
    <t>ORTIZ GUETTE ANA MILEIDYS</t>
  </si>
  <si>
    <t>JARAMILLO CASTRO ALAN FREDD</t>
  </si>
  <si>
    <t>MARTINEZ DURAN LUIS FELIPE</t>
  </si>
  <si>
    <t>ESTRADA BARRIOS YURANY DE JESUS</t>
  </si>
  <si>
    <t>BUELVAS CARO GONZALO ENRIQUE</t>
  </si>
  <si>
    <t>GARZON MORALES CARLOS EDUARDO</t>
  </si>
  <si>
    <t>ALVAREZ ARRIETA MARIA BERNARDA</t>
  </si>
  <si>
    <t>ORTIZ FLOREZ MARLENE PAOLA</t>
  </si>
  <si>
    <t>SANTANA COGOLLO RAFAEL ENRIQUE</t>
  </si>
  <si>
    <t>MORENO IBARRA MARIA FERNANDA</t>
  </si>
  <si>
    <t>ARROYO BEDOYA DIEGO FERNANDO</t>
  </si>
  <si>
    <t>BURBANO TULANDE ANGELA YULIETH</t>
  </si>
  <si>
    <t>MOLINA RIVERA LUIS ALBERTO</t>
  </si>
  <si>
    <t>URMENDIZ QUINAYA JULIO CESAR</t>
  </si>
  <si>
    <t>RUIZ ARIAS JHON ESTEBAN</t>
  </si>
  <si>
    <t>BARRERO PAVA BERNARDO</t>
  </si>
  <si>
    <t>RENGIFO CORTES STEVEN LEONARDO</t>
  </si>
  <si>
    <t>MUÑOZ TELLEZ JENNIFER</t>
  </si>
  <si>
    <t>CARMONA GARCES ANDRES</t>
  </si>
  <si>
    <t>SOLARTE RESTREPO DANNY STIVEN</t>
  </si>
  <si>
    <t>DELGADO GARCIA MAURICIO</t>
  </si>
  <si>
    <t>CANO CONGOTE JUAN CARLOS</t>
  </si>
  <si>
    <t>ECHEVERRI ZAPATA ANDRES</t>
  </si>
  <si>
    <t>RESTREPO ORTIZ SANTIAGO</t>
  </si>
  <si>
    <t>MELO CASTILLO JEISSON EDUARDO</t>
  </si>
  <si>
    <t>ARIAS JINETE VIRGINIA MARIA</t>
  </si>
  <si>
    <t>REMACHE YUCAILLA JHON ALEX</t>
  </si>
  <si>
    <t>MENDOZA SOTELO ARCELIA ISABEL</t>
  </si>
  <si>
    <t>LADINO CALVO ANA CRISTINA</t>
  </si>
  <si>
    <t>CAMPO DANIEL FELIPE</t>
  </si>
  <si>
    <t>VELASQUEZ LOZANO LEIDY YURANI</t>
  </si>
  <si>
    <t>CARRANZA DIAZ ANGELICA MARIA</t>
  </si>
  <si>
    <t>HERRERA ALTAHONA JULIETH PATRICIA</t>
  </si>
  <si>
    <t>GARCIA RICARDO LEYCY</t>
  </si>
  <si>
    <t>CAMPUZANO ESLAVA DIEGO FERNANDO</t>
  </si>
  <si>
    <t>ROJAS BAUTISTA LUDY ANDREA</t>
  </si>
  <si>
    <t>GONZALEZ RAMIREZ JOSE ALEJANDRO</t>
  </si>
  <si>
    <t>MUNAR ORTIZ EPIFANIA</t>
  </si>
  <si>
    <t>MERCADO MARQUEZ JESUS DAVID</t>
  </si>
  <si>
    <t>PACHECO DIAZ EIDER DAVID</t>
  </si>
  <si>
    <t>PORTILLA PANTOJA JUAN CARLOS</t>
  </si>
  <si>
    <t>CARRILLO AVILA EDIBERTO ALFONSO</t>
  </si>
  <si>
    <t>DURAN ROMERO EDER JUNIOR</t>
  </si>
  <si>
    <t>GUERRERO CONTRERAS JERSON JAVID</t>
  </si>
  <si>
    <t>BUSTOS VILLERO MARLON ALFONSO</t>
  </si>
  <si>
    <t>ELLES VARGAS LUIS CARLOS</t>
  </si>
  <si>
    <t>DAZA CAMARGO LUIS JOAQUIN</t>
  </si>
  <si>
    <t>HERNANDEZ MARTINEZ CRISTHIAN ALBERTO</t>
  </si>
  <si>
    <t>MENDOZA BELEÑO LUIS EDUARDO</t>
  </si>
  <si>
    <t>RAVE VIDALES CARLOS ENRIQUE</t>
  </si>
  <si>
    <t>GALINDO MEZA JHON JAIRO</t>
  </si>
  <si>
    <t>MERIÑO MEDINA LUIS CANDELARIO</t>
  </si>
  <si>
    <t>PERTUZ CORDOBA MIGUEL JOSE</t>
  </si>
  <si>
    <t>MORENO OVIEDO LUIS CARLOS</t>
  </si>
  <si>
    <t>DIAZ MAESTRE TOMAS ALFREDO</t>
  </si>
  <si>
    <t>MUÑOZ MONSALVE JENNY LISETH</t>
  </si>
  <si>
    <t>AGUDELO GALLEGO PAULA ANDREA</t>
  </si>
  <si>
    <t>GUERRERO CORAL NEYLA</t>
  </si>
  <si>
    <t>AGUILAR ARRIETA BERTA KELLIS</t>
  </si>
  <si>
    <t>NARANJO GIL ADRIANA MARIA</t>
  </si>
  <si>
    <t>DIAZ ARAGON DARLING DAJANNYS</t>
  </si>
  <si>
    <t>CADENA CERVANTES ELIZABETH</t>
  </si>
  <si>
    <t>LEWIS RODRIGUEZ ERIKA INES</t>
  </si>
  <si>
    <t>PENA SERNA DIGNORIS ROSA</t>
  </si>
  <si>
    <t>ORTIZ PALOMINO DANIA ISABEL</t>
  </si>
  <si>
    <t>FLOREZ SALTAREN MORELA ESTHER</t>
  </si>
  <si>
    <t>REYES AMAYA YEIMY YOHANA</t>
  </si>
  <si>
    <t>VELASQUEZ VELASQUEZ ANGELICA MARIA</t>
  </si>
  <si>
    <t>SIERRA PADILLA LUCELLIS GREGORIA</t>
  </si>
  <si>
    <t>MUÑOZ ORTIZ NANCY LILIANA</t>
  </si>
  <si>
    <t>ESTRADA PONCE ERICK FERNANDO</t>
  </si>
  <si>
    <t>MOYA BARON HADER LUIS</t>
  </si>
  <si>
    <t>DITTA ACUNA RUBEN EDUARDO</t>
  </si>
  <si>
    <t>VARGAS MOLINA MARIO FERNANDO</t>
  </si>
  <si>
    <t>FUENTES PATIÑO JORGE LUIS</t>
  </si>
  <si>
    <t>ARIAS CAMARILLO JHON JAIRO</t>
  </si>
  <si>
    <t>GUILLEN MENDOZA YAIRSINO RAFAEL</t>
  </si>
  <si>
    <t>BARRERA JIMENEZ WILLIAN JOSE</t>
  </si>
  <si>
    <t>ROJAS DAVID MIGUEL ANGEL</t>
  </si>
  <si>
    <t>RANGEL JAIMES FREDY</t>
  </si>
  <si>
    <t>PACHON LADINO JUAN CARLOS</t>
  </si>
  <si>
    <t>DE CASTRO VIZCAINO HARKIN ENRIQUE</t>
  </si>
  <si>
    <t>AGUIRRE GARCIA JHON JAIRO</t>
  </si>
  <si>
    <t>PINEDA PEREZ OSCAR ANTONIO</t>
  </si>
  <si>
    <t>BLANCO GONZALEZ JADER</t>
  </si>
  <si>
    <t>CUERVO HEREDIA JHOAN SEBASTIAN</t>
  </si>
  <si>
    <t>CASTELLANOS DIAZ DIEGO ARMANDO</t>
  </si>
  <si>
    <t>NAVA VELANDIA ERIKA CATHERINE</t>
  </si>
  <si>
    <t>QUINTERO PEÑATE JOSE LUIS</t>
  </si>
  <si>
    <t>SANCHEZ PARRA ALEXANDER</t>
  </si>
  <si>
    <t>GONZALEZ RUBIO DIEGO FERNANDO</t>
  </si>
  <si>
    <t>SALAMANCA LOPEZ RAISSA YOSELIN</t>
  </si>
  <si>
    <t>CASTAÑO RIOS PAULO ANDRES</t>
  </si>
  <si>
    <t>IGLESIAS FERRER JOONHP PATRICIA</t>
  </si>
  <si>
    <t>AMAYA CHAPARRO DERLY CONSTANZA</t>
  </si>
  <si>
    <t>FONSECA CRISTANCHO WILSON FERNANDO</t>
  </si>
  <si>
    <t>BERMUDEZ DIAZ JHON EDUARD</t>
  </si>
  <si>
    <t>ROJAS CADENA RAFAEL RICARDO</t>
  </si>
  <si>
    <t>RODRIGUEZ ARROYO LUIS NEYS</t>
  </si>
  <si>
    <t>ARIAS FELIZZOLA KEVIN AUGUSTO</t>
  </si>
  <si>
    <t>ALMEIRA PERTUZ SAUDY MAYELA</t>
  </si>
  <si>
    <t>OROZCO AMAYA ALEXANDRA</t>
  </si>
  <si>
    <t>VERGARA YANCE CLARIBEL</t>
  </si>
  <si>
    <t>LUQUEZ GUTIERREZ YUNEIDYS PATRICIA</t>
  </si>
  <si>
    <t>MAHECHA MEZA OSCAR ANTONIO</t>
  </si>
  <si>
    <t>BRAVO ARIAS YONATAN MANUEL</t>
  </si>
  <si>
    <t>NEGRETE FUENTES PEDRO ANTONIO</t>
  </si>
  <si>
    <t>CONTRERAS PAREDES ADRIAN ISAAC</t>
  </si>
  <si>
    <t>RIOS PERTUZ LAURA VANESSA</t>
  </si>
  <si>
    <t>RODRIGUEZ ZAPATA LUZ MARY</t>
  </si>
  <si>
    <t>DIAZ RODRIGUEZ OMAR LEONARDO</t>
  </si>
  <si>
    <t>GUERRA GONZALEZ JORGE ANDRES</t>
  </si>
  <si>
    <t>BEDOYA FIERRO JOHN FAIVER</t>
  </si>
  <si>
    <t>CORTES PLAZAS MARIA FERNANDA</t>
  </si>
  <si>
    <t>MUÑETON MEJIA JENNIFER</t>
  </si>
  <si>
    <t>PARODI MESTRE OMAR DE JESUS</t>
  </si>
  <si>
    <t>SALAS POLO LARRY DAVID</t>
  </si>
  <si>
    <t>VALEGA MEZA BERNARDO YESID</t>
  </si>
  <si>
    <t>CAMARGO RODRIGUEZ BRYANT ALFONSO</t>
  </si>
  <si>
    <t>ALVAREZ ZAMBRANO CLAUDIA PATRICIA</t>
  </si>
  <si>
    <t>PEREZ GAÑAN ANGELA MARIA</t>
  </si>
  <si>
    <t>PULGARIN NARVAEZ YADER ALCIDES</t>
  </si>
  <si>
    <t>PEREZ PELAEZ NELSON SEBASTIAN</t>
  </si>
  <si>
    <t>HIGUERA GALLO RICARDO IVAN</t>
  </si>
  <si>
    <t>OSMA FUENTES ERICK JOHAN</t>
  </si>
  <si>
    <t>ALBARRACIN DUARTE JUAN SEBASTIAN</t>
  </si>
  <si>
    <t>AGUIRRE LOAIZA CHRISTIAN ENRIQUE</t>
  </si>
  <si>
    <t>BERMUDEZ SUAREZ YULY JAZMIN</t>
  </si>
  <si>
    <t>RAMIREZ NUÑEZ YESIKA NATALIA</t>
  </si>
  <si>
    <t>ESPINOSA MOLINA JENNIFER</t>
  </si>
  <si>
    <t>GONZALEZ HOYOS YUNERIS</t>
  </si>
  <si>
    <t>SANCHEZ CHAVEZ DEIVIS MANUEL</t>
  </si>
  <si>
    <t>VASQUEZ GAVIRIA NILSON</t>
  </si>
  <si>
    <t>RAMIREZ CEPEDA LILIANA CATHERINE</t>
  </si>
  <si>
    <t>RODRIGUEZ CORRALES FRANSURI</t>
  </si>
  <si>
    <t>ORJUELA CASTAÑO LINA MARCELA</t>
  </si>
  <si>
    <t>AGUJA POLOCHE CESAR</t>
  </si>
  <si>
    <t>RICO OLAYA MERCY</t>
  </si>
  <si>
    <t>LOPEZ BARON CARLOS GERARDO</t>
  </si>
  <si>
    <t>GARCIA LANDAZABAL CLAUDIA</t>
  </si>
  <si>
    <t>VARGAS GUARIN JHONATAN JAMES</t>
  </si>
  <si>
    <t>MONTES POSADA DEYANIRA</t>
  </si>
  <si>
    <t>MARIN VILLADA CLAUDIA PATRICIA</t>
  </si>
  <si>
    <t>FRAGOSO GUTIERREZ YULIETH MAILEN</t>
  </si>
  <si>
    <t>CAAMAÑO RIOS JOHANA CAROLINA</t>
  </si>
  <si>
    <t>DE AVILA CARMONA ALVARO LUIS</t>
  </si>
  <si>
    <t>ROMERO MAESTRE ALBERTO JOSE</t>
  </si>
  <si>
    <t>OROZCO DAZA ALEXANDER</t>
  </si>
  <si>
    <t>FERNANDEZ VILLAR BREYNER</t>
  </si>
  <si>
    <t>BLANCO LOPEZ DUBER ALFONSO</t>
  </si>
  <si>
    <t>BASTO CANTILLO EDER FABIAN</t>
  </si>
  <si>
    <t>MONROY SUAREZ ANDRES DAVID</t>
  </si>
  <si>
    <t>FUENTES GUERRERO CELENIA ELENA</t>
  </si>
  <si>
    <t>ALMANZA HERNANDEZ YOHN DAVINSON</t>
  </si>
  <si>
    <t>TAMAYO BONILLA DEYSI ELENA</t>
  </si>
  <si>
    <t>ARAUJO CASTILLA JESUS EDUARDO</t>
  </si>
  <si>
    <t>ARROYO GOMEZ MARIA FERNANDA</t>
  </si>
  <si>
    <t>MARTINEZ JOIRO DIEGO ENRIQUE</t>
  </si>
  <si>
    <t>SILVA QUINTERO MARCIA BEATRIZ</t>
  </si>
  <si>
    <t>PERINAN CANAS LUIS EDUARDO</t>
  </si>
  <si>
    <t>BERRIO OJEDA MARIA ROSA</t>
  </si>
  <si>
    <t>RIOS CHACON YEY ENOC</t>
  </si>
  <si>
    <t>NAVARRO OCHOA UBER</t>
  </si>
  <si>
    <t>MONTAÑO CARRILLO CHARILE MANUEL</t>
  </si>
  <si>
    <t>ARIZA ESQUEA LUIS FERNANDO</t>
  </si>
  <si>
    <t>MONTERO SILVERA NEIL JESUS</t>
  </si>
  <si>
    <t>ROYERO CASTILLEJO CARLOS MARTIN</t>
  </si>
  <si>
    <t>POLO CARRANZA YOREINIS EMITH</t>
  </si>
  <si>
    <t>NUNEZ CAMACHO JUAN ALEJANDRO</t>
  </si>
  <si>
    <t>VENCE SEONES JORGE ANDRES</t>
  </si>
  <si>
    <t>MATTOS GUERRA JOSE CARLOS</t>
  </si>
  <si>
    <t>PALOMINO LOPEZ ALBERTO CARLOS</t>
  </si>
  <si>
    <t>BALAGUERA BENAVIDES ANDRES MIGUEL</t>
  </si>
  <si>
    <t>VASQUEZ VEGA EDUARDO JOSE</t>
  </si>
  <si>
    <t>MOYA MOLINA ANGELO ENRIQUE</t>
  </si>
  <si>
    <t>MORELO ISAZA RODELFI JOSE</t>
  </si>
  <si>
    <t>BADEL ROSALES EMANUEL</t>
  </si>
  <si>
    <t>URBANO PRASCA SERGIO FRANCISCO</t>
  </si>
  <si>
    <t>CAMACHO BENITEZ MARIA CRISTINA</t>
  </si>
  <si>
    <t>PALENCIA PINEDA LEIDYS DEL CARMEN</t>
  </si>
  <si>
    <t>MANZUR GARCIA SUSMARIS</t>
  </si>
  <si>
    <t>HERRERA ARZUZA ZOILA DEL CARMEN</t>
  </si>
  <si>
    <t>CASTRO DEULUFEUTH YHON GABRIEL</t>
  </si>
  <si>
    <t>ANDRADE PASTRANA KATHERIN RUT</t>
  </si>
  <si>
    <t>ANDRADE BELTRAN LILIA BEATRIZ</t>
  </si>
  <si>
    <t>AGUAS JARABA MARGEDYS TARIMA</t>
  </si>
  <si>
    <t>GUTIERREZ FERNANDEZ JHON EDINSON</t>
  </si>
  <si>
    <t>ANDRADE MANRIQUE JORGE ARMANDO</t>
  </si>
  <si>
    <t>GIRALDO BERMUDEZ MONICA LILIANA</t>
  </si>
  <si>
    <t>MAHECHA DUEÑAS ANDRES CAMILO</t>
  </si>
  <si>
    <t>VALERO TORRES JORGE ALBEIRO</t>
  </si>
  <si>
    <t>ROJAS GOMEZ DEICY</t>
  </si>
  <si>
    <t>RINCON RODRIGO</t>
  </si>
  <si>
    <t>MONTEALEGRE SANCHEZ HECTOR FABIAN</t>
  </si>
  <si>
    <t>LEON GARCIA JUAN CARLOS</t>
  </si>
  <si>
    <t>GONZALEZ SUAREZ RUBIELA OFELIA</t>
  </si>
  <si>
    <t>BERMUDEZ GONZALEZ JESSYCA MILENA</t>
  </si>
  <si>
    <t>MACHUCA SANCHEZ FIDEL AUGUSTO</t>
  </si>
  <si>
    <t>GALLEGO MOLINA JOHSUA NEFTALY</t>
  </si>
  <si>
    <t>JARAMILLO SALDARRIAGA MARIA LUZDARY</t>
  </si>
  <si>
    <t>GUARIN GOMEZ LUIS GABRIEL</t>
  </si>
  <si>
    <t>GONZALEZ VALENCIA LEIDY JOHANA</t>
  </si>
  <si>
    <t>ALVAREZ GONZALEZ MARIA LILIANA</t>
  </si>
  <si>
    <t>MARIN DIAZ JOHN JAMES</t>
  </si>
  <si>
    <t>QUINTERO RAMIREZ CRISTIAN DAVID</t>
  </si>
  <si>
    <t>GIL GONZALEZ JHON JAIRO</t>
  </si>
  <si>
    <t>JIMENEZ MORENO JUAN PABLO</t>
  </si>
  <si>
    <t>GARCIA OSPINA NINI YOHANNA</t>
  </si>
  <si>
    <t>VELASCO LOPEZ ANDREA</t>
  </si>
  <si>
    <t>MONTOYA DIAZ CRISTIAN DAVID</t>
  </si>
  <si>
    <t>LONDOÑO OSPINA NATALIA</t>
  </si>
  <si>
    <t>ORTIZ GONZALEZ ANGIE KATHERINE</t>
  </si>
  <si>
    <t>MANRIQUE GONZALEZ HELDY JOHANA</t>
  </si>
  <si>
    <t>MUÑOZ CASTRO YENNIFER</t>
  </si>
  <si>
    <t>SANCHEZ RIOS ELIANA ESTEFANIA</t>
  </si>
  <si>
    <t>LEMA LOPEZ JOHANNA</t>
  </si>
  <si>
    <t>GRIMALDO MOLANO JAMES YEIR</t>
  </si>
  <si>
    <t>GIRALDO CLAUDIA MARCELA</t>
  </si>
  <si>
    <t>BOLAÑOS JIMENEZ ZULMA ROXANA</t>
  </si>
  <si>
    <t>ZAPATA POSSO WILDER ARMANDO</t>
  </si>
  <si>
    <t>SILVA CORTES MANUEL ALEJANDRO</t>
  </si>
  <si>
    <t>ORTEGA MORA IVAN DARIO</t>
  </si>
  <si>
    <t>LOPEZ HENAO MARIA ALEJANDRA</t>
  </si>
  <si>
    <t>DURANGO ALVARADO RAMON ALEXANDER</t>
  </si>
  <si>
    <t>GOMEZ RUIZ FELIPE</t>
  </si>
  <si>
    <t>CEBALLOS VELASQUEZ JOAN</t>
  </si>
  <si>
    <t>MARIN ALMANZA JOHAN DAVID</t>
  </si>
  <si>
    <t>LOPEZ BOHORQUEZ HECTOR FABIO</t>
  </si>
  <si>
    <t>GUTIERREZ CRUZ ESPERANZA</t>
  </si>
  <si>
    <t>VELASQUEZ CAICEDO PAULA ANDREA</t>
  </si>
  <si>
    <t>MORENO NIETO LINA MARIA</t>
  </si>
  <si>
    <t>ORTIZ DIAZ CRISTIAN CAMILO</t>
  </si>
  <si>
    <t>MURCIA AZA JOHAN EDWIN</t>
  </si>
  <si>
    <t>PEREZ RUIZ JOHN MARIO</t>
  </si>
  <si>
    <t>AGUDELO RODRIGUEZ RODRIGO ANTONIO</t>
  </si>
  <si>
    <t>RESTREPO CRISTIAN DUVAN</t>
  </si>
  <si>
    <t>CALDERON JAVELA EDWARD MAURICIO</t>
  </si>
  <si>
    <t>BENAVIDES DIAZ LUIS FERNANDO</t>
  </si>
  <si>
    <t>AGUIRRE CEBALLOS ESTEFANY</t>
  </si>
  <si>
    <t>ESPINOSA RESTREPO EDISON</t>
  </si>
  <si>
    <t>PARDO BERRIO LUIS ANDRES</t>
  </si>
  <si>
    <t>LOPEZ OCAMPO JORGE LUIS</t>
  </si>
  <si>
    <t>ORTIZ SANMARTIN DIANA KATHERINE</t>
  </si>
  <si>
    <t>LOPERA OROZCO FREDY SEBASTIAN</t>
  </si>
  <si>
    <t>MONTOYA PEREZ YIRAN HUMBERTO</t>
  </si>
  <si>
    <t>LONDOÑO RUIZ VALENTIN</t>
  </si>
  <si>
    <t>DEVIA SALINAS JULIO CESAR</t>
  </si>
  <si>
    <t>CARDENAS ALZATE ANDRES MAURICIO</t>
  </si>
  <si>
    <t>HERNANDEZ MESA CARLOS DAVID</t>
  </si>
  <si>
    <t>QUENGUAN ALVARADO CRISTIAN CAMILO</t>
  </si>
  <si>
    <t>GOMEZ ZAMBRANO JINNER ARLEY</t>
  </si>
  <si>
    <t>PINZON SUAZO JONNATHAN</t>
  </si>
  <si>
    <t>MONTOYA SALAZAR OSCAR EDUARDO</t>
  </si>
  <si>
    <t>VARGAS VANEGAS JUAN MANUEL</t>
  </si>
  <si>
    <t>ALZATE MEDINA JOSE JULIAN</t>
  </si>
  <si>
    <t>OSPINA LEON JORGE HERNAN</t>
  </si>
  <si>
    <t>RUBIO HUERTAS YEISON</t>
  </si>
  <si>
    <t>BAUTISTA CARRASCO JORGE LUIS</t>
  </si>
  <si>
    <t>TABORDA BETANCUR NORA PATRICIA</t>
  </si>
  <si>
    <t>MARTINEZ GONZALEZ MARIA ALEJANDRA</t>
  </si>
  <si>
    <t>HERNANDEZ RAMIREZ CLAUDIA MILENA</t>
  </si>
  <si>
    <t>CUESTA QUINTERO MAIRA ALEJANDRA</t>
  </si>
  <si>
    <t>CARDONA MUÑOZ JUAN PABLO</t>
  </si>
  <si>
    <t>CARDENAS RENDON JENNY VIVIANA</t>
  </si>
  <si>
    <t>ECHEVERRY GUZMAN YEFFERSON</t>
  </si>
  <si>
    <t>BOTERO MUÑOZ OSCAR ALBERTO</t>
  </si>
  <si>
    <t>VALENCIA GARCIA ALEJANDRO</t>
  </si>
  <si>
    <t>DAVILA OCAMPO SEBASTIAN</t>
  </si>
  <si>
    <t>ARCINIEGAS BETANCUR ROBINSON</t>
  </si>
  <si>
    <t>CARDONA CLAVIJO SAMAEL</t>
  </si>
  <si>
    <t>ALVAREZ AGUDELO NINI JOHANA</t>
  </si>
  <si>
    <t>CASTRO JARAMILLO NANCY DOREY</t>
  </si>
  <si>
    <t>MORALES MEJIA JHON FREDY</t>
  </si>
  <si>
    <t>GIRALDO ALZATE JORGE IVAN</t>
  </si>
  <si>
    <t>LARA BELTRAN OSACR EDUARDO</t>
  </si>
  <si>
    <t>RUEDA POVEDA CAMILO ANDRES</t>
  </si>
  <si>
    <t>ALVAREZ BERMUDEZ NELLY CAMILA</t>
  </si>
  <si>
    <t>CASTAÑO CIRO JUAN CARLOS</t>
  </si>
  <si>
    <t>VARON RODRIGUEZ DEICY ALEJANDRA</t>
  </si>
  <si>
    <t>HERNANDEZ CARRILLO EFREN DANOBER</t>
  </si>
  <si>
    <t>PARAMO RIVERA JONATHAN FABIAN</t>
  </si>
  <si>
    <t>PEREA VELASCO JOSE DAVID</t>
  </si>
  <si>
    <t>TABORDA ARROYO RONALD FABIAN</t>
  </si>
  <si>
    <t>DIAZ GIRALDO MANUEL HUMBERTO</t>
  </si>
  <si>
    <t>GARZON VELASCO MARCO ANTONIO</t>
  </si>
  <si>
    <t>LEAL ROJAS EIDER JULIAN</t>
  </si>
  <si>
    <t>SALAS DIAZ ANDRES DARIO</t>
  </si>
  <si>
    <t>ROA ZUÑIGA ALVEIRO</t>
  </si>
  <si>
    <t>GALEANO ORTIZ LUIS HUMBERTO</t>
  </si>
  <si>
    <t>RIOS MARTINEZ MARTIN GUILLERMO</t>
  </si>
  <si>
    <t>SEVILLANO SIERRA ANA YOLIMA</t>
  </si>
  <si>
    <t>TORRES CHICA FABIAN ALONSO</t>
  </si>
  <si>
    <t>ARGUELLO GUARIN CESAR</t>
  </si>
  <si>
    <t>BARRANTES GODOY STICK ANTONIO</t>
  </si>
  <si>
    <t>CABRERA CUELLAR YURI TATIANA</t>
  </si>
  <si>
    <t>PEÑA ANDRADE JHON WILLIAM</t>
  </si>
  <si>
    <t>PASCUAS CORDOBA MARITZA ESPERANZA</t>
  </si>
  <si>
    <t>OYOLA BENAVIDES WALTER</t>
  </si>
  <si>
    <t>MORALES CASTRO SANDRA MILENA</t>
  </si>
  <si>
    <t>MENDEZ NARVAEZ JOSE JAIVER</t>
  </si>
  <si>
    <t>ESTRADA PINTO DIEGO FERNANDO</t>
  </si>
  <si>
    <t>RAMIREZ PARRA FRANCY MIRLEY</t>
  </si>
  <si>
    <t>SALINAS NARVAEZ PATRICIA</t>
  </si>
  <si>
    <t>ESTRELLA URQUIJO MARIA STEPHANIE</t>
  </si>
  <si>
    <t>CARVAJAL BASTIDAS LINDA KATERIN</t>
  </si>
  <si>
    <t>VARGAS MENDEZ EDILVER</t>
  </si>
  <si>
    <t>AVILA POLANIA ARNOL</t>
  </si>
  <si>
    <t>CUELLAR MENDEZ YENNI KATERINE</t>
  </si>
  <si>
    <t>RODRIGUEZ OCTAVO EDNA ROCIO</t>
  </si>
  <si>
    <t>AREVALO ACEVEDO MARIA ALEJANDRA</t>
  </si>
  <si>
    <t>GARCIA COBALEDA ARMANDO</t>
  </si>
  <si>
    <t>DAVID CAMARGO SERGIO DE JESUS</t>
  </si>
  <si>
    <t>VILLA OVALLE YULIETH TATIANA</t>
  </si>
  <si>
    <t>MONJE CALDERON JHON FREDY</t>
  </si>
  <si>
    <t>CORREDOR CABRERA CLAUDIA PATRICIA</t>
  </si>
  <si>
    <t>ALDANA CASTRO RUBEN DARIO</t>
  </si>
  <si>
    <t>DELGADO PERDOMO ALEXANDRA</t>
  </si>
  <si>
    <t>LIZCANO TRUJILLO JAIME</t>
  </si>
  <si>
    <t>TORRES FONQUE ELIANA</t>
  </si>
  <si>
    <t>MEDINA GUTIERREZ HAROLD MAURICIO</t>
  </si>
  <si>
    <t>DE ANTONIO PEÑA CLARA YNES</t>
  </si>
  <si>
    <t>SOTELO ESQUIVEL NIVER FERNANDO</t>
  </si>
  <si>
    <t>GARCIA DIANA PATRICIA</t>
  </si>
  <si>
    <t>CHICA MEJIA EDINSON JAIR</t>
  </si>
  <si>
    <t>JIMENEZ GONZALEZ JOHN JEIDER</t>
  </si>
  <si>
    <t>CRUZ CARDOZO JOHN ANDERSON</t>
  </si>
  <si>
    <t>MARTINEZ MOJICA OSCAR</t>
  </si>
  <si>
    <t>VILLARRAGA TORRES DANIEL RICARDO</t>
  </si>
  <si>
    <t>RIOS ALEJO SANDRA MARCELA</t>
  </si>
  <si>
    <t>RICO PARRA JAVIER FELIPE</t>
  </si>
  <si>
    <t>HUERTAS ROJAS CAMILO ERNESTO</t>
  </si>
  <si>
    <t>RUIZ JIMENEZ NELSON ENRIQUE</t>
  </si>
  <si>
    <t>MOLANO MARTHA ISABEL</t>
  </si>
  <si>
    <t>DUARTE CORREA OSCAR EDUARDO</t>
  </si>
  <si>
    <t>RODRIGUEZ QUIMBAY JONNY ORLANDO</t>
  </si>
  <si>
    <t>VALDEZ GOMEZ DIANA PAOLA</t>
  </si>
  <si>
    <t>PALACIOS CASTRO HARVEY FABIAN</t>
  </si>
  <si>
    <t>DURAN GAMBOA CLAUDIA PATRICIA</t>
  </si>
  <si>
    <t>CASTAÑEDA CARMONA ADRES FELIPE</t>
  </si>
  <si>
    <t>GONZALEZ CUESTA ANDRES FELIPE</t>
  </si>
  <si>
    <t>CARRILLO SARMIENTO CARLOS ANDRES</t>
  </si>
  <si>
    <t>AGUILAR PACHON DEIMER ALIRIO</t>
  </si>
  <si>
    <t>NIETO FRANCO GIOVANNI</t>
  </si>
  <si>
    <t>RUIZ PINILLA DAVID LEONARDO</t>
  </si>
  <si>
    <t>RIOS CARRERO DAVID FEDERICO</t>
  </si>
  <si>
    <t>PARRA AYALA ERIKA ALEJANDRA</t>
  </si>
  <si>
    <t>LOVERA SALGADO CLAUDIA MARCELA</t>
  </si>
  <si>
    <t>GAMEZ PEDROZA PAULA JAZBLEIDY</t>
  </si>
  <si>
    <t>AGUILERA BEJARANO DANIELA</t>
  </si>
  <si>
    <t>LAGO MELBA CONSTANZA</t>
  </si>
  <si>
    <t>CASTILLO PEÑA MARIA ELENA</t>
  </si>
  <si>
    <t>ZAMUDIO BELLO ANGELICA MARIA</t>
  </si>
  <si>
    <t>CANTOR RAMOS SANDRA VIVIANA</t>
  </si>
  <si>
    <t>VARGAS CASTILLO FRAY ANTONIO</t>
  </si>
  <si>
    <t>CORTES VARGAS JHON ALEXANDER</t>
  </si>
  <si>
    <t>BARRUETO VANEGAS JHON WILLIAM</t>
  </si>
  <si>
    <t>OLIVEROS VELASQUEZ EDWIN HERNANDO</t>
  </si>
  <si>
    <t>AZCONA HERNANDEZ ANDRES FERNANDO</t>
  </si>
  <si>
    <t>PAEZ MARTIN JOHAN CAMILO</t>
  </si>
  <si>
    <t>ORTIZ VARGAS DIANA MARCELA</t>
  </si>
  <si>
    <t>BULLA PENAGOS JULY ANDREA</t>
  </si>
  <si>
    <t>RODRIGUEZ MUÑOZ LUISA YANETH</t>
  </si>
  <si>
    <t>MARTINEZ BARBOSA LUIS WBEIMAR</t>
  </si>
  <si>
    <t>GUERRERO BECERRA GUILLERMO</t>
  </si>
  <si>
    <t>GARCIA RUIZ EDDSON</t>
  </si>
  <si>
    <t>CEDEÑO FONSECA SEBASTIAN</t>
  </si>
  <si>
    <t>FUENTES RISCANEVO WILLIAM FERNANDO</t>
  </si>
  <si>
    <t>GOMEZ CASTAÑO CRISTIAN CAMILO</t>
  </si>
  <si>
    <t>YATE BOBADILLA DIANA CAROLINA</t>
  </si>
  <si>
    <t>LOZANO GALLO MARIANA</t>
  </si>
  <si>
    <t>YEPEZ MOZO NEIR ALBERTO</t>
  </si>
  <si>
    <t>SANABRIA RODRIGUEZ SANDRA DEL PILAR</t>
  </si>
  <si>
    <t>MUÑOZ VANEGAS JIMMY ALEXANDER</t>
  </si>
  <si>
    <t>JIMENEZ CASTRO FELIPE ALEJANDRO</t>
  </si>
  <si>
    <t>AMEZQUITA CUPITRA JOHN JAIRO</t>
  </si>
  <si>
    <t>MATAMOROS OCAMPO JULIAN ANDRES</t>
  </si>
  <si>
    <t>SUAREZ RIOS RUBEN DARIO</t>
  </si>
  <si>
    <t>MORALES MAESTRE EDWYN MAURICIO</t>
  </si>
  <si>
    <t>MARROQUIN TOVAR EDUWIN ESNEYDER</t>
  </si>
  <si>
    <t>RAMIREZ VASQUEZ ANDRES</t>
  </si>
  <si>
    <t>CORTES CANDAMIL JESUS ANDRES</t>
  </si>
  <si>
    <t>NIETO ROJAS JENNY PAOLA</t>
  </si>
  <si>
    <t>LOZANO ARANGO LINA PAOLA</t>
  </si>
  <si>
    <t>DURAN MORALES DANIA ANGELICA</t>
  </si>
  <si>
    <t>BELTRAN QUINTERO EDNA ROCIO</t>
  </si>
  <si>
    <t>QUITIAN CUEVAS OSCAR IVAN</t>
  </si>
  <si>
    <t>MALDONADO VALENCIA NELSON RICARDO</t>
  </si>
  <si>
    <t>LUNA RAMIREZ LILIANA PAOLA</t>
  </si>
  <si>
    <t>LIZCANO VILLAMIZAR ROBINSON</t>
  </si>
  <si>
    <t>ALMEIDA LOPEZ CARMEN HELENA</t>
  </si>
  <si>
    <t>PARDO SANCHEZ JEFERSON</t>
  </si>
  <si>
    <t>MONTAÑO FRANCO JUAN CARLOS</t>
  </si>
  <si>
    <t>CUBILLOS LUISA FERNANDA</t>
  </si>
  <si>
    <t>LEON LEAL JOHANA ESPERANZA</t>
  </si>
  <si>
    <t>CANDIA GAVIRIA CAROLL ANDREA</t>
  </si>
  <si>
    <t>AVELLANEDA RODRIGUEZ LUIS ARLEY</t>
  </si>
  <si>
    <t>GONZALEZ BELLO MILLER SMITH</t>
  </si>
  <si>
    <t>PENCUA AGUILAR WILLIAM ALEXIS</t>
  </si>
  <si>
    <t>RICO PULIDO CRISTIAN DANIEL</t>
  </si>
  <si>
    <t>GARCIA PENAGOS ISAIAS</t>
  </si>
  <si>
    <t>QUINTERO CORREA INGRID LORENA</t>
  </si>
  <si>
    <t>MORENO MARTINEZ OSCAR IVAN</t>
  </si>
  <si>
    <t>MARTINEZ DIAZ DANIELA</t>
  </si>
  <si>
    <t>SIERRA BRIÑEZ HENRY ALEXANDER</t>
  </si>
  <si>
    <t>BAUTISTA BARCO MARLY JHOANA</t>
  </si>
  <si>
    <t>VARGAS CIFUENTES PEDRO ANTONIO</t>
  </si>
  <si>
    <t>QUINTERO RIVERA OSCAR DAVID</t>
  </si>
  <si>
    <t>AROCA GONZALEZ NELSON ANDRES</t>
  </si>
  <si>
    <t>OVALLE SEPULVEDA ANDREA MARCELA</t>
  </si>
  <si>
    <t>MOLINA MOLINA JUAN DE LA CRUZ</t>
  </si>
  <si>
    <t>RODRIGUEZ JARABA BRAYAN HUMBERTO</t>
  </si>
  <si>
    <t>BARDALES QUINTERO TAMIA ISABEL</t>
  </si>
  <si>
    <t>GOMEZ JIMENEZ ANDRES FELIPE</t>
  </si>
  <si>
    <t>CONDE ARMERO JOSE ALEJANDRO</t>
  </si>
  <si>
    <t>RAMIREZ HERNANDEZ NATALIA</t>
  </si>
  <si>
    <t>ARRIETA NEGRETE YORLIS YAITH</t>
  </si>
  <si>
    <t>ZUÑIGA BLANCO MARLENE</t>
  </si>
  <si>
    <t>MONTAÑO VIAFARA NORALBA</t>
  </si>
  <si>
    <t>ACEVEDO ALHAY JORGE ANDRES</t>
  </si>
  <si>
    <t>VARGAS HERNANDEZ CESAR AUGUSTO</t>
  </si>
  <si>
    <t>VIVAS FRANCO ADRIANA</t>
  </si>
  <si>
    <t>ESPITIA CUBI CESAR IBAN</t>
  </si>
  <si>
    <t>MOSTACILLA RIASCOS YULI ANDREA</t>
  </si>
  <si>
    <t>GIRALDO ARDILA YOHELI ANTONIO</t>
  </si>
  <si>
    <t>MEDINA CASTIBLANCO YULY TATIANA</t>
  </si>
  <si>
    <t>PRADO OBANDO DAVID ALEXANDER</t>
  </si>
  <si>
    <t>FAJARDO TERREROS LAURA CAMILA</t>
  </si>
  <si>
    <t>CARO GARRIDO HERNAN ESTEBAN</t>
  </si>
  <si>
    <t>CERVANTES INSIGNARES RODOLFO RICARDO</t>
  </si>
  <si>
    <t>MUÑOZ LEYDI BANESA</t>
  </si>
  <si>
    <t>SANCHEZ LEON PAULA ANDREA</t>
  </si>
  <si>
    <t>MARIMON PALOMO ERIKA</t>
  </si>
  <si>
    <t>CELORIO VERA VICTOR MANUEL</t>
  </si>
  <si>
    <t>RODRIGUEZ CUTIVA DANIEL FERNANDO</t>
  </si>
  <si>
    <t>GUTIERREZ ALVAREZ DURLY YOHANA</t>
  </si>
  <si>
    <t>SUAREZ CRUZ CHRISTIAN STIVEN</t>
  </si>
  <si>
    <t>BARRIOS ORTIZ RICARDO</t>
  </si>
  <si>
    <t>FLOREZ MONTES MATEO</t>
  </si>
  <si>
    <t>ZAPATA RAMIREZ JOSE DANIEL</t>
  </si>
  <si>
    <t>VELEZ VELEZ JORGE HERNAN</t>
  </si>
  <si>
    <t>ZARATE GRANADOS ZAHIRA KARINNA</t>
  </si>
  <si>
    <t>LOZANO MAHECHA HUGO FERNANDO</t>
  </si>
  <si>
    <t>OROZCO ESCOBAR OMAR</t>
  </si>
  <si>
    <t>LLANOS AYOLA LEDYS ELENA</t>
  </si>
  <si>
    <t>CUELLAR VALENCIA HELENA MARIA</t>
  </si>
  <si>
    <t>SANCHEZ ARNEDO MARTHA CECILIA</t>
  </si>
  <si>
    <t>VERGARA CAMPIS CARLOS ENRIQUE</t>
  </si>
  <si>
    <t>RIVERA ARISTIZABAL CRISTIAN FELIPE</t>
  </si>
  <si>
    <t>MARIACA LOAIZA DANIELA ANDREA</t>
  </si>
  <si>
    <t>RAMIREZ BARRIENTOS YULIANA ANDREA</t>
  </si>
  <si>
    <t>GORDILLO EMBUS ELIANA MARCELA</t>
  </si>
  <si>
    <t>CORDOBA BOHORQUEZ LILIANA</t>
  </si>
  <si>
    <t>RODRIGUEZ ROJAS CRISTIAN CAMILO</t>
  </si>
  <si>
    <t>MELO FORERO MAGDA LICETH</t>
  </si>
  <si>
    <t>GUTIERREZ SOLORZANO MARIBEL</t>
  </si>
  <si>
    <t>GARCIA CAMARGO JORGE ANDRES</t>
  </si>
  <si>
    <t>LEON LOVERA LINA ANDREA</t>
  </si>
  <si>
    <t>URBINA LARRAHONDO MARIA MONICA</t>
  </si>
  <si>
    <t>AGUDELO PISCO DIEGO ALBERT</t>
  </si>
  <si>
    <t>HORTUA MARTINEZ DIEGO ANDRES</t>
  </si>
  <si>
    <t>CARRION COGUA JOHAN ALEXANDER</t>
  </si>
  <si>
    <t>COBOS SILVA LUIS ANDRES</t>
  </si>
  <si>
    <t>PEÑA MONROY YURASITH</t>
  </si>
  <si>
    <t>INFANTE ROJAS JULIAN YAMID</t>
  </si>
  <si>
    <t>SANCHEZ GARCIA HECTOR SAMUEL</t>
  </si>
  <si>
    <t>ROMERO MUÑOZ CESAR ANDRES</t>
  </si>
  <si>
    <t>GOMEZ LOPEZ WILLIAM ALEXANDER</t>
  </si>
  <si>
    <t>AYALA PINZON PAOLA ANDREA</t>
  </si>
  <si>
    <t>AGUDELO GARZON JOHNNATHAN DAVID</t>
  </si>
  <si>
    <t>BUSTAMANTE ROZO MARIA OLFA</t>
  </si>
  <si>
    <t>RUEDA OMAR ANDRES</t>
  </si>
  <si>
    <t>RIVAS RODRIGUEZ SANDY MILENA</t>
  </si>
  <si>
    <t>HUERTAS TORRES ANA MARLENY</t>
  </si>
  <si>
    <t>FORERO SANCHEZ SANDRA LILIANA</t>
  </si>
  <si>
    <t>FIGUEROA ARIAS NATALY</t>
  </si>
  <si>
    <t>BAUTISTA RODRIGUEZ WILLIAM FERNANDO</t>
  </si>
  <si>
    <t>CHALA MARTINEZ FREICER FERNANDO</t>
  </si>
  <si>
    <t>PEÑA CASTILLO JAIRO ERNESTO</t>
  </si>
  <si>
    <t>RIOS BOHORQUEZ CRISTIAN CAMILO</t>
  </si>
  <si>
    <t>GOMEZ RUIZ CESAR AUGUSTO</t>
  </si>
  <si>
    <t>SIERRA SARAY JONATHAN ANDRES</t>
  </si>
  <si>
    <t>CONTRERAS LEON JINNETH JASBLEIDI</t>
  </si>
  <si>
    <t>DIAZ BARRAGAN NATALIA</t>
  </si>
  <si>
    <t>CHOCONTA RUIZ LEIDY VIVIANA</t>
  </si>
  <si>
    <t>CETINA COMBITA MARIA CONSUELO</t>
  </si>
  <si>
    <t>RUIZ VAQUIRO ALEX EDUARDO</t>
  </si>
  <si>
    <t>URREA HERRERA JESUS DAVID</t>
  </si>
  <si>
    <t>JOYA BLANCO JONATAN</t>
  </si>
  <si>
    <t>MENDEZ MANRIQUE JOLMAN ESTIVEN</t>
  </si>
  <si>
    <t>PEREZ DIAZ JORGE LEONARDO</t>
  </si>
  <si>
    <t>SANCHEZ RODRIGUEZ ALEXANDER</t>
  </si>
  <si>
    <t>MENJURA CIPAGAUTA JORGE ANDRES</t>
  </si>
  <si>
    <t>ARRIETA CAMAÑO PARQUENSON MIGUEL</t>
  </si>
  <si>
    <t>BURITICA TRUJILLO NATALIA</t>
  </si>
  <si>
    <t>LOTERO OSORIO GINA LORENA</t>
  </si>
  <si>
    <t>MOLINA LOAIZA LIZ DAHYANI</t>
  </si>
  <si>
    <t>JIMENEZ MORENO JAVIER HUMBERTO</t>
  </si>
  <si>
    <t>RIOS GIRALDO CRISTIAN CAMILO</t>
  </si>
  <si>
    <t>MEZA SANCHEZ SEBASTIAN</t>
  </si>
  <si>
    <t>AGUDELO PARRA DIEGO FERNANDO</t>
  </si>
  <si>
    <t>SOTO VILLANEDA JOSE EDUARDO</t>
  </si>
  <si>
    <t>MARULANDA HERRERA LEONARDO</t>
  </si>
  <si>
    <t>MARTINEZ HURTADO LUIS ROMAN</t>
  </si>
  <si>
    <t>GALVIS VALENCIA ARTURO ELIAS</t>
  </si>
  <si>
    <t>AGUADO LOPEZ LAURA VANESSA</t>
  </si>
  <si>
    <t>OSPINA MORENO LIESELL STEFANNY</t>
  </si>
  <si>
    <t>MORALES YOLIMA</t>
  </si>
  <si>
    <t>MORALES MORALES ALVARO JAVIER</t>
  </si>
  <si>
    <t>HENAO ECHEVERRI ALEJANDRO</t>
  </si>
  <si>
    <t>HERNANDEZ MORALES ANA MILENA</t>
  </si>
  <si>
    <t>JARAMILLO BLANDON DUVERNEY</t>
  </si>
  <si>
    <t>JARAMILLO PIEDRAHITA DANIEL</t>
  </si>
  <si>
    <t>LOAIZA DUQUE JORGE LEONARDO</t>
  </si>
  <si>
    <t>GALLEGO RIAÑO CARLOS ANDRES</t>
  </si>
  <si>
    <t>OSPINA DORIA MARIO ALBERTO</t>
  </si>
  <si>
    <t>CASTAÑEDA LOPEZ HUGO JAVIER</t>
  </si>
  <si>
    <t>SILVA QUINTERO LEONARDO FABIO</t>
  </si>
  <si>
    <t>TANGARIFE SIERRA CARLOS HERNAN</t>
  </si>
  <si>
    <t>CABRERA TORRES DANNY ALBEIRO</t>
  </si>
  <si>
    <t>LONDOÑO RESTREPO JONATHAN</t>
  </si>
  <si>
    <t>RAMIREZ BEDOYA JULIANA</t>
  </si>
  <si>
    <t>MARTINEZ SALINAS JONATHAN</t>
  </si>
  <si>
    <t>GOMEZ NARANJO DIANA MARLENY</t>
  </si>
  <si>
    <t>ZULUAGA ECHEVERRI JOHN JAIRO</t>
  </si>
  <si>
    <t>GIRALDO GOEZ DIANA MARCELA</t>
  </si>
  <si>
    <t>RINCON GARCIA JUAN DAVID</t>
  </si>
  <si>
    <t>MORENO LOPEZ JULIAN ANDRES</t>
  </si>
  <si>
    <t>RUIZ GARCES SEBASTIAN</t>
  </si>
  <si>
    <t>ARBELAEZ IRAL SANDRA PATRICIA</t>
  </si>
  <si>
    <t>SERNA SERNA YURY ALEXANDRA</t>
  </si>
  <si>
    <t>MONCADA NAVAS JORGE ELIECER</t>
  </si>
  <si>
    <t>MARRIAGA FONTALVO EVER ENRIQUE</t>
  </si>
  <si>
    <t>MONTES IRIARTE CARMEN HELENA</t>
  </si>
  <si>
    <t>CEDIEL GALLEGO VICTOR DAVID</t>
  </si>
  <si>
    <t>CANO HENAO MARYURI ELEANIS</t>
  </si>
  <si>
    <t>RIOS LOPEZ DORIS ANDREA</t>
  </si>
  <si>
    <t>RIVERA ARBELAEZ JAVIER ALFONSO</t>
  </si>
  <si>
    <t>RESTREPO CASTRO ANDRES FELIPE</t>
  </si>
  <si>
    <t>MARIN HENAO YENNY MARCELA</t>
  </si>
  <si>
    <t>RIVILLAS SEPULVEDA WILMER OSWALDO</t>
  </si>
  <si>
    <t>MEJIA MEJIA FRAN EDISON</t>
  </si>
  <si>
    <t>GALLEGO HERRERA GLORIA ESTELA</t>
  </si>
  <si>
    <t>RAMIREZ OROZCO LEIDY JOHANA</t>
  </si>
  <si>
    <t>VALLEJO OSPINA LUIS GONZALO</t>
  </si>
  <si>
    <t>BORJA CALDERA JORGE ARMANDO</t>
  </si>
  <si>
    <t>MONSALVE ECHEVERRY DIANA JEANNETTE</t>
  </si>
  <si>
    <t>MURILLO BOTERO JENNIFER</t>
  </si>
  <si>
    <t>MAZO QUINTERO ADRIANA MARIA</t>
  </si>
  <si>
    <t>LOPEZ PATIÑO LAURA SUSANA</t>
  </si>
  <si>
    <t>CASTRO HENAO JHON ALEXANDER</t>
  </si>
  <si>
    <t>MUÑOZ LOPEZ SEBASTIAN</t>
  </si>
  <si>
    <t>MARIN ARROYAVE PAULA ANDREA</t>
  </si>
  <si>
    <t>USUGA BERRIO FABIO ANTONIO</t>
  </si>
  <si>
    <t>OSSA CARMONA SANTIAGO LEON</t>
  </si>
  <si>
    <t>BERNAL MURILLO JUAN ESTEBAN</t>
  </si>
  <si>
    <t>TORO JARAMILLO VERONICA YOJANA</t>
  </si>
  <si>
    <t>MUÑOZ PEREZ DIANA CRISTINA</t>
  </si>
  <si>
    <t>JARAMILLO TAMAYO ANGELA MARIA</t>
  </si>
  <si>
    <t>CARMONA CARMONA LAURA MARCELA</t>
  </si>
  <si>
    <t>ARBELAEZ AGUDELO DIGNA MARIA</t>
  </si>
  <si>
    <t>DUQUE HENAO JEISON</t>
  </si>
  <si>
    <t>GRAJALES GUTIERREZ STEVEN</t>
  </si>
  <si>
    <t>BOTERO BOTERO MARIBEL</t>
  </si>
  <si>
    <t>SANCHEZ ARCILA BLANCA PATRICIA</t>
  </si>
  <si>
    <t>FRANCO FRANCO VICTOR ALFONSO</t>
  </si>
  <si>
    <t>ARAQUE ARBELAEZ JUAN FELIPE</t>
  </si>
  <si>
    <t>VALENCIA VALENCIA HECTOR MARIO</t>
  </si>
  <si>
    <t>GOMEZ SEPULVEDA DANIELA</t>
  </si>
  <si>
    <t>SAENZ CASTRILLON JONATHAN ALEXANDER</t>
  </si>
  <si>
    <t>RODRIGUEZ MARULANDA ERIKA MARCELA</t>
  </si>
  <si>
    <t>MEJIA GRANDA LUIS ALBERTO</t>
  </si>
  <si>
    <t>OROZCO CASTAÑO DANIEL ANDRES</t>
  </si>
  <si>
    <t>CARMONA ZULETA GISELA ANDREA</t>
  </si>
  <si>
    <t>CALDERON SANCHEZ VIVIANA ALEJANDRA</t>
  </si>
  <si>
    <t>LOPEZ MONSALVE LUZ CATALINA</t>
  </si>
  <si>
    <t>MONSALVE VERGARA HUBER ALEXANDER</t>
  </si>
  <si>
    <t>ECHEVERRY ARROYAVE DAVID ALEJANDRO</t>
  </si>
  <si>
    <t>RAMIREZ SUAREZ ANDRES FELIPE</t>
  </si>
  <si>
    <t>HENAO ORTIZ JESUS MARIA</t>
  </si>
  <si>
    <t>LOAIZA MARIN LEIDY YULIANA</t>
  </si>
  <si>
    <t>OTALVARO CARRASQUILLA NADIA PAULINA</t>
  </si>
  <si>
    <t>OCAMPO ALVAREZ MICHAEL ESTIVEN</t>
  </si>
  <si>
    <t>CARMONA ARANGO SANDRA ENITH</t>
  </si>
  <si>
    <t>ROJAS SUAZA AGUSTIN DE JESUS</t>
  </si>
  <si>
    <t>PATIÑO MORALES JUAN CARLOS</t>
  </si>
  <si>
    <t>MAYA CALLE BRIAN ANDRES</t>
  </si>
  <si>
    <t>CARDONA FRANCO CAMILO</t>
  </si>
  <si>
    <t>RAMIREZ VELEZ CARLOS MARIO</t>
  </si>
  <si>
    <t>PALACIO CATAÑO JOHNATAN</t>
  </si>
  <si>
    <t>JARAMILLO FERNANDEZ LUZ ADRIANA</t>
  </si>
  <si>
    <t>BERRIO GEILER ANTONIO</t>
  </si>
  <si>
    <t>VELASQUEZ CUARTAS DANIELA</t>
  </si>
  <si>
    <t>SEPULVEDA HENAO JULIANA MARIA</t>
  </si>
  <si>
    <t>PENAGOS HERNANDEZ LUISA FERNANDA</t>
  </si>
  <si>
    <t>OSPINA LOPEZ LUISA FERNANDA</t>
  </si>
  <si>
    <t>HOYOS GOMEZ DUVAN</t>
  </si>
  <si>
    <t>QUIROZ CASTAÑO WILBER ALONSO</t>
  </si>
  <si>
    <t>DIEZ MOLINARES JUAN PABLO</t>
  </si>
  <si>
    <t>RAMIREZ SUAREZ ALCIBIADES DE JESUS</t>
  </si>
  <si>
    <t>CUERVO USUGA JUAN MANUEL</t>
  </si>
  <si>
    <t>GOBLET SALDARRIAGA EDGAR</t>
  </si>
  <si>
    <t>ECHAVARRIA ORTIZ GUILLERMO</t>
  </si>
  <si>
    <t>YEPES MARTINEZ YEISON FERNEY</t>
  </si>
  <si>
    <t>GOMEZ ATEHORTUA JAVIER ALBERTO</t>
  </si>
  <si>
    <t>GARCIA ORTEGA SANDRA MILENA</t>
  </si>
  <si>
    <t>LOPEZ MUNERA JUAN DAVID</t>
  </si>
  <si>
    <t>VELASQUEZ MONTOYA JUAN ESTEBAN</t>
  </si>
  <si>
    <t>MONTOYA JARAMILLO JUAN ESTEBAN</t>
  </si>
  <si>
    <t>CUELLAR CASTAÑO JENIFER</t>
  </si>
  <si>
    <t>ALVAREZ ROJO LUIS CARLOS</t>
  </si>
  <si>
    <t>VASQUEZ URAN SANDRA MILENA</t>
  </si>
  <si>
    <t>CASTAÑEDA VARGAS JUAN FELIPE</t>
  </si>
  <si>
    <t>RIOS RIOS JOSE ISAIAS</t>
  </si>
  <si>
    <t>GARCIA GARCIA ANDERSON</t>
  </si>
  <si>
    <t>PAZ VILLOTA WILMAR ALEXANDER</t>
  </si>
  <si>
    <t>TAMAYO BLANCA LUZ</t>
  </si>
  <si>
    <t>TORO LOPEZ JUAN SEBASTIAN</t>
  </si>
  <si>
    <t>CASTAÑO PUERTA LILIANA MARIA</t>
  </si>
  <si>
    <t>ZAPATA DURANGO VIVIANA ANDREA</t>
  </si>
  <si>
    <t>VIDAL DIDIER ALEXANDER</t>
  </si>
  <si>
    <t>SANDOVAL SANCHEZ CLAUDIA LUCIA</t>
  </si>
  <si>
    <t>MAZO MARTINEZ DIANA MARIA</t>
  </si>
  <si>
    <t>BOTERO GUARIN LEIDY JOHANNA</t>
  </si>
  <si>
    <t>BEDOYA RODRIGUEZ EUDALIA</t>
  </si>
  <si>
    <t>ACEVEDO ALVAREZ VICTOR FIDEL</t>
  </si>
  <si>
    <t>ALVAREZ RODRIGUEZ JUAN JOSE</t>
  </si>
  <si>
    <t>MEJIA BARAHONA JORGE MARIO</t>
  </si>
  <si>
    <t>MAYA MURILLO VICTOR HUGO</t>
  </si>
  <si>
    <t>TAMAYO GUTIERREZ LEIDY JOHANNA</t>
  </si>
  <si>
    <t>PLATA SANCHEZ ALIRIO JOSE</t>
  </si>
  <si>
    <t>DUQUE SALDARRIAGA HENRY ALBERTO</t>
  </si>
  <si>
    <t>CORRALES GONZALEZ YUMER ANTONIO</t>
  </si>
  <si>
    <t>ECHAVARRIA JIMENEZ WILLER ALEXIS</t>
  </si>
  <si>
    <t>VALENCIA NARANJO MARICELA</t>
  </si>
  <si>
    <t>CARDONA BEDOYA DIANA CRISTINA</t>
  </si>
  <si>
    <t>QUINTERO PEÑA DIANA CATALINA</t>
  </si>
  <si>
    <t>GONZALEZ ZAPATA YONAL ALBEIRO</t>
  </si>
  <si>
    <t>JIMENEZ LONDOÑO SANTIAGO</t>
  </si>
  <si>
    <t>REINA GOMEZ DANIEL ALBERTO</t>
  </si>
  <si>
    <t>CRESPO ASTUDILLO DANIEL ANDRES</t>
  </si>
  <si>
    <t>BLANDON QUIRAMA YURANY ANDREA</t>
  </si>
  <si>
    <t>SERNA MIRA JUAN PABLO</t>
  </si>
  <si>
    <t>MURCIA BEDOYA SANTIAGO ANDRES</t>
  </si>
  <si>
    <t>VASCO GUTIERREZ ALEJANDRO</t>
  </si>
  <si>
    <t>VARGAS CAÑAS VANESA</t>
  </si>
  <si>
    <t>URREGO LORA GUSTAVO ADOLFO</t>
  </si>
  <si>
    <t>TOBON ARCILA JULIAN ANDRES</t>
  </si>
  <si>
    <t>QUINTERO GUTIERREZ CRISTIAN CAMILO</t>
  </si>
  <si>
    <t>GIL RESTREPO FREDY ALONSO</t>
  </si>
  <si>
    <t>BENITEZ ORTEGA CRISTIAN CAMILO</t>
  </si>
  <si>
    <t>TAMAYO MESA YULIETH ANDREA</t>
  </si>
  <si>
    <t>MORENO SOSSA JULIAN ALEJANDRO</t>
  </si>
  <si>
    <t>LONDOÑO VILLEGAS LAURA</t>
  </si>
  <si>
    <t>CARDONA GARCIA VICTOR ALFONSO</t>
  </si>
  <si>
    <t>LOPEZ LOPEZ CRISTIAN ALEXANDER</t>
  </si>
  <si>
    <t>POSADA POSADA KELLY ANDREA</t>
  </si>
  <si>
    <t>CORTES MORENO DENIS YENNY</t>
  </si>
  <si>
    <t>GOMEZ OSORNO MARTA CECILIA</t>
  </si>
  <si>
    <t>MARIN ROJAS DANIEL</t>
  </si>
  <si>
    <t>SOTO HURTADO GABRIEL JOHAN</t>
  </si>
  <si>
    <t>SERNA ROJAS LUZ DARY</t>
  </si>
  <si>
    <t>ARREDONDO TABORDA OLGA ELENA</t>
  </si>
  <si>
    <t>LOPEZ JIMENEZ CAROLINA</t>
  </si>
  <si>
    <t>GONZALEZ POSADA CARLOS ANDRES</t>
  </si>
  <si>
    <t>TABORDA RESTREPO JUAN DAVID</t>
  </si>
  <si>
    <t>AGUIRRE PINEDA JUAN CARLOS</t>
  </si>
  <si>
    <t>OSPINA LEZCANO CARLOS ALBERTO</t>
  </si>
  <si>
    <t>ESTRADA MURIEL YINNA ALEJANDRA</t>
  </si>
  <si>
    <t>BUITRAGO SOTO JOHNY ALEXANDER</t>
  </si>
  <si>
    <t>TABARES DUQUE SAMUEL ANTONIO</t>
  </si>
  <si>
    <t>VARGAS RODRIGUEZ JUAN OSWALDO</t>
  </si>
  <si>
    <t>CANO VELEZ JENNIFER</t>
  </si>
  <si>
    <t>MONTOYA ALVAREZ FABIO ALONSO</t>
  </si>
  <si>
    <t>RESTREPO MARIN LEANDRO ALONSO</t>
  </si>
  <si>
    <t>NARVAEZ ALZATE EDWIN LEANDRO</t>
  </si>
  <si>
    <t>JIMENEZ ZAPATA MARILUZ</t>
  </si>
  <si>
    <t>GARCES RIOS LEONARDO FABIO</t>
  </si>
  <si>
    <t>GALLEGO MOLINA JOSE MIGUEL</t>
  </si>
  <si>
    <t>DUQUE VELASQUEZ YEISON ANDRES</t>
  </si>
  <si>
    <t>CARMONA ZAPATA PAULA ALEJANDRA</t>
  </si>
  <si>
    <t>MARTINEZ ORREGO JAVIER ORLANDO</t>
  </si>
  <si>
    <t>CARVAJAL MORALES DIANA CECILIA</t>
  </si>
  <si>
    <t>PARRA GARZON SERGIO ANDRES</t>
  </si>
  <si>
    <t>BEDOYA GALLEGO HERNANDO ANTONIO</t>
  </si>
  <si>
    <t>MEJIA MUÑOZ JULEIDY</t>
  </si>
  <si>
    <t>UPEGUI LONDOÑO JULIANA MARCELA</t>
  </si>
  <si>
    <t>CIRO TOBON ERIKA YULIETH</t>
  </si>
  <si>
    <t>VARON QUIROZ LAURA</t>
  </si>
  <si>
    <t>OSPINA GUTIERREZ LAURA ANDREA</t>
  </si>
  <si>
    <t>NAVAS PUERTA SANDRA PATRICIA</t>
  </si>
  <si>
    <t>ROLDAN GONZALEZ MAURICIO</t>
  </si>
  <si>
    <t>BLANDON ZULETA JEFFER ERNESTO</t>
  </si>
  <si>
    <t>TABORDA GONZALEZ MAURICIO</t>
  </si>
  <si>
    <t>CIRO HERNANDEZ LUIS FERNANDO</t>
  </si>
  <si>
    <t>HERNANDEZ RAMIREZ JOSE DAVID</t>
  </si>
  <si>
    <t>OLARTE SANCHEZ IVAN ALBEIRO</t>
  </si>
  <si>
    <t>ZAPATA ISAZA DUBAN</t>
  </si>
  <si>
    <t>GAVIRIA PEREIRA RUBEN DARIO</t>
  </si>
  <si>
    <t>CERVANTES MARTINEZ LENIS MARIA</t>
  </si>
  <si>
    <t>PARDO GIRALDO CARLOS ALBERTO</t>
  </si>
  <si>
    <t>GUERRA HENAO DANIEL</t>
  </si>
  <si>
    <t>SOTO ARROYAVE CRISTYAN ESNEYDER</t>
  </si>
  <si>
    <t>GALEANO VELASQUEZ JHON FERNANDO</t>
  </si>
  <si>
    <t>ZULETA ARBOLEDA JOHNNATAN ANDRES</t>
  </si>
  <si>
    <t>JARAMILLO URREGO JUAN CAMILO</t>
  </si>
  <si>
    <t>PANIAGUA MORALES VICTOR MARIO</t>
  </si>
  <si>
    <t>BARRERA PATIÑO DIEGO ARMANDO</t>
  </si>
  <si>
    <t>MARIN SAES FRANCISCO JAVIER</t>
  </si>
  <si>
    <t>AGUDELO CORTES JUAN CAMILO</t>
  </si>
  <si>
    <t>MORALES OROZCO CARLOS ANDRES</t>
  </si>
  <si>
    <t>VILLA HOLGUIN JENNY LORENA</t>
  </si>
  <si>
    <t>SALDARRIAGA LOTERO JOVAN ESTEBAN</t>
  </si>
  <si>
    <t>JARABA GALEANO MARLON DANIEL</t>
  </si>
  <si>
    <t>GARCIA LOAIZA ANDRES FELIPE</t>
  </si>
  <si>
    <t>JARAMILLO ALVAREZ SEBASTIAN</t>
  </si>
  <si>
    <t>TORRES PEREZ JEFFERSON DAVID</t>
  </si>
  <si>
    <t>HERNANDEZ RAMIREZ DIEGO FERNANDO</t>
  </si>
  <si>
    <t>CANO CANO JHON JAIRO</t>
  </si>
  <si>
    <t>JIMENEZ HERNANDEZ ANLLY KATHERINE</t>
  </si>
  <si>
    <t>RUA HENAO MARIA CAMILA</t>
  </si>
  <si>
    <t>QUINTERO GUTIERREZ RODRIGO ESTEBAN</t>
  </si>
  <si>
    <t>MORALES FLAVIO ESTIVEN</t>
  </si>
  <si>
    <t>MONTES GUERRA JHAN CARLOS</t>
  </si>
  <si>
    <t>GASPAR DIEGO MAURICIO</t>
  </si>
  <si>
    <t>ARRIETA VERGARA JAIRO ALFONSO</t>
  </si>
  <si>
    <t>MARIN CEBALLOS JESUS DAVID</t>
  </si>
  <si>
    <t>HURTADO CARVAJAL PAULA ANDREA</t>
  </si>
  <si>
    <t>RENGIFO RENDON CLAUDIA LORENA</t>
  </si>
  <si>
    <t>RAMIREZ SUAZA FRANKIN DE JESUS</t>
  </si>
  <si>
    <t>OSPINA GARCIA YARLEDY</t>
  </si>
  <si>
    <t>HERNANDEZ ARIAS CARLOS ANDRES</t>
  </si>
  <si>
    <t>GIRALDO FLOREZ DUBERNEY</t>
  </si>
  <si>
    <t>GARCIA POSADA ESNEIDER</t>
  </si>
  <si>
    <t>CARDONA CASTRO DIANA PATRICIA</t>
  </si>
  <si>
    <t>VELASQUEZ PEREZ JHON ALEJANDRO</t>
  </si>
  <si>
    <t>VALENCIA GOMEZ JORGE</t>
  </si>
  <si>
    <t>NARANJO CORREA JUAN CARLOS</t>
  </si>
  <si>
    <t>AGUDELO CAÑOLA MANUEL GILBERTO</t>
  </si>
  <si>
    <t>GRACIANO SONIA MARIA</t>
  </si>
  <si>
    <t>MADRID COSSIO LISETH TATIANA</t>
  </si>
  <si>
    <t>MORALES ARISTIZABAL MARIA ROSA</t>
  </si>
  <si>
    <t>CRISTIAN DARNEY PATIÑO SUAREZ</t>
  </si>
  <si>
    <t>HOYOS BUSTAMANTE ELIANA ANDREA</t>
  </si>
  <si>
    <t>GALLEGO CHARRASQUIEL NICOLAS GABRIEL</t>
  </si>
  <si>
    <t>ESTRADA CORTES ELIZABETH</t>
  </si>
  <si>
    <t>RAMOS OTERO AUDREY PATRICIA</t>
  </si>
  <si>
    <t>PIEDRAHITA SAUCEDA VANER HERNANDO</t>
  </si>
  <si>
    <t>QUINTERO VALENCIA LEIDY CAROLINA</t>
  </si>
  <si>
    <t>QUINTERO GRISALES SARA JULIETH</t>
  </si>
  <si>
    <t>GRANADOS MARIN MARICELA</t>
  </si>
  <si>
    <t>SANCHEZ ANGEL DANIEL SEBASTIAN</t>
  </si>
  <si>
    <t>CHAVARRIA MEJIA MANUEL FREDY</t>
  </si>
  <si>
    <t>ARENAS MONTOYA PAULA ANDREA</t>
  </si>
  <si>
    <t>BETANCUR FAMAYA DANIEL ALEXIS</t>
  </si>
  <si>
    <t>OSPINA FLOREZ EDIER DE JESUS</t>
  </si>
  <si>
    <t>ALVAREZ HOLGUIN LUISA FERNANDA</t>
  </si>
  <si>
    <t>PEREZ VALETA FABIO</t>
  </si>
  <si>
    <t>MAYORGA SINISTERRA AMANDA</t>
  </si>
  <si>
    <t>LEGUIZAMON AVILA SANDRA MILENA</t>
  </si>
  <si>
    <t>GARCIA TORRES LUIS JAVIER</t>
  </si>
  <si>
    <t>BARON LEON LUZ MARINA</t>
  </si>
  <si>
    <t>AVELLANEDA CORONEL SANDRA CAROLINA</t>
  </si>
  <si>
    <t>ARDILA LADY KATHERINE</t>
  </si>
  <si>
    <t>QUINTERO GUALDRON DIEGO ARMANDO</t>
  </si>
  <si>
    <t>BUSTAMANTE ORDOÑEZ CRISTIAN CAMILO</t>
  </si>
  <si>
    <t>MORALES BARBOSA LUIS JONNATHAN</t>
  </si>
  <si>
    <t>GOMEZ VARGAS WILLIAM ANDRES</t>
  </si>
  <si>
    <t>RODRIGUEZ ZIPACON EDUARD STIVEN</t>
  </si>
  <si>
    <t>COBO CESPEDES ARNEL</t>
  </si>
  <si>
    <t>BARRERO VANEGAS WILVER ALEXANDER</t>
  </si>
  <si>
    <t>TORRES LOPEZ EDISSON</t>
  </si>
  <si>
    <t>WILCHES BENAVIDES ERICA CAROLINA</t>
  </si>
  <si>
    <t>CASAS VELASQUEZ ANDERSON</t>
  </si>
  <si>
    <t>SANCHEZ BUITRAGO ANDRES FELIPE</t>
  </si>
  <si>
    <t>MONCADA GUAYARA OSCAR DAVID</t>
  </si>
  <si>
    <t>GONZALEZ DIAZ DIEGO FERNANDO</t>
  </si>
  <si>
    <t>NEIRA LARROTA JUAN DAVID</t>
  </si>
  <si>
    <t>SALAZAR MORERA YEIMMY PAOLA</t>
  </si>
  <si>
    <t>RIVERA REY YOVANNY</t>
  </si>
  <si>
    <t>ROSAS ZULUAGA MELBA INES</t>
  </si>
  <si>
    <t>GARCIA FRANCO LUIS ALBERTO</t>
  </si>
  <si>
    <t>MUÑOZ ARBOLEDA YOBEDI</t>
  </si>
  <si>
    <t>SANABRIA RODRIGUEZ LUIS CARLOS</t>
  </si>
  <si>
    <t>MORENO BLASQUEZ JULIAN ESNEIDER</t>
  </si>
  <si>
    <t>LOPEZ QUINTERO JOHN MICHAEL</t>
  </si>
  <si>
    <t>ULLOA ABRIL JONATHAN YESID</t>
  </si>
  <si>
    <t>CUEVAS PACHECO RONALD HERIBERTO</t>
  </si>
  <si>
    <t>GIRALDO SOMERA MARLEN XIMENA</t>
  </si>
  <si>
    <t>RAMIREZ LOZANO ANGELICA MARIA</t>
  </si>
  <si>
    <t>OROZCO MOTTA ALEJANDRA</t>
  </si>
  <si>
    <t>DELGADO MIRA JIMMY ALONSO</t>
  </si>
  <si>
    <t>MUÑOZ PEÑA MARIO</t>
  </si>
  <si>
    <t>MOLINA TASCON CARMEN CECILIA</t>
  </si>
  <si>
    <t>GUSTIN GUEVARA JORGE ARMANDO</t>
  </si>
  <si>
    <t>GALLEGO GUTIERREZ JHON JAIRO</t>
  </si>
  <si>
    <t>GALVIS SECUE JHON FERNANDO</t>
  </si>
  <si>
    <t>ASTUDILLO VALENCIA ALEJANDRA</t>
  </si>
  <si>
    <t>BUITRAGO BUITRAGO FREDY ALDEMAR</t>
  </si>
  <si>
    <t>ESTRELLA MORENO BETY ESPERANZA</t>
  </si>
  <si>
    <t>GONZALEZ DIAZ DENISE</t>
  </si>
  <si>
    <t>ARAGON ALARCON JUAN ANDRES</t>
  </si>
  <si>
    <t>DUARTE GOMEZ VICTOR ALFONSO</t>
  </si>
  <si>
    <t>CRUZ ARBOLEDA WISMER</t>
  </si>
  <si>
    <t>MORENO MARIN ANA MARIA</t>
  </si>
  <si>
    <t>GARZON GONZALEZ LEIDY LORENA</t>
  </si>
  <si>
    <t>ZULUAGA GARCIA CAROLINA</t>
  </si>
  <si>
    <t>RIAÑO GARCIA MARIA ANGELICA</t>
  </si>
  <si>
    <t>TRUJILLO RUIZ MARLYN</t>
  </si>
  <si>
    <t>SARRIA ZAMBRANO CATALINA</t>
  </si>
  <si>
    <t>LANDAZURI LOZANO PAOLA TATIANA</t>
  </si>
  <si>
    <t>GIRON RAMIREZ JENNIFER</t>
  </si>
  <si>
    <t>OSPINA JARAMILLO WILMAR ANDRES</t>
  </si>
  <si>
    <t>FAJARDO SANDOVAL LUIS ALEJANDRO</t>
  </si>
  <si>
    <t>RIASCOS MOSQUERA JONATHAN ANDRES</t>
  </si>
  <si>
    <t>CACERES AGUDELO NESTOR FABIAN</t>
  </si>
  <si>
    <t>ROSERO BASTIDAS CAMILO ALBERTO</t>
  </si>
  <si>
    <t>SOLARTE ROMO ALBEIRO</t>
  </si>
  <si>
    <t>DIAZ CALDERON RUBEN DARIO</t>
  </si>
  <si>
    <t>CARTAGENA VELEZ JOHN WILMER</t>
  </si>
  <si>
    <t>PERDOMO NARVAEZ GUIDO HERNANDO</t>
  </si>
  <si>
    <t>CLAVIJO GUZMAN DIEGO MAURICIO</t>
  </si>
  <si>
    <t>MORALES TRIVIÑO JORDAN STEVEN</t>
  </si>
  <si>
    <t>LOAIZA CRUZ JOSE OCTAVIO</t>
  </si>
  <si>
    <t>OCAMPO RAFAEL ANTONIO</t>
  </si>
  <si>
    <t>IBARGUEN ASPRILLA NELLY</t>
  </si>
  <si>
    <t>ZULUAGA PRECIADO SANDRA MILENA</t>
  </si>
  <si>
    <t>MARMOLEJO CAICEDO LINA MARIA</t>
  </si>
  <si>
    <t>ESTUPIÑAN ORJUELA ELDA MARGOT</t>
  </si>
  <si>
    <t>MORENO CELEITA FRANCISCO ANTONIO</t>
  </si>
  <si>
    <t>LONDOÑO MARULANDA DIEGO FERNANDO</t>
  </si>
  <si>
    <t>CASTRILLON PALACIO HAROLD FERNANDO</t>
  </si>
  <si>
    <t>SOLARTE IBARRA MILLER ORLANDO</t>
  </si>
  <si>
    <t>MARTINEZ BOLAÑOS JHONATAN MAURICIO</t>
  </si>
  <si>
    <t>QUINTERO SOTO JULIAN HERIBERTO</t>
  </si>
  <si>
    <t>VELEZ QUINTERO FABIAN ANDRES</t>
  </si>
  <si>
    <t>TUQUERRES BEDOYA DUMAR EDUARDO</t>
  </si>
  <si>
    <t>REBOLLEDO MARTINEZ MIGUEL ANGEL</t>
  </si>
  <si>
    <t>OCAMPO MUÑOZ JUAN CAMILO</t>
  </si>
  <si>
    <t>AZA RIVERA DANNY FERNANDO</t>
  </si>
  <si>
    <t>COLINA DIANA MARIA</t>
  </si>
  <si>
    <t>OTERO BRITO JOHN EDINSON</t>
  </si>
  <si>
    <t>PARDO ESGUERRA SERGIO ARMANDO</t>
  </si>
  <si>
    <t>CALONGE JUAN CAMILO</t>
  </si>
  <si>
    <t>RAMIREZ LOPEZ JOSE EDWARD</t>
  </si>
  <si>
    <t>MONTES VIEDMA CHRISTIAN DAVID</t>
  </si>
  <si>
    <t>CIFUENTES DIAZ VICTOR HUGO</t>
  </si>
  <si>
    <t>MARTINEZ QUIÑONES PEDRO LUIS</t>
  </si>
  <si>
    <t>LEAL SATIZABAL FABIAN ANDRES</t>
  </si>
  <si>
    <t>MARULANDA PEÑARANDA GUSTAVO ADOLFO</t>
  </si>
  <si>
    <t>AGUILAR ZAPATA VICTOR ALFONSO</t>
  </si>
  <si>
    <t>SIERRA GUZMAN JOHNNY ALEXANDER</t>
  </si>
  <si>
    <t>ZULUAGA LAVERDE LINA MARCELA</t>
  </si>
  <si>
    <t>SANDOVAL NOREÑA CHARLIE</t>
  </si>
  <si>
    <t>HERNANDEZ PLAZA LINA JHOANNA</t>
  </si>
  <si>
    <t>GOMEZ VIVAS NASLI JULIET</t>
  </si>
  <si>
    <t>BALCAZAR VELASCO CARDENIO</t>
  </si>
  <si>
    <t>ZULUAGA PERDOMO HUGO FERNANDO</t>
  </si>
  <si>
    <t>BARONA LOPEZ FABIAN ANDRES</t>
  </si>
  <si>
    <t>AMADO ESPINOSA SERGIO</t>
  </si>
  <si>
    <t>MONSALVE MOLINA JOHNATAN</t>
  </si>
  <si>
    <t>CORTES ZAPATA CRISTIAN CAMILO</t>
  </si>
  <si>
    <t>LOPEZ CAMACHO ALEJANDRA</t>
  </si>
  <si>
    <t>SAAVEDRA ANDRADE KATHERINE</t>
  </si>
  <si>
    <t>MARTINEZ ALVAREZ ANGIE LORENA</t>
  </si>
  <si>
    <t>HOYOS JOSE FERNANDO</t>
  </si>
  <si>
    <t>ESPAÑA JOVEN FABIAN</t>
  </si>
  <si>
    <t>CAICEDO MERA DUBERLEY</t>
  </si>
  <si>
    <t>RODRIGUEZ LEDESMA YEISON</t>
  </si>
  <si>
    <t>OREJUELA LONDOÑO MIGUEL ANGEL</t>
  </si>
  <si>
    <t>VINASCO GIRON JOHAN ANDRES</t>
  </si>
  <si>
    <t>MESA CASTAÑO HARVEY ANDRES</t>
  </si>
  <si>
    <t>GONZALEZ OROZCO OLMES</t>
  </si>
  <si>
    <t>VELEZ BELALCAZAR ANDRES FELIPE</t>
  </si>
  <si>
    <t>RESTREPO GARCIA CHRISTIAN ANDRES</t>
  </si>
  <si>
    <t>HERNANDEZ BARBOSA LUIS FERNANDO</t>
  </si>
  <si>
    <t>MORENO TANIA DEL SOCORRO</t>
  </si>
  <si>
    <t>SERNA JARA GUILIANO EZNEYDER</t>
  </si>
  <si>
    <t>MEDINA JOAQUI JHONNY DANIEL</t>
  </si>
  <si>
    <t>TASCON OSORIO JORGE ANDRES</t>
  </si>
  <si>
    <t>ESPINAL HERNANDEZ GUSTAVO ANDRES</t>
  </si>
  <si>
    <t>RINCON ROJAS JENNIFER</t>
  </si>
  <si>
    <t>COLLAZOS CORTES VICTOR MARIO</t>
  </si>
  <si>
    <t>SOTELO GUERRA JAIME ANDRES</t>
  </si>
  <si>
    <t>MARIN LOPEZ DAYAN</t>
  </si>
  <si>
    <t>ORTIZ MENDEZ JORGE ESTEBAN</t>
  </si>
  <si>
    <t>ALEGRIAS VARGAS JOHAN ALBERTO</t>
  </si>
  <si>
    <t>OSORIO ARISTIZABAL JAIME ANDRES</t>
  </si>
  <si>
    <t>CASTAÑEDA GONZALEZ NATHALIA MARCELA</t>
  </si>
  <si>
    <t>VIAFARA MEZU MELIDA</t>
  </si>
  <si>
    <t>RODRIGUEZ RAMIREZ LUIS ANTONIO</t>
  </si>
  <si>
    <t>HURTADO CUENU EDIN EFREN</t>
  </si>
  <si>
    <t>BASTIDAS RODRIGUEZ ELIZABETH</t>
  </si>
  <si>
    <t>ACOSTA ARROYAVE JHON FREDY</t>
  </si>
  <si>
    <t>MARLES LEON JEFFERSON ANDREY</t>
  </si>
  <si>
    <t>CRUZ NAVARRO FABER ARBEY</t>
  </si>
  <si>
    <t>OJEDA MUÑOZ ELIAN DARIO</t>
  </si>
  <si>
    <t>MURILLO IBARGUEN RONALD</t>
  </si>
  <si>
    <t>ESCOBAR BARREIRO MIGUEL ANGEL</t>
  </si>
  <si>
    <t>STACEY ORDOÑEZ WALTER</t>
  </si>
  <si>
    <t>GOMEZ CARDONA JUAN FELIPE</t>
  </si>
  <si>
    <t>CAMPO VERGARA MARBIN FERNANDO</t>
  </si>
  <si>
    <t>RICO GARCIA YATTIN DAHIANA</t>
  </si>
  <si>
    <t>MOSQUERA ORDOÑEZ GERALDINE</t>
  </si>
  <si>
    <t>CORAL RAMOS ANDREA</t>
  </si>
  <si>
    <t>MERCADO RICARDO LORENA</t>
  </si>
  <si>
    <t>TORO ELKIN HUMBERTO</t>
  </si>
  <si>
    <t>RAMIREZ ESCOBAR EDGAR HUMBERTO</t>
  </si>
  <si>
    <t>SANCHEZ HURTADO JUAN PABLO</t>
  </si>
  <si>
    <t>PATIÑO SIERRA FRANCISCO JAVIER</t>
  </si>
  <si>
    <t>PANCHO PANCHO LINA MARCELA</t>
  </si>
  <si>
    <t>PADILLA RIOS DIANA PATRICIA</t>
  </si>
  <si>
    <t>MUTIZ VICTORIA DANIEL FELIPE</t>
  </si>
  <si>
    <t>GARCIA GOMEZ MILE YOANA</t>
  </si>
  <si>
    <t>MARTINEZ RODRIGUEZ CLAUDIA LUCIA</t>
  </si>
  <si>
    <t>LONDOÑO LOPEZ JOSE FERNANDO</t>
  </si>
  <si>
    <t>CHAVEZ DAVID ANDRES FELIPE</t>
  </si>
  <si>
    <t>VALLE SALCEDO LUIS FELIPE</t>
  </si>
  <si>
    <t>MARTINEZ BARRERA ANDRES FELIPE</t>
  </si>
  <si>
    <t>LONDOÑO MUÑOZ ALBERSON HUMBERTO</t>
  </si>
  <si>
    <t>ZAMBRANO MOSQUERA DIANA MARCELA</t>
  </si>
  <si>
    <t>MORENO MAYA FRANCISCO JAVIER</t>
  </si>
  <si>
    <t>VALENCIA JHOAN WILMER</t>
  </si>
  <si>
    <t>PINO AGREDO WANEYER</t>
  </si>
  <si>
    <t>TORRES PINTO JUAN LEONARDO</t>
  </si>
  <si>
    <t>ALGECIRA VIVIESCAS GIOVANNI</t>
  </si>
  <si>
    <t>SANABRIA GALEANO RICAURTE ANTONIO</t>
  </si>
  <si>
    <t>HENAO FUERTE CRHISTIAN GIOVANNY</t>
  </si>
  <si>
    <t>OLAVE NAVARRO FREDDY</t>
  </si>
  <si>
    <t>PULIDO PULIDO RUTH ANDREA</t>
  </si>
  <si>
    <t>POVEDA GONZALEZ SIDNEY</t>
  </si>
  <si>
    <t>UMAÑA HERNANDEZ JAIDER ALEXANDER</t>
  </si>
  <si>
    <t>RAMIREZ ZAPATA PATRICIA</t>
  </si>
  <si>
    <t>PAREDES FERRO GIOVANNA ANDREA</t>
  </si>
  <si>
    <t>MONTAÑEZ CASTRO MIGUEL ANGEL</t>
  </si>
  <si>
    <t>CORZO NUBIA AMPARO</t>
  </si>
  <si>
    <t>CAMACHO HERRAN JORGE ALEXANDER</t>
  </si>
  <si>
    <t>GARCIA LARA EDUARD VALENTIN</t>
  </si>
  <si>
    <t>AVILA GAMEZ DANILO</t>
  </si>
  <si>
    <t>AVILA BOLIVAR WILSON ALEXANDER</t>
  </si>
  <si>
    <t>SANDOVAL MARTINEZ JENNIFER KATHERIN</t>
  </si>
  <si>
    <t>RAMIREZ MORENO LUZ ALBA</t>
  </si>
  <si>
    <t>PLAZA BERNAL MONICA ANDREA</t>
  </si>
  <si>
    <t>HERNANDEZ OLIVEROS JUAN CAMILO</t>
  </si>
  <si>
    <t>CHARA BUSTOS JORGE ENRIQUE</t>
  </si>
  <si>
    <t>ORTEGA CERVANTES OSNEIDER DIOMAD</t>
  </si>
  <si>
    <t>GARZON GARCIA LEYTON FABIAN</t>
  </si>
  <si>
    <t>MARQUEZ TABARES JUAN DAVID</t>
  </si>
  <si>
    <t>TAFUR RODRIGUEZ YENIFER ANDREA</t>
  </si>
  <si>
    <t>RESTREPO VARGAS HENRY</t>
  </si>
  <si>
    <t>SANCHEZ REDONDO DANIEL RICARDO</t>
  </si>
  <si>
    <t>TRUJILLO PEREZ LUZ NELLY</t>
  </si>
  <si>
    <t>QUIROGA DIAZ DENNISSE AMPARO</t>
  </si>
  <si>
    <t>GARZON GUZMAN ARMANDO</t>
  </si>
  <si>
    <t>SILVA PEREZ DIEGO ALFONSO</t>
  </si>
  <si>
    <t>RIOS RODRIGUEZ CARLOS JULIO</t>
  </si>
  <si>
    <t>YOMAYUSSA MCCAUSLAND VICTOR ARMANDO</t>
  </si>
  <si>
    <t>ARENAS AVILA DANIEL FERNANDO</t>
  </si>
  <si>
    <t>RODRIGUEZ ALFARO ALICIA LISBETH</t>
  </si>
  <si>
    <t>PAEZ OBANDO DIANA MARIA</t>
  </si>
  <si>
    <t>MORENO HUERTAS WILLIAM ALEXANDER</t>
  </si>
  <si>
    <t>CARVAJAL MERCHAN NELLY ESPERANZA</t>
  </si>
  <si>
    <t>BENEDETTI VARGAS LUIS MIGUEL</t>
  </si>
  <si>
    <t>ANGULO RUIZ DIANA PATRICIA</t>
  </si>
  <si>
    <t>PANCHE AREVALO CESAR FERNEY</t>
  </si>
  <si>
    <t>ARAGON ORTIZ ALEJANDRO</t>
  </si>
  <si>
    <t>HERRERA AREVALO MAICOL ESTIC</t>
  </si>
  <si>
    <t>DELGADO GOMEZ SINDY LORENA</t>
  </si>
  <si>
    <t>ORTIZ GUZMAN DUVAN</t>
  </si>
  <si>
    <t>PINILLA DUARTE NATALIA</t>
  </si>
  <si>
    <t>GONZALEZ ROMERO NORMA CONSTANZA</t>
  </si>
  <si>
    <t>GONZALEZ COCA DIANA DORELY</t>
  </si>
  <si>
    <t>BOCANEGRA POLANIA ANA BELEN</t>
  </si>
  <si>
    <t>SANCHEZ SANCHEZ JONATHAN STICK</t>
  </si>
  <si>
    <t>CORDERO CORCHUELO DIEGO ALEJANDRO</t>
  </si>
  <si>
    <t>CONTRERAS GARCIA CARLOS LEONARDO</t>
  </si>
  <si>
    <t>CIFUENTES CAMACHO JESUS DAVID</t>
  </si>
  <si>
    <t>RINCON DIAZ MAGDA CAROLINA</t>
  </si>
  <si>
    <t>SERRANO MARTINEZ KELLYS</t>
  </si>
  <si>
    <t>GONZALEZ ZAMUDIO JULIETH ANDREA</t>
  </si>
  <si>
    <t>CORREA LEYVA HENRY ALBERTO</t>
  </si>
  <si>
    <t>CASTIBLANCO LEON JUAN CAMILO</t>
  </si>
  <si>
    <t>HERNANDEZ ZABALETA MIRIAN ENITH</t>
  </si>
  <si>
    <t>PERAZA STELLA</t>
  </si>
  <si>
    <t>HERREÑO QUIÑONEZ STEVEN DAVID</t>
  </si>
  <si>
    <t>RAMIREZ FLOREZ CAROLINA</t>
  </si>
  <si>
    <t>GUARIN MOLINA CRISTIAN ALEXANDER</t>
  </si>
  <si>
    <t>MULFORD MARTINEZ CARLOS JULIO</t>
  </si>
  <si>
    <t>GARAVITO GARAVITO MARQUEZA ENCARNACION</t>
  </si>
  <si>
    <t>MENDOZA VILLALBA JOSE LEONARDO</t>
  </si>
  <si>
    <t>NAVARRO FRANCO JORGE ENRIQUE</t>
  </si>
  <si>
    <t>ROMERO TORRES GRISED NATALY</t>
  </si>
  <si>
    <t>ROJAS GONZALEZ YUDIT MARLEN</t>
  </si>
  <si>
    <t>OVIEDO CABALLERO WILLIAMS ENRIQUE</t>
  </si>
  <si>
    <t>OJEDA SANABRIA MARIA YALILE</t>
  </si>
  <si>
    <t>LEON ROA YESID</t>
  </si>
  <si>
    <t>CHACON TRIVINO MAYERLY DALILA</t>
  </si>
  <si>
    <t>MONROY SANCHEZ YESID LEONARDO</t>
  </si>
  <si>
    <t>LOZANO GUERRERO JARLIXON JISNEY</t>
  </si>
  <si>
    <t>GARZON CHAVEZ JUAN CAMILO</t>
  </si>
  <si>
    <t>ZAPATA CANAS JAVIER</t>
  </si>
  <si>
    <t>PEREZ BAUTISTA ERIKA TATIANA</t>
  </si>
  <si>
    <t>OSORIO VANEGAS MARIA BELEN</t>
  </si>
  <si>
    <t>MARTIN PEREZ LOURDES MABEL</t>
  </si>
  <si>
    <t>LAVERDE BANOY EDGAR RODRIDO</t>
  </si>
  <si>
    <t>CORONADO MORENO NANCY ACENED</t>
  </si>
  <si>
    <t>CAMPOS NINO YINA PAOLA</t>
  </si>
  <si>
    <t>PINEDA HERRERA HERNAN DARIO</t>
  </si>
  <si>
    <t>ANDRADE GOMEZ MONICA</t>
  </si>
  <si>
    <t>TORRES RODRIGUEZ EDGARDO</t>
  </si>
  <si>
    <t>REYES CARPETE JORGE EULISES</t>
  </si>
  <si>
    <t>OSORIO RAMIREZ ERIKA CAMILA</t>
  </si>
  <si>
    <t>DUARTE BURGOS OSCAR YESID</t>
  </si>
  <si>
    <t>GUZMAN CASTANEDA RUBEN DARIO</t>
  </si>
  <si>
    <t>HERRERA CUBIDES PAULA ANDREA</t>
  </si>
  <si>
    <t>PARDO ROMERO MARIBEL CONSTANZA</t>
  </si>
  <si>
    <t>CARRANZA ARIAS LUZ JANNETHE</t>
  </si>
  <si>
    <t>JARAMILLO PENAGOS JOSE DAVID</t>
  </si>
  <si>
    <t>GUTIERREZ QUIROGA JORGE ANDRES</t>
  </si>
  <si>
    <t>BUITRAGO MORA ALFREDO</t>
  </si>
  <si>
    <t>RAMIREZ BAUTISTA RAUL ERNESTO</t>
  </si>
  <si>
    <t>DAZA RODRIGUEZ FABIAN ALEXANDER</t>
  </si>
  <si>
    <t>AHUMADA MONROY CARLOS DANIEL</t>
  </si>
  <si>
    <t>SANABRIA ROJAS BRAYAN HERNANDO</t>
  </si>
  <si>
    <t>ROJAS IBANEZ LUISA FERNANDA</t>
  </si>
  <si>
    <t>LOPEZ RENDON HILBAR AUGUSTO</t>
  </si>
  <si>
    <t>CASTRO MERCHAN YIMMI EDUARDO</t>
  </si>
  <si>
    <t>RAMIREZ ORTIZ JONATHAN ALEXANDER</t>
  </si>
  <si>
    <t>CHIMA CANOLE OSCAR JULIO</t>
  </si>
  <si>
    <t>VILLAMIL CAMPO ALMA SOFIA</t>
  </si>
  <si>
    <t>GONZALEZ PERTUZ YESSICA PATRICIA</t>
  </si>
  <si>
    <t>RESTREPO HINCAPIE IVAN DARIO</t>
  </si>
  <si>
    <t>MELENDEZ NIÑO MARIA MERCEDES</t>
  </si>
  <si>
    <t>TABORDA LOZANO LINDA LUZ</t>
  </si>
  <si>
    <t>OCHOA OCHOA PEDRO LUIS</t>
  </si>
  <si>
    <t>GOMEZ QUINTERO DILIA ROSA</t>
  </si>
  <si>
    <t>VEGA REY OJIER JESUS</t>
  </si>
  <si>
    <t>ROMAN MARQUEZ HAIDER ANTONIO</t>
  </si>
  <si>
    <t>RODRIGUEZ MERCADO JULIA FERNANDA</t>
  </si>
  <si>
    <t>JIMENEZ PADILLA JENIFER PAOLA</t>
  </si>
  <si>
    <t>HERNANDEZ PAYARES SILENE PATRICIA</t>
  </si>
  <si>
    <t>CONSTANTE ROA SILVIA MILENA</t>
  </si>
  <si>
    <t>ARAGON REYES JUAN GUILLERMO</t>
  </si>
  <si>
    <t>REGUILLO MANCILLA DONNY HENRRY</t>
  </si>
  <si>
    <t>RODRIGUEZ CARO ANDRES FELIPE</t>
  </si>
  <si>
    <t>MUGNO GOMEZ LICENIA MARIA</t>
  </si>
  <si>
    <t>MIRANDA MANJARRES MIGUEL ANGEL</t>
  </si>
  <si>
    <t>PAYARES RODRIGUEZ JAVIER ALONSO</t>
  </si>
  <si>
    <t>LOPEZ RENDON HABIB</t>
  </si>
  <si>
    <t>VESGA DAZA DANIEL</t>
  </si>
  <si>
    <t>ARCE ROJAS VICTOR HUGO</t>
  </si>
  <si>
    <t>SILVA PUCHE RODRIGO RAFAEL</t>
  </si>
  <si>
    <t>RIVADENEIRA PEREZ FRED JESUS</t>
  </si>
  <si>
    <t>SANCHEZ NUÑEZ IGNACIO SEGUNDO</t>
  </si>
  <si>
    <t>CABEZAS VICTOR ALFONSO</t>
  </si>
  <si>
    <t>FERRER VASQUEZ NAYETH PATRICIA</t>
  </si>
  <si>
    <t>CASTRO FONSECA MARGELY CECILIA</t>
  </si>
  <si>
    <t>TORRES RAMOS CLAUDIA NORELIS</t>
  </si>
  <si>
    <t>PATERNINA MORENO MELISSA DE JESUS</t>
  </si>
  <si>
    <t>HERNANDEZ GARCIA JAIDER ANTONIO</t>
  </si>
  <si>
    <t>MOSCOTE VILLARREAL PEDRO LUIS</t>
  </si>
  <si>
    <t>URZOLA SIERRA HECTOR FERNANDO</t>
  </si>
  <si>
    <t>SOLANO TOUS JUAN PABLO</t>
  </si>
  <si>
    <t>HERNANDEZ MERCADO OSVALDO ENRIQUE</t>
  </si>
  <si>
    <t>MARTINEZ MAHECHA YEINER DANIEL</t>
  </si>
  <si>
    <t>PACHECO UPEGUI JESUS DAVID</t>
  </si>
  <si>
    <t>DIAZ RUIZ EDINSON JAIRO</t>
  </si>
  <si>
    <t>GARCIA MORENO DIANA YERLIS</t>
  </si>
  <si>
    <t>CORTES DAZA HUMPRIS ENRIQUE</t>
  </si>
  <si>
    <t>RODRIGUEZ RINCON FREDY ARMANDO</t>
  </si>
  <si>
    <t>ORTIZ ANGULO CARLOS AUGUSTO</t>
  </si>
  <si>
    <t>BARCENAS HERNANDEZ CARLOS ANDRES</t>
  </si>
  <si>
    <t>ALVAREZ AGUILAR LUIS MIGUEL</t>
  </si>
  <si>
    <t>SANCHEZ MANTILLA RAMIRO FERNANDO</t>
  </si>
  <si>
    <t>PRADA ROBAYO LUIS FERNANDO</t>
  </si>
  <si>
    <t>RAMIREZ GUARIN JHON ALEXANDER</t>
  </si>
  <si>
    <t>LEON DAVILA HELBERTH FABIAN</t>
  </si>
  <si>
    <t>REYES MAYORGA YESIKA FERNANDA</t>
  </si>
  <si>
    <t>CHACON JAIMES PABLO ANDRES</t>
  </si>
  <si>
    <t>CARDENAS ULLOA EMILCE</t>
  </si>
  <si>
    <t>PARADA RIATIGA IVAN</t>
  </si>
  <si>
    <t>SIERRA ARIZA JHON FREDDY</t>
  </si>
  <si>
    <t>ORDUZ PATIÑO JORGE HIRALDO</t>
  </si>
  <si>
    <t>JAIMES PIÑERES FERNANDO</t>
  </si>
  <si>
    <t>APARICIO ARANGO GILBERTO SLOANNE</t>
  </si>
  <si>
    <t>RODRIGUEZ MORA JOHAN FERNANDO</t>
  </si>
  <si>
    <t>MARIN MARIN WILMER FABIAN</t>
  </si>
  <si>
    <t>GONZALEZ ESCOBAR ARLEY FERNANDO</t>
  </si>
  <si>
    <t>VELEZ GOMEZ MARIA ALEJANDRA</t>
  </si>
  <si>
    <t>GONZALEZ AGUILAR KAREN JOHANA</t>
  </si>
  <si>
    <t>BAEZ SANDOVAL FRAY ESTEBAN</t>
  </si>
  <si>
    <t>FABRA MOSQUERA ANGEL GEOVANY</t>
  </si>
  <si>
    <t>MONSALVE PEREZ JONATHAN ESTID</t>
  </si>
  <si>
    <t>GONZALEZ GORDILLO JHON ANGELMIRO</t>
  </si>
  <si>
    <t>MENDEZ INFANTE YURY TATIANA</t>
  </si>
  <si>
    <t>ROMERO SANTOS BREYNER ALFONSO</t>
  </si>
  <si>
    <t>LEAL JARLIN ALBERTO</t>
  </si>
  <si>
    <t>ESPINOSA CACERES LUIS CARLOS</t>
  </si>
  <si>
    <t>CRUZ MARTINEZ ROBINSON</t>
  </si>
  <si>
    <t>CARVAJAL VERA JEIMMY CAROLINA</t>
  </si>
  <si>
    <t>VARGAS PABON GIOVANNY ANDRES</t>
  </si>
  <si>
    <t>CEDIEL PINTO ANDRES FERNANDO</t>
  </si>
  <si>
    <t>LEAL SEPULVEDA AUDREY YADIRA</t>
  </si>
  <si>
    <t>NAVAS GOMEZ JAVIER ANDRES</t>
  </si>
  <si>
    <t>LEON DUARTE DIEGO ALEXANDER</t>
  </si>
  <si>
    <t>VEGA MALDONADO GERARDO</t>
  </si>
  <si>
    <t>MEDINA PEDRAZA ALFONSO</t>
  </si>
  <si>
    <t>RUEDA FONSECA FABIAN ANDRES</t>
  </si>
  <si>
    <t>LOZANO PEÑALOZA GERSON</t>
  </si>
  <si>
    <t>RODRIGUEZ SANDOVAL EDWIN ANDRES</t>
  </si>
  <si>
    <t>CELIS MORA CIRO ARBEIRO</t>
  </si>
  <si>
    <t>VILLAMIZAR NIÑO NIDIA AIDEE</t>
  </si>
  <si>
    <t>QUINTERO GELVEZ RUTH STELLA</t>
  </si>
  <si>
    <t>PABON MOJICA PEDRO JOSE</t>
  </si>
  <si>
    <t>GRANADOS LAZARO MONICA CAROLINA</t>
  </si>
  <si>
    <t>CARDENAS MEZA PAOLA ANDREA</t>
  </si>
  <si>
    <t>BARON LIZARAZO MAYRA ALEJANDRA</t>
  </si>
  <si>
    <t>ARDILA ORTEGA DIANA CAROLINA</t>
  </si>
  <si>
    <t>AGUDELO ALVAREZ YANETH</t>
  </si>
  <si>
    <t>VILLAMIZAR RUIZ LUIS EDUARDO</t>
  </si>
  <si>
    <t>GARCIA CARREÑO YIMI ANDRES</t>
  </si>
  <si>
    <t>CORONEL BARAHONA CRISITAN CAMILO</t>
  </si>
  <si>
    <t>MARIN PEDRAZA JOSELYN AMIRA</t>
  </si>
  <si>
    <t>LIZARAZO LIZARAZO JENNIFER MILDRED</t>
  </si>
  <si>
    <t>CARDENAS HERNANDEZ YENI MARCELA</t>
  </si>
  <si>
    <t>GALINDO MORENO NORMA</t>
  </si>
  <si>
    <t>USECHE VILLANUEVA ENDER OMAR</t>
  </si>
  <si>
    <t>PEÑALOZA TOVAR LUIS FERNEY</t>
  </si>
  <si>
    <t>PAEZ NORIEGA ESTEIMAN ALIRO</t>
  </si>
  <si>
    <t>PEREZ SANCHEZ RAFAEL ANTONIO</t>
  </si>
  <si>
    <t>VERA JAIMES ANAYIBETH</t>
  </si>
  <si>
    <t>GALVAN GONZALEZ LUIYIN RICARDO</t>
  </si>
  <si>
    <t>PABON SOTO FRANCISCO ALONSO</t>
  </si>
  <si>
    <t>JAIMES RIVERA YURLEY CAROLINA</t>
  </si>
  <si>
    <t>IBARRA LEON CARLOS EDUARDO</t>
  </si>
  <si>
    <t>GARCIA NORIEGA JOHAN DAVID</t>
  </si>
  <si>
    <t>CONTRERAS GALVIS JORGE ENRIQUE</t>
  </si>
  <si>
    <t>ARCINIEGAS QUINTERO VICTOR FABIAN</t>
  </si>
  <si>
    <t>ESPITIA RODRIGUEZ EVER YADIR</t>
  </si>
  <si>
    <t>RIOS RODRIGUEZ JOSE REINALDO</t>
  </si>
  <si>
    <t>REYES VEJEL YONNY ARMANDO</t>
  </si>
  <si>
    <t>GELVES PEREZ JESUS ALBERTO</t>
  </si>
  <si>
    <t>DELGADO VALENCIA YILMER ARLEY</t>
  </si>
  <si>
    <t>CALDERON OSORIO JOSE MANUEL</t>
  </si>
  <si>
    <t>TARAZONA RINCON JACINTO</t>
  </si>
  <si>
    <t>MORENO USCATEGUI OMAR EMILIO</t>
  </si>
  <si>
    <t>GARCIA CARRILLO FREYMAR</t>
  </si>
  <si>
    <t>GUEVARA LANDAZABAL DIEGO FERNANDO</t>
  </si>
  <si>
    <t>AMADO REYES DIEGO JOSUE</t>
  </si>
  <si>
    <t>CORDERO ESPARZA JOSE ERLEY</t>
  </si>
  <si>
    <t>PEREZ JULIO YEDINSON</t>
  </si>
  <si>
    <t>GUERRERO SANCHEZ LUIS JESUS</t>
  </si>
  <si>
    <t>MARQUEZ GARAY FAYDER ANDRES</t>
  </si>
  <si>
    <t>SUAREZ RANGEL UBER ALFONSO</t>
  </si>
  <si>
    <t>SANCHEZ SANCHEZ KELLY JOHANNA</t>
  </si>
  <si>
    <t>RAMIREZ CEBALLOS DIANA MILENA</t>
  </si>
  <si>
    <t>CARRERO PEREZ ANDREA DEL PILAR</t>
  </si>
  <si>
    <t>CARRERO ESCOBAR JULIETH NATIVIDAD</t>
  </si>
  <si>
    <t>ORTIZ VAQUIRO HERNAN RODRIGO</t>
  </si>
  <si>
    <t>CABIATIVA VARGAS EDUARDO</t>
  </si>
  <si>
    <t>MEDINA ALARCON BETSY DAHIANA</t>
  </si>
  <si>
    <t>CUERVO FORERO BRAYAN</t>
  </si>
  <si>
    <t>CASALLAS CASTILLO FREDY ROLANDO</t>
  </si>
  <si>
    <t>TRIANA PAEZ OSCAR IVAN</t>
  </si>
  <si>
    <t>RODRIGUEZ PRIETO FABIAN ANDRES</t>
  </si>
  <si>
    <t>HERNANDEZ BUITRAGO HENRY</t>
  </si>
  <si>
    <t>URIBE TOLEDO SAUL</t>
  </si>
  <si>
    <t>TORRES BRICEÑO DAVID ALEXIS</t>
  </si>
  <si>
    <t>CAMARGO MORALES JAIME ALEJANDRO</t>
  </si>
  <si>
    <t>APONTE MENDIVELSO JORGE GRACIANO</t>
  </si>
  <si>
    <t>PEÑA BARBOSA LAURA CONSUELO</t>
  </si>
  <si>
    <t>BARON RODRIGUEZ PAOLA XIMENA</t>
  </si>
  <si>
    <t>PAZ ESCOBAR FRANCIA CRISTINA</t>
  </si>
  <si>
    <t>FORERO RONCANCIO GEER LEYDI</t>
  </si>
  <si>
    <t>ARIAS ARGUELLO YAMIR</t>
  </si>
  <si>
    <t>OCHOA GOMEZ JHONATTAN</t>
  </si>
  <si>
    <t>AMAYA CRUZ JOHIZ SMITH</t>
  </si>
  <si>
    <t>VACA RAMIREZ CARLOS IVAN</t>
  </si>
  <si>
    <t>HERRERA POLO OLGA LUCIA</t>
  </si>
  <si>
    <t>REINOSO JIMENEZ ANDERSON</t>
  </si>
  <si>
    <t>RAMIREZ VELANDIA LIGY ROCIO</t>
  </si>
  <si>
    <t>DIAZ CAMACHO ARNALDO</t>
  </si>
  <si>
    <t>OSORIO YEPEZ JANIO AMAURY</t>
  </si>
  <si>
    <t>TORRES PEREZ JESSICA DAMARYS</t>
  </si>
  <si>
    <t>VEGA TORRES LEYDI DAYANA</t>
  </si>
  <si>
    <t>VANEGAS LOMBANA CRISTIAN ALFONSO</t>
  </si>
  <si>
    <t>PARADA MARTINEZ ANDREA MARCELA</t>
  </si>
  <si>
    <t>VARGAS VARGAS ORLANDO</t>
  </si>
  <si>
    <t>DUQUE CRUZ LEONEL</t>
  </si>
  <si>
    <t>MUÑOZ MORALES WILLIAM</t>
  </si>
  <si>
    <t>MENDEZ MENDOZA JUAN CARLOS</t>
  </si>
  <si>
    <t>NUÑEZ ROMERO LUIS ALEJANDRO</t>
  </si>
  <si>
    <t>DIAZ CASTIBLANCO CLAUDIA PATRICIA</t>
  </si>
  <si>
    <t>CASTRO PERILLA LAURA MILENA</t>
  </si>
  <si>
    <t>ZAPATA PARRA LEONEL</t>
  </si>
  <si>
    <t>TOVAR TOVAR EMIGDIO JOSE</t>
  </si>
  <si>
    <t>MENDEZ SUAREZ DIANA CAROLINA</t>
  </si>
  <si>
    <t>BERNAL CASAS YINELBA INES</t>
  </si>
  <si>
    <t>ARDILA LOPEZ YURY YAMILE</t>
  </si>
  <si>
    <t>GOMEZ ESQUEA AZAEL ALFREDO</t>
  </si>
  <si>
    <t>HERRERA PEREZ YULIANYS MARIA</t>
  </si>
  <si>
    <t>SIERRA VASCO IRINA DEL PILAR</t>
  </si>
  <si>
    <t>MENDEZ DIAZ ENOT</t>
  </si>
  <si>
    <t>MANCILLA CORREA HENDER JOSE</t>
  </si>
  <si>
    <t>LIZCANO SERRANO SNEYDER STEVEN</t>
  </si>
  <si>
    <t>GARCIA AREVALO JAIRO ALBERTO</t>
  </si>
  <si>
    <t>GONZALEZ TORRES ELIECER CAMILO</t>
  </si>
  <si>
    <t>ESCORCIA REYES WILHELM MANUEL</t>
  </si>
  <si>
    <t>FUENTES PEREZ JAIR DE JESUS</t>
  </si>
  <si>
    <t>SIMANCA ALTAMAR ELIECER JULIO</t>
  </si>
  <si>
    <t>BARROS IBARRA JOSE DAVID</t>
  </si>
  <si>
    <t>RODRIGUEZ LOPEZ LEONEL NICOLAS</t>
  </si>
  <si>
    <t>TACHE ARVILLA LUDWING ENRIQUE</t>
  </si>
  <si>
    <t>MENDOZA NAVARRO LAUREANO ANTONIO</t>
  </si>
  <si>
    <t>BARRAZA CORONADO SELENIA PATRICIA</t>
  </si>
  <si>
    <t>MARIN ROMERO HOLMAN DE JESUS</t>
  </si>
  <si>
    <t>VILLARRUEL LOZANO WENDY DORANYS</t>
  </si>
  <si>
    <t>ALVAREZ BARRETO FELIPE ALBERTO</t>
  </si>
  <si>
    <t>PORTILLO GUERRERO CARLOS ALBENIS</t>
  </si>
  <si>
    <t>OLAYA NOVA JHAN KAAMON</t>
  </si>
  <si>
    <t>DIAZTAGLE PEINADO DIMAS</t>
  </si>
  <si>
    <t>ARBOLEDA LICONA NERYS MARIA</t>
  </si>
  <si>
    <t>DE LA ROSA MOLINA LEVIS ESTHER</t>
  </si>
  <si>
    <t>COGOLLO ROSSO LUIS FERNANDO</t>
  </si>
  <si>
    <t>RICARDO AYALA ANGELICA MARIA</t>
  </si>
  <si>
    <t>MONTES DE LA OSSA FEDERICO MANUEL</t>
  </si>
  <si>
    <t>CARRASQUILLA MOLINA MANUEL NICOLAS</t>
  </si>
  <si>
    <t>CALDERON SIERRA CESILIA</t>
  </si>
  <si>
    <t>CABALLERO MERCADO JOE JAVIER</t>
  </si>
  <si>
    <t>ALTAMIRANDA SUAREZ LUIS ANDRES</t>
  </si>
  <si>
    <t>MIRANDA MARTINEZ OSCAR ENRIQUE</t>
  </si>
  <si>
    <t>BATISTA MANJARRES EDWIN</t>
  </si>
  <si>
    <t>PALENCIA ESCALANTE ISABEL CRISTINA</t>
  </si>
  <si>
    <t>ALTAMIRANDA GARCES JULIETH KARINA</t>
  </si>
  <si>
    <t>PEREZ PADILLA JAIRO MIGUEL</t>
  </si>
  <si>
    <t>ESPAÑA GARCIA MARIANELLA</t>
  </si>
  <si>
    <t>DURANGO CONEO ANDRES FELIPE</t>
  </si>
  <si>
    <t>RENTERIA RAMIREZ JHON JESUS</t>
  </si>
  <si>
    <t>DIAZ OCHOA DIANA ROCIO</t>
  </si>
  <si>
    <t>PATRON GARCES LUISA FERNANDA</t>
  </si>
  <si>
    <t>NEGRETE VERTEL JESUS ALBERTO</t>
  </si>
  <si>
    <t>FLOREZ ALARCON ELKIN DAVID</t>
  </si>
  <si>
    <t>SANTANA NAVARRO ELIAS HERNAN</t>
  </si>
  <si>
    <t>ESPINOSA LOPEZ EDGAR FERNANDO</t>
  </si>
  <si>
    <t>PAEZ VASQUEZ JORGE JUAN</t>
  </si>
  <si>
    <t>PACHECO MARTINEZ JORGE LUIS</t>
  </si>
  <si>
    <t>MARIMON ESCOBAR JOSE LUIS</t>
  </si>
  <si>
    <t>CRUZ MARTINEZ MARIA FERNANDA</t>
  </si>
  <si>
    <t>SOLANA LOZANO VICTOR ALFONSO</t>
  </si>
  <si>
    <t>ESPITIA HOYOS JUAN GABRIEL</t>
  </si>
  <si>
    <t>RAMIREZ OÑATE JOSE FERNANDO</t>
  </si>
  <si>
    <t>GUEVARA PORTILLO RODRIGO ALBERTO</t>
  </si>
  <si>
    <t>FLOREZ PANIZA ANA JULIA</t>
  </si>
  <si>
    <t>GALVAN RODRIGUEZ SILENA ROCIO</t>
  </si>
  <si>
    <t>YANES ACUÑA FANNY</t>
  </si>
  <si>
    <t>VILLALBA CAMARGO DINA LUZ</t>
  </si>
  <si>
    <t>RODRIGUEZ BAUTE CELENA LEBEDEV</t>
  </si>
  <si>
    <t>RAMOS PACHECO LILIANA MARYLIS</t>
  </si>
  <si>
    <t>PRIETO ARMENTA MILENA PATRICIA</t>
  </si>
  <si>
    <t>NUÑEZ VILLA JAIRO ENRIQUE</t>
  </si>
  <si>
    <t>LULLE ADDYTH NOHORA</t>
  </si>
  <si>
    <t>VELASQUEZ QUINTERO ANTHONY SAIN</t>
  </si>
  <si>
    <t>ACUÑA SOSA DEIMER</t>
  </si>
  <si>
    <t>MENDOZA MARTINEZ CARLOS ALBERTO</t>
  </si>
  <si>
    <t>SALAZAR BARRIENTOS MARCELA</t>
  </si>
  <si>
    <t>PEREZ MUEGUES LIBARDO JOSE</t>
  </si>
  <si>
    <t>BURGOS PEDROZA BETTY BEATRIZ</t>
  </si>
  <si>
    <t>SOLORZANO NAVARRO MARTIN DE JESUS</t>
  </si>
  <si>
    <t>ROCHA SUAREZ JULEYMY</t>
  </si>
  <si>
    <t>HERRERA ZULETA GIUSTAVO ADOLFO</t>
  </si>
  <si>
    <t>BALLESTEROS JULIO NELSON ENRIQUE</t>
  </si>
  <si>
    <t>MEDRANO GASPAR OSCAR DAVID</t>
  </si>
  <si>
    <t>LAMBRAÑO SALAZAR JAVIER ENRIQUE</t>
  </si>
  <si>
    <t>TORRES ENCISO JONATAN ALEJANDRO</t>
  </si>
  <si>
    <t>BARRETO PETRO FRANK ENRIQUE</t>
  </si>
  <si>
    <t>VILLADIEGO ZUÑIGA YURIDIS</t>
  </si>
  <si>
    <t>SALGUEDO GARY KAREN MARGARITA</t>
  </si>
  <si>
    <t>LOPEZ LEONES ERIKA PATRICIA</t>
  </si>
  <si>
    <t>ZULETA JULIO MAHITE ELENA</t>
  </si>
  <si>
    <t>PUELLO ZAMORA ALISSON</t>
  </si>
  <si>
    <t>PEREZ VALENCIA KETTY CAROLINA</t>
  </si>
  <si>
    <t>MARTINEZ RAMOS BELKYS PAOLA</t>
  </si>
  <si>
    <t>JULIO DE LA ROSA SHIRLE PATRICIA</t>
  </si>
  <si>
    <t>RANGEL GALEANO BRUNILDA</t>
  </si>
  <si>
    <t>CARREAZO PEREZ ALEXIS JOSE</t>
  </si>
  <si>
    <t>VALENCIA PETANO LEONIDAS</t>
  </si>
  <si>
    <t>SILGADO CORTES YOSSER</t>
  </si>
  <si>
    <t>PAYARES MORILLO MIGUEL ANTONIO</t>
  </si>
  <si>
    <t>LUNA MALDONADO CARLOS LEONARDO</t>
  </si>
  <si>
    <t>BELTRAN ANDRADE DARWIN</t>
  </si>
  <si>
    <t>HERNANDEZ ARCINIEGAS KARELYS</t>
  </si>
  <si>
    <t>ALVIS GUERRERO EDUAR LUIS</t>
  </si>
  <si>
    <t>MARTINEZ MARQUEZ MARLIDIS</t>
  </si>
  <si>
    <t>MARRUGO GUARDO DAVID ELIAS</t>
  </si>
  <si>
    <t>RODRIGUEZ MEDRANO YOLEINIS</t>
  </si>
  <si>
    <t>CORTES MELENDEZ DILSON JOSE</t>
  </si>
  <si>
    <t>MUÑOZ SERRANO SUGUEY ELENA</t>
  </si>
  <si>
    <t>GONZALEZ CASTRO SAIN ALFREDO</t>
  </si>
  <si>
    <t>DAZA BLANQUICET MAURO ENRIQUE</t>
  </si>
  <si>
    <t>SEVILLA JIMENEZ CARLOS RUBEN</t>
  </si>
  <si>
    <t>GONZALEZ ORTEGA DONI JOSE</t>
  </si>
  <si>
    <t>DIAZ MUÑOZ ELKIN YESID</t>
  </si>
  <si>
    <t>VELEZ ROMERO MERY ELEN</t>
  </si>
  <si>
    <t>THERAN RODRIGUEZ LILIANA ROSA</t>
  </si>
  <si>
    <t>DISCUVICH POLO IVIS ESTHER</t>
  </si>
  <si>
    <t>RAMOS PINO CLAUDIA MARIA</t>
  </si>
  <si>
    <t>ALDANA PEREZ HERLYN RICARDO</t>
  </si>
  <si>
    <t>HERRERA GOMEZ GUILLERMO DE JESUS</t>
  </si>
  <si>
    <t>GARCIA ALTAMAR GABRIEL EDUARDO</t>
  </si>
  <si>
    <t>VILLALOBOS MARTINEZ FERMINA ESTHER</t>
  </si>
  <si>
    <t>VERGARA FLOREZ ERNESTO</t>
  </si>
  <si>
    <t>PEREZ OSORIO OBEIDA MARIA</t>
  </si>
  <si>
    <t>BATISTA DE LUQUE MARIA JOSE</t>
  </si>
  <si>
    <t>RUIZ ORTEGA RODOLFO RAFAEL</t>
  </si>
  <si>
    <t>CASTRO GONZALEZ JHON EVER</t>
  </si>
  <si>
    <t>DIAZ PUERTA JOSE LUIS</t>
  </si>
  <si>
    <t>PORRAS SARMIENTO SONIA PATRICIA</t>
  </si>
  <si>
    <t>GUERRA TAPIA ELAYNE</t>
  </si>
  <si>
    <t>ROMERO MARTINEZ JUAN CARLOS</t>
  </si>
  <si>
    <t>ORDOÑEZ BLANCO DIEGO ARMANDO</t>
  </si>
  <si>
    <t>MERCADO BARRERA LADY FERNANDA</t>
  </si>
  <si>
    <t>GUZMAN BALDOVINO JULIO CESAR</t>
  </si>
  <si>
    <t>DE LA ROSA VERGARA JARINTON JESUS</t>
  </si>
  <si>
    <t>OLIVEROS MUÑOZ NICOLE JULIETH</t>
  </si>
  <si>
    <t>CARDALES NARVAEZ GINA PAOLA</t>
  </si>
  <si>
    <t>LOZANO MARTINEZ LUIS ALBERTO</t>
  </si>
  <si>
    <t>INSIGNARES CAMARGO KAREN</t>
  </si>
  <si>
    <t>DE LA CRUZ PEREZ JORGE LUIS</t>
  </si>
  <si>
    <t>BRUNO DIAZ GREY ESTHER</t>
  </si>
  <si>
    <t>GUZMAN VIDES LUIS ENRIQUE</t>
  </si>
  <si>
    <t>CAMARGO PADILLA JOSE GREGORY</t>
  </si>
  <si>
    <t>MARTINEZ VILLALBA ORLANDO JOSE</t>
  </si>
  <si>
    <t>CASTRO VARGAS MAURICIO RAFAEL</t>
  </si>
  <si>
    <t>GOMEZ BOLAÑO EDUARDO ENRIQUE</t>
  </si>
  <si>
    <t>BARRIOS CARRILLO JUAN CAMILO</t>
  </si>
  <si>
    <t>CANTILLO MARIN JORGE LUIS</t>
  </si>
  <si>
    <t>NARVAEZ CASTRO HAMETH JESID</t>
  </si>
  <si>
    <t>CARBONELL GARAY FREDDY ALBERTO</t>
  </si>
  <si>
    <t>CORREA TORRES JANDRY JINETH</t>
  </si>
  <si>
    <t>CANDELARIO LECHUGA MARIA CLAUDIA</t>
  </si>
  <si>
    <t>CAMPANELLA CERPA ELDIS JOSE</t>
  </si>
  <si>
    <t>CARDOZO FRANCO WALTHER EDILSON</t>
  </si>
  <si>
    <t>BALZA OROZCO JORGE LUIS</t>
  </si>
  <si>
    <t>MELENDEZ ECHAVEZ DEIMER JADITH</t>
  </si>
  <si>
    <t>CAEZ ARMENTA MAIRENA LUCIA</t>
  </si>
  <si>
    <t>CARO JIMENEZ JORGE LUIS</t>
  </si>
  <si>
    <t>BOHORQUEZ GUTIERREZ JAYDER AGUSTIN</t>
  </si>
  <si>
    <t>NATERA MENDOZA JUAN CARLOS</t>
  </si>
  <si>
    <t>HERNANDEZ BARROSO LUIS EDUARDO</t>
  </si>
  <si>
    <t>PALMERA FREILE JUAN PABLO</t>
  </si>
  <si>
    <t>CANTILLO CASTRO JOHYCES PAOLA</t>
  </si>
  <si>
    <t>PUERTO DURAN JOSETH</t>
  </si>
  <si>
    <t>ZAPATA SILVERA JOSE AUGUSTO</t>
  </si>
  <si>
    <t>GOMEZ HERNANDEZ PATRICIA LUCIA</t>
  </si>
  <si>
    <t>MANJARRES ACOSTA MERILLEINS</t>
  </si>
  <si>
    <t>YEPEZ NAVARRO WINSER MANUEL</t>
  </si>
  <si>
    <t>VIDAL CELIN JASMINETH ELENA</t>
  </si>
  <si>
    <t>MAZO RANGEL JAIME ALBERTO</t>
  </si>
  <si>
    <t>LINERO CATALAN SALLY LUZ</t>
  </si>
  <si>
    <t>GUTIERREZ MONTERO HUGO ENRIQUE</t>
  </si>
  <si>
    <t>ALTAMAR VILLADIEGO EDER NADIN</t>
  </si>
  <si>
    <t>OROZCO DONADO ANDRES JOSE</t>
  </si>
  <si>
    <t>ALARCON VARELA ALFREDO RAFAEL</t>
  </si>
  <si>
    <t>ARDILA CRISTANCHO ADRIANA PATRICIA</t>
  </si>
  <si>
    <t>BARRANCO TORRES JUAN CARLOS</t>
  </si>
  <si>
    <t>PEREZ MARTINEZ CRISTINA PATRICIA</t>
  </si>
  <si>
    <t>SUAREZ BUELVAS JERRY JADITH</t>
  </si>
  <si>
    <t>MANTILLA GOMEZ GIANCARLO DAVID</t>
  </si>
  <si>
    <t>POMARES FLOREZ PEDRO LUIS</t>
  </si>
  <si>
    <t>ANDRADE BUELVAS JOSE FRACISCO</t>
  </si>
  <si>
    <t>ROSALES GARCIA YOEL YESID</t>
  </si>
  <si>
    <t>CARMONA DOMINGUEZ ADRIAN JOSE</t>
  </si>
  <si>
    <t>SILVA MEJIA JOSE LEONARDO</t>
  </si>
  <si>
    <t>MAESTRE DE LA ASUNCION JOSE LUIS</t>
  </si>
  <si>
    <t>GARCIA MONTAÑA KELMAN JOSE</t>
  </si>
  <si>
    <t>FONTALVO AMOR JEAN CARLOS</t>
  </si>
  <si>
    <t>ARAQUE LUNA MARCO ANDRES</t>
  </si>
  <si>
    <t>DURAN CORTINA ERICK DANILO</t>
  </si>
  <si>
    <t>STITH CAVADIA LUZ DARY</t>
  </si>
  <si>
    <t>CONSUEGRA ESCAMILLA HECTOR</t>
  </si>
  <si>
    <t>SANCHEZ GONZALEZ EDWIN JESUS</t>
  </si>
  <si>
    <t>FONTALVO PICO SERGIO ANDRES</t>
  </si>
  <si>
    <t>AHUMADA JIMENEZ LUIS ALBERTO</t>
  </si>
  <si>
    <t>PACHECO ESCOBAR NINI JOHANNA</t>
  </si>
  <si>
    <t>MEJIA LLANOS WILSON ANTONIO</t>
  </si>
  <si>
    <t>DE LEON PADILLA JAVIER ISAAC</t>
  </si>
  <si>
    <t>CUBILLOS NEGRETE JUAN DAVID</t>
  </si>
  <si>
    <t>CERA CASTILLO HARVY</t>
  </si>
  <si>
    <t>FONTALVO RUA GREIDY MARGARITA</t>
  </si>
  <si>
    <t>GUTIERREZ PEÑA DOLCEY JULIO</t>
  </si>
  <si>
    <t>JARAMILLO VASQUEZ ADRIANA MARCELA</t>
  </si>
  <si>
    <t>PERALTA VILLAR VANESSA JUDITH</t>
  </si>
  <si>
    <t>EVILLA LUQUEZ ANGYE PAOLA</t>
  </si>
  <si>
    <t>CAMARGO LEAL FANIA</t>
  </si>
  <si>
    <t>BARRAZA GRISALES ELIZABETH ALEJANDRA</t>
  </si>
  <si>
    <t>PUPO ARRIETA FERNANDO</t>
  </si>
  <si>
    <t>VALEGA MERCADO KEVYN JOHAN</t>
  </si>
  <si>
    <t>MARTELO BARRIOS ANA MILET</t>
  </si>
  <si>
    <t>RODRIGUEZ PEREZ LORAINE TATIANA</t>
  </si>
  <si>
    <t>PEÑA RESTREPO YERINA DE LOS MILAGORS</t>
  </si>
  <si>
    <t>GIRALDO DE LA HOZ KEISY ALEXANDER</t>
  </si>
  <si>
    <t>SALAZAR CHIQUILLO ERIK JOHAN</t>
  </si>
  <si>
    <t>SALAZAR CRUZADO STEVEN EMILIO DE JESUS</t>
  </si>
  <si>
    <t>PANTOJA CAMARGO DIEGO ARMANDO</t>
  </si>
  <si>
    <t>RODRIGUEZ GONZALEZ EDUAR ENRIQUE</t>
  </si>
  <si>
    <t>CARRILLO LEON ANDRES SABIB</t>
  </si>
  <si>
    <t>OSPINA PEREZ ANDRES EDUARDO</t>
  </si>
  <si>
    <t>FRANCO OSORIO JAIR JOSE</t>
  </si>
  <si>
    <t>GARCIA SALCEDO STEVEN</t>
  </si>
  <si>
    <t>ESCUDERO TAMARA JAIR ANTONIO</t>
  </si>
  <si>
    <t>OCAMPO LEYVA ROLANDO</t>
  </si>
  <si>
    <t>CALDERON GONZALEZ JESSENIA</t>
  </si>
  <si>
    <t>VARGAS BRAVO JOHN FREDY</t>
  </si>
  <si>
    <t>VALDERRAMA MENDEZ ADRIANA</t>
  </si>
  <si>
    <t>SANCHEZ ORTIZ JHON ANDERSON</t>
  </si>
  <si>
    <t>MADRIGAL TAPIERO NILVER ALFONSO</t>
  </si>
  <si>
    <t>GUZMAN BENITEZ JOHN ELMER</t>
  </si>
  <si>
    <t>FRANCO SUAREZ MARIA FERNANDA</t>
  </si>
  <si>
    <t>CARDENAS LABRADOR HAROL HERNANDO</t>
  </si>
  <si>
    <t>BENAVIDES MOYANO HERNAN YEZID</t>
  </si>
  <si>
    <t>GOMEZ PERDOMO JOSE ALEJANDRINO</t>
  </si>
  <si>
    <t>MORALES RUBIO ANDRES FELIPE</t>
  </si>
  <si>
    <t>LOZADA TOVAR YESENIA</t>
  </si>
  <si>
    <t>GONZALEZ CONTRERAS JOSE OMAR</t>
  </si>
  <si>
    <t>RAMIREZ ESCOBAR YORDY DANIEL</t>
  </si>
  <si>
    <t>VARON QUIÑONES EDNA YISETH</t>
  </si>
  <si>
    <t>MAYA RINCON ANGIE MAYERLY</t>
  </si>
  <si>
    <t>ARANZALES LABRADOR MARTHA CRISTINA</t>
  </si>
  <si>
    <t>SUAREZ DIAZ CAMILO ALFONSO</t>
  </si>
  <si>
    <t>CAVIEDES ORTIZ CARLOS MAURICIO</t>
  </si>
  <si>
    <t>BERNAL QUINTERO LUIS GUILLERMO</t>
  </si>
  <si>
    <t>BARRIOS ALVIS HAROL ANDREY</t>
  </si>
  <si>
    <t>GONZALEZ QUINTERO HAROL STEVEN</t>
  </si>
  <si>
    <t>BAUTISTA GARCIA HUGO ALEJANDRO</t>
  </si>
  <si>
    <t>NIETO AGUIRRE NILSON DAVID</t>
  </si>
  <si>
    <t>SUAREZ PINZON STEPHANIE</t>
  </si>
  <si>
    <t>RAMIREZ RODRIGUEZ ALVARO JAVIER</t>
  </si>
  <si>
    <t>BERJAN MORA BRAYAN CAMILO</t>
  </si>
  <si>
    <t>PACHECO LEDESMA SIMON FERNANDO</t>
  </si>
  <si>
    <t>PEREZ GONZALEZ MELISSA</t>
  </si>
  <si>
    <t>VILLALOBOS DUARTE JONATHAN ESNEIDER</t>
  </si>
  <si>
    <t>HERRERA CUBILLOS EDWAR ALEJANDRO</t>
  </si>
  <si>
    <t>VILLANUEVA TORRES ALEXANDER</t>
  </si>
  <si>
    <t>RUBIO OSPINA ANGIE LORENA</t>
  </si>
  <si>
    <t>ACOSTA PEÑA JERSON ALEXANDER</t>
  </si>
  <si>
    <t>ARIAS MOLINA DIANA CAROLINA</t>
  </si>
  <si>
    <t>PULIDO MIRA ERIKA ANDREA</t>
  </si>
  <si>
    <t>MARTINEZ GONZALEZ ADRIANA MARIA</t>
  </si>
  <si>
    <t>RODRIGUEZ MEDINA CAROL JOHANA</t>
  </si>
  <si>
    <t>ALFONSO BARRERA FABIAN ANDRES</t>
  </si>
  <si>
    <t>SANCHEZ TORRES CARLOS ALBERTO</t>
  </si>
  <si>
    <t>GIRALDO VERGARA DIEGO ALEXANDER</t>
  </si>
  <si>
    <t>LUNA ROJAS KELLY JOHANNA</t>
  </si>
  <si>
    <t>NUÑEZ MIRANDA JAIRO ANDRES</t>
  </si>
  <si>
    <t>CHAVEZ CHAVEZ CESAR AUGUSTO</t>
  </si>
  <si>
    <t>OCHOA REYES ABELARDO</t>
  </si>
  <si>
    <t>HERRERA PARRA EDWIN</t>
  </si>
  <si>
    <t>SAZA BARRIOS ANGELO</t>
  </si>
  <si>
    <t>ACEVEDO VELASQUEZ RAUL</t>
  </si>
  <si>
    <t>RAMIREZ MAYORGA LUZ ANGELA</t>
  </si>
  <si>
    <t>MARTINEZ SERRANO LADY JOHANNA</t>
  </si>
  <si>
    <t>GALEANO CORREA LIDA SUSANA</t>
  </si>
  <si>
    <t>FORERO MENDOZA CATHERINE</t>
  </si>
  <si>
    <t>PEREZ GOMEZ JEAN CARLOS</t>
  </si>
  <si>
    <t>CHAGUENDO CARRILLO EDWAR ARLEN</t>
  </si>
  <si>
    <t>QUINTERO CASTILLO ANDRES LEONARDO</t>
  </si>
  <si>
    <t>PALACIOS RIOS KELLY VANESSA</t>
  </si>
  <si>
    <t>RODRIGUEZ QUEMBA JONATTAN ALEJANDRO</t>
  </si>
  <si>
    <t>HERNANDEZ FORERO KIMBERLY DANIELA</t>
  </si>
  <si>
    <t>GARCIA BARRERO ALVARO JAVIER</t>
  </si>
  <si>
    <t>TRUJILLO SANDOVAL ANDRES FELIPE</t>
  </si>
  <si>
    <t>MALLARINO LLERENA LUZ ESTELA</t>
  </si>
  <si>
    <t>CARRANZA NOSSA GINNA MARCELA</t>
  </si>
  <si>
    <t>SUAREZ LUNA MIGUEL ANGEL</t>
  </si>
  <si>
    <t>BERNAL GUERRERO VICTOR HUGO</t>
  </si>
  <si>
    <t>CARRILLO PAEZ GEDEON EDUARDO</t>
  </si>
  <si>
    <t>NIÑO GARCIA NELSON ENRIQUE</t>
  </si>
  <si>
    <t>BOTERO VERGARA LUISA FERNANDA</t>
  </si>
  <si>
    <t>GUTIERREZ GAVIRIA DANIELA</t>
  </si>
  <si>
    <t>ROJAS URREA MARIA EUGENIA</t>
  </si>
  <si>
    <t>PEÑA LEMUS NELSY MARCELA</t>
  </si>
  <si>
    <t>ZAPATA MELO FREYZA NAYLEN</t>
  </si>
  <si>
    <t>ROMAN GONZALEZ JHON FERNANDO</t>
  </si>
  <si>
    <t>TAMAYO RAMIREZ CAROLINA</t>
  </si>
  <si>
    <t>MURILLO GUINAND JOSE MANUEL</t>
  </si>
  <si>
    <t>AMADOR ZULETA BRAYAN STIVEN</t>
  </si>
  <si>
    <t>GOMEZ RAMIREZ MARISOL</t>
  </si>
  <si>
    <t>BLUM CABEZA ANDREA</t>
  </si>
  <si>
    <t>HERNANDEZ MARTINEZ WILLIAM MANUEL</t>
  </si>
  <si>
    <t>MARIN TREJOS FABIAN ARLEX</t>
  </si>
  <si>
    <t>RAMIREZ CAMACHO DAYANNA ANDREA</t>
  </si>
  <si>
    <t>YASNO TRIANA YOHN FREDY</t>
  </si>
  <si>
    <t>LUNA COBO DIANA MILENA</t>
  </si>
  <si>
    <t>MUÑOZ REALPE JESUS ALBERTO</t>
  </si>
  <si>
    <t>CASTAÑEDA CASTRO EDWIN FERNEY</t>
  </si>
  <si>
    <t>VERGARA CHRISTIAN CAMILO</t>
  </si>
  <si>
    <t>SERRANO DELGADO ANA ESTEFANNY</t>
  </si>
  <si>
    <t>VELASQUEZ GONZALEZ JOSE ELIAS</t>
  </si>
  <si>
    <t>ORTIZ PACHECO EDUARDO ENRIQUE</t>
  </si>
  <si>
    <t>PAREJA OSPINA EDWIN FERNEY</t>
  </si>
  <si>
    <t>PEREZ RIOS WILMER</t>
  </si>
  <si>
    <t>RODRIGUEZ RODRIGUEZ JUAN FRANCISCO</t>
  </si>
  <si>
    <t>ESPITIA GARCIA MAYRA ALEJANDRA</t>
  </si>
  <si>
    <t>ARIAS HERNANDEZ ROBINSON OSVALDO</t>
  </si>
  <si>
    <t>ABAUNZA PAEZ PAOLA ANDREA</t>
  </si>
  <si>
    <t>PINO VIDAL ANDRES FELIPE</t>
  </si>
  <si>
    <t>CERQUERA CABRERA JORDY ALEJANDRO</t>
  </si>
  <si>
    <t>PEREZ ESCOBAR BRAYAN</t>
  </si>
  <si>
    <t>ENCISO CARVAJAL ANDRES FELIPE</t>
  </si>
  <si>
    <t>MUÑOZ MEDINA CRISTIAN DAVID</t>
  </si>
  <si>
    <t>PATERNINA PITA HERNAN ANDRES</t>
  </si>
  <si>
    <t>CAICEDO VILLAREAL JESUS DAVID</t>
  </si>
  <si>
    <t>FALLA OCHOA MARIA FERNANDA</t>
  </si>
  <si>
    <t>RIOS AVILA WOLFGANG HERMINSO</t>
  </si>
  <si>
    <t>VANEGAS CRISTANCHO DIEGO ANDRES</t>
  </si>
  <si>
    <t>POLONIA ROBLES CRISTIAN ALBERTO</t>
  </si>
  <si>
    <t>VILLAMIL BARON LUVADIER</t>
  </si>
  <si>
    <t>CORTES VALDERRAMA NICOLE TATIANA</t>
  </si>
  <si>
    <t>CESPEDES QUIJANO CESAR AUGUSTO</t>
  </si>
  <si>
    <t>RODRIGUEZ DURAN LUIS ERNESTO</t>
  </si>
  <si>
    <t>RIASCO ROSALES JHON FABIO</t>
  </si>
  <si>
    <t>VARGAS GIRALDO ANDRES FELIPE</t>
  </si>
  <si>
    <t>ESCOBAR ORELLANO DAVID</t>
  </si>
  <si>
    <t>ALVAREZ MARTINEZ UBERNEY</t>
  </si>
  <si>
    <t>HURTADO RAMIREZ GABRIEL FERNANDO</t>
  </si>
  <si>
    <t>BOTINA TOLE EDGAR NELSON</t>
  </si>
  <si>
    <t>BLANCO GARCIA EYLEN MILENA</t>
  </si>
  <si>
    <t>LONDOÑO CASTRO JULY ALEXANDRA</t>
  </si>
  <si>
    <t>QUINTERO TORRES LEONARDO</t>
  </si>
  <si>
    <t>RESTREPO LOPEZ DANIELA ALEJANDRA</t>
  </si>
  <si>
    <t>RAMIREZ SANCHEZ YULIETH NATHALIA</t>
  </si>
  <si>
    <t>HERNANDEZ OYOLA HENRY ALEXANDER</t>
  </si>
  <si>
    <t>ESCOBAR CRISTHIAN DAVID</t>
  </si>
  <si>
    <t>GUALDRON TAVERA ANDRES FELIPE</t>
  </si>
  <si>
    <t>MEDINA MARIN PABLO HERNANDO</t>
  </si>
  <si>
    <t>SOLORZANO ROJAS KAREN JOHANA</t>
  </si>
  <si>
    <t>DAVID GRACIANO LUZ ADRIANA</t>
  </si>
  <si>
    <t>RAMIREZ DIAZ ANDRES FELIPE</t>
  </si>
  <si>
    <t>CANGREJO PRECIADO DANIEL GERARDO</t>
  </si>
  <si>
    <t>ESPINOSA GARCIA ANGELICA MARIA</t>
  </si>
  <si>
    <t>MONTOYA QUINTERO OSWALDO</t>
  </si>
  <si>
    <t>SANABRIA BELTRAN LUZ MARINA</t>
  </si>
  <si>
    <t>AGUILAR LANCHEROS MANUEL ADOLFO</t>
  </si>
  <si>
    <t>TARAZONA OCHOA EDINSON ALBERTO</t>
  </si>
  <si>
    <t>RUEDA GARCIA MARIA ALEJANDRA</t>
  </si>
  <si>
    <t>CORTEZ QUIROGA JHONATAN CAMILO</t>
  </si>
  <si>
    <t>ESCALANTE GOMEZ ANDRES MAURICIO</t>
  </si>
  <si>
    <t>SANABRIA CESPEDES MILTON ANDRES</t>
  </si>
  <si>
    <t>MARIN GUTIERREZ DANIEL ALEJANDRO</t>
  </si>
  <si>
    <t>VELASQUEZ ARANGO FREDDY</t>
  </si>
  <si>
    <t>GONZALEZ DIAZ EDISON ANDRES</t>
  </si>
  <si>
    <t>TAPIAS RUEDA CAMILO ORLANDO</t>
  </si>
  <si>
    <t>MORA DIAZ FREDY ALONSO</t>
  </si>
  <si>
    <t>RODRIGUEZ RODRIGUEZ MARIA ELSA</t>
  </si>
  <si>
    <t>GUZMAN SUAREZ SILENIA</t>
  </si>
  <si>
    <t>LARA MARTINEZ MARIA PATRICIA</t>
  </si>
  <si>
    <t>BECERRA HERNANDEZ SANDRA MILENA</t>
  </si>
  <si>
    <t>GUTIERREZ RAMIREZ ROSALBA NATIVIDAD</t>
  </si>
  <si>
    <t>RIVERA MENDOZA LILIAN JOHANNA</t>
  </si>
  <si>
    <t>MOGOLLON RODRIGUEZ MARCOS TULIO</t>
  </si>
  <si>
    <t>ORTIZ EDWARD</t>
  </si>
  <si>
    <t>ROJAS MARTINEZ LUIS CARLOS</t>
  </si>
  <si>
    <t>FONSECA VALDERRAMA SAMUEL DAVID</t>
  </si>
  <si>
    <t>RODRIGUEZ BUSTOS DIEGO ALEXANDER</t>
  </si>
  <si>
    <t>RIVERA RIVERA CARLOS HUMBERTO</t>
  </si>
  <si>
    <t>RAMIREZ ANTURI VLADIMIR STEVENSON</t>
  </si>
  <si>
    <t>MORA FRANCO MARCOS</t>
  </si>
  <si>
    <t>RUSSI GUTIERREZ GISELL ANTONIA</t>
  </si>
  <si>
    <t>SUAREZ AVILA OMAR ALEXANDER</t>
  </si>
  <si>
    <t>ORTIZ GONZALEZ GERMAN</t>
  </si>
  <si>
    <t>LEON QUINTERO JUAN</t>
  </si>
  <si>
    <t>GRISALES CORRALES ANGIE CAROLINA</t>
  </si>
  <si>
    <t>MADRONERO AGUILAR JONATHAN</t>
  </si>
  <si>
    <t>CAÑAVERAL HERNANDEZ STIVEN AUGUSTO</t>
  </si>
  <si>
    <t>JIMENEZ MARTINEZ MAYULI</t>
  </si>
  <si>
    <t>ORTIZ CHIQUILLO JADER</t>
  </si>
  <si>
    <t>ACEVEDO FORTICH JOSE</t>
  </si>
  <si>
    <t>MANRIQUE PAJARO JORGE</t>
  </si>
  <si>
    <t>VIANA COSTA CARMEN</t>
  </si>
  <si>
    <t>MENDOZA PUELLO ALEJANDRA MARIA</t>
  </si>
  <si>
    <t>LIZARAZO CORDERO EDGAR</t>
  </si>
  <si>
    <t>CASTELLANOS ROA OSCAR</t>
  </si>
  <si>
    <t>GALEANO GARCIA YENNIFER</t>
  </si>
  <si>
    <t>MADRIGAL HERRERA JUAN</t>
  </si>
  <si>
    <t>BUENO BELALCAZAR STIVEN</t>
  </si>
  <si>
    <t>MUÑOZ JIMENEZ YHOVANY</t>
  </si>
  <si>
    <t>TAMARA ORTEGA ALBEIRO</t>
  </si>
  <si>
    <t>PALMERA VEGA SINDY PATRICIA</t>
  </si>
  <si>
    <t>NAÑEZ MENDEZ SAN GABRIEL</t>
  </si>
  <si>
    <t>RODRIGUEZ MORIANO GILBERTO</t>
  </si>
  <si>
    <t>DE LA CRUZ REYES LAURA MARGARITA</t>
  </si>
  <si>
    <t>HERNANDEZ PINZON ANDRES FELIPE</t>
  </si>
  <si>
    <t>OSPINA BETANCOURT LUIS ESTIDP</t>
  </si>
  <si>
    <t>RIVERA GIRALDO JOHAN CAMILO</t>
  </si>
  <si>
    <t>PULIDO SANCHEZ YUDY TATIANA</t>
  </si>
  <si>
    <t>PRECIADO CUENCA JOHANA LILIAN</t>
  </si>
  <si>
    <t>PEDRAZA SAAVEDRA LUIS ANGEL</t>
  </si>
  <si>
    <t>HERNANDEZ HINCAPIE SIMON ESTEBAN</t>
  </si>
  <si>
    <t>CARABALI RODALLEGA YILMER LUIS</t>
  </si>
  <si>
    <t>QUINCHIA MOLINA SEBASTIAN</t>
  </si>
  <si>
    <t>GAVIRIA VILLARREAL ANDY JOSE</t>
  </si>
  <si>
    <t>ARMENTA RONCANCIO CRISTIAN DAVID</t>
  </si>
  <si>
    <t>JIMENEZ YOLANDA</t>
  </si>
  <si>
    <t>CABANZO GONZALEZ YOLANDA</t>
  </si>
  <si>
    <t>AGUDELO VARGAS MAYI YANETH</t>
  </si>
  <si>
    <t>ZABALA SILVA PATRICIA</t>
  </si>
  <si>
    <t>ciudad</t>
  </si>
  <si>
    <t>nombre tienda</t>
  </si>
  <si>
    <t>id tienda</t>
  </si>
  <si>
    <t>ID CONTACTO</t>
  </si>
  <si>
    <t>ID PRODUCTO</t>
  </si>
  <si>
    <t>NOMBRE PRODUCTO</t>
  </si>
  <si>
    <t>ID PROVVEDOR</t>
  </si>
  <si>
    <t xml:space="preserve">VOLTECK   </t>
  </si>
  <si>
    <t xml:space="preserve">VOLTECH   </t>
  </si>
  <si>
    <t xml:space="preserve">AKSI      </t>
  </si>
  <si>
    <t xml:space="preserve">SURTEK    </t>
  </si>
  <si>
    <t xml:space="preserve">FIERO     </t>
  </si>
  <si>
    <t xml:space="preserve">SANTUL    </t>
  </si>
  <si>
    <t xml:space="preserve">KLINTEK   </t>
  </si>
  <si>
    <t xml:space="preserve">OBI       </t>
  </si>
  <si>
    <t xml:space="preserve">AMERICAN  </t>
  </si>
  <si>
    <t xml:space="preserve">MAX-TOOLS </t>
  </si>
  <si>
    <t>LION TOOLS</t>
  </si>
  <si>
    <t xml:space="preserve">TRUPER    </t>
  </si>
  <si>
    <t xml:space="preserve">FOSET     </t>
  </si>
  <si>
    <t xml:space="preserve">SANPLOM   </t>
  </si>
  <si>
    <t xml:space="preserve">MAR-RAM   </t>
  </si>
  <si>
    <t xml:space="preserve">3EN1      </t>
  </si>
  <si>
    <t xml:space="preserve">MOL       </t>
  </si>
  <si>
    <t xml:space="preserve">REKIT     </t>
  </si>
  <si>
    <t xml:space="preserve">VARIOS    </t>
  </si>
  <si>
    <t xml:space="preserve">MITZU     </t>
  </si>
  <si>
    <t xml:space="preserve">SANELEC   </t>
  </si>
  <si>
    <t xml:space="preserve">WD-40     </t>
  </si>
  <si>
    <t xml:space="preserve">AIR FLAM  </t>
  </si>
  <si>
    <t xml:space="preserve">ANGEL     </t>
  </si>
  <si>
    <t>CONDUCTORE</t>
  </si>
  <si>
    <t xml:space="preserve">CARNU     </t>
  </si>
  <si>
    <t xml:space="preserve">NORTON    </t>
  </si>
  <si>
    <t xml:space="preserve">MAGA¥A    </t>
  </si>
  <si>
    <t xml:space="preserve">FUSSION   </t>
  </si>
  <si>
    <t xml:space="preserve">ROYER     </t>
  </si>
  <si>
    <t xml:space="preserve">BETICHINO </t>
  </si>
  <si>
    <t xml:space="preserve">QUINZIÑO  </t>
  </si>
  <si>
    <t xml:space="preserve">SAMY      </t>
  </si>
  <si>
    <t xml:space="preserve">BETICINO  </t>
  </si>
  <si>
    <t xml:space="preserve">BTICINO   </t>
  </si>
  <si>
    <t xml:space="preserve">VOTELCK   </t>
  </si>
  <si>
    <t xml:space="preserve">RAM-TOOLS </t>
  </si>
  <si>
    <t xml:space="preserve">JOLMAR    </t>
  </si>
  <si>
    <t xml:space="preserve">PRETUL    </t>
  </si>
  <si>
    <t>Ferrecentro</t>
  </si>
  <si>
    <t xml:space="preserve">HIRSA     </t>
  </si>
  <si>
    <t xml:space="preserve">PERTUL    </t>
  </si>
  <si>
    <t xml:space="preserve">IUSA      </t>
  </si>
  <si>
    <t xml:space="preserve">HERMEX    </t>
  </si>
  <si>
    <t xml:space="preserve">MITU      </t>
  </si>
  <si>
    <t xml:space="preserve">RH        </t>
  </si>
  <si>
    <t xml:space="preserve">LINMEX    </t>
  </si>
  <si>
    <t xml:space="preserve">BRASSO    </t>
  </si>
  <si>
    <t xml:space="preserve">MAGAÑA    </t>
  </si>
  <si>
    <t xml:space="preserve">URREA     </t>
  </si>
  <si>
    <t xml:space="preserve">ADIR      </t>
  </si>
  <si>
    <t xml:space="preserve">TOOLCRAFT </t>
  </si>
  <si>
    <t xml:space="preserve">WOLFOX    </t>
  </si>
  <si>
    <t xml:space="preserve">PERFECT   </t>
  </si>
  <si>
    <t xml:space="preserve">BROTIMEX  </t>
  </si>
  <si>
    <t xml:space="preserve">BYP       </t>
  </si>
  <si>
    <t xml:space="preserve">CASTOR    </t>
  </si>
  <si>
    <t xml:space="preserve">KEER      </t>
  </si>
  <si>
    <t xml:space="preserve">DAYCO     </t>
  </si>
  <si>
    <t>ORTIPLAZTI</t>
  </si>
  <si>
    <t xml:space="preserve">IGESA     </t>
  </si>
  <si>
    <t xml:space="preserve">MOTANA    </t>
  </si>
  <si>
    <t xml:space="preserve">BORK      </t>
  </si>
  <si>
    <t xml:space="preserve">VOLCTECH  </t>
  </si>
  <si>
    <t xml:space="preserve">LOCK      </t>
  </si>
  <si>
    <t xml:space="preserve">PHILLIPS  </t>
  </si>
  <si>
    <t xml:space="preserve">HERMER    </t>
  </si>
  <si>
    <t xml:space="preserve">MG        </t>
  </si>
  <si>
    <t xml:space="preserve">CINASA    </t>
  </si>
  <si>
    <t xml:space="preserve">AUSTROMEX </t>
  </si>
  <si>
    <t xml:space="preserve">LYM       </t>
  </si>
  <si>
    <t>LION-TOOLS</t>
  </si>
  <si>
    <t xml:space="preserve">LOZADA    </t>
  </si>
  <si>
    <t xml:space="preserve">LIN MEX   </t>
  </si>
  <si>
    <t xml:space="preserve">MYT KITS  </t>
  </si>
  <si>
    <t xml:space="preserve">BORL      </t>
  </si>
  <si>
    <t xml:space="preserve">MARVIL    </t>
  </si>
  <si>
    <t xml:space="preserve">3M        </t>
  </si>
  <si>
    <t xml:space="preserve">MAX TOOLS </t>
  </si>
  <si>
    <t xml:space="preserve">SAMMY     </t>
  </si>
  <si>
    <t xml:space="preserve">MONTANA   </t>
  </si>
  <si>
    <t xml:space="preserve">MARIPOSA  </t>
  </si>
  <si>
    <t xml:space="preserve">FULGORE   </t>
  </si>
  <si>
    <t xml:space="preserve">TAMSA     </t>
  </si>
  <si>
    <t xml:space="preserve">SOLVEX    </t>
  </si>
  <si>
    <t xml:space="preserve">COFLEX    </t>
  </si>
  <si>
    <t xml:space="preserve">FOY       </t>
  </si>
  <si>
    <t xml:space="preserve">MUSSA     </t>
  </si>
  <si>
    <t xml:space="preserve">TRAPETE   </t>
  </si>
  <si>
    <t xml:space="preserve">BELLOTA   </t>
  </si>
  <si>
    <t xml:space="preserve">VILMA     </t>
  </si>
  <si>
    <t xml:space="preserve">OCAMPO    </t>
  </si>
  <si>
    <t xml:space="preserve">SANTU     </t>
  </si>
  <si>
    <t xml:space="preserve">KNOVA     </t>
  </si>
  <si>
    <t xml:space="preserve">MORENO    </t>
  </si>
  <si>
    <t xml:space="preserve">STANLEY   </t>
  </si>
  <si>
    <t xml:space="preserve">FORMEC    </t>
  </si>
  <si>
    <t xml:space="preserve">JOKOSIT   </t>
  </si>
  <si>
    <t xml:space="preserve">IRIDIUM   </t>
  </si>
  <si>
    <t xml:space="preserve">BOSCH     </t>
  </si>
  <si>
    <t xml:space="preserve">DEWALT    </t>
  </si>
  <si>
    <t xml:space="preserve">NARANJA   </t>
  </si>
  <si>
    <t>PROMOTOOLS</t>
  </si>
  <si>
    <t xml:space="preserve">LINVAL    </t>
  </si>
  <si>
    <t xml:space="preserve">JWJ       </t>
  </si>
  <si>
    <t xml:space="preserve">TRAKA     </t>
  </si>
  <si>
    <t xml:space="preserve">SEVEN     </t>
  </si>
  <si>
    <t xml:space="preserve">AHEDO     </t>
  </si>
  <si>
    <t xml:space="preserve">CLASSIC   </t>
  </si>
  <si>
    <t xml:space="preserve">GAMA      </t>
  </si>
  <si>
    <t xml:space="preserve">VITEX     </t>
  </si>
  <si>
    <t xml:space="preserve">BAYER     </t>
  </si>
  <si>
    <t xml:space="preserve">ALLISTER  </t>
  </si>
  <si>
    <t xml:space="preserve">H-24      </t>
  </si>
  <si>
    <t xml:space="preserve">H24       </t>
  </si>
  <si>
    <t xml:space="preserve">SANGA     </t>
  </si>
  <si>
    <t xml:space="preserve">CHEMIX    </t>
  </si>
  <si>
    <t xml:space="preserve">RAID      </t>
  </si>
  <si>
    <t xml:space="preserve">KOLA-LOKA </t>
  </si>
  <si>
    <t xml:space="preserve">KOLA LOKA </t>
  </si>
  <si>
    <t xml:space="preserve">SANLEC    </t>
  </si>
  <si>
    <t xml:space="preserve">GOOD WILL </t>
  </si>
  <si>
    <t xml:space="preserve">NACOBRE   </t>
  </si>
  <si>
    <t xml:space="preserve">ROTTER    </t>
  </si>
  <si>
    <t xml:space="preserve">PILATUS   </t>
  </si>
  <si>
    <t xml:space="preserve">MAIGOO    </t>
  </si>
  <si>
    <t xml:space="preserve">GOGOLITE  </t>
  </si>
  <si>
    <t>TRAMONTINA</t>
  </si>
  <si>
    <t xml:space="preserve">VIRGO     </t>
  </si>
  <si>
    <t xml:space="preserve">SIEMENS   </t>
  </si>
  <si>
    <t xml:space="preserve">OSO       </t>
  </si>
  <si>
    <t xml:space="preserve">BR        </t>
  </si>
  <si>
    <t xml:space="preserve">MIT KIT   </t>
  </si>
  <si>
    <t xml:space="preserve">SILER     </t>
  </si>
  <si>
    <t xml:space="preserve">EVEREADY  </t>
  </si>
  <si>
    <t xml:space="preserve">DURACELL  </t>
  </si>
  <si>
    <t xml:space="preserve">ENERGIZER </t>
  </si>
  <si>
    <t xml:space="preserve">VISE-GRIP </t>
  </si>
  <si>
    <t xml:space="preserve">KLEIN     </t>
  </si>
  <si>
    <t xml:space="preserve">GONI      </t>
  </si>
  <si>
    <t xml:space="preserve">LUCEK     </t>
  </si>
  <si>
    <t xml:space="preserve">ITW       </t>
  </si>
  <si>
    <t xml:space="preserve">RACUMIN   </t>
  </si>
  <si>
    <t>LORENZETTI</t>
  </si>
  <si>
    <t xml:space="preserve">SAMPLON   </t>
  </si>
  <si>
    <t xml:space="preserve">SANPLON   </t>
  </si>
  <si>
    <t xml:space="preserve">HENKEL    </t>
  </si>
  <si>
    <t xml:space="preserve">FZ-10     </t>
  </si>
  <si>
    <t xml:space="preserve">RESISTOL  </t>
  </si>
  <si>
    <t xml:space="preserve">INFRA     </t>
  </si>
  <si>
    <t xml:space="preserve">LENOX     </t>
  </si>
  <si>
    <t xml:space="preserve">NICHOLSON </t>
  </si>
  <si>
    <t>DOW CORNIN</t>
  </si>
  <si>
    <t xml:space="preserve">TALISMAN  </t>
  </si>
  <si>
    <t xml:space="preserve">ALPHA     </t>
  </si>
  <si>
    <t xml:space="preserve">AMARILLA  </t>
  </si>
  <si>
    <t xml:space="preserve">TRAMP     </t>
  </si>
  <si>
    <t xml:space="preserve">SEDICOSA  </t>
  </si>
  <si>
    <t xml:space="preserve">ATRAPAMEX </t>
  </si>
  <si>
    <t>CATCH-A MA</t>
  </si>
  <si>
    <t>CAT MASTER</t>
  </si>
  <si>
    <t xml:space="preserve">TRAPE-TE  </t>
  </si>
  <si>
    <t xml:space="preserve">YULED     </t>
  </si>
  <si>
    <t xml:space="preserve">MONTAN    </t>
  </si>
  <si>
    <t xml:space="preserve">VERIOS    </t>
  </si>
  <si>
    <t xml:space="preserve">KLERAT    </t>
  </si>
  <si>
    <t>NOMBRE PROVEEDOR</t>
  </si>
  <si>
    <t>ID</t>
  </si>
  <si>
    <t>BLACK and DEKER</t>
  </si>
  <si>
    <t>ABRAZADERA DE UÑA 1/2 BOLSA CON 10 PZA VOLTECK</t>
  </si>
  <si>
    <t>ABRAZADERA DE UÑA 3/4 VOLTECH 10 PZS</t>
  </si>
  <si>
    <t>ABRAZADERA DE UÑA 3/4" AKSI</t>
  </si>
  <si>
    <t>ABRAZADERA DE UÑA 1" AKSI</t>
  </si>
  <si>
    <t>ABRAZADERA DE UÑA 1 1/4" AKSI</t>
  </si>
  <si>
    <t>ABRAZADERA DE UÑA 1 1/4" SURTEK BOL 5PZS</t>
  </si>
  <si>
    <t>ABRAZADERA DE UÑA 1" VOLTECK BOLSA C/10 PZS</t>
  </si>
  <si>
    <t>ABRAZADERA NO. 4 10-16MM FIERO 10 PZS MI</t>
  </si>
  <si>
    <t>ABRAZADERA NO. 4 3/8-5/8" REFOR BOLSA 10</t>
  </si>
  <si>
    <t>ABRAZADERA NO. 6 1/2-3/4 BOLSA 10 PZS</t>
  </si>
  <si>
    <t>ABRAZADERA NO. 6 1/2-3/4" BOLSA C/10 PZS</t>
  </si>
  <si>
    <t>ABRAZADERA NO. 8 5/8-7/8" BOLSA 10 PZS</t>
  </si>
  <si>
    <t>ABRAZADERA NO.10 19-27MM FIERO 10 P AB-1</t>
  </si>
  <si>
    <t>ABRAZADERA NO.10 19-27MM SANTUL 7869 S8</t>
  </si>
  <si>
    <t>ABRAZADERA NO.12 5/8-1 1/4MM SANTUL 7870</t>
  </si>
  <si>
    <t>ABRAZADERA NO.12 5/8-1-1/4" BOLSA 10 PZS</t>
  </si>
  <si>
    <t>ABRAZADERA NO.16 19-38MM FIERO 10 P B</t>
  </si>
  <si>
    <t>ABRAZADERA NO.20 3/4- 1-3/4" BOLSA 10 PZ</t>
  </si>
  <si>
    <t>ABRAZADERA NO.20 3/4-1 3/4MM SANTUL 7872</t>
  </si>
  <si>
    <t>ABRAZADERA NO.24 1-1/4-2" BOLSA 10 PZS</t>
  </si>
  <si>
    <t>ABRAZADERA NO.28 1-1/2 - 2-1/4 BOLSA 10P</t>
  </si>
  <si>
    <t>ABRAZADERA NO.40 57-76MM FIERO 5 P B</t>
  </si>
  <si>
    <t>ABRAZADERA NO.52 72-95MM FIERO 5 PZS B</t>
  </si>
  <si>
    <t>ABRAZADERA NO.72 105-127MM FIERO 5 PZS B</t>
  </si>
  <si>
    <t>ABRAZADERA OMEGA 1/2" AKSI</t>
  </si>
  <si>
    <t>ABRAZADERA OMEGA 1/2 VOLTECK BOLSA C/10 PZA</t>
  </si>
  <si>
    <t>ABRAZADERA OMEGA 3/4" VOLTECK C/10 PZA</t>
  </si>
  <si>
    <t>ABRAZADERA OMEGA 1" AKZI</t>
  </si>
  <si>
    <t>ABRAZADERA OMEGA 1" VOLTECK BOLSA CON 10 PZS</t>
  </si>
  <si>
    <t>ABRAZADERA OMEGA 1 1/4" AKSI</t>
  </si>
  <si>
    <t>ABRAZADERA OMEGA 1 1/4" VOLTECH 5 PZS</t>
  </si>
  <si>
    <t>ABRILLANTADOR Y PROTECTO SURTEK (ALMOROL</t>
  </si>
  <si>
    <t>ABSORBEDOR DE HUMEDAD 300GR KLINTEK</t>
  </si>
  <si>
    <t>ACCESORIO P/TALADRO ANGULO 90 Y 6 PUNTAS</t>
  </si>
  <si>
    <t>ACCESORIO P/TALADRO BOLSA</t>
  </si>
  <si>
    <t>ACCESORIO P/TALADRO CARDA Y DAPTADOR</t>
  </si>
  <si>
    <t>ACCESORIO P/TALADRO DISCO C/METAL JGO</t>
  </si>
  <si>
    <t>ACCESORIO P/TALADRO SIERRA JGO 102 MM</t>
  </si>
  <si>
    <t>ACCESORIOS P/AIRE 14 PZS MAX TOOLS</t>
  </si>
  <si>
    <t>ACCESORIOS P/AIRE 17 PZS LION TOOLS</t>
  </si>
  <si>
    <t>ACCESORIOS P/AIRE 17 PZS MAX-TOOLS</t>
  </si>
  <si>
    <t>ACCESORIOS P/AIRE 17 PZS TRUPER JAN-17</t>
  </si>
  <si>
    <t>ACCESORIOS P/AIRE 18 PZS LION TOOLS</t>
  </si>
  <si>
    <t>ACCESORIOS P/BA¥O FOSET 5 PZS BASIC</t>
  </si>
  <si>
    <t>ACCESORIOS P/BA¥O JGO 5 PZS SANPLOM</t>
  </si>
  <si>
    <t>ACCESORIOS P/BAÑO FOSET 6 PZA AQUA</t>
  </si>
  <si>
    <t>ACCESORIOS P/MOTO-TOOL 228 PZS SURTEK</t>
  </si>
  <si>
    <t>ACCESORIOS P/MOTOTOOL TRUPER KIT 41 PZS*</t>
  </si>
  <si>
    <t>ACCESORIOS P/TALADRO 50 PZS MAR-RAM</t>
  </si>
  <si>
    <t>ACCESORIOS P/TALADRO 7" 6 PZS P/PULIR</t>
  </si>
  <si>
    <t>ACCESORIOS PARA TALADRO DISCOS 1/8" DIAM</t>
  </si>
  <si>
    <t>ACEITE 3 EN 1 30 MIL. CHICO *</t>
  </si>
  <si>
    <t>ACEITE 3 EN 1 90 MIL GRANDE *</t>
  </si>
  <si>
    <t>ACEITE LUBRICANTE MOL *</t>
  </si>
  <si>
    <t>ACEITE P/MOTOR 2 TIEMPOS 250 MIL. SURTEK</t>
  </si>
  <si>
    <t>ACEITE ROJO 240 ML. *</t>
  </si>
  <si>
    <t>ACEITERA 125CC MAR-RAM FLEXIBLE</t>
  </si>
  <si>
    <t>ACEITERA 500CC MAR-RAM FLEXIBLE</t>
  </si>
  <si>
    <t>ACEITERA FLEXIBLE 10 OZ SURTEK</t>
  </si>
  <si>
    <t>ACEITERA FLEXIBLE 16 ONZ SURTE</t>
  </si>
  <si>
    <t>ACEITERA MAR-RAM 200CC PROFESIONAL</t>
  </si>
  <si>
    <t>ACEITERA MAR-RAM 300CC PROFESIONAL</t>
  </si>
  <si>
    <t>ACEITERA TRUPER FLEXIBLE 180MI ACEF-180*</t>
  </si>
  <si>
    <t>ACIDO MURIATICO 1 LTS .</t>
  </si>
  <si>
    <t>ACOPLADOR COAXIAL EXTERIOR VOLTECH</t>
  </si>
  <si>
    <t>ACOPLADOR EXTERIOR MITZU</t>
  </si>
  <si>
    <t>ACOPLADOR EXTERIOR SURTEK P/ANTENA</t>
  </si>
  <si>
    <t>ADAPTADOR 1/2 A 3/4 SURTEK</t>
  </si>
  <si>
    <t>ADAPTADOR 3 PZS MAR-RAM</t>
  </si>
  <si>
    <t>ADAPTADOR 3 PZS MAR-RAM IMPACTO</t>
  </si>
  <si>
    <t>ADAPTADOR 3/4 A 1/2 MAR-RAM REDUCCION</t>
  </si>
  <si>
    <t>ADAPTADOR FOSET 1" MACHO ( BOMBA POLIDUT</t>
  </si>
  <si>
    <t>ADAPTADOR FOSET 3/4" MACHO (BOMBA POLIDU</t>
  </si>
  <si>
    <t>ADAPTADOR MAR-RAM 2 PZS 3/8A1/4 1/2A3/8</t>
  </si>
  <si>
    <t>ADAPTADOR P/TALADRO 1/2 OBI</t>
  </si>
  <si>
    <t>ADAPTADOR PRETUL Y P/MANGUERA AD-2P *</t>
  </si>
  <si>
    <t>ADAPTADOR TELEFONICO 1 A 2 SANELEC 4226</t>
  </si>
  <si>
    <t>ADAPTADOR TELEFONICO 1 A 2 SANELEC GRANE</t>
  </si>
  <si>
    <t>ADAPTADOR TELEFONICO 1 A 3 SANELEC 4223</t>
  </si>
  <si>
    <t>ADAPTADOR TELEFONICO 1 A 3 SANELEC BLIST</t>
  </si>
  <si>
    <t>ADAPTADOR TELEFONICO 2 A 1 VOLTECH</t>
  </si>
  <si>
    <t>ADAPTADOR TELEFONICO P/EXTEN DE 2 LINEAS</t>
  </si>
  <si>
    <t>ADAPTADOR TELEFONICO P/EXTEN P/2 LINEAS</t>
  </si>
  <si>
    <t>ADAPTADOR TRUPER P/2 Y MANGUERAS AD-2 AL</t>
  </si>
  <si>
    <t>ADORNO DE DELFINES C/BASE FPD206-C</t>
  </si>
  <si>
    <t>AEROGRAFO LION TOOLS C/ACCESORIOS</t>
  </si>
  <si>
    <t>AFILADOR DE CUCHILLOS Y NAVAJAS LION TOO</t>
  </si>
  <si>
    <t>AFINACION 4 PZS 1/2 MAR-RAM PROFESIONAL</t>
  </si>
  <si>
    <t>AFINACION 4 PZS FLEXIBLE MAR-RAM 1/2 MAT</t>
  </si>
  <si>
    <t>AFLOJA TODO LUBRICANTE 110 G SANTUL 6502</t>
  </si>
  <si>
    <t>AFLOJA TODO LUBRICANTE 235 G SANTUL 6503</t>
  </si>
  <si>
    <t>AFLOJA TODO LUBRICANTE 400 G SANTUL 6504</t>
  </si>
  <si>
    <t>AFLOJA TODO WD-40 5.5 ONZAS</t>
  </si>
  <si>
    <t>AFLOJA TODO WD-40 8 ONZAS """""OJO""""</t>
  </si>
  <si>
    <t>AFLOJATODO LUBRICANTE TRUPER 235ML</t>
  </si>
  <si>
    <t>AFLOJATODO LUBRICANTE TRUPER AEROS 110</t>
  </si>
  <si>
    <t>AFLOJATODO LUBRICANTE TRUPER WT-400</t>
  </si>
  <si>
    <t>AIRE COMPRIMIDO AIR FLAM 514 MIL AMARILL</t>
  </si>
  <si>
    <t>ALAMBRE 10 POR METRO</t>
  </si>
  <si>
    <t>ALAMBRE 8 POR METRO</t>
  </si>
  <si>
    <t>ALAMBRE DE PUAS CALI 15 ROLLO DE 100MTSA</t>
  </si>
  <si>
    <t>ALAMBRE DE PUAS CALIBRE 15.5 360MTS AKSI</t>
  </si>
  <si>
    <t>ALAMBRE GALVANIZADO CAL.12 KILO</t>
  </si>
  <si>
    <t>ALAMBRE GALVANIZADO CAL.14 KILO</t>
  </si>
  <si>
    <t>ALAMBRE GALVANIZADO CAL.16 KILO</t>
  </si>
  <si>
    <t>ALAMBRE GALVANIZADO CAL.18 KILO</t>
  </si>
  <si>
    <t>ALAMBRE GALVANIZADO CAL.20 KILO</t>
  </si>
  <si>
    <t>ALAMBRE GALVANIZADO CAL.22 KILO</t>
  </si>
  <si>
    <t>ALAMBRE GALVANIZADO TLAPALERO NO.16</t>
  </si>
  <si>
    <t>ALAMBRE GALVANIZADO TLAPALERO NO.18</t>
  </si>
  <si>
    <t>ALAMBRE GALVANIZADO TLAPALERO NO.20</t>
  </si>
  <si>
    <t>ALAMBRE GALVANIZADO TLAPALERO NO.22</t>
  </si>
  <si>
    <t>ALAMBRE MAGNETO CAL.20</t>
  </si>
  <si>
    <t>ALAMBRE MAGNETO CAL.22</t>
  </si>
  <si>
    <t>ALAMBRE NO.10</t>
  </si>
  <si>
    <t>ALAMBRE NO.12</t>
  </si>
  <si>
    <t>ALAMBRE NO.14</t>
  </si>
  <si>
    <t>ALAMBRE NO.8</t>
  </si>
  <si>
    <t>ALAMBRE RECOCIDO POR KILO</t>
  </si>
  <si>
    <t>ALAMBRE RECOCIDO POR ROLLO DE 20 CAL16</t>
  </si>
  <si>
    <t>ALCAYATA ROSCADA 21X80 MM 12 PZS</t>
  </si>
  <si>
    <t>ALCAYATA ROSCADA 22X100 MM 12 PZS</t>
  </si>
  <si>
    <t>ALCAYATA ROSCADA 22X90 MM 12 PZS</t>
  </si>
  <si>
    <t>ALCAYATA ROSCADA 23X110 MM 12 PZS</t>
  </si>
  <si>
    <t>ALCAYATA VARILLA 13 CTM</t>
  </si>
  <si>
    <t>ALCAYATA VARILLA 16 CTM</t>
  </si>
  <si>
    <t>ALCAYATA VARILLA 18 CTM</t>
  </si>
  <si>
    <t>ALCAYATA VARILLA DE OJO CHICA 3/8</t>
  </si>
  <si>
    <t>ALCAYATA VARILLA DE OJO GRANDE</t>
  </si>
  <si>
    <t>ALCAYATA VARILLA DE OJO MEDIANA 1/2</t>
  </si>
  <si>
    <t>ALCOHOL EN GEL 250ML CARNU</t>
  </si>
  <si>
    <t>ALEZNA FINA ECONOMICA * E014</t>
  </si>
  <si>
    <t>ALICATA P/CUTICULA 4" CORTE MEDIO OBI</t>
  </si>
  <si>
    <t>ALICATA P/UÑAS DE MANO 4 1/2" OBI</t>
  </si>
  <si>
    <t>ALMOHADILLA NORTON VERDE MUY FINO 152X22</t>
  </si>
  <si>
    <t>AMARRADOR DE VARILLA</t>
  </si>
  <si>
    <t>AMARRADOR REDONDO</t>
  </si>
  <si>
    <t>ANTENA C/B C/2 ARI COAX MITZ02-2007</t>
  </si>
  <si>
    <t>ANTENA INTERIOR PLANA HDTV 21" SURTEK</t>
  </si>
  <si>
    <t>ANTENA MAGA¥A A-A13 ALPHA</t>
  </si>
  <si>
    <t>ANTENA MAGA¥A A-A14 OMEGA ALETA CURVA</t>
  </si>
  <si>
    <t>ANTENA MAGA¥A A-ORO DURA ORO</t>
  </si>
  <si>
    <t>ANTENA MAGA¥A A-UV14-MX 28 ELEMENTOS</t>
  </si>
  <si>
    <t>ANTENA SANELEC GIRATORIA CLASICA CONTROL</t>
  </si>
  <si>
    <t>ANTENA SANELEC HD TV INTERIOR 12" NEGRA</t>
  </si>
  <si>
    <t>ANTENA SANELEC PLANA MINI ULTRA DELGADA</t>
  </si>
  <si>
    <t>ANTENA SANELEC VHF EXTERIOR C/CABLE 4181</t>
  </si>
  <si>
    <t>ANTENA T/PANA FUSSION C/COAXIAL Y PLANO</t>
  </si>
  <si>
    <t>ANTENA T/PANA FUSSION C/PLANO</t>
  </si>
  <si>
    <t>ANTORCHA RUSTICA SANTUL BAMBU 7582</t>
  </si>
  <si>
    <t>APAGADOR COLA DE RATA SURTEK</t>
  </si>
  <si>
    <t>APAGADOR COLA DE RATA VOLTECH</t>
  </si>
  <si>
    <t>APAGADOR DE PASO AKSI</t>
  </si>
  <si>
    <t>APAGADOR DE PASO ROYER 227</t>
  </si>
  <si>
    <t>APAGADOR ESCALERA MODUS 10A *</t>
  </si>
  <si>
    <t>APAGADOR ESCALERA QUINZI¥O *</t>
  </si>
  <si>
    <t>APAGADOR ESCALERA ROYER 3223 *</t>
  </si>
  <si>
    <t>APAGADOR ESCALERA SAMY</t>
  </si>
  <si>
    <t>APAGADOR PUSH SURTEK</t>
  </si>
  <si>
    <t>APAGADOR ROYER VIS.CUAD.222 *</t>
  </si>
  <si>
    <t>APAGADOR ROYER VIS.RED.221 *</t>
  </si>
  <si>
    <t>APAGADOR SANELEC DE PASO DESLIZABLE</t>
  </si>
  <si>
    <t>APAGADOR SENCILLO BTICINO *</t>
  </si>
  <si>
    <t>APAGADOR SENCILLO BTICINO MODUS *</t>
  </si>
  <si>
    <t>APAGADOR SENCILLO ROYER 3222 *</t>
  </si>
  <si>
    <t>APAGADOR SENCILLO SAMY</t>
  </si>
  <si>
    <t>APAGADOR VISIBLE OVALADO SANELEC 4314</t>
  </si>
  <si>
    <t>APAGADOR VISIBLE PLANO AKSI</t>
  </si>
  <si>
    <t>APAGADOR VISIBLE VOLTECH APSO-S</t>
  </si>
  <si>
    <t>APAGAODR CON CONTACTO VOLTECK</t>
  </si>
  <si>
    <t>APLANADOR #1 *</t>
  </si>
  <si>
    <t>APLANADOR #2 *</t>
  </si>
  <si>
    <t>APLANADOR CURVO</t>
  </si>
  <si>
    <t>ARBOL PARA REGADERA CON TORNILLO</t>
  </si>
  <si>
    <t>ARCO P/CALAR 5 SEGUETAS RAM-TOOLS</t>
  </si>
  <si>
    <t>ARCO P/CALAR MADERA NO.2 TUBULAR</t>
  </si>
  <si>
    <t>ARCO P/CALAR MADERA NO.3 TUBULAR</t>
  </si>
  <si>
    <t>ARCO P/SEGUETA MAR-RAM CUADRADO M/AMARIL</t>
  </si>
  <si>
    <t>ARCO P/SEGUETA MAR-RAM REDONDO</t>
  </si>
  <si>
    <t>ARCO P/SEGUETA MAX-TOOLS CROMADO</t>
  </si>
  <si>
    <t>ARCO P/SEGUETA MAX-TOOLS SOLERA</t>
  </si>
  <si>
    <t>ARCO P/SEGUETA MINI ECONOMICO *</t>
  </si>
  <si>
    <t>ARCO P/SEGUETA PRETUL SOLERA 12" A *</t>
  </si>
  <si>
    <t>ARCO P/SEGUETA SANTUL 7032 ALTA TENSION</t>
  </si>
  <si>
    <t>ARCO P/SEGUETA SANTUL ALTA TENSION 8151</t>
  </si>
  <si>
    <t>ARCO P/SEGUETA SOLERA 1/2X1"</t>
  </si>
  <si>
    <t>ARCO P/SEGUETA SOLERA 1/4X1 GRIS</t>
  </si>
  <si>
    <t>ARCO P/SEGUETA SOLERA 1/4X1"</t>
  </si>
  <si>
    <t>ARCO P/SEGUETA SOLERA 3/8X1"</t>
  </si>
  <si>
    <t>ARCO P/SEGUETA TRUPER TENS 12" P ATX12 *</t>
  </si>
  <si>
    <t>ARCO P/SEGUETA TRUPER TUBULAR 12" ATT12*</t>
  </si>
  <si>
    <t>ARCO SURTEK MINI JUNIOR SEGUETA 6"</t>
  </si>
  <si>
    <t>ARMAZON METALICO PARA RODILLO TRUPER</t>
  </si>
  <si>
    <t>ARMELLA ABIERTA 17X40 24 PZS FIERO</t>
  </si>
  <si>
    <t>ARMELLA ABIERTA 18X50 18 PZS FIERO</t>
  </si>
  <si>
    <t>ARMELLA ABIERTA 19X60 18 PZS FIERO</t>
  </si>
  <si>
    <t>ARMELLA ABIERTA 20X70 24 PZS FIERO</t>
  </si>
  <si>
    <t>ARMELLA ABIERTA 21X80 12 PZS FIERO</t>
  </si>
  <si>
    <t>ARMELLA ABIERTA 22X100 12 PZS FIERO</t>
  </si>
  <si>
    <t>ARMELLA ABIERTA 23X110 12 PZS FIERO</t>
  </si>
  <si>
    <t>ARMELLA CERRADA 17X40 18 PZS FIERO</t>
  </si>
  <si>
    <t>ARMELLA CERRADA 18X50 18 PZS FIERO</t>
  </si>
  <si>
    <t>ARMELLA CERRADA 19X60 18 PZS FIERO</t>
  </si>
  <si>
    <t>ARMELLA CERRADA 20X70 18 PZS FIERO</t>
  </si>
  <si>
    <t>ARMELLA CERRADA 21X80 12 PZS FIERO</t>
  </si>
  <si>
    <t>ARMELLA CERRADA 22X80 12 PZS FIERO</t>
  </si>
  <si>
    <t>ARMELLA CERRADA 23X110 12 PZS FIERO</t>
  </si>
  <si>
    <t>ARNES SURTEK CONTRA CAIDAS 36/40</t>
  </si>
  <si>
    <t>ARNES SURTEK CONTRA CAIDAS 40/44</t>
  </si>
  <si>
    <t>ARNES SURTEK P/RESCATE UNITALLA</t>
  </si>
  <si>
    <t>ARNES TRUPER 3 ANILLOS Y POSICI ARN5436¨</t>
  </si>
  <si>
    <t>ARNES TRUPER CUERPO COMPLE 1 ANIARN5435¨</t>
  </si>
  <si>
    <t>ARNES TRUPER CUERPO COMPLETO 5 ANILLOS P</t>
  </si>
  <si>
    <t>ARNES TRUPER CUERPO COMPLETO ARN-5437</t>
  </si>
  <si>
    <t>ASIENTO PARA WC 35 CM BLANCO FOSET</t>
  </si>
  <si>
    <t>ASIENTO PARA WC 40 CM BLANCO FOSET</t>
  </si>
  <si>
    <t>ASPERSOR GRIRATORIO MAR-RAM</t>
  </si>
  <si>
    <t>ASPERSOR MAX TOOLS 11" C/ESTACA 2 VIAS</t>
  </si>
  <si>
    <t>ASPERSOR SANTUL C/ESTACA METAL 7533 *</t>
  </si>
  <si>
    <t>ASPERSOR SANTUL C/ESTACA PLASTICO 7532 *</t>
  </si>
  <si>
    <t>ASPERSOR SANTUL CON ESTACA 9 FUNCIO 753*</t>
  </si>
  <si>
    <t>ASPERSOR SANTUL METALICO P/RIEGO 7530*</t>
  </si>
  <si>
    <t>ASPERSOR TRUPER PLASTICO CABEZA SOLA</t>
  </si>
  <si>
    <t>ASPIRADORA FILTRO DE ESPUMA PA ASP1-03</t>
  </si>
  <si>
    <t>ASPIRADORA PRETUL P/AUTO 12 VOLS</t>
  </si>
  <si>
    <t>ASPIRADORA TRUPER 3 GALONES ASPI-03</t>
  </si>
  <si>
    <t>ASPIRADORA TRUPER 6 GALONES ASPI-06</t>
  </si>
  <si>
    <t>ATOMIZADOR AKSI 1 LTS.</t>
  </si>
  <si>
    <t>ATOMIZADOR AKSI DE 500 MIL.</t>
  </si>
  <si>
    <t>ATOMIZADOR SANTUL SPRAY 17 8801</t>
  </si>
  <si>
    <t>ATOMIZADOR SPRAY SANTUL 900 MIL 8800</t>
  </si>
  <si>
    <t>ATOMIZADOR TRUPER DE 1 LITRO SPRAY-33*</t>
  </si>
  <si>
    <t>AUDIFONO MITZU DIADEMA 3.5 C/ PLANO AZUL</t>
  </si>
  <si>
    <t>AUTO ESTEREO MITZU TOUCH USB/MM/AUX</t>
  </si>
  <si>
    <t>AUTO ESTEREO MITZU V3 FM/USB DIGITAL</t>
  </si>
  <si>
    <t>AUTOCLER 135 PZS TRUPER 1/4-3/8-1/2 ¨¨</t>
  </si>
  <si>
    <t>AUTOCLER 15 PZS MAR-RAM ENT 3/4 ASTRIADO</t>
  </si>
  <si>
    <t>AUTOCLER 15 PZS MAR-RAM ENTRADA DE 3/4</t>
  </si>
  <si>
    <t>AUTOCLER 16 PZS MAR-RAM PROF MILIMETRICO</t>
  </si>
  <si>
    <t>AUTOCLER 17 PZS 1/4" MAR-RAM MM. ROJO</t>
  </si>
  <si>
    <t>AUTOCLER 17 PZS 1/4" MAR-RAM STD AZUL</t>
  </si>
  <si>
    <t>AUTOCLER 21 PZS MAR-RAM ENTRADA DE 3/4"</t>
  </si>
  <si>
    <t>AUTOCLER 25 PZS MAR-RAM PROF HOGAR/ CHIC</t>
  </si>
  <si>
    <t>AUTOCLER 25 PZS MAR-RAM PROFE USO TALLER</t>
  </si>
  <si>
    <t>AUTOCLER 25 PZS MAR-RAM SK25</t>
  </si>
  <si>
    <t>AUTOCLER 40 PZS MAR-RAM 1/4", 3/8"</t>
  </si>
  <si>
    <t>AUTOCLER 75 PZS MAR-RAM (1/4,3/8,1/2)</t>
  </si>
  <si>
    <t>AVELLANADOR 7 PZS RAM-TOOLS</t>
  </si>
  <si>
    <t>AVELLANADOR AKSI CON DOBLE MARIPOSA 3</t>
  </si>
  <si>
    <t>AVELLANADOR TRUPER DE TUB 3/16-5/8 JAV-7</t>
  </si>
  <si>
    <t>AZADON TRUPER AL-1 NO.1 FORJADO SIN MAN*</t>
  </si>
  <si>
    <t>AZADON TRUPER AL-2 NO.2 FORJADO SIN MAN*</t>
  </si>
  <si>
    <t>AZADON TRUPER AL-3 NO.3 FORJADO SIN MAN*</t>
  </si>
  <si>
    <t>AZADON TRUPER LANE C/MANGO NO.3 1.8 AL-3</t>
  </si>
  <si>
    <t>AZADON TRUPER P/NI¥OS MANGO 42"</t>
  </si>
  <si>
    <t>BAFLE MITZU RECARGABLE 8" LED 8W USB/AUX</t>
  </si>
  <si>
    <t>BALASTRA LUMICON 2X39 127V.T12 SLIM-LINE</t>
  </si>
  <si>
    <t>BALERO P/CARRETILLA JGO 2 PZS</t>
  </si>
  <si>
    <t>BANDERIN ANARANJADO MALLA C/REFLEJANTE T</t>
  </si>
  <si>
    <t>BANDERIN TRUPER VIAL NARANJA</t>
  </si>
  <si>
    <t>BANDOLA ALUMINIO 2 PZS TIPO D 8MM BR</t>
  </si>
  <si>
    <t>BANDOLA C/DESTORCEDOR MAR-RAM 1 PZS</t>
  </si>
  <si>
    <t>BANDOLA DE ALUMINIO 2 PZS 7MM BR COLORES</t>
  </si>
  <si>
    <t>BANDOLA GIRA C/DESTOR OVAL 3/8 10 PZS</t>
  </si>
  <si>
    <t>BANDOLA MOSQUETON RECTA 10 CM</t>
  </si>
  <si>
    <t>BANDOLA MOSQUETON RECTA 12 CM</t>
  </si>
  <si>
    <t>BANDOLA MOSQUETON RECTA 5 CM</t>
  </si>
  <si>
    <t>BANDOLA MOSQUETON RECTA 6 CM</t>
  </si>
  <si>
    <t>BANDOLA MOSQUETON RECTA 8 CM</t>
  </si>
  <si>
    <t>BANDOLA SANTUL 2" LARGO 51 MM 7778</t>
  </si>
  <si>
    <t>BANDOLA SANTUL 3 1/2" LA 89 MM 7780*</t>
  </si>
  <si>
    <t>BANDOLA SANTUL 3" LARGO 76 MM 7779 *</t>
  </si>
  <si>
    <t>BANDOLA SANTUL 4 1/2" LA 108 MM 7782*</t>
  </si>
  <si>
    <t>BANDOLA SANTUL 4" LARGO 102 MM 7781 *</t>
  </si>
  <si>
    <t>BANDOLA TIPO PERA NO. 5 CM 3/16</t>
  </si>
  <si>
    <t>BANDOLA TIPO PERA NO. 5 CM C/SEGURO</t>
  </si>
  <si>
    <t>BANDOLA TIPO PERA NO. 6 CM 1/4</t>
  </si>
  <si>
    <t>BANDOLA TIPO PERA NO. 6 CM C/SEGURO</t>
  </si>
  <si>
    <t>BANDOLA TIPO PERA NO. 7 CM</t>
  </si>
  <si>
    <t>BANDOLA TIPO PERA NO. 7 CM C/SEGURO</t>
  </si>
  <si>
    <t>BANDOLA TIPO PERA NO. 8 CM 5/16</t>
  </si>
  <si>
    <t>BANDOLA TIPO PERA NO. 8 CM C/SEGURO 5/16</t>
  </si>
  <si>
    <t>BANDOLA TIPO PERA NO. 9 CM 3/8</t>
  </si>
  <si>
    <t>BANDOLA TIPO PERA NO. 9 CM C/SEGURO</t>
  </si>
  <si>
    <t>BANDOLA TIPO PERA NO.10 CM C/SEGURO</t>
  </si>
  <si>
    <t>BANDOLA TIPO TRIANGULO 10 MM DELTA C/TU</t>
  </si>
  <si>
    <t>BANDOLA TIPO TRIANGULO 12 MM DELTA C/TU</t>
  </si>
  <si>
    <t>BANDOLA TIPO TRIANGULO 3.5 MM DELTA C/TU</t>
  </si>
  <si>
    <t>BANDOLA TIPO TRIANGULO 5 MM DELTA C/TU</t>
  </si>
  <si>
    <t>BANDOLA TIPO TRIANGULO 6 MM DELTA C/TU</t>
  </si>
  <si>
    <t>BANDOLA TIPO TRIANGULO 8 MM DELTA C/TU</t>
  </si>
  <si>
    <t>BARBOQUEJO SURTEK SIN BARBILLA</t>
  </si>
  <si>
    <t>BARRETA DE U¥A TRUPER 3/4X75CTM BU-75</t>
  </si>
  <si>
    <t>BARRETA TRUPER 1" X 1.75MTS BAP-175</t>
  </si>
  <si>
    <t>BARRETA TRUPER 1"X1.50 MTS BAP-150</t>
  </si>
  <si>
    <t>BARRETA TRUPER 7/8"X100 CM</t>
  </si>
  <si>
    <t>BARRETA TRUPER 7/8"X125CM</t>
  </si>
  <si>
    <t>BASCULA DE BA¥O HASTA 180 KG VOLTECH</t>
  </si>
  <si>
    <t>BASCULA DE VIAJE MALETERA 25 KG OBI DIGI</t>
  </si>
  <si>
    <t>BASCULA DIGITAL SANTUL 5 KILOS</t>
  </si>
  <si>
    <t>BASCULA MULTISUSOS OBI 2KG/0.1G DIGITAL</t>
  </si>
  <si>
    <t>BASCULA ROMANA 12.5 KG.</t>
  </si>
  <si>
    <t>BASCULA ROMANA 25 KG.</t>
  </si>
  <si>
    <t>BASCULA ROMANA PRETUL 25 KG</t>
  </si>
  <si>
    <t>BASCULA TRUPER COLGANTE DE 10 KG.</t>
  </si>
  <si>
    <t>BASCULA TRUPER MECANICA C/CUCHARON 2 KIL</t>
  </si>
  <si>
    <t>BASCULA TRUPER MECANICA C/CUCHARON 5 KIL</t>
  </si>
  <si>
    <t>BASE P/CAUTIN DE LAPIZ TRUPER C/ESPONJA</t>
  </si>
  <si>
    <t>BASE P/MEDIDOR IUSA 4 TERMINALES 5875</t>
  </si>
  <si>
    <t>BASE P/MEDIDOR VOLTECH</t>
  </si>
  <si>
    <t>BASE PORTALAMPARA BI PIN G13 AKSI</t>
  </si>
  <si>
    <t>BASE PORTALAMPARA BIPIN VOLTECH POPL-15</t>
  </si>
  <si>
    <t>BASE SANELEC P/FOCO MR-16 FIJA CROMO</t>
  </si>
  <si>
    <t>BASE SANELEC P/FOCO MR-16 DIRIGIBLE BLANCA</t>
  </si>
  <si>
    <t>BASE SANELEC P/FOCO MR-16 FIJA BLANCA</t>
  </si>
  <si>
    <t>BASE SANELEC P/FOCO MR-16 MOBIBLE PLATA</t>
  </si>
  <si>
    <t>BASE SLIM LINE VOLTECH POPL-14</t>
  </si>
  <si>
    <t>BASTON P/SELFIES SURTEK 100.5 CM</t>
  </si>
  <si>
    <t>BATERIA MITZU 2500 MA ULTRA PLANA UNIVER</t>
  </si>
  <si>
    <t>BERBIQUI ECONOMICO #12</t>
  </si>
  <si>
    <t>BIELDO TRUPER 4 DIENTES JARDIN FIBRA 30"</t>
  </si>
  <si>
    <t>BIELDO TRUPER FORJADO 4 D C/M 50" BPJ-4</t>
  </si>
  <si>
    <t>BIELDO TRUPER JARDIN T2000 4D C/M BJ-4P</t>
  </si>
  <si>
    <t>BIELDO TRUPER PARA PAJA 6 DIENTES 54" MA</t>
  </si>
  <si>
    <t>BINOCULAR OBI GRIS</t>
  </si>
  <si>
    <t>BIRLO GALVANIZADO 1/4X4" P/LAMINAS</t>
  </si>
  <si>
    <t>BIRLO GALVANIZADO 3/16X4 P/LAMINA PZ</t>
  </si>
  <si>
    <t>BIRLO GALVANIZADO 3/16X5 P/LAMINA PZS</t>
  </si>
  <si>
    <t>BISAGRA 3X3" HERMEX BASIC LATONADA C/AMA</t>
  </si>
  <si>
    <t>BISAGRA 3X3" HERMEX LATONADA P/PLANA</t>
  </si>
  <si>
    <t>BISAGRA 3X3" HERMEX LATONADA P/REDONDO</t>
  </si>
  <si>
    <t>BISAGRA HERMEX 3" MATE PLANA</t>
  </si>
  <si>
    <t>BISAGRA HERMEX 4" ACERO LATONADO PLANA</t>
  </si>
  <si>
    <t>BISAGRA HERMEX LATONADA 1 1/2"X1 3/16"</t>
  </si>
  <si>
    <t>BISAGRA HERMEX LATONADA 1"X7/8"</t>
  </si>
  <si>
    <t>BISAGRA HERMEX LATONADA 2 1/2"X1 5/8"</t>
  </si>
  <si>
    <t>BISAGRA HERMEX LATONADA 2"X 1 1/2"</t>
  </si>
  <si>
    <t>BISAGRA HERMEX LATONADA 3 1/2"X 2 1/8"</t>
  </si>
  <si>
    <t>BISAGRA HERMEX LATONADA 3"X 1 15/16"</t>
  </si>
  <si>
    <t>BISAGRA HERMEX LATONADA 4"X 2 3/4"</t>
  </si>
  <si>
    <t>BISAGRA HERMEX PULIDO 1 1/2"X1 3/16"</t>
  </si>
  <si>
    <t>BISAGRA HERMEX PULIDO 1"X7/8"</t>
  </si>
  <si>
    <t>BISAGRA HERMEX PULIDO 2 1/2"X1 5/8"</t>
  </si>
  <si>
    <t>BISAGRA HERMEX PULIDO 2"X 1 1/2"</t>
  </si>
  <si>
    <t>BISAGRA HERMEX PULIDO 3 1/2"X2 1/8"</t>
  </si>
  <si>
    <t>BISAGRA HERMEX PULIDO 3"X 1 15/16"</t>
  </si>
  <si>
    <t>BISAGRA HERMEX PULIDO 4"X 2 3/4"</t>
  </si>
  <si>
    <t>BISAGRA TRUPER 3-1/2" REMACHADO 35L SANT</t>
  </si>
  <si>
    <t>BISAGRA TRUPER LA 3 1/2 C.RED BIC-35L-</t>
  </si>
  <si>
    <t>BISAGRA TUBULAR 1/2</t>
  </si>
  <si>
    <t>BISAGRA TUBULAR 3/4</t>
  </si>
  <si>
    <t>BISAGRA TUBULAR 3/8</t>
  </si>
  <si>
    <t>BISAGRA TUBULAR 5/8</t>
  </si>
  <si>
    <t>BOCINA 4 1/2 3 VIAS 200W PMPO DONKER</t>
  </si>
  <si>
    <t>BOCINA 6X9 3 VIAS 800 W PMPO DONKER</t>
  </si>
  <si>
    <t>BOCINA PORTATIL MITZU 2X4 180W BLUETOOH</t>
  </si>
  <si>
    <t>BOCINA PORTATIL MITZU 6.5" 120W USB SD A</t>
  </si>
  <si>
    <t>BOILER FOSET SOLAR 100 LTS TERMOTANQUE</t>
  </si>
  <si>
    <t>BOMBA DE MANO 10" MAR-RAM BALONERA</t>
  </si>
  <si>
    <t>BOMBA DE MANO 15" MAR-RAM</t>
  </si>
  <si>
    <t>BOMBA DE MANO 18" MAR-RAM</t>
  </si>
  <si>
    <t>BOMBA DE MANO 20" MAR-RAM BP20MR</t>
  </si>
  <si>
    <t>BOMBA DE MANO 23" TRUPER BOM-TR</t>
  </si>
  <si>
    <t>BOMBA DE PIE MAR-RAM BAPMR</t>
  </si>
  <si>
    <t>BOMBA DE SIFON PLASTICA P/GAS MAR-RAM</t>
  </si>
  <si>
    <t>BOMBA EXTRACTORA DE LIQUIDOS MAR-RAM</t>
  </si>
  <si>
    <t>BOMBA P/AGUA 1/4 HP TRUPER BOAC-1/4 $</t>
  </si>
  <si>
    <t>BOMBA P/AGUA 1/2 HP 20 MTS PERIFERICA</t>
  </si>
  <si>
    <t>BOMBA P/AGUA 1/2 HP TRUPER BOAC-1/2 $</t>
  </si>
  <si>
    <t>BOMBA P/AGUA 3/4 HP TRUPER BOAC-3/4 $</t>
  </si>
  <si>
    <t>BOMBA P/AGUA 3/4 HP PERIFERICA 8517 SA</t>
  </si>
  <si>
    <t>BOMBA P/AGUA 1 1/2 HP TRUPER BOAC-1 1/</t>
  </si>
  <si>
    <t>BOMBA P/AGUA 1 HP AKSI PERIFERICA</t>
  </si>
  <si>
    <t>BOMBA P/AGUA 1 HP PERIFERICA 8516 SANT</t>
  </si>
  <si>
    <t>BOMBA P/AGUA 1 HP TRUPER BOAC-1 $</t>
  </si>
  <si>
    <t>BOMBA P/AGUA 1/2 HP PERIFERICA</t>
  </si>
  <si>
    <t>BOMBA P/W.C GRANDE NEGRA 650. *</t>
  </si>
  <si>
    <t>BOMBA P/W.C. ROJA GRANDE 650 *</t>
  </si>
  <si>
    <t>BOMBA P/W.C. ROJA MEDIANA 550</t>
  </si>
  <si>
    <t>BOMBA P/W.C.MEDIANA NEGRA 550. *</t>
  </si>
  <si>
    <t>BOMBA SUMERGIBLE 750W AKSI</t>
  </si>
  <si>
    <t>BOQUILLA P/SOPLETE CHICA « RH</t>
  </si>
  <si>
    <t>BOQUILLA P/SOPLETE GRANDE 7/8 RH</t>
  </si>
  <si>
    <t>BOQUILLA P/SOPLETE LINMEX C/CARTUCHO G-3</t>
  </si>
  <si>
    <t>BOQUILLA P/SOPLETE TRUPER 65MM ROSCA</t>
  </si>
  <si>
    <t>BORLA DE LANA P/PULIDORA PRETUL</t>
  </si>
  <si>
    <t>BORLA PARA PULIR 100% LANA NO.5</t>
  </si>
  <si>
    <t>BORLA PARA PULIR 100% LANA NO.7</t>
  </si>
  <si>
    <t>BORLA PARA PULIR 100% LANA NO.9</t>
  </si>
  <si>
    <t>BOTA HULE JARDINERA NO.24 TRUPER</t>
  </si>
  <si>
    <t>BOTA HULE JARDINERA NO.25 AKSI</t>
  </si>
  <si>
    <t>BOTA HULE JARDINERA NO.25 TRUPER</t>
  </si>
  <si>
    <t>BOTA HULE JARDINERA NO.26 AKSI</t>
  </si>
  <si>
    <t>BOTA HULE JARDINERA NO.26 TRUPER</t>
  </si>
  <si>
    <t>BOTA HULE JARDINERA NO.27 AKSI</t>
  </si>
  <si>
    <t>BOTA HULE JARDINERA NO.27 TRUPER</t>
  </si>
  <si>
    <t>BOTA HULE JARDINERA NO.28 AKSI</t>
  </si>
  <si>
    <t>BOTA HULE JARDINERA NO.28 TRUPER</t>
  </si>
  <si>
    <t>BOTA HULE JARDINERA NO.29 AKSI</t>
  </si>
  <si>
    <t>BOTA HULE JARDINERA NO.29 TRUPER</t>
  </si>
  <si>
    <t>BOTA HULE SANITARIA NO.25 BLANCA AKSI</t>
  </si>
  <si>
    <t>BOTA HULE SANITARIA NO.26 BLANCA AKSI</t>
  </si>
  <si>
    <t>BOTA HULE SANITARIA NO.27 BLANCA AKSI</t>
  </si>
  <si>
    <t>BOTA HULE SANITARIA NO.28 BLANCA AKSI</t>
  </si>
  <si>
    <t>BOTELLA LIMONES FV98081LE-C</t>
  </si>
  <si>
    <t>BOTELLA PASTA ARTIFICIAL 2 ES GVB1020L-C</t>
  </si>
  <si>
    <t>BOTIQUIN CHICO BLANCO 23X16X7</t>
  </si>
  <si>
    <t>BOTIQUIN GRANDE BLANCO 35X25X7</t>
  </si>
  <si>
    <t>BOTIQUIN MEDIANO BLANCO 30X21X7</t>
  </si>
  <si>
    <t>BOTON P/TIMBRE ROYER 3012 *</t>
  </si>
  <si>
    <t>BOTON TIMBRE ROYER CUAD.202</t>
  </si>
  <si>
    <t>BOTON TIMBRE VISIBLE PLANO AKSI</t>
  </si>
  <si>
    <t>BOZAL PARA PERRO NO.5 MAR-RAM</t>
  </si>
  <si>
    <t>BOZAL PARA PERRO NO.6 MAR-RAM</t>
  </si>
  <si>
    <t>BOZAL PARA PERRO NO.7 MAR-RAM</t>
  </si>
  <si>
    <t>BRASSO LIQUIDO 75 ML. *</t>
  </si>
  <si>
    <t>BRASSO PASTA DE 70 GRS</t>
  </si>
  <si>
    <t>BRAZO P/REGADERA C/CHAPETON FOSET</t>
  </si>
  <si>
    <t>BRAZO P/REGADERA LARGO MAGA¥A 40 CTM</t>
  </si>
  <si>
    <t>BRAZO P/REGADERA MAGA¥A 50 CTM</t>
  </si>
  <si>
    <t>BRAZO Y CHAPETON AKSI METALICO</t>
  </si>
  <si>
    <t>BROCA ALTA VEL.1/16 AKSI</t>
  </si>
  <si>
    <t>BROCA ALTA VEL.1/16 TRUPER BAV-1/</t>
  </si>
  <si>
    <t>BROCA ALTA VEL.1/16 URREA</t>
  </si>
  <si>
    <t>BROCA ALTA VEL.1/2 TRUPER BAV-1/2</t>
  </si>
  <si>
    <t>BROCA ALTA VEL.1/2" AKSI</t>
  </si>
  <si>
    <t>BROCA ALTA VEL.1/4 AKSI</t>
  </si>
  <si>
    <t>BROCA ALTA VEL.1/4 TRUPER BAV-1/4</t>
  </si>
  <si>
    <t>BROCA ALTA VEL.1/4 URREA</t>
  </si>
  <si>
    <t>BROCA ALTA VEL.1/8 AKSI</t>
  </si>
  <si>
    <t>BROCA ALTA VEL.1/8 TRUPER BAV-1/8</t>
  </si>
  <si>
    <t>BROCA ALTA VEL.1/8 URREA</t>
  </si>
  <si>
    <t>BROCA ALTA VEL.13/32 TRUPER BAV-13/32</t>
  </si>
  <si>
    <t>BROCA ALTA VEL.3/16 AKSI</t>
  </si>
  <si>
    <t>BROCA ALTA VEL.3/16 TRUPER BAB-3/16</t>
  </si>
  <si>
    <t>BROCA ALTA VEL.3/16 URREA</t>
  </si>
  <si>
    <t>BROCA ALTA VEL.3/32 AKSI</t>
  </si>
  <si>
    <t>BROCA ALTA VEL.3/32 TRUPER</t>
  </si>
  <si>
    <t>BROCA ALTA VEL.3/8 AKSI</t>
  </si>
  <si>
    <t>BROCA ALTA VEL.5/16 AKSI</t>
  </si>
  <si>
    <t>BROCA ALTA VEL.5/16 TRUPER BAV-5/16</t>
  </si>
  <si>
    <t>BROCA ALTA VEL.5/32 AKSI</t>
  </si>
  <si>
    <t>BROCA ALTA VEL.5/32 TRUPER BAV-5/32</t>
  </si>
  <si>
    <t>BROCA ALTA VEL.5/32 URREA</t>
  </si>
  <si>
    <t>BROCA ALTA VEL.5/64 AKSI</t>
  </si>
  <si>
    <t>BROCA ALTA VEL.7/32 TRUPER</t>
  </si>
  <si>
    <t>BROCA ALTA VEL.7/32 URREA</t>
  </si>
  <si>
    <t>BROCA ALTA VEL.7/64 AKSI</t>
  </si>
  <si>
    <t>BROCA ALTA VEL.7/64 TRUPER</t>
  </si>
  <si>
    <t>BROCA ALTA VEL.9/64 AKSI</t>
  </si>
  <si>
    <t>BROCA ALTA VEL.9/64 TRUPER BAV-9/64</t>
  </si>
  <si>
    <t>BROCA ALTA VELOCIDAD 11/64" TRUPER</t>
  </si>
  <si>
    <t>BROCA JGO 4 PZS MAR-RAM 4X6 CONCRETO</t>
  </si>
  <si>
    <t>BROCA JGO 4 PZS MAR-RAM CONCRETO BLISTE</t>
  </si>
  <si>
    <t>BROCA JGO 5 PZS MAR-RAM METAL COBALTO</t>
  </si>
  <si>
    <t>BROCA JGO 5 PZS MAR-RAM METAL NEGRAS</t>
  </si>
  <si>
    <t>BROCA JGO 6 PZS MAR-RAM P/MADERA</t>
  </si>
  <si>
    <t>BROCA JGO 9 PZS MAR-RAM MIX MET-CON-MAD</t>
  </si>
  <si>
    <t>BROCA JGO 300 PZS ADIR PUNTAS TAQUETES</t>
  </si>
  <si>
    <t>BROCA JGO METAL ALTA VEL 7 PZA TRUPER</t>
  </si>
  <si>
    <t>BROCA JGO METAL ALTA VEL. 10 PZS TRUPER</t>
  </si>
  <si>
    <t>BROCA JGO METAL ALTA VEL. 5 PZA TRUPER</t>
  </si>
  <si>
    <t>BROCA MANITA 6 PZS STD. MAR-RAM</t>
  </si>
  <si>
    <t>BROCA MANITA 7 PZAS MM.</t>
  </si>
  <si>
    <t>BROCA P/BERBIQUI MADERA 1/2 SURTEK</t>
  </si>
  <si>
    <t>BROCA P/BERBIQUI MADERA 1/4 SURTEK</t>
  </si>
  <si>
    <t>BROCA P/BERBIQUI MADERA 5/16 SURTEK</t>
  </si>
  <si>
    <t>BROCA P/BERBIQUI MADERA 5/8 SURTEK</t>
  </si>
  <si>
    <t>BROCA P/BERBIQUI MADERA 7/16 SURTEK</t>
  </si>
  <si>
    <t>BROCA P/BERBIQUI MADERA 9/16 SURTEK</t>
  </si>
  <si>
    <t>BROCA P/CONCRETO 1 X12" TRUPER</t>
  </si>
  <si>
    <t>BROCA P/CONCRETO 1/2X12 AKSI</t>
  </si>
  <si>
    <t>BROCA P/CONCRETO 1/2X12 TRUPE BCT-1/2X12</t>
  </si>
  <si>
    <t>BROCA P/CONCRETO 1/2X12" SANTUL</t>
  </si>
  <si>
    <t>BROCA P/CONCRETO 1/2X12" URREA FRANCIA</t>
  </si>
  <si>
    <t>BROCA P/CONCRETO 1/2X6 AKSI X2</t>
  </si>
  <si>
    <t>BROCA P/CONCRETO 1/2X6 TRUPER BCT-1/2X6</t>
  </si>
  <si>
    <t>BROCA P/CONCRETO 1/2X6 URREA FRANCIA</t>
  </si>
  <si>
    <t>BROCA P/CONCRETO 1/2X6 WOLFOX</t>
  </si>
  <si>
    <t>BROCA P/CONCRETO 1/4X12 AKSI</t>
  </si>
  <si>
    <t>BROCA P/CONCRETO 1/4X12 TRUPER BCT-1/4X1</t>
  </si>
  <si>
    <t>BROCA P/CONCRETO 1/4X12" SANTUL</t>
  </si>
  <si>
    <t>BROCA P/CONCRETO 1/4X4 AKSI X2</t>
  </si>
  <si>
    <t>BROCA P/CONCRETO 1/4X4 TRUPER BCT-1/4X</t>
  </si>
  <si>
    <t>BROCA P/CONCRETO 1/4X6 AKSI X2</t>
  </si>
  <si>
    <t>BROCA P/CONCRETO 1/4X6 TRUPER BCT-1/4X6</t>
  </si>
  <si>
    <t>BROCA P/CONCRETO 3/16X4 AKSI</t>
  </si>
  <si>
    <t>BROCA P/CONCRETO 3/16X4 TRUPER BCT-3/16</t>
  </si>
  <si>
    <t>BROCA P/CONCRETO 3/4X12" TRUPER</t>
  </si>
  <si>
    <t>BROCA P/CONCRETO 3/4X6" TRUPER</t>
  </si>
  <si>
    <t>BROCA P/CONCRETO 3/8X12 AKSI</t>
  </si>
  <si>
    <t>BROCA P/CONCRETO 3/8X12 TRUPER BCT-3/8X</t>
  </si>
  <si>
    <t>BROCA P/CONCRETO 3/8X12 X2 AKSI</t>
  </si>
  <si>
    <t>BROCA P/CONCRETO 3/8X12" SANTUL</t>
  </si>
  <si>
    <t>BROCA P/CONCRETO 3/8X5 TRUPER BCT-3/8X5</t>
  </si>
  <si>
    <t>BROCA P/CONCRETO 3/8X5 X2 AKSI</t>
  </si>
  <si>
    <t>BROCA P/CONCRETO 3/8X6 AKSI</t>
  </si>
  <si>
    <t>BROCA P/CONCRETO 3/8X6 AKSI X2</t>
  </si>
  <si>
    <t>BROCA P/CONCRETO 5/16X12 WOLFOX</t>
  </si>
  <si>
    <t>BROCA P/CONCRETO 5/16X12" X2</t>
  </si>
  <si>
    <t>BROCA P/CONCRETO 5/16X4 AKSI</t>
  </si>
  <si>
    <t>BROCA P/CONCRETO 5/16X4 TRUPE BCT-5/16X4</t>
  </si>
  <si>
    <t>BROCA P/CONCRETO 5/16X4" URREA FRANCIA</t>
  </si>
  <si>
    <t>BROCA P/CONCRETO 5/16X6 AKSI</t>
  </si>
  <si>
    <t>BROCA P/CONCRETO 5/16X6 TRUPER BCT-5/16X</t>
  </si>
  <si>
    <t>BROCA P/CONCRETO 5/16X6" URREA FRANCIA</t>
  </si>
  <si>
    <t>BROCA P/CONCRETO 5/8X12" TRUPER</t>
  </si>
  <si>
    <t>BROCA P/CONCRETO 5/8X6 TRUPER</t>
  </si>
  <si>
    <t>BROCA P/CONCRETO 5/8X6 URREA FRANCIA</t>
  </si>
  <si>
    <t>BROCA P/CONCRETO 7/8X12" TRUPER</t>
  </si>
  <si>
    <t>BROCA P/VIDRIO Y AZULEJO 1/4" TRUPER</t>
  </si>
  <si>
    <t>BROCA P/VIDRIO Y AZULEJO 1/8" TRUPER</t>
  </si>
  <si>
    <t>BROCA P/VIDRIO Y AZULEJO 3/16" TRUPER</t>
  </si>
  <si>
    <t>BROCA P/VIDRIO Y AZULEJO 5/16" TRUPER</t>
  </si>
  <si>
    <t>BROCA TRUPER BS-1/2X6 INSERCION</t>
  </si>
  <si>
    <t>BROCA TRUPER BS-1/4X10 INSERCION</t>
  </si>
  <si>
    <t>BROCA TRUPER BS-1/4X4 INSERCION</t>
  </si>
  <si>
    <t>BROCA TRUPER BS-1/4X6 INSERCION</t>
  </si>
  <si>
    <t>BROCA TRUPER BS-1/4X8 INSERCION</t>
  </si>
  <si>
    <t>BROCA TRUPER BS-3/8X6 INSERCION</t>
  </si>
  <si>
    <t>BROCHA 1/2 MAX-TOOLS *</t>
  </si>
  <si>
    <t>BROCHA 1/2 PERFECT 401</t>
  </si>
  <si>
    <t>BROCHA 1 MAX-TOOLS *</t>
  </si>
  <si>
    <t>BROCHA 1 PERFECT * 401</t>
  </si>
  <si>
    <t>BROCHA 1 1/2 DURAZNO BROTIMEX</t>
  </si>
  <si>
    <t>BROCHA 1 1/2 MAX-TOOLS *</t>
  </si>
  <si>
    <t>BROCHA 1 1/2 PERFECT 392 BLANCO CON VERDE</t>
  </si>
  <si>
    <t>BROCHA 1 1/2 PERFECT 401</t>
  </si>
  <si>
    <t>BROCHA 2 MAX-TOOLS *</t>
  </si>
  <si>
    <t>BROCHA 2 PERFECT * 401</t>
  </si>
  <si>
    <t>BROCHA 2 1/2 MAX-TOOLS *</t>
  </si>
  <si>
    <t>BROCHA 2 1/2 PERFECT * 401</t>
  </si>
  <si>
    <t>BROCHA 3 MAX-TOOLS *</t>
  </si>
  <si>
    <t>BROCHA 3 PERFECT * 401</t>
  </si>
  <si>
    <t>BROCHA 4 CAMELUS</t>
  </si>
  <si>
    <t>BROCHA 4 MAX-TOOLS *</t>
  </si>
  <si>
    <t>BROCHA 4 PERFECT * 401</t>
  </si>
  <si>
    <t>BROCHA 5 MAX-TOOLS *</t>
  </si>
  <si>
    <t>BROCHA 5 PERFECT * 401</t>
  </si>
  <si>
    <t>BROCHA 6 MAX-TOOLS *</t>
  </si>
  <si>
    <t>BROCHA 6 PERFECT * 401</t>
  </si>
  <si>
    <t>BROCHA CALZUMINA NO.5 *</t>
  </si>
  <si>
    <t>BROCHA CALZUMINA NO.6 *</t>
  </si>
  <si>
    <t>BROQUERO 1/2 C/LLAVE SANTUL 7604</t>
  </si>
  <si>
    <t>BROQUERO 3/8 C/LLAVE SANTUL 7603</t>
  </si>
  <si>
    <t>BRUJULA INGENIERO/MILITAR PLASTICO</t>
  </si>
  <si>
    <t>BRUJULA METAL C/ARGOLLA</t>
  </si>
  <si>
    <t>BUZON CHICO NEGRO 29X22X6.5</t>
  </si>
  <si>
    <t>BUZON GRANDE NEGRO 29X22X9</t>
  </si>
  <si>
    <t>CABLE ACERO FIERO 1/4 FORRADO 7X19H 75MT</t>
  </si>
  <si>
    <t>CABLE ACERO P/PERRO 5 MTS MAR-RAM</t>
  </si>
  <si>
    <t>CABLE ACERO PARA BICICLETA 5/16X24 BR</t>
  </si>
  <si>
    <t>CABLE ACERO PARA BICICLETA 5/16X36 MAR-R</t>
  </si>
  <si>
    <t>CABLE COAXIAL RG-59 20 MTS NEGRO</t>
  </si>
  <si>
    <t>CABLE COAXIAL RG-59 10 MTS</t>
  </si>
  <si>
    <t>CABLE COAXIAL RG-59 100 MTS MAGAÑA</t>
  </si>
  <si>
    <t>CABLE COAXIAL RG-59 100 MTS VOLTECH</t>
  </si>
  <si>
    <t>CABLE COAXIAL RG-59 SANELEC 500 MTS</t>
  </si>
  <si>
    <t>CABLE COAXIAL RG-59 SANTUL 100 MTS</t>
  </si>
  <si>
    <t>CABLE COAXIAL RG-6 100 MTS MAGAÑA</t>
  </si>
  <si>
    <t>CABLE COAXIAL RG-6 2 MTS CABLEVISION</t>
  </si>
  <si>
    <t>CABLE COAXIAL RG-6 20MTS OJO CABLEVISION</t>
  </si>
  <si>
    <t>CABLE CON CANDADO PARA BICICLETA 5/16</t>
  </si>
  <si>
    <t>CABLE DE ACERO 1/16 RIGIDO RECUBIERTO FIERO</t>
  </si>
  <si>
    <t>CABLE DE ACERO 1/16-3/32 FORRADO 7X7 150</t>
  </si>
  <si>
    <t>CABLE DE ACERO 7X7 HILOS 75 MTS 2240 KG</t>
  </si>
  <si>
    <t>CABLE DE VIDA 2 GANCHOS TRUPER 1.5 MTS.</t>
  </si>
  <si>
    <t>CABLE DE VIDA TRUPER 2 GANCH CAB-5489-20</t>
  </si>
  <si>
    <t>CABLE HDMI MACHO MACHO 1.80 MTS VOLTECH</t>
  </si>
  <si>
    <t>CABLE HDMI MACHO MACHO 90 CM VOLTECH</t>
  </si>
  <si>
    <t>CABLE NO.10 *</t>
  </si>
  <si>
    <t>CABLE NO.10 BLANCO SANELEC</t>
  </si>
  <si>
    <t>CABLE NO.10 BLANCO VOLTECH</t>
  </si>
  <si>
    <t>CABLE NO.10 NEGRO SANELEC</t>
  </si>
  <si>
    <t>CABLE NO.10 NEGRO VOLTECH</t>
  </si>
  <si>
    <t>CABLE NO.10 ROJO SANELEC</t>
  </si>
  <si>
    <t>CABLE NO.10 ROJO VOLTECH</t>
  </si>
  <si>
    <t>CABLE NO.10 VERDE SANTUL</t>
  </si>
  <si>
    <t>CABLE NO.12</t>
  </si>
  <si>
    <t>CABLE NO.12 BLANCO SANELEC</t>
  </si>
  <si>
    <t>CABLE NO.12 BLANCO VOLTECH</t>
  </si>
  <si>
    <t>CABLE NO.12 NEGRO IUSA</t>
  </si>
  <si>
    <t>CABLE NO.12 NEGRO SANELEC</t>
  </si>
  <si>
    <t>CABLE NO.12 NEGRO VOLTECH</t>
  </si>
  <si>
    <t>CABLE NO.12 ROJO IUSA</t>
  </si>
  <si>
    <t>CABLE NO.12 ROJO SANELEC</t>
  </si>
  <si>
    <t>CABLE NO.12 ROJO VOLTECH</t>
  </si>
  <si>
    <t>CABLE NO.12 VERDE SANELEC</t>
  </si>
  <si>
    <t>CABLE NO.14</t>
  </si>
  <si>
    <t>CABLE NO.14 BLANCO VOLTECH</t>
  </si>
  <si>
    <t>CABLE NO.14 NEGRO VOLTECH</t>
  </si>
  <si>
    <t>CABLE NO.14 ROJO VOLTECH</t>
  </si>
  <si>
    <t>CABLE NO.18 BICOLOR MAGA¥A</t>
  </si>
  <si>
    <t>CABLE NO.18 BICOLOR VOLTECH 100M</t>
  </si>
  <si>
    <t>CABLE NO.18 POLARIZADO SANELEC</t>
  </si>
  <si>
    <t>CABLE NO.18 POLARIZADO VOLTECH</t>
  </si>
  <si>
    <t>CABLE NO.22 BICOLOR MAGA¥A</t>
  </si>
  <si>
    <t>CABLE NO.22 BICOLOR VOLTECH</t>
  </si>
  <si>
    <t>CABLE NO.8</t>
  </si>
  <si>
    <t>CABLE NO.8 KEER</t>
  </si>
  <si>
    <t>CABLE NYLON 6 MM FIERO ROLLO 20 K</t>
  </si>
  <si>
    <t>CABLE NYLON 16 MM ROLLO CON 30 KILOS FIERO</t>
  </si>
  <si>
    <t>CABLE NYLON 19 MM ROLLO CON 30 KILOS FIERO</t>
  </si>
  <si>
    <t>CABLE NYLON 8 MM 20 KILOS FIERO</t>
  </si>
  <si>
    <t>CABLE NYLON NO. 4 MM 30 MTS 3/16</t>
  </si>
  <si>
    <t>CABLE NYLON NO. 6 MM 30 MTS 1/4</t>
  </si>
  <si>
    <t>CABLE NYLON NO. 8 MM 20 MTS 5/16</t>
  </si>
  <si>
    <t>CABLE NYLON NO.13 MM METRO 1/2</t>
  </si>
  <si>
    <t>CABLE NYLON NO.16 MM METRO 5/8</t>
  </si>
  <si>
    <t>CABLE NYLON NO.19 MM METRO 3/4</t>
  </si>
  <si>
    <t>CABLE P/CAFETERA *</t>
  </si>
  <si>
    <t>CABLE P/CAFETERA DAYCO</t>
  </si>
  <si>
    <t>CABLE P/GRAB.UNIVERSAL C/RANURA *</t>
  </si>
  <si>
    <t>CABLE P/SOLDAR 10 M.SENC.</t>
  </si>
  <si>
    <t>CABLE P/SOLDAR 5 M.SENC. B</t>
  </si>
  <si>
    <t>CABLE P/SOLDAR 7 M.REFORZADO AMARILLO</t>
  </si>
  <si>
    <t>CABLE P/SOLDAR 7 M.SENC.</t>
  </si>
  <si>
    <t>CABLE PASA CORRIENTE CAL.10 MAR-RAM 2</t>
  </si>
  <si>
    <t>CABLE PASA CORRIENTE CAL.10 MAR-RAM 3.5M</t>
  </si>
  <si>
    <t>CABLE PASA CORRIENTE CAL.8 MAR-RAM 3.5MT</t>
  </si>
  <si>
    <t>CABLE POR METRO BICOLOR 22 OJO*********</t>
  </si>
  <si>
    <t>CABLE POR METRO BICOLOR NO.18 ****OJO**</t>
  </si>
  <si>
    <t>CABLE POR METRO NO. 8 1 MT """"OJO"""" ALUCOBRE</t>
  </si>
  <si>
    <t>CABLE POR METRO NO.10 1 MT """OJO"</t>
  </si>
  <si>
    <t>CABLE POR METRO NO.12 1 MT """OJO"</t>
  </si>
  <si>
    <t>CABLE POR METRO NO.14 1 MT OJO *******</t>
  </si>
  <si>
    <t>CABLE POR METRO POLARIZADO 22 OJO ******</t>
  </si>
  <si>
    <t>CABLE POR METRO POT 12 OJO *************</t>
  </si>
  <si>
    <t>CABLE POR METRO POT 14 OJO *************</t>
  </si>
  <si>
    <t>CABLE POR METRO POT 16 OJO *************</t>
  </si>
  <si>
    <t>CABLE POR METRO POT 18 OJO ************</t>
  </si>
  <si>
    <t>CABLE POR METRO TELEFONICO REDONDO</t>
  </si>
  <si>
    <t>CABLE POR METRO USO RUDO 2X12 OJO</t>
  </si>
  <si>
    <t>CABLE POR METRO USO RUDO 2X14 OJO</t>
  </si>
  <si>
    <t>CABLE POT 12</t>
  </si>
  <si>
    <t>CABLE POT 12 VOLTECH PARA EXTEN</t>
  </si>
  <si>
    <t>CABLE POT 14</t>
  </si>
  <si>
    <t>CABLE POT 14 VOLTECH</t>
  </si>
  <si>
    <t>CABLE POT 16</t>
  </si>
  <si>
    <t>CABLE POT 16 VOLTECH</t>
  </si>
  <si>
    <t>CABLE POT 18</t>
  </si>
  <si>
    <t>CABLE POT 18 500 MTS.</t>
  </si>
  <si>
    <t>CABLE POT 18 VOLTECH</t>
  </si>
  <si>
    <t>CABLE POT 20</t>
  </si>
  <si>
    <t>CABLE POT 22 *</t>
  </si>
  <si>
    <t>CABLE TELEFONICO 4 VIAS 100 M MARFIL MIT</t>
  </si>
  <si>
    <t>CABLE USB AMICRO USB AGUJETA MITZU</t>
  </si>
  <si>
    <t>CABLE USB IPHONE 5 FUSSION</t>
  </si>
  <si>
    <t>CABLE USB IPONE 8 PIN A UN USB BLANCO</t>
  </si>
  <si>
    <t>CADENA CASTIGO 2 AKSI</t>
  </si>
  <si>
    <t>CADENA CASTIGO 2 LION TOOLS 16"</t>
  </si>
  <si>
    <t>CADENA CASTIGO 3 MAR-RAM 3546</t>
  </si>
  <si>
    <t>CADENA CASTIGO 3 LION TOOLS 20"</t>
  </si>
  <si>
    <t>CADENA CASTIGO 4 MAR-RAM 60 CTM. 3547</t>
  </si>
  <si>
    <t>CADENA CASTIGO 5 LION-TOOLS REFORZADA</t>
  </si>
  <si>
    <t>CADENA CASTIGO CON PUAS 3X50CM MAR-RAM</t>
  </si>
  <si>
    <t>CADENA CASTIGO CON PUAS 4X60CM MAR-RAM</t>
  </si>
  <si>
    <t>CADENA CASTIGO DOBLE NO.3 MAR-RAM</t>
  </si>
  <si>
    <t>CADENA CASTIGO DOBLE NO.4 MAR-RAM</t>
  </si>
  <si>
    <t>CADENA CASTIGO GRUESA NO.4 MAR-RAM</t>
  </si>
  <si>
    <t>CADENA DE SEGURIDAD MAR-RAM P/PUERTA *</t>
  </si>
  <si>
    <t>CADENA GALVANIZADA 1/4 20 CTM OJO OJO OJ</t>
  </si>
  <si>
    <t>CADENA GALVANIZADA 1/4 30 CTM OJO OJO OJ</t>
  </si>
  <si>
    <t>CADENA GALVANIZADA 1/4" POR METRO</t>
  </si>
  <si>
    <t>CADENA GALVANIZADA 1/8 POR METRO</t>
  </si>
  <si>
    <t>CADENA GALVANIZADA 3/16 POR METRO</t>
  </si>
  <si>
    <t>CADENA GALVANIZADA 3/8" POR METRO</t>
  </si>
  <si>
    <t>CADENA GALVANIZADA 5/16 POR METRO</t>
  </si>
  <si>
    <t>CADENA P/PERRO 2.5 MM 100 MTS OBI</t>
  </si>
  <si>
    <t>CADENA PASEO 2 AKSI COLORES</t>
  </si>
  <si>
    <t>CADENA PASEO 2 LION TOOLS</t>
  </si>
  <si>
    <t>CADENA PASEO 3 MAR-RAM CP3MR</t>
  </si>
  <si>
    <t>CADENA PASEO 4 MAR-RAM</t>
  </si>
  <si>
    <t>CADENA PASEO 5 MAR-RAM DOBLE BANDOLA</t>
  </si>
  <si>
    <t>CADENA PASEO 6 MAR-RAM DOBLE BANDOLA</t>
  </si>
  <si>
    <t>CADENA PASEO CUERO 4" MAR-RAM</t>
  </si>
  <si>
    <t>CADENA PASEO CUERO 5" MAR-RAM</t>
  </si>
  <si>
    <t>CADENA PASEO CUERO 6" MAR-RAM</t>
  </si>
  <si>
    <t>CADENA PLASTICA BLANCA FIERO 8 MM</t>
  </si>
  <si>
    <t>CADENA PLASTICA BLANCA FIERON 5 MM</t>
  </si>
  <si>
    <t>CADENA PLASTICA NARANJA 25 MTS 5MM</t>
  </si>
  <si>
    <t>CADENA PULIDA POR METRO 1/2 OJO***SANTU</t>
  </si>
  <si>
    <t>CADENA PULIDA POR METRO 1/8 OJO ***SANTU</t>
  </si>
  <si>
    <t>CAFETERA PLASTICA 2 LITS ELEC COLORES***</t>
  </si>
  <si>
    <t>CAIMAN 5 PZS MITZU 11-3002</t>
  </si>
  <si>
    <t>CAIMAN CHICO *</t>
  </si>
  <si>
    <t>CAIMAN GRANDE 1PZA *</t>
  </si>
  <si>
    <t>CAIMAN GRANDE 50A 100 MM NEGRO</t>
  </si>
  <si>
    <t>CAJA COSMETIQUERA 14" PRETUL VERDE/ROSA</t>
  </si>
  <si>
    <t>CAJA COSMETIQUERA 14" ROSA/MORADA PRETUL</t>
  </si>
  <si>
    <t>CAJA COSMETIQUERA PRETUL GRIS</t>
  </si>
  <si>
    <t>CAJA CUADRADA 1/2 *</t>
  </si>
  <si>
    <t>CAJA CUADRADA 1/2 IGESA 3"</t>
  </si>
  <si>
    <t>CAJA CUADRADA 1/2 VOLTECH</t>
  </si>
  <si>
    <t>CAJA CUADRADA 3/4 ACERO VOLTECH 4X4</t>
  </si>
  <si>
    <t>CAJA CUADRADA 3/4 IGESA 4"</t>
  </si>
  <si>
    <t>CAJA CUADRADA 3/4 PLATICA 4X4 VOLTECH</t>
  </si>
  <si>
    <t>CAJA DE DINERO HERMEX 20 CM 20X9X16CM</t>
  </si>
  <si>
    <t>CAJA DE DINERO HERMEX 25 CM 25X9X18CM</t>
  </si>
  <si>
    <t>CAJA DE DINERO HERMEX 30 CM 30X9X24CM</t>
  </si>
  <si>
    <t>CAJA DE DINERO SANTUL 7 COMPARTIMETOS</t>
  </si>
  <si>
    <t>CAJA P/HERRAMIENTA 13" PRETUL</t>
  </si>
  <si>
    <t>CAJA P/HERRAMIENTA 14" TRUPER GRIS</t>
  </si>
  <si>
    <t>CAJA P/HERRAMIENTA 14" TRUPER NARANJA</t>
  </si>
  <si>
    <t>CAJA P/HERRAMIENTA 16" PRETUL</t>
  </si>
  <si>
    <t>CAJA P/HERRAMIENTA 16" TRUPER GRIS N</t>
  </si>
  <si>
    <t>CAJA P/HERRAMIENTA 16" TRUPER NARANJA</t>
  </si>
  <si>
    <t>CAJA P/HERRAMIENTA 17" TRUPER NEGRA</t>
  </si>
  <si>
    <t>CAJA P/HERRAMIENTA 19" PRETUL</t>
  </si>
  <si>
    <t>CAJA P/HERRAMIENTA 19" TRUPER GRIS CHA-</t>
  </si>
  <si>
    <t>CAJA P/HERRAMIENTA 19" TRUPER NARANJA</t>
  </si>
  <si>
    <t>CAJA P/HERRAMIENTA 20" SANTUL C/BROCHE</t>
  </si>
  <si>
    <t>CAJA P/HERRAMIENTA 20" TRUPER NEGRA</t>
  </si>
  <si>
    <t>CAJA P/HERRAMIENTA 22" TRUPER GRIS CHA-2</t>
  </si>
  <si>
    <t>CAJA P/HERRAMIENTA 22" TRUPER NARANJA</t>
  </si>
  <si>
    <t>CAJA P/HERRAMIENTA 23" CON RUEDAS TRUPER</t>
  </si>
  <si>
    <t>CAJA P/HERRAMIENTA 23" TRUPER NEGRA</t>
  </si>
  <si>
    <t>CAJA P/HERRAMIENTA SURTEK 21X11X10 PLAST</t>
  </si>
  <si>
    <t>CAJA P/HERRAMIENTA SURTEK 21X11X7 PLASTI</t>
  </si>
  <si>
    <t>CAJA P/HERRAMIENTA SURTEK METAL 36X16X15</t>
  </si>
  <si>
    <t>CAJA P/HERRAMIENTA SURTEK METAL 43X13X16</t>
  </si>
  <si>
    <t>CAJA PARA LLAVES HERMEX 36G 18X25X8CM</t>
  </si>
  <si>
    <t>CAJA PARA LLAVES HERMEX 60G 24X30X8CM</t>
  </si>
  <si>
    <t>CAJA REDONDA 1/2 *</t>
  </si>
  <si>
    <t>CAJA SANTUL DE SEGURIDAD MEDIANA 8203</t>
  </si>
  <si>
    <t>CAJA TRUPER P/PESCA 16" NARANJA CPE-16N</t>
  </si>
  <si>
    <t>CAJA UNIVERSAL P/CANALETA LION TOOLS</t>
  </si>
  <si>
    <t>CALADORA PRETUL 400W CALA-P3</t>
  </si>
  <si>
    <t>CALADORA SURTEK 600W</t>
  </si>
  <si>
    <t>CALADORA TRUPER 550W CALA-A3</t>
  </si>
  <si>
    <t>CALADORA TRUPER 750W CALA-A5 V.V.</t>
  </si>
  <si>
    <t>CALADORA TRUPER PROFESIONAL CALA-A2</t>
  </si>
  <si>
    <t>CALCULADORA TRUPER 15 CM DE ESCRITORIO</t>
  </si>
  <si>
    <t>CALCULADORA TRUPER 19 CM DE ESCRI GRANDE</t>
  </si>
  <si>
    <t>CALCULADORA TRUPER CHICA DE BOLSILLO</t>
  </si>
  <si>
    <t>CALEN. ALUM. 1</t>
  </si>
  <si>
    <t>CALEN. ALUM. 2</t>
  </si>
  <si>
    <t>CALEN. ALUM. 2 DAYCO AMARILLO</t>
  </si>
  <si>
    <t>CALEN. ALUM. 2 DAYCO BLANCO REFOR</t>
  </si>
  <si>
    <t>CALEN. ALUM. 3</t>
  </si>
  <si>
    <t>CALEN. ALUM. 3 DAYCO AMARILLO</t>
  </si>
  <si>
    <t>CALEN. ALUM. 3 DAYCO BLANCO REFORZADO</t>
  </si>
  <si>
    <t>CALEN. ALUM. 4</t>
  </si>
  <si>
    <t>CALEN. ALUM. 4 DAYCO AMARILLO</t>
  </si>
  <si>
    <t>CALEN. ALUM. 5</t>
  </si>
  <si>
    <t>CALEN. ALUM. 5 DAYCO AMARILLO</t>
  </si>
  <si>
    <t>CALEN. ALUM. 5 DAYCO REFORZADO BLANCO</t>
  </si>
  <si>
    <t>CALEN. ALUM. 5 MONTANA PROMO</t>
  </si>
  <si>
    <t>CALEN. ALUM. 6</t>
  </si>
  <si>
    <t>CALEN. ALUM. 6 DAYCO AMARILLO</t>
  </si>
  <si>
    <t>CALEN. ALUM. 6 DAYCO REFORZADO BLANCO</t>
  </si>
  <si>
    <t>CALEN. ALUM. 7</t>
  </si>
  <si>
    <t>CALEN. ALUM. 7 DAYCO REFORZ JUMBO</t>
  </si>
  <si>
    <t>CALEN. ALUMINIO ESPIRAL 20 LTS DAYCO</t>
  </si>
  <si>
    <t>CALEN. ALUMINIO ESPIRAL 25 LTS DAYCO</t>
  </si>
  <si>
    <t>CALEN. PORC.MEDIANO</t>
  </si>
  <si>
    <t>CALENTADOR DE PLASTICO REDONDO</t>
  </si>
  <si>
    <t>CALENTADOR DE PORCELANA MINI</t>
  </si>
  <si>
    <t>CALIBRADOR CTT 2 BOCAS *</t>
  </si>
  <si>
    <t>CALIBRADOR DIGITAL 6" MM Y STAND TRUPER</t>
  </si>
  <si>
    <t>CALIBRADOR P/AIRE LION TOOLS 150 PSI</t>
  </si>
  <si>
    <t>CALIBRADOR P/AIRE SURTEK DOBLE</t>
  </si>
  <si>
    <t>CALIBRADOR P/AIRE TRUPER 150 LBS C/DOBLE</t>
  </si>
  <si>
    <t>CALIBRADOR P/BIJIAS T/RAMPA SURTEK</t>
  </si>
  <si>
    <t>CALIBRADOR P/BUJIA 15 HOJAS TRUPER</t>
  </si>
  <si>
    <t>CALIBRADOR P/BUJIA 26 HOJAS TRUPER</t>
  </si>
  <si>
    <t>CALIBRADOR P/BUJIAS REDONDO TRUPER</t>
  </si>
  <si>
    <t>CALIBRADOR PIE DE REY 6" PRETUL METALICO</t>
  </si>
  <si>
    <t>CALIBRADOR PIE DE REY BORK(VERNIER)</t>
  </si>
  <si>
    <t>CALIBRADOR PIE DE REY DIGITAL SURTEK</t>
  </si>
  <si>
    <t>CAMARA P/CARRETILLA TRUPER CM</t>
  </si>
  <si>
    <t>CAMARA P/LLANTA NO.10 CHICA</t>
  </si>
  <si>
    <t>CAMARA P/LLANTA NO.10 CURVA</t>
  </si>
  <si>
    <t>CAMARA P/LLANTA NO.10 MAR-RAM REFORZADA</t>
  </si>
  <si>
    <t>CANALETA PLASTICA 10X20 1VIAS C/ADHESIVO</t>
  </si>
  <si>
    <t>CANALETA PLASTICA 10X20 2 VIAS CON DIVIS</t>
  </si>
  <si>
    <t>CANALETA PLASTICA 10X20MM 1 VIA VOLTECH</t>
  </si>
  <si>
    <t>CANALETA PLASTICA 12X12MM 1 VIA VOLTECH</t>
  </si>
  <si>
    <t>CANALETA PLASTICA 17X20 1 VIA C/ADHESIVO</t>
  </si>
  <si>
    <t>CANALETA PLASTICA 17X20MM 1 VIA VOLTECH</t>
  </si>
  <si>
    <t>CANALETA PLASTICA 17X35MM 1 VIA VOLTECH</t>
  </si>
  <si>
    <t>CANDADO CHICOTE MAR-RAM COMBINACION</t>
  </si>
  <si>
    <t>CANDADO CHICOTE MAR-RAM LL/NORMAL ECONOM</t>
  </si>
  <si>
    <t>CANDADO CHICOTE MAR-RAM LL/NORMAL REFORZ</t>
  </si>
  <si>
    <t>CANDADO CHICOTE MAR-RAM LL/TUBULAR 15</t>
  </si>
  <si>
    <t>CANDADO CHICOTE MAR-RAM LL/TUBULAR 25X1M</t>
  </si>
  <si>
    <t>CANDADO COMBINACION PRETUL 50 MM CC-50P</t>
  </si>
  <si>
    <t>CANDADO CORTINA 60 MM MAR RAM</t>
  </si>
  <si>
    <t>CANDADO CORTINA 75MM HERMEX DE LATON</t>
  </si>
  <si>
    <t>CANDADO CORTINA HERMEX 75MM LL/PUNTOS B</t>
  </si>
  <si>
    <t>CANDADO CORTINA HERMEX 75MM LL/TETRA</t>
  </si>
  <si>
    <t>CANDADO CORTINA HERMEX 80MM LL/PUNTOS</t>
  </si>
  <si>
    <t>CANDADO CORTINA LOCK 80MM LL/TETRA LATON</t>
  </si>
  <si>
    <t>CANDADO CORTINA MAR-RAM 50MM</t>
  </si>
  <si>
    <t>CANDADO CORTINA PHILLIPS 10</t>
  </si>
  <si>
    <t>CANDADO CORTINA PHILLIPS 110</t>
  </si>
  <si>
    <t>CANDADO CORTINA PRETUL 75 MM HIER CLP-9H</t>
  </si>
  <si>
    <t>CANDADO CORTINA PRETUL 75MM CLP-9P</t>
  </si>
  <si>
    <t>CANDADO FORTEK NO.40 METALICO</t>
  </si>
  <si>
    <t>CANDADO HERMEX 30 MM CAHI-30 CAJA AMARIL</t>
  </si>
  <si>
    <t>CANDADO HERMEX 40 MM HIERRO BASIC C/AMAR</t>
  </si>
  <si>
    <t>CANDADO HERMEX 40MM G/EXTRALARGO MAR-R</t>
  </si>
  <si>
    <t>CANDADO HERMEX 40MM LATON DE COMBINA M</t>
  </si>
  <si>
    <t>CANDADO HERMEX 40MM LL/TUBULAR LATON</t>
  </si>
  <si>
    <t>CANDADO HERMEX 40MM LLAVE PUNTOS LATON</t>
  </si>
  <si>
    <t>CANDADO HERMEX 40MM LLAVE TETRA LATON</t>
  </si>
  <si>
    <t>CANDADO HERMEX 50 MM HIERRO BASIC C/AMAR</t>
  </si>
  <si>
    <t>CANDADO HERMEX 50 MM LATON G/EXTRA LARGO</t>
  </si>
  <si>
    <t>CANDADO HERMEX 50MM LL/TUBULAR LATON</t>
  </si>
  <si>
    <t>CANDADO HERMEX 50MM LLAVE PUNTOS LATON</t>
  </si>
  <si>
    <t>CANDADO HERMEX 50MM LLAVE TETRA LATON</t>
  </si>
  <si>
    <t>CANDADO HERMEX 60MM LLAVE PUNTOS LATON</t>
  </si>
  <si>
    <t>CANDADO HERMEX 60MM LLAVE TETRA LATON</t>
  </si>
  <si>
    <t>CANDADO HERMEX ACERO RED LL/PUNTOS G/COR</t>
  </si>
  <si>
    <t>CANDADO HERMEX ACERO RED LL/PUNTOS G/LAR</t>
  </si>
  <si>
    <t>CANDADO HERMEX CORAZA 70 MM LLAVE ANTI-GANZUA</t>
  </si>
  <si>
    <t>CANDADO HERMEX HIERRO 2 PZS BLISTER 25MM</t>
  </si>
  <si>
    <t>CANDADO HERMEX HIERRO 32MM G/CORTO B</t>
  </si>
  <si>
    <t>CANDADO HERMEX HIERRO 32MM G/LARGO</t>
  </si>
  <si>
    <t>CANDADO HERMEX HIERRO 38 MM G/LARGO 2PZS</t>
  </si>
  <si>
    <t>CANDADO HERMEX HIERRO 38MM CAJA G/CORT</t>
  </si>
  <si>
    <t>CANDADO HERMEX HIERRO 38MM CAJA G/LARGO</t>
  </si>
  <si>
    <t>CANDADO HERMEX HIERRO 4 PZS LLAVES/IGUAL</t>
  </si>
  <si>
    <t>CANDADO HERMEX HIERRO 45MM CAJA</t>
  </si>
  <si>
    <t>CANDADO HERMEX HIERRO 45MM CAJA G/LAR</t>
  </si>
  <si>
    <t>CANDADO HERMEX HIERRO 50MM CAJA</t>
  </si>
  <si>
    <t>CANDADO HERMEX HIERRO 50MM CAJA G/LARGO</t>
  </si>
  <si>
    <t>CANDADO HERMEX HIERRO CORAZA 40 MM ABLOY</t>
  </si>
  <si>
    <t>CANDADO HERMEX HIERRO CORAZA 50 MM ABLOY</t>
  </si>
  <si>
    <t>CANDADO HERMEX HIERRO CORAZA 60 MM ABLOY</t>
  </si>
  <si>
    <t>CANDADO HERMEX LATON 40 MM GANCHO LARG</t>
  </si>
  <si>
    <t>CANDADO HERMEX LATON 45MM G/LARGO LL/NOR</t>
  </si>
  <si>
    <t>CANDADO HERMEX MALETERO 3MM COMBINACION</t>
  </si>
  <si>
    <t>CANDADO HERMEX MALETERO 4MM COMBIONACION</t>
  </si>
  <si>
    <t>CANDADO HERMEX METALICO 26 MM G/LARGO</t>
  </si>
  <si>
    <t>CANDADO HERMEX METALICO 32MM G/LARGO</t>
  </si>
  <si>
    <t>CANDADO HERMEX METALICO 38 MM G/LARGO</t>
  </si>
  <si>
    <t>CANDADO HERMEX METALICO 45MM G/LARGO</t>
  </si>
  <si>
    <t>CANDADO HERMEX METALICO 50MM G/LARGO</t>
  </si>
  <si>
    <t>CANDADO HIERRO COLOR 30 LL/LATERAL</t>
  </si>
  <si>
    <t>CANDADO HIERRO NEGRO 20 *</t>
  </si>
  <si>
    <t>CANDADO HIERRO NEGRO 25 MM *</t>
  </si>
  <si>
    <t>CANDADO HIERRO NEGRO 30 MM *</t>
  </si>
  <si>
    <t>CANDADO HIERRO NEGRO 75 MM</t>
  </si>
  <si>
    <t>CANDADO LOCK ACERO REDONDO G/CORTO 65MM</t>
  </si>
  <si>
    <t>CANDADO LOCK COMBINACION DIG 35MM ROJO</t>
  </si>
  <si>
    <t>CANDADO LOCK COMBINACION DIG 40MM ROJO</t>
  </si>
  <si>
    <t>CANDADO LOCK G/CORTO NO.9 NEGRO</t>
  </si>
  <si>
    <t>CANDADO LOCK G/LARGO NO.9 GRIS</t>
  </si>
  <si>
    <t>CANDADO LOCK JGO 2 PZAS 45 MM GL</t>
  </si>
  <si>
    <t>CANDADO LOCK PARA FRENO DE DISCO C/ALARM</t>
  </si>
  <si>
    <t>CANDADO MALETERO SANTUL OVALADO COMBINAC</t>
  </si>
  <si>
    <t>CANDADO MALETERO SANTUL REDONDO 8109</t>
  </si>
  <si>
    <t>CANDADO MAR-RAM C/FORRO 50 MM AMARILLO</t>
  </si>
  <si>
    <t>CANDADO MAR-RAM C/FORRO 65 MM AMARILLO</t>
  </si>
  <si>
    <t>CANDADO MAR-RAM CUADRADO 4 LL/ABLO 45 MM</t>
  </si>
  <si>
    <t>CANDADO MAR-RAM CUADRADO 4 LL/ABLO 50 MM</t>
  </si>
  <si>
    <t>CANDADO MAR-RAM DORADO 40 MM LL-CRUZ</t>
  </si>
  <si>
    <t>CANDADO MAR-RAM DORADO 50 MM LL-CRUZ</t>
  </si>
  <si>
    <t>CANDADO MAR-RAM DORADO 60 MM LL-CRUZ</t>
  </si>
  <si>
    <t>CANDADO MAR-RAM DORADO CARTERA 30 12 PZS</t>
  </si>
  <si>
    <t>CANDADO MAR-RAM DORADO CARTERA 30 40 50</t>
  </si>
  <si>
    <t>CANDADO MAR-RAM DORADO LL-LATERAL 25</t>
  </si>
  <si>
    <t>CANDADO MAR-RAM DORADO LL-LATERAL 35MM.</t>
  </si>
  <si>
    <t>CANDADO MAR-RAM DORADO NO.20 BRONCE</t>
  </si>
  <si>
    <t>CANDADO MAR-RAM DORADO NO.25 BRONCE</t>
  </si>
  <si>
    <t>CANDADO MAR-RAM DORADO NO.30 BRONCE</t>
  </si>
  <si>
    <t>CANDADO MAR-RAM DORADO NO.35 BRONCE</t>
  </si>
  <si>
    <t>CANDADO MAR-RAM DORADO NO.40 BRONCE</t>
  </si>
  <si>
    <t>CANDADO MAR-RAM DORADO NO.45 * BRONCE</t>
  </si>
  <si>
    <t>CANDADO MAR-RAM DORADO NO.50 BRONCE</t>
  </si>
  <si>
    <t>CANDADO MAR-RAM DORADO NO.60 BRONCE</t>
  </si>
  <si>
    <t>CANDADO MAR-RAM LL/TUBULAR 40 MM</t>
  </si>
  <si>
    <t>CANDADO MAR-RAM LL/TUBULAR 50 MM</t>
  </si>
  <si>
    <t>CANDADO MAR-RAM LL/TUBULAR 60 MM</t>
  </si>
  <si>
    <t>CANDADO MG MOD.30 GANCHO CORTO</t>
  </si>
  <si>
    <t>CANDADO P/AUTO MAR-RAM M6003 LL/ESTRELLA</t>
  </si>
  <si>
    <t>CANDADO P/AUTO MAR-RAM M6005 LL/TUBULAR</t>
  </si>
  <si>
    <t>CANDADO PHILLIPS 102 GANCHO</t>
  </si>
  <si>
    <t>CANDADO PHILLIPS 103 GANCHO LARGO</t>
  </si>
  <si>
    <t>CANDADO PHILLIPS 105 GL</t>
  </si>
  <si>
    <t>CANDADO PHILLIPS 112 G/CORTO B</t>
  </si>
  <si>
    <t>CANDADO PHILLIPS 112 G/LARGO B</t>
  </si>
  <si>
    <t>CANDADO PHILLIPS 113</t>
  </si>
  <si>
    <t>CANDADO PHILLIPS 114 GANCHO LARGO B</t>
  </si>
  <si>
    <t>CANDADO PHILLIPS 250 GL GANCHO EXTRALARG</t>
  </si>
  <si>
    <t>CANDADO PHILLIPS NO.6 G/CORTO. B</t>
  </si>
  <si>
    <t>CANDADO PHILLIPS NO.6 G/LARGO</t>
  </si>
  <si>
    <t>CANDADO SANTUL 32 MM G/CORTO HIERRO</t>
  </si>
  <si>
    <t>CANDADO SANTUL 32 MM G/LARGO HIERRO</t>
  </si>
  <si>
    <t>CANDADO SANTUL 38 MM G/CORTO HIERRO</t>
  </si>
  <si>
    <t>CANDADO SANTUL 38 MM G/LARGO HIERRO</t>
  </si>
  <si>
    <t>CANDADO SANTUL 40 MM LL/PUNTOS (PROMO)</t>
  </si>
  <si>
    <t>CANDADO SANTUL 50 MM G/CORTO HIERRO</t>
  </si>
  <si>
    <t>CANDADO SANTUL 50 MM G/LARGO HIERRO</t>
  </si>
  <si>
    <t>CANDADO SANTUL 63 MM G/LARGO HIERRO</t>
  </si>
  <si>
    <t>CAPUCHON DE HULE 2"A 1 1/2" FOSET</t>
  </si>
  <si>
    <t>CARBONES VARIOS</t>
  </si>
  <si>
    <t>CARDA 6"X3/4" SANTUL 7999</t>
  </si>
  <si>
    <t>CARDA CIRCULAR P/MINI ESMERIL CINASA</t>
  </si>
  <si>
    <t>CARDA CIRCULAR P/TALADRO 2" CINASA742692</t>
  </si>
  <si>
    <t>CARDA CIRCULAR P/TALADRO 3" CINASA742676</t>
  </si>
  <si>
    <t>CARDA CIRCULAR P/TALADRO 4" CINASA742684</t>
  </si>
  <si>
    <t>CARDA COPA 5" TRENZADA AUSTROMEX</t>
  </si>
  <si>
    <t>CARDA COPA P/ESMERILADORA CINASA 5/8</t>
  </si>
  <si>
    <t>CARDA COPA P/ESMERILADORA CINASA 742544</t>
  </si>
  <si>
    <t>CARDA COPA P/MINI ESMERIL 3 CINASA742650</t>
  </si>
  <si>
    <t>CARDA COPA P/MINI ESMERIL 3 CINASA742668</t>
  </si>
  <si>
    <t>CARDA COPA P/MINI ESMERIL CINASA 742643</t>
  </si>
  <si>
    <t>CARDA DE ALAMBRE 6X1" ONDUALADO LYM</t>
  </si>
  <si>
    <t>CARDA LION TOOLS 6" CIRCULAR</t>
  </si>
  <si>
    <t>CARDA NORTON 5" TRENZADA 6500 RPM</t>
  </si>
  <si>
    <t>CARDA P/ESMERILADORA 5/8 TRENZADA</t>
  </si>
  <si>
    <t>CARDA P/TALADRO 1 1/2" TRUPER L/ALAMBRE 8 MM CAL 0.17MM</t>
  </si>
  <si>
    <t>CARDA P/TALADRO 2" TRUPER L/ALAMBRE 12.5MM CAL 0.17MM</t>
  </si>
  <si>
    <t>CARDA P/TALADRO 2" TRUPER L/ALAMBRE 9MM CAL 0.3 MM</t>
  </si>
  <si>
    <t>CARDA P/TALADRO 3" TRUPER L/ALAMBRE 15 MM CAL.0.3MM</t>
  </si>
  <si>
    <t>CARDA P/TALADRO 3" TRUPER L/ALAMBRE 15MM CAL 0.17MM</t>
  </si>
  <si>
    <t>CARDA P/TALADRO 4" TRUPER L/ALAMBRE 22 MM CAL. 0.3 MM</t>
  </si>
  <si>
    <t>CARDA P/TALADRO 4" TRUPER L/ALAMBRE 23MM CAL 0.17MM</t>
  </si>
  <si>
    <t>CARDA P/TALADRO 5 PZS MINI JUEGO OBI</t>
  </si>
  <si>
    <t>CARDA SANTUL P/TALADRO 2 3/4 1/4 ACERO L</t>
  </si>
  <si>
    <t>CARDA SANTUL P/TALADRO 4 PZS 8717</t>
  </si>
  <si>
    <t>CARDA SANTUL P/TALADRO 5 PZS 8068</t>
  </si>
  <si>
    <t>CARDA SURTEK 4" 5/8 STD TRENSADA 6500RPM</t>
  </si>
  <si>
    <t>CARDA SURTEK COPA 3"X 0.35 RM14 12500RPM</t>
  </si>
  <si>
    <t>CARDA SURTEK P/TAL COPA 3/4 ZANCO 1/4</t>
  </si>
  <si>
    <t>CARDA SURTEK P/TAL COPA 1 1/8 ZANCO 1/4</t>
  </si>
  <si>
    <t>CARDA SURTEK P/TAL COPA 2 3/4 ZANCO 1/4</t>
  </si>
  <si>
    <t>CARDA TRUPER ALAMBRE 2-3/4 PARA TADRO</t>
  </si>
  <si>
    <t>CARETA ELECTRONICA P/SOLDAR CALAVERA AZU</t>
  </si>
  <si>
    <t>CARETA ELECTRONICA P/SOLDAR FLAMA NEGRA</t>
  </si>
  <si>
    <t>CARETA P/SOLDADOR AKSI</t>
  </si>
  <si>
    <t>CARETA P/SOLDADOR LION TOOLS 025</t>
  </si>
  <si>
    <t>CARETA P/SOLDADOR TRUPER ERGONOMICA</t>
  </si>
  <si>
    <t>CARGADOR DE BATERIAS LOZADA GRANDE</t>
  </si>
  <si>
    <t>CARGADOR DE BATERIAS MITZU CEL CAMARA US</t>
  </si>
  <si>
    <t>CARGADOR DE PILA MITZU AA/AAA NI-MH</t>
  </si>
  <si>
    <t>CARGADOR JGO GREEN LEAF PULPO CASA AUTO</t>
  </si>
  <si>
    <t>CARGADOR MITZU 120V 500-1000 5V USB MORA</t>
  </si>
  <si>
    <t>CARGADOR MITZU 120V 500-1000MA 5V AZUL</t>
  </si>
  <si>
    <t>CARGADOR MITZU 500-1000 MA 5 V USB NEGRO</t>
  </si>
  <si>
    <t>CARGADOR P/CARRO DE BATERIAS UNIVERSAL</t>
  </si>
  <si>
    <t>CARRETILLA P/NI¥OS TRUPER CAT-KIT</t>
  </si>
  <si>
    <t>CARRETILLA TRUPER CAT-45ND NARANJA $</t>
  </si>
  <si>
    <t>CARRETILLA TRUPER CAT-50ND AZUL $</t>
  </si>
  <si>
    <t>CARRITO P/MANDADO C/CANASTA</t>
  </si>
  <si>
    <t>CARTUCHO DE REPUESTO PARA PURIFICADOR</t>
  </si>
  <si>
    <t>CARTUCHO P/ENC.CHICO * 180 MLI</t>
  </si>
  <si>
    <t>CARTUCHO P/ENCENDEDOR GRANDE 450 MIL</t>
  </si>
  <si>
    <t>CARTUCHO P/ENCENDEDOR MEDIANO 360 ML</t>
  </si>
  <si>
    <t>CARTUCHO P/ESTUFA AKSI 220G 1/4 DE VUELT</t>
  </si>
  <si>
    <t>CARTUCHO P/ESTUFA LINMEX 710</t>
  </si>
  <si>
    <t>CARTUCHO P/ESTUFA SANTUL</t>
  </si>
  <si>
    <t>CARTUCHO P/ESTUFA TRUPER</t>
  </si>
  <si>
    <t>CARTUCHO P/SOPLETE LINMEX 705</t>
  </si>
  <si>
    <t>CARTUCHO P/SOPLETE SANTUL</t>
  </si>
  <si>
    <t>CASCO PRETUL AMARILLO CAS-AP</t>
  </si>
  <si>
    <t>CASCO PRETUL AZUL CAS-ZP</t>
  </si>
  <si>
    <t>CASCO PRETUL BLANCO CAS-BP</t>
  </si>
  <si>
    <t>CASCO PRETUL NARANJA</t>
  </si>
  <si>
    <t>CASCO PRETUL ROJO</t>
  </si>
  <si>
    <t>CASCO PRETUL VERDE</t>
  </si>
  <si>
    <t>CASCO TRUPER ALA ANCHA AMARILLO CAS-AX</t>
  </si>
  <si>
    <t>CASCO TRUPER ALA ANCHA AZUL CAS-ZX</t>
  </si>
  <si>
    <t>CASCO TRUPER ALA ANCHA NARANJA CAS-NX</t>
  </si>
  <si>
    <t>CASCO TRUPER ALA ANCHA ROJO CAS-RX</t>
  </si>
  <si>
    <t>CASCO TRUPER ALA ANCHA VERDE CAS-VX</t>
  </si>
  <si>
    <t>CASQUILLO 1/4 CON 50 PZS ALUM</t>
  </si>
  <si>
    <t>CASQUILLO DOBLE 1/8" C/100 PZS.</t>
  </si>
  <si>
    <t>CATALOGO TRUPER 2018 PRECIO DISTRIBUDOR</t>
  </si>
  <si>
    <t>CATALOGO TRUPER 2018 PRECIO PUBLICO</t>
  </si>
  <si>
    <t>CAUTIN C/ACCES.MYT KITS</t>
  </si>
  <si>
    <t>CAUTIN LAPIZ 30W PRETUL C/ACC CAU-</t>
  </si>
  <si>
    <t>CAUTIN LAPIZ 30W SANELEC 7727</t>
  </si>
  <si>
    <t>CAUTIN LAPIZ 30W SANELEC C/ACCE 7726</t>
  </si>
  <si>
    <t>CAUTIN LAPIZ 30W TRUPER CAU-30 TIP *</t>
  </si>
  <si>
    <t>CAUTIN LAPIZ 40W BORK</t>
  </si>
  <si>
    <t>CAUTIN LAPIZ 45W SANELEC 7728</t>
  </si>
  <si>
    <t>CAUTIN LAPIZ 45W TRUPER CAU-45</t>
  </si>
  <si>
    <t>CAUTIN LAPIZ 60W SANELEC 7729</t>
  </si>
  <si>
    <t>CAUTIN LAPIZ 60W TRUPER CAU-60</t>
  </si>
  <si>
    <t>CAUTIN LAPIZ C/ACC. 30 W MAX TOOLS</t>
  </si>
  <si>
    <t>CAUTIN PISTOLA 3 PZS MAR-RAM</t>
  </si>
  <si>
    <t>CAUTIN SURTEK ESTACION DE SOLDADURA 50W</t>
  </si>
  <si>
    <t>CAUTIN TRUPER PISTOLA 230 WATTS CAU-230</t>
  </si>
  <si>
    <t>CAVADOR TRUPER MANGO DE ACERO 47" HERCUL</t>
  </si>
  <si>
    <t>CEMENTO GRIS BOLSA DE 1.5 KG.</t>
  </si>
  <si>
    <t>CENTRO CARGA 1 UNIDAD IGESA EMPOTRAR</t>
  </si>
  <si>
    <t>CENTRO CARGA 1 UNIDAD IGESA SOBREPONER</t>
  </si>
  <si>
    <t>CENTRO CARGA 2 UNIDADES IGESA EMPOTRA</t>
  </si>
  <si>
    <t>CENTRO CARGA 2 UNIDADES IGESA SOBREPONER</t>
  </si>
  <si>
    <t>CENTRO CARGA 4 PASTILLA VOLTECH EMPOT</t>
  </si>
  <si>
    <t>CENTRO CARGA 4 PASTILLA VOLTECH SOBR</t>
  </si>
  <si>
    <t>CEPILLO ALAMBRE TRUPER 10" CEA-10</t>
  </si>
  <si>
    <t>CEPILLO ALAMBRE TRUPER C/ESPA CEA18E</t>
  </si>
  <si>
    <t>CEPILLO ALAMBRE TRUPER CEA-18 C/MAN3X17</t>
  </si>
  <si>
    <t>CEPILLO ALAMBRE TRUPER CEA-36 6X19 PINCE</t>
  </si>
  <si>
    <t>CEPILLO ALAMBRE TRUPER CEA-54 *</t>
  </si>
  <si>
    <t>CEPILLO ALAMBRE TRUPER CEA-72 S/MANG</t>
  </si>
  <si>
    <t>CEPILLO ALAMBRE WBS *</t>
  </si>
  <si>
    <t>CEPILLO DE ALAMBRE LYM 3X17 C/MANGO PLAS</t>
  </si>
  <si>
    <t>CEPILLO DE ALAMBRE LYM 4X16 C/MANGO PLAS</t>
  </si>
  <si>
    <t>CEPILLO DE ALAMBRE LYM 6X19 RECTAN PLAST</t>
  </si>
  <si>
    <t>CEPILLO DE ALAMBRE SANTUL 10" 7918 *</t>
  </si>
  <si>
    <t>CEPILLO DE ALAMBRE SANTUL 3X17 7916 *</t>
  </si>
  <si>
    <t>CEPILLO DE ALAMBRE SANTUL 4X16 7915</t>
  </si>
  <si>
    <t>CEPILLO DE ALAMBRE SANTUL 4X16 ACERO</t>
  </si>
  <si>
    <t>CEPILLO DE ALAMBRE SANTUL 4X16 ACERO INO</t>
  </si>
  <si>
    <t>CEPILLO DE ALAMBRE SANTUL 6X19 7917</t>
  </si>
  <si>
    <t>CEPILLO DE ALAMBRE SANTUL TIPO PLANCHA</t>
  </si>
  <si>
    <t>CEPILLO ELECTRICO 3-1/4 TRUPER PROFESION</t>
  </si>
  <si>
    <t>CEPILLO MAR-RAM CARPINTERO NO.3 ASTRIADO</t>
  </si>
  <si>
    <t>CEPILLO MAR-RAM CARPINTERO NO.4 ASTRIADO</t>
  </si>
  <si>
    <t>CEPILLO MAR-RAM CARPINTERO NO.5 ASTRIADO</t>
  </si>
  <si>
    <t>CEPILLO MINI 3 PZS DE ALAMBRE TRUPER</t>
  </si>
  <si>
    <t>CEPILLO MINI 3 PZS LION TOOLS</t>
  </si>
  <si>
    <t>CEPILLO P/PINTAR SURTEK CERDA MIXTA 38MM</t>
  </si>
  <si>
    <t>CEPILLO PLASTICO CHICO KLINTEK</t>
  </si>
  <si>
    <t>CEPILLO PLASTICO KLINTEK GRANDE</t>
  </si>
  <si>
    <t>CEPILLO PLASTICO KLINTEK TIPO PLANCHA</t>
  </si>
  <si>
    <t>CEPILLO PLASTICO LINTEK EST ITALIANO PLA</t>
  </si>
  <si>
    <t>CEPILLO PLASTICO SANITARIO C/RECIPI KLIN</t>
  </si>
  <si>
    <t>CEPILLO PLASTICO T/ESCOBETA KLINTEK</t>
  </si>
  <si>
    <t>CEPILLO TRUPER CEPP-50 P/PINTOR 9X14 PI</t>
  </si>
  <si>
    <t>CEPILLO TRUPER CEPP-52 P/PINTAR 7X14</t>
  </si>
  <si>
    <t>CEPILLO TRUPER CEPP-54 P/PINTOR 7X14 PI</t>
  </si>
  <si>
    <t>CERA LIQUIDA NUGGET NEGRA</t>
  </si>
  <si>
    <t>CERA MARVIL CREMA P/AUTO CON PTFE 340G</t>
  </si>
  <si>
    <t>CERA MARVIL CREMA P/AUTO CON SLICON 340G</t>
  </si>
  <si>
    <t>CERA MARVIL LIQUIDA P/AUTO ACRILICA 473M</t>
  </si>
  <si>
    <t>CERA MARVIL LIQUIDA P/AUTO C/PTFE 473 ML</t>
  </si>
  <si>
    <t>CERA MARVIL LIQUIDA P/AUTO CON SILICON</t>
  </si>
  <si>
    <t>CERA SURTEK CARNAUBA 250 MIL</t>
  </si>
  <si>
    <t>CERROJO MAUSER R-10 MACIZO 1/2"</t>
  </si>
  <si>
    <t>CERROJO MAUSER R-15 MACIZO 5/8"</t>
  </si>
  <si>
    <t>CERROJO MAUSER R-25 MACIZO 5/8"</t>
  </si>
  <si>
    <t>CERROJO MAUSER R-35 MACIZO 1"</t>
  </si>
  <si>
    <t>CERROJO MAUSER R-35 TUBULAR "OJO"</t>
  </si>
  <si>
    <t>CERROJO PASADOR DE PISO A-40 GALV ECO</t>
  </si>
  <si>
    <t>CERROJO PASADOR DE PISO A-60 GALV ECO.</t>
  </si>
  <si>
    <t>CESPOL FLEXIBLE PARA FREGADERO PVC 1</t>
  </si>
  <si>
    <t>CESPOL FOSET CONTRACANASTA P/FREGADERO</t>
  </si>
  <si>
    <t>CESPOL FOSET DE LATON CROMADO MONEDA</t>
  </si>
  <si>
    <t>CESPOL FOSET FELXIBLE S/CONTRA P/FREGAD</t>
  </si>
  <si>
    <t>CESPOL FOSET LATON CROMADO P/LAVABO</t>
  </si>
  <si>
    <t>CESPOL P/FREGADERO FOSET CHICO DE BOTE</t>
  </si>
  <si>
    <t>CESPOL P/FREGADERO FOSET SIN CONTRA</t>
  </si>
  <si>
    <t>CESPOL P/FREGADERO FOSET T/P SIN CUBIE</t>
  </si>
  <si>
    <t>CESPOL P/LAVABO FOSET DE BOTE CHICO S/</t>
  </si>
  <si>
    <t>CESPOL P/LAVABO FOSET TIPO P SIN CUBIE</t>
  </si>
  <si>
    <t>CESPOL P/LAVABO O FREGADERO AC/CROMADO</t>
  </si>
  <si>
    <t>CESPOL P/LAVABO O FREGADERO FLEXIBLE</t>
  </si>
  <si>
    <t>CHAIRA ECONOMICA #10 MAR-RAM *</t>
  </si>
  <si>
    <t>CHAIRA ECONOMICA #8 MAR-RAM *</t>
  </si>
  <si>
    <t>CHALECO BRIGADISTA CAQUI</t>
  </si>
  <si>
    <t>CHALECO DE SEGURIDAD PRETUL NARANJA CINT</t>
  </si>
  <si>
    <t>CHALECO DE SEGURIDAD PRETUL VERDE CINTAS</t>
  </si>
  <si>
    <t>CHALECO DE SEGURIDAD TRUPER NARANJA CIER</t>
  </si>
  <si>
    <t>CHALECO DE SEGURIDAD TRUPER VERDE CIERRE</t>
  </si>
  <si>
    <t>CHALECO REFLEJANTE AZUL MARINO</t>
  </si>
  <si>
    <t>CHALECO REFLEJANTE MAX-TOOLS VERDE</t>
  </si>
  <si>
    <t>CHALECO REFLEJANTE NARANJA 1012</t>
  </si>
  <si>
    <t>CHALECO REFLEJANTE VERDE 9562</t>
  </si>
  <si>
    <t>CHALUPA GALV.1/2 ECONOMICA</t>
  </si>
  <si>
    <t>CHALUPA GALVANIZADA IGESA 2X4</t>
  </si>
  <si>
    <t>CHALUPA PLASTICA 4X2 VOLTECH</t>
  </si>
  <si>
    <t>CHALUPA VOLTECH ACERO 2X4"</t>
  </si>
  <si>
    <t>CHAPA ENTRADA PRIN BOLA HERMEX POMO LA</t>
  </si>
  <si>
    <t>CHAPA ENTRADA PRINC LATON BRILLANTE ESFE</t>
  </si>
  <si>
    <t>CHAPA HERMEX 2 BARRAS CS-92</t>
  </si>
  <si>
    <t>CHAPA HERMEX 3 BARRAS SOBREPONER</t>
  </si>
  <si>
    <t>CHAPA HERMEX BARRA FIJA DERECHA TIPO 800</t>
  </si>
  <si>
    <t>CHAPA HERMEX BARRA FIJA IZQUIERDA TIP800</t>
  </si>
  <si>
    <t>CHAPA HERMEX BARRA LL/TETRA DERECHA900</t>
  </si>
  <si>
    <t>CHAPA HERMEX BARRA LL/TETRA IZQU TI900 B</t>
  </si>
  <si>
    <t>CHAPA HERMEX CERRADURA CROMO MATE MARIPO</t>
  </si>
  <si>
    <t>CHAPA HERMEX CERROJO DOBLE CILINDRO CROMO MATE</t>
  </si>
  <si>
    <t>CHAPA HERMEX CERROJO L/ANTIGUO MARIPOSA CERO-21</t>
  </si>
  <si>
    <t>CHAPA HERMEX CERROJO LATON BRILLANTE</t>
  </si>
  <si>
    <t>CHAPA HERMEX CLASICA DERECHA</t>
  </si>
  <si>
    <t>CHAPA HERMEX CLASICA IZQUIERDA</t>
  </si>
  <si>
    <t>CHAPA HERMEX CLASICA LL/TETRA DERECHA B</t>
  </si>
  <si>
    <t>CHAPA HERMEX CLASICA LL/TETRA IZQUIER B</t>
  </si>
  <si>
    <t>CHAPA HERMEX CLINDRO LATON RECAMARA HERM</t>
  </si>
  <si>
    <t>CHAPA HERMEX DOBLE CERROJO DERECHA</t>
  </si>
  <si>
    <t>CHAPA HERMEX DOBLE CERROJO IZQUIERDA</t>
  </si>
  <si>
    <t>CHAPA HERMEX ENTRADA PRIN POMO CROMO MATE</t>
  </si>
  <si>
    <t>CHAPA HERMEX INSTAFACIL DEREC CS-85D LL/TETRA</t>
  </si>
  <si>
    <t>CHAPA HERMEX INSTAFACIL DERECHA CD-75D</t>
  </si>
  <si>
    <t>CHAPA HERMEX INSTAFACIL IZQUIER CS85I LL/TETRA</t>
  </si>
  <si>
    <t>CHAPA HERMEX INSTAFACIL IZQUIERDA CS-75I</t>
  </si>
  <si>
    <t>CHAPA HERMEX MANIJA LATON CROMO BAÑO</t>
  </si>
  <si>
    <t>CHAPA HERMEX P/CORTINA BARRA LIBRE 2 LAD</t>
  </si>
  <si>
    <t>CHAPA HERMEX PUERTA CORREDIZA DERE DOBLE</t>
  </si>
  <si>
    <t>CHAPA HERMEX PUERTA CORREDIZA DERECHA</t>
  </si>
  <si>
    <t>CHAPA HERMEX PUERTA CORREDIZA IZQ 1 CILI</t>
  </si>
  <si>
    <t>CHAPA HERMEX PUERTA CORREDIZA IZQ 2 CILI</t>
  </si>
  <si>
    <t>CHAPA HERMEX T/715 CROMADA INSTAF DERECH</t>
  </si>
  <si>
    <t>CHAPA HERMEX T/715 CROMADA INSTF IZQUIER</t>
  </si>
  <si>
    <t>CHAPA LOCK BARRA FIJA DERECHA TIPO 800</t>
  </si>
  <si>
    <t>CHAPA LOCK BARRA FIJA IZQUIERDA TIPO 800</t>
  </si>
  <si>
    <t>CHAPA LOCK INSTAFACIL DERECHA TIPO 715</t>
  </si>
  <si>
    <t>CHAPA LOCK LL/PUNTOS INSTAFACIL DERECHA</t>
  </si>
  <si>
    <t>CHAPA LOCK LL/PUNTOS INSTAFACIL IZQUIERD</t>
  </si>
  <si>
    <t>CHAPA LOCK LL/TETRA INSTAFACIL IZQUIERDA</t>
  </si>
  <si>
    <t>CHAPA LOCK PUERTA CORRE CIL DOBLE DERECH</t>
  </si>
  <si>
    <t>CHAPA LOCK PUERTA CORREDIZA IZQ SENCILLA</t>
  </si>
  <si>
    <t>CHAPA MAR-RAM T/800 LL/PLANA DERECHA</t>
  </si>
  <si>
    <t>CHAPA MAR-RAM T/800 LL/PLANA IZQUIERDA</t>
  </si>
  <si>
    <t>CHAPA MAR-RAM T/X900 LL/TETRA DERECHA</t>
  </si>
  <si>
    <t>CHAPA MAR-RAM T/X900 LL/TETRA IZQUIERDA</t>
  </si>
  <si>
    <t>CHAPA MAX-TOOLS CERROJO CROMO MAT MARIPO</t>
  </si>
  <si>
    <t>CHAPA MAX-TOOLS CERROJO L/ANTIGUO MARIPO</t>
  </si>
  <si>
    <t>CHAPA MAX-TOOLS CERROJO L/BRILLANTE MARI</t>
  </si>
  <si>
    <t>CHAPA P/BA¥O BOLA DORADA HERMEX AMARILLA</t>
  </si>
  <si>
    <t>CHAPA P/BA¥O HERMEX POMO LB ESFERA</t>
  </si>
  <si>
    <t>CHAPA P/ENTRADA BOLA DORADA HERMEX AMARI</t>
  </si>
  <si>
    <t>CHAPA P/MUEBLE 21 PHILLIPS CROMADA</t>
  </si>
  <si>
    <t>CHAPA P/MUEBLE 21 PHILLIPS LATON</t>
  </si>
  <si>
    <t>CHAPA P/MUEBLE BR</t>
  </si>
  <si>
    <t>CHAPA P/MUEBLE HERMEX 21 CROMO C/AMARI B</t>
  </si>
  <si>
    <t>CHAPA P/MUEBLE HERMEX 21 CROMO C/ROJA</t>
  </si>
  <si>
    <t>CHAPA P/MUEBLE HERMEX 21 LATON C/ROJA</t>
  </si>
  <si>
    <t>CHAPA P/MUEBLE HERMEX CROMO CM-20C T/BOT</t>
  </si>
  <si>
    <t>CHAPA P/MUEBLE HERMEX LATON CM-20L T/BOT</t>
  </si>
  <si>
    <t>CHAPA P/MUEBLE HERMEX LATON CM-24L</t>
  </si>
  <si>
    <t>CHAPA P/MUEBLE MAX TOOLS CROMO BRILLA</t>
  </si>
  <si>
    <t>CHAPA P/MUEBLE MAX-TOOLS LATON BRILLA</t>
  </si>
  <si>
    <t>CHAPA P/MUEBLE PHILLIPS 250 CH CROMO</t>
  </si>
  <si>
    <t>CHAPA P/MUEBLE PHILLIPS 250 CH LATON</t>
  </si>
  <si>
    <t>CHAPA P/RECA MAR-RAM COP S/FI DOR 5731PB</t>
  </si>
  <si>
    <t>CHAPA P/RECA RAM-TOOLS BOLA DORADA REFOR</t>
  </si>
  <si>
    <t>CHAPA P/RECAMARA JAI-3 MLOE BOLA COBRE</t>
  </si>
  <si>
    <t>CHAPA P/RECAMARA MAR-RAM BOLA DORADA</t>
  </si>
  <si>
    <t>CHAPA P/RECAMARA MAR-RAM BOLA ORO VIEJO</t>
  </si>
  <si>
    <t>CHAPA P/RECAMARA MAR-RAM ORO VIEJO COPA</t>
  </si>
  <si>
    <t>CHAPA P/RECAMARA RAM BOLA SATINADA AZUL</t>
  </si>
  <si>
    <t>CHAPA P/RECAMARA RAM COPA COBRE MLOEC</t>
  </si>
  <si>
    <t>CHAPA P/RECAMARA RAM COPA ORO VIEJO ECO.</t>
  </si>
  <si>
    <t>CHAPA P/RECAMARA RAM-TOOLS BOLA COBRE AZ</t>
  </si>
  <si>
    <t>CHAPA P/RECAMARA RAM-TOOLS BOLA CROMADA</t>
  </si>
  <si>
    <t>CHAPA P/RECAMARA RAM-TOOLS BOLA DORADA B</t>
  </si>
  <si>
    <t>CHAPA P/RECAMARA RAM-TOOLS COPA DORADA AZUL</t>
  </si>
  <si>
    <t>CHAPA P/RECAMARA RAM-TOOLS COPA DORADA BLANCA</t>
  </si>
  <si>
    <t>CHAPA P/RECAMARA RAM-TOOLS COPA SATINADA</t>
  </si>
  <si>
    <t>CHAPA P/ROPERO *</t>
  </si>
  <si>
    <t>CHAPA P/VITRINA HERMEX</t>
  </si>
  <si>
    <t>CHAPA P/VITRINA MAX-TOOLS</t>
  </si>
  <si>
    <t>CHAPA PHILLIPS 549AN EMBUTIR P/ALUMINIO</t>
  </si>
  <si>
    <t>CHAPA PHILLIPS 550 AN EMBUTIR P/ALUMINIO</t>
  </si>
  <si>
    <t>CHAPA PHILLIPS 555 AN EMBUTIR P/ALUMINIO</t>
  </si>
  <si>
    <t>CHAPA PHILLIPS 625 DC D IF ABG</t>
  </si>
  <si>
    <t>CHAPA PHILLIPS 625 DC I INSTAFACIL ABG</t>
  </si>
  <si>
    <t>CHAPA PHILLIPS 715 D DERECHA CLASICA</t>
  </si>
  <si>
    <t>CHAPA PHILLIPS 715 D INSTA.FAC.DER *</t>
  </si>
  <si>
    <t>CHAPA PHILLIPS 715 I INSTA.FAC.IZQ.</t>
  </si>
  <si>
    <t>CHAPA PHILLIPS 715 I IZQUIERDA CLASICA</t>
  </si>
  <si>
    <t>CHAPA PHILLIPS 800 FIJA DERECHA LL/PLAN</t>
  </si>
  <si>
    <t>CHAPA PHILLIPS 800 FIJA IZQUIERDA LL/PLA</t>
  </si>
  <si>
    <t>CHAPA PHILLIPS AS-725 IF D ABG LL/QUESO</t>
  </si>
  <si>
    <t>CHAPA PHILLIPS AS-725-IF 1 ABG LL/QUESO</t>
  </si>
  <si>
    <t>CHAPA PHILLIPS HS-4000 AS-6-IF-IZQUIERDA</t>
  </si>
  <si>
    <t>CHAPA PHILLIPS HS-4000-AS 6 D IF AI</t>
  </si>
  <si>
    <t>CHAPA PHILLIPS HS-4100 AS-6 DF DERECHA</t>
  </si>
  <si>
    <t>CHAPA PHILLIPS HS-4100-AS 6 I IF AI</t>
  </si>
  <si>
    <t>CHAPA PHILLIPS X-720 IF D LLAVE TETRA</t>
  </si>
  <si>
    <t>CHAPA PHILLIPS X-720 IF I LLAVE TETRA</t>
  </si>
  <si>
    <t>CHAPA PHILLIPS X900 DERECHA LL/TETRA</t>
  </si>
  <si>
    <t>CHAPA PHILLIPS X900 IZQUIERDA LL/TETRA</t>
  </si>
  <si>
    <t>CHAPA SANTUL TIPO/715 CLASICA DERECHA</t>
  </si>
  <si>
    <t>CHAROLA P/PINTAR AKSI</t>
  </si>
  <si>
    <t>CHAROLA TRUPER PARA PINTURA</t>
  </si>
  <si>
    <t>CHIFLON 5 1/2 MAR-RAM</t>
  </si>
  <si>
    <t>CHIFLON PRETUL PLASTICO SIN BLISTER VERD</t>
  </si>
  <si>
    <t>CHIFLON SANTUL 3 1/2" P/MANG 1/2 BRONCE</t>
  </si>
  <si>
    <t>CHIFLON SANTUL 5 1/2 7506 BOQUILLA C/ROS</t>
  </si>
  <si>
    <t>CHIFLON SANTUL P/MANGUERA 8 FUN 7507 *</t>
  </si>
  <si>
    <t>CHIFLON SANTUL PISTOLA 10 FUNCI MOD.7517</t>
  </si>
  <si>
    <t>CHIFLON SANTUL PISTOLA 5 1/2 GO 7505 *</t>
  </si>
  <si>
    <t>CHIFLON SANTUL PISTOLA 7501 *</t>
  </si>
  <si>
    <t>CHIFLON SANTUL PISTOLA 8 FUNCIONE 7508**</t>
  </si>
  <si>
    <t>CHIFLON SANTUL PISTOLA MOD.7518</t>
  </si>
  <si>
    <t>CHIFLON SANTUL PLASTICO 1/2" 7531</t>
  </si>
  <si>
    <t>CHIFLON SURTEK 7 FUNCIONES</t>
  </si>
  <si>
    <t>CHIFLON SURTEK PISTOLA BOQUILLA METALICA</t>
  </si>
  <si>
    <t>CHIFLON TRUPER PISTOLA 8 FUNCIONES</t>
  </si>
  <si>
    <t>CHUCK CABEZA INFLADORA DE LLANTAS TRUPE</t>
  </si>
  <si>
    <t>CHUCK P/INFLAR DOBLE MAX TOOLS</t>
  </si>
  <si>
    <t>CHUCK TRUPER P/INFLAR VAL-INF-1/4 *</t>
  </si>
  <si>
    <t>CHUK CABEZA INFLADOR DE LLANTAS LION TOO</t>
  </si>
  <si>
    <t>CHUMACERA TRUPER JGO P/CARRETILLA J-CH*</t>
  </si>
  <si>
    <t>CHUPON DE SECCION COPA 115 MM CAP 25 KG</t>
  </si>
  <si>
    <t>CINCEL AKSI 1X10</t>
  </si>
  <si>
    <t>CINCEL AKSI 1X12</t>
  </si>
  <si>
    <t>CINCEL AKSI 1X8</t>
  </si>
  <si>
    <t>CINCEL AKSI 3/4X10</t>
  </si>
  <si>
    <t>CINCEL AKSI 3/4X12</t>
  </si>
  <si>
    <t>CINCEL AKSI 3/4X6</t>
  </si>
  <si>
    <t>CINCEL AKSI 3/4X8</t>
  </si>
  <si>
    <t>CINCEL AKSI 5/8X10</t>
  </si>
  <si>
    <t>CINCEL AKSI 5/8X12</t>
  </si>
  <si>
    <t>CINCEL AKSI 5/8X6</t>
  </si>
  <si>
    <t>CINCEL AKSI 5/8X8</t>
  </si>
  <si>
    <t>CINCEL CROMADO 1/2</t>
  </si>
  <si>
    <t>CINCEL CROMADO 3/4 X 12"</t>
  </si>
  <si>
    <t>CINCEL EXAGONAL 3/4" X 10 *</t>
  </si>
  <si>
    <t>CINCEL EXAGONAL 5/8 X 26CTM</t>
  </si>
  <si>
    <t>CINCEL LADRILLERO HEXAGONAL</t>
  </si>
  <si>
    <t>CINCEL LADRILLERO REDONDO</t>
  </si>
  <si>
    <t>CINCEL SANTUL 1/2X8</t>
  </si>
  <si>
    <t>CINCEL SANTUL 1/4X5</t>
  </si>
  <si>
    <t>CINCEL SANTUL 3/8X10</t>
  </si>
  <si>
    <t>CINCEL SANTUL 3/8X8</t>
  </si>
  <si>
    <t>CINCEL SANTUL 5/16X6</t>
  </si>
  <si>
    <t>CINCEL SURTEK PUNTA SDS PLUS 10/250MM</t>
  </si>
  <si>
    <t>CINCEL SURTEK SDS ANCHO PLUS 10/250MM</t>
  </si>
  <si>
    <t>CINCEL TRUPER 1 X 8"</t>
  </si>
  <si>
    <t>CINCEL TRUPER 1/2X8"</t>
  </si>
  <si>
    <t>CINCEL TRUPER 3/4X 12"</t>
  </si>
  <si>
    <t>CINCEL TRUPER 3/4X8"</t>
  </si>
  <si>
    <t>CINCEL TRUPER 3/8X8"</t>
  </si>
  <si>
    <t>CINCEL TRUPER 5/8X8</t>
  </si>
  <si>
    <t>CINCEL TRUPER 7/8X8"</t>
  </si>
  <si>
    <t>CINCEL TRUPER LADRILLERO 2-3/4X10"</t>
  </si>
  <si>
    <t>CINCEL TRUPER LADRILLERO CON GRIP 3 1/2X8</t>
  </si>
  <si>
    <t>CINCEL TRUPER SDS PLUS 3/4</t>
  </si>
  <si>
    <t>CINCHO 200X2.5 MM 100PZ VOLTECH NATUR V</t>
  </si>
  <si>
    <t>CINCHO 450X4.8 MM 25 PZ AKSI PLASTICO</t>
  </si>
  <si>
    <t>CINCHO MAR-RAM 100X2.5 MM 100PZ</t>
  </si>
  <si>
    <t>CINCHO MAR-RAM 150X2.5 100 PZAS.</t>
  </si>
  <si>
    <t>CINCHO MAR-RAM 2.5X20 CTM 100 PZS DELGAD</t>
  </si>
  <si>
    <t>CINCHO MAR-RAM 20CMX3.60 MM NEGRO 100 PZ</t>
  </si>
  <si>
    <t>CINCHO MAR-RAM 20CMX3.6MM 100 PZS BLANCO</t>
  </si>
  <si>
    <t>CINCHO MAR-RAM 300X4.8 MM 50 PZ CNB30-50</t>
  </si>
  <si>
    <t>CINCHO MAR-RAM 30CMX4.80MM NEGRO 50 PZS</t>
  </si>
  <si>
    <t>CINCHO MAR-RAM 37 CMX4.80MM 50 PZS</t>
  </si>
  <si>
    <t>CINCHO MAR-RAM 37CMX4.80 MM NEGRO 50 PZS</t>
  </si>
  <si>
    <t>CINCHO MAR-RAM 4.8MMX45CTM 50 PZS</t>
  </si>
  <si>
    <t>CINCHO MAR-RAM 45CMX48 MM NEGRO 50 PZS</t>
  </si>
  <si>
    <t>CINCHO MAR-RAM COLORES 100X2.5MM 150PZS</t>
  </si>
  <si>
    <t>CINCHO MAR-RAM COLORES 15CMX3.6MM 150PZS</t>
  </si>
  <si>
    <t>CINCHO MAR-RAM COLORES 20CMX3.6MM 150P</t>
  </si>
  <si>
    <t>CINCHO MAR-RAM COLORES MEDIDAS MIXTAS200</t>
  </si>
  <si>
    <t>CINCHO NEGRO AKSI 37CM X 4.6MM 25 PZS</t>
  </si>
  <si>
    <t>CINCHO NEGRO AKSI 45CM X 4.8MM 25 PZS</t>
  </si>
  <si>
    <t>CINTA AISLAR AMARILLA CHICA 12PZS MAR-RA</t>
  </si>
  <si>
    <t>CINTA AISLAR AMARILLA MAR-RAM 18X3/4</t>
  </si>
  <si>
    <t>CINTA AISLAR BLANCA CHICA 12 PZS BR</t>
  </si>
  <si>
    <t>CINTA AISLAR NARANJA MAR-RAM 18X3/4</t>
  </si>
  <si>
    <t>CINTA AISLAR NEGRA 3M HECHO EN MEXICO</t>
  </si>
  <si>
    <t>CINTA AISLAR NEGRA MAR-RAM 50 PZS.</t>
  </si>
  <si>
    <t>CINTA AISLAR NEGRA MAR-RAM.15MMX19MMX18M</t>
  </si>
  <si>
    <t>CINTA AISLAR NEGRA TRUPER 18MX19MM</t>
  </si>
  <si>
    <t>CINTA AISLAR ROJA CHICA 12PZS MAR-RAM</t>
  </si>
  <si>
    <t>CINTA AISLAR VERDE MAR-RAM 18X3/4</t>
  </si>
  <si>
    <t>CINTA AISLAR VERDE MAX-TOOLS 19MMX15M</t>
  </si>
  <si>
    <t>CINTA AISLAR VERDE TRUPER M-33V 19</t>
  </si>
  <si>
    <t>CINTA ANTIDERRAPANTE 25 MMX5 MTS NEGRA T</t>
  </si>
  <si>
    <t>CINTA ANTIDERRAPANTE TIRAS 50X230 TRANSP</t>
  </si>
  <si>
    <t>CINTA CANELA 40 MTS AKSI</t>
  </si>
  <si>
    <t>CINTA CANELA 150 MTS MAR-RAM</t>
  </si>
  <si>
    <t>CINTA DE MONTAJE 5 MTS SANTUL 5701</t>
  </si>
  <si>
    <t>CINTA DOBLE CARA SURTEK 25MM TRANSP</t>
  </si>
  <si>
    <t>CINTA DUCTO 10 MTS MAR-RAM</t>
  </si>
  <si>
    <t>CINTA DUCTO 30 MTS MAR-RAM</t>
  </si>
  <si>
    <t>CINTA ESPUMA INTERIOR 3M 6X13X5MT GRIS</t>
  </si>
  <si>
    <t>CINTA LEYENDA PELIGRO AKSI</t>
  </si>
  <si>
    <t>CINTA LEYENDA PELIGRO SURTEK</t>
  </si>
  <si>
    <t>CINTA LEYENDA PROHIBIDO AKSI</t>
  </si>
  <si>
    <t>CINTA LEYENDA PROHIBIDO EL PASO SURTEK</t>
  </si>
  <si>
    <t>CINTA METRICA 20 MTS SANTUL 7188</t>
  </si>
  <si>
    <t>CINTA METRICA 30 MTS SANTUL 7216</t>
  </si>
  <si>
    <t>CINTA METRICA 50 MTS SANTUL 7189</t>
  </si>
  <si>
    <t>CINTA METRICA 50 MTS TRUPER FIBRA DE VID</t>
  </si>
  <si>
    <t>CINTA METRICA BR 66" BLISTER/PULGADAS.-</t>
  </si>
  <si>
    <t>CINTA METRICA T/CRUCETA 50M SANTUL 7209</t>
  </si>
  <si>
    <t>CINTA METRICA TRUPER 100 MTS TFC-100ME</t>
  </si>
  <si>
    <t>CINTA METRICA TRUPER FIBRA DE VID 30M METALICA</t>
  </si>
  <si>
    <t>CINTA METRICA TRUPER INGENIERO TP30ME</t>
  </si>
  <si>
    <t>CINTA METRICA TRUPER TP20ME 20MTS FIBRA</t>
  </si>
  <si>
    <t>CINTA TEFLON 1/2 SANTUL 7M</t>
  </si>
  <si>
    <t>CINTA TEFLON 1/2" AKSI *</t>
  </si>
  <si>
    <t>CINTA TEFLON 1/2" TRUPER CTF-1/2 *</t>
  </si>
  <si>
    <t>CINTA TEFLON 3/4 2 PZS MAR-RAM 520"</t>
  </si>
  <si>
    <t>CINTA TEFLON 3/4 3 PZS MAR-RAM 260"</t>
  </si>
  <si>
    <t>CINTA TRANSPARENTE 50 MTS MAR-RAM</t>
  </si>
  <si>
    <t>CINTA TRANSPARENTE 150 MTS MAR-RAM</t>
  </si>
  <si>
    <t>CINTA TRUPER D/MONTAJE D/CARA 5 MTS</t>
  </si>
  <si>
    <t>CINTA TRUPER DE MONTAJE D/CARA CMT228 2M</t>
  </si>
  <si>
    <t>CITRONELA LIQUIDA 2 LTS SANTUL 7591</t>
  </si>
  <si>
    <t>CLAVADORA NEUMATICA CALIBRE 18 TRUPER</t>
  </si>
  <si>
    <t>CLAVADORA NEUMATICA TRUPER CALIBRE 23</t>
  </si>
  <si>
    <t>CLAVIJA BISAGRA MAR-RAM TRIPLE</t>
  </si>
  <si>
    <t>CLAVIJA BISAGRA ROYER 501 *</t>
  </si>
  <si>
    <t>CLAVIJA BISAGRA ROYER 565</t>
  </si>
  <si>
    <t>CLAVIJA BISAGRA SAMMY *</t>
  </si>
  <si>
    <t>CLAVIJA BISAGRA SAMY ECO OJO</t>
  </si>
  <si>
    <t>CLAVIJA BISAGRA VOLTECH MUL-330</t>
  </si>
  <si>
    <t>CLAVIJA BLINDADA ECO. *</t>
  </si>
  <si>
    <t>CLAVIJA BLINDADA ROYER INDUST.551</t>
  </si>
  <si>
    <t>CLAVIJA C/ROSCA ECO. *</t>
  </si>
  <si>
    <t>CLAVIJA CONVERTIDORA 2 PZS MAR-RAM NARAN</t>
  </si>
  <si>
    <t>CLAVIJA COPA SAMMY</t>
  </si>
  <si>
    <t>CLAVIJA OVALADA ECONOMICA T/R</t>
  </si>
  <si>
    <t>CLAVIJA PLANA MONTANA</t>
  </si>
  <si>
    <t>CLAVIJA REFORZADA VOLTECH CLR-S</t>
  </si>
  <si>
    <t>CLAVIJA ROYER OVALADA 500</t>
  </si>
  <si>
    <t>CLAVIJA SANELEC ABS</t>
  </si>
  <si>
    <t>CLAVIJA SANELEC BLINDADA C/ABRA</t>
  </si>
  <si>
    <t>CLAVIJA SANELEC HEMBRA ATERRIZADA INDUST</t>
  </si>
  <si>
    <t>CLAVIJA SANELEC INDUSTRIAL ATERRIZADA</t>
  </si>
  <si>
    <t>CLAVIJA SANELEC REDONDA HULE NEGRA</t>
  </si>
  <si>
    <t>CLAVIJA SANELEC REFOR C/ABRAZADERA</t>
  </si>
  <si>
    <t>CLAVIJA SANELEC REFORZADA C/ABRAZADERA</t>
  </si>
  <si>
    <t>CLAVIJA USO RUDO HEMBRA AKSI POL + TIERR</t>
  </si>
  <si>
    <t>CLAVIJA USO RUDO MACHO AKSI POL + TIERRA</t>
  </si>
  <si>
    <t>CLAVIJA VOLTECH BLINDADA CLI-S</t>
  </si>
  <si>
    <t>CLAVIJA VOLTECH CONVERTIDORA AD-32N</t>
  </si>
  <si>
    <t>CLAVIJA VOLTECH HEMBRA C/2 PZS CO-H</t>
  </si>
  <si>
    <t>CLAVIJA VOLTECH HEMBRA Y MACHO CL-COH</t>
  </si>
  <si>
    <t>CLAVIJA VOLTECH HULE CL-H</t>
  </si>
  <si>
    <t>CLAVIJA VOLTECH USO RUDO ATERRIZADA</t>
  </si>
  <si>
    <t>CLAVIJA VOLTECH USO RUDO C/TIERRA HEMBRA</t>
  </si>
  <si>
    <t>CLAVILLO DORADO 17MM 500 PZS</t>
  </si>
  <si>
    <t>CLAVILLO NIQUELADO 500 PZS</t>
  </si>
  <si>
    <t>CLAVO CON CABEZA 5/8" ALFILERILLO</t>
  </si>
  <si>
    <t>CLAVO CON CABEZA 3/4 ALFILERILLO</t>
  </si>
  <si>
    <t>CLAVO CON CABEZA 1 1/2 BOLSA CON 1 KILO</t>
  </si>
  <si>
    <t>CLAVO CON CABEZA 1 1/4" CAJA C/25 KILOS</t>
  </si>
  <si>
    <t>CLAVO CON CABEZA 1 BOLSA</t>
  </si>
  <si>
    <t>CLAVO CON CABEZA 1¬ BOLSA KILO</t>
  </si>
  <si>
    <t>CLAVO CON CABEZA 2 1/2 KILO FIERO</t>
  </si>
  <si>
    <t>CLAVO CON CABEZA 2 1/2" FIERO CAJA 25 KI</t>
  </si>
  <si>
    <t>CLAVO CON CABEZA 2 FIERO CAJA 25 KILOS</t>
  </si>
  <si>
    <t>CLAVO CON CABEZA 2" KILO FIERO</t>
  </si>
  <si>
    <t>CLAVO CON CABEZA 3 1/2 BOLSA KILO</t>
  </si>
  <si>
    <t>CLAVO CON CABEZA 3 CAJA 25 KILOS FIERO</t>
  </si>
  <si>
    <t>CLAVO CON CABEZA 3" KILO FIERO</t>
  </si>
  <si>
    <t>CLAVO CON CABEZA 4 CAJA CON 25K FIERO K</t>
  </si>
  <si>
    <t>CLAVO CON CABEZA 4" KILO FIERO</t>
  </si>
  <si>
    <t>CLAVO CON CABEZA 5" BOLSA KILO FIERO</t>
  </si>
  <si>
    <t>CLAVO P/CONCRETO GALVANIZADO 2 1/2 KILO</t>
  </si>
  <si>
    <t>CLAVO P/CONCRETO GALVANIZADO 2" KILO</t>
  </si>
  <si>
    <t>CLAVO P/CONCRETO GALVANIZADO 3/4 KILO FI</t>
  </si>
  <si>
    <t>CLAVO P/CONCRETO GALVANIZADO 3« KILO</t>
  </si>
  <si>
    <t>CLAVO P/CONCRETO NEGRO 1 1/2" KILO</t>
  </si>
  <si>
    <t>CLAVO P/CONCRETO NEGRO 1" KILO</t>
  </si>
  <si>
    <t>CLAVO P/CONCRETO NEGRO 2 1/2 KILO</t>
  </si>
  <si>
    <t>CLAVO P/CONCRETO NEGRO 2" KILO</t>
  </si>
  <si>
    <t>CLAVO P/CONCRETO NEGRO 3 1/2 POR KILO</t>
  </si>
  <si>
    <t>CLAVO P/CONCRETO NEGRO 3" KILO</t>
  </si>
  <si>
    <t>CLAVO P/CONCRETO NEGRO 3/4 POR KILO</t>
  </si>
  <si>
    <t>CLAVO P/CONCRETO NEGRO 3/4" 1 K</t>
  </si>
  <si>
    <t>CLAVO SIN CABEZA 1 1/2" FIERO KILO</t>
  </si>
  <si>
    <t>CLAVO SIN CABEZA 1 FIERO KILO</t>
  </si>
  <si>
    <t>CLAVO SIN CABEZA 2 1/2 FIERO KILO</t>
  </si>
  <si>
    <t>CLAVO SIN CABEZA 2 FIERO BOLSA</t>
  </si>
  <si>
    <t>CLAVO SIN CABEZA 3 FIERO KILO</t>
  </si>
  <si>
    <t>CLAVO TRUPER P/CLAVADORA NEUMATICA 1"</t>
  </si>
  <si>
    <t>CLAVO TRUPER P/CLAVADORA NEUMATICA 3/4"</t>
  </si>
  <si>
    <t>CLAVO TRUPER P/CLAVADORA NEUMATICA 5/8"</t>
  </si>
  <si>
    <t>CODO C LATON 3/8X3/8 X90 P/ESTUFA FOSET</t>
  </si>
  <si>
    <t>CODO COBRE 1" X 90 FOSET</t>
  </si>
  <si>
    <t>CODO COBRE 1/2X45 FOSET</t>
  </si>
  <si>
    <t>CODO COBRE 1/2X90 FOSET</t>
  </si>
  <si>
    <t>CODO COBRE 1/2X90 PIPA P/REGADERA FOSET</t>
  </si>
  <si>
    <t>CODO COBRE 3/4 X 45 FOSET</t>
  </si>
  <si>
    <t>CODO COBRE 3/4 X 90 FOSET</t>
  </si>
  <si>
    <t>CODO CONDUIT PARED DELGADA 1/2</t>
  </si>
  <si>
    <t>CODO CPVC 1/2"X90 FOSET</t>
  </si>
  <si>
    <t>CODO CPVC 1/2X90 DE OREJA</t>
  </si>
  <si>
    <t>CODO CPVC 3/4" X 45</t>
  </si>
  <si>
    <t>CODO CPVC 3/4"X90 FOSET</t>
  </si>
  <si>
    <t>CODO DE PVC 1/2X90 OJO</t>
  </si>
  <si>
    <t>CODO DE PVC 1X90 OJO</t>
  </si>
  <si>
    <t>CODO DE PVC 3/4X90 OJO</t>
  </si>
  <si>
    <t>CODO GALVANIZADO 1/2"X90 B</t>
  </si>
  <si>
    <t>CODO GALVANIZADO 3/4"X90 B</t>
  </si>
  <si>
    <t>CODO POLIDUCTO 1/2 *</t>
  </si>
  <si>
    <t>CODO PVC 100 MM 4" X90</t>
  </si>
  <si>
    <t>CODO PVC 2" 50X50 MM *</t>
  </si>
  <si>
    <t>CODO PVC 2" X 45</t>
  </si>
  <si>
    <t>CODO PVC 4" X 45</t>
  </si>
  <si>
    <t>CODO TERMOFLOW 1/2X45</t>
  </si>
  <si>
    <t>CODO TERMOFLOW 1/2X90</t>
  </si>
  <si>
    <t>CODO TERMOFLOW 1/2X90 CUERDA HEMBRA</t>
  </si>
  <si>
    <t>CODO TERMOFLOW 1/2X90 CUERDA MACHO</t>
  </si>
  <si>
    <t>CODO TERMOFLOW 3/4X45</t>
  </si>
  <si>
    <t>CODO TERMOFLOW 3/4X90</t>
  </si>
  <si>
    <t>CODO TERMOFLOW 3/4X90 CUERDA HEMBRA</t>
  </si>
  <si>
    <t>CODO TERMOFLOW 3/4X90 CUERDA MACHO</t>
  </si>
  <si>
    <t>CODO TERMOFLOW 1X45</t>
  </si>
  <si>
    <t>CODO TERMOFLOW 1X90</t>
  </si>
  <si>
    <t>COFLEX "T" 55 CM FOSET ACERO INOX</t>
  </si>
  <si>
    <t>COFLEX P/FREGADERO 100 CM FOSET ALUMINIO</t>
  </si>
  <si>
    <t>COFLEX P/FREGADERO 55 CM MAGA¥A</t>
  </si>
  <si>
    <t>COFLEX P/FREGADERO 55 CM PRETUL ALUMINIO</t>
  </si>
  <si>
    <t>COFLEX P/FREGADERO 55 CMT FOSET ALUMINIO</t>
  </si>
  <si>
    <t>COFLEX P/LAVABO 35 CM 1/2X1/2 MAGA¥A</t>
  </si>
  <si>
    <t>COFLEX P/LAVABO 40 CM 1/2X1/2 SANPLOM</t>
  </si>
  <si>
    <t>COFLEX P/LAVABO 40 CM FOSET ACERO INOX</t>
  </si>
  <si>
    <t>COFLEX P/LAVABO 40 CM PRETUL ALUMINIO</t>
  </si>
  <si>
    <t>COFLEX P/LAVABO 40 CTM FOSET ALUMINIO</t>
  </si>
  <si>
    <t>COFLEX P/WC 35 CM 1/2X7/8 SANPLOM</t>
  </si>
  <si>
    <t>COFLEX P/WC 35 CM FOSET CONET/PLASTICO</t>
  </si>
  <si>
    <t>COFLEX P/WC 35 CM MAGA¥A</t>
  </si>
  <si>
    <t>COFLEX P/WC 35 CM PRETUL ALUMINIO</t>
  </si>
  <si>
    <t>COFLEX P/WC 50 CM FOSET ALUMINIO</t>
  </si>
  <si>
    <t>COL. 600 MARIPOSA DECOLORANTE</t>
  </si>
  <si>
    <t>COL. 601 MARIPOSA NEGRO</t>
  </si>
  <si>
    <t>COL. 602 MARIPOSA NEGRO MEZCLILLA</t>
  </si>
  <si>
    <t>COL. 604 MARIPOSA ROJO ESCARLATA</t>
  </si>
  <si>
    <t>COL. 605 MARIPOSA ROJO OBSCURO</t>
  </si>
  <si>
    <t>COL. 606 MARIPOSA AZUL MAR.</t>
  </si>
  <si>
    <t>COL. 606 MARIPOSA CRISTALES AZUL MARINO</t>
  </si>
  <si>
    <t>COL. 608 MARIPOSA GRIS OBSCURO</t>
  </si>
  <si>
    <t>COL. 610 MARIPOSA VERDE OBSCURO</t>
  </si>
  <si>
    <t>COL. 611 MARIPOSA CASTA¥O CLARO</t>
  </si>
  <si>
    <t>COL. 613 MARIPOSA ROSA MEXICANO</t>
  </si>
  <si>
    <t>COL. 616 MARIPOSA ROSA</t>
  </si>
  <si>
    <t>COL. 623 MARIPOSA AZUL CLARO</t>
  </si>
  <si>
    <t>COL. 624 MARIPOSA ROJO CLARO</t>
  </si>
  <si>
    <t>COL. 626 MARIPOSA CASTA¥O OBSCURO</t>
  </si>
  <si>
    <t>COL. 627 MARIPOSA VIOLETA AZULADO</t>
  </si>
  <si>
    <t>COL. 628 MARIPOSA AZUL OBSCURO</t>
  </si>
  <si>
    <t>COL. 632 MARIPOSA AZUL DE AZUR</t>
  </si>
  <si>
    <t>COL. 655 MARIPOSA AZUL MEZCLILLA</t>
  </si>
  <si>
    <t>COL. 656 MARIPOSA AZUL MEZCLILLA OBSCURO</t>
  </si>
  <si>
    <t>COL. 668 TILO NO</t>
  </si>
  <si>
    <t>COLADERA DE ALUMINIO 10X10</t>
  </si>
  <si>
    <t>COLADERA DE ALUMINIO 15X15 *</t>
  </si>
  <si>
    <t>COLADERA DE ALUMINIO 20X20 *</t>
  </si>
  <si>
    <t>COLADERA DE FIERR0 20X20 *</t>
  </si>
  <si>
    <t>COLADERA DE FIERRO 10X10</t>
  </si>
  <si>
    <t>COLADERA DE FIERRO 15X15 *</t>
  </si>
  <si>
    <t>COLADERA FOSET DE POLIPROPILENO 5" R/CRO</t>
  </si>
  <si>
    <t>COLADERA FOSET SALIDA LATERAL 2" R/CROMA</t>
  </si>
  <si>
    <t>COLLAR P/PERRO NYLON NO.1 MAR-RAM</t>
  </si>
  <si>
    <t>COLLAR P/PERRO NYLON NO.2 MAR-RAM</t>
  </si>
  <si>
    <t>COLLAR P/PERRO NYLON NO.3 MAR-RAM</t>
  </si>
  <si>
    <t>COLLAR P/PERRO OJILLO DOBLE NO.6</t>
  </si>
  <si>
    <t>COLLAR P/PERRO OJILLO DOBLE NO.9</t>
  </si>
  <si>
    <t>COLLAR P/PERRO PIEL NO.3 CHICO 43 CTM</t>
  </si>
  <si>
    <t>COLLAR P/PERRO PIEL NO.4 MEDIANO 48 CTM</t>
  </si>
  <si>
    <t>COLLAR P/PERRO PIEL NO.5 GRANDE 60 CTM</t>
  </si>
  <si>
    <t>COLLAR P/PERRO PIEL NO.6 EXTRAGRAN 68 CT</t>
  </si>
  <si>
    <t>COLOR P/CEMENTO OCRE NEW MARIPOSA</t>
  </si>
  <si>
    <t>COMPRESOR DE AIRE PRETUL 12 VOTS</t>
  </si>
  <si>
    <t>COMPRESORA AKSI 25L KIT C/PISTO Y MANGUE</t>
  </si>
  <si>
    <t>CONCERTINA GALVANIZADO MAGA¥A</t>
  </si>
  <si>
    <t>CONCERTINA TRUPER RINDE 8 MTS 45 CM DIAM</t>
  </si>
  <si>
    <t>CONDULET CONEXION TIPO LB 1"</t>
  </si>
  <si>
    <t>CONDULET CONEXION TIPO LB 1/2</t>
  </si>
  <si>
    <t>CONDULET CONEXION TIPO LB 3/4" CODO ADE</t>
  </si>
  <si>
    <t>CONDULET CONEXION TIPO LL 3/4" CODO IZQ</t>
  </si>
  <si>
    <t>CONDULET CONEXION TIPO LR 1/2</t>
  </si>
  <si>
    <t>CONDULET CONEXION TIPO T 1"</t>
  </si>
  <si>
    <t>CONDULET CONEXION TIPO T 3/4</t>
  </si>
  <si>
    <t>CONDULET COPLE TIPO C 1/2"</t>
  </si>
  <si>
    <t>CONECTOR 1/2 MACHO LATON TRUPER</t>
  </si>
  <si>
    <t>CONECTOR C/COAXIAL BARRIL 10 PZS AKSI</t>
  </si>
  <si>
    <t>CONECTOR C/COAXIAL RG59 10 PZS C/ROSCA A</t>
  </si>
  <si>
    <t>CONECTOR C/COAXIAL RG6 10 PZS C/ROSCA AK</t>
  </si>
  <si>
    <t>CONECTOR C/COAXIAL RG6 DE ROSCA 4 PZ BO</t>
  </si>
  <si>
    <t>CONECTOR COAXIAL RG6 BARRIL BOLSA 4 PZS</t>
  </si>
  <si>
    <t>CONECTOR COBRE 1" SOLDABLE C/EXTERIOR F</t>
  </si>
  <si>
    <t>CONECTOR COBRE 1/2" INTERIOR SOLDABLE</t>
  </si>
  <si>
    <t>CONECTOR COBRE 1/2" SOLDABLE C/EXTERIOR</t>
  </si>
  <si>
    <t>CONECTOR COBRE 3/4" INTERIOR SOLDABLE</t>
  </si>
  <si>
    <t>CONECTOR COBRE 3/4" SOLDABLE C/EXTERIOR</t>
  </si>
  <si>
    <t>CONECTOR CONDUIT 1 1/2"</t>
  </si>
  <si>
    <t>CONECTOR CONDUIT 1/2" VOLTECH</t>
  </si>
  <si>
    <t>CONECTOR CONDUIT 3/4"</t>
  </si>
  <si>
    <t>CONECTOR CPVC 1/2 C/EXTERIOR METALICA</t>
  </si>
  <si>
    <t>CONECTOR CPVC 1/2 CUERDA INTERIOR</t>
  </si>
  <si>
    <t>CONECTOR CPVC 1/2"CUERDA/EXTERIOR</t>
  </si>
  <si>
    <t>CONECTOR CPVC 3/4" CUERDA INTERIOR</t>
  </si>
  <si>
    <t>CONECTOR CPVC 3/4"CUERDA EXTERIOR</t>
  </si>
  <si>
    <t>CONECTOR MUFA C/ABRAZADERA 1 1/4" VOLT B</t>
  </si>
  <si>
    <t>CONECTOR P/POLIDUCTO 1/2" HEMBRA FOSET</t>
  </si>
  <si>
    <t>CONECTOR P/POLIDUCTO 3/4" HEMBRE FOSET</t>
  </si>
  <si>
    <t>CONECTOR P/TELEFONO SAMSUG AC-1045 FUSSI</t>
  </si>
  <si>
    <t>CONECTOR RAPIDO GRIFO- MANGUERA TRUPER</t>
  </si>
  <si>
    <t>CONECTOR RAPIDO MANGUERA-ACCESORIO TRUPE</t>
  </si>
  <si>
    <t>CONECTOR RECTO P/TUBO FLEXIBLE 3/8</t>
  </si>
  <si>
    <t>CONECTOR T.COND PARA VARILLA</t>
  </si>
  <si>
    <t>CONECTOR TERMOFLOW 1/2 HEMBRA</t>
  </si>
  <si>
    <t>CONECTOR TERMOFLOW 1/2 MACHO</t>
  </si>
  <si>
    <t>CONECTOR TERMOFLOW 3/4 MACHO</t>
  </si>
  <si>
    <t>CONECTOR TERMOFLOW 1 MACHO</t>
  </si>
  <si>
    <t>CONECTOR TRUPER RAPIDO P/ACC DE RIEGO</t>
  </si>
  <si>
    <t>CONEXION 1/2 AKSI MACHO</t>
  </si>
  <si>
    <t>CONEXION 1/2 HEMBRA LATON MAX TOOLS *</t>
  </si>
  <si>
    <t>CONEXION 1/2 JUEGO MAX-TOOLS LATON *</t>
  </si>
  <si>
    <t>CONEXION 3/4 JGO P/MANGUERA AKSI H Y M</t>
  </si>
  <si>
    <t>CONEXION 5/8 JGO P/MANGUERA AKSI LATON</t>
  </si>
  <si>
    <t>CONEXION SANTUL PLASTICO 1/2 MACHO 7511*</t>
  </si>
  <si>
    <t>CONEXION SANTUL PLASTICO 1/2" HEMBRA 75*</t>
  </si>
  <si>
    <t>CONEXION TRUPER HEMBRA 1/2" REF-1/2 * PL</t>
  </si>
  <si>
    <t>CONEXION TRUPER LATON HEMBRA CF-1/2B *</t>
  </si>
  <si>
    <t>CONEXION TRUPER P/MANGUERA 1/2 CFM1/2B*</t>
  </si>
  <si>
    <t>CONEXION TRUPER REM-1/2 MACHO P/MANGUER*</t>
  </si>
  <si>
    <t>CONEXION TRUPER UNION REMA-1/2 *</t>
  </si>
  <si>
    <t>CONO DE PRECAUCION TRUPER 45CM CON REFLE</t>
  </si>
  <si>
    <t>CONT. ELECTRON TRIPLE S/P</t>
  </si>
  <si>
    <t>CONT. HULE DOBLE *</t>
  </si>
  <si>
    <t>CONT. ROYER VIS.RED.181</t>
  </si>
  <si>
    <t>CONT. SAMY TRIPLE A TIERRA C/PATAS*</t>
  </si>
  <si>
    <t>CONT. SAMY TRIPLE A TIERRA S/PATAS *</t>
  </si>
  <si>
    <t>CONTACTO DUPLEX P/PLACA AKSI</t>
  </si>
  <si>
    <t>CONTACTO DUPLEX P/PLACA FULGORE</t>
  </si>
  <si>
    <t>CONTACTO DUPLEX P/PLACA NARANJA SANELEC</t>
  </si>
  <si>
    <t>CONTACTO DUPLEX P/PLACA NARANJA VOLTECH</t>
  </si>
  <si>
    <t>CONTACTO DUPLEX P/PLACA SANELEC 4300</t>
  </si>
  <si>
    <t>CONTACTO DUPLEX P/PLACA VOLTECK SIN BLIS</t>
  </si>
  <si>
    <t>CONTACTO DUPLEX VISIBLE POL+TIERRA AKSI</t>
  </si>
  <si>
    <t>CONTACTO DUPLEX VISIBLE POL+TIERRA SANEL</t>
  </si>
  <si>
    <t>CONTACTO DUPLEX VISIBLE POR +TIER FULGOR</t>
  </si>
  <si>
    <t>CONTACTO DUPLEX VISIBLE VOLTECK CAFE</t>
  </si>
  <si>
    <t>CONTACTO DUPLEX VISIBLE VOLTECK SIN BLIS</t>
  </si>
  <si>
    <t>CONTACTO ROYER VISIBLE DUPLEX POLAR 198</t>
  </si>
  <si>
    <t>CONTACTO SAMY DOBLE BAQUELITA</t>
  </si>
  <si>
    <t>CONTACTO SAMY TRIPLE BAQUELITA</t>
  </si>
  <si>
    <t>CONTACTO SENCILLO BTICINO</t>
  </si>
  <si>
    <t>CONTACTO SENCILLO BTICINO MODUS * E2001</t>
  </si>
  <si>
    <t>CONTACTO SENCILLO ECO SAMY *</t>
  </si>
  <si>
    <t>CONTACTO SENCILLO MONTANA</t>
  </si>
  <si>
    <t>CONTACTO SENCILLO ROYER SENC.3112 *</t>
  </si>
  <si>
    <t>CONTACTO SENCILLO TAMSA NUEVO</t>
  </si>
  <si>
    <t>CONTACTO TRIPLE A TIERRA C/PATAS SANELEC</t>
  </si>
  <si>
    <t>CONTACTO TRIPLE A TIERRA S/PATAS SANELEC</t>
  </si>
  <si>
    <t>CONTACTO TRIPLE SANELEC POLARIZADO PROMO</t>
  </si>
  <si>
    <t>CONTACTO VISIBLE PLANO AKSI</t>
  </si>
  <si>
    <t>CONTACTO VOLTECH VISIBLE COSO-S</t>
  </si>
  <si>
    <t>CONTACTO VOLTECK FOTOELECTRICO PARA LUMINARIO SUBURBANO</t>
  </si>
  <si>
    <t>CONTRACANASTA DE PLASTICO CON TUBO DE PV</t>
  </si>
  <si>
    <t>CONTRACANASTA FOSET ACERO INOX TUBO LATO</t>
  </si>
  <si>
    <t>CONTRACANASTA FOSET PLASTICO TUBO PLAST</t>
  </si>
  <si>
    <t>CONTRACANASTA SOLVEX P/FREGADERO</t>
  </si>
  <si>
    <t>CONTROL REMOTO FUSSION</t>
  </si>
  <si>
    <t>COPLE COBRE 1" FOSET</t>
  </si>
  <si>
    <t>COPLE COBRE 1/2 FOSET</t>
  </si>
  <si>
    <t>COPLE COBRE 3/4 FOSET</t>
  </si>
  <si>
    <t>COPLE CONDUIT 1 1/2"</t>
  </si>
  <si>
    <t>COPLE CONDUIT 1/2" VOLTECH</t>
  </si>
  <si>
    <t>COPLE CPVC 1/2" FOSET</t>
  </si>
  <si>
    <t>COPLE CPVC 3/4" FOSET</t>
  </si>
  <si>
    <t>COPLE GALVANIZADO 1/2" B</t>
  </si>
  <si>
    <t>COPLE GALVANIZADO 3/4" B</t>
  </si>
  <si>
    <t>COPLE P/TRAMPA DE LAVABO PLOMER</t>
  </si>
  <si>
    <t>COPLE PVC 100MM 4"</t>
  </si>
  <si>
    <t>COPLE PVC 50 MM 2"*</t>
  </si>
  <si>
    <t>COPLE RAPIDO 1/4 HEMBRA TRUPER P/AIRE</t>
  </si>
  <si>
    <t>COPLE REDUCCION BUSHING 3/4X1/2 FOSET</t>
  </si>
  <si>
    <t>COPLE REDUCCION CAMAPANA 1X3/4 FOSET</t>
  </si>
  <si>
    <t>COPLE TERMOFLOW 1/2</t>
  </si>
  <si>
    <t>COPLE TERMOFLOW 3/4</t>
  </si>
  <si>
    <t>COPLE TERMOFLOW 1</t>
  </si>
  <si>
    <t>COPLES P/POLIDUCTO 1/2</t>
  </si>
  <si>
    <t>COPLES RAPIDOS 5 PZS LION TOOLS</t>
  </si>
  <si>
    <t>COPLES RAPIDOS 5 PZS MAX-TOOLS</t>
  </si>
  <si>
    <t>COPLES RAPIDOS 5 PZS TRUPER CORAL-5</t>
  </si>
  <si>
    <t>CORDON P/ATAR BIMBO AKSI NEGRO</t>
  </si>
  <si>
    <t>CORDON P/ATAR BIMBO MOD.7550 ALMA METAL*</t>
  </si>
  <si>
    <t>CORDON P/ATAR BIMBO TRUPER CIMBO-30</t>
  </si>
  <si>
    <t>CORREA CON RESORTE PARA PERRO NO.8</t>
  </si>
  <si>
    <t>CORREA DE ACERO PARA PERRO NO.3</t>
  </si>
  <si>
    <t>CORREA DE ACERO PARA PERRO NO.5</t>
  </si>
  <si>
    <t>CORREA DE ACERO PARA PERRO NO.6</t>
  </si>
  <si>
    <t>CORREA P/PERRO C/PECHERA 1.5 CM ANCHO M</t>
  </si>
  <si>
    <t>CORREA P/PERRO C/PECHERA 1CM ANCHO CH</t>
  </si>
  <si>
    <t>CORREA P/PERRO CON CADENA NO.3 MAR-RAM</t>
  </si>
  <si>
    <t>CORREA P/PERRO CON CADENA NO.5 MAR-RAM</t>
  </si>
  <si>
    <t>CORREA P/PERRO NO.1 MAR-RAM REDONDA</t>
  </si>
  <si>
    <t>CORREA P/PERRO NO.3 MAR-RAM REDONDA</t>
  </si>
  <si>
    <t>CORREA P/PERRO PIEL 1 METRO OJO</t>
  </si>
  <si>
    <t>CORREDERA P/CAJO 45 CM MAX TOOLS</t>
  </si>
  <si>
    <t>CORREDERA P/CAJON DE EXTENSION 60CM MAXT</t>
  </si>
  <si>
    <t>CORREDERA P/CAJON TRUPER 60 CM COCA-60B*</t>
  </si>
  <si>
    <t>CORTA AZULEJO 3 EN 1 16" LION TOOLS</t>
  </si>
  <si>
    <t>CORTA AZULEJO 300 MM CTT</t>
  </si>
  <si>
    <t>CORTA AZULEJO 60 CM (23") TRUPER CAZ-60</t>
  </si>
  <si>
    <t>CORTA AZULEJO BIG ROC 3-1 400 MM</t>
  </si>
  <si>
    <t>CORTA AZULEJO BIG-ROC 3-1 460 MM</t>
  </si>
  <si>
    <t>CORTA AZULEJO TRUPER 50 CM CAZ-50B</t>
  </si>
  <si>
    <t>CORTA AZULEJO TRUPER C/BALERO 75CM</t>
  </si>
  <si>
    <t>CORTA TUBO Y AVELLANADOR TRUPER</t>
  </si>
  <si>
    <t>CORTA U¥AS BELL GRANDE DECORADO N-129</t>
  </si>
  <si>
    <t>CORTA VIDRIO AKSI</t>
  </si>
  <si>
    <t>CORTA VIDRIO AKSI TIPO ALEMAN 6 CUCHI</t>
  </si>
  <si>
    <t>CORTA VIDRIO SANTUL 7711</t>
  </si>
  <si>
    <t>CORTA VIDRIO TRUPER CV-5</t>
  </si>
  <si>
    <t>CORTACIRCULOS CAP. 10-150 MM C/3 CUCHILL</t>
  </si>
  <si>
    <t>CORTADOR DE TUBO FOY 1/64 - 1 1/8"</t>
  </si>
  <si>
    <t>CORTADOR DE TUBO MAX-TOOLS 1 1/8"</t>
  </si>
  <si>
    <t>CORTADOR DE TUBO PRETUL COT-P CAPACIDAD</t>
  </si>
  <si>
    <t>CORTADOR DE TUBO PVC TRUPER COT-PVC</t>
  </si>
  <si>
    <t>CORTADOR DE TUBO SANTUL 1 1/4 7345 PR</t>
  </si>
  <si>
    <t>CORTADOR DE TUBO SANTUL 1 1/8 7348</t>
  </si>
  <si>
    <t>CORTADOR MANGO TELESCOPICO TRUPER</t>
  </si>
  <si>
    <t>CORTADORA DE METALES 14" TRUPER CM-14N</t>
  </si>
  <si>
    <t>CORTADORA DE METALES 14" URREA 2200W</t>
  </si>
  <si>
    <t>CORTAPERNOS 12" PRETUL M/GO TUB CP-12P</t>
  </si>
  <si>
    <t>CORTAPERNOS NO.18 MAR-RAM PROFESIONAL</t>
  </si>
  <si>
    <t>CORTAPERNOS NO.18 TRUPER CP-18X</t>
  </si>
  <si>
    <t>CORTAPERNOS NO.24 MAR-RAM PROFESIONAL</t>
  </si>
  <si>
    <t>CORTAPERNOS NO.30 MAR-RAM PROFESIONAL</t>
  </si>
  <si>
    <t>CORTAPERNOS NO.36 MAR-RAM PROFESIONAL</t>
  </si>
  <si>
    <t>CORTAVIDRIO SURTEK 5"</t>
  </si>
  <si>
    <t>CRAYON P/LAMINA MUSSA</t>
  </si>
  <si>
    <t>CREMA LIMPIADORA DE MANOS 1L SURTEK</t>
  </si>
  <si>
    <t>CREMA P/CUCARACHA (EXTERMINADOR)</t>
  </si>
  <si>
    <t>CREMA P/CUCARACHAS ( BORAX ) TRAPETE</t>
  </si>
  <si>
    <t>CREOLINA REGIA DE LT</t>
  </si>
  <si>
    <t>CRISTAL P/CARETA CLARO 0399</t>
  </si>
  <si>
    <t>CRISTAL P/CARETA ECO.#10</t>
  </si>
  <si>
    <t>CRISTAL P/CARETA ECO.#11 0396</t>
  </si>
  <si>
    <t>CRISTAL P/CARETA ECO.#12</t>
  </si>
  <si>
    <t>CUBIERTA P/TABLERO DE CARRO REDONDA</t>
  </si>
  <si>
    <t>CUBIERTA P/TABLERO GRANDE 97X148CT MAR-</t>
  </si>
  <si>
    <t>CUBRE TALADRO METALFLU</t>
  </si>
  <si>
    <t>CUBRETALADRO DE ACERO INOXIDABLE 44MM FO</t>
  </si>
  <si>
    <t>CUCH. TRAMONTINA 2202-5 SIERRA B 4324</t>
  </si>
  <si>
    <t>CUCH. TRAMONTINA 2204-5 LISO B 4442</t>
  </si>
  <si>
    <t>CUCH. TRAMONTINA 2251-5 22901-005 4334 B</t>
  </si>
  <si>
    <t>CUCH. TRAMONTINA 2251-6 22901-006 4325B</t>
  </si>
  <si>
    <t>CUCH. TRAMONTINA 2251-7 22901-007 4326B</t>
  </si>
  <si>
    <t>CUCH. TRAMONTINA 2251-8 22901-008 4327 B</t>
  </si>
  <si>
    <t>CUCH. TRAMONTINA 22902/006 6176 B</t>
  </si>
  <si>
    <t>CUCH. TRAMONTINA 22902/007 4426 B</t>
  </si>
  <si>
    <t>CUCH. TRAMONTINA 22902/008 4370 B</t>
  </si>
  <si>
    <t>CUCH. TRAMONTINA 22902/009 4371 B</t>
  </si>
  <si>
    <t>CUCHARA BELLOTA NO. 9</t>
  </si>
  <si>
    <t>CUCHARA BELLOTA NO.10</t>
  </si>
  <si>
    <t>CUCHARA BELLOTA NO.11</t>
  </si>
  <si>
    <t>CUCHARA BELLOTA NO.12</t>
  </si>
  <si>
    <t>CUCHARA P/JARDIN TRUPER TRANSPLANTADOR 6</t>
  </si>
  <si>
    <t>CUCHARA PARA JARDIN 6" TRUPER</t>
  </si>
  <si>
    <t>CUCHARA REFORZ NO.10 * Y/O GALLO</t>
  </si>
  <si>
    <t>CUCHARA REFORZ.NO.11 *</t>
  </si>
  <si>
    <t>CUCHARA REFORZ.NO.6 *</t>
  </si>
  <si>
    <t>CUCHARA REFORZ.NO.8 *</t>
  </si>
  <si>
    <t>CUCHARA REFORZ.NO.9 *</t>
  </si>
  <si>
    <t>CUCHARA REFORZADA MINI *</t>
  </si>
  <si>
    <t>CUCHARA YESERA CASTOR *</t>
  </si>
  <si>
    <t>CUCHILLA PARA CORTAPERNOS DEL 42"</t>
  </si>
  <si>
    <t>CUCHILLO 0543 LION TOOLS M/CAMUF LUZ</t>
  </si>
  <si>
    <t>CUCHILLO 0544 LION TOOLS 6" NEGRO M/PLAS</t>
  </si>
  <si>
    <t>CUCHILLO 0883 LION TOOLS 8" RUBBER FU</t>
  </si>
  <si>
    <t>CUCHILLO 0884 LION TOOLS BRUJULA FUND</t>
  </si>
  <si>
    <t>CUCHILLO 0886 LION TOOLS RUBBER C/FUNDA</t>
  </si>
  <si>
    <t>CUCHILLO 0888 LION TOOLS BRUJULA FUND</t>
  </si>
  <si>
    <t>CUCHILLO 0889 LION TOOLS PAVONADO RUB</t>
  </si>
  <si>
    <t>CUCHILLO 2174 LION TOOLS MINI 3 1/2"C/FU</t>
  </si>
  <si>
    <t>CUCHILLO 2311 698A 7" NEGRO BRUJULA</t>
  </si>
  <si>
    <t>CUCHILLO 2314 678 7" BRUJULA</t>
  </si>
  <si>
    <t>CUCHILLO 2315 488 8" BRUJULA LUZ NEGR</t>
  </si>
  <si>
    <t>CUCHILLO 2320 8" BRUJULA LUZ MADERA F</t>
  </si>
  <si>
    <t>CUCHILLO 6624 YS018 6" C/FUNDA Y BRUJ</t>
  </si>
  <si>
    <t>CUCHILLO 8027 LION TOOLS BRUJULA Y LA</t>
  </si>
  <si>
    <t>CUCHILLO 8028 BRUJULA LUZ LED FUNDA 6"</t>
  </si>
  <si>
    <t>CUCHILLO 8029 LION TOOLS BRUJULA Y LA</t>
  </si>
  <si>
    <t>CUCHILLO 8276 LION 83005 PLASTICO C/F</t>
  </si>
  <si>
    <t>CUCHILLO 8277 LION TOOLS FUNDA M/MADE</t>
  </si>
  <si>
    <t>CUCHILLO 8278 LION TOOLS 5" FUNDA BRU</t>
  </si>
  <si>
    <t>CUCHILLO 8279 LION TOOLS CAMUFLAJE FU</t>
  </si>
  <si>
    <t>CUCHILLO 8543 LION TOOLS 6 3/4 PAVONADO</t>
  </si>
  <si>
    <t>CUCHILLO 8545 LION TOOLS PAVONADO CALAVE</t>
  </si>
  <si>
    <t>CUCHILLO 8931 LION TOOLS 5" AMUFLAJE F/N</t>
  </si>
  <si>
    <t>CUCHILLO 8932 LION TOOLS 6" CAMUFLAJE F/</t>
  </si>
  <si>
    <t>CUCHILLO 8934 LION TOOLS 7" T/RENO F/NYL</t>
  </si>
  <si>
    <t>CUCHILLO 8938 LION TOOLS 7" M/CAM F/NYLO</t>
  </si>
  <si>
    <t>CUCHILLO 8939 LION TOOLS 6 1/2 CAMUFLAJE</t>
  </si>
  <si>
    <t>CUCHILLO 8940 LION TOOLS 7" CAMUFLAJE F/</t>
  </si>
  <si>
    <t>CUCHILLO 8941 LION TOOLS 6 1/2" CAMUFLAJ</t>
  </si>
  <si>
    <t>CUCHILLO 8942 LION TOOLS 7" CAMUFLAJE F/</t>
  </si>
  <si>
    <t>CUCHILLO 8943 LION TOOLS 6 1/2" CAMUF F/</t>
  </si>
  <si>
    <t>CUCHILLO 8944 LION TOOLS 7" M/CAMUFLA F/</t>
  </si>
  <si>
    <t>CUCHILLO 8948 LION TOOLS 7 1/2" M/BIMAT</t>
  </si>
  <si>
    <t>CUCHILLO 8949 LION TOOLS 7 1/2 BIMATERIA</t>
  </si>
  <si>
    <t>CUCHILLO 8950 LION TOOLS 3" M/PLASTICO C</t>
  </si>
  <si>
    <t>CUCHILLO 9272 4 1/2" M/PLAST NEGRO FUNDA</t>
  </si>
  <si>
    <t>CUCHILLO 9275 5 1/2" PLAST FUNDA NYLON</t>
  </si>
  <si>
    <t>CUCHILLO 9280 9 1/2" MANGO PLASTICO CALA</t>
  </si>
  <si>
    <t>CUCHILLO 9281 9 3/4" M/RUBBER NEGRO FUND</t>
  </si>
  <si>
    <t>CUCHILLO LION TOOLS NO.4 LISO 8044 B</t>
  </si>
  <si>
    <t>CUCHILLO LION TOOLS NO.4 SIER 8043 B</t>
  </si>
  <si>
    <t>CUCHILLO LION TOOLS NO.5" C53-05G 8046 B</t>
  </si>
  <si>
    <t>CUCHILLO LION TOOLS NO.6" C54-06G * 8047</t>
  </si>
  <si>
    <t>CUCHILLO LION TOOLS NO.7 PUNTA C/BLANCA</t>
  </si>
  <si>
    <t>CUCHILLO LION TOOLS NO.7" C55-07G 8048 B</t>
  </si>
  <si>
    <t>CUCHILLO LION TOOLS NO.8" C56-08G 8049 B</t>
  </si>
  <si>
    <t>CUCHILLO LION TOOLS NO.8" M/BLANCO PUN B</t>
  </si>
  <si>
    <t>CUCHILLO PARA ELECTRICISTA AKSI 6"</t>
  </si>
  <si>
    <t>CUCHILLO PARA ELECTRICISTA SANTUL 7936</t>
  </si>
  <si>
    <t>CUCHILLO PARA ELECTRICISTA TRUPER CUEL-6</t>
  </si>
  <si>
    <t>CUCHILLO PARA LINOLEO AKSI</t>
  </si>
  <si>
    <t>CUCHILLO PARA LINOLEO SANTUL 7935 B</t>
  </si>
  <si>
    <t>CUCHILLO PARA LINOLEO TRUPER DE 6" CULI-</t>
  </si>
  <si>
    <t>CUCHILLO VILMA #14 CECIN M/MADERA 4618 B</t>
  </si>
  <si>
    <t>CUCHILLO VILMA CARNICERO NO.8 4292 B</t>
  </si>
  <si>
    <t>CUCHILLO VILMA CARNICERO NO.8 C/SIERRA B</t>
  </si>
  <si>
    <t>CUCHILLO VILMA CECINERO NO. 14</t>
  </si>
  <si>
    <t>CUCHILLO VILMA CHEF NO.10</t>
  </si>
  <si>
    <t>CUCHILLO VILMA CHEF NO.12</t>
  </si>
  <si>
    <t>CUCHILLO VILMA DESHUESADOR NO.6 4611 B</t>
  </si>
  <si>
    <t>CUCHILLO VILMA FILETEAR NO.6 4610 B</t>
  </si>
  <si>
    <t>CUCHILLO VILMA PANADERO NO.8 4450</t>
  </si>
  <si>
    <t>CUCHILLO VILMA TORREON NO.6 B</t>
  </si>
  <si>
    <t>CUCHILLO VILMA TRINCHAR NO.9 4286 B</t>
  </si>
  <si>
    <t>CUENTA BULTOS LION TOOLS 4 CIFRAS</t>
  </si>
  <si>
    <t>CUÑA CHICA C/MANGO</t>
  </si>
  <si>
    <t>CUÑA CHICA S/MANGO *</t>
  </si>
  <si>
    <t>CUÑA GRANDE C/MANGO *</t>
  </si>
  <si>
    <t>CUÑA GRANDE S/MANGO *</t>
  </si>
  <si>
    <t>CUÑA TRUPER P/CONCRETO 1"X40 CMS CU 1</t>
  </si>
  <si>
    <t>CUÑA TRUPER P/CONCRETO 3/4"X30 CM CU 3/</t>
  </si>
  <si>
    <t>CUTTER 3 PZS MAR-RAM</t>
  </si>
  <si>
    <t>CUTTER 5" PLASTICO MAX-TOOLS B</t>
  </si>
  <si>
    <t>CUTTER 5" PRETUL CUT-5PB B</t>
  </si>
  <si>
    <t>CUTTER 6" PLASTICO MAX-TOOLS B</t>
  </si>
  <si>
    <t>CUTTER 6" PRETUL CUT-6PB B</t>
  </si>
  <si>
    <t>CUTTER 6" PRETUL REFORZADO</t>
  </si>
  <si>
    <t>CUTTER 6" SANTUL 5904 ALMA METALICA</t>
  </si>
  <si>
    <t>CUTTER 6" SANTUL 5905 CUERPO METALICO B</t>
  </si>
  <si>
    <t>CUTTER 6" TRUPER CUT-6 B</t>
  </si>
  <si>
    <t>CUTTER ACRILICO SANTUL MOD.5909 B</t>
  </si>
  <si>
    <t>CUTTER OBI 9 MM ALMA BIMATERIAL CHICO</t>
  </si>
  <si>
    <t>CUTTER OBI 18 MM ALMA METAL GRANDE</t>
  </si>
  <si>
    <t>CUTTER OBI 9 MM QUITA GRAPAS</t>
  </si>
  <si>
    <t>CUTTER SANTUL 5900 PLASTICA B</t>
  </si>
  <si>
    <t>CUTTER SANTUL 5903 ALMA METALICA B</t>
  </si>
  <si>
    <t>DADO (1/2) 10 MM 6 PUNTA TOOLCRAFT LARG</t>
  </si>
  <si>
    <t>DADO (1/2) 10 MM SURTEK CORTO 6 PTAS</t>
  </si>
  <si>
    <t>DADO (1/2) 15 MM MAR-RAM LARGO</t>
  </si>
  <si>
    <t>DADO (1/2) 17 MM MAR-RAM LARGO</t>
  </si>
  <si>
    <t>DADO (1/2) 18 MM MAR-RAM LARGO</t>
  </si>
  <si>
    <t>DADO (1/2) 19 MM MAR-RAM LARGO</t>
  </si>
  <si>
    <t>DADO (1/2) 21 MM MAR-RAM LARGO</t>
  </si>
  <si>
    <t>DADO (1/2) 30 MM MAR-RAM LARGO</t>
  </si>
  <si>
    <t>DADO (1/2) 32 MM MAR-RAM LARGO</t>
  </si>
  <si>
    <t>DADO (1/2) 1" MAR-RAM LARGO</t>
  </si>
  <si>
    <t>DADO (1/2) 1/2" SURTEK CORTO 6 PUNTAS</t>
  </si>
  <si>
    <t>DADO (1/2) 1/2" SURTEK LARGO 6 PUNTAS</t>
  </si>
  <si>
    <t>DADO (1/2) 11/16 12 PTS URREA</t>
  </si>
  <si>
    <t>DADO (1/2) 19/32 CROMO CORTO KNOVA</t>
  </si>
  <si>
    <t>DADO (1/2) 3/4 MAR-RAM LARGO</t>
  </si>
  <si>
    <t>DADO (1/2) 3/8" SURTEK CORTO 6PTS</t>
  </si>
  <si>
    <t>DADO (1/2) 3/8" SURTEK LARGO 6 PTS</t>
  </si>
  <si>
    <t>DADO (1/2) 5/8" SURTEK LARGO 6 PTAS</t>
  </si>
  <si>
    <t>DADO (1/2) 7/16" SURTEK LARGO 6 PTS</t>
  </si>
  <si>
    <t>DADO (1/2) 7/8" SURTEK CORTO 6 PTAS</t>
  </si>
  <si>
    <t>DADO (1/2) 9/16" 12 PTS URREA</t>
  </si>
  <si>
    <t>DADO (1/2) 9/16" SURTEK LARGO 6 PTAS</t>
  </si>
  <si>
    <t>DADO (3/4) 1-1/4 12 PUNTAS TRUPER</t>
  </si>
  <si>
    <t>DADO (3/4) 1-1/4 6 PUNTAS LARGO TRUPER</t>
  </si>
  <si>
    <t>DADO (3/4) 13/16 URREA IMPACTO 8 PUNTAS</t>
  </si>
  <si>
    <t>DADO (3/8) 6 MM SURTEK CORTO</t>
  </si>
  <si>
    <t>DADO (3/8) 7 MM SURTEK CORTO</t>
  </si>
  <si>
    <t>DADO (3/8) 8 MM MAR-RAM LARGO</t>
  </si>
  <si>
    <t>DADO (3/8) 8MM SURTEK CORTO</t>
  </si>
  <si>
    <t>DADO (3/8) 10 MM MAR-RAM LARGO</t>
  </si>
  <si>
    <t>DADO (3/8) 10 MM SURTEK CORTO 6 PTAS</t>
  </si>
  <si>
    <t>DADO (3/8) 12 MM MAR-RAM LARGO</t>
  </si>
  <si>
    <t>DADO (3/8) 14 MM LARGO CAL-HAWK</t>
  </si>
  <si>
    <t>DADO (3/8) 17 MM CROMO CORTO</t>
  </si>
  <si>
    <t>DADO (3/8) 17 MM SURTEK LARGO 6 PTAS</t>
  </si>
  <si>
    <t>DADO (3/8) 18 MM SURTEK CORTO</t>
  </si>
  <si>
    <t>DADO (3/8) 1/2 CORTO SURTEK</t>
  </si>
  <si>
    <t>DADO (3/8) 13/16" SURTEK CORTO 6 PTS</t>
  </si>
  <si>
    <t>DADO (3/8) 13/16" SURTEK LARGO 6 PTS</t>
  </si>
  <si>
    <t>DADO (3/8) 3/8" SURTEK LARGO</t>
  </si>
  <si>
    <t>DADO (3/8) 7/16" LARGO SURTEK 6 PTS</t>
  </si>
  <si>
    <t>DADO (3/8) 7/16" SURTEK CORTO 6 PTS</t>
  </si>
  <si>
    <t>DADO (3/8) 7/8 CROMO CORTO KNOVA</t>
  </si>
  <si>
    <t>DADO (3/8) 7/8" SENSOR OXIGENO SURTEK</t>
  </si>
  <si>
    <t>DADO (3/8) 7/8" SURTEK CORTO 6 PTS</t>
  </si>
  <si>
    <t>DADO (3/8) 7/8" SURTEK LARGO 6 PTS</t>
  </si>
  <si>
    <t>DADO (3/8) 9/16 SURTEK LARGO</t>
  </si>
  <si>
    <t>DADO CORTO 1 "</t>
  </si>
  <si>
    <t>DADO CORTO 1 1/16</t>
  </si>
  <si>
    <t>DADO CORTO 1 1/2</t>
  </si>
  <si>
    <t>DADO CORTO 1 1/4 *</t>
  </si>
  <si>
    <t>DADO CORTO 1 1/8 *</t>
  </si>
  <si>
    <t>DADO CORTO 1 11/16 *</t>
  </si>
  <si>
    <t>DADO CORTO 1 13/16</t>
  </si>
  <si>
    <t>DADO CORTO 1 3/16</t>
  </si>
  <si>
    <t>DADO CORTO 1 3/4</t>
  </si>
  <si>
    <t>DADO CORTO 1 3/8</t>
  </si>
  <si>
    <t>DADO CORTO 1 5/16</t>
  </si>
  <si>
    <t>DADO CORTO 1 7/16 *</t>
  </si>
  <si>
    <t>DADO CORTO 1 7/16 MAR-RAM</t>
  </si>
  <si>
    <t>DADO CORTO 15/16</t>
  </si>
  <si>
    <t>DADO LARGO 1 1/16</t>
  </si>
  <si>
    <t>DADO LARGO 1 1/2</t>
  </si>
  <si>
    <t>DADO LARGO 1 1/4</t>
  </si>
  <si>
    <t>DADO LARGO 1 1/8</t>
  </si>
  <si>
    <t>DADO LARGO 1 3/16</t>
  </si>
  <si>
    <t>DADO LARGO 1 3/8</t>
  </si>
  <si>
    <t>DADO LARGO 1 5/16</t>
  </si>
  <si>
    <t>DADO LARGO 1 7/16</t>
  </si>
  <si>
    <t>DADO LARGO 15/16</t>
  </si>
  <si>
    <t>DADO P/BUJIA (1/2) 13/16" SURTEK</t>
  </si>
  <si>
    <t>DADO P/BUJIA (1/2) 5/8" SURTEK</t>
  </si>
  <si>
    <t>DADO P/BUJIA (3/8) 13/16 MAR-RAM</t>
  </si>
  <si>
    <t>DADO P/BUJIA (3/8) 5/8" SURTEK</t>
  </si>
  <si>
    <t>DADO TOOLCRAFT LARGO (3/8) 3/8" 6 PUNTAS</t>
  </si>
  <si>
    <t>DADO TOOLCRAFT LARGO (3/8) 7/8" 6 PUNTAS</t>
  </si>
  <si>
    <t>DADO Y MANERAL P/VW 1 7/16" MAR-RAM</t>
  </si>
  <si>
    <t>DADOS 9 PZS 1/2 MAR-RAM LARGOS MM</t>
  </si>
  <si>
    <t>DADOS 9 PZS 1/2 MAR-RAM LARGOS STD</t>
  </si>
  <si>
    <t>DADOS 9 PZS 1/2" 8 DADOS Y 1 SOSTEN MAR</t>
  </si>
  <si>
    <t>DADOS 9 PZS 3/4 IMPACTO MAR-RAM CORTSTD</t>
  </si>
  <si>
    <t>DADOS 10 PZS 1/2" 9 DADOS 1 SOSTEN MAR-R</t>
  </si>
  <si>
    <t>DADOS 10 PZS C/MANERAL 1/2 MM MAR-RAM</t>
  </si>
  <si>
    <t>DADOS 10 PZS C/MANERAL 1/2 STD MAR-RAM</t>
  </si>
  <si>
    <t>DADOS 11 PZS 1/2 CABEZA TORX MAR-RAM</t>
  </si>
  <si>
    <t>DADOS 11 PZS C/MATRACA 3/8" MAR-RAM PROF</t>
  </si>
  <si>
    <t>DADOS 12 PZS 3/8" PUNTA TORX MAR-RAM PRO</t>
  </si>
  <si>
    <t>DADOS 12 PZS C/MATRACA 1/4" MAR-RAM</t>
  </si>
  <si>
    <t>DADOS 38 PZS IMPACTO 3/8-1/2 MAR-RAM</t>
  </si>
  <si>
    <t>DESARMADOR 2 PZS KEER</t>
  </si>
  <si>
    <t>DESARMADOR 2 PZS MAR-RAM JUMBO CRUZ PLA</t>
  </si>
  <si>
    <t>DESARMADOR 2 PZS MAR-RAM T/TROMPO PROFE</t>
  </si>
  <si>
    <t>DESARMADOR 4 PZS MAR-RAM PROFESIONAL</t>
  </si>
  <si>
    <t>DESARMADOR 5 PZS TRUPER M/CONFOR GRIP</t>
  </si>
  <si>
    <t>DESARMADOR 5 PZS TRUPER MANGO ACETATO</t>
  </si>
  <si>
    <t>DESARMADOR 6 EN 1 TRUPER C/DOS PUN DOBL</t>
  </si>
  <si>
    <t>DESARMADOR 6 PZS MAR-RAM ANTIDERRAPANTE</t>
  </si>
  <si>
    <t>DESARMADOR 6 PZS MAR-RAM C/SOSTEN PROFE</t>
  </si>
  <si>
    <t>DESARMADOR 6 PZS MAR-RAM NEGRO/ROJO</t>
  </si>
  <si>
    <t>DESARMADOR 6 PZS STANLEY 60-060</t>
  </si>
  <si>
    <t>DESARMADOR 6 PZS TORX MAR-RAM</t>
  </si>
  <si>
    <t>DESARMADOR 18 EN 1 BR ROJO Y AMARILL *</t>
  </si>
  <si>
    <t>DESARMADOR 18 PZS MAR-RAM C/SOSTEN PROFE</t>
  </si>
  <si>
    <t>DESARMADOR 32 PZS MAR-RAM RELOJERO</t>
  </si>
  <si>
    <t>DESARMADOR 50 PZS MAR-RAM PROFESIONAL</t>
  </si>
  <si>
    <t>DESARMADOR 79 PZS MAR-RAM PROFESIONAL</t>
  </si>
  <si>
    <t>DESARMADOR C/ANTENA Y PUNTAS 8 PZS MAR-R</t>
  </si>
  <si>
    <t>DESARMADOR CAJA 7 PZS NARANJA</t>
  </si>
  <si>
    <t>DESARMADOR CAJA 14 PZS RAM-TOOLS NARANJA</t>
  </si>
  <si>
    <t>DESARMADOR GOLPE 6 PZS VERDE MAR-RAM</t>
  </si>
  <si>
    <t>DESARMADOR GOLPE 7 PZA AMARILLO MAR-RAM</t>
  </si>
  <si>
    <t>DESARMADOR GOLPE 7 PZA ROJO MAR-RAM</t>
  </si>
  <si>
    <t>DESARMADOR GOLPE 7 PZS PRETUL</t>
  </si>
  <si>
    <t>DESARMADOR MAR-RAM 42 PZS C/PUNTAS Y MAN</t>
  </si>
  <si>
    <t>DESARMADOR MAR-RAM CRUZ 1/4X6" 2 ANTIDER</t>
  </si>
  <si>
    <t>DESARMADOR MAR-RAM CRUZ 3/16X6 ANTIDERRA</t>
  </si>
  <si>
    <t>DESARMADOR MAR-RAM CRUZ 3/16X6 GRIS</t>
  </si>
  <si>
    <t>DESARMADOR MAR-RAM EN "Z" 3 PZS</t>
  </si>
  <si>
    <t>DESARMADOR MAR-RAM EN "Z" 3 PZS (NUEVO) ROJO</t>
  </si>
  <si>
    <t>DESARMADOR MAR-RAM PLANO 1/4X4 GRIS</t>
  </si>
  <si>
    <t>DESARMADOR MAR-RAM PLANO 1/4X6" ANTIDERR</t>
  </si>
  <si>
    <t>DESARMADOR MAR-RAM PLANO 1/8X4 GRIS</t>
  </si>
  <si>
    <t>DESARMADOR MAR-RAM PLANO 3/16X4 GRIS</t>
  </si>
  <si>
    <t>DESARMADOR MAR-RAM PLANO 3/16X6 ANTIDERR</t>
  </si>
  <si>
    <t>DESARMADOR MAR-RAM PLANO 3/16X6 GRIS</t>
  </si>
  <si>
    <t>DESARMADOR MAR-RAM PLANO 5/16X6 ANTIDERR</t>
  </si>
  <si>
    <t>DESARMADOR MAR-RAM REVERSIBLE 23 PZS.</t>
  </si>
  <si>
    <t>DESARMADOR MAX-TOOLS 3/16X4" CABIN B</t>
  </si>
  <si>
    <t>DESARMADOR P/CELULAR 16 PZS MAR-RAM</t>
  </si>
  <si>
    <t>DESARMADOR P/CELULAR 9 PZS MAR-RAM</t>
  </si>
  <si>
    <t>DESARMADOR PRETUL 1/4X1-1/2" PLANO TRANS</t>
  </si>
  <si>
    <t>DESARMADOR PRETUL 1/4X4" PHILLIPS BICOLO</t>
  </si>
  <si>
    <t>DESARMADOR PRETUL 1/4X4" PHILLIPS TRANSP</t>
  </si>
  <si>
    <t>DESARMADOR PRETUL 1/4X4" PLANO BICOLOR</t>
  </si>
  <si>
    <t>DESARMADOR PRETUL 1/4X4" PLANO TRANSPARE</t>
  </si>
  <si>
    <t>DESARMADOR PRETUL 1/4X6" PHILLIPS BICOLO</t>
  </si>
  <si>
    <t>DESARMADOR PRETUL 1/4X6" PHILLIPS TRANSP</t>
  </si>
  <si>
    <t>DESARMADOR PRETUL 1/4X6" PLANO BICOLOR</t>
  </si>
  <si>
    <t>DESARMADOR PRETUL 1/4X6" PLANO TRANSPARE</t>
  </si>
  <si>
    <t>DESARMADOR PRETUL 1/4X8" PHILLIPS BICOLO</t>
  </si>
  <si>
    <t>DESARMADOR PRETUL 1/4X8" PHILLIPS TRANSP</t>
  </si>
  <si>
    <t>DESARMADOR PRETUL 1/4X8" PLANO BICOLOR</t>
  </si>
  <si>
    <t>DESARMADOR PRETUL 1/4X8" PLANO TRANSPARE</t>
  </si>
  <si>
    <t>DESARMADOR PRETUL 1/8X6" CABINET TRANSPA</t>
  </si>
  <si>
    <t>DESARMADOR PRETUL 3/16X3" PHILLIPS BICOL</t>
  </si>
  <si>
    <t>DESARMADOR PRETUL 3/16X3" PHILLIPS TRANS</t>
  </si>
  <si>
    <t>DESARMADOR PRETUL 3/16X3" PLANO BICOLOR</t>
  </si>
  <si>
    <t>DESARMADOR PRETUL 3/16X3" PLANO TRANSPAR</t>
  </si>
  <si>
    <t>DESARMADOR PRETUL 3/16X4" CABINET TRANSP</t>
  </si>
  <si>
    <t>DESARMADOR PRETUL 3/16X4" PHILLIPS BICOL</t>
  </si>
  <si>
    <t>DESARMADOR PRETUL 3/16X4" PHILLIPS TRANS</t>
  </si>
  <si>
    <t>DESARMADOR PRETUL 3/16X4" PLANO BICOLOR</t>
  </si>
  <si>
    <t>DESARMADOR PRETUL 3/16X6" PHILLIPS BICOL</t>
  </si>
  <si>
    <t>DESARMADOR PRETUL 3/16X6" PHILLIPS TRANS</t>
  </si>
  <si>
    <t>DESARMADOR PRETUL 3/16X6" PLANO BICOLOR</t>
  </si>
  <si>
    <t>DESARMADOR PRETUL 3/16X6" PLANO TRANSPAR</t>
  </si>
  <si>
    <t>DESARMADOR PRETUL 3/16X8" CABINET BICOLO</t>
  </si>
  <si>
    <t>DESARMADOR PRETUL 3/16X8" CABINET TRANSP</t>
  </si>
  <si>
    <t>DESARMADOR PRETUL 5/16X6" PLANO BICOLOR</t>
  </si>
  <si>
    <t>DESARMADOR RELOJERO 11 PZS MAR-RAM ROJ/A</t>
  </si>
  <si>
    <t>DESARMADOR RELOJERO 11 PZS.*</t>
  </si>
  <si>
    <t>DESARMADOR RELOJERO 17 PZS C/PLASTICO *</t>
  </si>
  <si>
    <t>DESARMADOR RELOJERO 32 PZS MAR-RAM PROFE</t>
  </si>
  <si>
    <t>DESARMADOR RELOJERO 6 PZS MAR-RAM PROFES</t>
  </si>
  <si>
    <t>DESARMADOR RELOJERO 8 PZS MAR-RAM PROFES</t>
  </si>
  <si>
    <t>DESARMADOR SANTUL 1/8X4 PLANO GABIN 7149</t>
  </si>
  <si>
    <t>DESARMADOR SANTUL 1/8X6 PLANO GABINE7133</t>
  </si>
  <si>
    <t>DESARMADOR SANTUL GOLPE 1/4X4 CRUZ M/ANT</t>
  </si>
  <si>
    <t>DESARMADOR SANTUL GOLPE 1/4X4 PLANO M/AN</t>
  </si>
  <si>
    <t>DESARMADOR SANTUL PLANO 1/4X8 6956</t>
  </si>
  <si>
    <t>DESARMADOR T DE 22 PZA MAR-RAM PROFESION</t>
  </si>
  <si>
    <t>DESARMADOR TORX 6 PZS MAR-RAM 10 15 20 2</t>
  </si>
  <si>
    <t>DESARMADOR TORX 7 PZS MAR-RAM</t>
  </si>
  <si>
    <t>DESARMADOR TORX EN T 9 PZS CAL-HAWK</t>
  </si>
  <si>
    <t>DESARMADOR TRUPER DR-1/4X11/2 PLANO B/RE</t>
  </si>
  <si>
    <t>DESBROZADORA ELECTRICA PRETUL DES-300P</t>
  </si>
  <si>
    <t>DESBROZADORA TRUPER A GASOLINA DES-26CC</t>
  </si>
  <si>
    <t>DESBROZADORA TRUPER A GASOLINA DES-30CC</t>
  </si>
  <si>
    <t>DESBROZADORA TRUPER ELECTRICA 440W DES44</t>
  </si>
  <si>
    <t>DESBROZADORA TRUPER ELECTRICA 600W 15"</t>
  </si>
  <si>
    <t>DESENGRASANTE SURTEK 1 L</t>
  </si>
  <si>
    <t>DESPACHADOR DE CINTA TRUPER C/2C DESP-CE</t>
  </si>
  <si>
    <t>DESPACHADOR DE CINTAS SURTEK C/2CINTAS</t>
  </si>
  <si>
    <t>DESTAPACA¥OS PRETUL DESCA-15P</t>
  </si>
  <si>
    <t>DESTAPACA¥OS PRETUL DESCA-25P</t>
  </si>
  <si>
    <t>DESTAPACA¥OS SANPLOM 15 PIES 4.5M 8595</t>
  </si>
  <si>
    <t>DESTAPACA¥OS SANPLOM 25 PIES 7.6 MTS.</t>
  </si>
  <si>
    <t>DESTAPACA¥OS SOSA CAUSTICA</t>
  </si>
  <si>
    <t>DESTAPADOR PLANO ECONOMICO</t>
  </si>
  <si>
    <t>DESTOP DRANO 1 LIT</t>
  </si>
  <si>
    <t>DESTOP LIQUIDO 400 MIL</t>
  </si>
  <si>
    <t>DESTORNILLADOR TRUPER 4.8V BASE ESTUCHE</t>
  </si>
  <si>
    <t>DESTORNILLADOR TRUPER D/TABLAR DETA-A¨</t>
  </si>
  <si>
    <t>DETECTOR DE BILLETES FALSOS 4W VOLTECK</t>
  </si>
  <si>
    <t>DETECTOR DE BILLETES FALSOS C/LUPA OBI</t>
  </si>
  <si>
    <t>DETECTOR DE BILLETES FALSOS SANELEC</t>
  </si>
  <si>
    <t>DIABLO FORMEC NO.3 250 KG 1.20 MTS ALTUR</t>
  </si>
  <si>
    <t>DIABLO FORMEC NO.5 400 KG 1.5 MTS TUBO 1</t>
  </si>
  <si>
    <t>DIABLO FORMEC NO.6 CON PATAS 400 KG 1.5</t>
  </si>
  <si>
    <t>DIABLO MALETERO MINI NO.1</t>
  </si>
  <si>
    <t>DIABLO MAR-RAM 90-110 K GRIS GRANDE</t>
  </si>
  <si>
    <t>DIABLO MAR-RAM PLEGABLE 60-80 KG NEGRO</t>
  </si>
  <si>
    <t>DIABLO NO.1 STANDAR</t>
  </si>
  <si>
    <t>DIABLO NO.12X3 T/MERCADERO INDUSTRIAL</t>
  </si>
  <si>
    <t>DIABLO NO.2 AZUL</t>
  </si>
  <si>
    <t>DIABLO NO.2 STD JOLMAR</t>
  </si>
  <si>
    <t>DIABLO NO.3 STD JOLMAR</t>
  </si>
  <si>
    <t>DIABLO NO.6 STAD CAMA Y PATIN</t>
  </si>
  <si>
    <t>DIABLO PLEGABLE NO.1 JOLMAR</t>
  </si>
  <si>
    <t>DIAMANTE JOKOSIT GDE.</t>
  </si>
  <si>
    <t>DIAMANTE TRUPER P/CORTATUBO JGO 2 PZS</t>
  </si>
  <si>
    <t>DISCO 14" C/METAL AUSTROMEX MOD.733</t>
  </si>
  <si>
    <t>DISCO 14" C/METAL AUSTROMEX MOD.744 HUM</t>
  </si>
  <si>
    <t>DISCO 14" C/METAL SANTUL USO GENERAL</t>
  </si>
  <si>
    <t>DISCO 4 1/2 AUSTROMEX CORTA TODO</t>
  </si>
  <si>
    <t>DISCO 4 1/2 C/CONCRETO AUSTROMEX MOD.377</t>
  </si>
  <si>
    <t>DISCO 4 1/2 C/CONCRETO CINASA MOD.8185*</t>
  </si>
  <si>
    <t>DISCO 4 1/2 C/METAL AUSTROMEX MOD.2006</t>
  </si>
  <si>
    <t>DISCO 4 1/2 C/METAL AUSTROMEX MOD.390</t>
  </si>
  <si>
    <t>DISCO 4 1/2 C/METAL AUSTROMEX MOD.566</t>
  </si>
  <si>
    <t>DISCO 4 1/2 C/METAL CINASA MOD.8151</t>
  </si>
  <si>
    <t>DISCO 4 1/2 C/METAL SURTEK T27 GRA30 1/8</t>
  </si>
  <si>
    <t>DISCO 4 1/2 C/METAL Y ACERO INOX 1.6MM</t>
  </si>
  <si>
    <t>DISCO 4 1/2 C/METAL Y ACERO INOX AUSTROM</t>
  </si>
  <si>
    <t>DISCO 4 1/2 C/METAL Y ACERO INOX CINASA</t>
  </si>
  <si>
    <t>DISCO 4 1/2 C/METAL Y ACERO INOX URREA</t>
  </si>
  <si>
    <t>DISCO 4 1/2 DESBASTE AUST MOD.2004 5918</t>
  </si>
  <si>
    <t>DISCO 4 1/2 DESBASTE AUSTRO MOD.560 HUM</t>
  </si>
  <si>
    <t>DISCO 4 1/2 DESBASTE CINAZA 8011</t>
  </si>
  <si>
    <t>DISCO 4 1/2 DIAMANTE (AUST) 1505 SEGM R</t>
  </si>
  <si>
    <t>DISCO 4 1/2 DIAMANTE AUSTRO 815 LOSETAS</t>
  </si>
  <si>
    <t>DISCO 4 1/2 DIAMANTE LION TOOLS RIN CO</t>
  </si>
  <si>
    <t>DISCO 4 1/2 DIAMANTE LION TOOLS SEGME B</t>
  </si>
  <si>
    <t>DISCO 4 1/2 DIAMANTE LION TOOLS TURBO B</t>
  </si>
  <si>
    <t>DISCO 4 1/2 DIAMANTE TURBO TRUPER T-15 B</t>
  </si>
  <si>
    <t>DISCO 4 DIAMANTE AUSTROMEX 1501 CONTI</t>
  </si>
  <si>
    <t>DISCO 4 DIAMANTE AUSTROMEX 1504 SEGME R</t>
  </si>
  <si>
    <t>DISCO 4 DIAMANTE AUSTROMEX TURBO HUM</t>
  </si>
  <si>
    <t>DISCO 4 DIAMANTE PRETUL RIN CONTINUO</t>
  </si>
  <si>
    <t>DISCO 4 DIAMANTE TRUPER RIN CONTN DDT</t>
  </si>
  <si>
    <t>DISCO 4 DIAMANTE URREA SEGMENTADO</t>
  </si>
  <si>
    <t>DISCO 4 DIAMANTE URREA TURBO</t>
  </si>
  <si>
    <t>DISCO 6 PZS SANTUL RESPAL Y LIJA 8066</t>
  </si>
  <si>
    <t>DISCO 7 C/ACERO INOX TIPO 27 TRUPER</t>
  </si>
  <si>
    <t>DISCO 7 C/METAL AUSTROMEX 7X1/8X7/8</t>
  </si>
  <si>
    <t>DISCO 7 C/METAL CINASA</t>
  </si>
  <si>
    <t>DISCO 7 C/METAL SANTUL MOD.7979</t>
  </si>
  <si>
    <t>DISCO 7 DESBASTE METAL AUSTRO 7X1/4X7/8</t>
  </si>
  <si>
    <t>DISCO 7 DIAMANTE AUSTROMEX HUM R/CONTINU</t>
  </si>
  <si>
    <t>DISCO 7 DIAMANTE AUSTROMEX HUM SEGMENTAD</t>
  </si>
  <si>
    <t>DISCO 7 DIAMANTE LION TOOLS RIN CONTI B</t>
  </si>
  <si>
    <t>DISCO 7 DIAMANTE LION TOOLS SEGMENTADO</t>
  </si>
  <si>
    <t>DISCO 7 DIAMANTE LION TOOLS TURBO 3281 B</t>
  </si>
  <si>
    <t>DISCO 9 C/CONCRETO TRUPER T/27</t>
  </si>
  <si>
    <t>DISCO 9 C/METAL AUSTROMEX E27 9X1/8X7/8</t>
  </si>
  <si>
    <t>DISCO 9 C/METAL AUSTROMEX MOD.568 HUM</t>
  </si>
  <si>
    <t>DISCO 9 DESBASTE AUSTROM MOD.2009 9X1/4X</t>
  </si>
  <si>
    <t>DISCO 9 DESBATES METAL NORTON SUPER PLUS</t>
  </si>
  <si>
    <t>DISCO 9 DIAMANTE SEGMENTADO TRUPER B</t>
  </si>
  <si>
    <t>DISCO 9 DIAMANTE TURBO TRUPER B</t>
  </si>
  <si>
    <t>DISCO LAMINADO GRANO 120 4 1/2 TRUPER CENTRO 7/8"</t>
  </si>
  <si>
    <t>DISCO LAMINADO GRANO 40 4 1/2 TRUPER CENTRO 7/8"</t>
  </si>
  <si>
    <t>DISCO LAMINADO GRANO 60 4 1/2 TRUPER CENTRO 7/8"</t>
  </si>
  <si>
    <t>DISCO LAMINADO GRANO 80 4 1/2 TRUPER CENTRO 7/8"</t>
  </si>
  <si>
    <t>DISCO LAMINADO URREA 7" GRANO 120</t>
  </si>
  <si>
    <t>DISCO LAMINADO URREA 7" GRANO 40</t>
  </si>
  <si>
    <t>DISCO LAMINADO URREA 7" GRANO 60</t>
  </si>
  <si>
    <t>DISCO LAMINADO URREA 7" GRANO 80</t>
  </si>
  <si>
    <t>DIVISOR 3 SALIDAS SURTEK</t>
  </si>
  <si>
    <t>DIVISOR 3 VIAS MAGA¥A</t>
  </si>
  <si>
    <t>DIVISOR 4 SALIDAS VOLTECH</t>
  </si>
  <si>
    <t>DIVISOR DE 3 VIAS 1GH 90 DB P/TV DISH</t>
  </si>
  <si>
    <t>DIVISOR DE 4 VIAS</t>
  </si>
  <si>
    <t>DIVISOR DE USB 4 PUERTOS NEGRO MITZU</t>
  </si>
  <si>
    <t>DIVISOR P/REGADERA MAGA¥A</t>
  </si>
  <si>
    <t>DOBLADOR DE TUBO 1" TRUPER DOTU-75100</t>
  </si>
  <si>
    <t>DOBLADOR DE TUBO 1/2" SANTUL 7946</t>
  </si>
  <si>
    <t>DOBLADOR DE TUBO 1/2" TRUPER DOTU-50</t>
  </si>
  <si>
    <t>DOBLADOR DE TUBO 3/4 SANTUL 7947</t>
  </si>
  <si>
    <t>DOBLADOR DE TUBO 3/4 TRUPER DOTU-5075</t>
  </si>
  <si>
    <t>EJE P/CARRETILLA TRUPER E *</t>
  </si>
  <si>
    <t>EJE P/DIABLO 40 CM. * EJ50110</t>
  </si>
  <si>
    <t>EJE P/DIABLO 50 CTM 1 BALERO</t>
  </si>
  <si>
    <t>EJE P/DIABLO 60 CM 2 BALERO</t>
  </si>
  <si>
    <t>ELIMINADOR 1000 MA 1.5-12V 6 CONECTORES</t>
  </si>
  <si>
    <t>ELIMINADOR MITZU 1000 MA 7 CONECTORES</t>
  </si>
  <si>
    <t>ELIMINADOR MITZU 500 MA 6 CONECTORES</t>
  </si>
  <si>
    <t>EMBUDO 4 PZS MAR-RAM *</t>
  </si>
  <si>
    <t>EMPAQUE TRUPER P/MANGUERA EMP-MA10</t>
  </si>
  <si>
    <t>ENCENDEDOR DE CAZUELA (CHISPEADOR)</t>
  </si>
  <si>
    <t>ENCENDEDOR MAR-RAM NUEVO MODELO</t>
  </si>
  <si>
    <t>ENGRAPADORA DE IMPACTO 1/4 3/8 MAR-RAM</t>
  </si>
  <si>
    <t>ENGRAPADORA DE PARED PLASTICA MAR-RAM</t>
  </si>
  <si>
    <t>ENGRAPADORA ET-19 AKSI DE PARED</t>
  </si>
  <si>
    <t>ENGRAPADORA ET-19 SANTUL MOD.7970</t>
  </si>
  <si>
    <t>ENGRAPADORA ET-19 TRUPER</t>
  </si>
  <si>
    <t>ENGRAPADORA ET-21 AKSI DE PARED</t>
  </si>
  <si>
    <t>ENGRAPADORA ET-21 SANTUL MOD.7971</t>
  </si>
  <si>
    <t>ENGRAPADORA ET-21 TRUPER</t>
  </si>
  <si>
    <t>ENGRAPADORA ET-50 SANTUL MOD.7972*</t>
  </si>
  <si>
    <t>ENGRAPADORA ET-50 TRUPER</t>
  </si>
  <si>
    <t>ENGRAPADORA ET-50 TRUPER PISTOLA 1/2 GRA</t>
  </si>
  <si>
    <t>ENGRAPADORA TRUPER NEUMATICA ENEU-1/4¨</t>
  </si>
  <si>
    <t>ESCALERA CONVERTIBLE 13 PIES AKSI</t>
  </si>
  <si>
    <t>ESCALERA DE EXTENSION 16 ESCALONES AKSI</t>
  </si>
  <si>
    <t>ESCALERA DE EXTENSION 20 ESCALONES AKSI</t>
  </si>
  <si>
    <t>ESCALERA DE EXTENSION 24 ESCALONES AKSI</t>
  </si>
  <si>
    <t>ESCALERA DE EXTENSION 24 ESCALONES TRUPE</t>
  </si>
  <si>
    <t>ESCALERA DE TIJERA 5 ESCALONES TRUPER EST-25</t>
  </si>
  <si>
    <t>ESCALERA MULTIPOSICIONES PRETUL 12 ESCAL</t>
  </si>
  <si>
    <t>ESCALERA PRETUL 2 PELDA¥OS TUBULAR</t>
  </si>
  <si>
    <t>ESCALERA PRETUL 3 PELDA¥OS TUBULAR</t>
  </si>
  <si>
    <t>ESCALERA PRETUL 4 PEDA¥OS TUBULAR PLEGAB</t>
  </si>
  <si>
    <t>ESCALERA TIJERA 2 ESCALONES AKSI</t>
  </si>
  <si>
    <t>ESCALERA TIJERA 3 ESCALONES AKSI</t>
  </si>
  <si>
    <t>ESCALERA TIJERA 4 ESCALONES AKSI</t>
  </si>
  <si>
    <t>ESCALERA TIJERA 4 ESCALONES SANTUL 1.20</t>
  </si>
  <si>
    <t>ESCALERA TIJERA 5 ESCALONES AKSI</t>
  </si>
  <si>
    <t>ESCALERA TIJERA 5 ESCALONES FIBRA DE VI</t>
  </si>
  <si>
    <t>ESCALERA TIJERA 6 ESCALONES AKSI</t>
  </si>
  <si>
    <t>ESCALERA TIJERA 7 ESCALONES TRUPER</t>
  </si>
  <si>
    <t>ESCALERA TIJERA 8 ESCALONES TRUPER</t>
  </si>
  <si>
    <t>ESCALERA TIJERA 9 ESCALONES TRUPER</t>
  </si>
  <si>
    <t>ESCALERA TIJERA DOBLE 4 ESCALONES TRUPER</t>
  </si>
  <si>
    <t>ESCALERA TIJERA DOBLE 5 ESCALONES TRUPER</t>
  </si>
  <si>
    <t>ESCALERA TIJERA DOBLE 6 ESCALONES TRUPER</t>
  </si>
  <si>
    <t>ESCALERA TIJERA DOBLE 7 ESCALONES TRUPER</t>
  </si>
  <si>
    <t>ESCALERA TRUPER COMBINACION 15 ESC TIPII</t>
  </si>
  <si>
    <t>ESCOBA ABANICO CHICO KLINTEK</t>
  </si>
  <si>
    <t>ESCOBA KLINTEK T/CEPILLO</t>
  </si>
  <si>
    <t>ESCOBA KLINTEK TIPO ABANICO GRANDE</t>
  </si>
  <si>
    <t>ESCOBA P/JARDIN KEER PLASTICA 23 DIE8174</t>
  </si>
  <si>
    <t>ESCOBA P/JARDIN MAX-TOOLS METALICA 22 DI</t>
  </si>
  <si>
    <t>ESCOBA P/JARDIN MAX-TOOLS PLASTICA 22 DI</t>
  </si>
  <si>
    <t>ESCOBA P/JARDIN PRETUL EM-20P *$</t>
  </si>
  <si>
    <t>ESCOBA P/JARDIN PRETUL EP-22P *</t>
  </si>
  <si>
    <t>ESCOBA P/JARDIN SANTUL 8173 22 PLAST B</t>
  </si>
  <si>
    <t>ESCOBA P/JARDIN TRUPER 18D REF EMX-18 B</t>
  </si>
  <si>
    <t>ESCOBA P/JARDIN TRUPER EM-22</t>
  </si>
  <si>
    <t>ESCOBA P/JARDIN TRUPER EMX-22 B</t>
  </si>
  <si>
    <t>ESCOBA P/JARDIN TRUPER EMX-24</t>
  </si>
  <si>
    <t>ESCOBA SR LIMPIO</t>
  </si>
  <si>
    <t>ESCOBA TRUPER P/NI¥OS MANGO 42" B</t>
  </si>
  <si>
    <t>ESCOBA TRUPER PLASTICA DE 26 DIENTES RIG</t>
  </si>
  <si>
    <t>ESCOCHEBRE SURTEK CARA CURVA</t>
  </si>
  <si>
    <t>ESCOCHEBRE SURTEK CARA RECTA</t>
  </si>
  <si>
    <t>ESCOFINAS ROTATIVAS 3 PZA ZANCO 1/4IRIDI</t>
  </si>
  <si>
    <t>ESCUADRA 16X24 CANTERO STANLEY</t>
  </si>
  <si>
    <t>ESCUADRA 8X12 TRUPER E-8X12</t>
  </si>
  <si>
    <t>ESCUADRA CANTONERA 2 1/2" 63 MM ES61204</t>
  </si>
  <si>
    <t>ESCUADRA CANTONERA 2" 50MM ES61203</t>
  </si>
  <si>
    <t>ESCUADRA CANTONERA 3 1/2 " 90MM ES61206</t>
  </si>
  <si>
    <t>ESCUADRA CANTONERA 3"</t>
  </si>
  <si>
    <t>ESCUADRA CANTONERA 4 " 102MM ES61207</t>
  </si>
  <si>
    <t>ESCUADRA DE COMBINACION 12" SANTUL</t>
  </si>
  <si>
    <t>ESCUADRA DE COMBINACION TRUPER 16"</t>
  </si>
  <si>
    <t>ESCUADRA ESQUINERA 1 1/2" ES61102</t>
  </si>
  <si>
    <t>ESCUADRA ESQUINERA 1" ES61101</t>
  </si>
  <si>
    <t>ESCUADRA ESQUINERA 2 1/2" ES61104</t>
  </si>
  <si>
    <t>ESCUADRA ESQUINERA 2" ES61103</t>
  </si>
  <si>
    <t>ESCUADRA ESQUINERA 3 1/2" ES61106</t>
  </si>
  <si>
    <t>ESCUADRA ESQUINERA 3" ES61105</t>
  </si>
  <si>
    <t>ESCUADRA FALSA DE 8" AKSI</t>
  </si>
  <si>
    <t>ESCUADRA FALSA LION TOOLS M/PLASTICO</t>
  </si>
  <si>
    <t>ESCUADRA FALSA SANTUL 8 MANGO PLASTICO</t>
  </si>
  <si>
    <t>ESCUADRA MAGENTICA P/SOLDAR 5" 34 KG OBI</t>
  </si>
  <si>
    <t>ESCUADRA MAGNETICA P/SOLDAR 3" 11 KG OB</t>
  </si>
  <si>
    <t>ESCUADRA MAGNETICA P/SOLDAR 4" 22 KG OBI</t>
  </si>
  <si>
    <t>ESCUADRA NO. 6 AKSI METALICA</t>
  </si>
  <si>
    <t>ESCUADRA NO. 8 AKSI METALICA</t>
  </si>
  <si>
    <t>ESCUADRA NO.10 AKSI METALICA</t>
  </si>
  <si>
    <t>ESCUADRA NO.12 AKSI METALICA</t>
  </si>
  <si>
    <t>ESCUADRA P/CARPINTERO NO.10 SANTUL METALICA</t>
  </si>
  <si>
    <t>ESCUADRA P/CARPINTERO NO.12 SANTUL METALICA</t>
  </si>
  <si>
    <t>ESCUADRA P/CARPINTERO NO.8 SANTUL METALICA</t>
  </si>
  <si>
    <t>ESMERIL MAR-RAM 3/4 SUPER EXTRAREFORZADO</t>
  </si>
  <si>
    <t>ESMERIL TRUPER 1 1/4 HP 10" DE BANCO</t>
  </si>
  <si>
    <t>ESMERILADORA 4 1/2 BLACK &amp; D G720 C/6 D</t>
  </si>
  <si>
    <t>ESMERILADORA 4 1/2 BOSCH 670W 1375</t>
  </si>
  <si>
    <t>ESMERILADORA 4 1/2 PRETUL NUEVA</t>
  </si>
  <si>
    <t>ESMERILADORA 4 1/2 TRUPER 800W PROFESION</t>
  </si>
  <si>
    <t>ESMERILADORA 4 1/2 TRUPER 900 W 4-1/2A7</t>
  </si>
  <si>
    <t>ESMERILADORA 4 1/2 TRUPER ESMA-4-1/2A3</t>
  </si>
  <si>
    <t>ESMERILADORA 4 1/2 TRUPER ESMA-4-1/2N 1,010W</t>
  </si>
  <si>
    <t>ESMERILADORA 4 1/2 TRUPER PROF 1200W ESMA-41/2A10</t>
  </si>
  <si>
    <t>ESMERILADORA 4 1/2 TRUPER PROFE 1000W</t>
  </si>
  <si>
    <t>ESMERILADORA 9" AKSI 2100W INDUSTRIAL</t>
  </si>
  <si>
    <t>ESMERILADORA 9" BOSCH 6500 RPM 2200W</t>
  </si>
  <si>
    <t>ESMERILADORA 9" DEWALT 2200W PR DWE490B3</t>
  </si>
  <si>
    <t>ESMERILADORA 9" INDUSTRIAL TRUPER 2300W</t>
  </si>
  <si>
    <t>ESPATULA 2 1/2" 5 USOS M/MADERA TRUPER</t>
  </si>
  <si>
    <t>ESPATULA 2" M/MADERA TRUPER ET-2F</t>
  </si>
  <si>
    <t>ESPATULA 2" M/PLASTICO KEER</t>
  </si>
  <si>
    <t>ESPATULA 2" MAX-TOOL</t>
  </si>
  <si>
    <t>ESPATULA 2" PRETUL E-2F</t>
  </si>
  <si>
    <t>ESPATULA 2" TRUPER M/MADERA</t>
  </si>
  <si>
    <t>ESPATULA 3" M/PLASTICO KEER</t>
  </si>
  <si>
    <t>ESPATULA 3" MAX-TOOL</t>
  </si>
  <si>
    <t>ESPATULA 3" PRETUL M/PLASTICO E-3F *</t>
  </si>
  <si>
    <t>ESPATULA 3" SANTUL M/MADERA 8082</t>
  </si>
  <si>
    <t>ESPATULA 4" M/PLASTICO KEER</t>
  </si>
  <si>
    <t>ESPATULA 4" MAX-TOOL</t>
  </si>
  <si>
    <t>ESPATULA 4" PRETUL M/PLASTICO E-4F *</t>
  </si>
  <si>
    <t>ESPATULA 4" SANTUL M/MADERA 8083</t>
  </si>
  <si>
    <t>ESPATULA 4" TRUPER M/MADERA ET-4F</t>
  </si>
  <si>
    <t>ESPATULA 4" TRUPER PLATICA FLEX ET-4P</t>
  </si>
  <si>
    <t>ESPATULA 5" M/PLASTICO KEER</t>
  </si>
  <si>
    <t>ESPATULA 5" MAX-TOOLS</t>
  </si>
  <si>
    <t>ESPATULA 5" PRETUL E-5F *</t>
  </si>
  <si>
    <t>ESPATULA 5" SANTUL M/MADERA 8084 *</t>
  </si>
  <si>
    <t>ESPATULA 5" TRUPER M/MADERA FLEXIBLE</t>
  </si>
  <si>
    <t>ESPATULA 6" SANTUL M/MADERA 8085</t>
  </si>
  <si>
    <t>ESPATULA DOBLE PUNTA JGO 6 PZA OBI</t>
  </si>
  <si>
    <t>ESPATULA SANTUL PLASTICA 3 PZS 1 1/2 3 6</t>
  </si>
  <si>
    <t>ESPATULA TAPIZADOR 8" SANTUL</t>
  </si>
  <si>
    <t>ESPATULA TAPIZADOR 10" SANTUL</t>
  </si>
  <si>
    <t>ESPATULA TAPIZADOR 12" SANTUL</t>
  </si>
  <si>
    <t>ESPUMA DE POLIURETANO 500 MIL TRUPER</t>
  </si>
  <si>
    <t>ESPUMA DE POLIURETANO SURTEK 300 MIL</t>
  </si>
  <si>
    <t>ESPUMA DE POLIURETANO SURTEK 500 MIL.</t>
  </si>
  <si>
    <t>ESPUMA TRUPER 300 MIL EXPANSIVA</t>
  </si>
  <si>
    <t>ESTANTE PLASTICO 5 REPISAS</t>
  </si>
  <si>
    <t>ESTANTE PRETUL PLASTICO 4 REPISAS</t>
  </si>
  <si>
    <t>ESTETOSCOPIO P/MECANICO</t>
  </si>
  <si>
    <t>ESTOPA POR BOLSA</t>
  </si>
  <si>
    <t>ESTOPA POR PACA 25 KG</t>
  </si>
  <si>
    <t>ESTUCHE PARA 48 DISCOS FUSSION</t>
  </si>
  <si>
    <t>ESTUFA 2 QUEMADORES ACERO INOXI DAYCO</t>
  </si>
  <si>
    <t>ESTUFA 2 QUEMADORES DAYCO GAS</t>
  </si>
  <si>
    <t>ESTUFA C/ESTUCHE LION TOOLS</t>
  </si>
  <si>
    <t>ESTUFA C/ESTUCHE TRUPER ENCENDIDO ELECTR</t>
  </si>
  <si>
    <t>ESTUFA FOSET 4 QUEMADORES AVENA</t>
  </si>
  <si>
    <t>ESTUFA FOSET 4 QUEMADORES NEGRA</t>
  </si>
  <si>
    <t>EXPRIMIDOR P/LIMON ECO. E057</t>
  </si>
  <si>
    <t>EXTEN P/AUDIO Y VIDEO 3 PLU RCA 18M ORO</t>
  </si>
  <si>
    <t>EXTEN, P/AUDIO 3.5 A 3.5 1.3MTS MITZU CA</t>
  </si>
  <si>
    <t>EXTEN. BARRA 3 PZS.1/2 CHICA CTT MSPEB43</t>
  </si>
  <si>
    <t>EXTEN. BARRA 3 PZS.3/8 CHICA CTT ASPEB3</t>
  </si>
  <si>
    <t>EXTEN. BARRA 3 PZS.3/8 MAR-RAM 3"6"8"</t>
  </si>
  <si>
    <t>EXTEN. BARRA 4 PZS 1/2 MAR-RAM 3 6 9 12</t>
  </si>
  <si>
    <t>EXTEN. BARRA 4 PZS 1/2 MAR-RAM CRO VANAD</t>
  </si>
  <si>
    <t>EXTEN. BARRA 4 PZS 1/2 MAR-RAM PROFESION</t>
  </si>
  <si>
    <t>EXTEN. BARRA 4 PZS 1/4 MAR-RAM PROFESION</t>
  </si>
  <si>
    <t>EXTEN. BARRA 4 PZS 3/8 MAR-RAM 3 6 9 12</t>
  </si>
  <si>
    <t>EXTEN. BARRA 4 PZS 3/8 MAR-RAM CRO VANAD</t>
  </si>
  <si>
    <t>EXTEN. BARRA 4 PZS 3/8 MAR-RAM PROFES</t>
  </si>
  <si>
    <t>EXTEN. BARRA 5 PZS 3Y5 1/4 3 6Y10 3/8</t>
  </si>
  <si>
    <t>EXTEN. BARRA KNOVA 1/2 X 2"</t>
  </si>
  <si>
    <t>EXTEN. BARRA MAR-RAM 1/2X3"</t>
  </si>
  <si>
    <t>EXTEN. BARRA MAR-RAM 1/2X5"</t>
  </si>
  <si>
    <t>EXTEN. BARRA MAR-RAM 1/2X8"</t>
  </si>
  <si>
    <t>EXTEN. BARRA MAR-RAM 1/2X10"</t>
  </si>
  <si>
    <t>EXTEN. BARRA MAR-RAM 3/8X3"</t>
  </si>
  <si>
    <t>EXTEN. BARRA MAR-RAM 3/8X6"</t>
  </si>
  <si>
    <t>EXTEN. BARRA MAR-RAM 3/8X8"</t>
  </si>
  <si>
    <t>EXTEN. BARRA MAR-RAM 3/8X10"</t>
  </si>
  <si>
    <t>EXTEN. P/AUDIO 1P3.5A2 RCA SANELEC DORAD</t>
  </si>
  <si>
    <t>EXTEN. P/AUDIO 1P3.5A2PL RCA MITZU 1.8M</t>
  </si>
  <si>
    <t>EXTEN. P/AUDIO 1P3.5A2PL RCA PLUG RCA NI</t>
  </si>
  <si>
    <t>EXTEN. P/AUDIO 1P3.5A2RCA MITZU</t>
  </si>
  <si>
    <t>EXTEN. P/AUDIO 3.5 A 3.5 MACHO MACHO MIT</t>
  </si>
  <si>
    <t>EXTEN. P/AUDIO 3.5 A 3.5 MITZU 1.80M</t>
  </si>
  <si>
    <t>EXTEN. P/AUDIO 3.5A3.5 1.3 MTS MITZU AZU</t>
  </si>
  <si>
    <t>EXTEN. P/AUDIO VIDEO 3PLU X LADO 2.7M</t>
  </si>
  <si>
    <t>EXTEN. P/AUDIO Y VIDEO 3PG RCA A 3PG RCA</t>
  </si>
  <si>
    <t>EXTEN. P/TELEFONO ESPIRAL 2.1 M.14-1002</t>
  </si>
  <si>
    <t>EXTEN. P/TELEFONO PLANA 15.24 MT 14-1007</t>
  </si>
  <si>
    <t>EXTEN. P/TELEFONO PLANA 2.13 MTS 14-1001</t>
  </si>
  <si>
    <t>EXTEN. P/TELEFONO PLANA 30 MTS. 14-1008</t>
  </si>
  <si>
    <t>EXTEN. P/TELEFONO PLANA 6 MTS FUSSION</t>
  </si>
  <si>
    <t>EXTEN. P/TELEFONO PLANA 7.6 MTS SANELEC</t>
  </si>
  <si>
    <t>EXTEN. P/TELEFONO PLANA 7.62 MTS 14-1005</t>
  </si>
  <si>
    <t>EXTEN. PULPO MITZU USB 10 SALIDAS</t>
  </si>
  <si>
    <t>EXTENSION .20 CTM USO RUDO MINI NARANJA</t>
  </si>
  <si>
    <t>EXTENSION .50 CTM USO RUDO NARANJA</t>
  </si>
  <si>
    <t>EXTENSION 1 MT USO RUDO NARANJA</t>
  </si>
  <si>
    <t>EXTENSION 2 MTS AKSI BLANCA CAL.16</t>
  </si>
  <si>
    <t>EXTENSION 2 MTS RAM-TOOLS BLANCA DOMEST</t>
  </si>
  <si>
    <t>EXTENSION 2 MTS USO RUDO MAR-RAM CAL16</t>
  </si>
  <si>
    <t>EXTENSION 2 MTS USO RUDO MAR-RAM CAL18</t>
  </si>
  <si>
    <t>EXTENSION 4 MTS P/LUZ TRIPLE</t>
  </si>
  <si>
    <t>EXTENSION 4 MTS RAM-TOOLS BLANCA DOMEST</t>
  </si>
  <si>
    <t>EXTENSION 4 MTS USO RUDO ATERRIZADA VOL</t>
  </si>
  <si>
    <t>EXTENSION 4 MTS USO RUDO MAR-RAM CAL16</t>
  </si>
  <si>
    <t>EXTENSION 4 MTS USO RUDO MAR-RAM CAL18</t>
  </si>
  <si>
    <t>EXTENSION 5 MTS C/SOCKET MAR-RAM USO RU</t>
  </si>
  <si>
    <t>EXTENSION 6 MTS AKSI BLANCA CAL 16</t>
  </si>
  <si>
    <t>EXTENSION 6 MTS RAM-TOOLS BLANCA DOMEST</t>
  </si>
  <si>
    <t>EXTENSION 6 MTS USO RUDO MAR-RAM CAL16</t>
  </si>
  <si>
    <t>EXTENSION 6 MTS USO RUDO MAR-RAM CAL18</t>
  </si>
  <si>
    <t>EXTENSION 6 MTS USO RUDO NARANJA LUE</t>
  </si>
  <si>
    <t>EXTENSION 8 MTS C/BOLSA *</t>
  </si>
  <si>
    <t>EXTENSION 10 MTS C/SOCKET MAR-RAM USO RU</t>
  </si>
  <si>
    <t>EXTENSION 10 MTS RAM-TOOLS BLANCA DOMEST</t>
  </si>
  <si>
    <t>EXTENSION 10 MTS USO RUDO MAR-RAM CAL16</t>
  </si>
  <si>
    <t>EXTENSION 10 MTS USO RUDO MAR-RAM CAL18</t>
  </si>
  <si>
    <t>EXTENSION 15 MTS USO RUDO MAR-RAM CAL16</t>
  </si>
  <si>
    <t>EXTENSION 15 MTS USO RUDO MAR-RAM CAL18</t>
  </si>
  <si>
    <t>EXTENSION 20 MTS USO RUDO MAR-RAM CAL16</t>
  </si>
  <si>
    <t>EXTENSION 20 MTS USO RUDO MAR-RAM CAL18</t>
  </si>
  <si>
    <t>EXTENSION 20 MTS USO RUDO NARANJA</t>
  </si>
  <si>
    <t>EXTENSION 30 MTS USO RUDO MAR-RAM CAL18</t>
  </si>
  <si>
    <t>EXTENSION METALICA 1.20 M BYP</t>
  </si>
  <si>
    <t>EXTENSION P/PINTAR ACERO 3 MTS TRUPER P/RODILLO</t>
  </si>
  <si>
    <t>EXTENSION P/PINTAR ALUMINIO 2 MTS TRUPER P/RODILLO</t>
  </si>
  <si>
    <t>EXTENSION P/PINTAR ALUMINIO 2.7 MTS TRUPER P/RODILLO</t>
  </si>
  <si>
    <t>EXTENSION P/PINTAR METALICA SANTU 1.20MT 9243</t>
  </si>
  <si>
    <t>EXTENSION P/PINTAR METALICA TRUPER P/RODIL 1.MT</t>
  </si>
  <si>
    <t>EXTENSION P/PINTAR METALICA TRUPER P/RODIL 2.40</t>
  </si>
  <si>
    <t>EXTENSION TRUPER MINI DOBLE 6 ENTRADAS</t>
  </si>
  <si>
    <t>EXTENSION UTP PARCHEO CAT-6 AZUL 10 M</t>
  </si>
  <si>
    <t>EXTENSION UTP PARCHEO 2 MTS AMARILLO</t>
  </si>
  <si>
    <t>EXTENSION UTP PARCHEO AZUL 20 MTS MITZU</t>
  </si>
  <si>
    <t>EXTRACTOR 3" MAR-RAM</t>
  </si>
  <si>
    <t>EXTRACTOR 4 PZS MAR-RAM CROMADO PROFEC</t>
  </si>
  <si>
    <t>EXTRACTOR DE POLEAS MAR-RAM 3 PZS PROFES</t>
  </si>
  <si>
    <t>EXTRACTOR DE VOLANTE RECTO SURTEK</t>
  </si>
  <si>
    <t>EXTRACTOR P/TORNILLO 5 PZAS MAR RAM</t>
  </si>
  <si>
    <t>EXTRACTOR PATA DE CABRA ROTULAS SURTEK</t>
  </si>
  <si>
    <t>EXTRACTOR PATA DE CABRA SURTEK S/POLEAS</t>
  </si>
  <si>
    <t>FAJA AKSI CON TIRANTES TALLA GRANDE</t>
  </si>
  <si>
    <t>FAJA AKSI CON TIRANTES TALLA MEDIANA</t>
  </si>
  <si>
    <t>FAJA SURTEK ELEATICA REFORZADA MEDIANA</t>
  </si>
  <si>
    <t>FAJA SURTEK RIGIDA 5" MEDIANA</t>
  </si>
  <si>
    <t>FAJA TRUPER REFOR C/CINTURON CHICA FA-SX</t>
  </si>
  <si>
    <t>FAJA TRUPER REFOR C/CINTURON FAJA-LX</t>
  </si>
  <si>
    <t>FAJA TRUPER REFOR C/CINTURON FAJA-MX</t>
  </si>
  <si>
    <t>FAJA URREA ELASTICA 3 CINTURINES MEDIAN</t>
  </si>
  <si>
    <t>FAJA URREA ELASTICA REFORZADA MEDIANA</t>
  </si>
  <si>
    <t>FAMILIA DE ELEFANTES FEP05005X-C</t>
  </si>
  <si>
    <t>FAROL VOLTECH NEGRO SUSPENDIDO</t>
  </si>
  <si>
    <t>FAROL VOLTECH SOPORTADO BLANCO</t>
  </si>
  <si>
    <t>FIBRA NORTON BLANCA NO/GRANO 152X2</t>
  </si>
  <si>
    <t>FIGU ANGELITO EN CUBETA 7"ARC FAANK80778</t>
  </si>
  <si>
    <t>FIGURA ANGELITO EN CUBE FBANK80777-1</t>
  </si>
  <si>
    <t>FIGURA ANGELITO EN CUBET 7" FBANK80778-1</t>
  </si>
  <si>
    <t>FIGURA BAILARINA 12" 2 ESTILOS FB8186-C</t>
  </si>
  <si>
    <t>FIGURA OSITO 2 ESTILOS FB102005-C</t>
  </si>
  <si>
    <t>FIGURA OSOS SENTADOS FB102022-C</t>
  </si>
  <si>
    <t>FILTRO P/AGUA PURIFICADOR AGUA 2 PASOS</t>
  </si>
  <si>
    <t>FILTRO PARA AGUA PASO1 FOSET</t>
  </si>
  <si>
    <t>FILTRO SANTUL P/AGUA MANGUERA 1/2</t>
  </si>
  <si>
    <t>FLEXOMETRO 3 MTS 16MM LION TOOLS COLORES</t>
  </si>
  <si>
    <t>FLEXOMETRO 3 MTS 16MM LION TOOLS IMPACTO</t>
  </si>
  <si>
    <t>FLEXOMETRO 3 MTS DOBLE VISTA PROMOTOOLS</t>
  </si>
  <si>
    <t>FLEXOMETRO 3 MTS MAR-RAM FRENO AUTOMATI</t>
  </si>
  <si>
    <t>FLEXOMETRO 3 MTS MAX-TOOLS AMARILLO</t>
  </si>
  <si>
    <t>FLEXOMETRO 3 MTS PRETUL COLORES</t>
  </si>
  <si>
    <t>FLEXOMETRO 3 MTS SANTUL 16MM COLORES</t>
  </si>
  <si>
    <t>FLEXOMETRO 3 MTS SANTUL ALTO IMPACTO</t>
  </si>
  <si>
    <t>FLEXOMETRO 3 MTS SANTUL CINTA DOBLE AUT</t>
  </si>
  <si>
    <t>FLEXOMETRO 3 MTS TRUPER C/IMPACTO FH-3M</t>
  </si>
  <si>
    <t>FLEXOMETRO 5 MTS 19 MM LION TOOLS IMPACTO</t>
  </si>
  <si>
    <t>FLEXOMETRO 5 MTS 19MM LION TOOLS COLORES</t>
  </si>
  <si>
    <t>FLEXOMETRO 5 MTS BR C/PORT.FLEX CROMADO</t>
  </si>
  <si>
    <t>FLEXOMETRO 5 MTS MAR-RAM FRENO AUTOMATI</t>
  </si>
  <si>
    <t>FLEXOMETRO 5 MTS MAX-TOOLS ANTI IMPACTO</t>
  </si>
  <si>
    <t>FLEXOMETRO 5 MTS PRETUL 3/4 COLORES</t>
  </si>
  <si>
    <t>FLEXOMETRO 5 MTS PRETUL AMARILLO</t>
  </si>
  <si>
    <t>FLEXOMETRO 5 MTS PRETUL ROJO 3/4</t>
  </si>
  <si>
    <t>FLEXOMETRO 5 MTS SANTUL 19MM COLORES</t>
  </si>
  <si>
    <t>FLEXOMETRO 5 MTS SANTUL AUTO LOCK DOBLE</t>
  </si>
  <si>
    <t>FLEXOMETRO 5 MTS SANTUL CINTA 1" MAG</t>
  </si>
  <si>
    <t>FLEXOMETRO 5 MTS SANTUL DOBLE CARA AUTO</t>
  </si>
  <si>
    <t>FLEXOMETRO 5 MTS TRUPER IMPACTO FH-5M</t>
  </si>
  <si>
    <t>FLEXOMETRO 5.5 MTS PRETUL 1" COLORES</t>
  </si>
  <si>
    <t>FLEXOMETRO 5.5 MTS TRUPER 1"CINTA C/INP</t>
  </si>
  <si>
    <t>FLEXOMETRO 5.5 MTS TRUPER CINTA 1 1/8"</t>
  </si>
  <si>
    <t>FLEXOMETRO 7.5 MTS SANTUL ALTO IMPACTO</t>
  </si>
  <si>
    <t>FLEXOMETRO 8 MTS MAR-RAM FRENO AUTOMATI</t>
  </si>
  <si>
    <t>FLEXOMETRO 8 MTS PRETUL CINTA 1" AMARIL</t>
  </si>
  <si>
    <t>FLEXOMETRO 8 MTS RAM-TOOLS AZUL</t>
  </si>
  <si>
    <t>FLEXOMETRO 8 MTS SANTUL DOBLE CARA AUTO</t>
  </si>
  <si>
    <t>FLEXOMETRO 8 MTS TRUPER C/IMPACT 1"C/AN</t>
  </si>
  <si>
    <t>FLEXOMETRO 8 MTS TRUPER CINTA 1 1/4"</t>
  </si>
  <si>
    <t>FLEXOMETRO 8 MTS TRUPER FX-8M</t>
  </si>
  <si>
    <t>FLEXOMETRO 10 MTS TRUPER FH-10M *</t>
  </si>
  <si>
    <t>FLOTADOR DE PLASTICO #4</t>
  </si>
  <si>
    <t>FLOTADOR DE PLASTICO #5</t>
  </si>
  <si>
    <t>FLOTADOR DE PLASTICO #6</t>
  </si>
  <si>
    <t>FLOTADOR DE POLIURETANO C/VARILLA #4</t>
  </si>
  <si>
    <t>FLOTADOR DE POLIURETANO C/VARILLA #5</t>
  </si>
  <si>
    <t>FLOTADOR DE POLIURETANO C/VARILLA #6</t>
  </si>
  <si>
    <t>FLOTADOR ELECTRICO FOSET FL-004</t>
  </si>
  <si>
    <t>FLOTADOR ELECTRICO SANPLOM P/TINACO 3 MT</t>
  </si>
  <si>
    <t>FOCO 7.5 FIJO COLORES VOLTECH</t>
  </si>
  <si>
    <t>FOCO 7.5 FIJO COLORES E12 5W MONTANA</t>
  </si>
  <si>
    <t>FOCO 7.5 FIJO TRANSPARENTE VOLTECH</t>
  </si>
  <si>
    <t>FOCO 7.5 FIJO TRANSPARENTE E12 5W MONTA</t>
  </si>
  <si>
    <t>FOCO 7.5 INTERMITENTE TRANSPARENTE FULGO</t>
  </si>
  <si>
    <t>FOCO 7.5 OPACO INTERMITENTE FULGORE</t>
  </si>
  <si>
    <t>FOCO AHORRADOR 2U 15W AKSI L/FRIA BLI</t>
  </si>
  <si>
    <t>FOCO AHORRADOR 2U 5W LUZ FRIA SANELEC</t>
  </si>
  <si>
    <t>FOCO AHORRADOR 2U 8W LUZ CALIDA SANELEC</t>
  </si>
  <si>
    <t>FOCO AHORRADOR 3U 15W CAJA LUZ BLANCA</t>
  </si>
  <si>
    <t>FOCO AHORRADOR 3U 20W AKSI LUZ FRIA</t>
  </si>
  <si>
    <t>FOCO AHORRADOR 3U 25W AKSI LUZ FRIO CAJA</t>
  </si>
  <si>
    <t>FOCO AHORRADOR 3U 5W SANELEC L/FRIA</t>
  </si>
  <si>
    <t>FOCO AHORRADOR 4U 28W AKSI LUZ FRIA</t>
  </si>
  <si>
    <t>FOCO AHORRADOR BOLA 20W MONTANA</t>
  </si>
  <si>
    <t>FOCO AHORRADOR SPIRAL 8W LUZ CALIDA SA</t>
  </si>
  <si>
    <t>FOCO AHORRADOR SPIRAL 9W AKSI L/CALIDA</t>
  </si>
  <si>
    <t>FOCO AHORRADOR SPIRAL 9W AKSI L/FRIA</t>
  </si>
  <si>
    <t>FOCO AHORRADOR SPIRAL 13 W L/DIA LINVAL</t>
  </si>
  <si>
    <t>FOCO AHORRADOR SPIRAL 13W AKSI L/CALIDA</t>
  </si>
  <si>
    <t>FOCO AHORRADOR SPIRAL 13W AKSI L/FRIA C</t>
  </si>
  <si>
    <t>FOCO AHORRADOR SPIRAL 15W AKSI L/CALIDA PAK 3 PZS</t>
  </si>
  <si>
    <t>FOCO AHORRADOR SPIRAL 15W AKSI L/FRI</t>
  </si>
  <si>
    <t>FOCO AHORRADOR SPIRAL 15W AKSI L/FRIA C</t>
  </si>
  <si>
    <t>FOCO AHORRADOR SPIRAL 15W KEER 1602</t>
  </si>
  <si>
    <t>FOCO AHORRADOR SPIRAL 18W JWL</t>
  </si>
  <si>
    <t>FOCO AHORRADOR SPIRAL 20W AKSI L/FRIA C</t>
  </si>
  <si>
    <t>FOCO AHORRADOR SPIRAL 20W AKSI LUZ CALI</t>
  </si>
  <si>
    <t>FOCO AHORRADOR SPIRAL 20W AKSI MAX LIGH</t>
  </si>
  <si>
    <t>FOCO AHORRADOR SPIRAL 23 W L/DIA LINVAL</t>
  </si>
  <si>
    <t>FOCO AHORRADOR SPIRAL 23W AKSI MAX L</t>
  </si>
  <si>
    <t>FOCO AHORRADOR SPIRAL 25 W MONTANA COMPACTO</t>
  </si>
  <si>
    <t>FOCO AHORRADOR SPIRAL 25W JWJ LUZ FRIA</t>
  </si>
  <si>
    <t>FOCO AHORRADOR SPIRAL 26W AKSI M11065</t>
  </si>
  <si>
    <t>FOCO AHORRADOR SPIRAL 28W YULED 6000 H</t>
  </si>
  <si>
    <t>FOCO AHORRADOR SPIRAL 30 W L/DIA LINVAL</t>
  </si>
  <si>
    <t>FOCO AHORRADOR SPIRAL 30W AKSI L/FRIA C</t>
  </si>
  <si>
    <t>FOCO AHORRADOR SPIRAL 30W AKSI MAX L</t>
  </si>
  <si>
    <t>FOCO AHORRADOR SPIRAL 30W KEER 1604 N45</t>
  </si>
  <si>
    <t>FOCO AHORRADOR SPIRAL 30W SANELEC L/CAL</t>
  </si>
  <si>
    <t>FOCO AHORRADOR SPIRAL 30W TRAKA LUZ BLA</t>
  </si>
  <si>
    <t>FOCO AHORRADOR SPIRAL 33W YULED</t>
  </si>
  <si>
    <t>FOCO AHORRADOR SPIRAL 45 W L/DIA LINVAL</t>
  </si>
  <si>
    <t>FOCO AHORRADOR SPIRAL 45W AKSI 2PACK</t>
  </si>
  <si>
    <t>FOCO AHORRADOR SPIRAL 45W AKSI L/FRIA</t>
  </si>
  <si>
    <t>FOCO AHORRADOR SPIRAL 45W KEER 1605 N55</t>
  </si>
  <si>
    <t>FOCO AHORRADOR SPIRAL 45W VOLTECK T4</t>
  </si>
  <si>
    <t>FOCO AHORRADOR SPIRAL 45W YULED</t>
  </si>
  <si>
    <t>FOCO AHORRADOR SPIRAL 65 W L/DIA LINVAL</t>
  </si>
  <si>
    <t>FOCO AHORRADOR SPIRAL 65W AKSI</t>
  </si>
  <si>
    <t>FOCO AHORRADOR SPIRAL 65W JWJ 6000 HORA</t>
  </si>
  <si>
    <t>FOCO AHORRADOR SPIRAL 65W KEER 1607 N85</t>
  </si>
  <si>
    <t>FOCO AHORRADOR SPIRAL 65W VOLTECK T5</t>
  </si>
  <si>
    <t>FOCO AHORRADOR SPIRAL 85W YULED</t>
  </si>
  <si>
    <t>FOCO AHORRADOR SPIRAL 85W AKSI 2 PACK</t>
  </si>
  <si>
    <t>FOCO AHORRADOR SPIRAL 85W AKSI L/FRIA</t>
  </si>
  <si>
    <t>FOCO AHORRADOR SPIRAL 85W KEER 1608 105</t>
  </si>
  <si>
    <t>FOCO AHORRADOR SPIRAL 85W MONTANA COMPACTO</t>
  </si>
  <si>
    <t>FOCO AHORRADOR SPIRAL 85W VOLTECK T5</t>
  </si>
  <si>
    <t>FOCO AHORRADOR SPIRAL 105W AKSI NORMAL</t>
  </si>
  <si>
    <t>FOCO AHORRADOR SPIRAL 105W YULED</t>
  </si>
  <si>
    <t>FOCO AHORRADOR SPIRAL 105W 220V MOGUL</t>
  </si>
  <si>
    <t>FOCO AHORRADOR SPIRAL 105W JWJ 6000 HORA</t>
  </si>
  <si>
    <t>FOCO AHORRADOR SPIRAL 135W JWJ 6000 HORA</t>
  </si>
  <si>
    <t>FOCO AKSI TUBO T5 21W</t>
  </si>
  <si>
    <t>FOCO AKSI TUBO T5 21W BLANCO 2 PIN</t>
  </si>
  <si>
    <t>FOCO COLOR AZUL MONTANA 40W</t>
  </si>
  <si>
    <t>FOCO DE REPUESTO SANELEC DETECTOR DE BIL</t>
  </si>
  <si>
    <t>FOCO E12 LED 1W TIPO 7.5 AKSI AZUL</t>
  </si>
  <si>
    <t>FOCO E12 LED 1W TIPO 7.5 AKSI ROJO</t>
  </si>
  <si>
    <t>FOCO E12 LED 1W TIPO 7.5 AKSI VERDE</t>
  </si>
  <si>
    <t>FOCO E12 LED 4 W AKSI FILAMENTO</t>
  </si>
  <si>
    <t>FOCO E27 LED 2 W AKSI FILAMENTO</t>
  </si>
  <si>
    <t>FOCO E27 LED 3 KEER FLAMA(NORM) L/CAL P</t>
  </si>
  <si>
    <t>FOCO E27 LED 3 W SANELEC LUZ/CALIDA</t>
  </si>
  <si>
    <t>FOCO E27 LED 3 W SANELEC LUZ/FRIA</t>
  </si>
  <si>
    <t>FOCO E27 LED 4 W AKSI LUZ BLANCA</t>
  </si>
  <si>
    <t>FOCO E27 LED 4 W AKSI LUZ FRIA</t>
  </si>
  <si>
    <t>FOCO E27 LED 4 W SANELEC DICROICO L/CAL</t>
  </si>
  <si>
    <t>FOCO E27 LED 4 W SANELEC DICROICO L/FRI</t>
  </si>
  <si>
    <t>FOCO E27 LED 4 W TIPO VELA AKSI L/CALID</t>
  </si>
  <si>
    <t>FOCO E27 LED 4 W TIPO VELA SANTUL L/FRI</t>
  </si>
  <si>
    <t>FOCO E27 LED 5 W AKSI LUZ BLANCA</t>
  </si>
  <si>
    <t>FOCO E27 LED 6 W SANELEC LUZ/FRIA</t>
  </si>
  <si>
    <t>FOCO E27 LED 6W SANELEC SPIRAL L/FRIA 1639</t>
  </si>
  <si>
    <t>FOCO E27 LED 7W AKSI LUZ BLANCA</t>
  </si>
  <si>
    <t>FOCO E27 LED 8W SANELEC SPIRAL L/FRIA</t>
  </si>
  <si>
    <t>FOCO E27 LED 9 W AKSI 3 PAK L/BLANCA</t>
  </si>
  <si>
    <t>FOCO E27 LED 9 W AKSI LUZ BLANCA 1100</t>
  </si>
  <si>
    <t>FOCO E27 LED 9 W SANELEC LUZ CALIDA OFE</t>
  </si>
  <si>
    <t>FOCO E27 LED 9 W SANELEC LUZ FRIA</t>
  </si>
  <si>
    <t>FOCO E27 LED 10 W SPIRAL SANELEC L/FRIA 1630</t>
  </si>
  <si>
    <t>FOCO E27 LED 12 W SANELEC LUZ CALIDA OFE</t>
  </si>
  <si>
    <t>FOCO E27 LED 12 W SANELEC LUZ FRIA</t>
  </si>
  <si>
    <t>FOCO E27 LED 12 W SANELEC SPIRAL L/FRIA</t>
  </si>
  <si>
    <t>FOCO E27 LED 12W AKSI LUZ BLANCA</t>
  </si>
  <si>
    <t>FOCO E27 LED 14 W SANELEC LUZ FRIA</t>
  </si>
  <si>
    <t>FOCO E27 LED 15 W SANELEC SPIRAL L/FRIA</t>
  </si>
  <si>
    <t>FOCO E27 LED 15W AKSI LUZ BLANCA</t>
  </si>
  <si>
    <t>FOCO E27 LED 20 W MONTANA E26 VERDE</t>
  </si>
  <si>
    <t>FOCO E27 LED 20W SANELEC SPIRAL TRANSPAR</t>
  </si>
  <si>
    <t>FOCO E27 LED 28 W SANELEC SPIRAL L/FRIA</t>
  </si>
  <si>
    <t>FOCO E27 LED 32 W SANELEC SPIRAL L/FRIA 1635</t>
  </si>
  <si>
    <t>FOCO E27 LED 35W AKSI LUZ BLANCA ALTA PO</t>
  </si>
  <si>
    <t>FOCO E27 LED 40 W SANELEC ESPIRAL L/FRIA 1636</t>
  </si>
  <si>
    <t>FOCO E27 LED 45W AKSI L/BLANCA ALTA POTE</t>
  </si>
  <si>
    <t>FOCO E27 LED 55W AKSI L/BLANCA ALTA POTE</t>
  </si>
  <si>
    <t>FOCO GU10 3 LED SEVEN LED L/FRIA</t>
  </si>
  <si>
    <t>FOCO GU10 24 LED SEVEN LED 5.5W L/CALIDA</t>
  </si>
  <si>
    <t>FOCO GU10 LED 4W SANELEC L/CALIDA</t>
  </si>
  <si>
    <t>FOCO GU10 LED 4W SANELEC LUZ/FRIA DICROI</t>
  </si>
  <si>
    <t>FOCO HORNO REFRIGERADOR SANELEC 25W B</t>
  </si>
  <si>
    <t>FOCO HORNO REFRIGERADOR SANELEC 40W B</t>
  </si>
  <si>
    <t>FOCO LED 20 MONTANA E26 ROJO</t>
  </si>
  <si>
    <t>FOCO MITZU LUZ MAGICA RGB 3 LED GIRA 1W</t>
  </si>
  <si>
    <t>FOCO MR16 4 LED SANELEC 4W L/FRIA DICRO</t>
  </si>
  <si>
    <t>FOCO MR16 5 LED SANELEC 5W L/CALIDA DIC</t>
  </si>
  <si>
    <t>FOCO MR16 24 LED SEVEN LED 5.5W L/CALIDA</t>
  </si>
  <si>
    <t>FOCO MR16 24 LED SEVEN LED 5.5W L/FRIA</t>
  </si>
  <si>
    <t>FOCO P/LAMPARA DE 750 000 CANDELAS SANEL</t>
  </si>
  <si>
    <t>FOCO RECARGABLE 19 LED MITZU</t>
  </si>
  <si>
    <t>FOCO REPUESTO P/LAMPARA DETECTORA DE B</t>
  </si>
  <si>
    <t>FOCO SANELEC HALOGENO 53W</t>
  </si>
  <si>
    <t>FOCO SANELEC HALOGENO 72W</t>
  </si>
  <si>
    <t>FOCO TIPO FLAMA SANELEC 40W</t>
  </si>
  <si>
    <t>FORMON 1" TRUPER FT-1</t>
  </si>
  <si>
    <t>FORMON 1" TRUPER FT-1 1/2</t>
  </si>
  <si>
    <t>FORMON 1 1/4" TRUPER FT-1 1/4</t>
  </si>
  <si>
    <t>FORMON 1/2" TRUPER FT-1/2</t>
  </si>
  <si>
    <t>FORMON 3/4" TRUPER FT-3/4</t>
  </si>
  <si>
    <t>FORMON 4 PZS C/PIEDRA RAM-TOOLS</t>
  </si>
  <si>
    <t>FORMON 6 PZS C/PIEDRA DEL 8" 1/4 1/2 3/4</t>
  </si>
  <si>
    <t>FORMON SANTUL 1/2" 7205</t>
  </si>
  <si>
    <t>FORMON SANTUL 3/4 7206</t>
  </si>
  <si>
    <t>FUMIGADOR 5 LTS MAX TOOLS (NO IVA )</t>
  </si>
  <si>
    <t>FUMIGADOR AKSI 2 LTS.</t>
  </si>
  <si>
    <t>FUMIGADOR AKSI DE MOCHILA 15 LTS</t>
  </si>
  <si>
    <t>FUMIGADOR SANTUL 2 LTS</t>
  </si>
  <si>
    <t>FUMIGADOR SANTUL 1.2 LTS</t>
  </si>
  <si>
    <t>FUMIGADOR SANTUL 5 LIT 7708 ( NO IVA)</t>
  </si>
  <si>
    <t>FUNDA P/NAVAJA VICTORINOX PIEL NEGRA 1.3</t>
  </si>
  <si>
    <t>FUSIBLE 30 AM FULGORE SENCILLO</t>
  </si>
  <si>
    <t>FUSIBLE 30 AMP AHEDO</t>
  </si>
  <si>
    <t>FUSIBLE 30 AMP ECO AHEDO C/JALADERA</t>
  </si>
  <si>
    <t>FUSIBLE 30 AMP ECO DAYCO</t>
  </si>
  <si>
    <t>FUSIBLE 30 AMP ECONOMICO SANELEC</t>
  </si>
  <si>
    <t>FUSIBLE 30 AMP MONTANA C/AGARRADERA</t>
  </si>
  <si>
    <t>FUSIBLE 30 AMP REFORZADO 2PZS SANELEC BL</t>
  </si>
  <si>
    <t>FUSIBLE 30 AMP REFORZADO DAYCO</t>
  </si>
  <si>
    <t>FUSIBLE 30 AMP REFORZADO DROFT</t>
  </si>
  <si>
    <t>FUSIBLE 30 AMP REFORZADO GAMA</t>
  </si>
  <si>
    <t>FUSIBLE 30 AMP REFORZADO SANTUL 1456</t>
  </si>
  <si>
    <t>FUSIBLE 30 AMP REFORZADO VOLTECH</t>
  </si>
  <si>
    <t>FUSIBLE 30 AMP VOLTECH EN BLISTER 2 PZS</t>
  </si>
  <si>
    <t>FUSIBLE 30 AMP VOLTECH EN BLISTER C/AG 2</t>
  </si>
  <si>
    <t>FUSIBLE 60 AMP C/AGARRADERA VOLTECH</t>
  </si>
  <si>
    <t>FUSIBLE 60 AMP REFORZADO GAMA</t>
  </si>
  <si>
    <t>FUSIBLE 60 AMP REFORZADO SANELEC 2PZS</t>
  </si>
  <si>
    <t>FUSIBLE 60 AMP REFORZADO VOLTECH</t>
  </si>
  <si>
    <t>GANCHO METALICO P/COLGAR TRUPER 13 CM</t>
  </si>
  <si>
    <t>GANCHO P/CORTINA C/1000 PZ. *</t>
  </si>
  <si>
    <t>GANCHO PARA CORTINERO T/PERA *</t>
  </si>
  <si>
    <t>GARRUCHA DE 1 TON.</t>
  </si>
  <si>
    <t>GARRUCHA DE 2 TON.</t>
  </si>
  <si>
    <t>GARRUCHA DE 3 TON. MAR-RAM</t>
  </si>
  <si>
    <t>GARRUCHA NORIA #4 *</t>
  </si>
  <si>
    <t>GARRUCHA NORIA #5</t>
  </si>
  <si>
    <t>GARRUCHA NORIA #6</t>
  </si>
  <si>
    <t>GARRUCHA P/TENDEDERO #1 *</t>
  </si>
  <si>
    <t>GARRUCHA P/TENDEDERO #2 *</t>
  </si>
  <si>
    <t>GARRUCHA P/TENDEDERO #3 *</t>
  </si>
  <si>
    <t>GARRUCHA P/TENDEDERO #4 *</t>
  </si>
  <si>
    <t>GARRUCHA P/TENDEDERO #5 *</t>
  </si>
  <si>
    <t>GARRUCHA P/TENDEDERO SANTUL 1" 7751</t>
  </si>
  <si>
    <t>GARRUCHA P/TENDEDERO SANTUL 3/4 7750</t>
  </si>
  <si>
    <t>GATO BOTELLA 2 TON SURTEK</t>
  </si>
  <si>
    <t>GATO BOTELLA 2 TON TRUPER GAT-2</t>
  </si>
  <si>
    <t>GATO BOTELLA 4 TON SURTEK</t>
  </si>
  <si>
    <t>GATO BOTELLA 4 TON TRUPER GAT-4</t>
  </si>
  <si>
    <t>GATO BOTELLA 6 TON SURTEK</t>
  </si>
  <si>
    <t>GATO BOTELLA 6 TON TRUPER GAT-6</t>
  </si>
  <si>
    <t>GATO BOTELLA 8 TON TRUPER GAT-8</t>
  </si>
  <si>
    <t>GATO BOTELLA 12 TON TRUPER GAT-12</t>
  </si>
  <si>
    <t>GATO BOTELLA 16 TON TRUPER GAT-16</t>
  </si>
  <si>
    <t>GATO BOTELLA 20 TON TRUPER GAT-20</t>
  </si>
  <si>
    <t>GATO BOTELLA 32 TON TRUPER GAT-32</t>
  </si>
  <si>
    <t>GATO PATIN 2 1/2 MAR-RAM C/ESTUCHE</t>
  </si>
  <si>
    <t>GATO PATIN 2 TON C/ESTUCHE NEGRO MAR-RAM</t>
  </si>
  <si>
    <t>GATO PATIN 2 TON TRUPER C/CART GAPA-2E</t>
  </si>
  <si>
    <t>GATO PATIN 2 TON TRUPER C/MALET GAPA-2EM</t>
  </si>
  <si>
    <t>GATO PATIN 3 TON MAR-RAM</t>
  </si>
  <si>
    <t>GATO PATIN 3 TON MAR-RAM (NUEVO)</t>
  </si>
  <si>
    <t>GATO PATIN 3 TON SURTEK</t>
  </si>
  <si>
    <t>GATO PATIN TITANIUM DEPORTIVO 1350KG</t>
  </si>
  <si>
    <t>GATO TIJERA SURTEK 1 TON</t>
  </si>
  <si>
    <t>GEL ANTIBACTERIAL 999 GRMS</t>
  </si>
  <si>
    <t>GENERADOR PRETUL A GASOLINA 2600W</t>
  </si>
  <si>
    <t>GENERADOR PRETUL A GASOLINA 800W DE ELEC</t>
  </si>
  <si>
    <t>GIS TRUPER P/TIRALINEAS ROJO ALTA VISIBI</t>
  </si>
  <si>
    <t>GIS TRUPER PARA TIRALINEAS AZUL</t>
  </si>
  <si>
    <t>GOGLE DE SEGURIDAD PRETUL GOT-P</t>
  </si>
  <si>
    <t>GOGLE MAX-TOOLS</t>
  </si>
  <si>
    <t>GOGLE SANTUL PILICARBONATO T/MOTO</t>
  </si>
  <si>
    <t>GOGLE TRUPER DE SEGURIDAD PROFESIONAL *</t>
  </si>
  <si>
    <t>GOGLE TRUPER GOT *</t>
  </si>
  <si>
    <t>GRABADOR FOY ELECTRICO 12W</t>
  </si>
  <si>
    <t>GRAPA C/REDONDO 5 MM 20PZ BLANCA AKSI</t>
  </si>
  <si>
    <t>GRAPA C/REDONDO 6 MM 20PZ BLANCA AKSI</t>
  </si>
  <si>
    <t>GRAPA C/REDONDO 6 MM NEGRO COAXIAL AKSI</t>
  </si>
  <si>
    <t>GRAPA C/REDONDO 8 MM 20PZ BLANCA AKSI</t>
  </si>
  <si>
    <t>GRAPA C/REDONDO 10 MM 20PZ BLANCA AKSI</t>
  </si>
  <si>
    <t>GRAPA C/REDONDO 12 MM 20PZ BLANCA AKSI</t>
  </si>
  <si>
    <t>GRAPA C/REDONDO 16 MM 20PZ BLANCA AKSI</t>
  </si>
  <si>
    <t>GRAPA ET-21-1/2 SURTEK C/1000 PZS</t>
  </si>
  <si>
    <t>GRAPA ET-21-1/4 TRUPER *</t>
  </si>
  <si>
    <t>GRAPA ET-21-3/8 SURTEK C/1000PZS</t>
  </si>
  <si>
    <t>GRAPA ET-21-3/8" TRUPER</t>
  </si>
  <si>
    <t>GRAPA ET-21-5/16 TRUPER</t>
  </si>
  <si>
    <t>GRAPA ET-21-9/16 SURTEK C/1000 PZS</t>
  </si>
  <si>
    <t>GRAPA ET-50-1/2 AKSI C/1000 PZS</t>
  </si>
  <si>
    <t>GRAPA ET-50-1/2 TRUPER</t>
  </si>
  <si>
    <t>GRAPA ET-50-1/4 SURTEK C/1000 PZS</t>
  </si>
  <si>
    <t>GRAPA ET-50-1/4 TRUPER C/1000 PZS *</t>
  </si>
  <si>
    <t>GRAPA ET-50-3/8 TRUPER CAJA 1000 PZS *</t>
  </si>
  <si>
    <t>GRAPA ET-50-5/16 SURTEK C/1000 PZS</t>
  </si>
  <si>
    <t>GRAPA ET-50-5/16 TRUPER*</t>
  </si>
  <si>
    <t>GRAPA ET-50-9/16 TRUPER*</t>
  </si>
  <si>
    <t>GRAPA P/CABLE COAXIAL 100 PZA NEGRA RG59</t>
  </si>
  <si>
    <t>GRAPA P/ENGRAPADORA NEUM 1-3/8 ENEU-1/4-</t>
  </si>
  <si>
    <t>GRAPA P/ENGRAPADORA NEUM 3/4 ENEU-1/4-19</t>
  </si>
  <si>
    <t>GRAPA P/ENGRAPADORA NEUMATICA 1/2 TRUPE</t>
  </si>
  <si>
    <t>GRAPA P/ENGRAPADORA NEUMATICA 5/8" TRUPE</t>
  </si>
  <si>
    <t>GRASA DE LITIO PARA CHASIS 450 GR TRUP</t>
  </si>
  <si>
    <t>GRASERA NEUMATICA MAR-RAM</t>
  </si>
  <si>
    <t>GRIFA AZUL 2 BOCAS</t>
  </si>
  <si>
    <t>GRIFA DE VARILLA</t>
  </si>
  <si>
    <t>GRIFA HEXAGONAL NEGRA</t>
  </si>
  <si>
    <t>GRIFA SANTUL 5/8 Y 1/2</t>
  </si>
  <si>
    <t>GRIFA TRUPER 2 BOCAS 3/4 Y 5/8"</t>
  </si>
  <si>
    <t>GRIFA TRUPER 2 BOCAS 5/8 A 1/2 GRT-19</t>
  </si>
  <si>
    <t>GUADA¥A TRUPER AUSTRIACA 26" GT-26 ¨¨¨¨</t>
  </si>
  <si>
    <t>GUANTE AKSI RECUBIERTO DE HULE</t>
  </si>
  <si>
    <t>GUANTE AKSI TIPO JAPONES CON PUNTOS P</t>
  </si>
  <si>
    <t>GUANTE CARNAZA CORTO *</t>
  </si>
  <si>
    <t>GUANTE CARNAZA LARGO *</t>
  </si>
  <si>
    <t>GUANTE CARNAZA LARGO PRIMERA</t>
  </si>
  <si>
    <t>GUANTE HULE VITEX CLASICO 8 AMARILLO AF</t>
  </si>
  <si>
    <t>GUANTE HULE 3M ROJO GRANDE 8- 8-1/2 SCOT</t>
  </si>
  <si>
    <t>GUANTE KEER MOD.9012 ALGODON POLI BLA</t>
  </si>
  <si>
    <t>GUANTE LATEX PRETUL GRANDE LIMPIEZA AMAR</t>
  </si>
  <si>
    <t>GUANTE LATEX PRETUL MEDIANO LIMPIEZA AMA</t>
  </si>
  <si>
    <t>GUANTE LION TOOLS CAMUFLAJE CHICO NITRIL</t>
  </si>
  <si>
    <t>GUANTE LION TOOLS CAMUFLAJE GRANDE NITRI</t>
  </si>
  <si>
    <t>GUANTE LION TOOLS CAMUFLAJE MEDIANO NITR</t>
  </si>
  <si>
    <t>GUANTE LION TOOLS NITRILO BLANCO GRANDE</t>
  </si>
  <si>
    <t>GUANTE LION TOOLS NITRILO BLANCO MEDIANO</t>
  </si>
  <si>
    <t>GUANTE LION TOOLS NITRILO CHICO</t>
  </si>
  <si>
    <t>GUANTE LION TOOLS NITRILO GRANDE</t>
  </si>
  <si>
    <t>GUANTE LION TOOLS NITRILO MEDIANO</t>
  </si>
  <si>
    <t>GUANTE LION TOOLS TIPO JAPONES</t>
  </si>
  <si>
    <t>GUANTE MECANICO OBI NEGRO/AMARILLO GRAND</t>
  </si>
  <si>
    <t>GUANTE MECANICO OBI NEGRO/AMARILLO MEDIA</t>
  </si>
  <si>
    <t>GUANTE MECANICO PALMA REFORZADO TRUPER</t>
  </si>
  <si>
    <t>GUANTE PIEL C/CORREA</t>
  </si>
  <si>
    <t>GUANTE PIEL OPERADOR DE CERDO</t>
  </si>
  <si>
    <t>GUANTE SANTUL CARNAZA SOLDADOR LARGO</t>
  </si>
  <si>
    <t>GUANTE SANTUL CARNAZA Y LONA 7813*</t>
  </si>
  <si>
    <t>GUANTE SANTUL CARNAZA Y LONETA DOBLE</t>
  </si>
  <si>
    <t>GUANTE SANTUL ELASTICO ANTIDERRAPAN ROSA</t>
  </si>
  <si>
    <t>GUANTE SR LIMPIO AZUL GRANDE</t>
  </si>
  <si>
    <t>GUANTE SR LIMPIO CHICOS AMARILLOS</t>
  </si>
  <si>
    <t>GUANTE SR LIMPIO CHICOS ROJOS</t>
  </si>
  <si>
    <t>GUANTE SR LIMPIO GRANDE AMARILLO</t>
  </si>
  <si>
    <t>GUANTE SR LIMPIO MEDIANOS AMARILLOS</t>
  </si>
  <si>
    <t>GUANTE SR LIMPIO MEDIANOS ROJOS</t>
  </si>
  <si>
    <t>GUANTE TRUPER DE HULE GU-HULE</t>
  </si>
  <si>
    <t>GUANTE TRUPER GU-ALI-M P/ALIMENTOS **</t>
  </si>
  <si>
    <t>GUANTE TRUPER GU-CAC D/CARNAZA PAL/REFO*</t>
  </si>
  <si>
    <t>GUANTE TRUPER GU-CACE CARNAZA ELAS CORT*</t>
  </si>
  <si>
    <t>GUANTE TRUPER GU-CAL CARNAZA LARGO *</t>
  </si>
  <si>
    <t>GUANTE TRUPER GU-LIM-G LIMPIEZA GRANDE *</t>
  </si>
  <si>
    <t>GUANTE TRUPER GU-LIM-M P/LIMPIEZA MED.</t>
  </si>
  <si>
    <t>GUANTE TRUPER GU-PAY TIPO PAYASO *</t>
  </si>
  <si>
    <t>GUANTE TRUPER GU-PIN-G P/PINTAR GRANDE*</t>
  </si>
  <si>
    <t>GUANTE TRUPER GU-PIN-M P/PINTAR MEDIANO*</t>
  </si>
  <si>
    <t>GUANTE TRUPER GU-QUIM-G P/QUIMICOS D/CA</t>
  </si>
  <si>
    <t>GUANTE TRUPER GU-TECA DE TELA/CARNAZA R*</t>
  </si>
  <si>
    <t>GUANTE TRUPER GU-TECA-R TELA/CARN EXTRA*</t>
  </si>
  <si>
    <t>GUANTE TRUPER LATEX LIMPIEZA MED REFORZ</t>
  </si>
  <si>
    <t>GUANTE TRUPER LIMPIEZA GRANDE REFORZADO</t>
  </si>
  <si>
    <t>GUANTE TRUPER NYLON NITRILO ESPUM GRANDE</t>
  </si>
  <si>
    <t>GUANTE TRUPER NYLON NITRILO MEDIANO</t>
  </si>
  <si>
    <t>GUANTE TRUPER NYLON POLIURETANO CHICO</t>
  </si>
  <si>
    <t>GUANTE TRUPER NYLON POLIURETANO GRANDE</t>
  </si>
  <si>
    <t>GUANTE TRUPER NYLON POLIURETANO MEDIANO</t>
  </si>
  <si>
    <t>GUANTE TRUPER P/JARDINERIA CHICO</t>
  </si>
  <si>
    <t>GUANTE TRUPER P/JARDINERIA GRANDE</t>
  </si>
  <si>
    <t>GUANTE TRUPER P/JARDINERIA MEDIANO</t>
  </si>
  <si>
    <t>GUANTE URREA USO GENERAL T/X</t>
  </si>
  <si>
    <t>GUARDAPOLVO FIERO 100 CM BLANCO</t>
  </si>
  <si>
    <t>GUARDAPOLVO FIERO 100 CM DORADO</t>
  </si>
  <si>
    <t>GUARDAPOLVO FIERO 100 CM NEGRO</t>
  </si>
  <si>
    <t>GUARDAPOLVO FIERO 120 CM BLANCO</t>
  </si>
  <si>
    <t>GUARDAPOLVO FIERO 120 CM DORADO</t>
  </si>
  <si>
    <t>GUARDAPOLVO FIERO 120 CM NEGRO</t>
  </si>
  <si>
    <t>GUIA P/LUZ DE 10 MTS. *</t>
  </si>
  <si>
    <t>GUIA P/LUZ DE 15 MTS. *</t>
  </si>
  <si>
    <t>GUIA P/LUZ DE 20 MTS. *</t>
  </si>
  <si>
    <t>GUIA P/LUZ DE 25 MTS. *</t>
  </si>
  <si>
    <t>GUIA PARA CABLE 15 MTS TRUPER</t>
  </si>
  <si>
    <t>GURBIA ESCOLAR JUEGO 12 PZS</t>
  </si>
  <si>
    <t>HACHA 1.5 LBS RAM-TOOLS</t>
  </si>
  <si>
    <t>HACHA 2.5 LBS *</t>
  </si>
  <si>
    <t>HACHA ALMET 6" CLEAVER CUADRADA</t>
  </si>
  <si>
    <t>HACHA MULTIUSOS</t>
  </si>
  <si>
    <t>HACHA TRUPER 3-1/2 PULASKI M/HICKORY</t>
  </si>
  <si>
    <t>HACHA TRUPER 4 LIB LABOR ENTERA S/MANGO</t>
  </si>
  <si>
    <t>HACHA TRUPER CAZADORA F/VIDRIO HC-1 1/2F</t>
  </si>
  <si>
    <t>HACHA TRUPER CAZADORA HC-1-1/2</t>
  </si>
  <si>
    <t>HACHA TRUPER LABOR ENTERA 4 LBS C/M LE4M</t>
  </si>
  <si>
    <t>HACHA VILMA CACHA BLANCA NO.6</t>
  </si>
  <si>
    <t>HACHA VILMA CACHA BLANCA TAQUERA NO.7</t>
  </si>
  <si>
    <t>HACHA VILMA NO.8 JUMBO CACHA BLANCA</t>
  </si>
  <si>
    <t>HIDROLAVADORA AKSI 1850W PROFE ELECTRICA</t>
  </si>
  <si>
    <t>HIDROLAVADORA MAX-TOOLS 1350W ELECTRICA</t>
  </si>
  <si>
    <t>HIDROMETRO PARA BATERIA SURTEK</t>
  </si>
  <si>
    <t>HIELERA TRUPER 13"X9.5"X13.5" HIEL-12</t>
  </si>
  <si>
    <t>HIELERA TRUPER 9.4L</t>
  </si>
  <si>
    <t>HILO P/DESBROZADORA SANTUL 2MM 7542 V</t>
  </si>
  <si>
    <t>HILO P/DESBROZADORA SURTEK 1.65MM 15 MTS</t>
  </si>
  <si>
    <t>HILO P/DESBROZADORA SURTEK 2.4MM 12 MTS</t>
  </si>
  <si>
    <t>HILO P/DESBROZADORA SURTEK 2.7MM 12 MTS</t>
  </si>
  <si>
    <t>HILO PARA PLOMO 10 M *</t>
  </si>
  <si>
    <t>HILO PESCADOR NO.18 CHICO *</t>
  </si>
  <si>
    <t>HILO PESCADOR NO.18 GRANDE</t>
  </si>
  <si>
    <t>HOZ TRUPER DE PUNTA NO.1 DENTADA</t>
  </si>
  <si>
    <t>HOZ TRUPER NO.0 HP-0 DENTADA</t>
  </si>
  <si>
    <t>IMAN ADHESIVO CUADROS 24X10 Y 1MM 60P OB</t>
  </si>
  <si>
    <t>IMAN ADHESIVO ROLLO 10 Y 1.2 MMX3 M</t>
  </si>
  <si>
    <t>IMAN ESCOLAR SURTIDO JUEGO 9 PZS</t>
  </si>
  <si>
    <t>IMAN NEODIMIO REDONDO 10X1.8MM BLIS C/15</t>
  </si>
  <si>
    <t>IMAN NEODIMIO REDONDO 10X10MM BLIST C/10</t>
  </si>
  <si>
    <t>IMAN NEODIMIO REDONDO 8X1.8MM BLIS C/15</t>
  </si>
  <si>
    <t>IMAN NEODIMIO REDONDO 8X3MM BLIST C/10P</t>
  </si>
  <si>
    <t>IMAN TELESCOPICO RAM-TOOLS C/FLEXIBLE 15</t>
  </si>
  <si>
    <t>IMPERMEABLE 2 PZS PIP PANTAL Y CHA GRAN</t>
  </si>
  <si>
    <t>IMPERMEABLE CONJUNTO GRANDE PVC TRUPER</t>
  </si>
  <si>
    <t>IMPERMEABLE CONJUNTO MEDIANA PVC TRUPER</t>
  </si>
  <si>
    <t>IMPERMEABLE DOS PIEZAS CHICO 0.32MM TOOL</t>
  </si>
  <si>
    <t>IMPERMEABLE GABARDINA CON REFLEJANTES CH</t>
  </si>
  <si>
    <t>IMPERMEABLE GABARDINA CON REFLEJANTES MD</t>
  </si>
  <si>
    <t>IMPERMEABLE GABARDINA TRUPER EXT GRANDE</t>
  </si>
  <si>
    <t>IMPERMEABLE GABARDINA TRUPER GRANDE</t>
  </si>
  <si>
    <t>IMPERMEABLE GABARDINA TRUPER MEDIANO</t>
  </si>
  <si>
    <t>IMPERMEABLE PONCHO MAX-TOOLS AMARILLO</t>
  </si>
  <si>
    <t>IMPERMEABLE PONCHO MAX-TOOLS AZUL</t>
  </si>
  <si>
    <t>IMPERMEABLE PONCHO MAX-TOOLS NEGRO</t>
  </si>
  <si>
    <t>IMPERMEABLE PRETUL PONCHO UNITALLA .10MM</t>
  </si>
  <si>
    <t>IMPERMEABLE TRUPER PONCHO</t>
  </si>
  <si>
    <t>INFLADOR DE LLANTAS SANTUL 240 GR.</t>
  </si>
  <si>
    <t>INFLADOR DE LLANTAS TRUPER 12 ONZ</t>
  </si>
  <si>
    <t>INSEC. CEBO EXTERMINADOR CUCARA BAYER</t>
  </si>
  <si>
    <t>INSEC. FUMYTROL (HUMO) PARA FUMIGACION</t>
  </si>
  <si>
    <t>INSEC. H-24 480 MIL LIQUIDO *</t>
  </si>
  <si>
    <t>INSEC. H-24 960 MIL LIQUIDO</t>
  </si>
  <si>
    <t>INSEC. H24 AEROSOL PODER FULMINANTE 429M</t>
  </si>
  <si>
    <t>INSEC. H24 C/GATILLO 480 ML DOMESTI</t>
  </si>
  <si>
    <t>INSEC. RAIDOLITOS 150 GRS</t>
  </si>
  <si>
    <t>INSEC. SANGHA GEL. JERINGA MATA CUCARACH</t>
  </si>
  <si>
    <t>INSEC. SURTEK GEL 10 G. CUCARACHICIDA</t>
  </si>
  <si>
    <t>INSECT.BAYGON ULTRA SPRAY 400ML.</t>
  </si>
  <si>
    <t>INSECT.BAYGON VERDE LIQUIDO 480 C/ATOMI</t>
  </si>
  <si>
    <t>INSECT.BAYGON VERDE SPRAY 230ML. *</t>
  </si>
  <si>
    <t>INSECTICIDA INSOFF 540 MIL (CUCARACHAS)</t>
  </si>
  <si>
    <t>INSECTICIDA RAID CASA Y JARDIN 210GRS*</t>
  </si>
  <si>
    <t>INSECTICIDA RAID CASA Y JARDIN 310G 429</t>
  </si>
  <si>
    <t>INSECTICIDA RAID MAX CHICO 170GRS *</t>
  </si>
  <si>
    <t>INSECTICIDA RAID MAX GRANDE 310GRS *</t>
  </si>
  <si>
    <t>INSECTICIDA SURTEK USO GENERAL 100 MLI</t>
  </si>
  <si>
    <t>INTERRUPTOR 2 POLOS IUSA MOD.1521 OJO"""</t>
  </si>
  <si>
    <t>INTERRUPTOR 2X30 IGESA *</t>
  </si>
  <si>
    <t>INTERRUPTOR 2X30 ROYER PORCELANA 2221 O</t>
  </si>
  <si>
    <t>INTERRUPTOR 2X30 ROYER CATA 2000 PLASTIC</t>
  </si>
  <si>
    <t>INTERRUPTOR 3X30 IGESA *</t>
  </si>
  <si>
    <t>INTERRUPTOR 3X60 IGESA</t>
  </si>
  <si>
    <t>INTERRUPTOR 3X60 SANELEC</t>
  </si>
  <si>
    <t>INTERRUPTOR DE PORCELA IUSA TAPONES 1021</t>
  </si>
  <si>
    <t>INTERRUPTOR IUSA PORCELANA UN POLO 1500*</t>
  </si>
  <si>
    <t>INVERSOR DE CORRIENTE 100 W INCO-100</t>
  </si>
  <si>
    <t>INVERSOR DE CORRIENTE TRUPER 400W INCO40</t>
  </si>
  <si>
    <t>INYECTOR TRUPER DE GRASA 14OZ GRAS-13</t>
  </si>
  <si>
    <t>INYECTOR TRUPER DE GRASA REFOR GRAS-14</t>
  </si>
  <si>
    <t>JABONERA LINA AQUA FOSET</t>
  </si>
  <si>
    <t>JALADERA 125 LATONADA * JA61104</t>
  </si>
  <si>
    <t>JALADERA 125 NIQUELADA</t>
  </si>
  <si>
    <t>JALADERA 130 LATONADA *</t>
  </si>
  <si>
    <t>JALADERA 130 NIQUELADA *</t>
  </si>
  <si>
    <t>JALADERA LATON BRILLANTE CILINDRO 16CM B</t>
  </si>
  <si>
    <t>JALADERA LATON BRILLANTE CONTEM 12.8CM B</t>
  </si>
  <si>
    <t>JALADERA NIQUEL SATINADO CILINDRO 16CM B</t>
  </si>
  <si>
    <t>JALADERA NIQUEL SATINADO CONTEM 12.8CM B</t>
  </si>
  <si>
    <t>JALADOR KLINTEK 40 CTM BASE ACERO</t>
  </si>
  <si>
    <t>JALADOR LIMPIA VIDRIOS C/MANGO LION TOOL</t>
  </si>
  <si>
    <t>JALADOR LIMPIA VIDRIOS COLORES</t>
  </si>
  <si>
    <t>JALADOR SR LIMPIO 40 CM</t>
  </si>
  <si>
    <t>JERGA POR MT AZUL</t>
  </si>
  <si>
    <t>JGO DE BRIDA P/TUBO OVALADO LOCK</t>
  </si>
  <si>
    <t>JGO DE EMBUTIDORES 3 PZS SURTEK</t>
  </si>
  <si>
    <t>JGO DE TORNILLOS PARA CARRETILLA TRUPER</t>
  </si>
  <si>
    <t>JGO EXTRACTOR DE TUERCAS 3 PZS 1/2" URRE</t>
  </si>
  <si>
    <t>JGO JARDINERIA 4 PZS MAR-RAM PLASTICO</t>
  </si>
  <si>
    <t>JGO JARDINERIA 4 PZS MAR-RAM PROFESIONAL</t>
  </si>
  <si>
    <t>JGO JARDINERIA 4 PZS TRUPER JJ-4</t>
  </si>
  <si>
    <t>JGO TOOLMAN P/COLGAR CUADROS Y ESPE260PZ</t>
  </si>
  <si>
    <t>JUEGO DE DESARMADOR T/MATRACA 26 PZA</t>
  </si>
  <si>
    <t>JUEGO DE EXACTO PRETUL 13 PZS EXA-13P</t>
  </si>
  <si>
    <t>JUEGO DE HERRAJE P/WC FOSET</t>
  </si>
  <si>
    <t>JUEGO DE HERRAJES P/WC SANPLOM</t>
  </si>
  <si>
    <t>JUEGO DE HERRAMIENTAS PRETUL 6 PZS JGO-CAS6</t>
  </si>
  <si>
    <t>JUEGO DE HOJALATERO CON ESTUCHE 7 PZS PR</t>
  </si>
  <si>
    <t>JUNTA PROEL FOSET CON GUIA</t>
  </si>
  <si>
    <t>JUNTA PROEL FOSET SIN GUIA</t>
  </si>
  <si>
    <t>JUNTA PROEL SENCILLA PARA WC</t>
  </si>
  <si>
    <t>KIT AKSI CORTACIRCULOS 5 PZS P/MADERA</t>
  </si>
  <si>
    <t>KIT AKSI CORTACIRCULOS PARA CHAPA MADERA</t>
  </si>
  <si>
    <t>KIT PARA INSTALACION 10 AWG CUSPID</t>
  </si>
  <si>
    <t>KIT SANTUL CORTACIRCULOS 3 PZS 8005</t>
  </si>
  <si>
    <t>KIT SANTUL CORTACIRCULOS 5 PZS 8003</t>
  </si>
  <si>
    <t>KIT SURTEK CORTACIRCULOS 9 PZS 1"A2 1/2</t>
  </si>
  <si>
    <t>KIT TRUPER CORTACIRCULOS KIT-14 15PZS</t>
  </si>
  <si>
    <t>KIT TRUPER P/INSTALAR CHAPA 4 PZS Y PLAN</t>
  </si>
  <si>
    <t>KOLA LOKA *</t>
  </si>
  <si>
    <t>KOLA LOKA 20G INDUSTRIAL</t>
  </si>
  <si>
    <t>KOLA LOKA C/BROCHA 5G *</t>
  </si>
  <si>
    <t>KOLA LOKA GOTERITO 3.5 G</t>
  </si>
  <si>
    <t>LAMPARA 1284 SANELEC C/SENSOR CUADRADA</t>
  </si>
  <si>
    <t>LAMPARA 1W USB FLEXIBLE VOLTECK</t>
  </si>
  <si>
    <t>LAMPARA 21 LED RECARGABLE RAM-TOOLS</t>
  </si>
  <si>
    <t>LAMPARA 24 LED RAM-TOOLS GIRATORIA RECAR</t>
  </si>
  <si>
    <t>LAMPARA 32 LED RAM-TOOLS GIRATORIA</t>
  </si>
  <si>
    <t>LAMPARA 62 LED RECARGABLE Y PILAS RAM-TO</t>
  </si>
  <si>
    <t>LAMPARA 90 LED RAM TOOLS RECARGABLE</t>
  </si>
  <si>
    <t>LAMPARA AKSI CIRCULAR LED 6 W AKSI LUZ</t>
  </si>
  <si>
    <t>LAMPARA AKSI CUADRADA LED 6W LUZ BLANCA</t>
  </si>
  <si>
    <t>LAMPARA CANDIL ABEJITA ROSA ADIR</t>
  </si>
  <si>
    <t>LAMPARA CIRCULAR S/PONER 6 W L/FRIA SAN</t>
  </si>
  <si>
    <t>LAMPARA CIRCULAR S/PONER 12 W L/FRIA SAN</t>
  </si>
  <si>
    <t>LAMPARA CIRCULAR S/PONER 18 W L/FRIA SAN</t>
  </si>
  <si>
    <t>LAMPARA CIRCULAR SANELEC 32W 2016 T5 P</t>
  </si>
  <si>
    <t>LAMPARA DE EMERGENCIA SANELEC 2-1</t>
  </si>
  <si>
    <t>LAMPARA DE NOCHE SANELEC ARBOL VER(PROMO</t>
  </si>
  <si>
    <t>LAMPARA DE NOCHE SANELEC CONCHA DE MAR</t>
  </si>
  <si>
    <t>LAMPARA DE NOCHE SANELEC DELFIN</t>
  </si>
  <si>
    <t>LAMPARA DE NOCHE SANELEC GATO 4W</t>
  </si>
  <si>
    <t>LAMPARA DE NOCHE SANELEC MARIPOSA 4W</t>
  </si>
  <si>
    <t>LAMPARA DE NOCHE SANELEC MUÑE L/AZUL(PRO</t>
  </si>
  <si>
    <t>LAMPARA DE NOCHE SANELEC MUÑECO (PROMO)</t>
  </si>
  <si>
    <t>LAMPARA DE NOCHE SANELEC PONY</t>
  </si>
  <si>
    <t>LAMPARA DE NOCHE SANELEC PUERQUI 2118</t>
  </si>
  <si>
    <t>LAMPARA DE NOCHE SANELEC SANTA L/ROJ(PRO</t>
  </si>
  <si>
    <t>LAMPARA DE NOCHE VOLTECH PINO DE NAVIDAD</t>
  </si>
  <si>
    <t>LAMPARA MINERA 1 LED A3 LED GOOD 67082</t>
  </si>
  <si>
    <t>LAMPARA MINERA 3 WATTS LED RAM-TOOLS</t>
  </si>
  <si>
    <t>LAMPARA MINERO 1 SUPER LED RAM-TOOLS</t>
  </si>
  <si>
    <t>LAMPARA MINERO 15 LED RAM-TOOLS RECAR</t>
  </si>
  <si>
    <t>LAMPARA MINERO RAM-TOOLS RECARGABLE</t>
  </si>
  <si>
    <t>LAMPARA MINERO SANELEC 2105 (NUEVA)</t>
  </si>
  <si>
    <t>LAMPARA MINERO SANELEC 2108 (NUEVA)</t>
  </si>
  <si>
    <t>LAMPARA MINERO SANELEC 2110 (NUEVA)</t>
  </si>
  <si>
    <t>LAMPARA MINERO TIGER LED USA 3 PILAS D</t>
  </si>
  <si>
    <t>LAMPARA MONTANA CIRCULAR 18W COLORES</t>
  </si>
  <si>
    <t>LAMPARA MONTANA CIRCULAR 9W COLORES</t>
  </si>
  <si>
    <t>LAMPARA MONTANA LED DIRIGIBLE 5W ALUMINI</t>
  </si>
  <si>
    <t>LAMPARA MONTANA LED DIRIGIBLE 7W ALUMIN</t>
  </si>
  <si>
    <t>LAMPARA NEGRA P/BICI SIN PILAS</t>
  </si>
  <si>
    <t>LAMPARA P/BICI MAR-RAM TRASERA</t>
  </si>
  <si>
    <t>LAMPARA P/BICI MAR-RAM TRASERA SAFEGUARD</t>
  </si>
  <si>
    <t>LAMPARA P/BICI ULTRA BRILLANTE AZUL BORK</t>
  </si>
  <si>
    <t>LAMPARA P/BICI ULTRA BRILLANTE BORK</t>
  </si>
  <si>
    <t>LAMPARA P/BICI ULTRA BRILLANTE BORK 2PZS</t>
  </si>
  <si>
    <t>LAMPARA P/BICI. DELANTERA 2114</t>
  </si>
  <si>
    <t>LAMPARA P/BICICLETA FRENTE RECARGABLE BORK L/BLANCA</t>
  </si>
  <si>
    <t>LAMPARA P/BICICLETA TRASERA BORK L/ROJA</t>
  </si>
  <si>
    <t>LAMPARA P/CARRO C/IMAN MAR-RAM SEGURIDAD</t>
  </si>
  <si>
    <t>LAMPARA SANELEC CIRCULAR 18W 36 LED</t>
  </si>
  <si>
    <t>LAMPARA SANELEC P/GORRA 1 LED DE PILAS</t>
  </si>
  <si>
    <t>LAMPARA SANELEC PANEL CUADRADO 12W</t>
  </si>
  <si>
    <t>LAMPARA SANELEC PANEL CUADRADO 20W L/CAL</t>
  </si>
  <si>
    <t>LAMPARA SANELEC PANEL RECTANGULAR 20W</t>
  </si>
  <si>
    <t>LAMPARA SANELEC RECTANGULAR 12W 24LED</t>
  </si>
  <si>
    <t>LAMPARA SANELEC RECTANGULAR 18W 36LED</t>
  </si>
  <si>
    <t>LAMPARA SANELEC RECTANGULAR 6W 12 LED</t>
  </si>
  <si>
    <t>LAMPARA SOLAR DE 1 LED ACERO INOXIDABLE</t>
  </si>
  <si>
    <t>LAMPARA SOLAR DE 3 LED CABEZA AJUSTABLE</t>
  </si>
  <si>
    <t>LAMPARA SOLAR DE LED RECARGA SANELEC</t>
  </si>
  <si>
    <t>LAMPARA SOLAR FAROL D LED RECARGABLE SAN</t>
  </si>
  <si>
    <t>LECTOR FUSSION FIGURA MICRO SD</t>
  </si>
  <si>
    <t>LEDS AMBAR 10 PZ. E5/AMB-C * 5 VOL.</t>
  </si>
  <si>
    <t>LENTE AKSI DE SEGURIDAD DEPORTIVO AMARIL</t>
  </si>
  <si>
    <t>LENTE AKSI DE SEGURIDAD DEPORTIVO AZUL</t>
  </si>
  <si>
    <t>LENTE AKSI DE SEGURIDAD DEPORTIVO NEGRO</t>
  </si>
  <si>
    <t>LENTE AKSI DE SEGURIDAD DEPORTIVO ROJO</t>
  </si>
  <si>
    <t>LENTE AKSI DE SEGURIDAD DEPORTIVO TRANSP</t>
  </si>
  <si>
    <t>LENTE AKSI DE SEGURIDAD TRANSPARENTE</t>
  </si>
  <si>
    <t>LENTE DE SEGURIDAD PRETUL NEGRO</t>
  </si>
  <si>
    <t>LENTE DE SEGURIDAD PRETUL TRANSPARENTE</t>
  </si>
  <si>
    <t>LENTE DE SEGURIDAD TRUPER GRIS LEN-LN</t>
  </si>
  <si>
    <t>LENTE DE SEGURIDAD TRUPER LEDE-SN NEGR</t>
  </si>
  <si>
    <t>LENTE DE SEGURIDAD TRUPER LEN-SA AMBAR*</t>
  </si>
  <si>
    <t>LENTE DE SEGURIDAD TRUPER LEN-SN GRIS*</t>
  </si>
  <si>
    <t>LENTE DE SEGURIDAD TRUPER LEN-ST TRANS*</t>
  </si>
  <si>
    <t>LENTE DE SEGURIDAD TRUPER PLATA ULTRALIT</t>
  </si>
  <si>
    <t>LENTE DE SEGURIDAD TRUPER SOBREL LESO-TR</t>
  </si>
  <si>
    <t>LENTE DE SEGURIDAD TRUPER TRANSPARENTE U</t>
  </si>
  <si>
    <t>LENTE DE SEGURIDAD TRUPER VARILLAS AJU*</t>
  </si>
  <si>
    <t>LENTE SANTUL DE SEGURIDAD AMBAR POLICARB</t>
  </si>
  <si>
    <t>LENTE SANTUL DE SEGURIDAD HUMO POLICARBO</t>
  </si>
  <si>
    <t>LENTE SANTUL DE SEGURIDAD ROSA M/CLAR</t>
  </si>
  <si>
    <t>LENTE SANTUL DE SEGURIDAD TRANPARENTE PO</t>
  </si>
  <si>
    <t>LETRA DE GOLPE 4 MM SURTEK</t>
  </si>
  <si>
    <t>LETRERO DE LED FUSSION C/CONTROL REMOTO</t>
  </si>
  <si>
    <t>LIJA AGUA GRANO 80 SANTUL PROMO</t>
  </si>
  <si>
    <t>LIJA AGUA GRANO 80 TRUPER PAPEL LIAG-8</t>
  </si>
  <si>
    <t>LIJA AGUA GRANO 100 SANTUL</t>
  </si>
  <si>
    <t>LIJA AGUA GRANO 100 TRUPER PAP LIAG-10</t>
  </si>
  <si>
    <t>LIJA AGUA GRANO 120 SANTUL</t>
  </si>
  <si>
    <t>LIJA AGUA GRANO 120 TRUPER PAP LIAG-12</t>
  </si>
  <si>
    <t>LIJA AGUA GRANO 150 TRUPER PAP LIAG-15</t>
  </si>
  <si>
    <t>LIJA AGUA GRANO 180 TRUPER PAP LIAG</t>
  </si>
  <si>
    <t>LIJA AGUA GRANO 220 TRUPER PAP LIAG-22</t>
  </si>
  <si>
    <t>LIJA AGUA GRANO 240 AKSI</t>
  </si>
  <si>
    <t>LIJA AGUA GRANO 240 SURTEK</t>
  </si>
  <si>
    <t>LIJA AGUA GRANO 240 TRUPER PAP LIAG-24</t>
  </si>
  <si>
    <t>LIJA AGUA GRANO 280 AKSI</t>
  </si>
  <si>
    <t>LIJA AGUA GRANO 280 TRUPER PAP LIAG-28</t>
  </si>
  <si>
    <t>LIJA AGUA GRANO 320 AKSI</t>
  </si>
  <si>
    <t>LIJA AGUA GRANO 320 SURTEK</t>
  </si>
  <si>
    <t>LIJA AGUA GRANO 320 TRUPER PAP LIAG-32</t>
  </si>
  <si>
    <t>LIJA AGUA GRANO 360 TRUPER PAP LIAG-36</t>
  </si>
  <si>
    <t>LIJA AGUA GRANO 400 TRUPER PAP LIAG-40</t>
  </si>
  <si>
    <t>LIJA AGUA GRANO 500 TRUPER PAP</t>
  </si>
  <si>
    <t>LIJA AGUA GRANO 600 TRUPER PAP LIAG-60</t>
  </si>
  <si>
    <t>LIJA AGUA GRANO 1000 TRUPER LIAG-1000</t>
  </si>
  <si>
    <t>LIJA AGUA GRANO 1200 TRUPER LIAG-1200</t>
  </si>
  <si>
    <t>LIJA AGUA GRANO 1500 TRUPER LIAG-1500</t>
  </si>
  <si>
    <t>LIJA BANDA TRUPER 3X21" GRANO 60</t>
  </si>
  <si>
    <t>LIJA DE BANDA 3X21" GRANO 100</t>
  </si>
  <si>
    <t>LIJA DE DISCO 4 1/2" TRUPER GRANO 36</t>
  </si>
  <si>
    <t>LIJA DE DISCO 4 TRUPER GRANO 80</t>
  </si>
  <si>
    <t>LIJA ESMERIL G 120 TRUPER ROJA LIMER-120</t>
  </si>
  <si>
    <t>LIJA ESMERIL GRA 36 TRUPER ROJA LIMER-36</t>
  </si>
  <si>
    <t>LIJA ESMERIL GRA 50 TRUPER ROJA LIMER-50</t>
  </si>
  <si>
    <t>LIJA ESMERIL GRA 80 TRUPER ROJA LIMER-80</t>
  </si>
  <si>
    <t>LIJA ESMERIL GRANO 36 TRUPER NEG LIME-3</t>
  </si>
  <si>
    <t>LIJA ESMERIL GRANO 50 TRUPER NEG LIME-5</t>
  </si>
  <si>
    <t>LIJA ESMERIL GRANO 80 NEGRA SANTUL PROM</t>
  </si>
  <si>
    <t>LIJA ESMERIL GRANO 80 TRUPER NEG LIME-8</t>
  </si>
  <si>
    <t>LIJA ESMERIL GRANO 100 NEGRA SANTUL PROM</t>
  </si>
  <si>
    <t>LIJA ESMERIL GRANO 120 TRUPE NE LIME-120</t>
  </si>
  <si>
    <t>LIJA ESMERIL GRANO 180 NEGRA NORTON</t>
  </si>
  <si>
    <t>LIJA P/MADERA G 100 TRUPER ROJ LIMAK-100</t>
  </si>
  <si>
    <t>LIJA P/MADERA G 150 TRUPER ROJ LIMAK-150</t>
  </si>
  <si>
    <t>LIJA P/MADERA GR 60 TRUPER ROJA LIMAK-60</t>
  </si>
  <si>
    <t>LIJA P/MADERA GRANO 100 AKSI</t>
  </si>
  <si>
    <t>LIJA P/MADERA GRANO 100 TRUPER</t>
  </si>
  <si>
    <t>LIJA P/MADERA GRANO 120 TRUPER</t>
  </si>
  <si>
    <t>LIJA P/MADERA GRANO 150 AKSI</t>
  </si>
  <si>
    <t>LIJA P/MADERA GRANO 150 TRUPER</t>
  </si>
  <si>
    <t>LIJA P/MADERA GRANO 180 TRUPER</t>
  </si>
  <si>
    <t>LIJA P/MADERA GRANO 280 NORTON A219</t>
  </si>
  <si>
    <t>LIJA P/MADERA GRANO 320 NORTON A219</t>
  </si>
  <si>
    <t>LIJA P/MADERA GRANO 36 TRUPER P LIMA-36*</t>
  </si>
  <si>
    <t>LIJA P/MADERA GRANO 360 NORTON A219</t>
  </si>
  <si>
    <t>LIJA P/MADERA GRANO 40 TRUPER P LIMA-40*</t>
  </si>
  <si>
    <t>LIJA P/MADERA GRANO 400 NORTON A219</t>
  </si>
  <si>
    <t>LIJA P/MADERA GRANO 50 TRUPER P LIMA-50*</t>
  </si>
  <si>
    <t>LIJA P/MADERA GRANO 60 TRUPER P LIMA-60*</t>
  </si>
  <si>
    <t>LIJA P/MADERA GRANO 80 TRUPER P LIMA-80*</t>
  </si>
  <si>
    <t>LIJA PARA PLOMERO POR ROLLO G100 1"ANCHO</t>
  </si>
  <si>
    <t>LIJA POR METRO PARA PLOMERO 1 MT</t>
  </si>
  <si>
    <t>LIJADORA DE BANDA 3X21 PROF TRUPER 1010W</t>
  </si>
  <si>
    <t>LIJADORA ORBITAL TRUPER 1/4 200W</t>
  </si>
  <si>
    <t>LIJADORA PRETUL ORBITAL 1/3 150W</t>
  </si>
  <si>
    <t>LIMA ESCOFINA 10" TRUPER</t>
  </si>
  <si>
    <t>LIMA ESCOFINA 8" TRUPER MEDIA CA¥A BAST</t>
  </si>
  <si>
    <t>LIMA ESCOFINA TRUPER NO.6</t>
  </si>
  <si>
    <t>LIMA ESCOFINA TRUPER P/HERRAR C/ZANCO 14</t>
  </si>
  <si>
    <t>LIMA JGO 5 X 8"</t>
  </si>
  <si>
    <t>LIMA JGO 5X6</t>
  </si>
  <si>
    <t>LIMA MEDIA CA¥A 8" BASTARDA TRUPER</t>
  </si>
  <si>
    <t>LIMA MEDIA CA¥A MUZA 10" TRUPER</t>
  </si>
  <si>
    <t>LIMA MEDIA CAÑA BASTARDA 12" TRUPER</t>
  </si>
  <si>
    <t>LIMA P/CERRAJERO J.5 P.160MM DIAMANTADA</t>
  </si>
  <si>
    <t>LIMA P/HOJALATERO TRUPER 14" LHO-14 *</t>
  </si>
  <si>
    <t>LIMA P/JOYERO CON MANGO 6 PZS SURTEK</t>
  </si>
  <si>
    <t>LIMA P/JOYERO JUEGO 10 P DAMANTADO</t>
  </si>
  <si>
    <t>LIMA P/JOYERO JUEGO 6 PZS 100MM</t>
  </si>
  <si>
    <t>LIMA PLANA 10" TRUPER LPM-10</t>
  </si>
  <si>
    <t>LIMA PLANA 12" TRUPER BASTARDA LPB-12 *</t>
  </si>
  <si>
    <t>LIMA PLANA 4" TRUPER BASTARDA LPB-4</t>
  </si>
  <si>
    <t>LIMA PLANA 6" MUZA TRUPER LPM-6</t>
  </si>
  <si>
    <t>LIMA PLANA 6" TRUPER BASTARDA LPB-6*</t>
  </si>
  <si>
    <t>LIMA PLANA 8" MUZA SANTUL</t>
  </si>
  <si>
    <t>LIMA PLANA 8" TRUPER LPM-8 *</t>
  </si>
  <si>
    <t>LIMA REDONDA BASTARDA 4" TRUPER</t>
  </si>
  <si>
    <t>LIMA REDONDA BASTARDA 6" TRUPER</t>
  </si>
  <si>
    <t>LIMA REDONDA BASTARDA 8" TRUPER</t>
  </si>
  <si>
    <t>LIMA REDONDA BASTARDA 10" TRUPER LRB-10</t>
  </si>
  <si>
    <t>LIMA REDONDA BASTARDA 12" TRUPER</t>
  </si>
  <si>
    <t>LIMA TRIAN 4" TRUPER PESADO S/M LTP-4 *</t>
  </si>
  <si>
    <t>LIMA TRIAN 5" TRUPER PESADO S/M LTP5 *</t>
  </si>
  <si>
    <t>LIMA TRIAN 6" TRUPER PESADO C/MANGO LTP</t>
  </si>
  <si>
    <t>LIMA TRIAN 6" TRUPER PESADO S/M LTP6 $*</t>
  </si>
  <si>
    <t>LIMA TRIAN 6" TRUPER REGULAR LTR-6 S/M*$</t>
  </si>
  <si>
    <t>LIMA TRIAN 7" TRUPER PESADO C/MANGO</t>
  </si>
  <si>
    <t>LIMA TRIAN 7" TRUPER PESADO LTP-7</t>
  </si>
  <si>
    <t>LIMA TRIAN 7" TRUPER REGULAR LTR-7 S/M*$</t>
  </si>
  <si>
    <t>LIMA TRIAN 8" TRUPER PESADO C/MANGO</t>
  </si>
  <si>
    <t>LIMA TRIAN 8" TRUPER PESADO S/M LTP-8 $*</t>
  </si>
  <si>
    <t>LIMA TRIAN 8" TRUPER REGULAR LTR-8 S/M*$</t>
  </si>
  <si>
    <t>LIMA TRIANGULO 6" MAR RAM C/MANGO</t>
  </si>
  <si>
    <t>LIMA TRIANGULO DOBLE TRUPER LTD-6 *</t>
  </si>
  <si>
    <t>LIMA TRIANGULO DOBLE TRUPER LTD-7*</t>
  </si>
  <si>
    <t>LIMA TRIANGULO DOBLE TRUPER LTD-8*</t>
  </si>
  <si>
    <t>LIMPIADOR DE PVC CLEANMEX C/12 PZS</t>
  </si>
  <si>
    <t>LIMPIADOR DE PVC PLASTICO 125MIL 24PZS</t>
  </si>
  <si>
    <t>LIMPIADOR DE TERMINALES P/BATERIA SURTEK</t>
  </si>
  <si>
    <t>LIMPIADOR P.V.C C/12 DISMEX</t>
  </si>
  <si>
    <t>LINTERNA 1 LED 1 WATT RAM-TOOLS NEGR</t>
  </si>
  <si>
    <t>LINTERNA 1 LED 3 WATTS RAM-TOOLS RECARG</t>
  </si>
  <si>
    <t>LINTERNA 1 LED RAM-TOOLS COLORES 1 SUPE</t>
  </si>
  <si>
    <t>LINTERNA 1 LED RAM-TOOLS CON FLASH</t>
  </si>
  <si>
    <t>LINTERNA 1 LED RAM-TOOLS DE MANO 1W T/A</t>
  </si>
  <si>
    <t>LINTERNA 1 LED RAM-TOOLS MINI CABE/COLO</t>
  </si>
  <si>
    <t>LINTERNA 1 LED RAM-TOOLS SE¥ALIZACION</t>
  </si>
  <si>
    <t>LINTERNA 1 LED RAM-TOOLS SUPER COLORE G</t>
  </si>
  <si>
    <t>LINTERNA 1+10 LED RAM-TOOLS ** CAJA **</t>
  </si>
  <si>
    <t>LINTERNA 1+10 LED RAM-TOOLS RECAR NUEVA</t>
  </si>
  <si>
    <t>LINTERNA 1+12 LED RAM TOOLS RECARGAB</t>
  </si>
  <si>
    <t>LINTERNA 1+8 LED RAM-TOOLS RECARGABLE</t>
  </si>
  <si>
    <t>LINTERNA 3 LED GOOD WILL SOLAR DINAMOME</t>
  </si>
  <si>
    <t>LINTERNA 3 LED RAM-TOOLS C/RADIO COLORE</t>
  </si>
  <si>
    <t>LINTERNA 4 LED RAM-TOOLS RECARGABLE</t>
  </si>
  <si>
    <t>LINTERNA 6 LED RAM-TOOLS RECARGABLE</t>
  </si>
  <si>
    <t>LINTERNA 7+8 LED RAM TOOLS RECARGAB</t>
  </si>
  <si>
    <t>LINTERNA 9 LED RAM-TOOLS RECARGABLE N</t>
  </si>
  <si>
    <t>LINTERNA 16 LED 8Y8 RECARGABLE RAM-TOOLS</t>
  </si>
  <si>
    <t>LINTERNA 18 LED RAM-TOOLS C/FLASH</t>
  </si>
  <si>
    <t>LINTERNA 21 LED MAR-RAM DE PILAS</t>
  </si>
  <si>
    <t>LINTERNA 25 LED RAM-TOOLS RECARGABLE</t>
  </si>
  <si>
    <t>LINTERNA AFOCABLE LEOPARDO 2 PILAS METAL</t>
  </si>
  <si>
    <t>LINTERNA AKSI 1 + 24 LED AUXI LIGHT ROJA</t>
  </si>
  <si>
    <t>LINTERNA MAR-RAM P/2 PILAS AA METALICA</t>
  </si>
  <si>
    <t>LINTERNA MAR-RAM P/2 PILAS D" PLASTICA</t>
  </si>
  <si>
    <t>LINTERNA MAR-RAM P/3 PILAS D" METALICA</t>
  </si>
  <si>
    <t>LINTERNA MAR-RAM PLASTICA T/TRU AZUL/AM</t>
  </si>
  <si>
    <t>LINTERNA MAX-TOOLS 1 LED MINI NEGRA</t>
  </si>
  <si>
    <t>LINTERNA MAX-TOOLS 1 LED MINIKIDS VERDE</t>
  </si>
  <si>
    <t>LINTERNA SANELEC C/PANEL SOLAR</t>
  </si>
  <si>
    <t>LINTERNA SANELEC DE PILAS D CRIPTON 2100</t>
  </si>
  <si>
    <t>LINTERNA SANELEC LLAVERO 1 LED</t>
  </si>
  <si>
    <t>LINTERNA SURTEK TIPO BATE LED ALUMINIO</t>
  </si>
  <si>
    <t>LINTERNA TEMPESTAD AMARILLA LION TOOLS</t>
  </si>
  <si>
    <t>LINTERNA TEMPESTAD PLATEADA LION TOOL</t>
  </si>
  <si>
    <t>LINTERNA TEMPESTAD PRETUL PLATA LAPE-12P</t>
  </si>
  <si>
    <t>LINTERNA TEMPESTAD PRETUL ROJA 12" LAPE-12R</t>
  </si>
  <si>
    <t>LINTERNA TEMPESTAD VERDE LION TOOLS 7</t>
  </si>
  <si>
    <t>LINTERNA TIGER 3 PILAS 1 LED METALICA AF</t>
  </si>
  <si>
    <t>LINTERNA TRUPER DE ALUMINIO 3 LIPAS AAA</t>
  </si>
  <si>
    <t>LINTERNA TRUPER LED 3 PILAS 90 LUMENES</t>
  </si>
  <si>
    <t>LISTON 30 AMP AHEDO</t>
  </si>
  <si>
    <t>LISTON 30 AMP SANELEC B</t>
  </si>
  <si>
    <t>LISTON 30 AMP VOLTECH CAJA C/50</t>
  </si>
  <si>
    <t>LLANA CASTOR DENTADA *</t>
  </si>
  <si>
    <t>LLANA CASTOR LISA *</t>
  </si>
  <si>
    <t>LLANA CASTOR MINI</t>
  </si>
  <si>
    <t>LLANA DENTADA CUAD M/PLAS SANTUL 8701</t>
  </si>
  <si>
    <t>LLANA DENTADA M/PLAS AKSI TRIANGULAR 11</t>
  </si>
  <si>
    <t>LLANA DENTADA TRIAN M/PLAS SANTUL 7953</t>
  </si>
  <si>
    <t>LLANA DENTADA TRUPER 11X5" LLMD-11</t>
  </si>
  <si>
    <t>LLANA FLOTA MAX TOOLS 3/4"</t>
  </si>
  <si>
    <t>LLANA FLOTA PRETUL ESPONJA FL-10P</t>
  </si>
  <si>
    <t>LLANA FLOTA PRETUL NEGRA</t>
  </si>
  <si>
    <t>LLANA FLOTA TRUPER FL-10 PROFESIONAL *</t>
  </si>
  <si>
    <t>LLANA FLOTA TRUPER FL-10N PLAS/DURO *</t>
  </si>
  <si>
    <t>LLANA LISA M/MADERA 10R SANTUL 7950</t>
  </si>
  <si>
    <t>LLANA LISA M/MADERA TRUPER LLM-11 10REMA</t>
  </si>
  <si>
    <t>LLANA LISA M/PLASTICO AKSI 11"X5"</t>
  </si>
  <si>
    <t>LLANA LISA M/PLASTICO TRUPER 6 REM *</t>
  </si>
  <si>
    <t>LLANA TRUPER LISA 6 REM 11X5" LLM-6L *</t>
  </si>
  <si>
    <t>LLANA TRUPER M/PLASTICO DENTADA PICOS LLP-6D</t>
  </si>
  <si>
    <t>LLANTA INFLABLE 10" BALERO JUNTO</t>
  </si>
  <si>
    <t>LLANTA INFLABLE 10" MAR-RAM BALERO 3/4"</t>
  </si>
  <si>
    <t>LLANTA INFLABLE 10"*MAR-RAM BALERO 5/8</t>
  </si>
  <si>
    <t>LLANTA P/CARRETILLA AKSI RIN Y BALERO</t>
  </si>
  <si>
    <t>LLANTA P/CARRETILLA C/RIN OJO CHICA ****</t>
  </si>
  <si>
    <t>LLANTA P/CARRETILLA COMPLETA SANTUL 8771</t>
  </si>
  <si>
    <t>LLANTA P/CARRETILLA COMPLETA TRUPER REF</t>
  </si>
  <si>
    <t>LLANTA P/CARRETILLA SOLA AKSI</t>
  </si>
  <si>
    <t>LLANTA P/CARRETILLA SOLA LION TOOLS 16X4</t>
  </si>
  <si>
    <t>LLANTA P/CARRETILLA SOLA SANTUL 8772</t>
  </si>
  <si>
    <t>LLANTA P/CARRETILLA SOLA TRUPER REFOR N</t>
  </si>
  <si>
    <t>LLANTA P/CARRETILLA SOLIDA TRUPER COMPL</t>
  </si>
  <si>
    <t>LLANTA P/CARRETILLA TRUPER IMPONCHABLE?</t>
  </si>
  <si>
    <t>LLANTA P/DIABLO 10" SOLA LION 8267</t>
  </si>
  <si>
    <t>LLAVE ALLEN 7 PZS TRUPER EXTRA LARGA MM</t>
  </si>
  <si>
    <t>LLAVE ALLEN 8 PZAS. MM MAR-RAM PROF.</t>
  </si>
  <si>
    <t>LLAVE ALLEN 8 PZS PRETUL ALLP-8M *</t>
  </si>
  <si>
    <t>LLAVE ALLEN 8 PZS PRETUL ALLP-8P *</t>
  </si>
  <si>
    <t>LLAVE ALLEN 8 PZS SANTUL MM 7488</t>
  </si>
  <si>
    <t>LLAVE ALLEN 8 PZS TRUPER T/NAVAJA</t>
  </si>
  <si>
    <t>LLAVE ALLEN 9 PZS SANTUL NAVAJA 7487 HE</t>
  </si>
  <si>
    <t>LLAVE ALLEN 10 PZ.REF. CTT. *</t>
  </si>
  <si>
    <t>LLAVE ALLEN 10 PZS MM SANTUL LARGA 7484</t>
  </si>
  <si>
    <t>LLAVE ALLEN 10 PZS SANTUL 7483 LARGA ST*</t>
  </si>
  <si>
    <t>LLAVE ALLEN 10 PZS SANTUL C/SOS 8745</t>
  </si>
  <si>
    <t>LLAVE ALLEN 10 PZS TRUPER ALL-10P *</t>
  </si>
  <si>
    <t>LLAVE ALLEN 10 PZS TRUPER MM. ALL-10M</t>
  </si>
  <si>
    <t>LLAVE ALLEN 24 PZS MAR-RAM T/NAVAJ Y CAR</t>
  </si>
  <si>
    <t>LLAVE ALLEN 25 PZS MAR-RAM STD Y MM</t>
  </si>
  <si>
    <t>LLAVE ANGULAR 1/2X1/2 BARRIL MAX TOOLS</t>
  </si>
  <si>
    <t>LLAVE ANGULAR 1/2X1/2 CUERDA MAX TOOLS</t>
  </si>
  <si>
    <t>LLAVE ANGULAR 1/2X1/2" FOSET T/BARRILITO</t>
  </si>
  <si>
    <t>LLAVE ANGULAR FOSET C/BARRIL 1/2X1/2</t>
  </si>
  <si>
    <t>LLAVE ANGULAR FOSET ROSCABLE 1/4 VUELTA</t>
  </si>
  <si>
    <t>LLAVE ANGULAR NACOBRE</t>
  </si>
  <si>
    <t>LLAVE DE ARTI. 1 X 1 1/16" SURTEK</t>
  </si>
  <si>
    <t>LLAVE DE ARTI. SURTEK 1/16X1-1/4</t>
  </si>
  <si>
    <t>LLAVE DE ARTI. TRUPER 1-1/8X7/8 LLAR-7</t>
  </si>
  <si>
    <t>LLAVE DE ARTI. TRUPER 33MM LLAR-33 ¨</t>
  </si>
  <si>
    <t>LLAVE DE ARTILLERIA 1 1/16 X 1 1/4 NACIO</t>
  </si>
  <si>
    <t>LLAVE DE ARTILLERIA 1 X 1 1/16 NACIONAL</t>
  </si>
  <si>
    <t>LLAVE DE ARTILLERIA 1 X 1 1/8 NACIONAL</t>
  </si>
  <si>
    <t>LLAVE DE ARTILLERIA 13/16 X 7/8 C/BARRA</t>
  </si>
  <si>
    <t>LLAVE DE ARTILLERIA 17 X 19 NACIONAL</t>
  </si>
  <si>
    <t>LLAVE DE ARTILLERIA 3/4 X 13/16 NACIONAL</t>
  </si>
  <si>
    <t>LLAVE DE ARTILLERIA 7/8 X 1 1/8 NACIONAL</t>
  </si>
  <si>
    <t>LLAVE DE ARTILLERIA 7/8 X 15/16 C/BARRA</t>
  </si>
  <si>
    <t>LLAVE DE CRUZ NO.14 MAR-RAM PROFESIONAL</t>
  </si>
  <si>
    <t>LLAVE DE CRUZ NO.18 MAR-RAM</t>
  </si>
  <si>
    <t>LLAVE DE CRUZ NO.18 TRUPER LLCR-18</t>
  </si>
  <si>
    <t>LLAVE DE CRUZ NO.20 ENTRADA P/DADO 1/2 T</t>
  </si>
  <si>
    <t>LLAVE DE CRUZ NO.20 MAR-RAM PROFESIONAL</t>
  </si>
  <si>
    <t>LLAVE DE CRUZ NO.20 TRUPER LLCR-20</t>
  </si>
  <si>
    <t>LLAVE DE PASO 1" P/AGUA ROSCA FOSET</t>
  </si>
  <si>
    <t>LLAVE DE PASO 1/2" ROSCABLE FOSET TRU B</t>
  </si>
  <si>
    <t>LLAVE DE PASO 1/2" SOLDABLE FOSET ESFE B</t>
  </si>
  <si>
    <t>LLAVE DE PASO 2" SOLDABLE FOST</t>
  </si>
  <si>
    <t>LLAVE DE PASO 3/4" ROSCABLE FOSET TRU</t>
  </si>
  <si>
    <t>LLAVE DE PASO 3/4" ROSCABLE FOSET TRUP B</t>
  </si>
  <si>
    <t>LLAVE DE PASO 3/4" SOLDABLE FOSET GLOB B</t>
  </si>
  <si>
    <t>LLAVE DE PASO CPVC 1/2 FOSET</t>
  </si>
  <si>
    <t>LLAVE DE PASO P/AGUA 1 1/4"</t>
  </si>
  <si>
    <t>LLAVE DE PASO P/GAS 3/8X3/8 GAS* NACOBRE</t>
  </si>
  <si>
    <t>LLAVE EN "T" SACABUJIAS 5/8" Y 13/16"</t>
  </si>
  <si>
    <t>LLAVE ESPA¥OLA 12 PZS CROMO VANADIUM PR</t>
  </si>
  <si>
    <t>LLAVE ESPA¥OLA 12 PZS MM ECONOMICA</t>
  </si>
  <si>
    <t>LLAVE ESPA¥OLA 5 PZS MM MAR-RAM</t>
  </si>
  <si>
    <t>LLAVE ESPA¥OLA 5 PZS STD MAR-RAM</t>
  </si>
  <si>
    <t>LLAVE ESPA¥OLA 6 PZS JUMBO</t>
  </si>
  <si>
    <t>LLAVE ESPA¥OLA 1"X15/16 KNOVA</t>
  </si>
  <si>
    <t>LLAVE ESPA¥OLA 1/2"X9/16" MAR-RAM</t>
  </si>
  <si>
    <t>LLAVE ESPA¥OLA 1/4"X5/16" ROTTER</t>
  </si>
  <si>
    <t>LLAVE ESPA¥OLA 1/4X5/16 * PRETUL</t>
  </si>
  <si>
    <t>LLAVE ESPA¥OLA 1/4X5/16 SANTUL 7649</t>
  </si>
  <si>
    <t>LLAVE ESPA¥OLA 11/16 X 3/4 KNOVA</t>
  </si>
  <si>
    <t>LLAVE ESPA¥OLA 11/16"X3/4" ROTTER</t>
  </si>
  <si>
    <t>LLAVE ESPA¥OLA 11/16X3/4 SANTUL 7658</t>
  </si>
  <si>
    <t>LLAVE ESPA¥OLA 3/8X7/16 SANTUL 7650</t>
  </si>
  <si>
    <t>LLAVE ESPA¥OLA 5/16"X3/8" ROTTER</t>
  </si>
  <si>
    <t>LLAVE ESPA¥OLA 5/16X3/8 SANTUL 7648</t>
  </si>
  <si>
    <t>LLAVE ESPA¥OLA 5/8"X11/16" ROTTER</t>
  </si>
  <si>
    <t>LLAVE ESPA¥OLA 5/8"X3/4 PRETUL LL-3031P*</t>
  </si>
  <si>
    <t>LLAVE ESPA¥OLA 5/8"X3/4" ROTTER</t>
  </si>
  <si>
    <t>LLAVE ESPA¥OLA 5/8X11/16 SANTUL 7657</t>
  </si>
  <si>
    <t>LLAVE ESPA¥OLA 5/8X3/4 SANTUL 7656</t>
  </si>
  <si>
    <t>LLAVE ESPA¥OLA 9/16"X5/8" ROTTER</t>
  </si>
  <si>
    <t>LLAVE ESPA¥OLA 9/16X5/8 SANTUL 7655</t>
  </si>
  <si>
    <t>LLAVE ESPA¥OLA 9/16X5/8" WOLFOX</t>
  </si>
  <si>
    <t>LLAVE ESPA¥OLA MM 6X7 SANTUL 7771</t>
  </si>
  <si>
    <t>LLAVE ESPA¥OLA MM 8X9 SANTUL</t>
  </si>
  <si>
    <t>LLAVE ESPA¥OLA MM 12X13 SANTUL 7774</t>
  </si>
  <si>
    <t>LLAVE ESPA¥OLA MM 14X15 SANTUL 7775</t>
  </si>
  <si>
    <t>LLAVE ESPA¥OLA MM 16X17 ROTTER</t>
  </si>
  <si>
    <t>LLAVE ESPA¥OLA MM 16X17 SANTUL 7776</t>
  </si>
  <si>
    <t>LLAVE ESPA¥OLA MM 18X19 ROTTER</t>
  </si>
  <si>
    <t>LLAVE ESPA¥OLA MM 18X19 SANTUL 7777</t>
  </si>
  <si>
    <t>LLAVE ESPA¥OLA MM 8X9 ROTTER</t>
  </si>
  <si>
    <t>LLAVE ESPAÑOLA 11/16 X 3/4 SURTEK</t>
  </si>
  <si>
    <t>LLAVE FONTANERO 12" MAR-RAM PROFESIONAL</t>
  </si>
  <si>
    <t>LLAVE FONTANERO 15" MAR-RAM PROFESIONAL</t>
  </si>
  <si>
    <t>LLAVE INDIVIDUAL P/LAVABO MAX-TOOLS</t>
  </si>
  <si>
    <t>LLAVE MAR-RAM 6 PZS ASTRIAS LONA ROJA</t>
  </si>
  <si>
    <t>LLAVE MIXTA 1" PRETUL LL-1232P *</t>
  </si>
  <si>
    <t>LLAVE MIXTA 1" ROTTER</t>
  </si>
  <si>
    <t>LLAVE MIXTA 1" SANTUL 7646</t>
  </si>
  <si>
    <t>LLAVE MIXTA 1/2" PRETUL LL1216P *</t>
  </si>
  <si>
    <t>LLAVE MIXTA 1/2" SANTUL 7497</t>
  </si>
  <si>
    <t>LLAVE MIXTA 1/4" SANTUL 7489</t>
  </si>
  <si>
    <t>LLAVE MIXTA 11/16" PRETUL LL-1222P *</t>
  </si>
  <si>
    <t>LLAVE MIXTA 11/16" ROTTER</t>
  </si>
  <si>
    <t>LLAVE MIXTA 11/16" SANTUL 7640</t>
  </si>
  <si>
    <t>LLAVE MIXTA 13/16 MAR-RAM</t>
  </si>
  <si>
    <t>LLAVE MIXTA 13/16" PRETUL LL-1226P *</t>
  </si>
  <si>
    <t>LLAVE MIXTA 13/16" ROTTER</t>
  </si>
  <si>
    <t>LLAVE MIXTA 13/16" SANTUL 7642</t>
  </si>
  <si>
    <t>LLAVE MIXTA 15/16" PRETUL LL-1230P *</t>
  </si>
  <si>
    <t>LLAVE MIXTA 3/4" PRETUL STD LL-1224P *</t>
  </si>
  <si>
    <t>LLAVE MIXTA 3/4" SANTUL 7641</t>
  </si>
  <si>
    <t>LLAVE MIXTA 3/8 KNOVA</t>
  </si>
  <si>
    <t>LLAVE MIXTA 3/8" PRETUL LL-1212P *</t>
  </si>
  <si>
    <t>LLAVE MIXTA 3/8" ROTTER</t>
  </si>
  <si>
    <t>LLAVE MIXTA 3/8" SANTUL 7493</t>
  </si>
  <si>
    <t>LLAVE MIXTA 5/16" MAR-RAM</t>
  </si>
  <si>
    <t>LLAVE MIXTA 5/16" ROTTER</t>
  </si>
  <si>
    <t>LLAVE MIXTA 5/16" SANTUL 7491</t>
  </si>
  <si>
    <t>LLAVE MIXTA 5/8" MAR-RAM</t>
  </si>
  <si>
    <t>LLAVE MIXTA 5/8" PRETUL LL-1220P *</t>
  </si>
  <si>
    <t>LLAVE MIXTA 5/8" ROTTER</t>
  </si>
  <si>
    <t>LLAVE MIXTA 5/8" SANTUL 7495</t>
  </si>
  <si>
    <t>LLAVE MIXTA 7/16 PRETUL LL-1214P</t>
  </si>
  <si>
    <t>LLAVE MIXTA 7/8 PRETUL LL-1228P *</t>
  </si>
  <si>
    <t>LLAVE MIXTA 7/8" SANTUL 7643</t>
  </si>
  <si>
    <t>LLAVE MIXTA 9/16 PRETUL LL1218P *</t>
  </si>
  <si>
    <t>LLAVE MIXTA C/MATRACA 1/2 LION TOOLS</t>
  </si>
  <si>
    <t>LLAVE MIXTA C/MATRACA 10 MM LION TOOLS</t>
  </si>
  <si>
    <t>LLAVE MIXTA C/MATRACA 12 MM LION TOOLS</t>
  </si>
  <si>
    <t>LLAVE MIXTA C/MATRACA 3/8" LION TOOLS</t>
  </si>
  <si>
    <t>LLAVE MIXTA C/MATRACA 5/16" LION TOOLS</t>
  </si>
  <si>
    <t>LLAVE MIXTA C/MATRACA 7/16" LION TOOLS</t>
  </si>
  <si>
    <t>LLAVE MIXTA C/MATRACA 8 MM LION TOOLS</t>
  </si>
  <si>
    <t>LLAVE MIXTA C/MATRACA 9/16 LION TOOLS</t>
  </si>
  <si>
    <t>LLAVE MIXTA MM 6 ROTTER</t>
  </si>
  <si>
    <t>LLAVE MIXTA MM 6 SANTUL 7610</t>
  </si>
  <si>
    <t>LLAVE MIXTA MM 7 PRETUL LL-1207MP</t>
  </si>
  <si>
    <t>LLAVE MIXTA MM 7 SANTUL 7611</t>
  </si>
  <si>
    <t>LLAVE MIXTA MM 8 MAR-RAM</t>
  </si>
  <si>
    <t>LLAVE MIXTA MM 8 PRETUL LL-1208MP *</t>
  </si>
  <si>
    <t>LLAVE MIXTA MM 8 ROTTER</t>
  </si>
  <si>
    <t>LLAVE MIXTA MM 8 WOLFOX</t>
  </si>
  <si>
    <t>LLAVE MIXTA MM 9 PRETUL LL-1209MP *</t>
  </si>
  <si>
    <t>LLAVE MIXTA MM 9 SANTUL 7613</t>
  </si>
  <si>
    <t>LLAVE MIXTA MM 10 MAR-RAM</t>
  </si>
  <si>
    <t>LLAVE MIXTA MM 11 MAR-RAM</t>
  </si>
  <si>
    <t>LLAVE MIXTA MM 11 PRETUL LL-1211MP</t>
  </si>
  <si>
    <t>LLAVE MIXTA MM 11 SANTUL 7615</t>
  </si>
  <si>
    <t>LLAVE MIXTA MM 11 WOLFOX</t>
  </si>
  <si>
    <t>LLAVE MIXTA MM 12 MAR-RAM</t>
  </si>
  <si>
    <t>LLAVE MIXTA MM 12 PRETUL LL-1212MP *</t>
  </si>
  <si>
    <t>LLAVE MIXTA MM 12 SANTUL 7616</t>
  </si>
  <si>
    <t>LLAVE MIXTA MM 13 SANTUL 7617</t>
  </si>
  <si>
    <t>LLAVE MIXTA MM 14 PRETUL LL-1214MP *</t>
  </si>
  <si>
    <t>LLAVE MIXTA MM 14 SANTUL 7618</t>
  </si>
  <si>
    <t>LLAVE MIXTA MM 15 PRETUL LL-1215MP *</t>
  </si>
  <si>
    <t>LLAVE MIXTA MM 16 FOY</t>
  </si>
  <si>
    <t>LLAVE MIXTA MM 16 PRETUL LL-1216MP *</t>
  </si>
  <si>
    <t>LLAVE MIXTA MM 16 ROTTER</t>
  </si>
  <si>
    <t>LLAVE MIXTA MM 16 SANTUL 7620</t>
  </si>
  <si>
    <t>LLAVE MIXTA MM 17 PRETUL LL-1217MP *</t>
  </si>
  <si>
    <t>LLAVE MIXTA MM 17 SANTUL 7621</t>
  </si>
  <si>
    <t>LLAVE MIXTA MM 18 PRETUL LL-1218MP *</t>
  </si>
  <si>
    <t>LLAVE MIXTA MM 18 SANTUL 7622</t>
  </si>
  <si>
    <t>LLAVE MIXTA MM 19 PRETUL LL-1219MP *</t>
  </si>
  <si>
    <t>LLAVE MIXTA MM 19 ROTTER</t>
  </si>
  <si>
    <t>LLAVE MIXTA MM 19 SANTUL 7623</t>
  </si>
  <si>
    <t>LLAVE MIXTA PZS 5 MM KAYAKO C/SOSTEN</t>
  </si>
  <si>
    <t>LLAVE MIXTA PZS 5 MM MAR LARA (CAL-HAWK</t>
  </si>
  <si>
    <t>LLAVE MIXTA PZS 5 MM MAR-RAM PROFESI MM</t>
  </si>
  <si>
    <t>LLAVE MIXTA PZS 5 STD MAR-RAM PROFESION</t>
  </si>
  <si>
    <t>LLAVE MIXTA PZS 9 C/SOSTEN MM. CAL-HAWK</t>
  </si>
  <si>
    <t>LLAVE MIXTA PZS 9 C/SOSTEN STD. CAL-HAW</t>
  </si>
  <si>
    <t>LLAVE MIXTA PZS 11 C/SOSTEN MAR-RAM MM</t>
  </si>
  <si>
    <t>LLAVE MIXTA PZS 14 STD PROFESIONAL</t>
  </si>
  <si>
    <t>LLAVE MIXTA PZS 22 MAR-RAM MM STD LONA</t>
  </si>
  <si>
    <t>LLAVE MIXTA PZS 22 C/SOSTEN LION TOOLS</t>
  </si>
  <si>
    <t>LLAVE P/AGUA 1/2 ESFERA MAGAÑA</t>
  </si>
  <si>
    <t>LLAVE P/AGUA 1/2 ESFERA PRETUL</t>
  </si>
  <si>
    <t>LLAVE P/AGUA 1/2 FOSET 145GR NARIZ B</t>
  </si>
  <si>
    <t>LLAVE P/AGUA 1/2 FOSET CROMADA ROSCA</t>
  </si>
  <si>
    <t>LLAVE P/AGUA 1/2 FOSET LL-19P 130G. B</t>
  </si>
  <si>
    <t>LLAVE P/AGUA 1/2 JARDIN MAX-TOOLS</t>
  </si>
  <si>
    <t>LLAVE P/AGUA 1/2 JARDIN PILATUS</t>
  </si>
  <si>
    <t>LLAVE P/AGUA 1/2 PLASTICO PVC COLORES B</t>
  </si>
  <si>
    <t>LLAVE P/AGUA 3/4" FOSET 180 GR LATON B</t>
  </si>
  <si>
    <t>LLAVE P/AGUA FOSET ESFERA 1/2 110GR ZINC</t>
  </si>
  <si>
    <t>LLAVE P/DISTRIBUIDOR MAR-RAM</t>
  </si>
  <si>
    <t>LLAVE P/ESMERILADORA UNIVERSAL OBI</t>
  </si>
  <si>
    <t>LLAVE P/FILTRO 3 PATAS SURTEK</t>
  </si>
  <si>
    <t>LLAVE P/FILTRO MAR-RAM</t>
  </si>
  <si>
    <t>LLAVE P/FILTRO SANTUL BANDA 1 1/8 523</t>
  </si>
  <si>
    <t>LLAVE P/FILTRO TRUPER LF-1000 *</t>
  </si>
  <si>
    <t>LLAVE P/FILTRO TRUPER LF-500</t>
  </si>
  <si>
    <t>LLAVE P/GARRAFON PILATUS</t>
  </si>
  <si>
    <t>LLAVE P/GAS 7/8X3/4</t>
  </si>
  <si>
    <t>LLAVE P/GAS PRETUL 7/8 LL-GA-P *</t>
  </si>
  <si>
    <t>LLAVE P/ROPERO *</t>
  </si>
  <si>
    <t>LLAVE P/TALADRO 1/2 SANTUL 8765</t>
  </si>
  <si>
    <t>LLAVE P/TALADRO 1/2 TRUPER LL-BRO-1/2 *</t>
  </si>
  <si>
    <t>LLAVE P/TALADRO 1/2" PRETUL</t>
  </si>
  <si>
    <t>LLAVE P/TALADRO 3/8 SANTUL 8764</t>
  </si>
  <si>
    <t>LLAVE P/TALADRO 3/8 TRUPER LL-BRO-3/8 *</t>
  </si>
  <si>
    <t>LLAVE P/TALADRO 3/8" PRETUL</t>
  </si>
  <si>
    <t>LLAVE TORX 7 PZS SANTUL 8744</t>
  </si>
  <si>
    <t>LLAVE TORX 8 PZS PROF,T/NAVAJA MAR-RAM</t>
  </si>
  <si>
    <t>LLAVE TORX 8 PZS SANTUL NAVAJA 748</t>
  </si>
  <si>
    <t>LLAVE TORX 8 PZS T/NAVAJA C/SEGURO MA</t>
  </si>
  <si>
    <t>LLAVE TORX 9 PZS SANTUL 7485</t>
  </si>
  <si>
    <t>LLAVE TORX 9 PZS TRUPER "L" T10-T15 *¨</t>
  </si>
  <si>
    <t>LLAVE TRUPER MIXTA 9/16" EXTRALARGA 220M</t>
  </si>
  <si>
    <t>LO LONA 3C GRIS 10X18(3.00X5.40) PROMO</t>
  </si>
  <si>
    <t>LO LONA 3C NARANJA 12X18(3.60X5.40)</t>
  </si>
  <si>
    <t>LO LONA 3C NARANJA 14X16(4.20X4.80)</t>
  </si>
  <si>
    <t>LO LONA 3C NARANJA 16X20(4.80X6.00)</t>
  </si>
  <si>
    <t>LO LONA 3C NARANJA 20X30(6.00X9.00)</t>
  </si>
  <si>
    <t>LO LONA 3C NEGRA 14X20(4.20X6.00)</t>
  </si>
  <si>
    <t>LO LONA 3C ROJA 20X27(6.00X8.20) PROMO</t>
  </si>
  <si>
    <t>LO LONA 3C VERDE 10X14(3.00X4.20)</t>
  </si>
  <si>
    <t>LO LONA 3C VERDE 10X18(3.00X5.40)</t>
  </si>
  <si>
    <t>LO LONA 3C VERDE 14X16(4.2X4.80)</t>
  </si>
  <si>
    <t>LO LONA 3C VERDE 14X20(4.20X6.00)</t>
  </si>
  <si>
    <t>LO LONA 3C VERDE 18X24(5.40X7.20)</t>
  </si>
  <si>
    <t>LO LONA EXTRA NEGRA 12X18 (3.60X5.40)AL</t>
  </si>
  <si>
    <t>LO LONA EXTRA NEGRA 14X16 (4.20X4.80)AL</t>
  </si>
  <si>
    <t>LO LONA EXTRA NEGRA 14X20(4.20X6.00)</t>
  </si>
  <si>
    <t>LO LONA EXTRA NEGRA 16X20 (4.80X6) AL CO</t>
  </si>
  <si>
    <t>LO LONA EXTRA NEGRA 20X20 (6.00X6.00)</t>
  </si>
  <si>
    <t>LO LONA POR ROLLO 100 MTS AMARILLA 2.10</t>
  </si>
  <si>
    <t>LO LONA POR ROLLO 150 MTS AZUL 2.10</t>
  </si>
  <si>
    <t>LO LONA POR ROLLO 150 MTS BLANCA 2.10</t>
  </si>
  <si>
    <t>LO LONA S AZUL 12X12(3.60X3.60)</t>
  </si>
  <si>
    <t>LO LONA S AZUL/VERDE 12X16(3.60X4.80)</t>
  </si>
  <si>
    <t>LO LONA S AZUL/VERDE 16X20(4.80X6.00)</t>
  </si>
  <si>
    <t>LO LONA S ROSA 12X18(3.60X5.40)************</t>
  </si>
  <si>
    <t>LO LONA S VERDE 16X20(4.80X6.00)</t>
  </si>
  <si>
    <t>LONA 3C AMARILLA 10X14(3.00X4.20)</t>
  </si>
  <si>
    <t>LONA 3C AMARILLA 10X18(3.00X5.40)</t>
  </si>
  <si>
    <t>LONA 3C AMARILLA 10X20(3.00X6.00)</t>
  </si>
  <si>
    <t>LONA 3C AMARILLA 12X18(3.60X5.40)</t>
  </si>
  <si>
    <t>LONA 3C AMARILLA 14X16(4.20X4.80)</t>
  </si>
  <si>
    <t>LONA 3C AMARILLA 14X20(4.20X6.00)</t>
  </si>
  <si>
    <t>LONA 3C AMARILLA 16X20(4.80X6.00)</t>
  </si>
  <si>
    <t>LONA 3C AMARILLA 17X17(5.10X5.10)</t>
  </si>
  <si>
    <t>LONA 3C AMARILLA 18X24(5.40X7.20)</t>
  </si>
  <si>
    <t>LONA 3C AMARILLA 20X20(6.00X6.00)</t>
  </si>
  <si>
    <t>LONA 3C AMARILLA 20X30(6.00X9.00)</t>
  </si>
  <si>
    <t>LONA 3C AMARILLA 20X40(6.00X12.00)</t>
  </si>
  <si>
    <t>LONA 3C AMARILLA 20X50(6.00X15.00) PROMO</t>
  </si>
  <si>
    <t>LONA 3C AMARILLA 27X34(8.10X10.10)</t>
  </si>
  <si>
    <t>LONA 3C AMARILLA 27X40(8.20X12.00) PROMO</t>
  </si>
  <si>
    <t>LONA 3C AZUL 10X14(3.00X4.20)</t>
  </si>
  <si>
    <t>LONA 3C AZUL 10X18(3.00X5.40)</t>
  </si>
  <si>
    <t>LONA 3C AZUL 10X20(3.00X6.00)</t>
  </si>
  <si>
    <t>LONA 3C AZUL 12X18(3.60X5.40)</t>
  </si>
  <si>
    <t>LONA 3C AZUL 14X16(4.20X4.80)</t>
  </si>
  <si>
    <t>LONA 3C AZUL 14X20(4.20X6.00)</t>
  </si>
  <si>
    <t>LONA 3C AZUL 16X20(4.80X6.00)</t>
  </si>
  <si>
    <t>LONA 3C AZUL 17X17(5.10X5.10)</t>
  </si>
  <si>
    <t>LONA 3C AZUL 18X24(5.40X7.20)</t>
  </si>
  <si>
    <t>LONA 3C AZUL 18X27(5.40X8.20) PROMO</t>
  </si>
  <si>
    <t>LONA 3C AZUL 20X20(6.00X6.00)</t>
  </si>
  <si>
    <t>LONA 3C AZUL 20X27(6.00X8.20)</t>
  </si>
  <si>
    <t>LONA 3C AZUL 20X30(6.00X9.00)</t>
  </si>
  <si>
    <t>LONA 3C AZUL 20X40(6.00X12.00)</t>
  </si>
  <si>
    <t>LONA 3C AZUL 20X50(6.00X15.00) PROMO</t>
  </si>
  <si>
    <t>LONA 3C AZUL 27X34(8.10X10.20)</t>
  </si>
  <si>
    <t>LONA 3C AZUL 27X40(8.20X12.00) PROMO</t>
  </si>
  <si>
    <t>LONA 3C AZUL 27X50(8.20X15.00) PROMO</t>
  </si>
  <si>
    <t>LONA 3C GRIS 10X14(3.00X4.00)</t>
  </si>
  <si>
    <t>LONA 3C GRIS 10X20(3.00X6.00) PROMO</t>
  </si>
  <si>
    <t>LONA 3C GRIS 12X18(3.60X5.40) PROMO</t>
  </si>
  <si>
    <t>LONA 3C GRIS 14X16(4.20X4.80)</t>
  </si>
  <si>
    <t>LONA 3C GRIS 14X20(4.20X6.00)</t>
  </si>
  <si>
    <t>LONA 3C GRIS 16X20(4.80X6.00)</t>
  </si>
  <si>
    <t>LONA 3C GRIS 18X24(5.40X7.20)</t>
  </si>
  <si>
    <t>LONA 3C GRIS 18X27(5.40X8.20)</t>
  </si>
  <si>
    <t>LONA 3C GRIS 20X20(6.00X6.00)</t>
  </si>
  <si>
    <t>LONA 3C GRIS 20X27(6.00X8.20)</t>
  </si>
  <si>
    <t>LONA 3C GRIS 20X30(6.00X9.00)</t>
  </si>
  <si>
    <t>LONA 3C GRIS 20X40(6.00X12.00)</t>
  </si>
  <si>
    <t>LONA 3C GRIS 20X50(6.00X15.00) PROMO</t>
  </si>
  <si>
    <t>LONA 3C GRIS 27X34(8.10X10.20)</t>
  </si>
  <si>
    <t>LONA 3C GRIS 27X40(8.20X12.00)</t>
  </si>
  <si>
    <t>LONA 3C GRIS 27X50(8.20X15.00)</t>
  </si>
  <si>
    <t>LONA 3C NARANJA 10X20(3.00X6.00)PROMO</t>
  </si>
  <si>
    <t>LONA 3C NARANJA 20X20(6.00X6.00) PROMO</t>
  </si>
  <si>
    <t>LONA 3C NARANJA 20X40(6.00X12.00) PR</t>
  </si>
  <si>
    <t>LONA 3C NARANJA 20X50(6.00X15.00)</t>
  </si>
  <si>
    <t>LONA 3C ROJA 10X14(3.00X4.20)</t>
  </si>
  <si>
    <t>LONA 3C ROJA 10X18(3.00X5.40)</t>
  </si>
  <si>
    <t>LONA 3C ROJA 10X20(3.00X6.00)</t>
  </si>
  <si>
    <t>LONA 3C ROJA 12X18(3.60X5.40)</t>
  </si>
  <si>
    <t>LONA 3C ROJA 14X16(4.20X4.80)</t>
  </si>
  <si>
    <t>LONA 3C ROJA 14X20(4.20X6.00)</t>
  </si>
  <si>
    <t>LONA 3C ROJA 16X20(4.80X6.00)</t>
  </si>
  <si>
    <t>LONA 3C ROJA 17X17(5.10X5.10)</t>
  </si>
  <si>
    <t>LONA 3C ROJA 18X24(5.40X7.20)</t>
  </si>
  <si>
    <t>LONA 3C ROJA 18X27(5.40X8.20) PROMO</t>
  </si>
  <si>
    <t>LONA 3C ROJA 20X20(6.00X6.00)</t>
  </si>
  <si>
    <t>LONA 3C ROJA 20X30(6.00X9.00)</t>
  </si>
  <si>
    <t>LONA 3C ROJA 20X40(6.00X12.00)</t>
  </si>
  <si>
    <t>LONA 3C ROJA 20X50(6.00X15.00) PROMO</t>
  </si>
  <si>
    <t>LONA 3C ROJA 27X34(8.10X10.20)</t>
  </si>
  <si>
    <t>LONA 3C ROJA 27X40(8.20X12.00) PROMO</t>
  </si>
  <si>
    <t>LONA 3C ROJA 27X50(8.20X15.00) PROMO</t>
  </si>
  <si>
    <t>LONA 3C VERDE 10X20(3.00X6.00)</t>
  </si>
  <si>
    <t>LONA 3C VERDE 12X18(3.60X5.40)</t>
  </si>
  <si>
    <t>LONA 3C VERDE 16X20(4.80X6.00)</t>
  </si>
  <si>
    <t>LONA 3C VERDE 20X20(6.00X6.00)</t>
  </si>
  <si>
    <t>LONA 3C VERDE 20X30(6.00X9.00)</t>
  </si>
  <si>
    <t>LONA 3C VERDE 20X40(6.00X12.00)</t>
  </si>
  <si>
    <t>LONA 3C VERDE 20X50(6.00X15.00) PROMO</t>
  </si>
  <si>
    <t>LONA EXTRA AMARILLA 6X8 (1.80X2.40)</t>
  </si>
  <si>
    <t>LONA EXTRA AMARILLA 8X10(2.40X3.00)</t>
  </si>
  <si>
    <t>LONA EXTRA AMARILLA 8X12(2.40X3.60)</t>
  </si>
  <si>
    <t>LONA EXTRA AMARILLA 10X10(3.00X3.00)</t>
  </si>
  <si>
    <t>LONA EXTRA AMARILLA 10X14(3.00X4.20)</t>
  </si>
  <si>
    <t>LONA EXTRA AMARILLA 10X18(3.00X5.40)</t>
  </si>
  <si>
    <t>LONA EXTRA AMARILLA 10X20(3.00X6.00)</t>
  </si>
  <si>
    <t>LONA EXTRA AMARILLA 11X31(3.30X9.30)</t>
  </si>
  <si>
    <t>LONA EXTRA AMARILLA 12X18(3.60X5.40)</t>
  </si>
  <si>
    <t>LONA EXTRA AMARILLA 14X14(4.20X4.20)</t>
  </si>
  <si>
    <t>LONA EXTRA AMARILLA 14X16(4.20X4.80)</t>
  </si>
  <si>
    <t>LONA EXTRA AMARILLA 14X20(4.20X6.00)</t>
  </si>
  <si>
    <t>LONA EXTRA AMARILLA 14X24(4.20X7.20)</t>
  </si>
  <si>
    <t>LONA EXTRA AMARILLA 14X28(4.20X8.40)</t>
  </si>
  <si>
    <t>LONA EXTRA AMARILLA 16X20(4.80X6.00)</t>
  </si>
  <si>
    <t>LONA EXTRA AMARILLA 17X17(5.10X5.10)</t>
  </si>
  <si>
    <t>LONA EXTRA AMARILLA 18X24(5.40X7.20)</t>
  </si>
  <si>
    <t>LONA EXTRA AMARILLA 18X27(5.40X8.10)</t>
  </si>
  <si>
    <t>LONA EXTRA AMARILLA 18X34(5.40X10.00)</t>
  </si>
  <si>
    <t>LONA EXTRA AMARILLA 20X20(6.00X6.00)</t>
  </si>
  <si>
    <t>LONA EXTRA AMARILLA 20X27(6.00X8.20)</t>
  </si>
  <si>
    <t>LONA EXTRA AMARILLA 20X30(6.00X9.00)</t>
  </si>
  <si>
    <t>LONA EXTRA AMARILLA 20X34(6.00X10.00)</t>
  </si>
  <si>
    <t>LONA EXTRA AMARILLA 20X40(6.00X12.00)</t>
  </si>
  <si>
    <t>LONA EXTRA AMARILLA 20X50(6.00X15.00)</t>
  </si>
  <si>
    <t>LONA EXTRA AMARILLA 24X24(7.20X7.20)</t>
  </si>
  <si>
    <t>LONA EXTRA AMARILLA 24X30(7.20X9.00)</t>
  </si>
  <si>
    <t>LONA EXTRA AMARILLA 24X34(7.20X10.00)</t>
  </si>
  <si>
    <t>LONA EXTRA AMARILLA 24X40(7.20X12.00)</t>
  </si>
  <si>
    <t>LONA EXTRA AMARILLA 24X50(7.20X15.00)</t>
  </si>
  <si>
    <t>LONA EXTRA AMARILLA 27X34(8.10X10.20)</t>
  </si>
  <si>
    <t>LONA EXTRA AMARILLA 27X40(8.20X12.00)</t>
  </si>
  <si>
    <t>LONA EXTRA AMARILLA 27X50(8.20X15.00)</t>
  </si>
  <si>
    <t>LONA EXTRA AMARILLA 30X30(9.009.00)</t>
  </si>
  <si>
    <t>LONA EXTRA AMARILLA 30X40(9.00X12.00)</t>
  </si>
  <si>
    <t>LONA EXTRA AMARILLA 34X40(10.00X12.00</t>
  </si>
  <si>
    <t>LONA EXTRA AMARILLA 34X50(10.00X15.00)</t>
  </si>
  <si>
    <t>LONA EXTRA AZUL 3X4 MTS TRUPER</t>
  </si>
  <si>
    <t>LONA EXTRA AZUL 6X8 (1.80X2.40)</t>
  </si>
  <si>
    <t>LONA EXTRA AZUL 8X10(2.40X3.00)</t>
  </si>
  <si>
    <t>LONA EXTRA AZUL 8X12(2.40X3.60)</t>
  </si>
  <si>
    <t>LONA EXTRA AZUL 10X10(3.00X3.00)</t>
  </si>
  <si>
    <t>LONA EXTRA AZUL 10X14(3.00X4.20)</t>
  </si>
  <si>
    <t>LONA EXTRA AZUL 10X18(3.00X5.40)</t>
  </si>
  <si>
    <t>LONA EXTRA AZUL 10X20(3.00X6.00)</t>
  </si>
  <si>
    <t>LONA EXTRA AZUL 11X31(3.30X9.30)</t>
  </si>
  <si>
    <t>LONA EXTRA AZUL 12X18(3.60X5.40)</t>
  </si>
  <si>
    <t>LONA EXTRA AZUL 14X14(4.20X4.20)</t>
  </si>
  <si>
    <t>LONA EXTRA AZUL 14X16(4.20X4.80)</t>
  </si>
  <si>
    <t>LONA EXTRA AZUL 14X20(4.20X6.00)</t>
  </si>
  <si>
    <t>LONA EXTRA AZUL 14X24(4.20X7.20)</t>
  </si>
  <si>
    <t>LONA EXTRA AZUL 14X28(4.20X8.40)</t>
  </si>
  <si>
    <t>LONA EXTRA AZUL 16X20(4.80X6.00)</t>
  </si>
  <si>
    <t>LONA EXTRA AZUL 17X17(5.10X5.10)</t>
  </si>
  <si>
    <t>LONA EXTRA AZUL 18X24(5.40X7.20)</t>
  </si>
  <si>
    <t>LONA EXTRA AZUL 18X27(5.40X8.10)</t>
  </si>
  <si>
    <t>LONA EXTRA AZUL 18X34(5.40X10.00)</t>
  </si>
  <si>
    <t>LONA EXTRA AZUL 20X20(6.00X6.00)</t>
  </si>
  <si>
    <t>LONA EXTRA AZUL 20X27(6.00X8.20)</t>
  </si>
  <si>
    <t>LONA EXTRA AZUL 20X30(6.00X9.00)</t>
  </si>
  <si>
    <t>LONA EXTRA AZUL 20X34(6.00X10.00)</t>
  </si>
  <si>
    <t>LONA EXTRA AZUL 20X40(6.00X12.00)</t>
  </si>
  <si>
    <t>LONA EXTRA AZUL 20X50(6.00X15.00)</t>
  </si>
  <si>
    <t>LONA EXTRA AZUL 24X24(7.20X7.20)</t>
  </si>
  <si>
    <t>LONA EXTRA AZUL 24X30(7.20X9.00)</t>
  </si>
  <si>
    <t>LONA EXTRA AZUL 24X34(7.20X10.00)</t>
  </si>
  <si>
    <t>LONA EXTRA AZUL 24X40(7.20X12.00)</t>
  </si>
  <si>
    <t>LONA EXTRA AZUL 24X50(7.20X15.00)</t>
  </si>
  <si>
    <t>LONA EXTRA AZUL 27X34(8.10X10.20)</t>
  </si>
  <si>
    <t>LONA EXTRA AZUL 27X40(8.20X12.00)</t>
  </si>
  <si>
    <t>LONA EXTRA AZUL 27X50(8.20X15.00)</t>
  </si>
  <si>
    <t>LONA EXTRA AZUL 30X30(9.00X9.00)</t>
  </si>
  <si>
    <t>LONA EXTRA AZUL 30X40(9.00X12.00)</t>
  </si>
  <si>
    <t>LONA EXTRA AZUL 34X40(10.00X12.00)</t>
  </si>
  <si>
    <t>LONA EXTRA AZUL 34X50(10.00X15.00)</t>
  </si>
  <si>
    <t>LONA EXTRA BLANCA 6X8 (1.80X2.40)</t>
  </si>
  <si>
    <t>LONA EXTRA BLANCA 8X10(2.40X3.00)</t>
  </si>
  <si>
    <t>LONA EXTRA BLANCA 8X12(2.40X3.60)</t>
  </si>
  <si>
    <t>LONA EXTRA BLANCA 10X10(3.00X3.00)</t>
  </si>
  <si>
    <t>LONA EXTRA BLANCA 10X14(3.00X4.20)</t>
  </si>
  <si>
    <t>LONA EXTRA BLANCA 10X18(3.00X5.40)</t>
  </si>
  <si>
    <t>LONA EXTRA BLANCA 10X20(3.00X6.00)</t>
  </si>
  <si>
    <t>LONA EXTRA BLANCA 12X18(3.60X5.40)</t>
  </si>
  <si>
    <t>LONA EXTRA BLANCA 14X14 (4.20X4.20)</t>
  </si>
  <si>
    <t>LONA EXTRA BLANCA 14X16(4.20X4.80)</t>
  </si>
  <si>
    <t>LONA EXTRA BLANCA 14X20(4.20X6.00)</t>
  </si>
  <si>
    <t>LONA EXTRA BLANCA 14X24 (4.20X7.20) NUEVA</t>
  </si>
  <si>
    <t>LONA EXTRA BLANCA 14X28(4.20X8.40)NUEVA</t>
  </si>
  <si>
    <t>LONA EXTRA BLANCA 16X20(4.80X6.00)</t>
  </si>
  <si>
    <t>LONA EXTRA BLANCA 17X17(5.10X5.10)</t>
  </si>
  <si>
    <t>LONA EXTRA BLANCA 18X24(5.40X7.20)</t>
  </si>
  <si>
    <t>LONA EXTRA BLANCA 18X34(5.40X10.00)</t>
  </si>
  <si>
    <t>LONA EXTRA BLANCA 20X20(6.00X6.00)</t>
  </si>
  <si>
    <t>LONA EXTRA BLANCA 20X27(6.00X8.20) NUEVA</t>
  </si>
  <si>
    <t>LONA EXTRA BLANCA 20X30(6.00X9.00)</t>
  </si>
  <si>
    <t>LONA EXTRA BLANCA 20X34(6.00X10.00)</t>
  </si>
  <si>
    <t>LONA EXTRA BLANCA 20X40(6.00X12.00)</t>
  </si>
  <si>
    <t>LONA EXTRA BLANCA 20X50(6.00X15.00)</t>
  </si>
  <si>
    <t>LONA EXTRA BLANCA 24X24(7.20X7.20)</t>
  </si>
  <si>
    <t>LONA EXTRA BLANCA 24X30(7.20X9.00)</t>
  </si>
  <si>
    <t>LONA EXTRA BLANCA 24X34(7.20X10.00)</t>
  </si>
  <si>
    <t>LONA EXTRA BLANCA 24X40(7.20X12.00)</t>
  </si>
  <si>
    <t>LONA EXTRA BLANCA 24X50(7.20X15.00)</t>
  </si>
  <si>
    <t>LONA EXTRA BLANCA 27X34(8.10X10.20)</t>
  </si>
  <si>
    <t>LONA EXTRA BLANCA 27X40(8.20X12.00)</t>
  </si>
  <si>
    <t>LONA EXTRA BLANCA 27X50(8.10X15.00)</t>
  </si>
  <si>
    <t>LONA EXTRA BLANCA 30X30(9.00X9.00)</t>
  </si>
  <si>
    <t>LONA EXTRA BLANCA 30X40 (9.00X12.00)</t>
  </si>
  <si>
    <t>LONA EXTRA BLANCA 34X40(10.00X12.00)</t>
  </si>
  <si>
    <t>LONA EXTRA BLANCA 34X50(10.00X15.00)</t>
  </si>
  <si>
    <t>LONA EXTRA GRIS 3X3 METROS TRUPER</t>
  </si>
  <si>
    <t>LONA EXTRA GRIS 6X8 (1.80X2.40)</t>
  </si>
  <si>
    <t>LONA EXTRA GRIS 8X12(2.40X3.60)</t>
  </si>
  <si>
    <t>LONA EXTRA GRIS 10X10(3.00X3.00)</t>
  </si>
  <si>
    <t>LONA EXTRA GRIS 10X14(3.00X4.20)</t>
  </si>
  <si>
    <t>LONA EXTRA GRIS 10X18(3.00X5.40)</t>
  </si>
  <si>
    <t>LONA EXTRA GRIS 10X20(3.00X6.00)</t>
  </si>
  <si>
    <t>LONA EXTRA GRIS 12X18(3.60X5.40)</t>
  </si>
  <si>
    <t>LONA EXTRA GRIS 14X16(4.20X4.80)</t>
  </si>
  <si>
    <t>LONA EXTRA GRIS 14X20(4.20X6.00)</t>
  </si>
  <si>
    <t>LONA EXTRA GRIS 16X20(4.80X6.00)</t>
  </si>
  <si>
    <t>LONA EXTRA GRIS 17X17(5.10X5.10)</t>
  </si>
  <si>
    <t>LONA EXTRA GRIS 18X24(5.40X7.20)</t>
  </si>
  <si>
    <t>LONA EXTRA GRIS 18X27(5.40X8.20)</t>
  </si>
  <si>
    <t>LONA EXTRA GRIS 18X34(5.40X10.00)</t>
  </si>
  <si>
    <t>LONA EXTRA GRIS 20X20(6.00X6.00)</t>
  </si>
  <si>
    <t>LONA EXTRA GRIS 20X27(6.00X8.20)</t>
  </si>
  <si>
    <t>LONA EXTRA GRIS 20X30(6.00X9.00)</t>
  </si>
  <si>
    <t>LONA EXTRA GRIS 20X34(6.00X10.00)</t>
  </si>
  <si>
    <t>LONA EXTRA GRIS 20X40(6.00X12.00)</t>
  </si>
  <si>
    <t>LONA EXTRA GRIS 20X50(6.00X15.00)</t>
  </si>
  <si>
    <t>LONA EXTRA GRIS 24X30(7.20X9.00)</t>
  </si>
  <si>
    <t>LONA EXTRA GRIS 24X34(7.20X10.00)</t>
  </si>
  <si>
    <t>LONA EXTRA GRIS 24X40(7.20X12.00)</t>
  </si>
  <si>
    <t>LONA EXTRA GRIS 24X50(7.20X15.00)</t>
  </si>
  <si>
    <t>LONA EXTRA GRIS 27X34(8.10X10.20)</t>
  </si>
  <si>
    <t>LONA EXTRA GRIS 27X40(8.20X12.00)</t>
  </si>
  <si>
    <t>LONA EXTRA GRIS 27X50(8.20X15.00)</t>
  </si>
  <si>
    <t>LONA EXTRA GRIS 30X30(9.00X9.00)</t>
  </si>
  <si>
    <t>LONA EXTRA GRIS 34X40(10.00X12.00)</t>
  </si>
  <si>
    <t>LONA EXTRA GRIS 34X50(10.00X15.00)</t>
  </si>
  <si>
    <t>LONA EXTRA GRIS/CAFE 8X10 (2.40X3.00</t>
  </si>
  <si>
    <t>LONA EXTRA NEGRA 10X18(3.00X5.40)</t>
  </si>
  <si>
    <t>LONA EXTRA NEGRA 10X20 (3.00X6.00)</t>
  </si>
  <si>
    <t>LONA EXTRA ROJA 6X8 (1.80X2.40)</t>
  </si>
  <si>
    <t>LONA EXTRA ROJA 8X10(2.40X3.00)</t>
  </si>
  <si>
    <t>LONA EXTRA ROJA 8X12(2.40X3.60)</t>
  </si>
  <si>
    <t>LONA EXTRA ROJA 10X10(3.00X3.00)</t>
  </si>
  <si>
    <t>LONA EXTRA ROJA 10X14(3.00X4.20)</t>
  </si>
  <si>
    <t>LONA EXTRA ROJA 10X18(3.00X5.40)</t>
  </si>
  <si>
    <t>LONA EXTRA ROJA 10X20(3.00X6.00)</t>
  </si>
  <si>
    <t>LONA EXTRA ROJA 11X31(3.30X9.30)</t>
  </si>
  <si>
    <t>LONA EXTRA ROJA 12X18(3.60X5.40)</t>
  </si>
  <si>
    <t>LONA EXTRA ROJA 14X14(4.20X4.20)</t>
  </si>
  <si>
    <t>LONA EXTRA ROJA 14X16(4.20X4.80)</t>
  </si>
  <si>
    <t>LONA EXTRA ROJA 14X20(4.20X6.00)</t>
  </si>
  <si>
    <t>LONA EXTRA ROJA 14X24(4.20X7.20)</t>
  </si>
  <si>
    <t>LONA EXTRA ROJA 14X28(4.20X8.40)</t>
  </si>
  <si>
    <t>LONA EXTRA ROJA 16X20(4.80X6.00)</t>
  </si>
  <si>
    <t>LONA EXTRA ROJA 17X17(5.10X5.10)</t>
  </si>
  <si>
    <t>LONA EXTRA ROJA 18X24(5.40X7.20)</t>
  </si>
  <si>
    <t>LONA EXTRA ROJA 18X27(5.40X8.20)</t>
  </si>
  <si>
    <t>LONA EXTRA ROJA 18X34(5.40X10.00)</t>
  </si>
  <si>
    <t>LONA EXTRA ROJA 20X20(6.00X6.00)</t>
  </si>
  <si>
    <t>LONA EXTRA ROJA 20X27(6.00X8.20)</t>
  </si>
  <si>
    <t>LONA EXTRA ROJA 20X30(6.00X9.00)</t>
  </si>
  <si>
    <t>LONA EXTRA ROJA 20X34(6.00X10.00)</t>
  </si>
  <si>
    <t>LONA EXTRA ROJA 20X40(6.00X12.00)</t>
  </si>
  <si>
    <t>LONA EXTRA ROJA 20X50(6.00X15.00)</t>
  </si>
  <si>
    <t>LONA EXTRA ROJA 24X24(7.20X7.20)</t>
  </si>
  <si>
    <t>LONA EXTRA ROJA 24X30(7.20X9.00)</t>
  </si>
  <si>
    <t>LONA EXTRA ROJA 24X34(7.20X10.00)</t>
  </si>
  <si>
    <t>LONA EXTRA ROJA 24X40(7.20X12.00)</t>
  </si>
  <si>
    <t>LONA EXTRA ROJA 24X50(7.20X15.00)</t>
  </si>
  <si>
    <t>LONA EXTRA ROJA 27X34(8.10X10.20)</t>
  </si>
  <si>
    <t>LONA EXTRA ROJA 27X40(8.20X12.00)</t>
  </si>
  <si>
    <t>LONA EXTRA ROJA 27X50(8.20X15.00)</t>
  </si>
  <si>
    <t>LONA EXTRA ROJA 30X30(9.00X9.00)</t>
  </si>
  <si>
    <t>LONA EXTRA ROJA 30X40(9.00X12.00)</t>
  </si>
  <si>
    <t>LONA EXTRA ROJA 34X40(10.00X12.00)</t>
  </si>
  <si>
    <t>LONA EXTRA ROJA 34X50(10.00X15.00)</t>
  </si>
  <si>
    <t>LONA EXTRA ROSA 6X8(1.80X2.40)*********</t>
  </si>
  <si>
    <t>LONA EXTRA ROSA 8X12(2.40X3.60)********</t>
  </si>
  <si>
    <t>LONA EXTRA ROSA 10X10(3.00X3.00)********</t>
  </si>
  <si>
    <t>LONA EXTRA ROSA 10X14(3.00X4.20)********</t>
  </si>
  <si>
    <t>LONA EXTRA ROSA 10X20(3.00X6.00)********</t>
  </si>
  <si>
    <t>LONA EXTRA ROSA 12X18(3.60X5.40)********</t>
  </si>
  <si>
    <t>LONA EXTRA ROSA 14X14(4.20X4.20)********</t>
  </si>
  <si>
    <t>LONA EXTRA ROSA 14X16(4.20X4.80)********</t>
  </si>
  <si>
    <t>LONA EXTRA ROSA 14X20(4.20X6.00)*****</t>
  </si>
  <si>
    <t>LONA EXTRA ROSA 14X24(4.20X7.20)********</t>
  </si>
  <si>
    <t>LONA EXTRA ROSA 16X20(4.80X6.00)********</t>
  </si>
  <si>
    <t>LONA EXTRA ROSA 17X17(5.10X5.10)********</t>
  </si>
  <si>
    <t>LONA EXTRA ROSA 18X24(5.40X7.20)********</t>
  </si>
  <si>
    <t>LONA EXTRA ROSA 18X27(5.40X8.10)********</t>
  </si>
  <si>
    <t>LONA EXTRA ROSA 20X20(6.00X6.00)********</t>
  </si>
  <si>
    <t>LONA EXTRA ROSA 20X27(6.00X8.10)********</t>
  </si>
  <si>
    <t>LONA EXTRA ROSA 20X30(6.00X9.00)*****</t>
  </si>
  <si>
    <t>LONA EXTRA ROSA 24X30(7.20X9.00)********</t>
  </si>
  <si>
    <t>LONA EXTRA ROSA 27X34(8.10X10.00)*******</t>
  </si>
  <si>
    <t>LONA EXTRA VERDE 10X14(3.00X4.20)AL CORT</t>
  </si>
  <si>
    <t>LONA EXTRA VERDE 10X18(3.00X5.40)AL CORT</t>
  </si>
  <si>
    <t>LONA EXTRA VERDE 10X20(3.00X6.00)AL CORT</t>
  </si>
  <si>
    <t>LONA EXTRA VERDE 14X16(4.20X4.80)AL</t>
  </si>
  <si>
    <t>LONA EXTRA VERDE 14X20(4.20X6.00)AL CORT</t>
  </si>
  <si>
    <t>LONA EXTRA VERDE 16X20(4.80X6.00)AL C</t>
  </si>
  <si>
    <t>LONA EXTRA VERDE 18X24(5.40X7.20)AL CORT</t>
  </si>
  <si>
    <t>LONA EXTRA VERDE 20X20(6.00X6.00)AL CORT</t>
  </si>
  <si>
    <t>LONA EXTRA VERDE 20X30(6.00X9.00)AL</t>
  </si>
  <si>
    <t>LONA EXTRA VERDE 20X40(6.00X12.00)AL</t>
  </si>
  <si>
    <t>LONA LIGERA AZUL 6X8 (1.80X2.40)</t>
  </si>
  <si>
    <t>LONA LIGERA AZUL 8X12 (2.40X3.60)</t>
  </si>
  <si>
    <t>LONA LIGERA AZUL 10X10 (3.00X3.00)</t>
  </si>
  <si>
    <t>LONA LIGERA AZUL 10X12 (3.00X3.60)</t>
  </si>
  <si>
    <t>LONA LIGERA AZUL 10X14 (3.00X4.20)</t>
  </si>
  <si>
    <t>LONA LIGERA AZUL 10X18 (3.00X5.40)</t>
  </si>
  <si>
    <t>LONA LIGERA AZUL 10X20 (3.00X6.00)</t>
  </si>
  <si>
    <t>LONA LIGERA AZUL 12X12 (3.60X3.60)</t>
  </si>
  <si>
    <t>LONA LIGERA AZUL 12X16 (3.60X4.80)</t>
  </si>
  <si>
    <t>LONA LIGERA AZUL 12X18 (3.60X5.40)</t>
  </si>
  <si>
    <t>LONA LIGERA AZUL 14X16 (4.20X4.80)</t>
  </si>
  <si>
    <t>LONA LIGERA AZUL 14X20 (4.20X6.00)</t>
  </si>
  <si>
    <t>LONA LIGERA AZUL 16X20 (4.80X6.00)</t>
  </si>
  <si>
    <t>LONA LIGERA AZUL 18X24 (5.40X7.20)</t>
  </si>
  <si>
    <t>LONA LIGERA AZUL 20X20 (6.00X6.00)</t>
  </si>
  <si>
    <t>LONA LIGERA AZUL 20X30 (6.00X9.00)</t>
  </si>
  <si>
    <t>LONA LIGERA AZUL 20X40 (6.00X12.00)</t>
  </si>
  <si>
    <t>LONA LIGERA ROJA 6X8 (1.80X240)</t>
  </si>
  <si>
    <t>LONA LIGERA ROJA 8X12 (2.40X3.60)</t>
  </si>
  <si>
    <t>LONA LIGERA ROJA 10X10 (3.00X3.00)</t>
  </si>
  <si>
    <t>LONA LIGERA ROJA 10X12 (3.00X3.60)</t>
  </si>
  <si>
    <t>LONA LIGERA ROJA 10X14 (3.00X4.20)</t>
  </si>
  <si>
    <t>LONA LIGERA ROJA 10X18 (3.00X5.40)</t>
  </si>
  <si>
    <t>LONA LIGERA ROJA 10X20 (3.00X6.00)</t>
  </si>
  <si>
    <t>LONA LIGERA ROJA 12X12 (3.60X3.60)</t>
  </si>
  <si>
    <t>LONA LIGERA ROJA 12X16 (3.60X4.80)</t>
  </si>
  <si>
    <t>LONA LIGERA ROJA 12X18 (3.60X5.40)</t>
  </si>
  <si>
    <t>LONA LIGERA ROJA 14X16 (4.20X4.80)</t>
  </si>
  <si>
    <t>LONA LIGERA ROJA 14X20 (4.20X6.00)</t>
  </si>
  <si>
    <t>LONA LIGERA ROJA 16X20 (4.80X6.00)</t>
  </si>
  <si>
    <t>LONA LIGERA ROJA 18X24 (5.40X7.20)</t>
  </si>
  <si>
    <t>LONA LIGERA ROJA 20X20 (6.00X6.00)</t>
  </si>
  <si>
    <t>LONA LIGERA ROJA 20X30 (6.00X9.00)</t>
  </si>
  <si>
    <t>LONA LIGERA ROJA 20X40 (6.00X12.00)</t>
  </si>
  <si>
    <t>LONA S AMARILLA 6X8(1.80X2.40)</t>
  </si>
  <si>
    <t>LONA S AMARILLA 8X10(2.40X3.00)</t>
  </si>
  <si>
    <t>LONA S AMARILLA 8X12(2.40X3.60)</t>
  </si>
  <si>
    <t>LONA S AMARILLA 10X10(3.00X3.00)</t>
  </si>
  <si>
    <t>LONA S AMARILLA 10X14(3.00X4.20)</t>
  </si>
  <si>
    <t>LONA S AMARILLA 10X16(3.00X4.80)**</t>
  </si>
  <si>
    <t>LONA S AMARILLA 10X18(3.00X5.40)</t>
  </si>
  <si>
    <t>LONA S AMARILLA 10X20(3.00X6.00)</t>
  </si>
  <si>
    <t>LONA S AMARILLA 11X31(3.30X9.30)</t>
  </si>
  <si>
    <t>LONA S AMARILLA 12X18(3.60X5.40)</t>
  </si>
  <si>
    <t>LONA S AMARILLA 14X14(4.20X4.20)</t>
  </si>
  <si>
    <t>LONA S AMARILLA 14X16(4.20X4.80)</t>
  </si>
  <si>
    <t>LONA S AMARILLA 14X20(4.20X6.00)</t>
  </si>
  <si>
    <t>LONA S AMARILLA 16X20(4.80X6.00)</t>
  </si>
  <si>
    <t>LONA S AMARILLA 17X17(5.10X5.10)</t>
  </si>
  <si>
    <t>LONA S AMARILLA 17X24(5.10X7.20)</t>
  </si>
  <si>
    <t>LONA S AMARILLA 17X30(5.10X9.00)</t>
  </si>
  <si>
    <t>LONA S AMARILLA 18X24(5.40X7.20)</t>
  </si>
  <si>
    <t>LONA S AMARILLA 20X20(6.00X6.00)</t>
  </si>
  <si>
    <t>LONA S AMARILLA 20X30(6.00X9.00)</t>
  </si>
  <si>
    <t>LONA S AMARILLA 20X40(6.00X12.00)</t>
  </si>
  <si>
    <t>LONA S AMARILLA 20X50(6.00X15.00)</t>
  </si>
  <si>
    <t>LONA S AMARILLA 24X24(7.20X7.20)</t>
  </si>
  <si>
    <t>LONA S AMARILLA 30X30(9.00X9.00)</t>
  </si>
  <si>
    <t>LONA S AZUL 6X8 (1.80X2.40)</t>
  </si>
  <si>
    <t>LONA S AZUL 8X10(2.40X3.00)</t>
  </si>
  <si>
    <t>LONA S AZUL 8X12(2.40X3.60)</t>
  </si>
  <si>
    <t>LONA S AZUL 10X10(3.00X3.00)</t>
  </si>
  <si>
    <t>LONA S AZUL 10X12(3.00X3.60)</t>
  </si>
  <si>
    <t>LONA S AZUL 10X14(3.00X4.20)</t>
  </si>
  <si>
    <t>LONA S AZUL 10X18(3.00X5.40)</t>
  </si>
  <si>
    <t>LONA S AZUL 10X20(3.00X6.00)</t>
  </si>
  <si>
    <t>LONA S AZUL 11X31(3.30X9.30)</t>
  </si>
  <si>
    <t>LONA S AZUL 12X16(3.60X4.80)</t>
  </si>
  <si>
    <t>LONA S AZUL 12X18(3.60X5.40)</t>
  </si>
  <si>
    <t>LONA S AZUL 14X14(4.20X4.20)</t>
  </si>
  <si>
    <t>LONA S AZUL 14X16(4.20X4.80)</t>
  </si>
  <si>
    <t>LONA S AZUL 14X20(4.20X6.00)</t>
  </si>
  <si>
    <t>LONA S AZUL 16X20(4.80X6.00)</t>
  </si>
  <si>
    <t>LONA S AZUL 17X17(5.10X5.10)</t>
  </si>
  <si>
    <t>LONA S AZUL 17X24(5.10X7.20)</t>
  </si>
  <si>
    <t>LONA S AZUL 17X30(5.10X9.00)</t>
  </si>
  <si>
    <t>LONA S AZUL 18X24(5.40X7.20)</t>
  </si>
  <si>
    <t>LONA S AZUL 18X27(5.40X8.20)</t>
  </si>
  <si>
    <t>LONA S AZUL 20X20(6.00X6.00)</t>
  </si>
  <si>
    <t>LONA S AZUL 20X27(6.00X8.20)</t>
  </si>
  <si>
    <t>LONA S AZUL 20X30(6.00X9.00)</t>
  </si>
  <si>
    <t>LONA S AZUL 20X40(6.00X12.00)</t>
  </si>
  <si>
    <t>LONA S AZUL 20X50(6.00X15.00)</t>
  </si>
  <si>
    <t>LONA S AZUL 24X24(7.20X7.20)</t>
  </si>
  <si>
    <t>LONA S AZUL 24X30(7.20X9.00)</t>
  </si>
  <si>
    <t>LONA S AZUL 27X40(8.20X12.00)</t>
  </si>
  <si>
    <t>LONA S AZUL 27X50(8.20X15.00)</t>
  </si>
  <si>
    <t>LONA S AZUL 30X30(9.00X9.00)</t>
  </si>
  <si>
    <t>LONA S AZUL 40X60(12.00X18.00)</t>
  </si>
  <si>
    <t>LONA S AZUL/VERDE 8X10(2.40X3.00)</t>
  </si>
  <si>
    <t>LONA S AZUL/VERDE 9X12(2.70X3.60)</t>
  </si>
  <si>
    <t>LONA S BLANCA 6X8 (1.80X2.40)</t>
  </si>
  <si>
    <t>LONA S BLANCA 8X10 (2.40X3.00) AL CORTE</t>
  </si>
  <si>
    <t>LONA S BLANCA 8X12 (2.40X3.60)</t>
  </si>
  <si>
    <t>LONA S BLANCA 10X10 (3.00X3.00)</t>
  </si>
  <si>
    <t>LONA S BLANCA 10X14 (3.00X4.20)</t>
  </si>
  <si>
    <t>LONA S BLANCA 10X18 (3.00X5.40) AL CORTE</t>
  </si>
  <si>
    <t>LONA S BLANCA 10X20 (3.00X6.00)</t>
  </si>
  <si>
    <t>LONA S BLANCA 12X18 (3.60X5.40)</t>
  </si>
  <si>
    <t>LONA S BLANCA 14X14 (4.20X4.20) AL CORTE</t>
  </si>
  <si>
    <t>LONA S BLANCA 14X16 (4.20X4.80)</t>
  </si>
  <si>
    <t>LONA S BLANCA 14X20 (4.20X6.00)</t>
  </si>
  <si>
    <t>LONA S BLANCA 16X20 (4.80X6.00)</t>
  </si>
  <si>
    <t>LONA S BLANCA 17X17 (5.10X5.10)</t>
  </si>
  <si>
    <t>LONA S BLANCA 17X24 (5.10X7.20)</t>
  </si>
  <si>
    <t>LONA S BLANCA 17X30 (5.10X9.00)</t>
  </si>
  <si>
    <t>LONA S BLANCA 18X24 (5.40X7.20)</t>
  </si>
  <si>
    <t>LONA S BLANCA 18X27 (5.40X8.20)</t>
  </si>
  <si>
    <t>LONA S BLANCA 20X30 (6.00X9.00)</t>
  </si>
  <si>
    <t>LONA S BLANCA 20X40 (6.00X12.00)</t>
  </si>
  <si>
    <t>LONA S BLANCA 30X30 (9.00X9.00)</t>
  </si>
  <si>
    <t>LONA S GRIS 6X8 (1.80X2.40) MED AL CORT</t>
  </si>
  <si>
    <t>LONA S GRIS 8X12(2.40X3.60) MED AL CORT</t>
  </si>
  <si>
    <t>LONA S GRIS 10X10(3.00X3.00) MED AL C</t>
  </si>
  <si>
    <t>LONA S GRIS 10X14(3.00X4.20) MED AL C</t>
  </si>
  <si>
    <t>LONA S GRIS 10X20(3.00X6.00) MED AL CORT</t>
  </si>
  <si>
    <t>LONA S GRIS 12X18(3.60X5.40) MED AL CORT</t>
  </si>
  <si>
    <t>LONA S GRIS 14X16(4.20X4.80) MED AL CORT</t>
  </si>
  <si>
    <t>LONA S GRIS 14X20(4.20X6.00) MED AL C</t>
  </si>
  <si>
    <t>LONA S GRIS 16X20(4.80X6.00) MED AL CORT</t>
  </si>
  <si>
    <t>LONA S GRIS 17X17(5.10X5.10) MED AL CORT</t>
  </si>
  <si>
    <t>LONA S GRIS 17X24(5.10X7.20) MED AL CORT</t>
  </si>
  <si>
    <t>LONA S GRIS 17X30(5.10X9.00) MED AL CORT</t>
  </si>
  <si>
    <t>LONA S GRIS 18X24(5.40X7.20) MED AL CORT</t>
  </si>
  <si>
    <t>LONA S GRIS 18X27(5.40X8.20) MED AL CORT</t>
  </si>
  <si>
    <t>LONA S GRIS 20X30(6.00X9.00) MED AL CORT</t>
  </si>
  <si>
    <t>LONA S GRIS 20X40(6.00X12.00) MED AL COR</t>
  </si>
  <si>
    <t>LONA S GRIS 30X30(9.00X9.00) MED AL CORT</t>
  </si>
  <si>
    <t>LONA S NARANJA 6X8(1.80X2.40)</t>
  </si>
  <si>
    <t>LONA S NARANJA 8X12(2.40X3.60)</t>
  </si>
  <si>
    <t>LONA S NARANJA 10X10(3.00X3.00)</t>
  </si>
  <si>
    <t>LONA S NARANJA 10X14(3.00X4.20)</t>
  </si>
  <si>
    <t>LONA S NARANJA 10X18(3.00X5.40)</t>
  </si>
  <si>
    <t>LONA S NARANJA 10X20(3.00X6.00)</t>
  </si>
  <si>
    <t>LONA S NARANJA 12X18(3.60X5.40)</t>
  </si>
  <si>
    <t>LONA S NARANJA 14X16(4.20X4.80)</t>
  </si>
  <si>
    <t>LONA S NARANJA 14X20(4.20X6.00)</t>
  </si>
  <si>
    <t>LONA S NARANJA 16X20(4.80X6.00)</t>
  </si>
  <si>
    <t>LONA S NARANJA 18X24(5.40X7.20)</t>
  </si>
  <si>
    <t>LONA S NARANJA 20X20(6.00X6.00)</t>
  </si>
  <si>
    <t>LONA S NARANJA 20X30(6.00X9.00)</t>
  </si>
  <si>
    <t>LONA S NARANJA 20X40(6.00X12.00)</t>
  </si>
  <si>
    <t>LONA S NARANJA 20X50(6.00X15.00)</t>
  </si>
  <si>
    <t>LONA S ROJA 6X8(1.80X2.40)</t>
  </si>
  <si>
    <t>LONA S ROJA 8X10(2.40X3.00)</t>
  </si>
  <si>
    <t>LONA S ROJA 8X12(2.40X3.60)</t>
  </si>
  <si>
    <t>LONA S ROJA 10X10(3.00X3.00)</t>
  </si>
  <si>
    <t>LONA S ROJA 10X14(3.00X4.20)</t>
  </si>
  <si>
    <t>LONA S ROJA 10X18(3.00X5.40)</t>
  </si>
  <si>
    <t>LONA S ROJA 10X20(3.00X6.00)</t>
  </si>
  <si>
    <t>LONA S ROJA 11X31(3.30X9.30)</t>
  </si>
  <si>
    <t>LONA S ROJA 12X18(3.60X5.40)</t>
  </si>
  <si>
    <t>LONA S ROJA 14X14(4.20X4.20)</t>
  </si>
  <si>
    <t>LONA S ROJA 14X16(4.20X4.80)</t>
  </si>
  <si>
    <t>LONA S ROJA 14X20(4.20X6.00)</t>
  </si>
  <si>
    <t>LONA S ROJA 16X20(4.80X6.00)</t>
  </si>
  <si>
    <t>LONA S ROJA 17X17(5.10X5.10)</t>
  </si>
  <si>
    <t>LONA S ROJA 17X24(5.10X7.20)</t>
  </si>
  <si>
    <t>LONA S ROJA 17X30(5.10X9.00)</t>
  </si>
  <si>
    <t>LONA S ROJA 18X24(5.40X7.20)</t>
  </si>
  <si>
    <t>LONA S ROJA 20X20(6.00X6.00)</t>
  </si>
  <si>
    <t>LONA S ROJA 20X30(6.00X9.00)</t>
  </si>
  <si>
    <t>LONA S ROJA 20X40(6.00X12.00)</t>
  </si>
  <si>
    <t>LONA S ROJA 20X50(6.00X15.00)</t>
  </si>
  <si>
    <t>LONA S ROJA 24X24(7.20X7.20)</t>
  </si>
  <si>
    <t>LONA S ROJA 30X30(9.00X9.00)</t>
  </si>
  <si>
    <t>LONA S ROSA 6X8(1.80X2.40)*************</t>
  </si>
  <si>
    <t>LONA S ROSA 8X12(2.40X3.60)************</t>
  </si>
  <si>
    <t>LONA S ROSA 10X10(3.00X3.00)************</t>
  </si>
  <si>
    <t>LONA S ROSA 10X14(3.00X4.20)************</t>
  </si>
  <si>
    <t>LONA S ROSA 10X18(3.00X5.40)************</t>
  </si>
  <si>
    <t>LONA S ROSA 10X20(3.00X6.00)************</t>
  </si>
  <si>
    <t>LONA S ROSA 14X14(4.20X4.20)************</t>
  </si>
  <si>
    <t>LONA S ROSA 14X16(4.20X4.80)************</t>
  </si>
  <si>
    <t>LONA S ROSA 14X20(4.20X6.00)************</t>
  </si>
  <si>
    <t>LONA S ROSA 16X20(4.80X6.00)************</t>
  </si>
  <si>
    <t>LONA S ROSA 17X17(5.10X5.10)************</t>
  </si>
  <si>
    <t>LONA S ROSA 17X30(5.10X9.00)************</t>
  </si>
  <si>
    <t>LONA S ROSA 18X24(5.40X7.20)************</t>
  </si>
  <si>
    <t>LONA S ROSA 18X27(5.40X8.10)************</t>
  </si>
  <si>
    <t>LONA S ROSA 20X20(6.00X6.00)************</t>
  </si>
  <si>
    <t>LONA S ROSA 20X27(6.00X8.10)************</t>
  </si>
  <si>
    <t>LONA S ROSA 20X30(6.00X9.00)************</t>
  </si>
  <si>
    <t>LONA S ROSA 24X30(7.20X9.00)************</t>
  </si>
  <si>
    <t>LONA S VERDE 6X8 (1.80X2.40)</t>
  </si>
  <si>
    <t>LONA S VERDE 8X12 (2.40X3.60)</t>
  </si>
  <si>
    <t>LONA S VERDE 10X10(3.00X3.00)</t>
  </si>
  <si>
    <t>LONA S VERDE 10X14(3.00X4.20)</t>
  </si>
  <si>
    <t>LONA S VERDE 10X18(3.00X5.40)</t>
  </si>
  <si>
    <t>LONA S VERDE 10X20(3.00X6.00)</t>
  </si>
  <si>
    <t>LONA S VERDE 12X18(3.60X5.40)</t>
  </si>
  <si>
    <t>LONA S VERDE 14X16(4.20X4.80)</t>
  </si>
  <si>
    <t>LONA S VERDE 14X20(4.20X6.00)</t>
  </si>
  <si>
    <t>LONA S VERDE 18X24(5.40X7.20)</t>
  </si>
  <si>
    <t>LONA S VERDE 20X20(6.00X6.00)</t>
  </si>
  <si>
    <t>LONA S VERDE 20X30(6.00X9.00)</t>
  </si>
  <si>
    <t>LONA S VERDE 20X40(6.00X12.00)</t>
  </si>
  <si>
    <t>LONA S VERDE 20X50(6.00X15.00)</t>
  </si>
  <si>
    <t>LUMINARIA DE TECHO 36W MAIGOO</t>
  </si>
  <si>
    <t>LUMINARIA GOGOLITE 18W LED DE TECHO 6400K</t>
  </si>
  <si>
    <t>LUMINARIA P/INTEMPE 300W C/SENSOR NEGRO</t>
  </si>
  <si>
    <t>LUMINARIA SANELEC 36W SOBREPONER</t>
  </si>
  <si>
    <t>LUMINARIA SANELEC DE TECHO 18W SOBREPONE</t>
  </si>
  <si>
    <t>LUMINARIA SANELEC DE TECHO 2X14 LED 120V</t>
  </si>
  <si>
    <t>LUMINARIA SANELEC DE TECHO 2X7 LED 120 V</t>
  </si>
  <si>
    <t>LUMINARIA SOLAR SUBURBANA 650 LUM LION T</t>
  </si>
  <si>
    <t>LUMINARIA SUBURBANA AKSI FOCO 45W</t>
  </si>
  <si>
    <t>LUMINARIO SANELEC 36W 192 LED C/AGUA1278</t>
  </si>
  <si>
    <t>LUPA ANTEJOS JOYERO DOBLE 10-25X LED</t>
  </si>
  <si>
    <t>LUPA ANTEOJO MEDICO 2.5X-32 CM LED C/BAT</t>
  </si>
  <si>
    <t>LUPA BASE V FLEXIBLE 11 Y 42 CM 2.25-5X</t>
  </si>
  <si>
    <t>LUPA BASE Y PINZAS 90 MM 2.5-10X LED</t>
  </si>
  <si>
    <t>LUPA BLANCA 90 MM 2.5X LED+UV</t>
  </si>
  <si>
    <t>LUPA CUENTAHILOS LED 30 MM8X CRISTAL</t>
  </si>
  <si>
    <t>LUPA JOYERO LED 10-40 MM 4-15X LLAVERO</t>
  </si>
  <si>
    <t>LUPA JOYERO LED 21 MM 20X C/BRUJULA</t>
  </si>
  <si>
    <t>LUPA JOYERO LED+UV 22MM 45XESCALA 0.5MM</t>
  </si>
  <si>
    <t>LUPA JOYERO LED+UV 24MM 4+4 DOBLE C/LL</t>
  </si>
  <si>
    <t>LUPA JOYERO LED-UV 25 MM 40X</t>
  </si>
  <si>
    <t>LUPA MULTIFUNCION 44 MM 8X LED</t>
  </si>
  <si>
    <t>LUPA NEGRA C/BRUJULA 90MM 3-4-5X LEDS</t>
  </si>
  <si>
    <t>LUPA OBI ANTEOJO JOYERO DOBLE 10-25XL</t>
  </si>
  <si>
    <t>LUPA OBI ANTEOJOS VISOR 1-3-5X LED</t>
  </si>
  <si>
    <t>LUPA OBI FLEX C/PRENSA 10 Y30 CM 2.5 CRISTAL</t>
  </si>
  <si>
    <t>LUPA OBI FONDO 110 MM 2.5X CRISTAL LED</t>
  </si>
  <si>
    <t>LUPA VISOR 1,0-3.5X BLANCA C/SOPORTE LED</t>
  </si>
  <si>
    <t>LUZ MITZU MANO LUMINOSA ROJA MITZU P/BIC</t>
  </si>
  <si>
    <t>MACETA PRETUL 2 LBS DHT-2P</t>
  </si>
  <si>
    <t>MACETA PRETUL 3 LB DHT-3P</t>
  </si>
  <si>
    <t>MACETA PRETUL 4 LIB. DHT-4P *</t>
  </si>
  <si>
    <t>MACHETE NO.12 TRUPER T-460-12X RAMBO * $</t>
  </si>
  <si>
    <t>MACHETE NO.14 AKSI STANDAR</t>
  </si>
  <si>
    <t>MACHETE NO.14 TRUPER T-460-14P M/NARANJ*</t>
  </si>
  <si>
    <t>MACHETE NO.16 AKSI</t>
  </si>
  <si>
    <t>MACHETE NO.16 TRUPER T-460-16P M/NARANJ*</t>
  </si>
  <si>
    <t>MACHETE NO.18 AKSI STANDAR</t>
  </si>
  <si>
    <t>MACHETE NO.18 TRUPER T-460-18P M/NARAN B</t>
  </si>
  <si>
    <t>MACHETE NO.20 AKSI STANDAR</t>
  </si>
  <si>
    <t>MACHETE NO.20 TRUPER T-460-20P M/NARAJA</t>
  </si>
  <si>
    <t>MACHETE NO.22 AKSI STANDAR</t>
  </si>
  <si>
    <t>MACHETE NO.22 TRUPER T-460-22P M/NARANJ*</t>
  </si>
  <si>
    <t>MACHETE NO.24 TRUPER T-460-24P NARANJA *</t>
  </si>
  <si>
    <t>MACHETE TRAMONTINA P/PESCADO</t>
  </si>
  <si>
    <t>MACHUELO 1/2 - 13 **</t>
  </si>
  <si>
    <t>MACHUELO 1/4 - 20 **</t>
  </si>
  <si>
    <t>MACHUELO 1/8 **</t>
  </si>
  <si>
    <t>MACHUELO 3/16 - 24 **</t>
  </si>
  <si>
    <t>MACHUELO 3/8 - 16 **</t>
  </si>
  <si>
    <t>MACHUELO 5/16 - 18 **</t>
  </si>
  <si>
    <t>MACHUELO 7/16 **</t>
  </si>
  <si>
    <t>MACHUELO 7/32 **</t>
  </si>
  <si>
    <t>MALLA MOSQUITERO 1.70X30M GRIS TOOLC</t>
  </si>
  <si>
    <t>MANDRIL TRUPER P/CORTA C/BORDE CONT 1/4"</t>
  </si>
  <si>
    <t>MANERAL "L" 1/2 *</t>
  </si>
  <si>
    <t>MANERAL "L" 3/4 MAR-RAM</t>
  </si>
  <si>
    <t>MANERAL "L" 3/8</t>
  </si>
  <si>
    <t>MANERAL "L" TRUPER 3/4 LAR 18" L-5686</t>
  </si>
  <si>
    <t>MANERAL ARTICULADO 1/2" SURTEK</t>
  </si>
  <si>
    <t>MANERAL ARTICULADO 1/2"X17" MAR-RAM PRO</t>
  </si>
  <si>
    <t>MANERAL ARTICULADO 1/2"X17" TRUPER *</t>
  </si>
  <si>
    <t>MANERAL ARTICULADO 3/4X20 TRUPER M-5668</t>
  </si>
  <si>
    <t>MANERAL CORREDIZO 1/2</t>
  </si>
  <si>
    <t>MANERAL CORREDIZO 1/2"X9" SURTEK</t>
  </si>
  <si>
    <t>MANERAL CORREDIZO 1/4</t>
  </si>
  <si>
    <t>MANERAL CORREDIZO 1/4" SURTEK MEXICO</t>
  </si>
  <si>
    <t>MANERAL CORREDIZO 3/4</t>
  </si>
  <si>
    <t>MANERAL CORREDIZO 3/4 MAR-RAM</t>
  </si>
  <si>
    <t>MANERAL CORREDIZO 3/8</t>
  </si>
  <si>
    <t>MANERAL TRUPER TIPO GARROTE P/MACHU 1/4"</t>
  </si>
  <si>
    <t>MANERALES FOSET LAVABO Y FREGADERO AZUL</t>
  </si>
  <si>
    <t>MANERALES FOSET P/LAVABO Y FREGADERO</t>
  </si>
  <si>
    <t>MANERALES FOSET P/REGADERA ACRILICO</t>
  </si>
  <si>
    <t>MANERALES FOSET P/REGADERA AZUL</t>
  </si>
  <si>
    <t>MANERALES FOSET P/REGADERA HUMO</t>
  </si>
  <si>
    <t>MANGO P/CUCHARA *</t>
  </si>
  <si>
    <t>MANGO P/LIMA #1 *</t>
  </si>
  <si>
    <t>MANGO P/LIMA #2 *</t>
  </si>
  <si>
    <t>MANGO P/LIMA #3 *</t>
  </si>
  <si>
    <t>MANGO P/LIMA #4 *</t>
  </si>
  <si>
    <t>MANGO P/MACETA *</t>
  </si>
  <si>
    <t>MANGO P/MARRO TRUPER 6Y8 LIB 25" MG-MD-</t>
  </si>
  <si>
    <t>MANGO P/MARTILLO BOLA *</t>
  </si>
  <si>
    <t>MANGO P/MARTILLO U¥A *</t>
  </si>
  <si>
    <t>MANGO P/PALA ECONOMICO *</t>
  </si>
  <si>
    <t>MANGO PARA AZADON *</t>
  </si>
  <si>
    <t>MANGO PARA HACHA *</t>
  </si>
  <si>
    <t>MANGO PARA MARRO *</t>
  </si>
  <si>
    <t>MANGO PARA ZAPAPICO *</t>
  </si>
  <si>
    <t>MANGO TRUPER MG-MA-16 P/MARTILLO 16 *</t>
  </si>
  <si>
    <t>MANGO TRUPER P/AZADON LANE 54" MG-AL</t>
  </si>
  <si>
    <t>MANGO TRUPER P/GUADA¥A C/ABRA MG-GT-26 *</t>
  </si>
  <si>
    <t>MANGO TRUPER P/HACHA ML-LE 36" MG-ML/LE*</t>
  </si>
  <si>
    <t>MANGO TRUPER P/MARRO 4 LBS MG-MD-4 *</t>
  </si>
  <si>
    <t>MANGO TRUPER P/MARRO DE 6-16 MG-MD-6/16*</t>
  </si>
  <si>
    <t>MANGO TRUPER P/MARTILLO MG-MB-16 BOLA *</t>
  </si>
  <si>
    <t>MANGO TRUPER P/PALA CLASSIC MG-PY *</t>
  </si>
  <si>
    <t>MANGO TRUPER P/PALA T/2000 Y 23" MG-PY</t>
  </si>
  <si>
    <t>MANGO TRUPER P/ZAPAPICO PLASTI MG-ZP5X *</t>
  </si>
  <si>
    <t>MANGUERA 10 MTS PRETUL MAN-10-1/2P* $</t>
  </si>
  <si>
    <t>MANGUERA 10 MTS SANTUL TRAMADA</t>
  </si>
  <si>
    <t>MANGUERA 10 MTS TRUPER C/LATON</t>
  </si>
  <si>
    <t>MANGUERA 10 MTS TRUPER C/PLAST</t>
  </si>
  <si>
    <t>MANGUERA 15 MTS LION TOOLS 1/2"</t>
  </si>
  <si>
    <t>MANGUERA 15 MTS PRETUL MAN-15X1/2P*$</t>
  </si>
  <si>
    <t>MANGUERA 15 MTS SANTUL TRAMADA</t>
  </si>
  <si>
    <t>MANGUERA 15 MTS SPIDER SURTEK 1/2 CON</t>
  </si>
  <si>
    <t>MANGUERA 15 MTS TRUPER MAN-15X1/2R</t>
  </si>
  <si>
    <t>MANGUERA 15 MTS TRUPER P/AGUA C/PLA*</t>
  </si>
  <si>
    <t>MANGUERA 20 MTS SANTUL TRAMADA</t>
  </si>
  <si>
    <t>MANGUERA 20 MTS TRUPER MAN-20X1/2R</t>
  </si>
  <si>
    <t>MANGUERA 20 MTS TRUPER P/AGUA C/PLAS</t>
  </si>
  <si>
    <t>MANGUERA 30 MTS SANTUL TRAMADA</t>
  </si>
  <si>
    <t>MANGUERA DE ESPIRAL GRANDE*</t>
  </si>
  <si>
    <t>MANGUERA LISA 1" 95 MTS.</t>
  </si>
  <si>
    <t>MANGUERA LUMINOSA CLARA MONTANA 10 MTS</t>
  </si>
  <si>
    <t>MANGUERA P/AGUA SANTUL 15 MTS PLANA</t>
  </si>
  <si>
    <t>MANGUERA P/AIRE 5 MTS 1/4" AKSI</t>
  </si>
  <si>
    <t>MANGUERA P/AIRE 5 TRUPER MAN-PI-5-1/4</t>
  </si>
  <si>
    <t>MANGUERA P/AIRE 10 MTS AKSI 1/4"</t>
  </si>
  <si>
    <t>MANGUERA P/AIRE 10 TRUPER MAN-AP-10-3/8*</t>
  </si>
  <si>
    <t>MANGUERA P/AIRE 10 TRUPER MAN-PI-10-1/4</t>
  </si>
  <si>
    <t>MANGUERA P/AIRE DE REPUESTO AKSI ROJA</t>
  </si>
  <si>
    <t>MANGUERA P/AIRE TRUPER ESPIRAL MAN-RES-1</t>
  </si>
  <si>
    <t>MANGUERA P/GAS 60 CM FOSET VINILO V</t>
  </si>
  <si>
    <t>MANGUERA P/GAS 60 CM REVESTIDA ACERO FOSET</t>
  </si>
  <si>
    <t>MANGUERA P/GAS 1 M FOSET TRUPER VINIL V</t>
  </si>
  <si>
    <t>MANGUERA P/GAS 1 MT REVESTIDA ACERO FOSET</t>
  </si>
  <si>
    <t>MANGUERA P/GAS 1.5 M FOSET ALUMINIO</t>
  </si>
  <si>
    <t>MANGUERA P/GAS 1.5 MTS REVESTIDA ACERO FOSET</t>
  </si>
  <si>
    <t>MANGUERA P/GAS 2 M FOSET ALUMINIO</t>
  </si>
  <si>
    <t>MANGUERA P/GAS 2 M FOSET VINILO * V</t>
  </si>
  <si>
    <t>MANGUERA P/GAS 2 MTS IML</t>
  </si>
  <si>
    <t>MANGUERA P/GAS 3 M FOSET ALUMINIO</t>
  </si>
  <si>
    <t>MANGUERA P/GAS 3 M FOSET VINILO V</t>
  </si>
  <si>
    <t>MANGUERA P/GAS 4 M FOSET ALUMINIO</t>
  </si>
  <si>
    <t>MANGUERA P/GAS 4 M FOSET VINILO V</t>
  </si>
  <si>
    <t>MANGUERA P/GAS 5 M FOSET ALUMINIO</t>
  </si>
  <si>
    <t>MANGUERA P/GAS 5 M FOSET VINILO V</t>
  </si>
  <si>
    <t>MANGUERA P/GAS AMARILLA 100 MTS</t>
  </si>
  <si>
    <t>MANGUERA P/NIVEL 1/4 SANTUL</t>
  </si>
  <si>
    <t>MANGUERA P/NIVEL 1/4" TRUPER</t>
  </si>
  <si>
    <t>MANGUERA P/NIVEL 3/8 SANTUL</t>
  </si>
  <si>
    <t>MANGUERA P/NIVEL 3/8" AKSI</t>
  </si>
  <si>
    <t>MANGUERA P/NIVEL 3/8" SURTEK</t>
  </si>
  <si>
    <t>MANGUERA P/NIVEL 3/8" TRUPER</t>
  </si>
  <si>
    <t>MANGUERA P/NIVEL 5/16 SANTUL</t>
  </si>
  <si>
    <t>MANGUERA P/NIVEL 5/16" TRUPER</t>
  </si>
  <si>
    <t>MANGUERA TRAMADA 1/2 SURTEK SPIDER AZUL</t>
  </si>
  <si>
    <t>MANGUERA TRAMADA VERDE 1" SURTEK 50 MTS</t>
  </si>
  <si>
    <t>MANGUERA TRAMADA VERDE 1" TRUPER 50 MTS</t>
  </si>
  <si>
    <t>MANGUERA TRAMADA VERDE 1/2</t>
  </si>
  <si>
    <t>MANGUERA TRAMADA VERDE 1/2 P/AGUA SANTUL</t>
  </si>
  <si>
    <t>MANGUERA TRAMADA VERDE 1/2" TRUPER 100M</t>
  </si>
  <si>
    <t>MANGUERA TRAMADA VERDE 3/4" TRUPER</t>
  </si>
  <si>
    <t>MANGUERA TRAMADA VERDE 5/8 TRUPER 3 CAPA</t>
  </si>
  <si>
    <t>MARRO 10 LIB MAR-RAM M/FIBRA</t>
  </si>
  <si>
    <t>MARRO 2 LIB SANTUL TIPO TAJADERA 6880</t>
  </si>
  <si>
    <t>MARRO 2 LIBRAS MAR-RAM</t>
  </si>
  <si>
    <t>MARRO 2 LIBRAS SURTEK OCTAGONAL</t>
  </si>
  <si>
    <t>MARRO 2 LIBRAS TRUPER MD-2M*</t>
  </si>
  <si>
    <t>MARRO 3 LIB TRUPER MD-3M</t>
  </si>
  <si>
    <t>MARRO 3 LIBRAS SURTEK OCTGANAL</t>
  </si>
  <si>
    <t>MARRO 3 LIBS MAR-RAM</t>
  </si>
  <si>
    <t>MARRO 4 LBS TRUPER M/FIBRA DE VIDRIO</t>
  </si>
  <si>
    <t>MARRO 4 LIBRAS SURTEK OCTAGONAL</t>
  </si>
  <si>
    <t>MARRO 4 LIBRAS TRUPER MD-4M</t>
  </si>
  <si>
    <t>MARRO 4 LIBS SANTUL</t>
  </si>
  <si>
    <t>MARRO MINI CASTOR</t>
  </si>
  <si>
    <t>MARRO PRETUL 10 LBS MD-10MP</t>
  </si>
  <si>
    <t>MARRO PRETUL 12 LBS MD-12MP</t>
  </si>
  <si>
    <t>MARRO PRETUL 6 LBS MD-6MP</t>
  </si>
  <si>
    <t>MARRO PRETUL 8 LIB MD-8MP C/MANGO</t>
  </si>
  <si>
    <t>MARRO TRUPER OCTAGONAL 10 LIB MD-10M</t>
  </si>
  <si>
    <t>MARRO TRUPER OCTAGONAL 14 LBS MD-14M</t>
  </si>
  <si>
    <t>MARRO TRUPER OCTAGONAL 6 LIB MD-6M</t>
  </si>
  <si>
    <t>MARRO TRUPER OCTAGONAL 8 LBS MD-8M</t>
  </si>
  <si>
    <t>MARTILLO 10 OZ PRETUL MO-10E MINI COMFOR</t>
  </si>
  <si>
    <t>MARTILLO BOLA 3 PZS MAR-RAM</t>
  </si>
  <si>
    <t>MARTILLO BOLA 5 PZS MAR-RAM</t>
  </si>
  <si>
    <t>MARTILLO DE BOLA 12 OZ SURTEK</t>
  </si>
  <si>
    <t>MARTILLO DE BOLA 16 OZ SANTUL</t>
  </si>
  <si>
    <t>MARTILLO DE BOLA 24 OZ SANTUL</t>
  </si>
  <si>
    <t>MARTILLO DE BOLA 40 OZ SURTEK</t>
  </si>
  <si>
    <t>MARTILLO DE BOLA 48 OZ SURTEK</t>
  </si>
  <si>
    <t>MARTILLO DE BOLA TRUPER 16 OZ.</t>
  </si>
  <si>
    <t>MARTILLO DE BOLA TRUPER 24 OZ</t>
  </si>
  <si>
    <t>MARTILLO DE BOLA TRUPER 32 OZ.</t>
  </si>
  <si>
    <t>MARTILLO UÑA 7 ONZ TRUPER MA-7 * $</t>
  </si>
  <si>
    <t>MARTILLO UÑA 8 ONZ METALICO MAR-RAM</t>
  </si>
  <si>
    <t>MARTILLO UÑA 16 ONZ M/FIBRA DE V RECTA</t>
  </si>
  <si>
    <t>MARTILLO UÑA 16 ONZ MADERA MAR-RAM CURVO</t>
  </si>
  <si>
    <t>MARTILLO UÑA 16 ONZ MADERA MAR-RAM RECT</t>
  </si>
  <si>
    <t>MARTILLO UÑA 16 ONZ MADERA PRETUL MP-16</t>
  </si>
  <si>
    <t>MARTILLO UÑA 16 ONZ MADERA RECTO AKSI</t>
  </si>
  <si>
    <t>MARTILLO UÑA 16 ONZ MADERA RECTO SURTEK</t>
  </si>
  <si>
    <t>MARTILLO UÑA 16 ONZ MADERA TRU MA-16*</t>
  </si>
  <si>
    <t>MARTILLO UÑA 16 ONZ MADERA TRU MAR-16</t>
  </si>
  <si>
    <t>MARTILLO UÑA 16 ONZ TUBULAR CURVO SURTEK</t>
  </si>
  <si>
    <t>MARTILLO UÑA 16 ONZ TUBULAR SURTEK RECTO</t>
  </si>
  <si>
    <t>MARTILLO UÑA 16 ONZ TUBULAR TRUPER MT16</t>
  </si>
  <si>
    <t>MARTILLO UÑA 16 ONZ TUBULAR TRUPER MTR1</t>
  </si>
  <si>
    <t>MARTILLO UÑA 20 ONZ TRUPER TUBULAR C/AL</t>
  </si>
  <si>
    <t>MASCARILLA C/VALVULA P/POLVOS ORGANICOS</t>
  </si>
  <si>
    <t>MASCARILLA P/POLVO AKSI MAS-AK</t>
  </si>
  <si>
    <t>MASCARILLA P/POLVO Y VAPORES ORGANICOS</t>
  </si>
  <si>
    <t>MASCARILLA PRETUL 1 FILTRO</t>
  </si>
  <si>
    <t>MASCARILLA PRETUL 2 FILTROS</t>
  </si>
  <si>
    <t>MASCARILLA TRUPER MAS-B 10 PZS PARA POLV</t>
  </si>
  <si>
    <t>MASCARILLA TRUPER P/POLVO EN CAJA C/50 P</t>
  </si>
  <si>
    <t>MASKING 1/2 TRUPER 1/2"X50M MSK-1/2$**</t>
  </si>
  <si>
    <t>MASKING 1/2" 3M MOD.103</t>
  </si>
  <si>
    <t>MASKING 3/4 TRUPER MSK-3/4 50 MTS. * $</t>
  </si>
  <si>
    <t>MASKING 3/4" 3M MOD.103 18X50</t>
  </si>
  <si>
    <t>MASKING 3/4" AZUL TRUPER</t>
  </si>
  <si>
    <t>MASKING 1" 3M MOD.103 24X50</t>
  </si>
  <si>
    <t>MASKING 1" AZUL TRUPER</t>
  </si>
  <si>
    <t>MASKING 1" TRUPER 1"X50 M MSK-1 *</t>
  </si>
  <si>
    <t>MASKING 1 1/2 3M MOD.103 36X50</t>
  </si>
  <si>
    <t>MASKING 1 1/2 TRUPER 50 METROS MSK-11/2*</t>
  </si>
  <si>
    <t>MASKING 2" AZUL TRUPER</t>
  </si>
  <si>
    <t>MASKING 2" LINEA 103 3M</t>
  </si>
  <si>
    <t>MASKING 2" TRUPER MSK-2 2"X50 MTS. *$</t>
  </si>
  <si>
    <t>MASTIQUE BOLSA AMARILLA</t>
  </si>
  <si>
    <t>MATA INSECTOS SANELEC 18W GRIS</t>
  </si>
  <si>
    <t>MATA INSECTOS SANELEC 8 W 120V NEGRO</t>
  </si>
  <si>
    <t>MATAMOSCAS ROJO 5 PZS</t>
  </si>
  <si>
    <t>MATRACA DE 1/2 ECO OJO FLEXIBLE MAR-RAM</t>
  </si>
  <si>
    <t>MATRACA DE 1/2 MAR-RAM FLEXIBLE</t>
  </si>
  <si>
    <t>MATRACA DE 1/2 MAR-RAM PROFESIONAL</t>
  </si>
  <si>
    <t>MATRACA DE 1/2 URREA CORTA</t>
  </si>
  <si>
    <t>MATRACA DE 1/4 MAR-RAM FLEXIBLE</t>
  </si>
  <si>
    <t>MATRACA DE 1/4" MAR-RAM PROF</t>
  </si>
  <si>
    <t>MATRACA DE 3/8 MAR-RAM FLEXIBLE</t>
  </si>
  <si>
    <t>MATRACA DE 3/8 MAR-RAM PROFESIONAL</t>
  </si>
  <si>
    <t>MATRACA DE 3/8 SURTEK CABEZA PERA MEXICO</t>
  </si>
  <si>
    <t>MATRACA DOBLE MAR-RAM 1/4 X 3/8 GRANDE</t>
  </si>
  <si>
    <t>MATRACA DOBLE MAR-RAM 3/8 X 1/2 GRANDE</t>
  </si>
  <si>
    <t>MATRACA DOBLE RAM-TOOLS 1/4X3/8</t>
  </si>
  <si>
    <t>MATRACA DOBLE RAM-TOOLS 3/8X1/2</t>
  </si>
  <si>
    <t>MAZO DE HULE M/FIBRA 16 ONZ MAR-RAM</t>
  </si>
  <si>
    <t>MAZO DE HULE M/FIBRA 24 ONZ MAR-RAM</t>
  </si>
  <si>
    <t>MAZO DE HULE M/MADERA 3 PZS MAR-RAM</t>
  </si>
  <si>
    <t>MECHA P/LINTERNA TEMPESTAD POR METRO LIO</t>
  </si>
  <si>
    <t>MENSULA BLANCA 4X5 SANTUL</t>
  </si>
  <si>
    <t>MENSULA BLANCA 4X5" FIERO TRUPER B</t>
  </si>
  <si>
    <t>MENSULA BLANCA 5X6 SANTUL 5506</t>
  </si>
  <si>
    <t>MENSULA BLANCA 5X6" FIERO TRUPER B</t>
  </si>
  <si>
    <t>MENSULA BLANCA 6X8 SANTUL</t>
  </si>
  <si>
    <t>MENSULA BLANCA 6X8" FIERO TRUPER</t>
  </si>
  <si>
    <t>MENSULA BLANCA 8X10 SANTUL</t>
  </si>
  <si>
    <t>MENSULA BLANCA 8X10" FIERO TRUPER</t>
  </si>
  <si>
    <t>MENSULA BLANCA 10X12" FIERO TRUPER</t>
  </si>
  <si>
    <t>MENSULA BLANCA 12X14 SANTUL 5513</t>
  </si>
  <si>
    <t>MENSULA BLANCA 12X14" FIERO TRUPER B</t>
  </si>
  <si>
    <t>MENSULA GRIS 6X8" 305503 NO.4</t>
  </si>
  <si>
    <t>MENSULA NEGRA 8X10" SURTEK B</t>
  </si>
  <si>
    <t>MENSULA NEGRA 10X12" SURTEK</t>
  </si>
  <si>
    <t>MENSULA NO.2 *</t>
  </si>
  <si>
    <t>MENSULA NO.2 DORADA</t>
  </si>
  <si>
    <t>MENSULA NO.3 *</t>
  </si>
  <si>
    <t>MENSULA NO.3 DORADA</t>
  </si>
  <si>
    <t>MENSULA NO.4 *</t>
  </si>
  <si>
    <t>MENSULA NO.4 DORADA</t>
  </si>
  <si>
    <t>MENSULA NO.5 *</t>
  </si>
  <si>
    <t>MENSULA NO.5 DORADA</t>
  </si>
  <si>
    <t>MENSULA NO.6 *</t>
  </si>
  <si>
    <t>MESA DE TRABAJO PORTATIL 60 CM OBI</t>
  </si>
  <si>
    <t>MEZCLADORA FOSET LAVABO PALANCA BASIC</t>
  </si>
  <si>
    <t>MEZCLADORA FOSET PARA LAVABO</t>
  </si>
  <si>
    <t>MEZCLADORA FREGADERO 8" AKSI M/EN CRUZ</t>
  </si>
  <si>
    <t>MEZCLADORA FREGADERO 8" AKSI M/HEXAGONAL</t>
  </si>
  <si>
    <t>MEZCLADORA FREGADERO 8" AKSI M/T MARFIL</t>
  </si>
  <si>
    <t>MEZCLADORA FREGADERO 8" AKSI M/T PALANCA</t>
  </si>
  <si>
    <t>MEZCLADORA FREGADERO 8" AKSI M/TI MARFIL</t>
  </si>
  <si>
    <t>MEZCLADORA FREGADERO 8" MAX-TOOLS HEXAGO</t>
  </si>
  <si>
    <t>MEZCLADORA FREGADERO 8" MAX-TOOLS MARFIL</t>
  </si>
  <si>
    <t>MEZCLADORA FREGADERO 8" MAX-TOOLS ROMBO</t>
  </si>
  <si>
    <t>MEZCLADORA FREGADERO FOSET AQUA BASE CUR</t>
  </si>
  <si>
    <t>MEZCLADORA FREGADERO FOSET BASIC C/COBRA</t>
  </si>
  <si>
    <t>MEZCLADORA FREGADERO FOSET BASIC M/CONO</t>
  </si>
  <si>
    <t>MEZCLADORA FREGADERO FOSET CUELLO T/COBR</t>
  </si>
  <si>
    <t>MEZCLADORA FREGADERO MAX-TOOLS MONOMAND</t>
  </si>
  <si>
    <t>MEZCLADORA LAVABO 4" AKSI M/EN CRUZ</t>
  </si>
  <si>
    <t>MEZCLADORA LAVABO 4" AKSI M/EXAGONAL</t>
  </si>
  <si>
    <t>MEZCLADORA LAVABO 4" AKSI M/TIPO MARFIL</t>
  </si>
  <si>
    <t>MEZCLADORA LAVABO 4" AKSI M/TIPO PALANCA</t>
  </si>
  <si>
    <t>MEZCLADORA LAVABO 4" MAX-TOOLS C/T BA</t>
  </si>
  <si>
    <t>MEZCLADORA LAVABO 4" MAX-TOOLS M/HEXAGON</t>
  </si>
  <si>
    <t>MEZCLADORA LAVABO 4" MAX-TOOLS M/T ROMBO</t>
  </si>
  <si>
    <t>MEZCLADORA LAVABO FOSET AQUA C/ALTO CRUC</t>
  </si>
  <si>
    <t>MEZCLADORA LAVABO FOSET AQUA TIPO BAR</t>
  </si>
  <si>
    <t>MEZCLADORA LAVABO FOSET TIPO BAR AERO</t>
  </si>
  <si>
    <t>MEZCLADORA LAVABO MONOMANDO MAX-TOOLS</t>
  </si>
  <si>
    <t>MEZCLADORA P/LAVABO MAGAÑA CUER PLASTICO</t>
  </si>
  <si>
    <t>MICROFONO MITZU BLANCO</t>
  </si>
  <si>
    <t>MICROSCOPIO MINI 60X AJUSTABLE LED+UV</t>
  </si>
  <si>
    <t>MICROSCOPIO MINI 60X LED+UV OBI</t>
  </si>
  <si>
    <t>MINI LASER 60 MW ROJO 8MW VERDE PUNTOS</t>
  </si>
  <si>
    <t>MIRILLA 180 G LION TOOLS LATON</t>
  </si>
  <si>
    <t>MIRILLA SANTUL 180 G LATON</t>
  </si>
  <si>
    <t>MIRILLA SANTUL 180 G CROMO 8226</t>
  </si>
  <si>
    <t>MODULO 1 LED HIGHPOWER 12V BLANCO 42X32X</t>
  </si>
  <si>
    <t>MOLINO DE CARNE NO.10 LION TOOLS</t>
  </si>
  <si>
    <t>MOLINO DE CARNE NO.12 LION TOOLS</t>
  </si>
  <si>
    <t>MOLINO DE CARNE NO.22 LION TOOLS</t>
  </si>
  <si>
    <t>MOLINO DE CARNE NO.32 LION TOOLS</t>
  </si>
  <si>
    <t>MOLINO DE CARNE NO.8 LION TOOLS</t>
  </si>
  <si>
    <t>MOLINO GRANO Y NIXTAMAL SURTEK</t>
  </si>
  <si>
    <t>MONOMANDO P/FREGADERO CUELLO ALTO AQUA</t>
  </si>
  <si>
    <t>MONOMANDO P/REGADERA SATIN RIVERA</t>
  </si>
  <si>
    <t>MOTO SIEMENS 1 HP ELECTRICO</t>
  </si>
  <si>
    <t>MOTO TOOL TRUPER PROFESIONAL 710W</t>
  </si>
  <si>
    <t>MOTOSIERRA TRUPER 18" MOTOR 45CC NO IVA</t>
  </si>
  <si>
    <t>MOTOSIERRA TRUPER 20" MOTOR 45CC NO IVA</t>
  </si>
  <si>
    <t>MOTOTOOL OBI INALAMBRICO C/ACCERORIOS</t>
  </si>
  <si>
    <t>MOUSE MITZU USB 3 BOTONES Y SCROLL GRIS</t>
  </si>
  <si>
    <t>MOUSE MITZU USB 3 BOTONES Y SCROLL NEGRO</t>
  </si>
  <si>
    <t>MOUSE MITZU USB 3 BOTONES Y SCROLL ROJO</t>
  </si>
  <si>
    <t>MOUSE OPTICO USB MITZU MORADO 3 BOTONES</t>
  </si>
  <si>
    <t>MUFA C/ROSCA 1 1/4 FULGORE P/TUBO</t>
  </si>
  <si>
    <t>MULTI SANELEC C/SUPRE CARGADOR USB POR/C</t>
  </si>
  <si>
    <t>MULTICONTACTO 10 ENTRADAS VOLTECH MUL-</t>
  </si>
  <si>
    <t>MULTICONTACTO 3 ENTRADAS SANELEC 8622</t>
  </si>
  <si>
    <t>MULTICONTACTO 4 ENTRA VOLTECH MUL-4</t>
  </si>
  <si>
    <t>MULTICONTACTO 5 ENTRADAS VOLTECH PULP</t>
  </si>
  <si>
    <t>MULTICONTACTO 6 ENTRA VOLTECH MUL-6</t>
  </si>
  <si>
    <t>MULTICONTACTO 6 ENTRA VOLTECH MUL-627</t>
  </si>
  <si>
    <t>MULTICONTACTO 6 ENTRA VOLTECH MUL-660</t>
  </si>
  <si>
    <t>MULTICONTACTO 6 ENTRADAS MAR-RAM</t>
  </si>
  <si>
    <t>MULTICONTACTO 6 ENTRADAS SANELEC 8623</t>
  </si>
  <si>
    <t>MULTICONTACTO 6 SALID 2 USB SANELEC</t>
  </si>
  <si>
    <t>MULTICONTACTO 6 SALIDAS USO RUDO MAR-RAM</t>
  </si>
  <si>
    <t>MULTICONTACTO 8 ENTRA VOLTECH 110 J</t>
  </si>
  <si>
    <t>MULTICONTACTO 8 ENTRA VOLTECH MUL-8</t>
  </si>
  <si>
    <t>MULTICONTACTO 8 ENTRADAS VOLTECK USO RUD</t>
  </si>
  <si>
    <t>MULTICONTACTO NIÑO VOLTECK</t>
  </si>
  <si>
    <t>MULTIMETRO GANCHO SANTUL 1587</t>
  </si>
  <si>
    <t>MULTIMETRO SANELEC 1585</t>
  </si>
  <si>
    <t>MULTIMETRO TRUPER AUTOMOTRIZ MUT-105 ¨</t>
  </si>
  <si>
    <t>MULTIMETRO TRUPER CON GANCHO MUT-202 ¨</t>
  </si>
  <si>
    <t>MULTIMETRO TRUPER DIGITAL MUT-830 *</t>
  </si>
  <si>
    <t>MULTIMETRO TRUPER JUNIOR MUT-33 *</t>
  </si>
  <si>
    <t>NAIPE LION ESPA¥OLA</t>
  </si>
  <si>
    <t>NAVAJA 002 METAL 222 JAFEPA</t>
  </si>
  <si>
    <t>NAVAJA 003 METAL TORITO</t>
  </si>
  <si>
    <t>NAVAJA 0059 AUTOMATICA 2" PLATA LUZ TORO</t>
  </si>
  <si>
    <t>NAVAJA 0060 AUTOMATICA 3" PLATA LUZ T</t>
  </si>
  <si>
    <t>NAVAJA 0061 AUTOMATICA 3" PLATA LEON</t>
  </si>
  <si>
    <t>NAVAJA 0063 AUTOMATICA 3" PLATA LUZ ENCE</t>
  </si>
  <si>
    <t>NAVAJA 0065 AUTOMATICA 3" MADERA</t>
  </si>
  <si>
    <t>NAVAJA 0797 AUTO PAVON 3 1/2" L TOOLS LU</t>
  </si>
  <si>
    <t>NAVAJA 0798 AUTO PAVON 4 1/4" L TOOLS LU</t>
  </si>
  <si>
    <t>NAVAJA 0799 AUTO PAVON 3 3/4" L TOOLS LU</t>
  </si>
  <si>
    <t>NAVAJA 0800 AUTO PAVON 3 1/4" L TOOLS LU</t>
  </si>
  <si>
    <t>NAVAJA 0875 LION TOOLS 11 USOS</t>
  </si>
  <si>
    <t>NAVAJA 0876 17 USOS LION TOOLS</t>
  </si>
  <si>
    <t>NAVAJA 0879 LION TOOLS 12 USOS</t>
  </si>
  <si>
    <t>NAVAJA 0896 20 USOS LION TOOLS</t>
  </si>
  <si>
    <t>NAVAJA 1 FILO LION TOOLS 100 PZS</t>
  </si>
  <si>
    <t>NAVAJA 1 FILO OBI C/100 PZS</t>
  </si>
  <si>
    <t>NAVAJA 1006 LION TOOLS T/MARIPOSA PAVONA</t>
  </si>
  <si>
    <t>NAVAJA 1007 LION TOOLS T/MARIPOSA PAVONA</t>
  </si>
  <si>
    <t>NAVAJA 2170 LION TOOLS 2 HOJAS TIPO RENO</t>
  </si>
  <si>
    <t>NAVAJA 2171 LION TOOLS 2 HOJAS MADERA</t>
  </si>
  <si>
    <t>NAVAJA 2460 MARIPOSA LION TOOLS CALAVERA</t>
  </si>
  <si>
    <t>NAVAJA 2461 MARIPOSA LION TOOSL CAMUFLAJ</t>
  </si>
  <si>
    <t>NAVAJA 6585 AUTOMATICA LOBO</t>
  </si>
  <si>
    <t>NAVAJA 6588 PK600 2" M/MADERA LION TO</t>
  </si>
  <si>
    <t>NAVAJA 6590 LION T PK9905 3 1/2" MADE</t>
  </si>
  <si>
    <t>NAVAJA 6591 LION TOOLS PK9906 3" MADE</t>
  </si>
  <si>
    <t>NAVAJA 6602 LION T PK9902 2 1/2" MADE</t>
  </si>
  <si>
    <t>NAVAJA 6605 LION 8336 3" AUTOM T/RENO</t>
  </si>
  <si>
    <t>NAVAJA 6614 AUTOMATICA 3"CAMUFLA C/SE</t>
  </si>
  <si>
    <t>NAVAJA 6616 2828-6 4" C/LUZ AUTOMATIC</t>
  </si>
  <si>
    <t>NAVAJA 6620 LION TOOLS 4" MARIPOSA NE</t>
  </si>
  <si>
    <t>NAVAJA 6621 LION PK939B 4" MARIPOSA P</t>
  </si>
  <si>
    <t>NAVAJA 7145 AUTOMATICA 4" LUZ Y BRUJU</t>
  </si>
  <si>
    <t>NAVAJA 7150 8340 AUTOMATICA LION TOOL</t>
  </si>
  <si>
    <t>NAVAJA 7151 LION 8337 3" AUTOMATICA C</t>
  </si>
  <si>
    <t>NAVAJA 7898 LION 848A LLAVERO AUT LUZ</t>
  </si>
  <si>
    <t>NAVAJA 7900 AUTOMATICA 1828A C/REL C/</t>
  </si>
  <si>
    <t>NAVAJA 7901 AUTOMA 1828B C/REL C/LU*</t>
  </si>
  <si>
    <t>NAVAJA 8021 A2035 3.5" LION TOOLS</t>
  </si>
  <si>
    <t>NAVAJA 8023 LION A03 3" MADERA BRONCE</t>
  </si>
  <si>
    <t>NAVAJA 8030 LION AK-47 3" AUTOMATICA</t>
  </si>
  <si>
    <t>NAVAJA 8032 LION 2838 4" AUTOMATICA L</t>
  </si>
  <si>
    <t>NAVAJA 9282 3 1/4" CACHA CALAVERA LION T</t>
  </si>
  <si>
    <t>NAVAJA 9286 3 1/2" 2 HOJAS NEGRA LION TO</t>
  </si>
  <si>
    <t>NAVAJA 9287 3" 2 HOJAS PLATA CLIP LION</t>
  </si>
  <si>
    <t>NAVAJA 9288 3 3/4" 2 HOJAS TORNASOL LION</t>
  </si>
  <si>
    <t>NAVAJA 9290 3" 4 HOJAS AZUL LION TOOLS</t>
  </si>
  <si>
    <t>NAVAJA AKSI PARA ACRILICO 100 PZS</t>
  </si>
  <si>
    <t>NAVAJA BORK UNIVERSAL 23 EN 1 CON ESTUCH</t>
  </si>
  <si>
    <t>NAVAJA OBI MULTIUSOS C/CUCHA TENEDOR</t>
  </si>
  <si>
    <t>NIPLE CAMPANA 3/8 X 1/4</t>
  </si>
  <si>
    <t>NIPLE CAMPANA 3/8"A 1/2"</t>
  </si>
  <si>
    <t>NIPLE CAMPANA 3/8X3/8 FOSET</t>
  </si>
  <si>
    <t>NIPLE GALVANIZADO 1" 25MMX5.0CM 1X2"</t>
  </si>
  <si>
    <t>NIPLE GALVANIZADO 1/2" 12" 30CM CED 40 B</t>
  </si>
  <si>
    <t>NIPLE GALVANIZADO 1/2" 2" 5 CM CEDU 40 B</t>
  </si>
  <si>
    <t>NIPLE GALVANIZADO 1/2" 3" 7.5CM CED 40 B</t>
  </si>
  <si>
    <t>NIPLE GALVANIZADO 1/2" 4" 10CM CEDU 40 B</t>
  </si>
  <si>
    <t>NIPLE GALVANIZADO 1/2" 6" 15CM CEDU 40 B</t>
  </si>
  <si>
    <t>NIPLE GALVANIZADO 1/2" 8" 20CM CEDU 40 B</t>
  </si>
  <si>
    <t>NIPLE GALVANIZADO 1/2"40" 100CM CD40</t>
  </si>
  <si>
    <t>NIPLE GALVANIZADO 3/4" 2" 5 CM CEDU 40 B</t>
  </si>
  <si>
    <t>NIPLE GALVANIZADO 3/4" 3" 7.5CM CED 40 B</t>
  </si>
  <si>
    <t>NIPLE GALVANIZADO 3/4" 4" 10CM CEDU 40 B</t>
  </si>
  <si>
    <t>NIPLE GALVANIZADO 3/4" 6" 15CM CEDU 40 B</t>
  </si>
  <si>
    <t>NIPLE GALVANIZADO 3/4" 8" 20CM CEDU 40 B</t>
  </si>
  <si>
    <t>NIPLE TERMINAL 3/8 X 1/2 P/BOILER</t>
  </si>
  <si>
    <t>NIPLE TERMINAL 3/8X1/4 FOSET</t>
  </si>
  <si>
    <t>NIPLE TERMINAL 3/8X3/8 FOSET</t>
  </si>
  <si>
    <t>NIPLE UNION 3/8X3/8 FOSET</t>
  </si>
  <si>
    <t>NIVEL LASER 16 MTS RECARGABLE BORK</t>
  </si>
  <si>
    <t>NIVEL LASER TRUPER 10 MTS</t>
  </si>
  <si>
    <t>NIVEL NO.12 TRUPER NP-12 *</t>
  </si>
  <si>
    <t>NIVEL NO.14 TRUPER 2 GOTAS NP-14 *</t>
  </si>
  <si>
    <t>NIVEL NO.16 AKSI MAGNETICO</t>
  </si>
  <si>
    <t>NIVEL NO.18 AKSI MAGNETICO</t>
  </si>
  <si>
    <t>NIVEL NO.18 TRUPER NP-18 * ¨</t>
  </si>
  <si>
    <t>NIVEL NO.24 AKSI MAGNETICO</t>
  </si>
  <si>
    <t>NIVEL NO.24 TRUPER 3 GOTAS NP-24 *</t>
  </si>
  <si>
    <t>NIVEL NO.24" MAR-RAM ALUMINIO</t>
  </si>
  <si>
    <t>NIVEL NO.36 TRUPER NP-36</t>
  </si>
  <si>
    <t>NIVEL NO.48" TRUPER</t>
  </si>
  <si>
    <t>NIVEL TORPEDO JGO FLEXOMETO Y CUTTER</t>
  </si>
  <si>
    <t>NIVEL TORPEDO NO.9 SANTUL</t>
  </si>
  <si>
    <t>NIVEL TORPEDO NO.9" MAGNETICO MAX-TOOL</t>
  </si>
  <si>
    <t>NIVEL TRUPER DE P/HILO NH-3</t>
  </si>
  <si>
    <t>NOVIOS DE BAJO DE ARCO FH49008E-C</t>
  </si>
  <si>
    <t>NUDO P/CABLE 1/2</t>
  </si>
  <si>
    <t>NUDO P/CABLE 1/4 FIERO 2 PZS</t>
  </si>
  <si>
    <t>NUDO P/CABLE 1/4" ECO MAX-TOOLS</t>
  </si>
  <si>
    <t>NUDO P/CABLE 1/8" ECO 303305</t>
  </si>
  <si>
    <t>NUDO P/CABLE 1/8" FIERO TRUPER</t>
  </si>
  <si>
    <t>NUDO P/CABLE 3/16 FIERO TRUPER</t>
  </si>
  <si>
    <t>NUDO P/CABLE 3/16" ECO 303306</t>
  </si>
  <si>
    <t>NUDO P/CABLE 3/8 ECO</t>
  </si>
  <si>
    <t>NUDO P/CABLE 3/8 FIERO TRUPER</t>
  </si>
  <si>
    <t>NUDO P/CABLE 5/16 FIERO 2 PZS</t>
  </si>
  <si>
    <t>NUDO UNIVERSAL 1/2 SURTEK</t>
  </si>
  <si>
    <t>NUDO UNIVERSAL 3 PZS MAR-RAM 1/4"3/8"1/2</t>
  </si>
  <si>
    <t>NUDO UNIVERSAL 3/8 SURTEK</t>
  </si>
  <si>
    <t>NUMERO DE GOLPE 4 MM SURTEK</t>
  </si>
  <si>
    <t>NUMERO EXTERIOR 0 SANTUL 8430</t>
  </si>
  <si>
    <t>NUMERO EXTERIOR 1 LOCK</t>
  </si>
  <si>
    <t>NUMERO EXTERIOR 1 SANTUL 8431</t>
  </si>
  <si>
    <t>NUMERO EXTERIOR 2 SANTUL 8432</t>
  </si>
  <si>
    <t>NUMERO EXTERIOR 3 SANTUL 8433</t>
  </si>
  <si>
    <t>NUMERO EXTERIOR 4 SANTUL 8434</t>
  </si>
  <si>
    <t>NUMERO EXTERIOR 5 SANTUL 8435</t>
  </si>
  <si>
    <t>NUMERO EXTERIOR 6 SANTUL 8436</t>
  </si>
  <si>
    <t>NUMERO EXTERIOR 7 SANTUL 8437</t>
  </si>
  <si>
    <t>NUMERO EXTERIOR 8 SANTUL 8438</t>
  </si>
  <si>
    <t>NUMERO EXTERIOR 9 SANTUL 8439</t>
  </si>
  <si>
    <t>ODOMETRO CON FRENO RUEDA DE 12" TRUPER</t>
  </si>
  <si>
    <t>ODOMETRO CON RUEDA DOBLE 4" TRUPER</t>
  </si>
  <si>
    <t>OPRESOR DE ANILLOS SURTEK 2 1/8-5"</t>
  </si>
  <si>
    <t>OPRESOR DE RESOTE ATE 83019</t>
  </si>
  <si>
    <t>OREJERA AKSI AJUSTABLE</t>
  </si>
  <si>
    <t>ORGANIZADOR TRANSPARENTE MOD.6407 SANTUL</t>
  </si>
  <si>
    <t>ORGANIZADOR TRANSPARENTE MOD.6408 SAN</t>
  </si>
  <si>
    <t>ORGANIZADOR TRUPER 15 COMPARTIMENTOS</t>
  </si>
  <si>
    <t>ORGANIZADOR TRUPER 17 COMPARTIMENTOS</t>
  </si>
  <si>
    <t>ORGANIZADOR TRUPER 18 COMPARTIM ORG-18</t>
  </si>
  <si>
    <t>ORGANIZADOR TRUPER 64 COMPARTIMENTOS</t>
  </si>
  <si>
    <t>OSO CERA LIQUIDA BLANCA 60 MIL</t>
  </si>
  <si>
    <t>OSO CERA LIQUIDA CAFE 60 MIL.</t>
  </si>
  <si>
    <t>OSO CERA LIQUIDA NEGRA 60 MIL.</t>
  </si>
  <si>
    <t>OSO CREMA CAFE 170 G.</t>
  </si>
  <si>
    <t>OSO CREMA NEGRA 170 G.</t>
  </si>
  <si>
    <t>OSO GRASA CAFE 90 G.</t>
  </si>
  <si>
    <t>OSO GRASA CREMA CAFE 90 G.</t>
  </si>
  <si>
    <t>OSO GRASA CREMA NEGRA 90 G.</t>
  </si>
  <si>
    <t>OSO GRASA NEUTRA 90 G</t>
  </si>
  <si>
    <t>OSO JABON DE CALABAZA 125G. SOLIDO</t>
  </si>
  <si>
    <t>OSO LUSTROSO NEUTRO</t>
  </si>
  <si>
    <t>OSO TINTA CAFE 125 MIL.</t>
  </si>
  <si>
    <t>OSO TINTA CAFE 250 MIL.</t>
  </si>
  <si>
    <t>OSO TINTA NEGRA 1 LITRO</t>
  </si>
  <si>
    <t>OSO TINTA NEGRA 125 MIL.</t>
  </si>
  <si>
    <t>OSO TINTA NEGRA 250 MIL.</t>
  </si>
  <si>
    <t>PABILOS PARA ANTORCHA 5 PZS SANTUL 7602</t>
  </si>
  <si>
    <t>PALA CAJUELERA SURTEK CUADRADA M/MADERA</t>
  </si>
  <si>
    <t>PALA CARBONERA TRUPER CHICA PCACY-P</t>
  </si>
  <si>
    <t>PALA CARBONERA TRUPER T2000 M/P PCAY-P</t>
  </si>
  <si>
    <t>PALA CUADRADA BR</t>
  </si>
  <si>
    <t>PALA CUADRADA M/FIBRA TRUPER</t>
  </si>
  <si>
    <t>PALA CUADRADA PRETUL M/PLA TIPO/Y PCD-</t>
  </si>
  <si>
    <t>PALA CUADRADA PRETUL P/PLASTICO PCD-P</t>
  </si>
  <si>
    <t>PALA CUADRADA TRUPER PROMO PCY-P</t>
  </si>
  <si>
    <t>PALA CUADRADA TRUPER T/EUROPERA PCS-4P</t>
  </si>
  <si>
    <t>PALA ESCARRAMAN TRUPER PES-P PROMOCIONA</t>
  </si>
  <si>
    <t>PALA REDONDA BR</t>
  </si>
  <si>
    <t>PALA REDONDA PRETUL M/PLASTICO D</t>
  </si>
  <si>
    <t>PALA REDONDA TRUPER CLASSIC P/D PRY</t>
  </si>
  <si>
    <t>PALA REDONDA TRUPER T2000 PRY-P</t>
  </si>
  <si>
    <t>PALA TRUPER CAJ/REDONDA F/VIDRIO TR-BY-</t>
  </si>
  <si>
    <t>PALA TRUPER CAJUELERA CUADRADA TR-BYC</t>
  </si>
  <si>
    <t>PALA TRUPER CAJUELERA F.VIDRIO TR-BYFC</t>
  </si>
  <si>
    <t>PALA TRUPER CAJUELERA REDONDA TR-BY</t>
  </si>
  <si>
    <t>PALANCA P/WC BOTON FOSET</t>
  </si>
  <si>
    <t>PALANCA P/WC CROMADA FOSET TRUP PW-019</t>
  </si>
  <si>
    <t>PALANCA P/WC PLASTICA FOSET</t>
  </si>
  <si>
    <t>PALANCA P/WC SOLVEX</t>
  </si>
  <si>
    <t>PARAFINA LION TOOLS 946 MIL """"OJO""""</t>
  </si>
  <si>
    <t>PARAFINA PRETUL LIQUIDA P/LAMPARA DE PET</t>
  </si>
  <si>
    <t>PARCHE P/BICI</t>
  </si>
  <si>
    <t>PARRILLA BARRO #22 *</t>
  </si>
  <si>
    <t>PARRILLA DAYCO CAPRICORNIO (SENCILLA DIR</t>
  </si>
  <si>
    <t>PARRILLA DAYCO LIBRA DOBLE C/TERMOSTATO</t>
  </si>
  <si>
    <t>PARRILLA ELECT.DAYCO * SAGITARIO DIRECTA</t>
  </si>
  <si>
    <t>PARRILLA ELECTRICA ARIES DIRECTA</t>
  </si>
  <si>
    <t>PARRILLA ELECTRICA LEO C/TERMOSTATO</t>
  </si>
  <si>
    <t>PARRILLA ELECTRICA TAURO CUADRADA DIREC</t>
  </si>
  <si>
    <t>PARRILLA TUBULAR CUADRADA</t>
  </si>
  <si>
    <t>PASADOR DORADO NO.13 *</t>
  </si>
  <si>
    <t>PASADOR DORADO NO.5 * PA26113</t>
  </si>
  <si>
    <t>PASADOR DORADO NO.9 * PA26126</t>
  </si>
  <si>
    <t>PASADOR PORTA CANDADO P-150 GALV.15CM*</t>
  </si>
  <si>
    <t>PASADOR PORTA CANDADO P-50 GALV.5CM *</t>
  </si>
  <si>
    <t>PASTA P/SOLDAR ELECTRONICA MKT</t>
  </si>
  <si>
    <t>PASTA P/SOLDAR SILER</t>
  </si>
  <si>
    <t>PASTA P/SOLDAR TRUPER 60 GR.</t>
  </si>
  <si>
    <t>PASTILLA 15 AMP BTICINO</t>
  </si>
  <si>
    <t>PASTILLA 15 AMP MONTANA</t>
  </si>
  <si>
    <t>PASTILLA 20 AMP BTICINO</t>
  </si>
  <si>
    <t>PASTILLA 20 AMP MONTANA</t>
  </si>
  <si>
    <t>PASTILLA 30 AMP MONTANA</t>
  </si>
  <si>
    <t>PASTILLA 30 AMP VOLTECH</t>
  </si>
  <si>
    <t>PASTILLA 30 AMP. BETICHINO</t>
  </si>
  <si>
    <t>PASTILLA 40 AMP BETICHINO</t>
  </si>
  <si>
    <t>PECHERA P/PERRO PIEL NO.1 SUPER MINI</t>
  </si>
  <si>
    <t>PECHERA P/PERRO PIEL NO.2 MINIATURA</t>
  </si>
  <si>
    <t>PECHERA P/PERRO PIEL NO.3 CHICA</t>
  </si>
  <si>
    <t>PECHERA P/PERRO PIEL NO.4 MEDIANA</t>
  </si>
  <si>
    <t>PECHERA P/PERRO PIEL NO.5 GRANDE</t>
  </si>
  <si>
    <t>PECHERA P/PERRO PIEL NO.6 EXTRAGRANDE</t>
  </si>
  <si>
    <t>PEGAMENTO CPVC BOTE 90 G FOSET</t>
  </si>
  <si>
    <t>PEGAMENTO CPVC TUBO 50 G FOSET</t>
  </si>
  <si>
    <t>PEGAMENTO PVC AKSI BOTE 90 ML C/D SECAS</t>
  </si>
  <si>
    <t>PEGAMENTO PVC BOTE 145 MIL FOSET</t>
  </si>
  <si>
    <t>PEGAMENTO PVC BOTE 250 MIL FOSET</t>
  </si>
  <si>
    <t>PEGAMENTO PVC BOTE 500 MIL FOSET</t>
  </si>
  <si>
    <t>PEGAMENTO PVC BOTE 90 MIL FOSET</t>
  </si>
  <si>
    <t>PEGAMENTO PVC TUBO FOSET 50 G</t>
  </si>
  <si>
    <t>PERA DE DESCARGA FOSET AJUSTABLE P/WC</t>
  </si>
  <si>
    <t>PERA DE DESCARGA FOSET CON CADENA</t>
  </si>
  <si>
    <t>PERA DE DESCARGA FOSET P/WC TANQUE</t>
  </si>
  <si>
    <t>PERA DE DESCARGA SANPLOM P/WC C/CADEN</t>
  </si>
  <si>
    <t>PERICO 3 PZS MAR-RAM BLISTER ROJO</t>
  </si>
  <si>
    <t>PERICO 4 PZS MAR-RAM ECONOMICO</t>
  </si>
  <si>
    <t>PERICO 4 PZS MAR-RAM LONA NEGRA</t>
  </si>
  <si>
    <t>PERICO NO. 6 MAR-RAM EXTRA.</t>
  </si>
  <si>
    <t>PERICO NO. 6 PAVONADO FOY</t>
  </si>
  <si>
    <t>PERICO NO. 8 MAR-RAM</t>
  </si>
  <si>
    <t>PERICO NO.10 MAR-RAM PROFESIONAL ROJO</t>
  </si>
  <si>
    <t>PERICO NO.10 PAVONADO FOY</t>
  </si>
  <si>
    <t>PERICO NO.12 MAR-RAM PROFESIONAL</t>
  </si>
  <si>
    <t>PERICO NO.12 TRUPER CON GRIP PET-12X</t>
  </si>
  <si>
    <t>PERICO SANTUL NO.8</t>
  </si>
  <si>
    <t>PERNO P/ARCO REDONDO *</t>
  </si>
  <si>
    <t>PERNO PARA ARCO CUADRADO *</t>
  </si>
  <si>
    <t>PICAHIELO C/DESTAPADOR *</t>
  </si>
  <si>
    <t>PICAHIELO ROJO FINO E012</t>
  </si>
  <si>
    <t>PICHANCHA 1 1/4 FOSET CON REJILLA LATON</t>
  </si>
  <si>
    <t>PICHANCHA 1" FOSET C/REJILLA ACERO INOX</t>
  </si>
  <si>
    <t>PICHANCHA 3/4 FOSET CON REJILLA LATON</t>
  </si>
  <si>
    <t>PICO PICO TRUPER C/MANGO 5LBS PP-5MX *</t>
  </si>
  <si>
    <t>PICOLETA BOCACHA</t>
  </si>
  <si>
    <t>PICOLETA HACHA PUNTA</t>
  </si>
  <si>
    <t>PICOLETA MATERINA</t>
  </si>
  <si>
    <t>PICOLETA MATERINA PICO</t>
  </si>
  <si>
    <t>PICOLETA PUNTA PUNTA</t>
  </si>
  <si>
    <t>PICOLETA PUNTA SUELA</t>
  </si>
  <si>
    <t>PICOLETA REFORZADA HACHA SUELA</t>
  </si>
  <si>
    <t>PICOLETA REFORZADA MATERINA</t>
  </si>
  <si>
    <t>PICOLETA REFORZADA SUELA - PICO</t>
  </si>
  <si>
    <t>PICOLETA TRUPER MARTELINA-PICO MART-TP</t>
  </si>
  <si>
    <t>PICOLETA TRUPER MARTERINA MART-T</t>
  </si>
  <si>
    <t>PICOLETA TRUPER MARTERINA-HACHA MART-TH</t>
  </si>
  <si>
    <t>PIEDRA DE COCOL 9" MAR-RAM</t>
  </si>
  <si>
    <t>PIEDRA P/ASENTAR 200X50X25 8044 SANTU</t>
  </si>
  <si>
    <t>PIEDRA P/ASENTAR NO.6 LION TOOLS</t>
  </si>
  <si>
    <t>PIEDRA P/ASENTAR NO.8" MAR-RAM *</t>
  </si>
  <si>
    <t>PIEDRA P/ESMERIL 5"X3/4" SAN G36 7820</t>
  </si>
  <si>
    <t>PIEDRA P/ESMERIL 6"X3/4 SANTUL G36 7822</t>
  </si>
  <si>
    <t>PIEDRA P/ESMERIL RAM-TOOLS 6X3/4X1/2</t>
  </si>
  <si>
    <t>PIEDRAS MONTADAS 5 PZS SANTUL 8045 C/ZA</t>
  </si>
  <si>
    <t>PIEDRAS MONTADAS AKSI 10 PZS</t>
  </si>
  <si>
    <t>PIEDRAS MONTADAS AKSI 5 PZS</t>
  </si>
  <si>
    <t>PIEDRAS MONTADAS P/TALADRO Y MOTOTOOL OBI 10 PZA</t>
  </si>
  <si>
    <t>PIEDRAS MONTADAS VITRIFICADA NORTON 36-T</t>
  </si>
  <si>
    <t>PIG-TAIL NACOBRE * IUSA</t>
  </si>
  <si>
    <t>PIG-TAIL P/GAS FOSET 55 CM ACERO</t>
  </si>
  <si>
    <t>PIG-TAIL P/GAS FOSET 55 CM ALUMINIO</t>
  </si>
  <si>
    <t>PIG-TAIL P/GAS FOSET 55 CM VINILO</t>
  </si>
  <si>
    <t>PIJA P DE BROCA C/EXAGO C/RONDA 1" 100P</t>
  </si>
  <si>
    <t>PIJA P DE BROCA C/EXAGO C/RONDA 3/4 100P</t>
  </si>
  <si>
    <t>PIJA P DE BROCA C/EXAGO CON RONDA 1« 50P</t>
  </si>
  <si>
    <t>PIJA P DE BROCA C/EXAGO CON RONDA 1¬ 50P</t>
  </si>
  <si>
    <t>PIJA P DE BROCA C/EXAGO CON RONDA 2 50P</t>
  </si>
  <si>
    <t>PIJA P/LAMINA 10X1 1/2 BOLSA FIER 150PZS</t>
  </si>
  <si>
    <t>PIJA P/LAMINA 10X1 1/4 BOLSA FIE 150PZS</t>
  </si>
  <si>
    <t>PIJA P/LAMINA 10X1 FIERO 150 PZS</t>
  </si>
  <si>
    <t>PIJA P/LAMINA 10X1/2 CON 150 PZS</t>
  </si>
  <si>
    <t>PIJA P/LAMINA 10X2 CON 200 PZS</t>
  </si>
  <si>
    <t>PIJA P/LAMINA 10X3/4 CON 150 PZS</t>
  </si>
  <si>
    <t>PIJA P/LAMINA 10X5/8 CON 200 PZS</t>
  </si>
  <si>
    <t>PIJA P/LAMINA 12X1 1/2 CON 100 PZS</t>
  </si>
  <si>
    <t>PIJA P/LAMINA 12X1 1/4 CON 100 PZS</t>
  </si>
  <si>
    <t>PIJA P/LAMINA 12X1 CON 100 PZS</t>
  </si>
  <si>
    <t>PIJA P/LAMINA 12X2 CON 100 PZS</t>
  </si>
  <si>
    <t>PIJA P/LAMINA 12X3/4 CON 100 PZS</t>
  </si>
  <si>
    <t>PIJA P/LAMINA 14X1 1/4 CON 100 PZS</t>
  </si>
  <si>
    <t>PIJA P/LAMINA 14X1 1/5 CON 100 PZS</t>
  </si>
  <si>
    <t>PIJA P/LAMINA 14X1 CON 100 PZS</t>
  </si>
  <si>
    <t>PIJA P/LAMINA 14X2 CON 100 PZS</t>
  </si>
  <si>
    <t>PIJA P/LAMINA 14X3/4 CON 100 PZS</t>
  </si>
  <si>
    <t>PIJA P/LAMINA 8X 1/2 FIERO 200 PZS</t>
  </si>
  <si>
    <t>PIJA P/LAMINA 8X1 1/2 FIERO 200 PZS</t>
  </si>
  <si>
    <t>PIJA P/LAMINA 8X1 1/4 CON 200 PZS</t>
  </si>
  <si>
    <t>PIJA P/LAMINA 8X1 FIE CAJA C/200PZS</t>
  </si>
  <si>
    <t>PIJA P/LAMINA 8X2 1/2CON 200 PZS</t>
  </si>
  <si>
    <t>PIJA P/LAMINA 8X2 CON 200 PZS</t>
  </si>
  <si>
    <t>PIJA P/LAMINA 8X3/4 FIERO 200 PZS</t>
  </si>
  <si>
    <t>PIJA P/LAMINA 8X3/8 CON 200 PZS</t>
  </si>
  <si>
    <t>PIJA P/LAMINA 8X5/8 CON 200 PZS</t>
  </si>
  <si>
    <t>PIJA P/TABLAROCA 10X1 CON 100 PZS</t>
  </si>
  <si>
    <t>PIJA P/TABLAROCA 10X1« CON 100 PZS</t>
  </si>
  <si>
    <t>PIJA P/TABLAROCA 10X2 CON 100 PZS</t>
  </si>
  <si>
    <t>PIJA P/TABLAROCA 10X2« FIERO 100 PZS</t>
  </si>
  <si>
    <t>PIJA P/TABLAROCA 10X3 CON 100 PZS</t>
  </si>
  <si>
    <t>PIJA P/TABLAROCA 6X« CAJA CON 100PZS</t>
  </si>
  <si>
    <t>PIJA P/TABLAROCA 6X1 100 PZS FIERO</t>
  </si>
  <si>
    <t>PIJA P/TABLAROCA 6X1« 100 PZS FIERO</t>
  </si>
  <si>
    <t>PIJA P/TABLAROCA 6X1¬ 100 PZS FIERO</t>
  </si>
  <si>
    <t>PIJA P/TABLAROCA 6X1ó CON 100 PZS</t>
  </si>
  <si>
    <t>PIJA P/TABLAROCA 6X2 FIERO 100 PZS</t>
  </si>
  <si>
    <t>PIJA P/TABLAROCA 6Xó 100 PZS.</t>
  </si>
  <si>
    <t>PIJA P/TABLAROCA 8X1 100 PZS FIERO</t>
  </si>
  <si>
    <t>PIJA P/TABLAROCA 8X1« 100 PZS FIERO</t>
  </si>
  <si>
    <t>PIJA P/TABLAROCA 8X1¬ 100 PZS FIERO</t>
  </si>
  <si>
    <t>PIJA P/TABLAROCA 8X1ó CON 100 PZS</t>
  </si>
  <si>
    <t>PIJA P/TABLAROCA 8X2 100 PZS FIERO</t>
  </si>
  <si>
    <t>PIJA P/TABLAROCA 8Xó CON 100 PZS</t>
  </si>
  <si>
    <t>PIJA P/WC FOSET JGO</t>
  </si>
  <si>
    <t>PIJA PUNTA DE BROCA 8X1" 100 PZS CRUZ F</t>
  </si>
  <si>
    <t>PIJA PUNTA DE BROCA 8X1/2" 100 PZ CRUZ</t>
  </si>
  <si>
    <t>PIJA PUNTA DE BROCA 8X1-1/2" 100 PZ CRUZ</t>
  </si>
  <si>
    <t>PIJA PUNTA DE BROCA 8X1-1/4" 100 P CRUZ</t>
  </si>
  <si>
    <t>PIJA PUNTA DE BROCA 8X2 CRUZ CON 100 PZS</t>
  </si>
  <si>
    <t>PIJA PUNTA DE BROCA 8X3/4" 100 PZ CRUZ</t>
  </si>
  <si>
    <t>PIJA PUNTA DE BROCA C/HEXAGO 1 1/2" 50P</t>
  </si>
  <si>
    <t>PIJA PUNTA DE BROCA C/HEXAGO 1 1/4" 50P</t>
  </si>
  <si>
    <t>PIJA PUNTA DE BROCA C/HEXAGONAL 1" 100P</t>
  </si>
  <si>
    <t>PIJA PUNTA DE BROCA C/HEXAGONAL 2" 50P</t>
  </si>
  <si>
    <t>PIJA PUNTA DE BROCA C/HEXAGONAL 3/4 100P</t>
  </si>
  <si>
    <t>PILA 9V EVEREADY</t>
  </si>
  <si>
    <t>PILA 9V VOLTECH ALCALINA</t>
  </si>
  <si>
    <t>PILA 9V VOLTECH ZINC-CARBON</t>
  </si>
  <si>
    <t>PILA 9V" DURACELL BLISTER</t>
  </si>
  <si>
    <t>PILA AA" DURACELL BLISTER 4 PILAS</t>
  </si>
  <si>
    <t>PILA AA" VOLTECH ALCALINA</t>
  </si>
  <si>
    <t>PILA AA" VOLTECH ZI-AA DE TRUPER</t>
  </si>
  <si>
    <t>PILA AAA ENERGIZER BLISTER 4 PZS</t>
  </si>
  <si>
    <t>PILA AAA VOLTECH ALCALINA BLISTER</t>
  </si>
  <si>
    <t>PILA AAA" DURACELL BLIS.C/4 *</t>
  </si>
  <si>
    <t>PILA C" DURACELL BLISTER</t>
  </si>
  <si>
    <t>PILA C" EVEREADY BLISTER C/2PZS</t>
  </si>
  <si>
    <t>PILA C" VOLTECH ALCALINA 2 PZS MAR</t>
  </si>
  <si>
    <t>PILA C" VOLTECH BLISTER 2 PZS TRUPER</t>
  </si>
  <si>
    <t>PILA D" DURACELL BLISTER C/2 PZS</t>
  </si>
  <si>
    <t>PILA D" EVEREADY BLISTER 2 PZS</t>
  </si>
  <si>
    <t>PILA D" VOLTECH 2 PZS ALCALINA MAR</t>
  </si>
  <si>
    <t>PILA D" VOLTECH BLISTER C/2 TRUPER</t>
  </si>
  <si>
    <t>PILA RECARGABLE VOLTECH AA 2500 MAH 2P</t>
  </si>
  <si>
    <t>PILA RECARGABLE VOLTECH AA 4 PZS</t>
  </si>
  <si>
    <t>PILA RECARGABLE VOLTECH AAA 4 PZS</t>
  </si>
  <si>
    <t>PILA RECARGABLE VOLTECH AAA 1000MA 2 P</t>
  </si>
  <si>
    <t>PINCELES 5 PZS PRETUL</t>
  </si>
  <si>
    <t>PINTA PAD 7" TRUPER</t>
  </si>
  <si>
    <t>PINTURA AEROSOL VARIOS COLORES</t>
  </si>
  <si>
    <t>PINTURA AKSI AMARILLO CANARIO</t>
  </si>
  <si>
    <t>PINTURA AKSI BLANCO BRILLANTE</t>
  </si>
  <si>
    <t>PINTURA AKSI BLANCO MATE</t>
  </si>
  <si>
    <t>PINTURA AKSI CAFE OSCURO</t>
  </si>
  <si>
    <t>PINTURA AKSI GRIS CLARO</t>
  </si>
  <si>
    <t>PINTURA AKSI NARANJA</t>
  </si>
  <si>
    <t>PINTURA AKSI NARANJA BRILLANTE</t>
  </si>
  <si>
    <t>PINTURA AKSI NARANJA FLUORECENTE</t>
  </si>
  <si>
    <t>PINTURA AKSI NARANJA FLURESCENTE</t>
  </si>
  <si>
    <t>PINTURA AKSI NEGRO BRILLANTE</t>
  </si>
  <si>
    <t>PINTURA AKSI NEGRO MATE</t>
  </si>
  <si>
    <t>PINTURA AKSI TRANSPARENTE</t>
  </si>
  <si>
    <t>PINTURA AKSI VERDE ECO</t>
  </si>
  <si>
    <t>PINTURA AKSI VERDE FLUORESCENTE</t>
  </si>
  <si>
    <t>PINTURA AKSI VERDE OSCURO</t>
  </si>
  <si>
    <t>PINTURA BYP NEGRO BRILLANTE</t>
  </si>
  <si>
    <t>PINTURA ESMALTE 1/4 AZUL MARINO IMPERLUX</t>
  </si>
  <si>
    <t>PINTURA ESMALTE 1/4 ROJO OXIDO IMPERLUX</t>
  </si>
  <si>
    <t>PINTURA OPTIMUS 736 BLANCO MATE</t>
  </si>
  <si>
    <t>PINTURA SHERWIN WILLIANS AZUL MARINO</t>
  </si>
  <si>
    <t>PINTURA SURTEK 1 LT ESMALTE NEGRO SECAD</t>
  </si>
  <si>
    <t>PINTURA SURTEK 250 MIL ESMALTE BLANCO SE</t>
  </si>
  <si>
    <t>PINTURA SURTEK 250 MIL NEGRA SECADO RAPI</t>
  </si>
  <si>
    <t>PINTURA TOOLCRAFT AZUL HOLANDES 500 MIL</t>
  </si>
  <si>
    <t>PINTURA TOOLCRAFT ROJO 500 ML</t>
  </si>
  <si>
    <t>PINTURA TRUPER AMARILLO CANARIO PA-AC</t>
  </si>
  <si>
    <t>PINTURA TRUPER AZUL CLARO PA-AZ</t>
  </si>
  <si>
    <t>PINTURA TRUPER AZUL HOLANDES PA-AH *</t>
  </si>
  <si>
    <t>PINTURA TRUPER AZUL ULTRAMAR</t>
  </si>
  <si>
    <t>PINTURA TRUPER BLANCO BRILLANTE PA-BB</t>
  </si>
  <si>
    <t>PINTURA TRUPER BLANCO MATE PA-BM AEROS</t>
  </si>
  <si>
    <t>PINTURA TRUPER CROMO METALICA</t>
  </si>
  <si>
    <t>PINTURA TRUPER FLUORESC NARANJA PAF-NA</t>
  </si>
  <si>
    <t>PINTURA TRUPER GRIS OSCURO PA-GO *</t>
  </si>
  <si>
    <t>PINTURA TRUPER METALICO AZUL 400 PAM-A</t>
  </si>
  <si>
    <t>PINTURA TRUPER METALICO COBRE 400 PAM-</t>
  </si>
  <si>
    <t>PINTURA TRUPER METALICO ORO 400ML PAM-</t>
  </si>
  <si>
    <t>PINTURA TRUPER METALICO PLATA 400 PAM-</t>
  </si>
  <si>
    <t>PINTURA TRUPER NARANJA PA-NA *</t>
  </si>
  <si>
    <t>PINTURA TRUPER NEGRO BRILLANTE PA-NB A</t>
  </si>
  <si>
    <t>PINTURA TRUPER NEGRO MATE PA-NM AEROSO</t>
  </si>
  <si>
    <t>PINTURA TRUPER ROJO OXID PAP-RO</t>
  </si>
  <si>
    <t>PINTURA TRUPER ROJO PA-RO AEROSOL</t>
  </si>
  <si>
    <t>PINTURA TRUPER TABACO PA-TA</t>
  </si>
  <si>
    <t>PINTURA TRUPER TRANSPARENTE PA-TR</t>
  </si>
  <si>
    <t>PINTURA TRUPER VERDE ECOLOGICO PA-VE</t>
  </si>
  <si>
    <t>PINTURA TRUPER VERDE HOJA PA-VH</t>
  </si>
  <si>
    <t>PINZA 3 PZS MAR-RAM CHOFER PROFES 6-8-10</t>
  </si>
  <si>
    <t>PINZA 3 PZS MAR-RAM PROFESIONAL 8"</t>
  </si>
  <si>
    <t>PINZA 4 PZS MAR-RAM PROFESIONAL 8" CHOFE</t>
  </si>
  <si>
    <t>PINZA 4 PZS MAR-RAM PROFESIONAL C/PERICO</t>
  </si>
  <si>
    <t>PINZA 5 PZS MAR-RAM MINI PROFESIONAL</t>
  </si>
  <si>
    <t>PINZA CHOFER NO.8 MAR-RAM PROFESIONAL</t>
  </si>
  <si>
    <t>PINZA CHOFER NO.8 PRETUL SIN BLISTER</t>
  </si>
  <si>
    <t>PINZA CHOFER NO.8 TRUPER PCH-8</t>
  </si>
  <si>
    <t>PINZA CORTE NO.4 MAX-TOOLS</t>
  </si>
  <si>
    <t>PINZA CORTE NO.4 PRETUL PMP-CD4</t>
  </si>
  <si>
    <t>PINZA CORTE NO.4 TRUPER MINIATUR PM-CD4</t>
  </si>
  <si>
    <t>PINZA CORTE NO.5 TRUPER P/ELECTRONICA</t>
  </si>
  <si>
    <t>PINZA CORTE NO.5 TRUPER T202-5 *</t>
  </si>
  <si>
    <t>PINZA CORTE NO.6 TRUPER T202-6</t>
  </si>
  <si>
    <t>PINZA CORTE NO.7 TRUPER T202-7</t>
  </si>
  <si>
    <t>PINZA CORTE NO.8 MAR-RAM MANGO REFORZADO</t>
  </si>
  <si>
    <t>PINZA CORTE NO.8 MAR-RAM PROFESIONAL</t>
  </si>
  <si>
    <t>PINZA ELECTRICA NO.4 MAX-TOOLS MINI PE-4</t>
  </si>
  <si>
    <t>PINZA ELECTRICA NO.4 TRUPER PM-PE4</t>
  </si>
  <si>
    <t>PINZA ELECTRICA NO.6 MAR-RAM M/REFORZADO</t>
  </si>
  <si>
    <t>PINZA ELECTRICA NO.6 MAR-RAM PROFESIONAL</t>
  </si>
  <si>
    <t>PINZA ELECTRICA NO.6 TRUPER T200-6 *</t>
  </si>
  <si>
    <t>PINZA ELECTRICA NO.7 TRUPER T200-7</t>
  </si>
  <si>
    <t>PINZA ELECTRICA NO.7 TRUPER T201-7 *</t>
  </si>
  <si>
    <t>PINZA ELECTRICA NO.8 MAR-RAM M/REFORZADO</t>
  </si>
  <si>
    <t>PINZA ELECTRICA NO.8 MAR-RAM PROFESIONAL</t>
  </si>
  <si>
    <t>PINZA ELECTRICA NO.8 SANTUL</t>
  </si>
  <si>
    <t>PINZA ELECTRICA NO.8 TRUPER T200-8</t>
  </si>
  <si>
    <t>PINZA ELECTRICA NO.8 TRUPER T201-8 *</t>
  </si>
  <si>
    <t>PINZA ELECTRICA NO.9 TRUPER T201-9 *</t>
  </si>
  <si>
    <t>PINZA EXTENSION NO.10 MAR-RAM</t>
  </si>
  <si>
    <t>PINZA MECANICA N8</t>
  </si>
  <si>
    <t>PINZA MINI 3 PZS MAR-RAM 4 1/2 MPP013</t>
  </si>
  <si>
    <t>PINZA MIXTA 3 PSZ MP03APB-F EL 6-8-9 1/2</t>
  </si>
  <si>
    <t>PINZA MIXTA 3 PZS 6" CORTE PUNTA ELECTRI</t>
  </si>
  <si>
    <t>PINZA MIXTA 3 PZS ELECTRC8 PUNTA8 CORTE8</t>
  </si>
  <si>
    <t>PINZA MIXTA 3 PZS UP03-M SATINADA</t>
  </si>
  <si>
    <t>PINZA MIXTA 4 PZS ELE8 PUN8 COR8 MECAN8</t>
  </si>
  <si>
    <t>PINZA MIXTA 4 PZS ELE8 PUNT8 CORT8 PER10</t>
  </si>
  <si>
    <t>PINZA MIXTA MP04M ELE-8 PER-10 CHO-8</t>
  </si>
  <si>
    <t>PINZA P/ENGARZAR NO.4 PRETUL PMP-PR4 *</t>
  </si>
  <si>
    <t>PINZA PARA LIMPIAR ESPINAS MAR-RAM</t>
  </si>
  <si>
    <t>PINZA PARA TIERRA 300 AMP PRETUL</t>
  </si>
  <si>
    <t>PINZA PARA TIERRA REFORZADA</t>
  </si>
  <si>
    <t>PINZA PELACABLE 9" MAR-RAM</t>
  </si>
  <si>
    <t>PINZA PONCHADORA RJ45 MAR-RAM</t>
  </si>
  <si>
    <t>PINZA PORTA ELECTRODO 300 AMP PRETUL</t>
  </si>
  <si>
    <t>PINZA PORTA ELECTRODO 500 AMP PRETUL</t>
  </si>
  <si>
    <t>PINZA PRESION 3 PZS MAR-RAM PROF 10"7"5"</t>
  </si>
  <si>
    <t>PINZA PRESION C/CADENA SURTEK</t>
  </si>
  <si>
    <t>PINZA PRESION NO. 4 TRUPER CURVA</t>
  </si>
  <si>
    <t>PINZA PRESION NO. 5 MAR-RAM PROFESIONAL</t>
  </si>
  <si>
    <t>PINZA PRESION NO. 5 TRUPER CURVA</t>
  </si>
  <si>
    <t>PINZA PRESION NO. 6" PUNTA LARGA TRUPER</t>
  </si>
  <si>
    <t>PINZA PRESION NO. 7 MAR-RAM PROFESIONAL</t>
  </si>
  <si>
    <t>PINZA PRESION NO. 7 PRETUL PP-7C * ?</t>
  </si>
  <si>
    <t>PINZA PRESION NO. 7 TRUPER PPT-7C * ?</t>
  </si>
  <si>
    <t>PINZA PRESION NO. 8 TRUPER HOJALATERO 8"</t>
  </si>
  <si>
    <t>PINZA PRESION NO. 9 SOLDADOR TRUPER</t>
  </si>
  <si>
    <t>PINZA PRESION NO.10 MAR-RAM BLISTER PROF</t>
  </si>
  <si>
    <t>PINZA PRESION NO.10 MAR-RAM TARJ PROF</t>
  </si>
  <si>
    <t>PINZA PRESION NO.10 PRETUL PP-10C</t>
  </si>
  <si>
    <t>PINZA PRESION NO.10 PRETUL RECTA PP-10R</t>
  </si>
  <si>
    <t>PINZA PRESION NO.10 PRETUL SIN BLISTER</t>
  </si>
  <si>
    <t>PINZA PRESION NO.10 TRUPER PPT-10C * ?</t>
  </si>
  <si>
    <t>PINZA PRESION NO.10 TRUPER PPT-10R *?</t>
  </si>
  <si>
    <t>PINZA PRESION NO.10 VISE-GRIP RECTA B</t>
  </si>
  <si>
    <t>PINZA PRESION NO.6 TIPO "C" TRUPER CON MORDAZA FIJA</t>
  </si>
  <si>
    <t>PINZA PUNTA NO.4 1/2 PLANA MAR-RAM</t>
  </si>
  <si>
    <t>PINZA PUNTA NO.4 MAX-TOOLS CURVAS MINI</t>
  </si>
  <si>
    <t>PINZA PUNTA NO.4 MAX-TOOLS REDONDAS</t>
  </si>
  <si>
    <t>PINZA PUNTA NO.4 PRETUL PMP-PU4</t>
  </si>
  <si>
    <t>PINZA PUNTA NO.4 REDONDA TRUPER</t>
  </si>
  <si>
    <t>PINZA PUNTA NO.4 TRUPER MINIATURAPM-PU4*</t>
  </si>
  <si>
    <t>PINZA PUNTA NO.5 PRETUL AGUJA PMP-PA4</t>
  </si>
  <si>
    <t>PINZA PUNTA NO.6 MAR-RAM MANGO REFORZADO</t>
  </si>
  <si>
    <t>PINZA PUNTA NO.6 MAR-RAM PROFESIONAL</t>
  </si>
  <si>
    <t>PINZA PUNTA NO.6 MAX TOOLS AGUJA</t>
  </si>
  <si>
    <t>PINZA PUNTA NO.6 TRUPER T203-6</t>
  </si>
  <si>
    <t>PINZA PUNTA NO.8 KLEIN CONICA C/CORTE</t>
  </si>
  <si>
    <t>PINZA PUNTA NO.8 MAR-RAM MANGO REFORZADO</t>
  </si>
  <si>
    <t>PINZA PUNTA NO.8 MAR-RAM PROFESIONAL</t>
  </si>
  <si>
    <t>PINZA PUNTA NO.8 TRUPER T203-8 * ¨</t>
  </si>
  <si>
    <t>PINZA PUNTA NO.8 TRUPER T-203-8X *</t>
  </si>
  <si>
    <t>PINZA PUNTA REDONDAS NO.6 MAR-RAM PROFES</t>
  </si>
  <si>
    <t>PINZA PUNTA-CORTE #4 MINI MAXTOOL PU4</t>
  </si>
  <si>
    <t>PINZA QUITA SEGUROS 2 PZ. CTT</t>
  </si>
  <si>
    <t>PINZA QUITA SEGUROS 2 PZS MAR-RAM PROFES</t>
  </si>
  <si>
    <t>PINZA QUITA SEGUROS 5 PZS MAR-RAM PROFES</t>
  </si>
  <si>
    <t>PINZA QUITA SEGUROS 5 PZS RAM-TOOLS</t>
  </si>
  <si>
    <t>PINZA SACA FUSIBLES TRUPER PIFU-7</t>
  </si>
  <si>
    <t>PINZA SACABOCADO MAR-RAM PROFESIONAL</t>
  </si>
  <si>
    <t>PINZA SACABOCADO USO RUDO CORTE REDONDO</t>
  </si>
  <si>
    <t>PINZETA JUEGO 5 PZS OBY</t>
  </si>
  <si>
    <t>PIOLA POR KILO #3</t>
  </si>
  <si>
    <t>PIOLA POR KILO #4</t>
  </si>
  <si>
    <t>PIOLA POR KILO #5</t>
  </si>
  <si>
    <t>PIOLA POR KILO #6</t>
  </si>
  <si>
    <t>PIOLA POR KILO #8</t>
  </si>
  <si>
    <t>PISON TRUPER HIERRO KR-2L 10X10" 7 KG</t>
  </si>
  <si>
    <t>PISTOLA CALAFATEO PROFESIONAL MAR RAM</t>
  </si>
  <si>
    <t>PISTOLA CALAFATEO TIPO ESQUELETO PROF.MR</t>
  </si>
  <si>
    <t>PISTOLA CALAFATEO USO DOMESTICO MAR-RAM</t>
  </si>
  <si>
    <t>PISTOLA DE CALOR AKSI 1500W PROFE</t>
  </si>
  <si>
    <t>PISTOLA DE CALOR TRUPER 1800W PISCA-A</t>
  </si>
  <si>
    <t>PISTOLA DE CALOR URREA 1800W 600C</t>
  </si>
  <si>
    <t>PISTOLA GONI MOD. 26 P/PINTAR</t>
  </si>
  <si>
    <t>PISTOLA LIMPIA MOTOR 1/4 TRUPER PILIM-68</t>
  </si>
  <si>
    <t>PISTOLA LIMPIA MOTOR MAR-RAM * AECG</t>
  </si>
  <si>
    <t>PISTOLA LIMPIA MOTOR TRUPER PILI-697 ¨</t>
  </si>
  <si>
    <t>PISTOLA NEUMATICA 1/2 TRUPER IMPACTO</t>
  </si>
  <si>
    <t>PISTOLA NEUMATICA 1/2" LION TOOLS</t>
  </si>
  <si>
    <t>PISTOLA P/PINTAR AKSI ALTA PRESION CLASI</t>
  </si>
  <si>
    <t>PISTOLA P/PINTAR AKSI BAJA PRESION CLASI</t>
  </si>
  <si>
    <t>PISTOLA P/PINTAR AKSI DE GRAVEDAD V/GIRA</t>
  </si>
  <si>
    <t>PISTOLA P/PINTAR AKSI GRAVEDAD HVLP 125</t>
  </si>
  <si>
    <t>PISTOLA P/PINTAR CAL-HAWK RETOQUE</t>
  </si>
  <si>
    <t>PISTOLA P/PINTAR MAR-RAM MINI GRAVEDAD</t>
  </si>
  <si>
    <t>PISTOLA P/PINTAR TRUPER M RETO PIPI-314</t>
  </si>
  <si>
    <t>PISTOLA P/PINTAR TRUPER PIPI-26 BAJA PE$</t>
  </si>
  <si>
    <t>PISTOLA P/SILICON CHICA</t>
  </si>
  <si>
    <t>PISTOLA P/SILICON SANTUL 1/2 7724</t>
  </si>
  <si>
    <t>PISTOLA P/SILICON TRUPER ELEC PIPE-1/2*</t>
  </si>
  <si>
    <t>PISTOLA P/SILICON TRUPER ELEC PIPE-5/16</t>
  </si>
  <si>
    <t>PISTOLA P/SOPETEAR TRUPER 2BO 4 ACC</t>
  </si>
  <si>
    <t>PISTOLA P/SOPLETEAR *</t>
  </si>
  <si>
    <t>PISTOLA P/SOPLETEAR LION TOOLS</t>
  </si>
  <si>
    <t>PISTOLA P/SOPLETEAR TRUPER 1/4 PISO-1</t>
  </si>
  <si>
    <t>PISTOLA P/SOPLETEAR TRUPER C/EXTENCIO</t>
  </si>
  <si>
    <t>PISTOLA P/SOPLETEAR TRUPER JAN-5 C/BOQUI</t>
  </si>
  <si>
    <t>PISTOLA SURTEK DE P/RECUBRIMIENTO</t>
  </si>
  <si>
    <t>PLACA BTICINO 1 ENT.</t>
  </si>
  <si>
    <t>PLACA BTICINO 2 ENT.</t>
  </si>
  <si>
    <t>PLACA BTICINO 3 ENT.</t>
  </si>
  <si>
    <t>PLACA BTICINO MODUS 1 V.*</t>
  </si>
  <si>
    <t>PLACA BTICINO MODUS 2 V.*</t>
  </si>
  <si>
    <t>PLACA BTICINO MODUS 3 V. *</t>
  </si>
  <si>
    <t>PLACA C/APAGADOR DOBLE LUCEK BLANCO</t>
  </si>
  <si>
    <t>PLACA C/APAGADOR DOBLE LUCEK PREMIUM ANO</t>
  </si>
  <si>
    <t>PLACA C/APAGADOR DOBLE LUCEK PREMIUM PLA</t>
  </si>
  <si>
    <t>PLACA C/APAGADOR DOBLE SANEL ROMA 4442</t>
  </si>
  <si>
    <t>PLACA C/APAGADOR DOBLE SANELEC 4401</t>
  </si>
  <si>
    <t>PLACA C/APAGADOR DOBLE TOSCANA GOLDEN SA</t>
  </si>
  <si>
    <t>PLACA C/APAGADOR DOBLE TOSCANA GRAPHITE</t>
  </si>
  <si>
    <t>PLACA C/APAGADOR DOBLE TOSCANA SILVER SA</t>
  </si>
  <si>
    <t>PLACA C/APAGADOR DOBLE VICENZA SANELEC</t>
  </si>
  <si>
    <t>PLACA C/APAGADOR DOBLE Y CONTACTO LUCEK</t>
  </si>
  <si>
    <t>PLACA C/APAGADOR DOBLE Y CONTACTO PREMIU</t>
  </si>
  <si>
    <t>PLACA C/APAGADOR LUCEK PREMIUM ANONIZADO</t>
  </si>
  <si>
    <t>PLACA C/APAGADOR LUCEK PREMIUM PLATEADO</t>
  </si>
  <si>
    <t>PLACA C/APAGADOR SANELEC L/ROMA 4441</t>
  </si>
  <si>
    <t>PLACA C/APAGADOR TOSCANA GOLDEN SANELEC</t>
  </si>
  <si>
    <t>PLACA C/APAGADOR TOSCANA GRAPHITE SANELE</t>
  </si>
  <si>
    <t>PLACA C/APAGADOR TOSCANA SILVER SANELEC</t>
  </si>
  <si>
    <t>PLACA C/APAGADOR TRIPLE SANELEC 4443 ROM</t>
  </si>
  <si>
    <t>PLACA C/APAGADOR Y CONTACTO AKSI</t>
  </si>
  <si>
    <t>PLACA C/APAGADOR Y CONTACTO PREMIUM ANON</t>
  </si>
  <si>
    <t>PLACA C/APAGADOR Y CONTACTO PREMIUM PLAT</t>
  </si>
  <si>
    <t>PLACA C/APAGADOR Y CONTACTO SANELEC ROMA</t>
  </si>
  <si>
    <t>PLACA C/APAGADOR Y CONTACTO TOSCANA GOLD</t>
  </si>
  <si>
    <t>PLACA C/APAGADOR Y CONTACTO TOSCANA GRAP</t>
  </si>
  <si>
    <t>PLACA C/APAGADOR Y CONTACTO TOSCANA SANE</t>
  </si>
  <si>
    <t>PLACA C/APAGADOR Y CONTACTO TOSCANA SILV</t>
  </si>
  <si>
    <t>PLACA C/BOTON TIMBRE AKSI</t>
  </si>
  <si>
    <t>PLACA C/CONTACTO AKSI</t>
  </si>
  <si>
    <t>PLACA C/CONTACTO DOBLE AKSI</t>
  </si>
  <si>
    <t>PLACA C/CONTACTO DOBLE LUCEK PREMIUM ANO</t>
  </si>
  <si>
    <t>PLACA C/CONTACTO DOBLE SANELEC ROMA4445</t>
  </si>
  <si>
    <t>PLACA C/CONTACTO DOBLE TOSCANA GOLDEN SA</t>
  </si>
  <si>
    <t>PLACA C/CONTACTO DOBLE TOSCANA GRAPHITE</t>
  </si>
  <si>
    <t>PLACA C/CONTACTO DOBLE Y APAGADOR PREMIU</t>
  </si>
  <si>
    <t>PLACA C/CONTACTO DOBLE Y APAGADOR SILVER</t>
  </si>
  <si>
    <t>PLACA C/CONTACTO DUPLEX AKSI OCULTO</t>
  </si>
  <si>
    <t>PLACA C/CONTACTO DUPLEX LINEA ITALIA</t>
  </si>
  <si>
    <t>PLACA C/CONTACTO TRIPLE AKSI</t>
  </si>
  <si>
    <t>PLACA C/CONTACTO TRIPLE LUCEK BLANCO</t>
  </si>
  <si>
    <t>PLACA C/CONTACTO TRIPLE LUCEK PREMIUM AN</t>
  </si>
  <si>
    <t>PLACA C/CONTACTO TRIPLE LUCEK PREMIUM PL</t>
  </si>
  <si>
    <t>PLACA CIEGA ALUMINO VOLTECH PACI-S</t>
  </si>
  <si>
    <t>PLACA CIEGA PLASTICA VOLTECH PPCI-S</t>
  </si>
  <si>
    <t>PLACA DUPLEX ALUMINIO VOLTECH</t>
  </si>
  <si>
    <t>PLACA DUPLEX BAQUELITA AKSI</t>
  </si>
  <si>
    <t>PLACA DUPLEX DORADA SAMY *</t>
  </si>
  <si>
    <t>PLACA DUPLEX MARFIL SURTEK</t>
  </si>
  <si>
    <t>PLACA DUPLEX NARANJA SANELEC 4299</t>
  </si>
  <si>
    <t>PLACA DUPLEX NARANJA VOLTECH</t>
  </si>
  <si>
    <t>PLACA DUPLEX P/INTEMPERIE SANELEC GRIS</t>
  </si>
  <si>
    <t>PLACA DUPLEX PLASTICA VOLTECH PPDO</t>
  </si>
  <si>
    <t>PLACA JWJ 1 APAGADOR 2 CONTACTOS</t>
  </si>
  <si>
    <t>PLACA JWJ 1 APAGADOR DE ESCALERA</t>
  </si>
  <si>
    <t>PLACA JWJ 3 VENTANAS TIPO MODUS</t>
  </si>
  <si>
    <t>PLACA P/BUZON NO.1 ALUMINIO ECO.</t>
  </si>
  <si>
    <t>PLACA P/ENTRADA REDONDA</t>
  </si>
  <si>
    <t>PLACA P/LUZ DORADA 1 V. SAMI*</t>
  </si>
  <si>
    <t>PLACA P/LUZ DORADA 2 V. SAMY *</t>
  </si>
  <si>
    <t>PLACA P/LUZ DORADA 3 V. SAMY *</t>
  </si>
  <si>
    <t>PLACA TAMSA ECONOLINE 1 V P/MODUS</t>
  </si>
  <si>
    <t>PLACA TAMSA ECONOLINE 3 V P/MODUS</t>
  </si>
  <si>
    <t>PLACA VOLTECK CON CONTACTO Y APAGADOR</t>
  </si>
  <si>
    <t>PLAFON REDONDO 12 W MONTANA T/PANERA</t>
  </si>
  <si>
    <t>PLAFON REDONDO 12 W MOTANA T/PANE CON CROMO</t>
  </si>
  <si>
    <t>PLAFON REDONDO 12 W SANELEC FERRARA</t>
  </si>
  <si>
    <t>PLAFON REDONDO 12 W SANELEC FLORENCIA</t>
  </si>
  <si>
    <t>PLAFON REDONDO 12 W SANELEC MILAN</t>
  </si>
  <si>
    <t>PLAFON REDONDO 12 W SANELEC PALERMO</t>
  </si>
  <si>
    <t>PLAFON REDONDO 15 W MAIGOO</t>
  </si>
  <si>
    <t>PLAFON REDONDO 15 W SANELEC FERRARA</t>
  </si>
  <si>
    <t>PLAFON REDONDO 15 W SANELEC FLORENCIA</t>
  </si>
  <si>
    <t>PLAFON REDONDO 15 W SANELEC MILAN</t>
  </si>
  <si>
    <t>PLAFON REDONDO 15 W SANELEC PALERMO</t>
  </si>
  <si>
    <t>PLAFON REDONDO 18 W FERRARA</t>
  </si>
  <si>
    <t>PLAFON REDONDO 18 W MONTANA T/PANE CON CROMO</t>
  </si>
  <si>
    <t>PLAFON REDONDO 18 W MONTANA T/PANERA</t>
  </si>
  <si>
    <t>PLAFON REDONDO 18 W SANELEC FLORENCIA</t>
  </si>
  <si>
    <t>PLAFON REDONDO 18 W SANELEC MILAN</t>
  </si>
  <si>
    <t>PLAFON REDONDO 18 W SANELEC PALERMO</t>
  </si>
  <si>
    <t>PLAFON REDONDO 20 W MAIGOO</t>
  </si>
  <si>
    <t>PLAFON REDONDO 24 W MANTANA T/PANERA</t>
  </si>
  <si>
    <t>PLASTI PROTECTOR 10 M USO LIGERO AKSI</t>
  </si>
  <si>
    <t>PLASTI PROTECTOR 10 M USO RUDO AKSI</t>
  </si>
  <si>
    <t>PLASTI PROTECTOR 15 M USO LIGERO AKSI</t>
  </si>
  <si>
    <t>PLASTIACERO DEVCON R2-42 JERINGA</t>
  </si>
  <si>
    <t>PLASTIACERO DEVCON TRANS JERINGA SUPER R</t>
  </si>
  <si>
    <t>PLASTIACERO NORMAL PASTA R1-56</t>
  </si>
  <si>
    <t>PLASTIACERO SUPER RAPIDO PASTA SR1-56 *</t>
  </si>
  <si>
    <t>PLASTILOKA DE 20 GR. *</t>
  </si>
  <si>
    <t>PLASTILOKA SECADO RAPIDO *</t>
  </si>
  <si>
    <t>PLOMO BRONCE NO.2 *</t>
  </si>
  <si>
    <t>PLOMO BRONCE NO.3 *</t>
  </si>
  <si>
    <t>PLOMO BRONCE NO.4 *</t>
  </si>
  <si>
    <t>PLOMO BRONCE NO.5</t>
  </si>
  <si>
    <t>PLOMO ZAMAC NO.1 *</t>
  </si>
  <si>
    <t>PLOMO ZAMAC NO.2 *</t>
  </si>
  <si>
    <t>PLOMO ZAMAC NO.3 *</t>
  </si>
  <si>
    <t>PLOMO ZAMAC NO.4 *</t>
  </si>
  <si>
    <t>PLOMO ZAMAC NO.5 *</t>
  </si>
  <si>
    <t>PLU PG RED 8P 8C RJ-45 10 PZS</t>
  </si>
  <si>
    <t>POLIDUCTO FLEXIBLE 1/2 CON GUIA</t>
  </si>
  <si>
    <t>POLIDUCTO FLEXIBLE 3/4 CON GUIA</t>
  </si>
  <si>
    <t>POLISH MARVIL PASTA P/PULIR BLANCA 300G</t>
  </si>
  <si>
    <t>POLISH MARVIL PASTA P/PULIR BLANCA 600G</t>
  </si>
  <si>
    <t>POLISH MARVIL PASTA P/PULIR ROJA 300G</t>
  </si>
  <si>
    <t>POLISH SURTEK 250 MIL</t>
  </si>
  <si>
    <t>POLISH SURTEK CERA EN PASTA 3 EN 1 340G</t>
  </si>
  <si>
    <t>PORTA FUSIBLE T-AGU 100A ROJO MITZU</t>
  </si>
  <si>
    <t>PORTACANDADO 6 NO.1</t>
  </si>
  <si>
    <t>PORTACANDADO 8 9 CTM NO.2 P015 *</t>
  </si>
  <si>
    <t>PORTACANDADO 10 NO.3</t>
  </si>
  <si>
    <t>PORTACANDADO SANTUL 1 3/4</t>
  </si>
  <si>
    <t>PORTACANDADO SANTUL 2 1/2</t>
  </si>
  <si>
    <t>PORTACANDADO SANTUL 3 1/4</t>
  </si>
  <si>
    <t>PORTACANDADO SANTUL 4 1/2</t>
  </si>
  <si>
    <t>PORTAHERRAMIENTA SURTEK 4 COMP CUE YVAQ</t>
  </si>
  <si>
    <t>PORTAHERRAMIENTA SURTEK DIAGONAL 9 COMP</t>
  </si>
  <si>
    <t>PORTAHERRAMIENTA TRUPER 13 COMP POLIEST</t>
  </si>
  <si>
    <t>PORTAHERRAMIENTA TRUPER 7 COMP POLIESTE</t>
  </si>
  <si>
    <t>PORTAHERRAMIENTA URREA 4 COMPART</t>
  </si>
  <si>
    <t>PORTALAMPARA DE PORCE MR B/BIPIN VOLTECH</t>
  </si>
  <si>
    <t>PORTAROLLO FLEXIMATIC 2472 PLASTICO</t>
  </si>
  <si>
    <t>PRENSA NO.1 AKSI DE HIERRO NODULAR</t>
  </si>
  <si>
    <t>PRENSA NO.1 SANTUL</t>
  </si>
  <si>
    <t>PRENSA NO.2 AKSI DE HIERRO NODULAR</t>
  </si>
  <si>
    <t>PRENSA NO.2 SANTUL</t>
  </si>
  <si>
    <t>PRENSA NO.3 AKSI DE HIERRO NODULAR</t>
  </si>
  <si>
    <t>PRENSA NO.3 SANTUL</t>
  </si>
  <si>
    <t>PRENSA NO.4 AKSI DE HIERRO NODULAR</t>
  </si>
  <si>
    <t>PRENSA NO.4 SANTUL</t>
  </si>
  <si>
    <t>PRENSA NO.5 AKSI DE HIERRO NODULAR</t>
  </si>
  <si>
    <t>PRENSA NO.6 AKSI DE HIERRO NODULAR</t>
  </si>
  <si>
    <t>PRENSA NO.6 SANTUL</t>
  </si>
  <si>
    <t>PRENSA NO.8 AKSI</t>
  </si>
  <si>
    <t>PRENSA NO.8 SANTUL</t>
  </si>
  <si>
    <t>PRENSA P/ESQUINA AKSI PESQ-3AK</t>
  </si>
  <si>
    <t>PRENSA P/ESQUINA TRUPER 3" ALUMINIO</t>
  </si>
  <si>
    <t>PRENSA SURTEK "C" 3" TROQUELADA</t>
  </si>
  <si>
    <t>PRENSA SURTEK "C" 4" TROQUELADA</t>
  </si>
  <si>
    <t>PRENSA SURTEK "C" TROQUELADA 2"</t>
  </si>
  <si>
    <t>PROBADOR DE CO TRUPER PROCO-20 6-12 VOL</t>
  </si>
  <si>
    <t>PROBADOR DE CO TRUPER PROCO-20X 6-12 VO</t>
  </si>
  <si>
    <t>PROBADOR DE CORRI 6-12V T/LAPIZ MAR-RAM</t>
  </si>
  <si>
    <t>PROBADOR DE CORRIENTE 12V SURTEK</t>
  </si>
  <si>
    <t>PROBADOR DE CORRIENTE 4 PZS MAR-RAM</t>
  </si>
  <si>
    <t>PROBADOR DE CORRIENTE SANELEC MOD.1579</t>
  </si>
  <si>
    <t>PROBADOR DE CORRIENTE SANTUL 1577 AUT</t>
  </si>
  <si>
    <t>PROBADOR DE CORRIENTE SANTUL MOD.1575</t>
  </si>
  <si>
    <t>PROBADOR DE CORRIENTE SANTUL MOD.1576</t>
  </si>
  <si>
    <t>PROBADOR DE CORRIENTE TRUPER DIGITAL</t>
  </si>
  <si>
    <t>PROBADOR DE CORRIENTE TRUPER PROCO-14*</t>
  </si>
  <si>
    <t>PROBADOR DE CORRIENTE TRUPER PROCO-14X*</t>
  </si>
  <si>
    <t>PROBADOR DE CORRIENTE TRUPER PROCO-19*</t>
  </si>
  <si>
    <t>PROBADOR DE CORRITEN SURTEK 19 CMT</t>
  </si>
  <si>
    <t>PROBADOR ELECTRICO ARAÑA LION TOOLS</t>
  </si>
  <si>
    <t>PROBADOR SURTEK P/CABLES DE BUJIAS</t>
  </si>
  <si>
    <t>PROTECTOR FACIAL AKSI DE POLICARBONATO</t>
  </si>
  <si>
    <t>PROTECTOR FACIAL TRUPER PF-500 *</t>
  </si>
  <si>
    <t>PROTECTOR SANELEC P/CONTACTO 8 PZS TRANS</t>
  </si>
  <si>
    <t>PULIDORA PRETUL 110W 10"</t>
  </si>
  <si>
    <t>PULIDORA TRUPER PARA AUTOS 7" 1,200W</t>
  </si>
  <si>
    <t>PUNTA P/CAUTIN TRUPER PISTOLA REPUESTO</t>
  </si>
  <si>
    <t>PUNTA P/TALADRO CAJA 3/8" MAGNETICA 1/4"</t>
  </si>
  <si>
    <t>PUNTA POL 12 CM CON ESPIGA FOSET</t>
  </si>
  <si>
    <t>PUNTA POOL C/ROSCA 12 CM FOSET POL-12R</t>
  </si>
  <si>
    <t>PUNTA POOL CON ESPIGA 6 CM FOSET</t>
  </si>
  <si>
    <t>PUNTA POOL CON ROSCA 6 CM FOSET</t>
  </si>
  <si>
    <t>PUNTAS 100 PZS MAR-RAM PROFESIONAL</t>
  </si>
  <si>
    <t>PUNTAS 33 PZS P/DESARMADOR MAR-RAM</t>
  </si>
  <si>
    <t>PUNTAS 36 PZS TRUPER LARGAS PUN-36L</t>
  </si>
  <si>
    <t>PUNTAS 38 PZS CON DADOS Y MATRACA 1/4</t>
  </si>
  <si>
    <t>PUNTAS 42 PZS MAR-RAM COMBINADAS</t>
  </si>
  <si>
    <t>PUNTAS 64 PZS MAR-RAM P/TALADRO PROFESIO</t>
  </si>
  <si>
    <t>PUNTAS AKSI 4 PZS LARGAS PH1 PH2 PLA6 P8</t>
  </si>
  <si>
    <t>PUNTAS AKSI 5 PSZ LARGAS PH2 50 MM</t>
  </si>
  <si>
    <t>PUNTAS AKSI 5 PZS CORTAS PH2 25MM</t>
  </si>
  <si>
    <t>PUNTAS AKSI 7 PZS TORX 10 15 20 25 27 30</t>
  </si>
  <si>
    <t>PUNTAS AKSI 7 PZS TORX T9T10T15T20T25T27</t>
  </si>
  <si>
    <t>PUNTAS KNOVA ALLEN 15 PUNTAS 7655</t>
  </si>
  <si>
    <t>PUNTAS MAX TOOLS 9 PZS</t>
  </si>
  <si>
    <t>PUNTAS P/CAUTIN TRUPER LAPIZ</t>
  </si>
  <si>
    <t>PUNTAS P/TALADRO TRUPER 3" LARGO 5 PZS</t>
  </si>
  <si>
    <t>PUNTAS SANTUL 1" 5 PZS PH012 PLA3/16-1/4</t>
  </si>
  <si>
    <t>PUNTAS SANTUL 1" 7 PZS TORX C/SEGURO</t>
  </si>
  <si>
    <t>PUNTAS SANTUL 2" 5 PZS PH012 PLA3/16-1/4</t>
  </si>
  <si>
    <t>PUNTAS SANTUL 2" 9 PZS PH POZI CUAD PLAN</t>
  </si>
  <si>
    <t>PUNTAS SANTUL 29 PZS COMBINADAS 7476</t>
  </si>
  <si>
    <t>PUNTAS SANTUL 5 PZS 1/4X2" 7472 DESTORN*</t>
  </si>
  <si>
    <t>PUNTAS SURTEK PLANAS 1/4 5 PZS</t>
  </si>
  <si>
    <t>PUNTAS SURTEK PLANAS 3/16 5 PZS</t>
  </si>
  <si>
    <t>PUNTAS TRUPER 2" POZIDRIV PZ-25 MEDI 0-3</t>
  </si>
  <si>
    <t>PUNTAS TRUPER 4 P CAJA 1/4-5/16-3/8-7/16</t>
  </si>
  <si>
    <t>PUNTAS TRUPER 7 PZS TORX C/SEGURO 2"P7-2</t>
  </si>
  <si>
    <t>PUNTAS TRUPER P5-12 PHILLIPS 5PZS #2X1"*</t>
  </si>
  <si>
    <t>PUNTAS TRUPER P5-25 PHILLIPS/PLANAS 2"</t>
  </si>
  <si>
    <t>PUNTAS TRUPER PUN-9 VARIAS 2"</t>
  </si>
  <si>
    <t>PUNTO DE GOLPE P/MARCAR 3 1/2X1/4" SURTE</t>
  </si>
  <si>
    <t>PUNZON TRUPER 3/8" P/BARRENAR</t>
  </si>
  <si>
    <t>PUNZON TRUPER 5/16" P/BARRENAR LARGO 5"</t>
  </si>
  <si>
    <t>RACUMIN SUPER 60 GR.</t>
  </si>
  <si>
    <t>RAFIA 2.2 G/M 500G BLANCA</t>
  </si>
  <si>
    <t>RAFIA COLORES FIERO CALIBRE 2,2</t>
  </si>
  <si>
    <t>RAFIA FIERO 2.2 G/M PESO 900 G.</t>
  </si>
  <si>
    <t>RAQUETA MATA MOSQUITOS RECARGABLE LION T</t>
  </si>
  <si>
    <t>RASTRILLO JARDINERO 14 DIENTES PRETUL</t>
  </si>
  <si>
    <t>RASTRILLO NARANJA C/MANGO *</t>
  </si>
  <si>
    <t>RASTRILLO TRUPER 8 DIENTES CLASSIC 54"</t>
  </si>
  <si>
    <t>RASTRILLO TRUPER CLASSIC 16 DIENTES</t>
  </si>
  <si>
    <t>RASTRILLO TRUPER P/NI¥OS 42"</t>
  </si>
  <si>
    <t>RATONERA JAULA NO.1</t>
  </si>
  <si>
    <t>RATONERA JAULA NO.2</t>
  </si>
  <si>
    <t>RATONERA JAULA NO.3</t>
  </si>
  <si>
    <t>RATONERA JAULA NO.4</t>
  </si>
  <si>
    <t>RATONERA JAULA NO.6</t>
  </si>
  <si>
    <t>RAYADOR ALUMINIO</t>
  </si>
  <si>
    <t>RECOGEDOR KLINTEK CON BASTON METALICO</t>
  </si>
  <si>
    <t>RECOGEDOR KLINTEK DE PLASTICO</t>
  </si>
  <si>
    <t>RECOLECTOR DE FRUTAS SURTEK</t>
  </si>
  <si>
    <t>REDUCCION BUSH DE 1 1/4 A 1/2"</t>
  </si>
  <si>
    <t>REDUCCION BUSH GALVANIZADA 1A1/2 FOSET</t>
  </si>
  <si>
    <t>REDUCCION BUSH GALVANIZADA 3/4A1/2 FOSET</t>
  </si>
  <si>
    <t>REDUCCION BUSHI GALVANIZADA 1 A 3/4 FOSE</t>
  </si>
  <si>
    <t>REDUCCION TERMOFLOW 1X1/2"</t>
  </si>
  <si>
    <t>REDUCCION TERMOFLOW 1X3/4</t>
  </si>
  <si>
    <t>REDUCCION TERMOFLOW 3/4X1/2</t>
  </si>
  <si>
    <t>REFLECTOR 10 W LED MONTANA SLIM</t>
  </si>
  <si>
    <t>REFLECTOR 10 W SANELEC SLIM (NUEVO)</t>
  </si>
  <si>
    <t>REFLECTOR 20 W SANELEC SLIM (NUEVO)</t>
  </si>
  <si>
    <t>REFLECTOR 30 W LED LION TOOLS</t>
  </si>
  <si>
    <t>REFLECTOR 30 W SANELEC SLIM (NUEVO)</t>
  </si>
  <si>
    <t>REFLECTOR 50 W SANELEC SLIM (NUEVO)</t>
  </si>
  <si>
    <t>REFLECTOR 150 W LED MONTANA SLIM</t>
  </si>
  <si>
    <t>REFLECTOR 200 W LED MONTANA SLIM GRIS</t>
  </si>
  <si>
    <t>REGADERA AKSI 2 1/2 ABS ANTI SARRO SO</t>
  </si>
  <si>
    <t>REGADERA AKSI 2 1/2 ABS BLANCA SOLA</t>
  </si>
  <si>
    <t>REGADERA AKSI 2" CUADR METAL BRA Y CHAPE</t>
  </si>
  <si>
    <t>REGADERA AKSI 3 1/2 METALICA BRAZO Y CHA</t>
  </si>
  <si>
    <t>REGADERA AKSI 3 1/2 METALICA SOLA</t>
  </si>
  <si>
    <t>REGADERA AKSI 4 1/2 T/PLA C/BRAZO Y CHAP</t>
  </si>
  <si>
    <t>REGADERA CUADRADA FOSET ACERO</t>
  </si>
  <si>
    <t>REGADERA ELECTRICA FOSET 4 TEMPERATURAS AZUL</t>
  </si>
  <si>
    <t>REGADERA FOSET 2" CABEZA CUADRADA AQUA</t>
  </si>
  <si>
    <t>REGADERA FOSET ABS REDONDA 2 1/2 BASIC</t>
  </si>
  <si>
    <t>REGADERA FOSET ABS REDONDAD 3" BASIC</t>
  </si>
  <si>
    <t>REGADERA FOSET PLASTICA REDONDA</t>
  </si>
  <si>
    <t>REGADERA FOSET PLASTICA T/TELEFONO BASIC</t>
  </si>
  <si>
    <t>REGADERA FOSET REDONDA CABEZA 3 1/2</t>
  </si>
  <si>
    <t>REGADERA LORENZETTI MAXISHOWER ELECTRI</t>
  </si>
  <si>
    <t>REGADERA MAGA¥A DE MANO TIPO MANZANA</t>
  </si>
  <si>
    <t>REGADERA MAGA¥A DE PISTOLA</t>
  </si>
  <si>
    <t>REGADERA MAGA¥A DE PLASTICO REDONDA CROM</t>
  </si>
  <si>
    <t>REGADERA MAGA¥A FLOR</t>
  </si>
  <si>
    <t>REGADERA MAGAÑA CUADRADA 10X10 SOLA</t>
  </si>
  <si>
    <t>REGADERA MAGAÑA CUADRADA 15X15 SOLA</t>
  </si>
  <si>
    <t>REGADERA MAGAÑA CUADRADA 15X15 ULTRA DELGADA</t>
  </si>
  <si>
    <t>REGADERA MAGAÑA CUADRADA 20X20 SOLA</t>
  </si>
  <si>
    <t>REGADERA MAGAÑA CUADRADA 20X20 ULTRA DELGADA</t>
  </si>
  <si>
    <t>REGADERA MAGAÑA REDONDA 6" ULTRA DELGADA</t>
  </si>
  <si>
    <t>REGADERA MAGAÑA REDONDA 8" ULTRA DELGADA R-8</t>
  </si>
  <si>
    <t>REGADERA MAX-TOOLS REDONDA 3 1/2 SOLA</t>
  </si>
  <si>
    <t>REGADERA MAX-TOOLS STANDAR BRAZO Y CHAPE</t>
  </si>
  <si>
    <t>REGADERA REDONDA 8 PLG. MAGA¥A</t>
  </si>
  <si>
    <t>REGADERA SANTUL AHORRADORA MOD.8490</t>
  </si>
  <si>
    <t>REGADERA SANTUL AHORRADORA MOD.8491</t>
  </si>
  <si>
    <t>REGADERA SANTUL AHORRADORA MOD.8492</t>
  </si>
  <si>
    <t>REGLA METALICA SURTEK</t>
  </si>
  <si>
    <t>REGULADOR 1 VIA ALTA PRESION ROJO</t>
  </si>
  <si>
    <t>REGULADOR 1 VIA BARO.</t>
  </si>
  <si>
    <t>REMACHADORA MAX TOOLS</t>
  </si>
  <si>
    <t>REMACHADORA PERTUL RE-10PX C/REMACHES B</t>
  </si>
  <si>
    <t>REMACHADORA PRETUL RE-10P B</t>
  </si>
  <si>
    <t>REMACHADORA SANTUL 7739 B</t>
  </si>
  <si>
    <t>REMACHADORA SANTUL 7740 C/REMACHES</t>
  </si>
  <si>
    <t>REMACHADORA SENCILLA MAR-RAM *HRB B-R</t>
  </si>
  <si>
    <t>REMACHADORA TRUPER 10" PROFESIONAL</t>
  </si>
  <si>
    <t>REMACHE 1000 PZS 1/4 5/16 3/8 5/8 MAR-RA</t>
  </si>
  <si>
    <t>REMACHE AKSI R-46-AK 1/8X3/8" 100 PZS</t>
  </si>
  <si>
    <t>REMACHE FIERO STD R-42B 50PZS 1/8X1/8</t>
  </si>
  <si>
    <t>REMACHE FIERO STD R-43B 50PZS 1/8X3/16</t>
  </si>
  <si>
    <t>REMACHE FIERO STD R-44B 50PZS 1/8X1/4</t>
  </si>
  <si>
    <t>REMACHE FIERO STD R-45B 50PZS 1/8X5/16</t>
  </si>
  <si>
    <t>REMACHE FIERO STD R-46B 50PZS 1/8X3/8</t>
  </si>
  <si>
    <t>REMACHE FIERO STD R-48B 50PZS 1/8X1/2</t>
  </si>
  <si>
    <t>REMACHE FIERO STD R-52B 50PZS 5/32X1/8</t>
  </si>
  <si>
    <t>REMACHE FIERO STD R-54B 50PZS 5/32X1/4</t>
  </si>
  <si>
    <t>REMACHE FIERO STD R-56B 50PZS 5/32X3/8</t>
  </si>
  <si>
    <t>REMACHE FIERO STD R-58B 50PZS 5/32X«</t>
  </si>
  <si>
    <t>REMACHE FIERO STD R-610B 50PZS 3/16X5/8</t>
  </si>
  <si>
    <t>REMACHE FIERO STD R-612B 50PZS 3/16X3/4</t>
  </si>
  <si>
    <t>REMACHE FIERO STD R-62B 50PZS 3/16X1/8</t>
  </si>
  <si>
    <t>REMACHE FIERO STD R-64B 50PZS 3/16X1/4</t>
  </si>
  <si>
    <t>REMACHE FIERO STD R-66B 50PZS 3/16X3/8</t>
  </si>
  <si>
    <t>REMACHE FIERO STD R-66LF 50PZS 3/16X3/8</t>
  </si>
  <si>
    <t>REMACHE FIERO STD R-68B 50PZS 3/16X1/2</t>
  </si>
  <si>
    <t>REMACHE FIERO STD R-68LF 50PZ 3/16X«</t>
  </si>
  <si>
    <t>REMACHE FIERO STD R-84B 50PZS ¬X¬</t>
  </si>
  <si>
    <t>REMACHE FIERO STD R-86B 50PZS ¬X3/8</t>
  </si>
  <si>
    <t>REMACHE FIERO STD R-88B 50PZS ¬X«</t>
  </si>
  <si>
    <t>REMOVEDOR DE GOTAS SURTEK P/PARABRISA</t>
  </si>
  <si>
    <t>REP. DESPACHADOR PUNTAS PLANAS 10 PZ</t>
  </si>
  <si>
    <t>REPRODUCTOR FUSSION CARRO ASTON MART USB</t>
  </si>
  <si>
    <t>REPRODUCTOR FUSSION CARRO BENTLEY COLORE</t>
  </si>
  <si>
    <t>REPRODUCTOR FUSSION DIGITAL MULTIMEDIA</t>
  </si>
  <si>
    <t>REPRODUCTOR FUSSION TIPO CARRITO</t>
  </si>
  <si>
    <t>REPRODUCTOR FUSSION TRAILER</t>
  </si>
  <si>
    <t>REPUESTO P/CARETA ELECTRONICA PRETUL</t>
  </si>
  <si>
    <t>REPUESTO P/CORTA AZULEJO CAZ-43X 6 MM</t>
  </si>
  <si>
    <t>REPUESTO P/CUCHILLA CAZ-43X 10 MM</t>
  </si>
  <si>
    <t>REPUESTO P/CUTTER CHICO TRUPER CUT-5 B</t>
  </si>
  <si>
    <t>REPUESTO P/CUTTER GRANDE LION TOOLS 18 M</t>
  </si>
  <si>
    <t>REPUESTO P/CUTTER GRANDE TRUPE REP-CUT-6</t>
  </si>
  <si>
    <t>REPUESTO P/CUTTER MOD.5906 SANTUL CH</t>
  </si>
  <si>
    <t>REPUESTO P/CUTTER MOD.5908 SANTUL</t>
  </si>
  <si>
    <t>RESISTENCIA NO.18 COMETA</t>
  </si>
  <si>
    <t>RESISTENCIA NO.18 DAYCO</t>
  </si>
  <si>
    <t>RESISTENCIA NO.20 COMETA</t>
  </si>
  <si>
    <t>RESISTENCIA NO.20 DAYCO</t>
  </si>
  <si>
    <t>RESISTENCIA NO.20 DRAGON ECO.</t>
  </si>
  <si>
    <t>RESISTENCIA NO.22 DAYCO</t>
  </si>
  <si>
    <t>RESISTENCIA NO.24 DAYCO</t>
  </si>
  <si>
    <t>RESISTENCIA P/CAFETERA *</t>
  </si>
  <si>
    <t>RESISTENCIA P/CAFETERA DAYCO NO.2</t>
  </si>
  <si>
    <t>RESISTENCIA P/CAFETERA DAYCO NO.3</t>
  </si>
  <si>
    <t>RESISTENCIA TUBULAR PARRILLA ABIERTA</t>
  </si>
  <si>
    <t>RESISTENCIA TUBULAR PARRILLA CERRADA</t>
  </si>
  <si>
    <t>RESISTENCIA TUBULAR PARRILLA CHICA 0128</t>
  </si>
  <si>
    <t>RESISTOL 5000 1/2</t>
  </si>
  <si>
    <t>RESISTOL 5000 1/4</t>
  </si>
  <si>
    <t>RESISTOL 5000 1/8</t>
  </si>
  <si>
    <t>RESISTOL 5000 1K</t>
  </si>
  <si>
    <t>RESISTOL 5000 4 LTS</t>
  </si>
  <si>
    <t>RESISTOL 5000 TUBO *</t>
  </si>
  <si>
    <t>RESISTOL 850 35G GIRA PEGA</t>
  </si>
  <si>
    <t>RESISTOL 850 55G GIRA PEGA</t>
  </si>
  <si>
    <t>RESISTOL 850 110G GIRA PEGA</t>
  </si>
  <si>
    <t>RESISTOL 850 1/2</t>
  </si>
  <si>
    <t>RESISTOL 850 1/4</t>
  </si>
  <si>
    <t>RESISTOL 850 1K.</t>
  </si>
  <si>
    <t>RESISTOL 850 4 KG.</t>
  </si>
  <si>
    <t>RESISTOL 875 RESANADOR CAOBA</t>
  </si>
  <si>
    <t>RESISTOL 875 RESANADOR PINO</t>
  </si>
  <si>
    <t>RESISTOL 911 2G LIQUIDO</t>
  </si>
  <si>
    <t>RESISTOL 911 3G FLEX GEL RESIS AL AGUA</t>
  </si>
  <si>
    <t>RESISTOL 911 5G BROCHA</t>
  </si>
  <si>
    <t>RESISTOL EN TUBO AKSI 30 MIL DE CONTACTO</t>
  </si>
  <si>
    <t>RESISTOL FLEXO 125 MIL</t>
  </si>
  <si>
    <t>RESISTOL FLEXO BLISTER FZ-10 50 MIL</t>
  </si>
  <si>
    <t>RESISTOL FLEXO FZ-10 250 MIL.</t>
  </si>
  <si>
    <t>RESISTOL FLEXO FZ-10 500 MIL.</t>
  </si>
  <si>
    <t>RESISTOL LAPIZ ADHESIVO BARRA 22 GRS</t>
  </si>
  <si>
    <t>RESISTOL NO + MAS CLAVOS 100 ML CHICO</t>
  </si>
  <si>
    <t>RESISTOL NO MAS CLAVOS INTER Y Z SECA360</t>
  </si>
  <si>
    <t>RESISTOL NO MAS CLAVOS SURTEK</t>
  </si>
  <si>
    <t>RESISTOL SUPER KOLE 30G (DE KOLA LOKA</t>
  </si>
  <si>
    <t>RESPALDO DE HULE 7"</t>
  </si>
  <si>
    <t>RESPALDO DE HULE 9"</t>
  </si>
  <si>
    <t>RESPALDO DE HULE NO.5 P/TALADRO 1/4</t>
  </si>
  <si>
    <t>RESPALDO DE HULE P/MINIESMERILADORA</t>
  </si>
  <si>
    <t>RESPIRADOR SIN CARTUCHO PINTURA SPRAY</t>
  </si>
  <si>
    <t>RESPIRADOR SIN CARTUCHO POLVOS</t>
  </si>
  <si>
    <t>RESPIRADOR SIN CARTUCHO VAPORES ORGANIC</t>
  </si>
  <si>
    <t>RESUMIDERO POLIPROPILENO 3-3/4 BASIC</t>
  </si>
  <si>
    <t>REVOLVEDOR P/PINTURA 4X59 SURTEK</t>
  </si>
  <si>
    <t>REVOLVEDOR SURTEK DE PINTURA 2X15"</t>
  </si>
  <si>
    <t>RIN P/CARRETILLA JOLMAR STANDAR C/TORNIL</t>
  </si>
  <si>
    <t>RIN P/CARRETILLA SANTUL</t>
  </si>
  <si>
    <t>RIN P/LLANTA NUEMANTICA NO.10 BAL/JUNTO</t>
  </si>
  <si>
    <t>RODAJA BOLA JGO.1 5/8 4 PZ.</t>
  </si>
  <si>
    <t>RODAJA BOLA JUEGO 1 1/4 C/PLACA</t>
  </si>
  <si>
    <t>RODAJA FIERRO PLACA FIJA 2 1/2 AKSI</t>
  </si>
  <si>
    <t>RODAJA FIERRO PLACA GIRATORIA 2 1/2 AKSI</t>
  </si>
  <si>
    <t>RODAJA FIJA C/P 2 1/2 C/BUJE GALV HULE</t>
  </si>
  <si>
    <t>RODAJA FIJA C/P.4" EMBALADA GALVA HULE</t>
  </si>
  <si>
    <t>RODAJA GIRATORIA C/P 2 1/2 HULE</t>
  </si>
  <si>
    <t>RODAJA GIRATORIA C/PLACA 4" HULE</t>
  </si>
  <si>
    <t>RODAJA HULE PLACA FIJA 2 1/2 AKSI</t>
  </si>
  <si>
    <t>RODAJA HULE PLACA JIRATORIA 2 1/2 AKSI</t>
  </si>
  <si>
    <t>RODAJA PETAQUERA 1 1/2 4 PZ.</t>
  </si>
  <si>
    <t>RODAJA PETAQUERA 1 1/4 4 PZ.</t>
  </si>
  <si>
    <t>RODAJA PLACA.BOLA 2" 4 PZ. PLASTICO</t>
  </si>
  <si>
    <t>RODILLERA SURTEK GOMA FLEXIBLE</t>
  </si>
  <si>
    <t>RODILLERA SURTEK GOMA RIGIDA</t>
  </si>
  <si>
    <t>RODILLERA TRUPER PROFESIONAL DE PVC EL P</t>
  </si>
  <si>
    <t>RODILLO SANTUL PROF 9X1 1/4 9236</t>
  </si>
  <si>
    <t>RODILLO SIRTEK 9X1-1/4 RUGOSO</t>
  </si>
  <si>
    <t>RODILLO TRUPER FELPA SUAVE 9X1-1/4"</t>
  </si>
  <si>
    <t>RONDANA 1/2" FIERO GALVANIZADA 1 KG</t>
  </si>
  <si>
    <t>RONDANA 1/4" FIERO GALVANIZADA 1 KILO</t>
  </si>
  <si>
    <t>RONDANA 1/8" FIERO GALVANIZADO 1 KILO</t>
  </si>
  <si>
    <t>RONDANA 3/16" FIERO GALVANIZADA 1 KILO</t>
  </si>
  <si>
    <t>RONDANA 3/8" FIERO GALBANIZADA 1 K</t>
  </si>
  <si>
    <t>RONDANA 5/16" FIERO GALVANIZADA 1K.</t>
  </si>
  <si>
    <t>RONDANA DE PRESION 1/2" FIERO</t>
  </si>
  <si>
    <t>RONDANA PLANA 1/2" 200 GR</t>
  </si>
  <si>
    <t>RONDANA PLANA 1/8" BOLSA 100G</t>
  </si>
  <si>
    <t>ROTOMARTILLO 1/2 AKSI 850W PROFE</t>
  </si>
  <si>
    <t>ROTOMARTILLO 1/2 BOSCH V/VAR 600W 0-3000</t>
  </si>
  <si>
    <t>ROTOMARTILLO 1/2 DEWALT 650W DWD024</t>
  </si>
  <si>
    <t>ROTOMARTILLO 1/2 PRETUL 500W ROTO-1/2P4</t>
  </si>
  <si>
    <t>ROTOMARTILLO 1/2 TRUPER 550W</t>
  </si>
  <si>
    <t>ROTOMARTILLO 1/2 TRUPER 650W INDUSTRIAL</t>
  </si>
  <si>
    <t>ROTOMARTILLO 1/2 TRUPER 650W ROTO-1/2A8</t>
  </si>
  <si>
    <t>ROTOMARTILLO 1/2 URREA 900W</t>
  </si>
  <si>
    <t>ROTOMARTILLO 1/2" 500 W MAX-TOOLS</t>
  </si>
  <si>
    <t>ROTOMARTILLO 1/2" 600 W AKSI</t>
  </si>
  <si>
    <t>ROTOMARTILLO 1/2" TRUPER INDUSTRIAL 650W</t>
  </si>
  <si>
    <t>ROTOMARTILLO 1/2" TRUPER PROFE 850W</t>
  </si>
  <si>
    <t>ROTOMARTILLO 3/8 PRETUL 500W ROTO-3/8P4</t>
  </si>
  <si>
    <t>ROTOMARTILLO 3/8 TRUPER 500W PROFE</t>
  </si>
  <si>
    <t>ROTOMARTILLO ELECTRONEUMATICO TRUPER</t>
  </si>
  <si>
    <t>ROTOMARTILLO INALAMBRICO TRUPER 18V 1/2"</t>
  </si>
  <si>
    <t>ROUTER AKSI 1600W</t>
  </si>
  <si>
    <t>ROUTER TRUPER 1-3/4 HP ROU-N3</t>
  </si>
  <si>
    <t>RUEDA DE RIN DE RAYO 8X2</t>
  </si>
  <si>
    <t>RUEDA P/AVALANCHA 5" C/REMACHE</t>
  </si>
  <si>
    <t>RUEDA P/DIABLITO MAR-RAM</t>
  </si>
  <si>
    <t>RUEDA P/DIABLO DOBLE BALERO 6"</t>
  </si>
  <si>
    <t>RUEDA P/DIABLO DOBLE BALERO 6" SURTEK</t>
  </si>
  <si>
    <t>RUEDA P/DIABLO DOBLE BALERO 7"</t>
  </si>
  <si>
    <t>RUEDA P/DIABLO DOBLE BALERO 8"</t>
  </si>
  <si>
    <t>RUEDA P/DIABLO DOBLE BALERO 9"</t>
  </si>
  <si>
    <t>RUEDA P/DIABLO DOBLE BALERO 10"</t>
  </si>
  <si>
    <t>RUEDA P/DIABLO SENC.4 1/2 1B *</t>
  </si>
  <si>
    <t>RUEDA P/DIABLO SENC.5 1 BALERO *</t>
  </si>
  <si>
    <t>RUEDA P/DIABLO SENC.6 1 BALERO</t>
  </si>
  <si>
    <t>RUEDA P/DIABLO SENC.7 1 BALERO</t>
  </si>
  <si>
    <t>SEGUETA 18 D INFRA</t>
  </si>
  <si>
    <t>SEGUETA 18 D LENOX MADE IN USA</t>
  </si>
  <si>
    <t>SEGUETA 18 D NICHOLSON GRUESA MH-1812</t>
  </si>
  <si>
    <t>SEGUETA 24 D INFRA</t>
  </si>
  <si>
    <t>SEGUETA 24 D LENOX MADE IN USA</t>
  </si>
  <si>
    <t>SEGUETA 24 D NICHOLSON FINA MH-2412</t>
  </si>
  <si>
    <t>SEGUETA P/CALAR 8 PZS</t>
  </si>
  <si>
    <t>SEGUETA P/CALAR AKSI 5 PZS 12 DPP C/C</t>
  </si>
  <si>
    <t>SEGUETA P/CALAR AKSI 5 PZS 14 DPP C/CURV</t>
  </si>
  <si>
    <t>SEGUETA P/CALAR AKSI 5 PZS 8DPP C/REC</t>
  </si>
  <si>
    <t>SEGUETA P/CALAR AKSI 5 PZS 8DPP C/RECTOS</t>
  </si>
  <si>
    <t>SEGUETA P/CALAR SANTUL 5 PZS MADERA TAB*</t>
  </si>
  <si>
    <t>SEGUETA P/CALAR SANTUL 5 PZS METALES*</t>
  </si>
  <si>
    <t>SEGUETA P/CALAR SANTUL 5P MADE Y PV*</t>
  </si>
  <si>
    <t>SEGUETA TRUPER 16 PZS JSCA-16 P/CALAR *</t>
  </si>
  <si>
    <t>SEGUETA TRUPER P/CALAR METAL FI.SU-118A*</t>
  </si>
  <si>
    <t>SEGUETA TRUPER ST-101-B P/CALAR M/PVC/*</t>
  </si>
  <si>
    <t>SEGUETA TRUPER SU-118B P/CALADORA *</t>
  </si>
  <si>
    <t>SELLADOR PARA ROSCAS SILER 125G OJO</t>
  </si>
  <si>
    <t>SENSOR 1285 DE FOTOCELDA AZUL SANELEC</t>
  </si>
  <si>
    <t>SENSOR FOTOELECTRICO VOLTECK PARA LUMINARIA SUBURBANO</t>
  </si>
  <si>
    <t>SEPARADOR DE AZULEJOS 3MM SURTEK</t>
  </si>
  <si>
    <t>SEPARADOR DE AZULEJOS 5MM SURTEK</t>
  </si>
  <si>
    <t>SERROTE COSTILLA 35 CM TRUPER</t>
  </si>
  <si>
    <t>SERROTE NO.20 SANTUL 7453</t>
  </si>
  <si>
    <t>SERROTE NO.22 SANTUL 7454</t>
  </si>
  <si>
    <t>SERROTE P/YESO PRETUL 6"</t>
  </si>
  <si>
    <t>SERROTE P/YESO TRUPER 6-1/2"</t>
  </si>
  <si>
    <t>SERROTE PRETUL NO 16 SP-16</t>
  </si>
  <si>
    <t>SERROTE PRETUL NO 18 SP-18</t>
  </si>
  <si>
    <t>SERROTE PRETUL NO 20 SP-20</t>
  </si>
  <si>
    <t>SERROTE SANTUL PARA TABLAROCA 6" 7405</t>
  </si>
  <si>
    <t>SERROTE SANTUL PARED DE YESO 8004</t>
  </si>
  <si>
    <t>SERROTE TRUPER DE MARQUETERIA 10" STCX-1</t>
  </si>
  <si>
    <t>SERROTE TRUPER DORADO 18" STD-18 9DPP</t>
  </si>
  <si>
    <t>SERROTE TRUPER DORADO 20" STD-20 *</t>
  </si>
  <si>
    <t>SERROTE TRUPER P/PODA 12" PLEGABLE</t>
  </si>
  <si>
    <t>SERROTE TRUPER P/PODA 12" TRIPLE STP-12</t>
  </si>
  <si>
    <t>SERROTE TRUPER P/PODA 14" TRIPLE STP-14</t>
  </si>
  <si>
    <t>SHAMPOO SURTEK P/AUTO 1 LT</t>
  </si>
  <si>
    <t>SIERRA AKSI 7 1/2" 24 DIENTES 5/8 MADERA</t>
  </si>
  <si>
    <t>SIERRA AKSI 7 1/4 48 DIENTES 5/8 PLASTIC</t>
  </si>
  <si>
    <t>SIERRA AKSI 7 1/4" 16 DIENTES 5/8" MADER</t>
  </si>
  <si>
    <t>SIERRA AKSI 7 1/4" 40 DIENTES 5/8 CENTRO</t>
  </si>
  <si>
    <t>SIERRA AKSI 7 1/4" 60 DIENTES 5/8 CENTRO</t>
  </si>
  <si>
    <t>SIERRA CIRCULAR 7 1/4 SURTEK 1200W</t>
  </si>
  <si>
    <t>SIERRA CIRCULAR 7 1/4 TRUPER 1500W A2</t>
  </si>
  <si>
    <t>SIERRA CIRCULAR 7 1/4 TRUPER SICI-7-1/4A</t>
  </si>
  <si>
    <t>SIERRA TRUPER P/ALUMINIO 100 D ST-10100A</t>
  </si>
  <si>
    <t>SIERRA TRUPER P/ALUMINIO 80 DIE ST-1080A</t>
  </si>
  <si>
    <t>SIERRA TRUPER P/MADERA 20 D 7 1/4</t>
  </si>
  <si>
    <t>SIERRA TRUPER P/MADERA 24 DIENTE ST-724*</t>
  </si>
  <si>
    <t>SIERRA TRUPER P/MADERA 40 DIENTES ST740</t>
  </si>
  <si>
    <t>SIL SELLADOR ACRILICO BLANCO SURTEK 280G</t>
  </si>
  <si>
    <t>SILI SELLADOR BLANCO 85G BA¥OS Y COCINAS</t>
  </si>
  <si>
    <t>SILI SELLADOR TRANSLUCIDO 85G BA¥ Y COCI</t>
  </si>
  <si>
    <t>SILICON BARRA BOLSA CON 6 PZS 30 CMS</t>
  </si>
  <si>
    <t>SILICON BARRA CHICO POR KILO MAR-RAM.</t>
  </si>
  <si>
    <t>SILICON BLIS AKSI NEGRO AUTOMOTRIZ 70</t>
  </si>
  <si>
    <t>SILICON BLIS AKSI ROJO AUTOMOTRIZ 70G</t>
  </si>
  <si>
    <t>SILICON BLIS AKSI TRANSPARENTE 85G.</t>
  </si>
  <si>
    <t>SILICON BLIS TRUPER ALTA TE AZUL ALTE-A*</t>
  </si>
  <si>
    <t>SILICON BLIS TRUPER ALTA TE NEGROALTE-N</t>
  </si>
  <si>
    <t>SILICON BLIS TRUPER ALTA TE ROJO ALTE-R*</t>
  </si>
  <si>
    <t>SILICON BLIS TRUPER SIL-85T TRANSP.</t>
  </si>
  <si>
    <t>SILICON CARTUCHO AKSI BLANCO 280ML.</t>
  </si>
  <si>
    <t>SILICON CARTUCHO AKSI NEGRO 280ML.</t>
  </si>
  <si>
    <t>SILICON CARTUCHO AKSI TRANSPARENTE 280ML</t>
  </si>
  <si>
    <t>SILICON CARTUCHO DOW CORNING INDUST 732T</t>
  </si>
  <si>
    <t>SILICON CARTUCHO SISTA BLANCO MULTIUSOS</t>
  </si>
  <si>
    <t>SILICON CARTUCHO SISTA NEGRO MULTIUSOS</t>
  </si>
  <si>
    <t>SILICON CARTUCHO SISTA TRANSPA MULTIUSOS</t>
  </si>
  <si>
    <t>SILICON CARTUCHO TRUPER BA¥OS Y COCINAS</t>
  </si>
  <si>
    <t>SILICON CARTUCHO TRUPER BLAN SIL-100B*$</t>
  </si>
  <si>
    <t>SILICON CARTUCHO TRUPER NEGRO SIL-100N*$</t>
  </si>
  <si>
    <t>SILICON CARTUCHO TRUPER TRANS SIL-100T*$</t>
  </si>
  <si>
    <t>SOBRETAPA CUADRADA DE 3/4</t>
  </si>
  <si>
    <t>SOCKET C/CLAVIJA MARFIL AKSI</t>
  </si>
  <si>
    <t>SOCKET C/CLAVIJA NEGRO AKSI</t>
  </si>
  <si>
    <t>SOCKET C/CLAVIJA SANELEC</t>
  </si>
  <si>
    <t>SOCKET C/CLAVIJA VOLTECH POBA-20</t>
  </si>
  <si>
    <t>SOCKET C/SENSOR DE MOVIMIENTO VOLTECH</t>
  </si>
  <si>
    <t>SOCKET C/SENSOR DOBLE SANELEC 0050</t>
  </si>
  <si>
    <t>SOCKET DOBLE AKSI</t>
  </si>
  <si>
    <t>SOCKET DOBLE VOLTECH BAQUELITA POBA-15</t>
  </si>
  <si>
    <t>SOCKET GU-10 REDONDO</t>
  </si>
  <si>
    <t>SOCKET INTEMPERIE AKSI</t>
  </si>
  <si>
    <t>SOCKET INTEMPERIE FULGORE</t>
  </si>
  <si>
    <t>SOCKET INTEMPERIE SANELEC</t>
  </si>
  <si>
    <t>SOCKET INTEMPERIE VOLTECK SIN BLISTER</t>
  </si>
  <si>
    <t>SOCKET INTERPERIE MITZU</t>
  </si>
  <si>
    <t>SOCKET LADRON C/CADENA IUSA</t>
  </si>
  <si>
    <t>SOCKET LADRON C/CADENA MARFIL MONTANA</t>
  </si>
  <si>
    <t>SOCKET LADRON C/CADENA SURTEK</t>
  </si>
  <si>
    <t>SOCKET LADRON C/CADENA VOLTE POBA-16</t>
  </si>
  <si>
    <t>SOCKET LADRON SENCILLO AKSI</t>
  </si>
  <si>
    <t>SOCKET LADRON SENCILLO IUSA</t>
  </si>
  <si>
    <t>SOCKET LADRON SENCILLO SAMMY *</t>
  </si>
  <si>
    <t>SOCKET LADRON SENCILLO SANELEC 2486</t>
  </si>
  <si>
    <t>SOCKET MOGUL E39 VOLTECH</t>
  </si>
  <si>
    <t>SOCKET PORCELANA 3.5 IUSA</t>
  </si>
  <si>
    <t>SOCKET PORCELANA 3.5 VOLTECH</t>
  </si>
  <si>
    <t>SOCKET PORCELANA 4" AKSI REDONDO</t>
  </si>
  <si>
    <t>SOCKET PORCELANA 4.5 IUSA</t>
  </si>
  <si>
    <t>SOCKET PORCELANA 4.5" VOLTECHPOPO-18</t>
  </si>
  <si>
    <t>SOCKET PORCELANA 7.5 VOLTECK</t>
  </si>
  <si>
    <t>SOCKET PORCELANA CON SOPORTE DE ESCUADRA</t>
  </si>
  <si>
    <t>SOCKET PORCELANA CUADRADO FULGORE</t>
  </si>
  <si>
    <t>SOCKET PORCELANA CUADRADO S ANELEC</t>
  </si>
  <si>
    <t>SOCKET PORCELANA CUADRADO VOLTECH</t>
  </si>
  <si>
    <t>SOCKET REDONDO PLASTICO 4" BAQUELITA AKS</t>
  </si>
  <si>
    <t>SOCKET REDONDO PLASTICO 4" IGESA</t>
  </si>
  <si>
    <t>SOCKET SENCILLO IUSA CAT 111 *</t>
  </si>
  <si>
    <t>SOCKET SENCILLO SAMMY *</t>
  </si>
  <si>
    <t>SOCKET SENCILLO VOLTECK SIN BLISTER</t>
  </si>
  <si>
    <t>SOCKET VOLTECH BAQUELITA 3.5</t>
  </si>
  <si>
    <t>SOCKET VOLTECH BAQUELITA 4 1/6</t>
  </si>
  <si>
    <t>SOLDADORA 200 ALUMINIO TALISMAN</t>
  </si>
  <si>
    <t>SOLDADORA 200 AMP COBRE TALISMAN</t>
  </si>
  <si>
    <t>SOLDADORA 225 ALUMINIO TALISMAN</t>
  </si>
  <si>
    <t>SOLDADORA 225 AMP COBRE TALISMAN</t>
  </si>
  <si>
    <t>SOLDADORA 250 AMP ALUMINIO LOZADA</t>
  </si>
  <si>
    <t>SOLDADORA 250 AMP COBRE TALISMAN</t>
  </si>
  <si>
    <t>SOLDADORA 300 AMP ALUMINIO TALISMAN</t>
  </si>
  <si>
    <t>SOLDADORA 300 AMP LOZADA COBRE</t>
  </si>
  <si>
    <t>SOLDADURA 1/8 CINASA 6013 OJO CINA 30 B</t>
  </si>
  <si>
    <t>SOLDADURA 1/8 INFRA 6013 34 BARRAS</t>
  </si>
  <si>
    <t>SOLDADURA 3/32 INFRA 6013 58 BARRAS</t>
  </si>
  <si>
    <t>SOLDADURA 50X50 EXTRA</t>
  </si>
  <si>
    <t>SOLDADURA 50X50 TRUPER SOL-50/50 P/TUBE$</t>
  </si>
  <si>
    <t>SOLDADURA EN MITZU 60/40 1MM 2.7MM</t>
  </si>
  <si>
    <t>SOLDADURA MICROALAMBRE 8 MM SIN GAS 1K L</t>
  </si>
  <si>
    <t>SOLDADURA MINI TRUPER 1/2-1/2 85G P/AGUA FRIA BAJA PRECION</t>
  </si>
  <si>
    <t>SOLDADURA MINI TRUPER 50/50 70G T/IDRAUL ALTA Y BAJA PRESION</t>
  </si>
  <si>
    <t>SOLDADURA MINI TRUPER 95-5 T/GAS 48 G T/ALTAPRESION Y TEMPERATURA</t>
  </si>
  <si>
    <t>SOLDADURA TRUPER 95/5 P/TUBERIA DE GAS</t>
  </si>
  <si>
    <t>SOLDADURA TRUPER SOL-60-40 ELECTRONI $</t>
  </si>
  <si>
    <t>SOPLETE MINI ELECTRONICO</t>
  </si>
  <si>
    <t>SOPLETE TRUPER CON MANGUERA PAGAS 200PSI</t>
  </si>
  <si>
    <t>SOPORTE MAGNETICO DE TELEFONO CELULAR</t>
  </si>
  <si>
    <t>SOPORTE MITZU 26" A 70" 40K BRAZO AJUSTA</t>
  </si>
  <si>
    <t>SOPORTE MITZU 30"A 70" 50K DELGAD</t>
  </si>
  <si>
    <t>SOPORTE MITZU P/PANT 32 A 63 TV LCD</t>
  </si>
  <si>
    <t>SOPORTE MITZU P/PANTALLA 17" A 37" 30K B</t>
  </si>
  <si>
    <t>SOPORTE MITZU P/TV 14" A 37" TV PLANA</t>
  </si>
  <si>
    <t>SOPORTE MITZU UNIVER 17 A 37" 45K TV LCD</t>
  </si>
  <si>
    <t>SOPORTE MITZU UNIVER 23 A 42" 45K TV LCD</t>
  </si>
  <si>
    <t>SOPORTE MITZU UNIVER 30 A 50" TV PLAS LC</t>
  </si>
  <si>
    <t>SOPORTE MITZU UNIVER 32 A 64" TV LCD PLA</t>
  </si>
  <si>
    <t>STILSON 3 PZS MAR-RAM 8"10"14" PROF SUPE</t>
  </si>
  <si>
    <t>STILSON 4 PZS 8"10"12"18" MAR-RAM</t>
  </si>
  <si>
    <t>STILSON 4 PZS MAR-RAM 8"10"14"18"</t>
  </si>
  <si>
    <t>STILSON NO. 8" TAIWAN *</t>
  </si>
  <si>
    <t>STILSON NO.10" MAR-RAM PROFESIONAL SUPER</t>
  </si>
  <si>
    <t>STILSON NO.12 TRUPER STI-12</t>
  </si>
  <si>
    <t>STILSON NO.12" MAR-RAM PROFESIONAL SUPER</t>
  </si>
  <si>
    <t>STILSON NO.14 TRUPER</t>
  </si>
  <si>
    <t>STILSON NO.14 TRUPER ALUMINIO</t>
  </si>
  <si>
    <t>STILSON NO.24 SANTUL</t>
  </si>
  <si>
    <t>SUJETADOR SURTEK CON TENSORES 8 PZS</t>
  </si>
  <si>
    <t>SUJETADOR TRUPER SU-1000C C/MATRACA</t>
  </si>
  <si>
    <t>SUJETADOR TRUPER SU-3000C C/MATRACA</t>
  </si>
  <si>
    <t>SUJETADOR TRUPER SU-675R 3 MTS C/MATRAC</t>
  </si>
  <si>
    <t>TABURETE DE 2 ESCALONES TRUPER</t>
  </si>
  <si>
    <t>TACHUELA PAVONADA NO.10</t>
  </si>
  <si>
    <t>TACHUELA PAVONADA NO.12</t>
  </si>
  <si>
    <t>TACHUELA PAVONADA NO.6</t>
  </si>
  <si>
    <t>TACHUELA PAVONADA NO.8</t>
  </si>
  <si>
    <t>TALACHO HACHA 5 LBS MANGO MADERA 36"</t>
  </si>
  <si>
    <t>TALACHO PICO TRUPER C/MANGO FIBRA TP/5F</t>
  </si>
  <si>
    <t>TALACHO PICO TRUPER C/MANGO TP-5MX MAD</t>
  </si>
  <si>
    <t>TALACHO PICO TRUPER TP-5</t>
  </si>
  <si>
    <t>TALADRO DE BANCO SURTEK 1/2" 1/3HP</t>
  </si>
  <si>
    <t>TALADRO DE BANCO TRUPER 1/3 HP 1/2X8"</t>
  </si>
  <si>
    <t>TALADRO DE MANO 3/8 RAM-TOOLS</t>
  </si>
  <si>
    <t>TALADRO INALAMBRICO 12 V BAT/LITIO 3/8 T</t>
  </si>
  <si>
    <t>TALADRO INALAMBRICO 18 V BAT/LITIO 3/8"</t>
  </si>
  <si>
    <t>TALADRO INALAMBRICO PRETUL 9.6V</t>
  </si>
  <si>
    <t>TAPA CUADRADA 1/2 *</t>
  </si>
  <si>
    <t>TAPA CUADRADA 1/2 VOLTECH 3X3</t>
  </si>
  <si>
    <t>TAPA CUADRADA DE 3/4</t>
  </si>
  <si>
    <t>TAPA OCTAGONAL VOLTECH PARA CAJA 4X4</t>
  </si>
  <si>
    <t>TAPA P/COLADERA 15X15 FIERRO *</t>
  </si>
  <si>
    <t>TAPA P/COLADERA 20X20 FIERRO *</t>
  </si>
  <si>
    <t>TAPA P/COLADERA FOSET 5"</t>
  </si>
  <si>
    <t>TAPA REDONDA 1/2 *</t>
  </si>
  <si>
    <t>TAPETE DE JERGA 60 CM KLINTEK</t>
  </si>
  <si>
    <t>TAPON 1/2" COBRE FOSET</t>
  </si>
  <si>
    <t>TAPON 3/4" COBRE FOSET</t>
  </si>
  <si>
    <t>TAPON AUDITIVO AKSI C/CORDON</t>
  </si>
  <si>
    <t>TAPON AUDITIVO S/CORDON SANTUL 8902</t>
  </si>
  <si>
    <t>TAPON AUDITIVO TRIPLE SANTUL 8900</t>
  </si>
  <si>
    <t>TAPON AUDITIVO TRUPER DE ESPUMA TAC</t>
  </si>
  <si>
    <t>TAPON CPVC 1/2"</t>
  </si>
  <si>
    <t>TAPON CPVC 3/4"</t>
  </si>
  <si>
    <t>TAPON FUSIBLE IUSA CAT P-730 *</t>
  </si>
  <si>
    <t>TAPON FUSIBLE VOLTECH C/CONTACTO</t>
  </si>
  <si>
    <t>TAPON GALVANIZADO 1/2" HEMBRA CLAS 150 B</t>
  </si>
  <si>
    <t>TAPON GALVANIZADO 1/2" MACHO CLASE 150 B</t>
  </si>
  <si>
    <t>TAPON GALVANIZADO 3/4" HEMBRA CLAS 150 B</t>
  </si>
  <si>
    <t>TAPON GALVANIZADO 3/4" MACHO CLASE 150 B</t>
  </si>
  <si>
    <t>TAPON HEMBRA LATON 3/8 FOSET</t>
  </si>
  <si>
    <t>TAPON TERMOFLOW 1/2</t>
  </si>
  <si>
    <t>TAPON TERMOFLOW 3/4</t>
  </si>
  <si>
    <t>TAPON TERMOFLOW 1"</t>
  </si>
  <si>
    <t>TAQUETE EXPANSION 1/4 C/TORNILLO 4 PZS</t>
  </si>
  <si>
    <t>TAQUETE EXPANSION 1/4 CAMISA 4 PZS</t>
  </si>
  <si>
    <t>TAQUETE EXPANSION 1/4 X 2 1/2</t>
  </si>
  <si>
    <t>TAQUETE EXPANSION 3/8 CAMISA 4 PZS</t>
  </si>
  <si>
    <t>TAQUETE EXPANSION 3/8 X 3 *</t>
  </si>
  <si>
    <t>TAQUETE EXPANSION 5/16 C/TORNILLO 4 PZS</t>
  </si>
  <si>
    <t>TAQUETE EXPANSION 5/16 CAMISA 4 PZS</t>
  </si>
  <si>
    <t>TAQUETE EXPANSION 5/16X 2 1/2</t>
  </si>
  <si>
    <t>TAQUETE EXPANSION 1/2 X 3 1/2 *</t>
  </si>
  <si>
    <t>TAQUETE MADERA 1/4 BOLSA</t>
  </si>
  <si>
    <t>TAQUETE PLASTICO 1/4 BOLSA</t>
  </si>
  <si>
    <t>TAQUETE PLASTICO 1/4" 50 PZS BOL FIERO B</t>
  </si>
  <si>
    <t>TAQUETE PLASTICO 1/4" AKSI 50 PZS B</t>
  </si>
  <si>
    <t>TAQUETE PLASTICO 1/4" ALPHA CAJA</t>
  </si>
  <si>
    <t>TAQUETE PLASTICO 3/16" AKSI 50 PZS. B</t>
  </si>
  <si>
    <t>TAQUETE PLASTICO 3/8" 50 PZS BOLSA FIERO</t>
  </si>
  <si>
    <t>TAQUETE PLASTICO 3/8" AKSI 50 PZS B</t>
  </si>
  <si>
    <t>TAQUETE PLASTICO 3/8" ALPHA</t>
  </si>
  <si>
    <t>TAQUETE PLASTICO 5/16 BOLSA</t>
  </si>
  <si>
    <t>TAQUETE PLASTICO 5/16" 50 PZS BOLSA FIER</t>
  </si>
  <si>
    <t>TAQUETE PLASTICO 5/16" AKSI 50 PZS. B</t>
  </si>
  <si>
    <t>TAQUETE PLASTICO 5/16" ALPHA CAJA</t>
  </si>
  <si>
    <t>TARJA FOSET 800C500 SOBREPONER TINA IZQU</t>
  </si>
  <si>
    <t>TARJA FOSET 800X500 SOBREPONER TINA DERE</t>
  </si>
  <si>
    <t>TECLADO MINI MULTIMEDIA MITZU BLUETOOTH</t>
  </si>
  <si>
    <t>TECLE 2 TONELADAS MAR-RAM</t>
  </si>
  <si>
    <t>TEE COBRE 1/2" FOSET</t>
  </si>
  <si>
    <t>TEE COBRE 3/4" FOSET</t>
  </si>
  <si>
    <t>TEE COBRE 3/4" REDUCCION A 1/2 FOSET</t>
  </si>
  <si>
    <t>TEE CPVC 1/2 SENCILLA FOSET</t>
  </si>
  <si>
    <t>TEE CPVC 3/4" SENCILLA FOSET</t>
  </si>
  <si>
    <t>TEE CPVC REDUCIDA 3/4X3/4X1/2</t>
  </si>
  <si>
    <t>TEE DE PVC 50X50 MM 2"*</t>
  </si>
  <si>
    <t>TEE GALVANIZADA 1/2" B</t>
  </si>
  <si>
    <t>TEE GALVANIZADA 3/4" B</t>
  </si>
  <si>
    <t>TEE PVC 100MM 4"</t>
  </si>
  <si>
    <t>TEE TERMINAL 3/8 (PARA DOS MANGUERAS)</t>
  </si>
  <si>
    <t>TEE TERMOFLOW 1/2</t>
  </si>
  <si>
    <t>TEE TERMOFLOW 1/2 CONECTOR HEMBRA ROSCA</t>
  </si>
  <si>
    <t>TEE TERMOFLOW 1/2 CONECTOR MACHO DE ROS</t>
  </si>
  <si>
    <t>TEE TERMOFLOW 3/4</t>
  </si>
  <si>
    <t>TEE TERMOFLOW 1"</t>
  </si>
  <si>
    <t>TEE TERMOFLOW REDICIDA 3/4X1/2X1/2</t>
  </si>
  <si>
    <t>TEE TERMOFLOW REDUCIDA 3/4X3/4X1/2</t>
  </si>
  <si>
    <t>TEE UNION P/GAS 3/8" (LATON)</t>
  </si>
  <si>
    <t>TELEFONO DE ESCRITORIO MITZU REDIAL/FLAS</t>
  </si>
  <si>
    <t>TELEFONO RETRO MITZU BLUETOOTH UNIVERSAL</t>
  </si>
  <si>
    <t>TENAZA NO. 8 MAR-RAM CARPINTERO</t>
  </si>
  <si>
    <t>TENAZA NO.10 MAR-RAM CARPINTERO</t>
  </si>
  <si>
    <t>TENAZA NO.8 MAR-RAM SOLA</t>
  </si>
  <si>
    <t>TENSOR 1/2 GANCHO-ARGOLLA FIERO 680 KG.</t>
  </si>
  <si>
    <t>TENSOR 15" MAR-RAM 37.5 CTM BOLSA C/12</t>
  </si>
  <si>
    <t>TENSOR 18" MAR-RAM 45.7 CTM</t>
  </si>
  <si>
    <t>TENSOR 24" MAR-RAM 61 CTM</t>
  </si>
  <si>
    <t>TENSOR 30" MAR-RAM 76 CTM</t>
  </si>
  <si>
    <t>TENSOR 36" MAR-RAM 91.5 CTM</t>
  </si>
  <si>
    <t>TENSOR 48" MAR-RAM 1.22 MTS</t>
  </si>
  <si>
    <t>TENSOR 56" MAR RAM (1.40 MTS)</t>
  </si>
  <si>
    <t>TENSOR 64" MAR RAM 1.60 MTS</t>
  </si>
  <si>
    <t>TENSOR 72" MAR-RAM 1.80 MTS</t>
  </si>
  <si>
    <t>TENSOR GANCHO ARGOLLA 5/16 MAX-TOOLS</t>
  </si>
  <si>
    <t>TENSOR GANCHO ARGOLLA SANTUL 5/16" 7608</t>
  </si>
  <si>
    <t>TENSOR SANTUL ELASTICO REFORZADO</t>
  </si>
  <si>
    <t>TERMINAL MACHO AISLADO 1/4 VERDE 10 PZS</t>
  </si>
  <si>
    <t>TERMINAL P/BATERIA 10PZS</t>
  </si>
  <si>
    <t>TERMINAL P/BATERIA JGO LATON PRETUL</t>
  </si>
  <si>
    <t>TERMINAL P/BATERIA JGO PLOMO PRETUL</t>
  </si>
  <si>
    <t>TERMINAL P/BATERIA JGO PLOMO PRETUL LATE</t>
  </si>
  <si>
    <t>TERMINALES VOLTECK AISLADAS KIT CON 55 P</t>
  </si>
  <si>
    <t>TERMOFUSORA FOSET C/DADO 20 25 32 MM</t>
  </si>
  <si>
    <t>TERMOPAR 60 CM CON PILOTO FOSET</t>
  </si>
  <si>
    <t>TIJERA MAR-RAM 2 PZS CORTATODO 9" 11"</t>
  </si>
  <si>
    <t>TIJERA MAR-RAM T/SASTRE 10"</t>
  </si>
  <si>
    <t>TIJERA MAR-RAM T/SASTRE 7"</t>
  </si>
  <si>
    <t>TIJERA MULTIUSOS MAR-RAM</t>
  </si>
  <si>
    <t>TIJERA P/HOJALATERO NO.10 MAR-RAM</t>
  </si>
  <si>
    <t>TIJERA P/LAMINA NO.10 TRUPER TH-10 *</t>
  </si>
  <si>
    <t>TIJERA P/PASTO 10" MAR-RAM RECTA TPTRMR</t>
  </si>
  <si>
    <t>TIJERA P/PASTO MAR-RAM CURVA</t>
  </si>
  <si>
    <t>TIJERA P/PASTO PRETUL T-19P * $</t>
  </si>
  <si>
    <t>TIJERA P/PASTO TRUPER 12" PESADO T-19</t>
  </si>
  <si>
    <t>TIJERA P/PASTO TRUPER 12" TA-19</t>
  </si>
  <si>
    <t>TIJERA P/PASTO TRUPER FORJADA TX-19 *</t>
  </si>
  <si>
    <t>TIJERA P/PASTO TRUPER FORJADA TX-21 T AL</t>
  </si>
  <si>
    <t>TIJERA P/PASTO TRUPER P/PODA 2 M TB-17</t>
  </si>
  <si>
    <t>TIJERA P/PASTO TRUPER T-17 *</t>
  </si>
  <si>
    <t>TIJERA P/PASTO TRUPER TE-19S HOJA DENTAD</t>
  </si>
  <si>
    <t>TIJERA P/RAMA PRETUL 16" M/MADERA</t>
  </si>
  <si>
    <t>TIJERA P/RAMA TRUPER 21" M/MADERA</t>
  </si>
  <si>
    <t>TIJERA P/RAMA TRUPER 21" M/TUBULAR</t>
  </si>
  <si>
    <t>TIJERA P/ROSAS MAR-RAM NO.9</t>
  </si>
  <si>
    <t>TIJERA P/ROSAS PRETUL T-67P *</t>
  </si>
  <si>
    <t>TIJERA P/ROSAS TRUPER A UNA MANO T-45</t>
  </si>
  <si>
    <t>TIJERA P/ROSAS TRUPER T-66</t>
  </si>
  <si>
    <t>TIJERA P/TRASQUILAR NO.10 LION TOOLS</t>
  </si>
  <si>
    <t>TIJERA P/TRASQUILAR NO.12" LION TOOLS</t>
  </si>
  <si>
    <t>TIJERA PARA ENTRESACAR 7 1/2" ROTTER</t>
  </si>
  <si>
    <t>TIJERA PRETUL 4 1/2" ESCOLAR</t>
  </si>
  <si>
    <t>TIJERA PRETUL TINOX-6R CASA/OFICINA 6"</t>
  </si>
  <si>
    <t>TIJERA PRETUL TINOX-7R OFICINA</t>
  </si>
  <si>
    <t>TIJERA PRETUL TINOX-8C INOX P/CASA/OFICI</t>
  </si>
  <si>
    <t>TIJERA SANTUL CASA Y OFICINA 6" 8767</t>
  </si>
  <si>
    <t>TIJERA SANTUL CASA Y OFICINA 7" 8768</t>
  </si>
  <si>
    <t>TIJERA SANTUL CASA Y OFICINA 8" 8769</t>
  </si>
  <si>
    <t>TIJERA SURTEK CUTICULA 3 1/2</t>
  </si>
  <si>
    <t>TIJERA TIPO AMERICANO TRUPER MGOS POLIME</t>
  </si>
  <si>
    <t>TIJERA TRUPER 5 1/2" P/OFICINA ACERO</t>
  </si>
  <si>
    <t>TIJERA TRUPER TI-10 SASTRE</t>
  </si>
  <si>
    <t>TIJERA TRUPER TI-12 SASTRE Y/O POLLO B</t>
  </si>
  <si>
    <t>TIJERA TRUPER TICO-8 P/COSTURA 8 1/2 MA</t>
  </si>
  <si>
    <t>TIMBRE INALAMBRICO A ROSA SANELEC C/CLAV</t>
  </si>
  <si>
    <t>TIMBRE INALAMBRICO B NARANJA SANELEC C/C</t>
  </si>
  <si>
    <t>TIMBRE INALAMBRICO B ROSA SANELEC C/CLAV</t>
  </si>
  <si>
    <t>TIMBRE INALAMBRICO C AZUL SANELEC C/CLAV</t>
  </si>
  <si>
    <t>TIMBRE INALAMBRICO C NARANJA SANTUL C/CL</t>
  </si>
  <si>
    <t>TIMBRE INALAMBRICO C ROSA SANELEC C/CLAV</t>
  </si>
  <si>
    <t>TIMBRE INALAMBRICO SANELEC 3 PIL 24M2640</t>
  </si>
  <si>
    <t>TIMBRE INALAMBRICO SANTUL A AZUL C/CLAVI</t>
  </si>
  <si>
    <t>TIMBRE MONTANA BARCELONA</t>
  </si>
  <si>
    <t>TIMBRE MONTANA MADRID</t>
  </si>
  <si>
    <t>TIMBRE MONTANA PAJARITOS GRANDE</t>
  </si>
  <si>
    <t>TIMBRE MONTANA PAJARITOS II</t>
  </si>
  <si>
    <t>TIMBRE MONTANA SEGOVIA</t>
  </si>
  <si>
    <t>TIMBRE MONTANA TRISON 2000 BLANCO</t>
  </si>
  <si>
    <t>TIMBRE MONTANA TRISON MARFIL</t>
  </si>
  <si>
    <t>TIMBRE MONTANA VALENCIA</t>
  </si>
  <si>
    <t>TIMBRE TIPO CAMPANA 2" VOLTECH TIMC-2</t>
  </si>
  <si>
    <t>TIMBRE TIPO CAMPANA 4" VOLTECH TIMC-4</t>
  </si>
  <si>
    <t>TIMBRE TIPO CAMPANA 6 VOLTECH TIMC-6</t>
  </si>
  <si>
    <t>TIMBRE VOLTECH TIM</t>
  </si>
  <si>
    <t>TIRA DE LED 5 MTS MITZU AMARILLA 60 LED</t>
  </si>
  <si>
    <t>TIRA DE LED MITZU 5 MTS ROJA 60POR METR</t>
  </si>
  <si>
    <t>TIRALINEAS PRETUL 50FT CON GIS TL-50P B</t>
  </si>
  <si>
    <t>TIRALINEAS SANTUL 15 MTS</t>
  </si>
  <si>
    <t>TIRALINEAS TRUPER TL-100 C/GIS *¨</t>
  </si>
  <si>
    <t>TIRALINEAS TRUPER TL-50 CON GIS *</t>
  </si>
  <si>
    <t>TIROLETA TROPICALIZADA #1</t>
  </si>
  <si>
    <t>TIROLETA TROPICALIZADA #2 *</t>
  </si>
  <si>
    <t>TIROLETA TROPICALIZADA #3</t>
  </si>
  <si>
    <t>TOALLA DE MICROFIBRA 40X40 CM KLINTEK</t>
  </si>
  <si>
    <t>TOLDO SOMBRA 80% 3.6X5 MTS FIERO</t>
  </si>
  <si>
    <t>TOPE CROMO FIERO P/PUERTA</t>
  </si>
  <si>
    <t>TORNILLO ACERO INOX ESTUFA 1/4X 1 1/2 80</t>
  </si>
  <si>
    <t>TORNILLO ACERO INOX ESTUFA 1/4X 2 1/250P</t>
  </si>
  <si>
    <t>TORNILLO ACERO INOX MAQUI 1/4X 1 1/2 80P</t>
  </si>
  <si>
    <t>TORNILLO ACERO INOX MAQUI 1/4X1 100PZS.</t>
  </si>
  <si>
    <t>TORNILLO ACERO INOX MAQUI 1/4X2 1/2 50PZ</t>
  </si>
  <si>
    <t>TORNILLO ACERO INOX MAQUI 1/4X2" 60 PZS</t>
  </si>
  <si>
    <t>TORNILLO ACERO INOX MAQUI 1/4X3" 50 PZS</t>
  </si>
  <si>
    <t>TORNILLO ACERO INOX MAQUI 3/8X1 1/2"70PZ</t>
  </si>
  <si>
    <t>TORNILLO ACERO INOX MAQUI 3/8X2" 60 PZS</t>
  </si>
  <si>
    <t>TORNILLO BANCO NO.3 MAR-RAM PROFESIONAL</t>
  </si>
  <si>
    <t>TORNILLO BANCO NO.4 MAR-RAM PROFESIONAL</t>
  </si>
  <si>
    <t>TORNILLO BANCO NO.5 MAR-RAM 36X16X18C</t>
  </si>
  <si>
    <t>TORNILLO MINI 50MM FIJO MAR-RAM PROFESIO</t>
  </si>
  <si>
    <t>TORNILLO MINI 50MM GIRATORIO MAR-RAM</t>
  </si>
  <si>
    <t>TORNILLO MINI 60MM FIJO MAR-RAM PROFESIO</t>
  </si>
  <si>
    <t>TORNILLO MINI 60MM GIRATORIO MAR-RAM</t>
  </si>
  <si>
    <t>TORNILLO PARA WC FOSET JGO</t>
  </si>
  <si>
    <t>TORNILLO TIPO COCHE GALVA 60 PZ 5/16X1"</t>
  </si>
  <si>
    <t>TORQUIMETRO DE TRUENO TRUPER 1/2 DOS LECTURAS</t>
  </si>
  <si>
    <t>TORRE P/MECANICO 3 TON MAR-RAM</t>
  </si>
  <si>
    <t>TORRE P/MECANICO 3 TON TRUPER TORAU-3</t>
  </si>
  <si>
    <t>TORRE P/MECANICO 6 TON MAR-RAM</t>
  </si>
  <si>
    <t>TORRE P/MECANICO 6 TON TRUPER TORAU-6</t>
  </si>
  <si>
    <t>TORTILLADORA DE ALUMINIO LIGERA</t>
  </si>
  <si>
    <t>TORTILLADORA DE ALUMINIO MINI ROSA</t>
  </si>
  <si>
    <t>TORTILLADORA DE FIERRO REFORZADA</t>
  </si>
  <si>
    <t>TRAMPA P/CUCARACHA CONTROL TRAMP</t>
  </si>
  <si>
    <t>TRAMPA P/CUCARACHA ZAZ</t>
  </si>
  <si>
    <t>TRAMPA P/MOSCA ATRAPAMEX 4 PZS</t>
  </si>
  <si>
    <t>TRAMPA P/MOSCAS *</t>
  </si>
  <si>
    <t>TRAMPA P/MOSCAS C/4 CATCH-A MAX</t>
  </si>
  <si>
    <t>TRAMPA P/RATON CAT MASTER GRANDE</t>
  </si>
  <si>
    <t>TRAMPA TRAPE-TE CHICA</t>
  </si>
  <si>
    <t>TRAMPA TRAPE-TE GRANDE</t>
  </si>
  <si>
    <t>TRAMPA TRAPE-TE MEDIANA</t>
  </si>
  <si>
    <t>TRAPEADOR TIPO MECHUDO KLINTEK</t>
  </si>
  <si>
    <t>TRIANGULO DE SEGURIDAD TRUPER 29 CM</t>
  </si>
  <si>
    <t>TRIPIE PEDESTAL PARA BAFLE 45K</t>
  </si>
  <si>
    <t>TUBO COBRE 1" TIPO N</t>
  </si>
  <si>
    <t>TUBO COBRE 1/2 IUSA N</t>
  </si>
  <si>
    <t>TUBO COBRE 1/2 POR METRO</t>
  </si>
  <si>
    <t>TUBO COBRE 2" POR METRO</t>
  </si>
  <si>
    <t>TUBO COBRE 3/4 TIPO</t>
  </si>
  <si>
    <t>TUBO COBRE 3/4 POR METRO "OJO"</t>
  </si>
  <si>
    <t>TUBO CPVC 1/2" 3 METROS FOSET</t>
  </si>
  <si>
    <t>TUBO CPVC 3/4" X 3 MTS FOSET</t>
  </si>
  <si>
    <t>TUBO LED AKSI T8 1200MM 15W 6500K</t>
  </si>
  <si>
    <t>TUBO LED AKSI T8 1200MM 25W 65000 50000H</t>
  </si>
  <si>
    <t>TUBO LED JWJ 9W 60 CTM C/BASE LUZ DIA</t>
  </si>
  <si>
    <t>TUBO LED JWJ 18W 120 CMT C/BASE LUZ DIA</t>
  </si>
  <si>
    <t>TUBO LED T5 18W LUZ CALIDA C/ADAPTADOR</t>
  </si>
  <si>
    <t>TUBO LED T8 18W LUZ BLANCA CRIS PINES</t>
  </si>
  <si>
    <t>TUBO LED T8 18W LUZ BLANCA MAIGOO C/BAS</t>
  </si>
  <si>
    <t>TUBO LED T8 18W LUZ CALIDA TRANSPA PINE</t>
  </si>
  <si>
    <t>TUBO LED T8 18W YULED 120 MTS LUZ DIA P</t>
  </si>
  <si>
    <t>TUBO LED T8 22W LUZ BLANCA /BAS Y ADAPT</t>
  </si>
  <si>
    <t>TUBO LED T8 18W GOGOLITE BASE Y ADAPTADOR LUZ BLANCA</t>
  </si>
  <si>
    <t>TUBO LED T8 36W 2.4 MTS GOGOLITE 6400K P/BASE SLIM</t>
  </si>
  <si>
    <t>TUBO LED T8 36W 2.4MTS L/BLANCA C/ADAP</t>
  </si>
  <si>
    <t>TUBO LED T8 36W 2.4MTS L/BLANCA P/B SLI</t>
  </si>
  <si>
    <t>TUBO MASTIL P/ANTENA 1.4 MTS CHICO VOLTE</t>
  </si>
  <si>
    <t>TUBO MASTIL P/ANTENA 2.80 MTS VOLTECK</t>
  </si>
  <si>
    <t>TUBO OMEGA 1 1/4" 3 MTS P/ACOMETIDA</t>
  </si>
  <si>
    <t>TUBO OVALADO P/CLOSET 3 MTS LOCK</t>
  </si>
  <si>
    <t>TUBO PVC 4" POR METRO</t>
  </si>
  <si>
    <t>TUBO PVC HIDRAULICO 1" CEDULA 40 3 MTS FOSET</t>
  </si>
  <si>
    <t>TUBO PVC HIDRAULICO 1/2 CEDULA 40 3 MTS FOSET</t>
  </si>
  <si>
    <t>TUBO PVC HIDRAULICO 3/4 CEDULA 40 3 MTS FOSET</t>
  </si>
  <si>
    <t>TUBO PVC POR METRO 2" 1 MTS """"OJO""""</t>
  </si>
  <si>
    <t>TUBO PVC RIGIDO SANITARIO 2" ECONOMICO</t>
  </si>
  <si>
    <t>TUBO PVC SANITARIO 100 4" X 6 MTS</t>
  </si>
  <si>
    <t>TUBO TERMOFLOW 1/2 X 4 MTS</t>
  </si>
  <si>
    <t>TUBO TERMOFLOW 3/4 X 4 MTS</t>
  </si>
  <si>
    <t>TUBO TERMOFLOW 1 X 4 MTS</t>
  </si>
  <si>
    <t>TUERCA HEXAGONAL 5/8 C/25 PZS FIERO</t>
  </si>
  <si>
    <t>TUERCA HEXAGONAL CAJA 1/2" 50 PZS FIERO</t>
  </si>
  <si>
    <t>TUERCA HEXAGONAL CAJA 1/4 FIERO 250 PZS</t>
  </si>
  <si>
    <t>TUERCA HEXAGONAL CAJA 3/8" FIERO 100 PZS</t>
  </si>
  <si>
    <t>TUERCA HEXAGONAL CAJA 5/16" FIERO 150 PZ</t>
  </si>
  <si>
    <t>TUERCA IZQUIERDA 7/8" FOSET</t>
  </si>
  <si>
    <t>TUERCA LOCA * 5188</t>
  </si>
  <si>
    <t>TUERCA P/GAS CONICA 3/8 FOSET</t>
  </si>
  <si>
    <t>TUERCA UNION COBRE 1" FOSET</t>
  </si>
  <si>
    <t>TUERCA UNION COBRE 3/4" FOSET</t>
  </si>
  <si>
    <t>TUERCA UNION LISA DE PVC 1" 25MM</t>
  </si>
  <si>
    <t>TUERCA UNION LISA DE PVC 1/2 13 MM</t>
  </si>
  <si>
    <t>TUERCA UNION LISA DE PVC 3/4 19 MM</t>
  </si>
  <si>
    <t>TUERCA UNION TERMOFLOW MIXTA 1X1</t>
  </si>
  <si>
    <t>TUERCA UNION TERMOFLOW MIXTA 3/4X3/4</t>
  </si>
  <si>
    <t>TWEETER MITZU DOMO 1" 600W PMPO</t>
  </si>
  <si>
    <t>UNION P/CADENA 1/8 X 1 1/2 SANTUL 7783</t>
  </si>
  <si>
    <t>VALVULA DE DESCARGA DE LATON P/TANQUE BAJO FOSET</t>
  </si>
  <si>
    <t>VALVULA DE DESCARGA DE PVC P/T BAJO SANP</t>
  </si>
  <si>
    <t>VALVULA DE DESCARGA FOSET T/BAJO PLASTIC</t>
  </si>
  <si>
    <t>VALVULA DE FLOTADOR LATON 1/2" FOSET</t>
  </si>
  <si>
    <t>VALVULA DE FLOTADOR LATON DE 3/4 FOSET</t>
  </si>
  <si>
    <t>VALVULA DE LLENADO CON FLOT DE PVC T/</t>
  </si>
  <si>
    <t>VALVULA DE LLENADO DE LATON P/TANQUE BAJO FOSET</t>
  </si>
  <si>
    <t>VALVULA DE LLENADO FOSET P/TANQUE BAJO</t>
  </si>
  <si>
    <t>VALVULA DE LLENADO P/WC PLATICO FOSET</t>
  </si>
  <si>
    <t>VALVULA DE RETENCION 3/4" SANPLOM 8554</t>
  </si>
  <si>
    <t>VALVULA PARA BALON C/10 PZS * ¨</t>
  </si>
  <si>
    <t>VARILLA PARA FLOTADOR 15 CM</t>
  </si>
  <si>
    <t>VARILLA PARA FLOTADOR 22CM</t>
  </si>
  <si>
    <t>VARILLA PARA FLOTADOR 27 CM</t>
  </si>
  <si>
    <t>VARILLA ROSCADA 1/2" 1 M FIERO</t>
  </si>
  <si>
    <t>VARILLA ROSCADA 1/4" 1 M FIERO</t>
  </si>
  <si>
    <t>VARILLA ROSCADA 1/4" GALVANIZADA 1 MT</t>
  </si>
  <si>
    <t>VARILLA ROSCADA 3/8" 1 M FIERO</t>
  </si>
  <si>
    <t>VARILLA ROSCADA 5/16" 1 M FIERO</t>
  </si>
  <si>
    <t>VARILLA T.COND 1/2" 1.5 MTS 1650</t>
  </si>
  <si>
    <t>VARIOS CONEXION 3/4 TENSOR 1/4 CON GANCHO Y ARGOLLA</t>
  </si>
  <si>
    <t>VASO T/OSTER COMPLETO</t>
  </si>
  <si>
    <t>VENENO P/RATA KLERAT EN PELLETS 20G</t>
  </si>
  <si>
    <t>VENENO P/RATA KLERAT RODENTICI CUBO 25G</t>
  </si>
  <si>
    <t>VENENO P/RATAS RATICIDA MATADOR</t>
  </si>
  <si>
    <t>VENTA PUBLICO EN GENERAL</t>
  </si>
  <si>
    <t>VENTILADOR MAR-RAM NO.6 C/CLIP MOVIBLE</t>
  </si>
  <si>
    <t>VENTILADOR MAR-RAM NO.8 C/CLIP MOVIBL</t>
  </si>
  <si>
    <t>VOLTEADOR DE ALUMINIO C/MAG MADERA RA415</t>
  </si>
  <si>
    <t>YEE GALVANIZADA SENCILLA 1"</t>
  </si>
  <si>
    <t>YESO BOLSA DE 1.5 KG</t>
  </si>
  <si>
    <t>ZAPAPICO PRETUL CON MANGO ZP-5MP "OJO"</t>
  </si>
  <si>
    <t>ZAPAPICO PRETUL S/M ZP-5P $</t>
  </si>
  <si>
    <t>ZAPAPICO TRUPER ZP-5 S/M</t>
  </si>
  <si>
    <t>ZAPAPICO TRUPER ZP-5MX</t>
  </si>
  <si>
    <t>ZAPATO PRETUL CON CASCO #25</t>
  </si>
  <si>
    <t>ZAPATO PRETUL CON CASCO #26</t>
  </si>
  <si>
    <t>ZAPATO PRETUL CON CASCO #27</t>
  </si>
  <si>
    <t>ZAPATO PRETUL CON CASCO #28</t>
  </si>
  <si>
    <t>ZAPATO PRETUL CON CASCO #29</t>
  </si>
  <si>
    <t>ZAPATO PRETUL NO.28 NEGRO CON CASCO</t>
  </si>
  <si>
    <t>ZAPATO TRUPER NO.25</t>
  </si>
  <si>
    <t>ZAPATO TRUPER NO.26</t>
  </si>
  <si>
    <t>ZAPATO TRUPER NO.27</t>
  </si>
  <si>
    <t>ZAPATO TRUPER NO.28</t>
  </si>
  <si>
    <t>ZAPATO TRUPER NO.29 CON CASQUILLO CAFE</t>
  </si>
  <si>
    <t>idinventario</t>
  </si>
  <si>
    <t>cantidad</t>
  </si>
  <si>
    <t>valor unitario</t>
  </si>
  <si>
    <t>id productos</t>
  </si>
  <si>
    <t>IDVENTA</t>
  </si>
  <si>
    <t>CANTIDAD</t>
  </si>
  <si>
    <t>TIENDA_IDTIENDA</t>
  </si>
  <si>
    <t>INVENTARIO_IDINVENTARIO</t>
  </si>
  <si>
    <t>CLIENTE_IDCLIENTE</t>
  </si>
  <si>
    <t>Fecha</t>
  </si>
  <si>
    <t>2018-04-12</t>
  </si>
  <si>
    <t>TO_DATE (*2008-3-3 00:00:00* , *YYYY-MM-DD HH24:MI:SS*)</t>
  </si>
  <si>
    <t>2018-04-13</t>
  </si>
  <si>
    <t>2018-04-14</t>
  </si>
  <si>
    <t>2018-04-15</t>
  </si>
  <si>
    <t>2018-03-12</t>
  </si>
  <si>
    <t>2018-03-13</t>
  </si>
  <si>
    <t>2018-03-14</t>
  </si>
  <si>
    <t>2018-03-15</t>
  </si>
  <si>
    <t>valor</t>
  </si>
  <si>
    <t>Total general</t>
  </si>
  <si>
    <t>Suma de CANTIDAD</t>
  </si>
  <si>
    <t>Valor unitario</t>
  </si>
  <si>
    <t>id orden compra</t>
  </si>
  <si>
    <t>Valor</t>
  </si>
  <si>
    <t>id venta</t>
  </si>
  <si>
    <t>idfactura</t>
  </si>
  <si>
    <t>orden compra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</si>
</sst>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justify" vertical="top"/>
    </xf>
    <xf numFmtId="0" fontId="1" fillId="2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justify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justify" vertical="top"/>
    </xf>
    <xf numFmtId="0" fontId="2" fillId="0" borderId="1" xfId="0" applyFont="1" applyBorder="1" applyAlignment="1">
      <alignment horizontal="left" vertical="top"/>
    </xf>
    <xf numFmtId="0" fontId="3" fillId="0" borderId="0" xfId="0" applyFont="1"/>
    <xf numFmtId="0" fontId="0" fillId="0" borderId="0" xfId="0"/>
    <xf numFmtId="0" fontId="0" fillId="0" borderId="0" xfId="0" applyNumberFormat="1"/>
    <xf numFmtId="0" fontId="5" fillId="0" borderId="0" xfId="0" applyNumberFormat="1" applyFont="1"/>
    <xf numFmtId="14" fontId="0" fillId="0" borderId="0" xfId="0" quotePrefix="1" applyNumberFormat="1"/>
    <xf numFmtId="0" fontId="0" fillId="0" borderId="0" xfId="0" pivotButt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1">
          <cell r="B1" t="str">
            <v>MEDELLIN</v>
          </cell>
          <cell r="C1" t="str">
            <v>001</v>
          </cell>
        </row>
        <row r="2">
          <cell r="B2" t="str">
            <v>BARRANQUILLA</v>
          </cell>
          <cell r="C2" t="str">
            <v>001</v>
          </cell>
        </row>
        <row r="3">
          <cell r="B3" t="str">
            <v>BOGOTA, D.C.</v>
          </cell>
          <cell r="C3" t="str">
            <v>001</v>
          </cell>
        </row>
        <row r="4">
          <cell r="B4" t="str">
            <v>CARTAGENA</v>
          </cell>
          <cell r="C4" t="str">
            <v>001</v>
          </cell>
        </row>
        <row r="5">
          <cell r="B5" t="str">
            <v>TUNJA</v>
          </cell>
          <cell r="C5" t="str">
            <v>001</v>
          </cell>
        </row>
        <row r="6">
          <cell r="B6" t="str">
            <v>MANIZALES</v>
          </cell>
          <cell r="C6" t="str">
            <v>001</v>
          </cell>
        </row>
        <row r="7">
          <cell r="B7" t="str">
            <v>FLORENCIA</v>
          </cell>
          <cell r="C7" t="str">
            <v>001</v>
          </cell>
        </row>
        <row r="8">
          <cell r="B8" t="str">
            <v>POPAYAN</v>
          </cell>
          <cell r="C8" t="str">
            <v>001</v>
          </cell>
        </row>
        <row r="9">
          <cell r="B9" t="str">
            <v>VALLEDUPAR</v>
          </cell>
          <cell r="C9" t="str">
            <v>001</v>
          </cell>
        </row>
        <row r="10">
          <cell r="B10" t="str">
            <v>MONTERIA</v>
          </cell>
          <cell r="C10" t="str">
            <v>001</v>
          </cell>
        </row>
        <row r="11">
          <cell r="B11" t="str">
            <v>AGUA DE DIOS</v>
          </cell>
          <cell r="C11" t="str">
            <v>001</v>
          </cell>
        </row>
        <row r="12">
          <cell r="B12" t="str">
            <v>QUIBDO</v>
          </cell>
          <cell r="C12" t="str">
            <v>001</v>
          </cell>
        </row>
        <row r="13">
          <cell r="B13" t="str">
            <v>NEIVA</v>
          </cell>
          <cell r="C13" t="str">
            <v>001</v>
          </cell>
        </row>
        <row r="14">
          <cell r="B14" t="str">
            <v>RIOHACHA</v>
          </cell>
          <cell r="C14" t="str">
            <v>001</v>
          </cell>
        </row>
        <row r="15">
          <cell r="B15" t="str">
            <v>SANTA MARTA</v>
          </cell>
          <cell r="C15" t="str">
            <v>001</v>
          </cell>
        </row>
        <row r="16">
          <cell r="B16" t="str">
            <v>VILLAVICENCIO</v>
          </cell>
          <cell r="C16" t="str">
            <v>001</v>
          </cell>
        </row>
        <row r="17">
          <cell r="B17" t="str">
            <v>PASTO</v>
          </cell>
          <cell r="C17" t="str">
            <v>001</v>
          </cell>
        </row>
        <row r="18">
          <cell r="B18" t="str">
            <v>CUCUTA</v>
          </cell>
          <cell r="C18" t="str">
            <v>001</v>
          </cell>
        </row>
        <row r="19">
          <cell r="B19" t="str">
            <v>ARMENIA</v>
          </cell>
          <cell r="C19" t="str">
            <v>001</v>
          </cell>
        </row>
        <row r="20">
          <cell r="B20" t="str">
            <v>PEREIRA</v>
          </cell>
          <cell r="C20" t="str">
            <v>001</v>
          </cell>
        </row>
        <row r="21">
          <cell r="B21" t="str">
            <v>BUCARAMANGA</v>
          </cell>
          <cell r="C21" t="str">
            <v>001</v>
          </cell>
        </row>
        <row r="22">
          <cell r="B22" t="str">
            <v>SINCELEJO</v>
          </cell>
          <cell r="C22" t="str">
            <v>001</v>
          </cell>
        </row>
        <row r="23">
          <cell r="B23" t="str">
            <v>IBAGUE</v>
          </cell>
          <cell r="C23" t="str">
            <v>001</v>
          </cell>
        </row>
        <row r="24">
          <cell r="B24" t="str">
            <v>CALI</v>
          </cell>
          <cell r="C24" t="str">
            <v>001</v>
          </cell>
        </row>
        <row r="25">
          <cell r="B25" t="str">
            <v>ARAUCA</v>
          </cell>
          <cell r="C25" t="str">
            <v>001</v>
          </cell>
        </row>
        <row r="26">
          <cell r="B26" t="str">
            <v>YOPAL</v>
          </cell>
          <cell r="C26" t="str">
            <v>001</v>
          </cell>
        </row>
        <row r="27">
          <cell r="B27" t="str">
            <v>MOCOA</v>
          </cell>
          <cell r="C27" t="str">
            <v>001</v>
          </cell>
        </row>
        <row r="28">
          <cell r="B28" t="str">
            <v>SAN ANDRES</v>
          </cell>
          <cell r="C28" t="str">
            <v>001</v>
          </cell>
        </row>
        <row r="29">
          <cell r="B29" t="str">
            <v>LETICIA</v>
          </cell>
          <cell r="C29" t="str">
            <v>001</v>
          </cell>
        </row>
        <row r="30">
          <cell r="B30" t="str">
            <v>INIRIDA</v>
          </cell>
          <cell r="C30" t="str">
            <v>001</v>
          </cell>
        </row>
        <row r="31">
          <cell r="B31" t="str">
            <v>SAN JOSE DEL GUAVIARE</v>
          </cell>
          <cell r="C31" t="str">
            <v>001</v>
          </cell>
        </row>
        <row r="32">
          <cell r="B32" t="str">
            <v>MITU</v>
          </cell>
          <cell r="C32" t="str">
            <v>001</v>
          </cell>
        </row>
        <row r="33">
          <cell r="B33" t="str">
            <v>PUERTO CARREÑO</v>
          </cell>
          <cell r="C33" t="str">
            <v>001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3223.964353587966" createdVersion="4" refreshedVersion="4" minRefreshableVersion="3" recordCount="903">
  <cacheSource type="worksheet">
    <worksheetSource ref="A1:F904" sheet="Venta"/>
  </cacheSource>
  <cacheFields count="6">
    <cacheField name="IDVENTA" numFmtId="0">
      <sharedItems containsSemiMixedTypes="0" containsString="0" containsNumber="1" containsInteger="1" minValue="2" maxValue="904" count="903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</sharedItems>
    </cacheField>
    <cacheField name="CANTIDAD" numFmtId="0">
      <sharedItems containsSemiMixedTypes="0" containsString="0" containsNumber="1" containsInteger="1" minValue="1" maxValue="1"/>
    </cacheField>
    <cacheField name="TIENDA_IDTIENDA" numFmtId="0">
      <sharedItems containsSemiMixedTypes="0" containsString="0" containsNumber="1" containsInteger="1" minValue="1" maxValue="33" count="33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1"/>
      </sharedItems>
    </cacheField>
    <cacheField name="INVENTARIO_IDINVENTARIO" numFmtId="0">
      <sharedItems containsSemiMixedTypes="0" containsString="0" containsNumber="1" containsInteger="1" minValue="4628" maxValue="5530" count="903">
        <n v="5530"/>
        <n v="5529"/>
        <n v="5528"/>
        <n v="5527"/>
        <n v="5526"/>
        <n v="5525"/>
        <n v="5524"/>
        <n v="5523"/>
        <n v="5522"/>
        <n v="5521"/>
        <n v="5520"/>
        <n v="5519"/>
        <n v="5518"/>
        <n v="5517"/>
        <n v="5516"/>
        <n v="5515"/>
        <n v="5514"/>
        <n v="5513"/>
        <n v="5512"/>
        <n v="5511"/>
        <n v="5510"/>
        <n v="5509"/>
        <n v="5508"/>
        <n v="5507"/>
        <n v="5506"/>
        <n v="5505"/>
        <n v="5504"/>
        <n v="5503"/>
        <n v="5502"/>
        <n v="5501"/>
        <n v="5500"/>
        <n v="5499"/>
        <n v="5498"/>
        <n v="5497"/>
        <n v="5496"/>
        <n v="5495"/>
        <n v="5494"/>
        <n v="5493"/>
        <n v="5492"/>
        <n v="5491"/>
        <n v="5490"/>
        <n v="5489"/>
        <n v="5488"/>
        <n v="5487"/>
        <n v="5486"/>
        <n v="5485"/>
        <n v="5484"/>
        <n v="5483"/>
        <n v="5482"/>
        <n v="5481"/>
        <n v="5480"/>
        <n v="5479"/>
        <n v="5478"/>
        <n v="5477"/>
        <n v="5476"/>
        <n v="5475"/>
        <n v="5474"/>
        <n v="5473"/>
        <n v="5472"/>
        <n v="5471"/>
        <n v="5470"/>
        <n v="5469"/>
        <n v="5468"/>
        <n v="5467"/>
        <n v="5466"/>
        <n v="5465"/>
        <n v="5464"/>
        <n v="5463"/>
        <n v="5462"/>
        <n v="5461"/>
        <n v="5460"/>
        <n v="5459"/>
        <n v="5458"/>
        <n v="5457"/>
        <n v="5456"/>
        <n v="5455"/>
        <n v="5454"/>
        <n v="5453"/>
        <n v="5452"/>
        <n v="5451"/>
        <n v="5450"/>
        <n v="5449"/>
        <n v="5448"/>
        <n v="5447"/>
        <n v="5446"/>
        <n v="5445"/>
        <n v="5444"/>
        <n v="5443"/>
        <n v="5442"/>
        <n v="5441"/>
        <n v="5440"/>
        <n v="5439"/>
        <n v="5438"/>
        <n v="5437"/>
        <n v="5436"/>
        <n v="5435"/>
        <n v="5434"/>
        <n v="5433"/>
        <n v="5432"/>
        <n v="5431"/>
        <n v="5430"/>
        <n v="5429"/>
        <n v="5428"/>
        <n v="5427"/>
        <n v="5426"/>
        <n v="5425"/>
        <n v="5424"/>
        <n v="5423"/>
        <n v="5422"/>
        <n v="5421"/>
        <n v="5420"/>
        <n v="5419"/>
        <n v="5418"/>
        <n v="5417"/>
        <n v="5416"/>
        <n v="5415"/>
        <n v="5414"/>
        <n v="5413"/>
        <n v="5412"/>
        <n v="5411"/>
        <n v="5410"/>
        <n v="5409"/>
        <n v="5408"/>
        <n v="5407"/>
        <n v="5406"/>
        <n v="5405"/>
        <n v="5404"/>
        <n v="5403"/>
        <n v="5402"/>
        <n v="5401"/>
        <n v="5400"/>
        <n v="5399"/>
        <n v="5398"/>
        <n v="5397"/>
        <n v="5396"/>
        <n v="5395"/>
        <n v="5394"/>
        <n v="5393"/>
        <n v="5392"/>
        <n v="5391"/>
        <n v="5390"/>
        <n v="5389"/>
        <n v="5388"/>
        <n v="5387"/>
        <n v="5386"/>
        <n v="5385"/>
        <n v="5384"/>
        <n v="5383"/>
        <n v="5382"/>
        <n v="5381"/>
        <n v="5380"/>
        <n v="5379"/>
        <n v="5378"/>
        <n v="5377"/>
        <n v="5376"/>
        <n v="5375"/>
        <n v="5374"/>
        <n v="5373"/>
        <n v="5372"/>
        <n v="5371"/>
        <n v="5370"/>
        <n v="5369"/>
        <n v="5368"/>
        <n v="5367"/>
        <n v="5366"/>
        <n v="5365"/>
        <n v="5364"/>
        <n v="5363"/>
        <n v="5362"/>
        <n v="5361"/>
        <n v="5360"/>
        <n v="5359"/>
        <n v="5358"/>
        <n v="5357"/>
        <n v="5356"/>
        <n v="5355"/>
        <n v="5354"/>
        <n v="5353"/>
        <n v="5352"/>
        <n v="5351"/>
        <n v="5350"/>
        <n v="5349"/>
        <n v="5348"/>
        <n v="5347"/>
        <n v="5346"/>
        <n v="5345"/>
        <n v="5344"/>
        <n v="5343"/>
        <n v="5342"/>
        <n v="5341"/>
        <n v="5340"/>
        <n v="5339"/>
        <n v="5338"/>
        <n v="5337"/>
        <n v="5336"/>
        <n v="5335"/>
        <n v="5334"/>
        <n v="5333"/>
        <n v="5332"/>
        <n v="5331"/>
        <n v="5330"/>
        <n v="5329"/>
        <n v="5328"/>
        <n v="5327"/>
        <n v="5326"/>
        <n v="5325"/>
        <n v="5324"/>
        <n v="5323"/>
        <n v="5322"/>
        <n v="5321"/>
        <n v="5320"/>
        <n v="5319"/>
        <n v="5318"/>
        <n v="5317"/>
        <n v="5316"/>
        <n v="5315"/>
        <n v="5314"/>
        <n v="5313"/>
        <n v="5312"/>
        <n v="5311"/>
        <n v="5310"/>
        <n v="5309"/>
        <n v="5308"/>
        <n v="5307"/>
        <n v="5306"/>
        <n v="5305"/>
        <n v="5304"/>
        <n v="5303"/>
        <n v="5302"/>
        <n v="5301"/>
        <n v="5300"/>
        <n v="5299"/>
        <n v="5298"/>
        <n v="5297"/>
        <n v="5296"/>
        <n v="5295"/>
        <n v="5294"/>
        <n v="5293"/>
        <n v="5292"/>
        <n v="5291"/>
        <n v="5290"/>
        <n v="5289"/>
        <n v="5288"/>
        <n v="5287"/>
        <n v="5286"/>
        <n v="5285"/>
        <n v="5284"/>
        <n v="5283"/>
        <n v="5282"/>
        <n v="5281"/>
        <n v="5280"/>
        <n v="5279"/>
        <n v="5278"/>
        <n v="5277"/>
        <n v="5276"/>
        <n v="5275"/>
        <n v="5274"/>
        <n v="5273"/>
        <n v="5272"/>
        <n v="5271"/>
        <n v="5270"/>
        <n v="5269"/>
        <n v="5268"/>
        <n v="5267"/>
        <n v="5266"/>
        <n v="5265"/>
        <n v="5264"/>
        <n v="5263"/>
        <n v="5262"/>
        <n v="5261"/>
        <n v="5260"/>
        <n v="5259"/>
        <n v="5258"/>
        <n v="5257"/>
        <n v="5256"/>
        <n v="5255"/>
        <n v="5254"/>
        <n v="5253"/>
        <n v="5252"/>
        <n v="5251"/>
        <n v="5250"/>
        <n v="5249"/>
        <n v="5248"/>
        <n v="5247"/>
        <n v="5246"/>
        <n v="5245"/>
        <n v="5244"/>
        <n v="5243"/>
        <n v="5242"/>
        <n v="5241"/>
        <n v="5240"/>
        <n v="5239"/>
        <n v="5238"/>
        <n v="5237"/>
        <n v="5236"/>
        <n v="5235"/>
        <n v="5234"/>
        <n v="5233"/>
        <n v="5232"/>
        <n v="5231"/>
        <n v="5230"/>
        <n v="5229"/>
        <n v="5228"/>
        <n v="5227"/>
        <n v="5226"/>
        <n v="5225"/>
        <n v="5224"/>
        <n v="5223"/>
        <n v="5222"/>
        <n v="5221"/>
        <n v="5220"/>
        <n v="5219"/>
        <n v="5218"/>
        <n v="5217"/>
        <n v="5216"/>
        <n v="5215"/>
        <n v="5214"/>
        <n v="5213"/>
        <n v="5212"/>
        <n v="5211"/>
        <n v="5210"/>
        <n v="5209"/>
        <n v="5208"/>
        <n v="5207"/>
        <n v="5206"/>
        <n v="5205"/>
        <n v="5204"/>
        <n v="5203"/>
        <n v="5202"/>
        <n v="5201"/>
        <n v="5200"/>
        <n v="5199"/>
        <n v="5198"/>
        <n v="5197"/>
        <n v="5196"/>
        <n v="5195"/>
        <n v="5194"/>
        <n v="5193"/>
        <n v="5192"/>
        <n v="5191"/>
        <n v="5190"/>
        <n v="5189"/>
        <n v="5188"/>
        <n v="5187"/>
        <n v="5186"/>
        <n v="5185"/>
        <n v="5184"/>
        <n v="5183"/>
        <n v="5182"/>
        <n v="5181"/>
        <n v="5180"/>
        <n v="5179"/>
        <n v="5178"/>
        <n v="5177"/>
        <n v="5176"/>
        <n v="5175"/>
        <n v="5174"/>
        <n v="5173"/>
        <n v="5172"/>
        <n v="5171"/>
        <n v="5170"/>
        <n v="5169"/>
        <n v="5168"/>
        <n v="5167"/>
        <n v="5166"/>
        <n v="5165"/>
        <n v="5164"/>
        <n v="5163"/>
        <n v="5162"/>
        <n v="5161"/>
        <n v="5160"/>
        <n v="5159"/>
        <n v="5158"/>
        <n v="5157"/>
        <n v="5156"/>
        <n v="5155"/>
        <n v="5154"/>
        <n v="5153"/>
        <n v="5152"/>
        <n v="5151"/>
        <n v="5150"/>
        <n v="5149"/>
        <n v="5148"/>
        <n v="5147"/>
        <n v="5146"/>
        <n v="5145"/>
        <n v="5144"/>
        <n v="5143"/>
        <n v="5142"/>
        <n v="5141"/>
        <n v="5140"/>
        <n v="5139"/>
        <n v="5138"/>
        <n v="5137"/>
        <n v="5136"/>
        <n v="5135"/>
        <n v="5134"/>
        <n v="5133"/>
        <n v="5132"/>
        <n v="5131"/>
        <n v="5130"/>
        <n v="5129"/>
        <n v="5128"/>
        <n v="5127"/>
        <n v="5126"/>
        <n v="5125"/>
        <n v="5124"/>
        <n v="5123"/>
        <n v="5122"/>
        <n v="5121"/>
        <n v="5120"/>
        <n v="5119"/>
        <n v="5118"/>
        <n v="5117"/>
        <n v="5116"/>
        <n v="5115"/>
        <n v="5114"/>
        <n v="5113"/>
        <n v="5112"/>
        <n v="5111"/>
        <n v="5110"/>
        <n v="5109"/>
        <n v="5108"/>
        <n v="5107"/>
        <n v="5106"/>
        <n v="5105"/>
        <n v="5104"/>
        <n v="5103"/>
        <n v="5102"/>
        <n v="5101"/>
        <n v="5100"/>
        <n v="5099"/>
        <n v="5098"/>
        <n v="5097"/>
        <n v="5096"/>
        <n v="5095"/>
        <n v="5094"/>
        <n v="5093"/>
        <n v="5092"/>
        <n v="5091"/>
        <n v="5090"/>
        <n v="5089"/>
        <n v="5088"/>
        <n v="5087"/>
        <n v="5086"/>
        <n v="5085"/>
        <n v="5084"/>
        <n v="5083"/>
        <n v="5082"/>
        <n v="5081"/>
        <n v="5080"/>
        <n v="5079"/>
        <n v="5078"/>
        <n v="5077"/>
        <n v="5076"/>
        <n v="5075"/>
        <n v="5074"/>
        <n v="5073"/>
        <n v="5072"/>
        <n v="5071"/>
        <n v="5070"/>
        <n v="5069"/>
        <n v="5068"/>
        <n v="5067"/>
        <n v="5066"/>
        <n v="5065"/>
        <n v="5064"/>
        <n v="5063"/>
        <n v="5062"/>
        <n v="5061"/>
        <n v="5060"/>
        <n v="5059"/>
        <n v="5058"/>
        <n v="5057"/>
        <n v="5056"/>
        <n v="5055"/>
        <n v="5054"/>
        <n v="5053"/>
        <n v="5052"/>
        <n v="5051"/>
        <n v="5050"/>
        <n v="5049"/>
        <n v="5048"/>
        <n v="5047"/>
        <n v="5046"/>
        <n v="5045"/>
        <n v="5044"/>
        <n v="5043"/>
        <n v="5042"/>
        <n v="5041"/>
        <n v="5040"/>
        <n v="5039"/>
        <n v="5038"/>
        <n v="5037"/>
        <n v="5036"/>
        <n v="5035"/>
        <n v="5034"/>
        <n v="5033"/>
        <n v="5032"/>
        <n v="5031"/>
        <n v="5030"/>
        <n v="5029"/>
        <n v="5028"/>
        <n v="5027"/>
        <n v="5026"/>
        <n v="5025"/>
        <n v="5024"/>
        <n v="5023"/>
        <n v="5022"/>
        <n v="5021"/>
        <n v="5020"/>
        <n v="5019"/>
        <n v="5018"/>
        <n v="5017"/>
        <n v="5016"/>
        <n v="5015"/>
        <n v="5014"/>
        <n v="5013"/>
        <n v="5012"/>
        <n v="5011"/>
        <n v="5010"/>
        <n v="5009"/>
        <n v="5008"/>
        <n v="5007"/>
        <n v="5006"/>
        <n v="5005"/>
        <n v="5004"/>
        <n v="5003"/>
        <n v="5002"/>
        <n v="5001"/>
        <n v="5000"/>
        <n v="4999"/>
        <n v="4998"/>
        <n v="4997"/>
        <n v="4996"/>
        <n v="4995"/>
        <n v="4994"/>
        <n v="4993"/>
        <n v="4992"/>
        <n v="4991"/>
        <n v="4990"/>
        <n v="4989"/>
        <n v="4988"/>
        <n v="4987"/>
        <n v="4986"/>
        <n v="4985"/>
        <n v="4984"/>
        <n v="4983"/>
        <n v="4982"/>
        <n v="4981"/>
        <n v="4980"/>
        <n v="4979"/>
        <n v="4978"/>
        <n v="4977"/>
        <n v="4976"/>
        <n v="4975"/>
        <n v="4974"/>
        <n v="4973"/>
        <n v="4972"/>
        <n v="4971"/>
        <n v="4970"/>
        <n v="4969"/>
        <n v="4968"/>
        <n v="4967"/>
        <n v="4966"/>
        <n v="4965"/>
        <n v="4964"/>
        <n v="4963"/>
        <n v="4962"/>
        <n v="4961"/>
        <n v="4960"/>
        <n v="4959"/>
        <n v="4958"/>
        <n v="4957"/>
        <n v="4956"/>
        <n v="4955"/>
        <n v="4954"/>
        <n v="4953"/>
        <n v="4952"/>
        <n v="4951"/>
        <n v="4950"/>
        <n v="4949"/>
        <n v="4948"/>
        <n v="4947"/>
        <n v="4946"/>
        <n v="4945"/>
        <n v="4944"/>
        <n v="4943"/>
        <n v="4942"/>
        <n v="4941"/>
        <n v="4940"/>
        <n v="4939"/>
        <n v="4938"/>
        <n v="4937"/>
        <n v="4936"/>
        <n v="4935"/>
        <n v="4934"/>
        <n v="4933"/>
        <n v="4932"/>
        <n v="4931"/>
        <n v="4930"/>
        <n v="4929"/>
        <n v="4928"/>
        <n v="4927"/>
        <n v="4926"/>
        <n v="4925"/>
        <n v="4924"/>
        <n v="4923"/>
        <n v="4922"/>
        <n v="4921"/>
        <n v="4920"/>
        <n v="4919"/>
        <n v="4918"/>
        <n v="4917"/>
        <n v="4916"/>
        <n v="4915"/>
        <n v="4914"/>
        <n v="4913"/>
        <n v="4912"/>
        <n v="4911"/>
        <n v="4910"/>
        <n v="4909"/>
        <n v="4908"/>
        <n v="4907"/>
        <n v="4906"/>
        <n v="4905"/>
        <n v="4904"/>
        <n v="4903"/>
        <n v="4902"/>
        <n v="4901"/>
        <n v="4900"/>
        <n v="4899"/>
        <n v="4898"/>
        <n v="4897"/>
        <n v="4896"/>
        <n v="4895"/>
        <n v="4894"/>
        <n v="4893"/>
        <n v="4892"/>
        <n v="4891"/>
        <n v="4890"/>
        <n v="4889"/>
        <n v="4888"/>
        <n v="4887"/>
        <n v="4886"/>
        <n v="4885"/>
        <n v="4884"/>
        <n v="4883"/>
        <n v="4882"/>
        <n v="4881"/>
        <n v="4880"/>
        <n v="4879"/>
        <n v="4878"/>
        <n v="4877"/>
        <n v="4876"/>
        <n v="4875"/>
        <n v="4874"/>
        <n v="4873"/>
        <n v="4872"/>
        <n v="4871"/>
        <n v="4870"/>
        <n v="4869"/>
        <n v="4868"/>
        <n v="4867"/>
        <n v="4866"/>
        <n v="4865"/>
        <n v="4864"/>
        <n v="4863"/>
        <n v="4862"/>
        <n v="4861"/>
        <n v="4860"/>
        <n v="4859"/>
        <n v="4858"/>
        <n v="4857"/>
        <n v="4856"/>
        <n v="4855"/>
        <n v="4854"/>
        <n v="4853"/>
        <n v="4852"/>
        <n v="4851"/>
        <n v="4850"/>
        <n v="4849"/>
        <n v="4848"/>
        <n v="4847"/>
        <n v="4846"/>
        <n v="4845"/>
        <n v="4844"/>
        <n v="4843"/>
        <n v="4842"/>
        <n v="4841"/>
        <n v="4840"/>
        <n v="4839"/>
        <n v="4838"/>
        <n v="4837"/>
        <n v="4836"/>
        <n v="4835"/>
        <n v="4834"/>
        <n v="4833"/>
        <n v="4832"/>
        <n v="4831"/>
        <n v="4830"/>
        <n v="4829"/>
        <n v="4828"/>
        <n v="4827"/>
        <n v="4826"/>
        <n v="4825"/>
        <n v="4824"/>
        <n v="4823"/>
        <n v="4822"/>
        <n v="4821"/>
        <n v="4820"/>
        <n v="4819"/>
        <n v="4818"/>
        <n v="4817"/>
        <n v="4816"/>
        <n v="4815"/>
        <n v="4814"/>
        <n v="4813"/>
        <n v="4812"/>
        <n v="4811"/>
        <n v="4810"/>
        <n v="4809"/>
        <n v="4808"/>
        <n v="4807"/>
        <n v="4806"/>
        <n v="4805"/>
        <n v="4804"/>
        <n v="4803"/>
        <n v="4802"/>
        <n v="4801"/>
        <n v="4800"/>
        <n v="4799"/>
        <n v="4798"/>
        <n v="4797"/>
        <n v="4796"/>
        <n v="4795"/>
        <n v="4794"/>
        <n v="4793"/>
        <n v="4792"/>
        <n v="4791"/>
        <n v="4790"/>
        <n v="4789"/>
        <n v="4788"/>
        <n v="4787"/>
        <n v="4786"/>
        <n v="4785"/>
        <n v="4784"/>
        <n v="4783"/>
        <n v="4782"/>
        <n v="4781"/>
        <n v="4780"/>
        <n v="4779"/>
        <n v="4778"/>
        <n v="4777"/>
        <n v="4776"/>
        <n v="4775"/>
        <n v="4774"/>
        <n v="4773"/>
        <n v="4772"/>
        <n v="4771"/>
        <n v="4770"/>
        <n v="4769"/>
        <n v="4768"/>
        <n v="4767"/>
        <n v="4766"/>
        <n v="4765"/>
        <n v="4764"/>
        <n v="4763"/>
        <n v="4762"/>
        <n v="4761"/>
        <n v="4760"/>
        <n v="4759"/>
        <n v="4758"/>
        <n v="4757"/>
        <n v="4756"/>
        <n v="4755"/>
        <n v="4754"/>
        <n v="4753"/>
        <n v="4752"/>
        <n v="4751"/>
        <n v="4750"/>
        <n v="4749"/>
        <n v="4748"/>
        <n v="4747"/>
        <n v="4746"/>
        <n v="4745"/>
        <n v="4744"/>
        <n v="4743"/>
        <n v="4742"/>
        <n v="4741"/>
        <n v="4740"/>
        <n v="4739"/>
        <n v="4738"/>
        <n v="4737"/>
        <n v="4736"/>
        <n v="4735"/>
        <n v="4734"/>
        <n v="4733"/>
        <n v="4732"/>
        <n v="4731"/>
        <n v="4730"/>
        <n v="4729"/>
        <n v="4728"/>
        <n v="4727"/>
        <n v="4726"/>
        <n v="4725"/>
        <n v="4724"/>
        <n v="4723"/>
        <n v="4722"/>
        <n v="4721"/>
        <n v="4720"/>
        <n v="4719"/>
        <n v="4718"/>
        <n v="4717"/>
        <n v="4716"/>
        <n v="4715"/>
        <n v="4714"/>
        <n v="4713"/>
        <n v="4712"/>
        <n v="4711"/>
        <n v="4710"/>
        <n v="4709"/>
        <n v="4708"/>
        <n v="4707"/>
        <n v="4706"/>
        <n v="4705"/>
        <n v="4704"/>
        <n v="4703"/>
        <n v="4702"/>
        <n v="4701"/>
        <n v="4700"/>
        <n v="4699"/>
        <n v="4698"/>
        <n v="4697"/>
        <n v="4696"/>
        <n v="4695"/>
        <n v="4694"/>
        <n v="4693"/>
        <n v="4692"/>
        <n v="4691"/>
        <n v="4690"/>
        <n v="4689"/>
        <n v="4688"/>
        <n v="4687"/>
        <n v="4686"/>
        <n v="4685"/>
        <n v="4684"/>
        <n v="4683"/>
        <n v="4682"/>
        <n v="4681"/>
        <n v="4680"/>
        <n v="4679"/>
        <n v="4678"/>
        <n v="4677"/>
        <n v="4676"/>
        <n v="4675"/>
        <n v="4674"/>
        <n v="4673"/>
        <n v="4672"/>
        <n v="4671"/>
        <n v="4670"/>
        <n v="4669"/>
        <n v="4668"/>
        <n v="4667"/>
        <n v="4666"/>
        <n v="4665"/>
        <n v="4664"/>
        <n v="4663"/>
        <n v="4662"/>
        <n v="4661"/>
        <n v="4660"/>
        <n v="4659"/>
        <n v="4658"/>
        <n v="4657"/>
        <n v="4656"/>
        <n v="4655"/>
        <n v="4654"/>
        <n v="4653"/>
        <n v="4652"/>
        <n v="4651"/>
        <n v="4650"/>
        <n v="4649"/>
        <n v="4648"/>
        <n v="4647"/>
        <n v="4646"/>
        <n v="4645"/>
        <n v="4644"/>
        <n v="4643"/>
        <n v="4642"/>
        <n v="4641"/>
        <n v="4640"/>
        <n v="4639"/>
        <n v="4638"/>
        <n v="4637"/>
        <n v="4636"/>
        <n v="4635"/>
        <n v="4634"/>
        <n v="4633"/>
        <n v="4632"/>
        <n v="4631"/>
        <n v="4630"/>
        <n v="4629"/>
        <n v="4628"/>
      </sharedItems>
    </cacheField>
    <cacheField name="CLIENTE_IDCLIENTE" numFmtId="0">
      <sharedItems containsSemiMixedTypes="0" containsString="0" containsNumber="1" containsInteger="1" minValue="3167385" maxValue="1196968962" count="174">
        <n v="1072643547"/>
        <n v="1093774642"/>
        <n v="1102805680"/>
        <n v="1113650480"/>
        <n v="1116436415"/>
        <n v="1143136612"/>
        <n v="1143332743"/>
        <n v="1143829672"/>
        <n v="1143933882"/>
        <n v="1196968962"/>
        <n v="1012422115"/>
        <n v="93438742"/>
        <n v="1041230765"/>
        <n v="1024565423"/>
        <n v="52950584"/>
        <n v="1121910658"/>
        <n v="1037588052"/>
        <n v="10742350"/>
        <n v="1037594264"/>
        <n v="1143140668"/>
        <n v="1121923730"/>
        <n v="37948019"/>
        <n v="37651807"/>
        <n v="52507395"/>
        <n v="1098768123"/>
        <n v="1056994199"/>
        <n v="3167385"/>
        <n v="3230463"/>
        <n v="3415321"/>
        <n v="3438944"/>
        <n v="3563351"/>
        <n v="3745645"/>
        <n v="3746102"/>
        <n v="3906136"/>
        <n v="4179119"/>
        <n v="4182695"/>
        <n v="4439325"/>
        <n v="4472454"/>
        <n v="4512863"/>
        <n v="4517883"/>
        <n v="4518680"/>
        <n v="4518954"/>
        <n v="4771471"/>
        <n v="5471802"/>
        <n v="5638523"/>
        <n v="5789947"/>
        <n v="5822835"/>
        <n v="5823375"/>
        <n v="5824426"/>
        <n v="5824674"/>
        <n v="5826925"/>
        <n v="5828329"/>
        <n v="5843686"/>
        <n v="6019595"/>
        <n v="6030913"/>
        <n v="6097407"/>
        <n v="6100465"/>
        <n v="6102375"/>
        <n v="6106201"/>
        <n v="6107927"/>
        <n v="6519729"/>
        <n v="6519783"/>
        <n v="6549464"/>
        <n v="6549508"/>
        <n v="6771726"/>
        <n v="6773016"/>
        <n v="7141845"/>
        <n v="7142588"/>
        <n v="7143358"/>
        <n v="91517588"/>
        <n v="1102371869"/>
        <n v="1040035462"/>
        <n v="1093226140"/>
        <n v="1038415509"/>
        <n v="46680484"/>
        <n v="1082941253"/>
        <n v="1040737057"/>
        <n v="1037653625"/>
        <n v="1020453979"/>
        <n v="1098771612"/>
        <n v="39456031"/>
        <n v="1090466091"/>
        <n v="92261702"/>
        <n v="15922730"/>
        <n v="1110569278"/>
        <n v="1026287234"/>
        <n v="1042445621"/>
        <n v="1083897210"/>
        <n v="1036940980"/>
        <n v="1056929097"/>
        <n v="1090462094"/>
        <n v="1071351864"/>
        <n v="8487841"/>
        <n v="15265822"/>
        <n v="9147958"/>
        <n v="1071329742"/>
        <n v="1020823848"/>
        <n v="1075257599"/>
        <n v="1098783903"/>
        <n v="1126807309"/>
        <n v="1022994473"/>
        <n v="1098774925"/>
        <n v="1121916198"/>
        <n v="1081929175"/>
        <n v="1098766141"/>
        <n v="1015429105"/>
        <n v="52068479"/>
        <n v="1080187286"/>
        <n v="80129162"/>
        <n v="1050955342"/>
        <n v="80248103"/>
        <n v="1143984676"/>
        <n v="1121930804"/>
        <n v="1019096761"/>
        <n v="1028187456"/>
        <n v="1024565240"/>
        <n v="72271543"/>
        <n v="75057119"/>
        <n v="1041202990"/>
        <n v="1079409528"/>
        <n v="1047392266"/>
        <n v="1024475462"/>
        <n v="1073694371"/>
        <n v="1024576182"/>
        <n v="1030640167"/>
        <n v="1098768193"/>
        <n v="1036619335"/>
        <n v="1098787755"/>
        <n v="1017167139"/>
        <n v="1016093178"/>
        <n v="1128276231"/>
        <n v="1072668453"/>
        <n v="1010193095"/>
        <n v="1098101071"/>
        <n v="80107703"/>
        <n v="52987308"/>
        <n v="16463938"/>
        <n v="1098620612"/>
        <n v="1098752501"/>
        <n v="1101019202"/>
        <n v="1064839915"/>
        <n v="1098749849"/>
        <n v="1020472148"/>
        <n v="1144140837"/>
        <n v="1128436681"/>
        <n v="11226080"/>
        <n v="14696137"/>
        <n v="20493754"/>
        <n v="51865322"/>
        <n v="52338717"/>
        <n v="52445927"/>
        <n v="52757433"/>
        <n v="63492638"/>
        <n v="79242320"/>
        <n v="79649868"/>
        <n v="80031775"/>
        <n v="80758595"/>
        <n v="80827374"/>
        <n v="93155198"/>
        <n v="1005891462"/>
        <n v="1010196096"/>
        <n v="1010229605"/>
        <n v="1014285745"/>
        <n v="1022349063"/>
        <n v="1026287617"/>
        <n v="1030556482"/>
        <n v="1032466902"/>
        <n v="1036668604"/>
        <n v="1040504519"/>
        <n v="1047383291"/>
        <n v="1047409905"/>
        <n v="1047450991"/>
        <n v="1050944687"/>
        <n v="1050958577"/>
      </sharedItems>
    </cacheField>
    <cacheField name="Fecha" numFmtId="14">
      <sharedItems count="8">
        <s v="2018-03-12"/>
        <s v="2018-03-13"/>
        <s v="2018-03-14"/>
        <s v="2018-03-15"/>
        <s v="2018-04-12"/>
        <s v="2018-04-13"/>
        <s v="2018-04-14"/>
        <s v="2018-04-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3">
  <r>
    <x v="0"/>
    <n v="1"/>
    <x v="0"/>
    <x v="0"/>
    <x v="0"/>
    <x v="0"/>
  </r>
  <r>
    <x v="1"/>
    <n v="1"/>
    <x v="1"/>
    <x v="1"/>
    <x v="1"/>
    <x v="0"/>
  </r>
  <r>
    <x v="2"/>
    <n v="1"/>
    <x v="2"/>
    <x v="2"/>
    <x v="2"/>
    <x v="0"/>
  </r>
  <r>
    <x v="3"/>
    <n v="1"/>
    <x v="3"/>
    <x v="3"/>
    <x v="3"/>
    <x v="0"/>
  </r>
  <r>
    <x v="4"/>
    <n v="1"/>
    <x v="4"/>
    <x v="4"/>
    <x v="4"/>
    <x v="0"/>
  </r>
  <r>
    <x v="5"/>
    <n v="1"/>
    <x v="5"/>
    <x v="5"/>
    <x v="5"/>
    <x v="0"/>
  </r>
  <r>
    <x v="6"/>
    <n v="1"/>
    <x v="6"/>
    <x v="6"/>
    <x v="6"/>
    <x v="0"/>
  </r>
  <r>
    <x v="7"/>
    <n v="1"/>
    <x v="7"/>
    <x v="7"/>
    <x v="7"/>
    <x v="0"/>
  </r>
  <r>
    <x v="8"/>
    <n v="1"/>
    <x v="8"/>
    <x v="8"/>
    <x v="8"/>
    <x v="0"/>
  </r>
  <r>
    <x v="9"/>
    <n v="1"/>
    <x v="9"/>
    <x v="9"/>
    <x v="9"/>
    <x v="0"/>
  </r>
  <r>
    <x v="10"/>
    <n v="1"/>
    <x v="10"/>
    <x v="10"/>
    <x v="10"/>
    <x v="0"/>
  </r>
  <r>
    <x v="11"/>
    <n v="1"/>
    <x v="11"/>
    <x v="11"/>
    <x v="11"/>
    <x v="0"/>
  </r>
  <r>
    <x v="12"/>
    <n v="1"/>
    <x v="12"/>
    <x v="12"/>
    <x v="12"/>
    <x v="0"/>
  </r>
  <r>
    <x v="13"/>
    <n v="1"/>
    <x v="13"/>
    <x v="13"/>
    <x v="13"/>
    <x v="0"/>
  </r>
  <r>
    <x v="14"/>
    <n v="1"/>
    <x v="14"/>
    <x v="14"/>
    <x v="14"/>
    <x v="0"/>
  </r>
  <r>
    <x v="15"/>
    <n v="1"/>
    <x v="15"/>
    <x v="15"/>
    <x v="15"/>
    <x v="0"/>
  </r>
  <r>
    <x v="16"/>
    <n v="1"/>
    <x v="16"/>
    <x v="16"/>
    <x v="16"/>
    <x v="0"/>
  </r>
  <r>
    <x v="17"/>
    <n v="1"/>
    <x v="17"/>
    <x v="17"/>
    <x v="17"/>
    <x v="0"/>
  </r>
  <r>
    <x v="18"/>
    <n v="1"/>
    <x v="18"/>
    <x v="18"/>
    <x v="18"/>
    <x v="0"/>
  </r>
  <r>
    <x v="19"/>
    <n v="1"/>
    <x v="19"/>
    <x v="19"/>
    <x v="19"/>
    <x v="0"/>
  </r>
  <r>
    <x v="20"/>
    <n v="1"/>
    <x v="20"/>
    <x v="20"/>
    <x v="20"/>
    <x v="0"/>
  </r>
  <r>
    <x v="21"/>
    <n v="1"/>
    <x v="21"/>
    <x v="21"/>
    <x v="21"/>
    <x v="0"/>
  </r>
  <r>
    <x v="22"/>
    <n v="1"/>
    <x v="22"/>
    <x v="22"/>
    <x v="22"/>
    <x v="0"/>
  </r>
  <r>
    <x v="23"/>
    <n v="1"/>
    <x v="23"/>
    <x v="23"/>
    <x v="23"/>
    <x v="0"/>
  </r>
  <r>
    <x v="24"/>
    <n v="1"/>
    <x v="24"/>
    <x v="24"/>
    <x v="24"/>
    <x v="0"/>
  </r>
  <r>
    <x v="25"/>
    <n v="1"/>
    <x v="25"/>
    <x v="25"/>
    <x v="25"/>
    <x v="0"/>
  </r>
  <r>
    <x v="26"/>
    <n v="1"/>
    <x v="26"/>
    <x v="26"/>
    <x v="0"/>
    <x v="0"/>
  </r>
  <r>
    <x v="27"/>
    <n v="1"/>
    <x v="27"/>
    <x v="27"/>
    <x v="1"/>
    <x v="0"/>
  </r>
  <r>
    <x v="28"/>
    <n v="1"/>
    <x v="28"/>
    <x v="28"/>
    <x v="2"/>
    <x v="0"/>
  </r>
  <r>
    <x v="29"/>
    <n v="1"/>
    <x v="29"/>
    <x v="29"/>
    <x v="3"/>
    <x v="0"/>
  </r>
  <r>
    <x v="30"/>
    <n v="1"/>
    <x v="30"/>
    <x v="30"/>
    <x v="4"/>
    <x v="0"/>
  </r>
  <r>
    <x v="31"/>
    <n v="1"/>
    <x v="31"/>
    <x v="31"/>
    <x v="5"/>
    <x v="0"/>
  </r>
  <r>
    <x v="32"/>
    <n v="1"/>
    <x v="32"/>
    <x v="32"/>
    <x v="6"/>
    <x v="0"/>
  </r>
  <r>
    <x v="33"/>
    <n v="1"/>
    <x v="0"/>
    <x v="33"/>
    <x v="7"/>
    <x v="0"/>
  </r>
  <r>
    <x v="34"/>
    <n v="1"/>
    <x v="1"/>
    <x v="34"/>
    <x v="8"/>
    <x v="0"/>
  </r>
  <r>
    <x v="35"/>
    <n v="1"/>
    <x v="2"/>
    <x v="35"/>
    <x v="9"/>
    <x v="0"/>
  </r>
  <r>
    <x v="36"/>
    <n v="1"/>
    <x v="3"/>
    <x v="36"/>
    <x v="10"/>
    <x v="0"/>
  </r>
  <r>
    <x v="37"/>
    <n v="1"/>
    <x v="4"/>
    <x v="37"/>
    <x v="11"/>
    <x v="0"/>
  </r>
  <r>
    <x v="38"/>
    <n v="1"/>
    <x v="5"/>
    <x v="38"/>
    <x v="12"/>
    <x v="0"/>
  </r>
  <r>
    <x v="39"/>
    <n v="1"/>
    <x v="6"/>
    <x v="39"/>
    <x v="13"/>
    <x v="0"/>
  </r>
  <r>
    <x v="40"/>
    <n v="1"/>
    <x v="7"/>
    <x v="40"/>
    <x v="14"/>
    <x v="0"/>
  </r>
  <r>
    <x v="41"/>
    <n v="1"/>
    <x v="8"/>
    <x v="41"/>
    <x v="15"/>
    <x v="0"/>
  </r>
  <r>
    <x v="42"/>
    <n v="1"/>
    <x v="9"/>
    <x v="42"/>
    <x v="16"/>
    <x v="0"/>
  </r>
  <r>
    <x v="43"/>
    <n v="1"/>
    <x v="10"/>
    <x v="43"/>
    <x v="17"/>
    <x v="0"/>
  </r>
  <r>
    <x v="44"/>
    <n v="1"/>
    <x v="11"/>
    <x v="44"/>
    <x v="18"/>
    <x v="0"/>
  </r>
  <r>
    <x v="45"/>
    <n v="1"/>
    <x v="12"/>
    <x v="45"/>
    <x v="19"/>
    <x v="0"/>
  </r>
  <r>
    <x v="46"/>
    <n v="1"/>
    <x v="13"/>
    <x v="46"/>
    <x v="20"/>
    <x v="0"/>
  </r>
  <r>
    <x v="47"/>
    <n v="1"/>
    <x v="14"/>
    <x v="47"/>
    <x v="21"/>
    <x v="0"/>
  </r>
  <r>
    <x v="48"/>
    <n v="1"/>
    <x v="15"/>
    <x v="48"/>
    <x v="22"/>
    <x v="0"/>
  </r>
  <r>
    <x v="49"/>
    <n v="1"/>
    <x v="16"/>
    <x v="49"/>
    <x v="23"/>
    <x v="0"/>
  </r>
  <r>
    <x v="50"/>
    <n v="1"/>
    <x v="17"/>
    <x v="50"/>
    <x v="24"/>
    <x v="0"/>
  </r>
  <r>
    <x v="51"/>
    <n v="1"/>
    <x v="18"/>
    <x v="51"/>
    <x v="26"/>
    <x v="0"/>
  </r>
  <r>
    <x v="52"/>
    <n v="1"/>
    <x v="19"/>
    <x v="52"/>
    <x v="27"/>
    <x v="0"/>
  </r>
  <r>
    <x v="53"/>
    <n v="1"/>
    <x v="20"/>
    <x v="53"/>
    <x v="28"/>
    <x v="0"/>
  </r>
  <r>
    <x v="54"/>
    <n v="1"/>
    <x v="21"/>
    <x v="54"/>
    <x v="29"/>
    <x v="0"/>
  </r>
  <r>
    <x v="55"/>
    <n v="1"/>
    <x v="22"/>
    <x v="55"/>
    <x v="30"/>
    <x v="0"/>
  </r>
  <r>
    <x v="56"/>
    <n v="1"/>
    <x v="23"/>
    <x v="56"/>
    <x v="31"/>
    <x v="0"/>
  </r>
  <r>
    <x v="57"/>
    <n v="1"/>
    <x v="24"/>
    <x v="57"/>
    <x v="32"/>
    <x v="0"/>
  </r>
  <r>
    <x v="58"/>
    <n v="1"/>
    <x v="25"/>
    <x v="58"/>
    <x v="33"/>
    <x v="0"/>
  </r>
  <r>
    <x v="59"/>
    <n v="1"/>
    <x v="26"/>
    <x v="59"/>
    <x v="34"/>
    <x v="0"/>
  </r>
  <r>
    <x v="60"/>
    <n v="1"/>
    <x v="27"/>
    <x v="60"/>
    <x v="35"/>
    <x v="0"/>
  </r>
  <r>
    <x v="61"/>
    <n v="1"/>
    <x v="28"/>
    <x v="61"/>
    <x v="36"/>
    <x v="0"/>
  </r>
  <r>
    <x v="62"/>
    <n v="1"/>
    <x v="29"/>
    <x v="62"/>
    <x v="37"/>
    <x v="0"/>
  </r>
  <r>
    <x v="63"/>
    <n v="1"/>
    <x v="30"/>
    <x v="63"/>
    <x v="38"/>
    <x v="0"/>
  </r>
  <r>
    <x v="64"/>
    <n v="1"/>
    <x v="31"/>
    <x v="64"/>
    <x v="39"/>
    <x v="0"/>
  </r>
  <r>
    <x v="65"/>
    <n v="1"/>
    <x v="32"/>
    <x v="65"/>
    <x v="40"/>
    <x v="0"/>
  </r>
  <r>
    <x v="66"/>
    <n v="1"/>
    <x v="0"/>
    <x v="66"/>
    <x v="41"/>
    <x v="0"/>
  </r>
  <r>
    <x v="67"/>
    <n v="1"/>
    <x v="1"/>
    <x v="67"/>
    <x v="42"/>
    <x v="0"/>
  </r>
  <r>
    <x v="68"/>
    <n v="1"/>
    <x v="2"/>
    <x v="68"/>
    <x v="43"/>
    <x v="0"/>
  </r>
  <r>
    <x v="69"/>
    <n v="1"/>
    <x v="3"/>
    <x v="69"/>
    <x v="44"/>
    <x v="0"/>
  </r>
  <r>
    <x v="70"/>
    <n v="1"/>
    <x v="4"/>
    <x v="70"/>
    <x v="45"/>
    <x v="0"/>
  </r>
  <r>
    <x v="71"/>
    <n v="1"/>
    <x v="5"/>
    <x v="71"/>
    <x v="46"/>
    <x v="0"/>
  </r>
  <r>
    <x v="72"/>
    <n v="1"/>
    <x v="6"/>
    <x v="72"/>
    <x v="47"/>
    <x v="0"/>
  </r>
  <r>
    <x v="73"/>
    <n v="1"/>
    <x v="7"/>
    <x v="73"/>
    <x v="48"/>
    <x v="0"/>
  </r>
  <r>
    <x v="74"/>
    <n v="1"/>
    <x v="8"/>
    <x v="74"/>
    <x v="49"/>
    <x v="0"/>
  </r>
  <r>
    <x v="75"/>
    <n v="1"/>
    <x v="9"/>
    <x v="75"/>
    <x v="50"/>
    <x v="0"/>
  </r>
  <r>
    <x v="76"/>
    <n v="1"/>
    <x v="10"/>
    <x v="76"/>
    <x v="51"/>
    <x v="0"/>
  </r>
  <r>
    <x v="77"/>
    <n v="1"/>
    <x v="11"/>
    <x v="77"/>
    <x v="52"/>
    <x v="0"/>
  </r>
  <r>
    <x v="78"/>
    <n v="1"/>
    <x v="12"/>
    <x v="78"/>
    <x v="53"/>
    <x v="0"/>
  </r>
  <r>
    <x v="79"/>
    <n v="1"/>
    <x v="13"/>
    <x v="79"/>
    <x v="54"/>
    <x v="0"/>
  </r>
  <r>
    <x v="80"/>
    <n v="1"/>
    <x v="14"/>
    <x v="80"/>
    <x v="55"/>
    <x v="0"/>
  </r>
  <r>
    <x v="81"/>
    <n v="1"/>
    <x v="15"/>
    <x v="81"/>
    <x v="56"/>
    <x v="0"/>
  </r>
  <r>
    <x v="82"/>
    <n v="1"/>
    <x v="16"/>
    <x v="82"/>
    <x v="57"/>
    <x v="0"/>
  </r>
  <r>
    <x v="83"/>
    <n v="1"/>
    <x v="17"/>
    <x v="83"/>
    <x v="58"/>
    <x v="0"/>
  </r>
  <r>
    <x v="84"/>
    <n v="1"/>
    <x v="18"/>
    <x v="84"/>
    <x v="59"/>
    <x v="0"/>
  </r>
  <r>
    <x v="85"/>
    <n v="1"/>
    <x v="19"/>
    <x v="85"/>
    <x v="60"/>
    <x v="0"/>
  </r>
  <r>
    <x v="86"/>
    <n v="1"/>
    <x v="20"/>
    <x v="86"/>
    <x v="61"/>
    <x v="0"/>
  </r>
  <r>
    <x v="87"/>
    <n v="1"/>
    <x v="21"/>
    <x v="87"/>
    <x v="62"/>
    <x v="0"/>
  </r>
  <r>
    <x v="88"/>
    <n v="1"/>
    <x v="22"/>
    <x v="88"/>
    <x v="63"/>
    <x v="0"/>
  </r>
  <r>
    <x v="89"/>
    <n v="1"/>
    <x v="23"/>
    <x v="89"/>
    <x v="64"/>
    <x v="0"/>
  </r>
  <r>
    <x v="90"/>
    <n v="1"/>
    <x v="24"/>
    <x v="90"/>
    <x v="65"/>
    <x v="0"/>
  </r>
  <r>
    <x v="91"/>
    <n v="1"/>
    <x v="25"/>
    <x v="91"/>
    <x v="66"/>
    <x v="0"/>
  </r>
  <r>
    <x v="92"/>
    <n v="1"/>
    <x v="26"/>
    <x v="92"/>
    <x v="67"/>
    <x v="0"/>
  </r>
  <r>
    <x v="93"/>
    <n v="1"/>
    <x v="27"/>
    <x v="93"/>
    <x v="68"/>
    <x v="0"/>
  </r>
  <r>
    <x v="94"/>
    <n v="1"/>
    <x v="32"/>
    <x v="94"/>
    <x v="25"/>
    <x v="1"/>
  </r>
  <r>
    <x v="95"/>
    <n v="1"/>
    <x v="0"/>
    <x v="95"/>
    <x v="0"/>
    <x v="1"/>
  </r>
  <r>
    <x v="96"/>
    <n v="1"/>
    <x v="1"/>
    <x v="96"/>
    <x v="1"/>
    <x v="1"/>
  </r>
  <r>
    <x v="97"/>
    <n v="1"/>
    <x v="2"/>
    <x v="97"/>
    <x v="2"/>
    <x v="1"/>
  </r>
  <r>
    <x v="98"/>
    <n v="1"/>
    <x v="3"/>
    <x v="98"/>
    <x v="3"/>
    <x v="1"/>
  </r>
  <r>
    <x v="99"/>
    <n v="1"/>
    <x v="4"/>
    <x v="99"/>
    <x v="4"/>
    <x v="1"/>
  </r>
  <r>
    <x v="100"/>
    <n v="1"/>
    <x v="5"/>
    <x v="100"/>
    <x v="5"/>
    <x v="1"/>
  </r>
  <r>
    <x v="101"/>
    <n v="1"/>
    <x v="6"/>
    <x v="101"/>
    <x v="6"/>
    <x v="1"/>
  </r>
  <r>
    <x v="102"/>
    <n v="1"/>
    <x v="7"/>
    <x v="102"/>
    <x v="7"/>
    <x v="1"/>
  </r>
  <r>
    <x v="103"/>
    <n v="1"/>
    <x v="8"/>
    <x v="103"/>
    <x v="8"/>
    <x v="1"/>
  </r>
  <r>
    <x v="104"/>
    <n v="1"/>
    <x v="9"/>
    <x v="104"/>
    <x v="9"/>
    <x v="1"/>
  </r>
  <r>
    <x v="105"/>
    <n v="1"/>
    <x v="10"/>
    <x v="105"/>
    <x v="10"/>
    <x v="1"/>
  </r>
  <r>
    <x v="106"/>
    <n v="1"/>
    <x v="11"/>
    <x v="106"/>
    <x v="11"/>
    <x v="1"/>
  </r>
  <r>
    <x v="107"/>
    <n v="1"/>
    <x v="12"/>
    <x v="107"/>
    <x v="12"/>
    <x v="1"/>
  </r>
  <r>
    <x v="108"/>
    <n v="1"/>
    <x v="13"/>
    <x v="108"/>
    <x v="13"/>
    <x v="1"/>
  </r>
  <r>
    <x v="109"/>
    <n v="1"/>
    <x v="14"/>
    <x v="109"/>
    <x v="14"/>
    <x v="1"/>
  </r>
  <r>
    <x v="110"/>
    <n v="1"/>
    <x v="15"/>
    <x v="110"/>
    <x v="15"/>
    <x v="1"/>
  </r>
  <r>
    <x v="111"/>
    <n v="1"/>
    <x v="16"/>
    <x v="111"/>
    <x v="16"/>
    <x v="1"/>
  </r>
  <r>
    <x v="112"/>
    <n v="1"/>
    <x v="17"/>
    <x v="112"/>
    <x v="17"/>
    <x v="1"/>
  </r>
  <r>
    <x v="113"/>
    <n v="1"/>
    <x v="18"/>
    <x v="113"/>
    <x v="18"/>
    <x v="1"/>
  </r>
  <r>
    <x v="114"/>
    <n v="1"/>
    <x v="19"/>
    <x v="114"/>
    <x v="19"/>
    <x v="1"/>
  </r>
  <r>
    <x v="115"/>
    <n v="1"/>
    <x v="20"/>
    <x v="115"/>
    <x v="20"/>
    <x v="1"/>
  </r>
  <r>
    <x v="116"/>
    <n v="1"/>
    <x v="21"/>
    <x v="116"/>
    <x v="21"/>
    <x v="1"/>
  </r>
  <r>
    <x v="117"/>
    <n v="1"/>
    <x v="22"/>
    <x v="117"/>
    <x v="22"/>
    <x v="1"/>
  </r>
  <r>
    <x v="118"/>
    <n v="1"/>
    <x v="23"/>
    <x v="118"/>
    <x v="23"/>
    <x v="1"/>
  </r>
  <r>
    <x v="119"/>
    <n v="1"/>
    <x v="24"/>
    <x v="119"/>
    <x v="24"/>
    <x v="1"/>
  </r>
  <r>
    <x v="120"/>
    <n v="1"/>
    <x v="25"/>
    <x v="120"/>
    <x v="25"/>
    <x v="1"/>
  </r>
  <r>
    <x v="121"/>
    <n v="1"/>
    <x v="26"/>
    <x v="121"/>
    <x v="0"/>
    <x v="1"/>
  </r>
  <r>
    <x v="122"/>
    <n v="1"/>
    <x v="27"/>
    <x v="122"/>
    <x v="1"/>
    <x v="1"/>
  </r>
  <r>
    <x v="123"/>
    <n v="1"/>
    <x v="28"/>
    <x v="123"/>
    <x v="2"/>
    <x v="1"/>
  </r>
  <r>
    <x v="124"/>
    <n v="1"/>
    <x v="29"/>
    <x v="124"/>
    <x v="3"/>
    <x v="1"/>
  </r>
  <r>
    <x v="125"/>
    <n v="1"/>
    <x v="30"/>
    <x v="125"/>
    <x v="4"/>
    <x v="1"/>
  </r>
  <r>
    <x v="126"/>
    <n v="1"/>
    <x v="31"/>
    <x v="126"/>
    <x v="5"/>
    <x v="1"/>
  </r>
  <r>
    <x v="127"/>
    <n v="1"/>
    <x v="32"/>
    <x v="127"/>
    <x v="6"/>
    <x v="1"/>
  </r>
  <r>
    <x v="128"/>
    <n v="1"/>
    <x v="0"/>
    <x v="128"/>
    <x v="7"/>
    <x v="1"/>
  </r>
  <r>
    <x v="129"/>
    <n v="1"/>
    <x v="1"/>
    <x v="129"/>
    <x v="8"/>
    <x v="1"/>
  </r>
  <r>
    <x v="130"/>
    <n v="1"/>
    <x v="2"/>
    <x v="130"/>
    <x v="9"/>
    <x v="1"/>
  </r>
  <r>
    <x v="131"/>
    <n v="1"/>
    <x v="3"/>
    <x v="131"/>
    <x v="10"/>
    <x v="1"/>
  </r>
  <r>
    <x v="132"/>
    <n v="1"/>
    <x v="4"/>
    <x v="132"/>
    <x v="11"/>
    <x v="1"/>
  </r>
  <r>
    <x v="133"/>
    <n v="1"/>
    <x v="5"/>
    <x v="133"/>
    <x v="12"/>
    <x v="1"/>
  </r>
  <r>
    <x v="134"/>
    <n v="1"/>
    <x v="6"/>
    <x v="134"/>
    <x v="13"/>
    <x v="1"/>
  </r>
  <r>
    <x v="135"/>
    <n v="1"/>
    <x v="7"/>
    <x v="135"/>
    <x v="14"/>
    <x v="1"/>
  </r>
  <r>
    <x v="136"/>
    <n v="1"/>
    <x v="8"/>
    <x v="136"/>
    <x v="15"/>
    <x v="1"/>
  </r>
  <r>
    <x v="137"/>
    <n v="1"/>
    <x v="9"/>
    <x v="137"/>
    <x v="16"/>
    <x v="1"/>
  </r>
  <r>
    <x v="138"/>
    <n v="1"/>
    <x v="10"/>
    <x v="138"/>
    <x v="17"/>
    <x v="1"/>
  </r>
  <r>
    <x v="139"/>
    <n v="1"/>
    <x v="11"/>
    <x v="139"/>
    <x v="18"/>
    <x v="1"/>
  </r>
  <r>
    <x v="140"/>
    <n v="1"/>
    <x v="12"/>
    <x v="140"/>
    <x v="19"/>
    <x v="1"/>
  </r>
  <r>
    <x v="141"/>
    <n v="1"/>
    <x v="13"/>
    <x v="141"/>
    <x v="20"/>
    <x v="1"/>
  </r>
  <r>
    <x v="142"/>
    <n v="1"/>
    <x v="14"/>
    <x v="142"/>
    <x v="21"/>
    <x v="1"/>
  </r>
  <r>
    <x v="143"/>
    <n v="1"/>
    <x v="15"/>
    <x v="143"/>
    <x v="22"/>
    <x v="1"/>
  </r>
  <r>
    <x v="144"/>
    <n v="1"/>
    <x v="16"/>
    <x v="144"/>
    <x v="23"/>
    <x v="1"/>
  </r>
  <r>
    <x v="145"/>
    <n v="1"/>
    <x v="17"/>
    <x v="145"/>
    <x v="24"/>
    <x v="1"/>
  </r>
  <r>
    <x v="146"/>
    <n v="1"/>
    <x v="18"/>
    <x v="146"/>
    <x v="26"/>
    <x v="1"/>
  </r>
  <r>
    <x v="147"/>
    <n v="1"/>
    <x v="19"/>
    <x v="147"/>
    <x v="27"/>
    <x v="1"/>
  </r>
  <r>
    <x v="148"/>
    <n v="1"/>
    <x v="20"/>
    <x v="148"/>
    <x v="28"/>
    <x v="1"/>
  </r>
  <r>
    <x v="149"/>
    <n v="1"/>
    <x v="21"/>
    <x v="149"/>
    <x v="29"/>
    <x v="1"/>
  </r>
  <r>
    <x v="150"/>
    <n v="1"/>
    <x v="22"/>
    <x v="150"/>
    <x v="30"/>
    <x v="1"/>
  </r>
  <r>
    <x v="151"/>
    <n v="1"/>
    <x v="23"/>
    <x v="151"/>
    <x v="31"/>
    <x v="1"/>
  </r>
  <r>
    <x v="152"/>
    <n v="1"/>
    <x v="24"/>
    <x v="152"/>
    <x v="32"/>
    <x v="1"/>
  </r>
  <r>
    <x v="153"/>
    <n v="1"/>
    <x v="25"/>
    <x v="153"/>
    <x v="33"/>
    <x v="1"/>
  </r>
  <r>
    <x v="154"/>
    <n v="1"/>
    <x v="26"/>
    <x v="154"/>
    <x v="34"/>
    <x v="1"/>
  </r>
  <r>
    <x v="155"/>
    <n v="1"/>
    <x v="27"/>
    <x v="155"/>
    <x v="35"/>
    <x v="1"/>
  </r>
  <r>
    <x v="156"/>
    <n v="1"/>
    <x v="28"/>
    <x v="156"/>
    <x v="36"/>
    <x v="1"/>
  </r>
  <r>
    <x v="157"/>
    <n v="1"/>
    <x v="29"/>
    <x v="157"/>
    <x v="37"/>
    <x v="1"/>
  </r>
  <r>
    <x v="158"/>
    <n v="1"/>
    <x v="30"/>
    <x v="158"/>
    <x v="38"/>
    <x v="1"/>
  </r>
  <r>
    <x v="159"/>
    <n v="1"/>
    <x v="31"/>
    <x v="159"/>
    <x v="39"/>
    <x v="1"/>
  </r>
  <r>
    <x v="160"/>
    <n v="1"/>
    <x v="32"/>
    <x v="160"/>
    <x v="40"/>
    <x v="1"/>
  </r>
  <r>
    <x v="161"/>
    <n v="1"/>
    <x v="0"/>
    <x v="161"/>
    <x v="41"/>
    <x v="1"/>
  </r>
  <r>
    <x v="162"/>
    <n v="1"/>
    <x v="1"/>
    <x v="162"/>
    <x v="42"/>
    <x v="1"/>
  </r>
  <r>
    <x v="163"/>
    <n v="1"/>
    <x v="2"/>
    <x v="163"/>
    <x v="43"/>
    <x v="1"/>
  </r>
  <r>
    <x v="164"/>
    <n v="1"/>
    <x v="3"/>
    <x v="164"/>
    <x v="44"/>
    <x v="1"/>
  </r>
  <r>
    <x v="165"/>
    <n v="1"/>
    <x v="4"/>
    <x v="165"/>
    <x v="45"/>
    <x v="1"/>
  </r>
  <r>
    <x v="166"/>
    <n v="1"/>
    <x v="5"/>
    <x v="166"/>
    <x v="46"/>
    <x v="1"/>
  </r>
  <r>
    <x v="167"/>
    <n v="1"/>
    <x v="6"/>
    <x v="167"/>
    <x v="47"/>
    <x v="1"/>
  </r>
  <r>
    <x v="168"/>
    <n v="1"/>
    <x v="7"/>
    <x v="168"/>
    <x v="48"/>
    <x v="1"/>
  </r>
  <r>
    <x v="169"/>
    <n v="1"/>
    <x v="8"/>
    <x v="169"/>
    <x v="49"/>
    <x v="1"/>
  </r>
  <r>
    <x v="170"/>
    <n v="1"/>
    <x v="9"/>
    <x v="170"/>
    <x v="50"/>
    <x v="1"/>
  </r>
  <r>
    <x v="171"/>
    <n v="1"/>
    <x v="10"/>
    <x v="171"/>
    <x v="51"/>
    <x v="1"/>
  </r>
  <r>
    <x v="172"/>
    <n v="1"/>
    <x v="11"/>
    <x v="172"/>
    <x v="52"/>
    <x v="1"/>
  </r>
  <r>
    <x v="173"/>
    <n v="1"/>
    <x v="12"/>
    <x v="173"/>
    <x v="53"/>
    <x v="1"/>
  </r>
  <r>
    <x v="174"/>
    <n v="1"/>
    <x v="13"/>
    <x v="174"/>
    <x v="54"/>
    <x v="1"/>
  </r>
  <r>
    <x v="175"/>
    <n v="1"/>
    <x v="14"/>
    <x v="175"/>
    <x v="55"/>
    <x v="1"/>
  </r>
  <r>
    <x v="176"/>
    <n v="1"/>
    <x v="15"/>
    <x v="176"/>
    <x v="56"/>
    <x v="1"/>
  </r>
  <r>
    <x v="177"/>
    <n v="1"/>
    <x v="16"/>
    <x v="177"/>
    <x v="57"/>
    <x v="1"/>
  </r>
  <r>
    <x v="178"/>
    <n v="1"/>
    <x v="17"/>
    <x v="178"/>
    <x v="58"/>
    <x v="1"/>
  </r>
  <r>
    <x v="179"/>
    <n v="1"/>
    <x v="18"/>
    <x v="179"/>
    <x v="59"/>
    <x v="1"/>
  </r>
  <r>
    <x v="180"/>
    <n v="1"/>
    <x v="19"/>
    <x v="180"/>
    <x v="60"/>
    <x v="1"/>
  </r>
  <r>
    <x v="181"/>
    <n v="1"/>
    <x v="20"/>
    <x v="181"/>
    <x v="61"/>
    <x v="1"/>
  </r>
  <r>
    <x v="182"/>
    <n v="1"/>
    <x v="21"/>
    <x v="182"/>
    <x v="62"/>
    <x v="1"/>
  </r>
  <r>
    <x v="183"/>
    <n v="1"/>
    <x v="22"/>
    <x v="183"/>
    <x v="63"/>
    <x v="1"/>
  </r>
  <r>
    <x v="184"/>
    <n v="1"/>
    <x v="23"/>
    <x v="184"/>
    <x v="64"/>
    <x v="1"/>
  </r>
  <r>
    <x v="185"/>
    <n v="1"/>
    <x v="24"/>
    <x v="185"/>
    <x v="65"/>
    <x v="1"/>
  </r>
  <r>
    <x v="186"/>
    <n v="1"/>
    <x v="25"/>
    <x v="186"/>
    <x v="66"/>
    <x v="1"/>
  </r>
  <r>
    <x v="187"/>
    <n v="1"/>
    <x v="26"/>
    <x v="187"/>
    <x v="67"/>
    <x v="1"/>
  </r>
  <r>
    <x v="188"/>
    <n v="1"/>
    <x v="27"/>
    <x v="188"/>
    <x v="68"/>
    <x v="1"/>
  </r>
  <r>
    <x v="189"/>
    <n v="1"/>
    <x v="32"/>
    <x v="189"/>
    <x v="69"/>
    <x v="2"/>
  </r>
  <r>
    <x v="190"/>
    <n v="1"/>
    <x v="0"/>
    <x v="190"/>
    <x v="70"/>
    <x v="2"/>
  </r>
  <r>
    <x v="191"/>
    <n v="1"/>
    <x v="1"/>
    <x v="191"/>
    <x v="71"/>
    <x v="2"/>
  </r>
  <r>
    <x v="192"/>
    <n v="1"/>
    <x v="2"/>
    <x v="192"/>
    <x v="72"/>
    <x v="2"/>
  </r>
  <r>
    <x v="193"/>
    <n v="1"/>
    <x v="3"/>
    <x v="193"/>
    <x v="73"/>
    <x v="2"/>
  </r>
  <r>
    <x v="194"/>
    <n v="1"/>
    <x v="4"/>
    <x v="194"/>
    <x v="74"/>
    <x v="2"/>
  </r>
  <r>
    <x v="195"/>
    <n v="1"/>
    <x v="5"/>
    <x v="195"/>
    <x v="75"/>
    <x v="2"/>
  </r>
  <r>
    <x v="196"/>
    <n v="1"/>
    <x v="6"/>
    <x v="196"/>
    <x v="76"/>
    <x v="2"/>
  </r>
  <r>
    <x v="197"/>
    <n v="1"/>
    <x v="7"/>
    <x v="197"/>
    <x v="77"/>
    <x v="2"/>
  </r>
  <r>
    <x v="198"/>
    <n v="1"/>
    <x v="8"/>
    <x v="198"/>
    <x v="78"/>
    <x v="2"/>
  </r>
  <r>
    <x v="199"/>
    <n v="1"/>
    <x v="9"/>
    <x v="199"/>
    <x v="79"/>
    <x v="2"/>
  </r>
  <r>
    <x v="200"/>
    <n v="1"/>
    <x v="10"/>
    <x v="200"/>
    <x v="80"/>
    <x v="2"/>
  </r>
  <r>
    <x v="201"/>
    <n v="1"/>
    <x v="11"/>
    <x v="201"/>
    <x v="81"/>
    <x v="2"/>
  </r>
  <r>
    <x v="202"/>
    <n v="1"/>
    <x v="12"/>
    <x v="202"/>
    <x v="82"/>
    <x v="2"/>
  </r>
  <r>
    <x v="203"/>
    <n v="1"/>
    <x v="13"/>
    <x v="203"/>
    <x v="83"/>
    <x v="2"/>
  </r>
  <r>
    <x v="204"/>
    <n v="1"/>
    <x v="14"/>
    <x v="204"/>
    <x v="84"/>
    <x v="2"/>
  </r>
  <r>
    <x v="205"/>
    <n v="1"/>
    <x v="15"/>
    <x v="205"/>
    <x v="85"/>
    <x v="2"/>
  </r>
  <r>
    <x v="206"/>
    <n v="1"/>
    <x v="16"/>
    <x v="206"/>
    <x v="86"/>
    <x v="2"/>
  </r>
  <r>
    <x v="207"/>
    <n v="1"/>
    <x v="17"/>
    <x v="207"/>
    <x v="87"/>
    <x v="2"/>
  </r>
  <r>
    <x v="208"/>
    <n v="1"/>
    <x v="18"/>
    <x v="208"/>
    <x v="88"/>
    <x v="2"/>
  </r>
  <r>
    <x v="209"/>
    <n v="1"/>
    <x v="19"/>
    <x v="209"/>
    <x v="89"/>
    <x v="2"/>
  </r>
  <r>
    <x v="210"/>
    <n v="1"/>
    <x v="20"/>
    <x v="210"/>
    <x v="90"/>
    <x v="2"/>
  </r>
  <r>
    <x v="211"/>
    <n v="1"/>
    <x v="21"/>
    <x v="211"/>
    <x v="91"/>
    <x v="2"/>
  </r>
  <r>
    <x v="212"/>
    <n v="1"/>
    <x v="22"/>
    <x v="212"/>
    <x v="92"/>
    <x v="2"/>
  </r>
  <r>
    <x v="213"/>
    <n v="1"/>
    <x v="23"/>
    <x v="213"/>
    <x v="93"/>
    <x v="2"/>
  </r>
  <r>
    <x v="214"/>
    <n v="1"/>
    <x v="24"/>
    <x v="214"/>
    <x v="94"/>
    <x v="2"/>
  </r>
  <r>
    <x v="215"/>
    <n v="1"/>
    <x v="25"/>
    <x v="215"/>
    <x v="95"/>
    <x v="2"/>
  </r>
  <r>
    <x v="216"/>
    <n v="1"/>
    <x v="26"/>
    <x v="216"/>
    <x v="96"/>
    <x v="2"/>
  </r>
  <r>
    <x v="217"/>
    <n v="1"/>
    <x v="27"/>
    <x v="217"/>
    <x v="97"/>
    <x v="2"/>
  </r>
  <r>
    <x v="218"/>
    <n v="1"/>
    <x v="28"/>
    <x v="218"/>
    <x v="98"/>
    <x v="2"/>
  </r>
  <r>
    <x v="219"/>
    <n v="1"/>
    <x v="29"/>
    <x v="219"/>
    <x v="99"/>
    <x v="2"/>
  </r>
  <r>
    <x v="220"/>
    <n v="1"/>
    <x v="30"/>
    <x v="220"/>
    <x v="100"/>
    <x v="2"/>
  </r>
  <r>
    <x v="221"/>
    <n v="1"/>
    <x v="31"/>
    <x v="221"/>
    <x v="101"/>
    <x v="2"/>
  </r>
  <r>
    <x v="222"/>
    <n v="1"/>
    <x v="32"/>
    <x v="222"/>
    <x v="102"/>
    <x v="2"/>
  </r>
  <r>
    <x v="223"/>
    <n v="1"/>
    <x v="0"/>
    <x v="223"/>
    <x v="103"/>
    <x v="2"/>
  </r>
  <r>
    <x v="224"/>
    <n v="1"/>
    <x v="1"/>
    <x v="224"/>
    <x v="104"/>
    <x v="2"/>
  </r>
  <r>
    <x v="225"/>
    <n v="1"/>
    <x v="2"/>
    <x v="225"/>
    <x v="105"/>
    <x v="2"/>
  </r>
  <r>
    <x v="226"/>
    <n v="1"/>
    <x v="3"/>
    <x v="226"/>
    <x v="106"/>
    <x v="2"/>
  </r>
  <r>
    <x v="227"/>
    <n v="1"/>
    <x v="4"/>
    <x v="227"/>
    <x v="107"/>
    <x v="2"/>
  </r>
  <r>
    <x v="228"/>
    <n v="1"/>
    <x v="5"/>
    <x v="228"/>
    <x v="108"/>
    <x v="2"/>
  </r>
  <r>
    <x v="229"/>
    <n v="1"/>
    <x v="6"/>
    <x v="229"/>
    <x v="109"/>
    <x v="2"/>
  </r>
  <r>
    <x v="230"/>
    <n v="1"/>
    <x v="7"/>
    <x v="230"/>
    <x v="110"/>
    <x v="2"/>
  </r>
  <r>
    <x v="231"/>
    <n v="1"/>
    <x v="8"/>
    <x v="231"/>
    <x v="111"/>
    <x v="2"/>
  </r>
  <r>
    <x v="232"/>
    <n v="1"/>
    <x v="9"/>
    <x v="232"/>
    <x v="112"/>
    <x v="2"/>
  </r>
  <r>
    <x v="233"/>
    <n v="1"/>
    <x v="10"/>
    <x v="233"/>
    <x v="113"/>
    <x v="2"/>
  </r>
  <r>
    <x v="234"/>
    <n v="1"/>
    <x v="11"/>
    <x v="234"/>
    <x v="114"/>
    <x v="2"/>
  </r>
  <r>
    <x v="235"/>
    <n v="1"/>
    <x v="12"/>
    <x v="235"/>
    <x v="115"/>
    <x v="2"/>
  </r>
  <r>
    <x v="236"/>
    <n v="1"/>
    <x v="13"/>
    <x v="236"/>
    <x v="116"/>
    <x v="2"/>
  </r>
  <r>
    <x v="237"/>
    <n v="1"/>
    <x v="14"/>
    <x v="237"/>
    <x v="117"/>
    <x v="2"/>
  </r>
  <r>
    <x v="238"/>
    <n v="1"/>
    <x v="15"/>
    <x v="238"/>
    <x v="118"/>
    <x v="2"/>
  </r>
  <r>
    <x v="239"/>
    <n v="1"/>
    <x v="16"/>
    <x v="239"/>
    <x v="119"/>
    <x v="2"/>
  </r>
  <r>
    <x v="240"/>
    <n v="1"/>
    <x v="17"/>
    <x v="240"/>
    <x v="120"/>
    <x v="2"/>
  </r>
  <r>
    <x v="241"/>
    <n v="1"/>
    <x v="18"/>
    <x v="241"/>
    <x v="121"/>
    <x v="2"/>
  </r>
  <r>
    <x v="242"/>
    <n v="1"/>
    <x v="19"/>
    <x v="242"/>
    <x v="122"/>
    <x v="2"/>
  </r>
  <r>
    <x v="243"/>
    <n v="1"/>
    <x v="20"/>
    <x v="243"/>
    <x v="123"/>
    <x v="2"/>
  </r>
  <r>
    <x v="244"/>
    <n v="1"/>
    <x v="21"/>
    <x v="244"/>
    <x v="124"/>
    <x v="2"/>
  </r>
  <r>
    <x v="245"/>
    <n v="1"/>
    <x v="22"/>
    <x v="245"/>
    <x v="125"/>
    <x v="2"/>
  </r>
  <r>
    <x v="246"/>
    <n v="1"/>
    <x v="23"/>
    <x v="246"/>
    <x v="126"/>
    <x v="2"/>
  </r>
  <r>
    <x v="247"/>
    <n v="1"/>
    <x v="24"/>
    <x v="247"/>
    <x v="127"/>
    <x v="2"/>
  </r>
  <r>
    <x v="248"/>
    <n v="1"/>
    <x v="25"/>
    <x v="248"/>
    <x v="128"/>
    <x v="2"/>
  </r>
  <r>
    <x v="249"/>
    <n v="1"/>
    <x v="26"/>
    <x v="249"/>
    <x v="129"/>
    <x v="2"/>
  </r>
  <r>
    <x v="250"/>
    <n v="1"/>
    <x v="27"/>
    <x v="250"/>
    <x v="130"/>
    <x v="2"/>
  </r>
  <r>
    <x v="251"/>
    <n v="1"/>
    <x v="28"/>
    <x v="251"/>
    <x v="131"/>
    <x v="2"/>
  </r>
  <r>
    <x v="252"/>
    <n v="1"/>
    <x v="29"/>
    <x v="252"/>
    <x v="132"/>
    <x v="2"/>
  </r>
  <r>
    <x v="253"/>
    <n v="1"/>
    <x v="30"/>
    <x v="253"/>
    <x v="133"/>
    <x v="2"/>
  </r>
  <r>
    <x v="254"/>
    <n v="1"/>
    <x v="31"/>
    <x v="254"/>
    <x v="134"/>
    <x v="2"/>
  </r>
  <r>
    <x v="255"/>
    <n v="1"/>
    <x v="32"/>
    <x v="255"/>
    <x v="135"/>
    <x v="2"/>
  </r>
  <r>
    <x v="256"/>
    <n v="1"/>
    <x v="0"/>
    <x v="256"/>
    <x v="136"/>
    <x v="2"/>
  </r>
  <r>
    <x v="257"/>
    <n v="1"/>
    <x v="1"/>
    <x v="257"/>
    <x v="137"/>
    <x v="2"/>
  </r>
  <r>
    <x v="258"/>
    <n v="1"/>
    <x v="2"/>
    <x v="258"/>
    <x v="138"/>
    <x v="2"/>
  </r>
  <r>
    <x v="259"/>
    <n v="1"/>
    <x v="3"/>
    <x v="259"/>
    <x v="139"/>
    <x v="2"/>
  </r>
  <r>
    <x v="260"/>
    <n v="1"/>
    <x v="4"/>
    <x v="260"/>
    <x v="140"/>
    <x v="2"/>
  </r>
  <r>
    <x v="261"/>
    <n v="1"/>
    <x v="5"/>
    <x v="261"/>
    <x v="141"/>
    <x v="2"/>
  </r>
  <r>
    <x v="262"/>
    <n v="1"/>
    <x v="6"/>
    <x v="262"/>
    <x v="142"/>
    <x v="2"/>
  </r>
  <r>
    <x v="263"/>
    <n v="1"/>
    <x v="7"/>
    <x v="263"/>
    <x v="143"/>
    <x v="2"/>
  </r>
  <r>
    <x v="264"/>
    <n v="1"/>
    <x v="8"/>
    <x v="264"/>
    <x v="144"/>
    <x v="2"/>
  </r>
  <r>
    <x v="265"/>
    <n v="1"/>
    <x v="9"/>
    <x v="265"/>
    <x v="145"/>
    <x v="2"/>
  </r>
  <r>
    <x v="266"/>
    <n v="1"/>
    <x v="10"/>
    <x v="266"/>
    <x v="146"/>
    <x v="2"/>
  </r>
  <r>
    <x v="267"/>
    <n v="1"/>
    <x v="11"/>
    <x v="267"/>
    <x v="147"/>
    <x v="2"/>
  </r>
  <r>
    <x v="268"/>
    <n v="1"/>
    <x v="12"/>
    <x v="268"/>
    <x v="148"/>
    <x v="2"/>
  </r>
  <r>
    <x v="269"/>
    <n v="1"/>
    <x v="13"/>
    <x v="269"/>
    <x v="149"/>
    <x v="2"/>
  </r>
  <r>
    <x v="270"/>
    <n v="1"/>
    <x v="14"/>
    <x v="270"/>
    <x v="150"/>
    <x v="2"/>
  </r>
  <r>
    <x v="271"/>
    <n v="1"/>
    <x v="15"/>
    <x v="271"/>
    <x v="151"/>
    <x v="2"/>
  </r>
  <r>
    <x v="272"/>
    <n v="1"/>
    <x v="16"/>
    <x v="272"/>
    <x v="152"/>
    <x v="2"/>
  </r>
  <r>
    <x v="273"/>
    <n v="1"/>
    <x v="17"/>
    <x v="273"/>
    <x v="153"/>
    <x v="2"/>
  </r>
  <r>
    <x v="274"/>
    <n v="1"/>
    <x v="18"/>
    <x v="274"/>
    <x v="154"/>
    <x v="2"/>
  </r>
  <r>
    <x v="275"/>
    <n v="1"/>
    <x v="19"/>
    <x v="275"/>
    <x v="155"/>
    <x v="2"/>
  </r>
  <r>
    <x v="276"/>
    <n v="1"/>
    <x v="20"/>
    <x v="276"/>
    <x v="156"/>
    <x v="2"/>
  </r>
  <r>
    <x v="277"/>
    <n v="1"/>
    <x v="21"/>
    <x v="277"/>
    <x v="157"/>
    <x v="2"/>
  </r>
  <r>
    <x v="278"/>
    <n v="1"/>
    <x v="22"/>
    <x v="278"/>
    <x v="158"/>
    <x v="2"/>
  </r>
  <r>
    <x v="279"/>
    <n v="1"/>
    <x v="23"/>
    <x v="279"/>
    <x v="159"/>
    <x v="2"/>
  </r>
  <r>
    <x v="280"/>
    <n v="1"/>
    <x v="24"/>
    <x v="280"/>
    <x v="160"/>
    <x v="2"/>
  </r>
  <r>
    <x v="281"/>
    <n v="1"/>
    <x v="25"/>
    <x v="281"/>
    <x v="161"/>
    <x v="2"/>
  </r>
  <r>
    <x v="282"/>
    <n v="1"/>
    <x v="26"/>
    <x v="282"/>
    <x v="162"/>
    <x v="2"/>
  </r>
  <r>
    <x v="283"/>
    <n v="1"/>
    <x v="27"/>
    <x v="283"/>
    <x v="163"/>
    <x v="2"/>
  </r>
  <r>
    <x v="284"/>
    <n v="1"/>
    <x v="32"/>
    <x v="284"/>
    <x v="164"/>
    <x v="2"/>
  </r>
  <r>
    <x v="285"/>
    <n v="1"/>
    <x v="0"/>
    <x v="285"/>
    <x v="165"/>
    <x v="2"/>
  </r>
  <r>
    <x v="286"/>
    <n v="1"/>
    <x v="1"/>
    <x v="286"/>
    <x v="166"/>
    <x v="2"/>
  </r>
  <r>
    <x v="287"/>
    <n v="1"/>
    <x v="2"/>
    <x v="287"/>
    <x v="167"/>
    <x v="2"/>
  </r>
  <r>
    <x v="288"/>
    <n v="1"/>
    <x v="3"/>
    <x v="288"/>
    <x v="168"/>
    <x v="2"/>
  </r>
  <r>
    <x v="289"/>
    <n v="1"/>
    <x v="4"/>
    <x v="289"/>
    <x v="169"/>
    <x v="2"/>
  </r>
  <r>
    <x v="290"/>
    <n v="1"/>
    <x v="5"/>
    <x v="290"/>
    <x v="170"/>
    <x v="2"/>
  </r>
  <r>
    <x v="291"/>
    <n v="1"/>
    <x v="6"/>
    <x v="291"/>
    <x v="171"/>
    <x v="2"/>
  </r>
  <r>
    <x v="292"/>
    <n v="1"/>
    <x v="7"/>
    <x v="292"/>
    <x v="172"/>
    <x v="2"/>
  </r>
  <r>
    <x v="293"/>
    <n v="1"/>
    <x v="8"/>
    <x v="293"/>
    <x v="173"/>
    <x v="2"/>
  </r>
  <r>
    <x v="294"/>
    <n v="1"/>
    <x v="9"/>
    <x v="294"/>
    <x v="25"/>
    <x v="2"/>
  </r>
  <r>
    <x v="295"/>
    <n v="1"/>
    <x v="10"/>
    <x v="295"/>
    <x v="0"/>
    <x v="2"/>
  </r>
  <r>
    <x v="296"/>
    <n v="1"/>
    <x v="11"/>
    <x v="296"/>
    <x v="1"/>
    <x v="2"/>
  </r>
  <r>
    <x v="297"/>
    <n v="1"/>
    <x v="12"/>
    <x v="297"/>
    <x v="2"/>
    <x v="2"/>
  </r>
  <r>
    <x v="298"/>
    <n v="1"/>
    <x v="13"/>
    <x v="298"/>
    <x v="3"/>
    <x v="2"/>
  </r>
  <r>
    <x v="299"/>
    <n v="1"/>
    <x v="14"/>
    <x v="299"/>
    <x v="4"/>
    <x v="2"/>
  </r>
  <r>
    <x v="300"/>
    <n v="1"/>
    <x v="15"/>
    <x v="300"/>
    <x v="5"/>
    <x v="2"/>
  </r>
  <r>
    <x v="301"/>
    <n v="1"/>
    <x v="16"/>
    <x v="301"/>
    <x v="6"/>
    <x v="2"/>
  </r>
  <r>
    <x v="302"/>
    <n v="1"/>
    <x v="17"/>
    <x v="302"/>
    <x v="7"/>
    <x v="2"/>
  </r>
  <r>
    <x v="303"/>
    <n v="1"/>
    <x v="18"/>
    <x v="303"/>
    <x v="8"/>
    <x v="2"/>
  </r>
  <r>
    <x v="304"/>
    <n v="1"/>
    <x v="19"/>
    <x v="304"/>
    <x v="9"/>
    <x v="2"/>
  </r>
  <r>
    <x v="305"/>
    <n v="1"/>
    <x v="20"/>
    <x v="305"/>
    <x v="10"/>
    <x v="2"/>
  </r>
  <r>
    <x v="306"/>
    <n v="1"/>
    <x v="21"/>
    <x v="306"/>
    <x v="11"/>
    <x v="2"/>
  </r>
  <r>
    <x v="307"/>
    <n v="1"/>
    <x v="22"/>
    <x v="307"/>
    <x v="12"/>
    <x v="2"/>
  </r>
  <r>
    <x v="308"/>
    <n v="1"/>
    <x v="23"/>
    <x v="308"/>
    <x v="13"/>
    <x v="2"/>
  </r>
  <r>
    <x v="309"/>
    <n v="1"/>
    <x v="24"/>
    <x v="309"/>
    <x v="14"/>
    <x v="2"/>
  </r>
  <r>
    <x v="310"/>
    <n v="1"/>
    <x v="25"/>
    <x v="310"/>
    <x v="15"/>
    <x v="2"/>
  </r>
  <r>
    <x v="311"/>
    <n v="1"/>
    <x v="26"/>
    <x v="311"/>
    <x v="16"/>
    <x v="2"/>
  </r>
  <r>
    <x v="312"/>
    <n v="1"/>
    <x v="27"/>
    <x v="312"/>
    <x v="17"/>
    <x v="2"/>
  </r>
  <r>
    <x v="313"/>
    <n v="1"/>
    <x v="28"/>
    <x v="313"/>
    <x v="18"/>
    <x v="2"/>
  </r>
  <r>
    <x v="314"/>
    <n v="1"/>
    <x v="29"/>
    <x v="314"/>
    <x v="19"/>
    <x v="2"/>
  </r>
  <r>
    <x v="315"/>
    <n v="1"/>
    <x v="30"/>
    <x v="315"/>
    <x v="20"/>
    <x v="2"/>
  </r>
  <r>
    <x v="316"/>
    <n v="1"/>
    <x v="31"/>
    <x v="316"/>
    <x v="21"/>
    <x v="2"/>
  </r>
  <r>
    <x v="317"/>
    <n v="1"/>
    <x v="32"/>
    <x v="317"/>
    <x v="22"/>
    <x v="2"/>
  </r>
  <r>
    <x v="318"/>
    <n v="1"/>
    <x v="0"/>
    <x v="318"/>
    <x v="23"/>
    <x v="2"/>
  </r>
  <r>
    <x v="319"/>
    <n v="1"/>
    <x v="1"/>
    <x v="319"/>
    <x v="24"/>
    <x v="2"/>
  </r>
  <r>
    <x v="320"/>
    <n v="1"/>
    <x v="2"/>
    <x v="320"/>
    <x v="69"/>
    <x v="3"/>
  </r>
  <r>
    <x v="321"/>
    <n v="1"/>
    <x v="3"/>
    <x v="321"/>
    <x v="70"/>
    <x v="3"/>
  </r>
  <r>
    <x v="322"/>
    <n v="1"/>
    <x v="4"/>
    <x v="322"/>
    <x v="71"/>
    <x v="3"/>
  </r>
  <r>
    <x v="323"/>
    <n v="1"/>
    <x v="5"/>
    <x v="323"/>
    <x v="72"/>
    <x v="3"/>
  </r>
  <r>
    <x v="324"/>
    <n v="1"/>
    <x v="6"/>
    <x v="324"/>
    <x v="73"/>
    <x v="3"/>
  </r>
  <r>
    <x v="325"/>
    <n v="1"/>
    <x v="7"/>
    <x v="325"/>
    <x v="74"/>
    <x v="3"/>
  </r>
  <r>
    <x v="326"/>
    <n v="1"/>
    <x v="8"/>
    <x v="326"/>
    <x v="75"/>
    <x v="3"/>
  </r>
  <r>
    <x v="327"/>
    <n v="1"/>
    <x v="9"/>
    <x v="327"/>
    <x v="76"/>
    <x v="3"/>
  </r>
  <r>
    <x v="328"/>
    <n v="1"/>
    <x v="10"/>
    <x v="328"/>
    <x v="77"/>
    <x v="3"/>
  </r>
  <r>
    <x v="329"/>
    <n v="1"/>
    <x v="11"/>
    <x v="329"/>
    <x v="78"/>
    <x v="3"/>
  </r>
  <r>
    <x v="330"/>
    <n v="1"/>
    <x v="12"/>
    <x v="330"/>
    <x v="79"/>
    <x v="3"/>
  </r>
  <r>
    <x v="331"/>
    <n v="1"/>
    <x v="13"/>
    <x v="331"/>
    <x v="80"/>
    <x v="3"/>
  </r>
  <r>
    <x v="332"/>
    <n v="1"/>
    <x v="14"/>
    <x v="332"/>
    <x v="81"/>
    <x v="3"/>
  </r>
  <r>
    <x v="333"/>
    <n v="1"/>
    <x v="15"/>
    <x v="333"/>
    <x v="82"/>
    <x v="3"/>
  </r>
  <r>
    <x v="334"/>
    <n v="1"/>
    <x v="16"/>
    <x v="334"/>
    <x v="83"/>
    <x v="3"/>
  </r>
  <r>
    <x v="335"/>
    <n v="1"/>
    <x v="17"/>
    <x v="335"/>
    <x v="84"/>
    <x v="3"/>
  </r>
  <r>
    <x v="336"/>
    <n v="1"/>
    <x v="18"/>
    <x v="336"/>
    <x v="85"/>
    <x v="3"/>
  </r>
  <r>
    <x v="337"/>
    <n v="1"/>
    <x v="19"/>
    <x v="337"/>
    <x v="86"/>
    <x v="3"/>
  </r>
  <r>
    <x v="338"/>
    <n v="1"/>
    <x v="20"/>
    <x v="338"/>
    <x v="87"/>
    <x v="3"/>
  </r>
  <r>
    <x v="339"/>
    <n v="1"/>
    <x v="21"/>
    <x v="339"/>
    <x v="88"/>
    <x v="3"/>
  </r>
  <r>
    <x v="340"/>
    <n v="1"/>
    <x v="22"/>
    <x v="340"/>
    <x v="89"/>
    <x v="3"/>
  </r>
  <r>
    <x v="341"/>
    <n v="1"/>
    <x v="23"/>
    <x v="341"/>
    <x v="90"/>
    <x v="3"/>
  </r>
  <r>
    <x v="342"/>
    <n v="1"/>
    <x v="24"/>
    <x v="342"/>
    <x v="91"/>
    <x v="3"/>
  </r>
  <r>
    <x v="343"/>
    <n v="1"/>
    <x v="25"/>
    <x v="343"/>
    <x v="92"/>
    <x v="3"/>
  </r>
  <r>
    <x v="344"/>
    <n v="1"/>
    <x v="26"/>
    <x v="344"/>
    <x v="93"/>
    <x v="3"/>
  </r>
  <r>
    <x v="345"/>
    <n v="1"/>
    <x v="27"/>
    <x v="345"/>
    <x v="94"/>
    <x v="3"/>
  </r>
  <r>
    <x v="346"/>
    <n v="1"/>
    <x v="28"/>
    <x v="346"/>
    <x v="95"/>
    <x v="3"/>
  </r>
  <r>
    <x v="347"/>
    <n v="1"/>
    <x v="29"/>
    <x v="347"/>
    <x v="96"/>
    <x v="3"/>
  </r>
  <r>
    <x v="348"/>
    <n v="1"/>
    <x v="30"/>
    <x v="348"/>
    <x v="97"/>
    <x v="3"/>
  </r>
  <r>
    <x v="349"/>
    <n v="1"/>
    <x v="31"/>
    <x v="349"/>
    <x v="98"/>
    <x v="3"/>
  </r>
  <r>
    <x v="350"/>
    <n v="1"/>
    <x v="32"/>
    <x v="350"/>
    <x v="99"/>
    <x v="3"/>
  </r>
  <r>
    <x v="351"/>
    <n v="1"/>
    <x v="0"/>
    <x v="351"/>
    <x v="100"/>
    <x v="3"/>
  </r>
  <r>
    <x v="352"/>
    <n v="1"/>
    <x v="1"/>
    <x v="352"/>
    <x v="101"/>
    <x v="3"/>
  </r>
  <r>
    <x v="353"/>
    <n v="1"/>
    <x v="2"/>
    <x v="353"/>
    <x v="102"/>
    <x v="3"/>
  </r>
  <r>
    <x v="354"/>
    <n v="1"/>
    <x v="3"/>
    <x v="354"/>
    <x v="103"/>
    <x v="3"/>
  </r>
  <r>
    <x v="355"/>
    <n v="1"/>
    <x v="4"/>
    <x v="355"/>
    <x v="104"/>
    <x v="3"/>
  </r>
  <r>
    <x v="356"/>
    <n v="1"/>
    <x v="5"/>
    <x v="356"/>
    <x v="105"/>
    <x v="3"/>
  </r>
  <r>
    <x v="357"/>
    <n v="1"/>
    <x v="6"/>
    <x v="357"/>
    <x v="106"/>
    <x v="3"/>
  </r>
  <r>
    <x v="358"/>
    <n v="1"/>
    <x v="7"/>
    <x v="358"/>
    <x v="107"/>
    <x v="3"/>
  </r>
  <r>
    <x v="359"/>
    <n v="1"/>
    <x v="8"/>
    <x v="359"/>
    <x v="108"/>
    <x v="3"/>
  </r>
  <r>
    <x v="360"/>
    <n v="1"/>
    <x v="9"/>
    <x v="360"/>
    <x v="109"/>
    <x v="3"/>
  </r>
  <r>
    <x v="361"/>
    <n v="1"/>
    <x v="10"/>
    <x v="361"/>
    <x v="110"/>
    <x v="3"/>
  </r>
  <r>
    <x v="362"/>
    <n v="1"/>
    <x v="11"/>
    <x v="362"/>
    <x v="111"/>
    <x v="3"/>
  </r>
  <r>
    <x v="363"/>
    <n v="1"/>
    <x v="12"/>
    <x v="363"/>
    <x v="112"/>
    <x v="3"/>
  </r>
  <r>
    <x v="364"/>
    <n v="1"/>
    <x v="13"/>
    <x v="364"/>
    <x v="113"/>
    <x v="3"/>
  </r>
  <r>
    <x v="365"/>
    <n v="1"/>
    <x v="14"/>
    <x v="365"/>
    <x v="114"/>
    <x v="3"/>
  </r>
  <r>
    <x v="366"/>
    <n v="1"/>
    <x v="15"/>
    <x v="366"/>
    <x v="115"/>
    <x v="3"/>
  </r>
  <r>
    <x v="367"/>
    <n v="1"/>
    <x v="16"/>
    <x v="367"/>
    <x v="116"/>
    <x v="3"/>
  </r>
  <r>
    <x v="368"/>
    <n v="1"/>
    <x v="17"/>
    <x v="368"/>
    <x v="117"/>
    <x v="3"/>
  </r>
  <r>
    <x v="369"/>
    <n v="1"/>
    <x v="18"/>
    <x v="369"/>
    <x v="118"/>
    <x v="3"/>
  </r>
  <r>
    <x v="370"/>
    <n v="1"/>
    <x v="19"/>
    <x v="370"/>
    <x v="119"/>
    <x v="3"/>
  </r>
  <r>
    <x v="371"/>
    <n v="1"/>
    <x v="20"/>
    <x v="371"/>
    <x v="120"/>
    <x v="3"/>
  </r>
  <r>
    <x v="372"/>
    <n v="1"/>
    <x v="21"/>
    <x v="372"/>
    <x v="121"/>
    <x v="3"/>
  </r>
  <r>
    <x v="373"/>
    <n v="1"/>
    <x v="22"/>
    <x v="373"/>
    <x v="122"/>
    <x v="3"/>
  </r>
  <r>
    <x v="374"/>
    <n v="1"/>
    <x v="23"/>
    <x v="374"/>
    <x v="123"/>
    <x v="3"/>
  </r>
  <r>
    <x v="375"/>
    <n v="1"/>
    <x v="24"/>
    <x v="375"/>
    <x v="124"/>
    <x v="3"/>
  </r>
  <r>
    <x v="376"/>
    <n v="1"/>
    <x v="25"/>
    <x v="376"/>
    <x v="125"/>
    <x v="3"/>
  </r>
  <r>
    <x v="377"/>
    <n v="1"/>
    <x v="26"/>
    <x v="377"/>
    <x v="126"/>
    <x v="3"/>
  </r>
  <r>
    <x v="378"/>
    <n v="1"/>
    <x v="27"/>
    <x v="378"/>
    <x v="127"/>
    <x v="3"/>
  </r>
  <r>
    <x v="379"/>
    <n v="1"/>
    <x v="32"/>
    <x v="379"/>
    <x v="128"/>
    <x v="3"/>
  </r>
  <r>
    <x v="380"/>
    <n v="1"/>
    <x v="0"/>
    <x v="380"/>
    <x v="129"/>
    <x v="3"/>
  </r>
  <r>
    <x v="381"/>
    <n v="1"/>
    <x v="1"/>
    <x v="381"/>
    <x v="130"/>
    <x v="3"/>
  </r>
  <r>
    <x v="382"/>
    <n v="1"/>
    <x v="2"/>
    <x v="382"/>
    <x v="131"/>
    <x v="3"/>
  </r>
  <r>
    <x v="383"/>
    <n v="1"/>
    <x v="3"/>
    <x v="383"/>
    <x v="132"/>
    <x v="3"/>
  </r>
  <r>
    <x v="384"/>
    <n v="1"/>
    <x v="4"/>
    <x v="384"/>
    <x v="133"/>
    <x v="3"/>
  </r>
  <r>
    <x v="385"/>
    <n v="1"/>
    <x v="5"/>
    <x v="385"/>
    <x v="134"/>
    <x v="3"/>
  </r>
  <r>
    <x v="386"/>
    <n v="1"/>
    <x v="6"/>
    <x v="386"/>
    <x v="135"/>
    <x v="3"/>
  </r>
  <r>
    <x v="387"/>
    <n v="1"/>
    <x v="7"/>
    <x v="387"/>
    <x v="136"/>
    <x v="3"/>
  </r>
  <r>
    <x v="388"/>
    <n v="1"/>
    <x v="8"/>
    <x v="388"/>
    <x v="137"/>
    <x v="3"/>
  </r>
  <r>
    <x v="389"/>
    <n v="1"/>
    <x v="9"/>
    <x v="389"/>
    <x v="138"/>
    <x v="3"/>
  </r>
  <r>
    <x v="390"/>
    <n v="1"/>
    <x v="10"/>
    <x v="390"/>
    <x v="139"/>
    <x v="3"/>
  </r>
  <r>
    <x v="391"/>
    <n v="1"/>
    <x v="11"/>
    <x v="391"/>
    <x v="140"/>
    <x v="3"/>
  </r>
  <r>
    <x v="392"/>
    <n v="1"/>
    <x v="12"/>
    <x v="392"/>
    <x v="141"/>
    <x v="3"/>
  </r>
  <r>
    <x v="393"/>
    <n v="1"/>
    <x v="13"/>
    <x v="393"/>
    <x v="142"/>
    <x v="3"/>
  </r>
  <r>
    <x v="394"/>
    <n v="1"/>
    <x v="14"/>
    <x v="394"/>
    <x v="143"/>
    <x v="3"/>
  </r>
  <r>
    <x v="395"/>
    <n v="1"/>
    <x v="15"/>
    <x v="395"/>
    <x v="144"/>
    <x v="3"/>
  </r>
  <r>
    <x v="396"/>
    <n v="1"/>
    <x v="16"/>
    <x v="396"/>
    <x v="145"/>
    <x v="3"/>
  </r>
  <r>
    <x v="397"/>
    <n v="1"/>
    <x v="17"/>
    <x v="397"/>
    <x v="146"/>
    <x v="3"/>
  </r>
  <r>
    <x v="398"/>
    <n v="1"/>
    <x v="18"/>
    <x v="398"/>
    <x v="147"/>
    <x v="3"/>
  </r>
  <r>
    <x v="399"/>
    <n v="1"/>
    <x v="19"/>
    <x v="399"/>
    <x v="148"/>
    <x v="3"/>
  </r>
  <r>
    <x v="400"/>
    <n v="1"/>
    <x v="20"/>
    <x v="400"/>
    <x v="149"/>
    <x v="3"/>
  </r>
  <r>
    <x v="401"/>
    <n v="1"/>
    <x v="21"/>
    <x v="401"/>
    <x v="150"/>
    <x v="3"/>
  </r>
  <r>
    <x v="402"/>
    <n v="1"/>
    <x v="22"/>
    <x v="402"/>
    <x v="151"/>
    <x v="3"/>
  </r>
  <r>
    <x v="403"/>
    <n v="1"/>
    <x v="23"/>
    <x v="403"/>
    <x v="152"/>
    <x v="3"/>
  </r>
  <r>
    <x v="404"/>
    <n v="1"/>
    <x v="24"/>
    <x v="404"/>
    <x v="153"/>
    <x v="3"/>
  </r>
  <r>
    <x v="405"/>
    <n v="1"/>
    <x v="25"/>
    <x v="405"/>
    <x v="154"/>
    <x v="3"/>
  </r>
  <r>
    <x v="406"/>
    <n v="1"/>
    <x v="26"/>
    <x v="406"/>
    <x v="155"/>
    <x v="3"/>
  </r>
  <r>
    <x v="407"/>
    <n v="1"/>
    <x v="27"/>
    <x v="407"/>
    <x v="156"/>
    <x v="3"/>
  </r>
  <r>
    <x v="408"/>
    <n v="1"/>
    <x v="28"/>
    <x v="408"/>
    <x v="157"/>
    <x v="3"/>
  </r>
  <r>
    <x v="409"/>
    <n v="1"/>
    <x v="29"/>
    <x v="409"/>
    <x v="158"/>
    <x v="3"/>
  </r>
  <r>
    <x v="410"/>
    <n v="1"/>
    <x v="30"/>
    <x v="410"/>
    <x v="159"/>
    <x v="3"/>
  </r>
  <r>
    <x v="411"/>
    <n v="1"/>
    <x v="31"/>
    <x v="411"/>
    <x v="160"/>
    <x v="3"/>
  </r>
  <r>
    <x v="412"/>
    <n v="1"/>
    <x v="32"/>
    <x v="412"/>
    <x v="161"/>
    <x v="3"/>
  </r>
  <r>
    <x v="413"/>
    <n v="1"/>
    <x v="0"/>
    <x v="413"/>
    <x v="162"/>
    <x v="3"/>
  </r>
  <r>
    <x v="414"/>
    <n v="1"/>
    <x v="1"/>
    <x v="414"/>
    <x v="163"/>
    <x v="3"/>
  </r>
  <r>
    <x v="415"/>
    <n v="1"/>
    <x v="2"/>
    <x v="415"/>
    <x v="164"/>
    <x v="3"/>
  </r>
  <r>
    <x v="416"/>
    <n v="1"/>
    <x v="3"/>
    <x v="416"/>
    <x v="165"/>
    <x v="3"/>
  </r>
  <r>
    <x v="417"/>
    <n v="1"/>
    <x v="4"/>
    <x v="417"/>
    <x v="166"/>
    <x v="3"/>
  </r>
  <r>
    <x v="418"/>
    <n v="1"/>
    <x v="5"/>
    <x v="418"/>
    <x v="167"/>
    <x v="3"/>
  </r>
  <r>
    <x v="419"/>
    <n v="1"/>
    <x v="6"/>
    <x v="419"/>
    <x v="168"/>
    <x v="3"/>
  </r>
  <r>
    <x v="420"/>
    <n v="1"/>
    <x v="7"/>
    <x v="420"/>
    <x v="169"/>
    <x v="3"/>
  </r>
  <r>
    <x v="421"/>
    <n v="1"/>
    <x v="8"/>
    <x v="421"/>
    <x v="170"/>
    <x v="3"/>
  </r>
  <r>
    <x v="422"/>
    <n v="1"/>
    <x v="9"/>
    <x v="422"/>
    <x v="171"/>
    <x v="3"/>
  </r>
  <r>
    <x v="423"/>
    <n v="1"/>
    <x v="10"/>
    <x v="423"/>
    <x v="172"/>
    <x v="3"/>
  </r>
  <r>
    <x v="424"/>
    <n v="1"/>
    <x v="11"/>
    <x v="424"/>
    <x v="173"/>
    <x v="3"/>
  </r>
  <r>
    <x v="425"/>
    <n v="1"/>
    <x v="12"/>
    <x v="425"/>
    <x v="25"/>
    <x v="3"/>
  </r>
  <r>
    <x v="426"/>
    <n v="1"/>
    <x v="13"/>
    <x v="426"/>
    <x v="0"/>
    <x v="3"/>
  </r>
  <r>
    <x v="427"/>
    <n v="1"/>
    <x v="14"/>
    <x v="427"/>
    <x v="1"/>
    <x v="3"/>
  </r>
  <r>
    <x v="428"/>
    <n v="1"/>
    <x v="15"/>
    <x v="428"/>
    <x v="2"/>
    <x v="3"/>
  </r>
  <r>
    <x v="429"/>
    <n v="1"/>
    <x v="16"/>
    <x v="429"/>
    <x v="3"/>
    <x v="3"/>
  </r>
  <r>
    <x v="430"/>
    <n v="1"/>
    <x v="17"/>
    <x v="430"/>
    <x v="4"/>
    <x v="3"/>
  </r>
  <r>
    <x v="431"/>
    <n v="1"/>
    <x v="18"/>
    <x v="431"/>
    <x v="5"/>
    <x v="3"/>
  </r>
  <r>
    <x v="432"/>
    <n v="1"/>
    <x v="19"/>
    <x v="432"/>
    <x v="6"/>
    <x v="3"/>
  </r>
  <r>
    <x v="433"/>
    <n v="1"/>
    <x v="20"/>
    <x v="433"/>
    <x v="7"/>
    <x v="3"/>
  </r>
  <r>
    <x v="434"/>
    <n v="1"/>
    <x v="21"/>
    <x v="434"/>
    <x v="8"/>
    <x v="3"/>
  </r>
  <r>
    <x v="435"/>
    <n v="1"/>
    <x v="22"/>
    <x v="435"/>
    <x v="9"/>
    <x v="3"/>
  </r>
  <r>
    <x v="436"/>
    <n v="1"/>
    <x v="23"/>
    <x v="436"/>
    <x v="10"/>
    <x v="3"/>
  </r>
  <r>
    <x v="437"/>
    <n v="1"/>
    <x v="24"/>
    <x v="437"/>
    <x v="11"/>
    <x v="3"/>
  </r>
  <r>
    <x v="438"/>
    <n v="1"/>
    <x v="25"/>
    <x v="438"/>
    <x v="12"/>
    <x v="3"/>
  </r>
  <r>
    <x v="439"/>
    <n v="1"/>
    <x v="26"/>
    <x v="439"/>
    <x v="13"/>
    <x v="3"/>
  </r>
  <r>
    <x v="440"/>
    <n v="1"/>
    <x v="27"/>
    <x v="440"/>
    <x v="14"/>
    <x v="3"/>
  </r>
  <r>
    <x v="441"/>
    <n v="1"/>
    <x v="28"/>
    <x v="441"/>
    <x v="15"/>
    <x v="3"/>
  </r>
  <r>
    <x v="442"/>
    <n v="1"/>
    <x v="29"/>
    <x v="442"/>
    <x v="16"/>
    <x v="3"/>
  </r>
  <r>
    <x v="443"/>
    <n v="1"/>
    <x v="30"/>
    <x v="443"/>
    <x v="17"/>
    <x v="3"/>
  </r>
  <r>
    <x v="444"/>
    <n v="1"/>
    <x v="31"/>
    <x v="444"/>
    <x v="18"/>
    <x v="3"/>
  </r>
  <r>
    <x v="445"/>
    <n v="1"/>
    <x v="32"/>
    <x v="445"/>
    <x v="19"/>
    <x v="3"/>
  </r>
  <r>
    <x v="446"/>
    <n v="1"/>
    <x v="0"/>
    <x v="446"/>
    <x v="20"/>
    <x v="3"/>
  </r>
  <r>
    <x v="447"/>
    <n v="1"/>
    <x v="1"/>
    <x v="447"/>
    <x v="21"/>
    <x v="3"/>
  </r>
  <r>
    <x v="448"/>
    <n v="1"/>
    <x v="2"/>
    <x v="448"/>
    <x v="22"/>
    <x v="3"/>
  </r>
  <r>
    <x v="449"/>
    <n v="1"/>
    <x v="3"/>
    <x v="449"/>
    <x v="23"/>
    <x v="3"/>
  </r>
  <r>
    <x v="450"/>
    <n v="1"/>
    <x v="4"/>
    <x v="450"/>
    <x v="24"/>
    <x v="3"/>
  </r>
  <r>
    <x v="451"/>
    <n v="1"/>
    <x v="32"/>
    <x v="451"/>
    <x v="25"/>
    <x v="4"/>
  </r>
  <r>
    <x v="452"/>
    <n v="1"/>
    <x v="0"/>
    <x v="452"/>
    <x v="0"/>
    <x v="4"/>
  </r>
  <r>
    <x v="453"/>
    <n v="1"/>
    <x v="1"/>
    <x v="453"/>
    <x v="1"/>
    <x v="4"/>
  </r>
  <r>
    <x v="454"/>
    <n v="1"/>
    <x v="2"/>
    <x v="454"/>
    <x v="2"/>
    <x v="4"/>
  </r>
  <r>
    <x v="455"/>
    <n v="1"/>
    <x v="3"/>
    <x v="455"/>
    <x v="3"/>
    <x v="4"/>
  </r>
  <r>
    <x v="456"/>
    <n v="1"/>
    <x v="4"/>
    <x v="456"/>
    <x v="4"/>
    <x v="4"/>
  </r>
  <r>
    <x v="457"/>
    <n v="1"/>
    <x v="5"/>
    <x v="457"/>
    <x v="5"/>
    <x v="4"/>
  </r>
  <r>
    <x v="458"/>
    <n v="1"/>
    <x v="6"/>
    <x v="458"/>
    <x v="6"/>
    <x v="4"/>
  </r>
  <r>
    <x v="459"/>
    <n v="1"/>
    <x v="7"/>
    <x v="459"/>
    <x v="7"/>
    <x v="4"/>
  </r>
  <r>
    <x v="460"/>
    <n v="1"/>
    <x v="8"/>
    <x v="460"/>
    <x v="8"/>
    <x v="4"/>
  </r>
  <r>
    <x v="461"/>
    <n v="1"/>
    <x v="9"/>
    <x v="461"/>
    <x v="9"/>
    <x v="4"/>
  </r>
  <r>
    <x v="462"/>
    <n v="1"/>
    <x v="10"/>
    <x v="462"/>
    <x v="10"/>
    <x v="4"/>
  </r>
  <r>
    <x v="463"/>
    <n v="1"/>
    <x v="11"/>
    <x v="463"/>
    <x v="11"/>
    <x v="4"/>
  </r>
  <r>
    <x v="464"/>
    <n v="1"/>
    <x v="12"/>
    <x v="464"/>
    <x v="12"/>
    <x v="4"/>
  </r>
  <r>
    <x v="465"/>
    <n v="1"/>
    <x v="13"/>
    <x v="465"/>
    <x v="13"/>
    <x v="4"/>
  </r>
  <r>
    <x v="466"/>
    <n v="1"/>
    <x v="14"/>
    <x v="466"/>
    <x v="14"/>
    <x v="4"/>
  </r>
  <r>
    <x v="467"/>
    <n v="1"/>
    <x v="15"/>
    <x v="467"/>
    <x v="15"/>
    <x v="4"/>
  </r>
  <r>
    <x v="468"/>
    <n v="1"/>
    <x v="16"/>
    <x v="468"/>
    <x v="16"/>
    <x v="4"/>
  </r>
  <r>
    <x v="469"/>
    <n v="1"/>
    <x v="17"/>
    <x v="469"/>
    <x v="17"/>
    <x v="4"/>
  </r>
  <r>
    <x v="470"/>
    <n v="1"/>
    <x v="18"/>
    <x v="470"/>
    <x v="18"/>
    <x v="4"/>
  </r>
  <r>
    <x v="471"/>
    <n v="1"/>
    <x v="19"/>
    <x v="471"/>
    <x v="19"/>
    <x v="4"/>
  </r>
  <r>
    <x v="472"/>
    <n v="1"/>
    <x v="20"/>
    <x v="472"/>
    <x v="20"/>
    <x v="4"/>
  </r>
  <r>
    <x v="473"/>
    <n v="1"/>
    <x v="21"/>
    <x v="473"/>
    <x v="21"/>
    <x v="4"/>
  </r>
  <r>
    <x v="474"/>
    <n v="1"/>
    <x v="22"/>
    <x v="474"/>
    <x v="22"/>
    <x v="4"/>
  </r>
  <r>
    <x v="475"/>
    <n v="1"/>
    <x v="23"/>
    <x v="475"/>
    <x v="23"/>
    <x v="4"/>
  </r>
  <r>
    <x v="476"/>
    <n v="1"/>
    <x v="24"/>
    <x v="476"/>
    <x v="24"/>
    <x v="4"/>
  </r>
  <r>
    <x v="477"/>
    <n v="1"/>
    <x v="25"/>
    <x v="477"/>
    <x v="25"/>
    <x v="4"/>
  </r>
  <r>
    <x v="478"/>
    <n v="1"/>
    <x v="26"/>
    <x v="478"/>
    <x v="0"/>
    <x v="4"/>
  </r>
  <r>
    <x v="479"/>
    <n v="1"/>
    <x v="27"/>
    <x v="479"/>
    <x v="1"/>
    <x v="4"/>
  </r>
  <r>
    <x v="480"/>
    <n v="1"/>
    <x v="28"/>
    <x v="480"/>
    <x v="2"/>
    <x v="4"/>
  </r>
  <r>
    <x v="481"/>
    <n v="1"/>
    <x v="29"/>
    <x v="481"/>
    <x v="3"/>
    <x v="4"/>
  </r>
  <r>
    <x v="482"/>
    <n v="1"/>
    <x v="30"/>
    <x v="482"/>
    <x v="4"/>
    <x v="4"/>
  </r>
  <r>
    <x v="483"/>
    <n v="1"/>
    <x v="31"/>
    <x v="483"/>
    <x v="5"/>
    <x v="4"/>
  </r>
  <r>
    <x v="484"/>
    <n v="1"/>
    <x v="32"/>
    <x v="484"/>
    <x v="6"/>
    <x v="4"/>
  </r>
  <r>
    <x v="485"/>
    <n v="1"/>
    <x v="0"/>
    <x v="485"/>
    <x v="7"/>
    <x v="4"/>
  </r>
  <r>
    <x v="486"/>
    <n v="1"/>
    <x v="1"/>
    <x v="486"/>
    <x v="8"/>
    <x v="4"/>
  </r>
  <r>
    <x v="487"/>
    <n v="1"/>
    <x v="2"/>
    <x v="487"/>
    <x v="9"/>
    <x v="4"/>
  </r>
  <r>
    <x v="488"/>
    <n v="1"/>
    <x v="3"/>
    <x v="488"/>
    <x v="10"/>
    <x v="4"/>
  </r>
  <r>
    <x v="489"/>
    <n v="1"/>
    <x v="4"/>
    <x v="489"/>
    <x v="11"/>
    <x v="4"/>
  </r>
  <r>
    <x v="490"/>
    <n v="1"/>
    <x v="5"/>
    <x v="490"/>
    <x v="12"/>
    <x v="4"/>
  </r>
  <r>
    <x v="491"/>
    <n v="1"/>
    <x v="6"/>
    <x v="491"/>
    <x v="13"/>
    <x v="4"/>
  </r>
  <r>
    <x v="492"/>
    <n v="1"/>
    <x v="7"/>
    <x v="492"/>
    <x v="14"/>
    <x v="4"/>
  </r>
  <r>
    <x v="493"/>
    <n v="1"/>
    <x v="8"/>
    <x v="493"/>
    <x v="15"/>
    <x v="4"/>
  </r>
  <r>
    <x v="494"/>
    <n v="1"/>
    <x v="9"/>
    <x v="494"/>
    <x v="16"/>
    <x v="4"/>
  </r>
  <r>
    <x v="495"/>
    <n v="1"/>
    <x v="10"/>
    <x v="495"/>
    <x v="17"/>
    <x v="4"/>
  </r>
  <r>
    <x v="496"/>
    <n v="1"/>
    <x v="11"/>
    <x v="496"/>
    <x v="18"/>
    <x v="4"/>
  </r>
  <r>
    <x v="497"/>
    <n v="1"/>
    <x v="12"/>
    <x v="497"/>
    <x v="19"/>
    <x v="4"/>
  </r>
  <r>
    <x v="498"/>
    <n v="1"/>
    <x v="13"/>
    <x v="498"/>
    <x v="20"/>
    <x v="4"/>
  </r>
  <r>
    <x v="499"/>
    <n v="1"/>
    <x v="14"/>
    <x v="499"/>
    <x v="21"/>
    <x v="4"/>
  </r>
  <r>
    <x v="500"/>
    <n v="1"/>
    <x v="15"/>
    <x v="500"/>
    <x v="22"/>
    <x v="4"/>
  </r>
  <r>
    <x v="501"/>
    <n v="1"/>
    <x v="16"/>
    <x v="501"/>
    <x v="23"/>
    <x v="4"/>
  </r>
  <r>
    <x v="502"/>
    <n v="1"/>
    <x v="17"/>
    <x v="502"/>
    <x v="24"/>
    <x v="4"/>
  </r>
  <r>
    <x v="503"/>
    <n v="1"/>
    <x v="18"/>
    <x v="503"/>
    <x v="26"/>
    <x v="4"/>
  </r>
  <r>
    <x v="504"/>
    <n v="1"/>
    <x v="19"/>
    <x v="504"/>
    <x v="27"/>
    <x v="4"/>
  </r>
  <r>
    <x v="505"/>
    <n v="1"/>
    <x v="20"/>
    <x v="505"/>
    <x v="28"/>
    <x v="4"/>
  </r>
  <r>
    <x v="506"/>
    <n v="1"/>
    <x v="21"/>
    <x v="506"/>
    <x v="29"/>
    <x v="4"/>
  </r>
  <r>
    <x v="507"/>
    <n v="1"/>
    <x v="22"/>
    <x v="507"/>
    <x v="30"/>
    <x v="4"/>
  </r>
  <r>
    <x v="508"/>
    <n v="1"/>
    <x v="23"/>
    <x v="508"/>
    <x v="31"/>
    <x v="4"/>
  </r>
  <r>
    <x v="509"/>
    <n v="1"/>
    <x v="24"/>
    <x v="509"/>
    <x v="32"/>
    <x v="4"/>
  </r>
  <r>
    <x v="510"/>
    <n v="1"/>
    <x v="25"/>
    <x v="510"/>
    <x v="33"/>
    <x v="4"/>
  </r>
  <r>
    <x v="511"/>
    <n v="1"/>
    <x v="26"/>
    <x v="511"/>
    <x v="34"/>
    <x v="4"/>
  </r>
  <r>
    <x v="512"/>
    <n v="1"/>
    <x v="27"/>
    <x v="512"/>
    <x v="35"/>
    <x v="4"/>
  </r>
  <r>
    <x v="513"/>
    <n v="1"/>
    <x v="28"/>
    <x v="513"/>
    <x v="36"/>
    <x v="4"/>
  </r>
  <r>
    <x v="514"/>
    <n v="1"/>
    <x v="29"/>
    <x v="514"/>
    <x v="37"/>
    <x v="4"/>
  </r>
  <r>
    <x v="515"/>
    <n v="1"/>
    <x v="30"/>
    <x v="515"/>
    <x v="38"/>
    <x v="4"/>
  </r>
  <r>
    <x v="516"/>
    <n v="1"/>
    <x v="31"/>
    <x v="516"/>
    <x v="39"/>
    <x v="4"/>
  </r>
  <r>
    <x v="517"/>
    <n v="1"/>
    <x v="32"/>
    <x v="517"/>
    <x v="40"/>
    <x v="4"/>
  </r>
  <r>
    <x v="518"/>
    <n v="1"/>
    <x v="0"/>
    <x v="518"/>
    <x v="41"/>
    <x v="4"/>
  </r>
  <r>
    <x v="519"/>
    <n v="1"/>
    <x v="1"/>
    <x v="519"/>
    <x v="42"/>
    <x v="4"/>
  </r>
  <r>
    <x v="520"/>
    <n v="1"/>
    <x v="2"/>
    <x v="520"/>
    <x v="43"/>
    <x v="4"/>
  </r>
  <r>
    <x v="521"/>
    <n v="1"/>
    <x v="3"/>
    <x v="521"/>
    <x v="44"/>
    <x v="4"/>
  </r>
  <r>
    <x v="522"/>
    <n v="1"/>
    <x v="4"/>
    <x v="522"/>
    <x v="45"/>
    <x v="4"/>
  </r>
  <r>
    <x v="523"/>
    <n v="1"/>
    <x v="5"/>
    <x v="523"/>
    <x v="46"/>
    <x v="4"/>
  </r>
  <r>
    <x v="524"/>
    <n v="1"/>
    <x v="6"/>
    <x v="524"/>
    <x v="47"/>
    <x v="4"/>
  </r>
  <r>
    <x v="525"/>
    <n v="1"/>
    <x v="7"/>
    <x v="525"/>
    <x v="48"/>
    <x v="4"/>
  </r>
  <r>
    <x v="526"/>
    <n v="1"/>
    <x v="8"/>
    <x v="526"/>
    <x v="49"/>
    <x v="4"/>
  </r>
  <r>
    <x v="527"/>
    <n v="1"/>
    <x v="9"/>
    <x v="527"/>
    <x v="50"/>
    <x v="4"/>
  </r>
  <r>
    <x v="528"/>
    <n v="1"/>
    <x v="10"/>
    <x v="528"/>
    <x v="51"/>
    <x v="4"/>
  </r>
  <r>
    <x v="529"/>
    <n v="1"/>
    <x v="11"/>
    <x v="529"/>
    <x v="52"/>
    <x v="4"/>
  </r>
  <r>
    <x v="530"/>
    <n v="1"/>
    <x v="12"/>
    <x v="530"/>
    <x v="53"/>
    <x v="4"/>
  </r>
  <r>
    <x v="531"/>
    <n v="1"/>
    <x v="13"/>
    <x v="531"/>
    <x v="54"/>
    <x v="4"/>
  </r>
  <r>
    <x v="532"/>
    <n v="1"/>
    <x v="14"/>
    <x v="532"/>
    <x v="55"/>
    <x v="4"/>
  </r>
  <r>
    <x v="533"/>
    <n v="1"/>
    <x v="15"/>
    <x v="533"/>
    <x v="56"/>
    <x v="4"/>
  </r>
  <r>
    <x v="534"/>
    <n v="1"/>
    <x v="16"/>
    <x v="534"/>
    <x v="57"/>
    <x v="4"/>
  </r>
  <r>
    <x v="535"/>
    <n v="1"/>
    <x v="17"/>
    <x v="535"/>
    <x v="58"/>
    <x v="4"/>
  </r>
  <r>
    <x v="536"/>
    <n v="1"/>
    <x v="18"/>
    <x v="536"/>
    <x v="59"/>
    <x v="4"/>
  </r>
  <r>
    <x v="537"/>
    <n v="1"/>
    <x v="19"/>
    <x v="537"/>
    <x v="60"/>
    <x v="4"/>
  </r>
  <r>
    <x v="538"/>
    <n v="1"/>
    <x v="20"/>
    <x v="538"/>
    <x v="61"/>
    <x v="4"/>
  </r>
  <r>
    <x v="539"/>
    <n v="1"/>
    <x v="21"/>
    <x v="539"/>
    <x v="62"/>
    <x v="4"/>
  </r>
  <r>
    <x v="540"/>
    <n v="1"/>
    <x v="22"/>
    <x v="540"/>
    <x v="63"/>
    <x v="4"/>
  </r>
  <r>
    <x v="541"/>
    <n v="1"/>
    <x v="23"/>
    <x v="541"/>
    <x v="64"/>
    <x v="4"/>
  </r>
  <r>
    <x v="542"/>
    <n v="1"/>
    <x v="24"/>
    <x v="542"/>
    <x v="65"/>
    <x v="4"/>
  </r>
  <r>
    <x v="543"/>
    <n v="1"/>
    <x v="25"/>
    <x v="543"/>
    <x v="66"/>
    <x v="4"/>
  </r>
  <r>
    <x v="544"/>
    <n v="1"/>
    <x v="26"/>
    <x v="544"/>
    <x v="67"/>
    <x v="4"/>
  </r>
  <r>
    <x v="545"/>
    <n v="1"/>
    <x v="27"/>
    <x v="545"/>
    <x v="68"/>
    <x v="4"/>
  </r>
  <r>
    <x v="546"/>
    <n v="1"/>
    <x v="32"/>
    <x v="546"/>
    <x v="25"/>
    <x v="5"/>
  </r>
  <r>
    <x v="547"/>
    <n v="1"/>
    <x v="0"/>
    <x v="547"/>
    <x v="0"/>
    <x v="5"/>
  </r>
  <r>
    <x v="548"/>
    <n v="1"/>
    <x v="1"/>
    <x v="548"/>
    <x v="1"/>
    <x v="5"/>
  </r>
  <r>
    <x v="549"/>
    <n v="1"/>
    <x v="2"/>
    <x v="549"/>
    <x v="2"/>
    <x v="5"/>
  </r>
  <r>
    <x v="550"/>
    <n v="1"/>
    <x v="3"/>
    <x v="550"/>
    <x v="3"/>
    <x v="5"/>
  </r>
  <r>
    <x v="551"/>
    <n v="1"/>
    <x v="4"/>
    <x v="551"/>
    <x v="4"/>
    <x v="5"/>
  </r>
  <r>
    <x v="552"/>
    <n v="1"/>
    <x v="5"/>
    <x v="552"/>
    <x v="5"/>
    <x v="5"/>
  </r>
  <r>
    <x v="553"/>
    <n v="1"/>
    <x v="6"/>
    <x v="553"/>
    <x v="6"/>
    <x v="5"/>
  </r>
  <r>
    <x v="554"/>
    <n v="1"/>
    <x v="7"/>
    <x v="554"/>
    <x v="7"/>
    <x v="5"/>
  </r>
  <r>
    <x v="555"/>
    <n v="1"/>
    <x v="8"/>
    <x v="555"/>
    <x v="8"/>
    <x v="5"/>
  </r>
  <r>
    <x v="556"/>
    <n v="1"/>
    <x v="9"/>
    <x v="556"/>
    <x v="9"/>
    <x v="5"/>
  </r>
  <r>
    <x v="557"/>
    <n v="1"/>
    <x v="10"/>
    <x v="557"/>
    <x v="10"/>
    <x v="5"/>
  </r>
  <r>
    <x v="558"/>
    <n v="1"/>
    <x v="11"/>
    <x v="558"/>
    <x v="11"/>
    <x v="5"/>
  </r>
  <r>
    <x v="559"/>
    <n v="1"/>
    <x v="12"/>
    <x v="559"/>
    <x v="12"/>
    <x v="5"/>
  </r>
  <r>
    <x v="560"/>
    <n v="1"/>
    <x v="13"/>
    <x v="560"/>
    <x v="13"/>
    <x v="5"/>
  </r>
  <r>
    <x v="561"/>
    <n v="1"/>
    <x v="14"/>
    <x v="561"/>
    <x v="14"/>
    <x v="5"/>
  </r>
  <r>
    <x v="562"/>
    <n v="1"/>
    <x v="15"/>
    <x v="562"/>
    <x v="15"/>
    <x v="5"/>
  </r>
  <r>
    <x v="563"/>
    <n v="1"/>
    <x v="16"/>
    <x v="563"/>
    <x v="16"/>
    <x v="5"/>
  </r>
  <r>
    <x v="564"/>
    <n v="1"/>
    <x v="17"/>
    <x v="564"/>
    <x v="17"/>
    <x v="5"/>
  </r>
  <r>
    <x v="565"/>
    <n v="1"/>
    <x v="18"/>
    <x v="565"/>
    <x v="18"/>
    <x v="5"/>
  </r>
  <r>
    <x v="566"/>
    <n v="1"/>
    <x v="19"/>
    <x v="566"/>
    <x v="19"/>
    <x v="5"/>
  </r>
  <r>
    <x v="567"/>
    <n v="1"/>
    <x v="20"/>
    <x v="567"/>
    <x v="20"/>
    <x v="5"/>
  </r>
  <r>
    <x v="568"/>
    <n v="1"/>
    <x v="21"/>
    <x v="568"/>
    <x v="21"/>
    <x v="5"/>
  </r>
  <r>
    <x v="569"/>
    <n v="1"/>
    <x v="22"/>
    <x v="569"/>
    <x v="22"/>
    <x v="5"/>
  </r>
  <r>
    <x v="570"/>
    <n v="1"/>
    <x v="23"/>
    <x v="570"/>
    <x v="23"/>
    <x v="5"/>
  </r>
  <r>
    <x v="571"/>
    <n v="1"/>
    <x v="24"/>
    <x v="571"/>
    <x v="24"/>
    <x v="5"/>
  </r>
  <r>
    <x v="572"/>
    <n v="1"/>
    <x v="25"/>
    <x v="572"/>
    <x v="25"/>
    <x v="5"/>
  </r>
  <r>
    <x v="573"/>
    <n v="1"/>
    <x v="26"/>
    <x v="573"/>
    <x v="0"/>
    <x v="5"/>
  </r>
  <r>
    <x v="574"/>
    <n v="1"/>
    <x v="27"/>
    <x v="574"/>
    <x v="1"/>
    <x v="5"/>
  </r>
  <r>
    <x v="575"/>
    <n v="1"/>
    <x v="28"/>
    <x v="575"/>
    <x v="2"/>
    <x v="5"/>
  </r>
  <r>
    <x v="576"/>
    <n v="1"/>
    <x v="29"/>
    <x v="576"/>
    <x v="3"/>
    <x v="5"/>
  </r>
  <r>
    <x v="577"/>
    <n v="1"/>
    <x v="30"/>
    <x v="577"/>
    <x v="4"/>
    <x v="5"/>
  </r>
  <r>
    <x v="578"/>
    <n v="1"/>
    <x v="31"/>
    <x v="578"/>
    <x v="5"/>
    <x v="5"/>
  </r>
  <r>
    <x v="579"/>
    <n v="1"/>
    <x v="32"/>
    <x v="579"/>
    <x v="6"/>
    <x v="5"/>
  </r>
  <r>
    <x v="580"/>
    <n v="1"/>
    <x v="0"/>
    <x v="580"/>
    <x v="7"/>
    <x v="5"/>
  </r>
  <r>
    <x v="581"/>
    <n v="1"/>
    <x v="1"/>
    <x v="581"/>
    <x v="8"/>
    <x v="5"/>
  </r>
  <r>
    <x v="582"/>
    <n v="1"/>
    <x v="2"/>
    <x v="582"/>
    <x v="9"/>
    <x v="5"/>
  </r>
  <r>
    <x v="583"/>
    <n v="1"/>
    <x v="3"/>
    <x v="583"/>
    <x v="10"/>
    <x v="5"/>
  </r>
  <r>
    <x v="584"/>
    <n v="1"/>
    <x v="4"/>
    <x v="584"/>
    <x v="11"/>
    <x v="5"/>
  </r>
  <r>
    <x v="585"/>
    <n v="1"/>
    <x v="5"/>
    <x v="585"/>
    <x v="12"/>
    <x v="5"/>
  </r>
  <r>
    <x v="586"/>
    <n v="1"/>
    <x v="6"/>
    <x v="586"/>
    <x v="13"/>
    <x v="5"/>
  </r>
  <r>
    <x v="587"/>
    <n v="1"/>
    <x v="7"/>
    <x v="587"/>
    <x v="14"/>
    <x v="5"/>
  </r>
  <r>
    <x v="588"/>
    <n v="1"/>
    <x v="8"/>
    <x v="588"/>
    <x v="15"/>
    <x v="5"/>
  </r>
  <r>
    <x v="589"/>
    <n v="1"/>
    <x v="9"/>
    <x v="589"/>
    <x v="16"/>
    <x v="5"/>
  </r>
  <r>
    <x v="590"/>
    <n v="1"/>
    <x v="10"/>
    <x v="590"/>
    <x v="17"/>
    <x v="5"/>
  </r>
  <r>
    <x v="591"/>
    <n v="1"/>
    <x v="11"/>
    <x v="591"/>
    <x v="18"/>
    <x v="5"/>
  </r>
  <r>
    <x v="592"/>
    <n v="1"/>
    <x v="12"/>
    <x v="592"/>
    <x v="19"/>
    <x v="5"/>
  </r>
  <r>
    <x v="593"/>
    <n v="1"/>
    <x v="13"/>
    <x v="593"/>
    <x v="20"/>
    <x v="5"/>
  </r>
  <r>
    <x v="594"/>
    <n v="1"/>
    <x v="14"/>
    <x v="594"/>
    <x v="21"/>
    <x v="5"/>
  </r>
  <r>
    <x v="595"/>
    <n v="1"/>
    <x v="15"/>
    <x v="595"/>
    <x v="22"/>
    <x v="5"/>
  </r>
  <r>
    <x v="596"/>
    <n v="1"/>
    <x v="16"/>
    <x v="596"/>
    <x v="23"/>
    <x v="5"/>
  </r>
  <r>
    <x v="597"/>
    <n v="1"/>
    <x v="17"/>
    <x v="597"/>
    <x v="24"/>
    <x v="5"/>
  </r>
  <r>
    <x v="598"/>
    <n v="1"/>
    <x v="18"/>
    <x v="598"/>
    <x v="26"/>
    <x v="5"/>
  </r>
  <r>
    <x v="599"/>
    <n v="1"/>
    <x v="19"/>
    <x v="599"/>
    <x v="27"/>
    <x v="5"/>
  </r>
  <r>
    <x v="600"/>
    <n v="1"/>
    <x v="20"/>
    <x v="600"/>
    <x v="28"/>
    <x v="5"/>
  </r>
  <r>
    <x v="601"/>
    <n v="1"/>
    <x v="21"/>
    <x v="601"/>
    <x v="29"/>
    <x v="5"/>
  </r>
  <r>
    <x v="602"/>
    <n v="1"/>
    <x v="22"/>
    <x v="602"/>
    <x v="30"/>
    <x v="5"/>
  </r>
  <r>
    <x v="603"/>
    <n v="1"/>
    <x v="23"/>
    <x v="603"/>
    <x v="31"/>
    <x v="5"/>
  </r>
  <r>
    <x v="604"/>
    <n v="1"/>
    <x v="24"/>
    <x v="604"/>
    <x v="32"/>
    <x v="5"/>
  </r>
  <r>
    <x v="605"/>
    <n v="1"/>
    <x v="25"/>
    <x v="605"/>
    <x v="33"/>
    <x v="5"/>
  </r>
  <r>
    <x v="606"/>
    <n v="1"/>
    <x v="26"/>
    <x v="606"/>
    <x v="34"/>
    <x v="5"/>
  </r>
  <r>
    <x v="607"/>
    <n v="1"/>
    <x v="27"/>
    <x v="607"/>
    <x v="35"/>
    <x v="5"/>
  </r>
  <r>
    <x v="608"/>
    <n v="1"/>
    <x v="28"/>
    <x v="608"/>
    <x v="36"/>
    <x v="5"/>
  </r>
  <r>
    <x v="609"/>
    <n v="1"/>
    <x v="29"/>
    <x v="609"/>
    <x v="37"/>
    <x v="5"/>
  </r>
  <r>
    <x v="610"/>
    <n v="1"/>
    <x v="30"/>
    <x v="610"/>
    <x v="38"/>
    <x v="5"/>
  </r>
  <r>
    <x v="611"/>
    <n v="1"/>
    <x v="31"/>
    <x v="611"/>
    <x v="39"/>
    <x v="5"/>
  </r>
  <r>
    <x v="612"/>
    <n v="1"/>
    <x v="32"/>
    <x v="612"/>
    <x v="40"/>
    <x v="5"/>
  </r>
  <r>
    <x v="613"/>
    <n v="1"/>
    <x v="0"/>
    <x v="613"/>
    <x v="41"/>
    <x v="5"/>
  </r>
  <r>
    <x v="614"/>
    <n v="1"/>
    <x v="1"/>
    <x v="614"/>
    <x v="42"/>
    <x v="5"/>
  </r>
  <r>
    <x v="615"/>
    <n v="1"/>
    <x v="2"/>
    <x v="615"/>
    <x v="43"/>
    <x v="5"/>
  </r>
  <r>
    <x v="616"/>
    <n v="1"/>
    <x v="3"/>
    <x v="616"/>
    <x v="44"/>
    <x v="5"/>
  </r>
  <r>
    <x v="617"/>
    <n v="1"/>
    <x v="4"/>
    <x v="617"/>
    <x v="45"/>
    <x v="5"/>
  </r>
  <r>
    <x v="618"/>
    <n v="1"/>
    <x v="5"/>
    <x v="618"/>
    <x v="46"/>
    <x v="5"/>
  </r>
  <r>
    <x v="619"/>
    <n v="1"/>
    <x v="6"/>
    <x v="619"/>
    <x v="47"/>
    <x v="5"/>
  </r>
  <r>
    <x v="620"/>
    <n v="1"/>
    <x v="7"/>
    <x v="620"/>
    <x v="48"/>
    <x v="5"/>
  </r>
  <r>
    <x v="621"/>
    <n v="1"/>
    <x v="8"/>
    <x v="621"/>
    <x v="49"/>
    <x v="5"/>
  </r>
  <r>
    <x v="622"/>
    <n v="1"/>
    <x v="9"/>
    <x v="622"/>
    <x v="50"/>
    <x v="5"/>
  </r>
  <r>
    <x v="623"/>
    <n v="1"/>
    <x v="10"/>
    <x v="623"/>
    <x v="51"/>
    <x v="5"/>
  </r>
  <r>
    <x v="624"/>
    <n v="1"/>
    <x v="11"/>
    <x v="624"/>
    <x v="52"/>
    <x v="5"/>
  </r>
  <r>
    <x v="625"/>
    <n v="1"/>
    <x v="12"/>
    <x v="625"/>
    <x v="53"/>
    <x v="5"/>
  </r>
  <r>
    <x v="626"/>
    <n v="1"/>
    <x v="13"/>
    <x v="626"/>
    <x v="54"/>
    <x v="5"/>
  </r>
  <r>
    <x v="627"/>
    <n v="1"/>
    <x v="14"/>
    <x v="627"/>
    <x v="55"/>
    <x v="5"/>
  </r>
  <r>
    <x v="628"/>
    <n v="1"/>
    <x v="15"/>
    <x v="628"/>
    <x v="56"/>
    <x v="5"/>
  </r>
  <r>
    <x v="629"/>
    <n v="1"/>
    <x v="16"/>
    <x v="629"/>
    <x v="57"/>
    <x v="5"/>
  </r>
  <r>
    <x v="630"/>
    <n v="1"/>
    <x v="17"/>
    <x v="630"/>
    <x v="58"/>
    <x v="5"/>
  </r>
  <r>
    <x v="631"/>
    <n v="1"/>
    <x v="18"/>
    <x v="631"/>
    <x v="59"/>
    <x v="5"/>
  </r>
  <r>
    <x v="632"/>
    <n v="1"/>
    <x v="19"/>
    <x v="632"/>
    <x v="60"/>
    <x v="5"/>
  </r>
  <r>
    <x v="633"/>
    <n v="1"/>
    <x v="20"/>
    <x v="633"/>
    <x v="61"/>
    <x v="5"/>
  </r>
  <r>
    <x v="634"/>
    <n v="1"/>
    <x v="21"/>
    <x v="634"/>
    <x v="62"/>
    <x v="5"/>
  </r>
  <r>
    <x v="635"/>
    <n v="1"/>
    <x v="22"/>
    <x v="635"/>
    <x v="63"/>
    <x v="5"/>
  </r>
  <r>
    <x v="636"/>
    <n v="1"/>
    <x v="23"/>
    <x v="636"/>
    <x v="64"/>
    <x v="5"/>
  </r>
  <r>
    <x v="637"/>
    <n v="1"/>
    <x v="24"/>
    <x v="637"/>
    <x v="65"/>
    <x v="5"/>
  </r>
  <r>
    <x v="638"/>
    <n v="1"/>
    <x v="25"/>
    <x v="638"/>
    <x v="66"/>
    <x v="5"/>
  </r>
  <r>
    <x v="639"/>
    <n v="1"/>
    <x v="26"/>
    <x v="639"/>
    <x v="67"/>
    <x v="5"/>
  </r>
  <r>
    <x v="640"/>
    <n v="1"/>
    <x v="27"/>
    <x v="640"/>
    <x v="68"/>
    <x v="5"/>
  </r>
  <r>
    <x v="641"/>
    <n v="1"/>
    <x v="32"/>
    <x v="641"/>
    <x v="69"/>
    <x v="6"/>
  </r>
  <r>
    <x v="642"/>
    <n v="1"/>
    <x v="0"/>
    <x v="642"/>
    <x v="70"/>
    <x v="6"/>
  </r>
  <r>
    <x v="643"/>
    <n v="1"/>
    <x v="1"/>
    <x v="643"/>
    <x v="71"/>
    <x v="6"/>
  </r>
  <r>
    <x v="644"/>
    <n v="1"/>
    <x v="2"/>
    <x v="644"/>
    <x v="72"/>
    <x v="6"/>
  </r>
  <r>
    <x v="645"/>
    <n v="1"/>
    <x v="3"/>
    <x v="645"/>
    <x v="73"/>
    <x v="6"/>
  </r>
  <r>
    <x v="646"/>
    <n v="1"/>
    <x v="4"/>
    <x v="646"/>
    <x v="74"/>
    <x v="6"/>
  </r>
  <r>
    <x v="647"/>
    <n v="1"/>
    <x v="5"/>
    <x v="647"/>
    <x v="75"/>
    <x v="6"/>
  </r>
  <r>
    <x v="648"/>
    <n v="1"/>
    <x v="6"/>
    <x v="648"/>
    <x v="76"/>
    <x v="6"/>
  </r>
  <r>
    <x v="649"/>
    <n v="1"/>
    <x v="7"/>
    <x v="649"/>
    <x v="77"/>
    <x v="6"/>
  </r>
  <r>
    <x v="650"/>
    <n v="1"/>
    <x v="8"/>
    <x v="650"/>
    <x v="78"/>
    <x v="6"/>
  </r>
  <r>
    <x v="651"/>
    <n v="1"/>
    <x v="9"/>
    <x v="651"/>
    <x v="79"/>
    <x v="6"/>
  </r>
  <r>
    <x v="652"/>
    <n v="1"/>
    <x v="10"/>
    <x v="652"/>
    <x v="80"/>
    <x v="6"/>
  </r>
  <r>
    <x v="653"/>
    <n v="1"/>
    <x v="11"/>
    <x v="653"/>
    <x v="81"/>
    <x v="6"/>
  </r>
  <r>
    <x v="654"/>
    <n v="1"/>
    <x v="12"/>
    <x v="654"/>
    <x v="82"/>
    <x v="6"/>
  </r>
  <r>
    <x v="655"/>
    <n v="1"/>
    <x v="13"/>
    <x v="655"/>
    <x v="83"/>
    <x v="6"/>
  </r>
  <r>
    <x v="656"/>
    <n v="1"/>
    <x v="14"/>
    <x v="656"/>
    <x v="84"/>
    <x v="6"/>
  </r>
  <r>
    <x v="657"/>
    <n v="1"/>
    <x v="15"/>
    <x v="657"/>
    <x v="85"/>
    <x v="6"/>
  </r>
  <r>
    <x v="658"/>
    <n v="1"/>
    <x v="16"/>
    <x v="658"/>
    <x v="86"/>
    <x v="6"/>
  </r>
  <r>
    <x v="659"/>
    <n v="1"/>
    <x v="17"/>
    <x v="659"/>
    <x v="87"/>
    <x v="6"/>
  </r>
  <r>
    <x v="660"/>
    <n v="1"/>
    <x v="18"/>
    <x v="660"/>
    <x v="88"/>
    <x v="6"/>
  </r>
  <r>
    <x v="661"/>
    <n v="1"/>
    <x v="19"/>
    <x v="661"/>
    <x v="89"/>
    <x v="6"/>
  </r>
  <r>
    <x v="662"/>
    <n v="1"/>
    <x v="20"/>
    <x v="662"/>
    <x v="90"/>
    <x v="6"/>
  </r>
  <r>
    <x v="663"/>
    <n v="1"/>
    <x v="21"/>
    <x v="663"/>
    <x v="91"/>
    <x v="6"/>
  </r>
  <r>
    <x v="664"/>
    <n v="1"/>
    <x v="22"/>
    <x v="664"/>
    <x v="92"/>
    <x v="6"/>
  </r>
  <r>
    <x v="665"/>
    <n v="1"/>
    <x v="23"/>
    <x v="665"/>
    <x v="93"/>
    <x v="6"/>
  </r>
  <r>
    <x v="666"/>
    <n v="1"/>
    <x v="24"/>
    <x v="666"/>
    <x v="94"/>
    <x v="6"/>
  </r>
  <r>
    <x v="667"/>
    <n v="1"/>
    <x v="25"/>
    <x v="667"/>
    <x v="95"/>
    <x v="6"/>
  </r>
  <r>
    <x v="668"/>
    <n v="1"/>
    <x v="26"/>
    <x v="668"/>
    <x v="96"/>
    <x v="6"/>
  </r>
  <r>
    <x v="669"/>
    <n v="1"/>
    <x v="27"/>
    <x v="669"/>
    <x v="97"/>
    <x v="6"/>
  </r>
  <r>
    <x v="670"/>
    <n v="1"/>
    <x v="28"/>
    <x v="670"/>
    <x v="98"/>
    <x v="6"/>
  </r>
  <r>
    <x v="671"/>
    <n v="1"/>
    <x v="29"/>
    <x v="671"/>
    <x v="99"/>
    <x v="6"/>
  </r>
  <r>
    <x v="672"/>
    <n v="1"/>
    <x v="30"/>
    <x v="672"/>
    <x v="100"/>
    <x v="6"/>
  </r>
  <r>
    <x v="673"/>
    <n v="1"/>
    <x v="31"/>
    <x v="673"/>
    <x v="101"/>
    <x v="6"/>
  </r>
  <r>
    <x v="674"/>
    <n v="1"/>
    <x v="32"/>
    <x v="674"/>
    <x v="102"/>
    <x v="6"/>
  </r>
  <r>
    <x v="675"/>
    <n v="1"/>
    <x v="0"/>
    <x v="675"/>
    <x v="103"/>
    <x v="6"/>
  </r>
  <r>
    <x v="676"/>
    <n v="1"/>
    <x v="1"/>
    <x v="676"/>
    <x v="104"/>
    <x v="6"/>
  </r>
  <r>
    <x v="677"/>
    <n v="1"/>
    <x v="2"/>
    <x v="677"/>
    <x v="105"/>
    <x v="6"/>
  </r>
  <r>
    <x v="678"/>
    <n v="1"/>
    <x v="3"/>
    <x v="678"/>
    <x v="106"/>
    <x v="6"/>
  </r>
  <r>
    <x v="679"/>
    <n v="1"/>
    <x v="4"/>
    <x v="679"/>
    <x v="107"/>
    <x v="6"/>
  </r>
  <r>
    <x v="680"/>
    <n v="1"/>
    <x v="5"/>
    <x v="680"/>
    <x v="108"/>
    <x v="6"/>
  </r>
  <r>
    <x v="681"/>
    <n v="1"/>
    <x v="6"/>
    <x v="681"/>
    <x v="109"/>
    <x v="6"/>
  </r>
  <r>
    <x v="682"/>
    <n v="1"/>
    <x v="7"/>
    <x v="682"/>
    <x v="110"/>
    <x v="6"/>
  </r>
  <r>
    <x v="683"/>
    <n v="1"/>
    <x v="8"/>
    <x v="683"/>
    <x v="111"/>
    <x v="6"/>
  </r>
  <r>
    <x v="684"/>
    <n v="1"/>
    <x v="9"/>
    <x v="684"/>
    <x v="112"/>
    <x v="6"/>
  </r>
  <r>
    <x v="685"/>
    <n v="1"/>
    <x v="10"/>
    <x v="685"/>
    <x v="113"/>
    <x v="6"/>
  </r>
  <r>
    <x v="686"/>
    <n v="1"/>
    <x v="11"/>
    <x v="686"/>
    <x v="114"/>
    <x v="6"/>
  </r>
  <r>
    <x v="687"/>
    <n v="1"/>
    <x v="12"/>
    <x v="687"/>
    <x v="115"/>
    <x v="6"/>
  </r>
  <r>
    <x v="688"/>
    <n v="1"/>
    <x v="13"/>
    <x v="688"/>
    <x v="116"/>
    <x v="6"/>
  </r>
  <r>
    <x v="689"/>
    <n v="1"/>
    <x v="14"/>
    <x v="689"/>
    <x v="117"/>
    <x v="6"/>
  </r>
  <r>
    <x v="690"/>
    <n v="1"/>
    <x v="15"/>
    <x v="690"/>
    <x v="118"/>
    <x v="6"/>
  </r>
  <r>
    <x v="691"/>
    <n v="1"/>
    <x v="16"/>
    <x v="691"/>
    <x v="119"/>
    <x v="6"/>
  </r>
  <r>
    <x v="692"/>
    <n v="1"/>
    <x v="17"/>
    <x v="692"/>
    <x v="120"/>
    <x v="6"/>
  </r>
  <r>
    <x v="693"/>
    <n v="1"/>
    <x v="18"/>
    <x v="693"/>
    <x v="121"/>
    <x v="6"/>
  </r>
  <r>
    <x v="694"/>
    <n v="1"/>
    <x v="19"/>
    <x v="694"/>
    <x v="122"/>
    <x v="6"/>
  </r>
  <r>
    <x v="695"/>
    <n v="1"/>
    <x v="20"/>
    <x v="695"/>
    <x v="123"/>
    <x v="6"/>
  </r>
  <r>
    <x v="696"/>
    <n v="1"/>
    <x v="21"/>
    <x v="696"/>
    <x v="124"/>
    <x v="6"/>
  </r>
  <r>
    <x v="697"/>
    <n v="1"/>
    <x v="22"/>
    <x v="697"/>
    <x v="125"/>
    <x v="6"/>
  </r>
  <r>
    <x v="698"/>
    <n v="1"/>
    <x v="23"/>
    <x v="698"/>
    <x v="126"/>
    <x v="6"/>
  </r>
  <r>
    <x v="699"/>
    <n v="1"/>
    <x v="24"/>
    <x v="699"/>
    <x v="127"/>
    <x v="6"/>
  </r>
  <r>
    <x v="700"/>
    <n v="1"/>
    <x v="25"/>
    <x v="700"/>
    <x v="128"/>
    <x v="6"/>
  </r>
  <r>
    <x v="701"/>
    <n v="1"/>
    <x v="26"/>
    <x v="701"/>
    <x v="129"/>
    <x v="6"/>
  </r>
  <r>
    <x v="702"/>
    <n v="1"/>
    <x v="27"/>
    <x v="702"/>
    <x v="130"/>
    <x v="6"/>
  </r>
  <r>
    <x v="703"/>
    <n v="1"/>
    <x v="28"/>
    <x v="703"/>
    <x v="131"/>
    <x v="6"/>
  </r>
  <r>
    <x v="704"/>
    <n v="1"/>
    <x v="29"/>
    <x v="704"/>
    <x v="132"/>
    <x v="6"/>
  </r>
  <r>
    <x v="705"/>
    <n v="1"/>
    <x v="30"/>
    <x v="705"/>
    <x v="133"/>
    <x v="6"/>
  </r>
  <r>
    <x v="706"/>
    <n v="1"/>
    <x v="31"/>
    <x v="706"/>
    <x v="134"/>
    <x v="6"/>
  </r>
  <r>
    <x v="707"/>
    <n v="1"/>
    <x v="32"/>
    <x v="707"/>
    <x v="135"/>
    <x v="6"/>
  </r>
  <r>
    <x v="708"/>
    <n v="1"/>
    <x v="0"/>
    <x v="708"/>
    <x v="136"/>
    <x v="6"/>
  </r>
  <r>
    <x v="709"/>
    <n v="1"/>
    <x v="1"/>
    <x v="709"/>
    <x v="137"/>
    <x v="6"/>
  </r>
  <r>
    <x v="710"/>
    <n v="1"/>
    <x v="2"/>
    <x v="710"/>
    <x v="138"/>
    <x v="6"/>
  </r>
  <r>
    <x v="711"/>
    <n v="1"/>
    <x v="3"/>
    <x v="711"/>
    <x v="139"/>
    <x v="6"/>
  </r>
  <r>
    <x v="712"/>
    <n v="1"/>
    <x v="4"/>
    <x v="712"/>
    <x v="140"/>
    <x v="6"/>
  </r>
  <r>
    <x v="713"/>
    <n v="1"/>
    <x v="5"/>
    <x v="713"/>
    <x v="141"/>
    <x v="6"/>
  </r>
  <r>
    <x v="714"/>
    <n v="1"/>
    <x v="6"/>
    <x v="714"/>
    <x v="142"/>
    <x v="6"/>
  </r>
  <r>
    <x v="715"/>
    <n v="1"/>
    <x v="7"/>
    <x v="715"/>
    <x v="143"/>
    <x v="6"/>
  </r>
  <r>
    <x v="716"/>
    <n v="1"/>
    <x v="8"/>
    <x v="716"/>
    <x v="144"/>
    <x v="6"/>
  </r>
  <r>
    <x v="717"/>
    <n v="1"/>
    <x v="9"/>
    <x v="717"/>
    <x v="145"/>
    <x v="6"/>
  </r>
  <r>
    <x v="718"/>
    <n v="1"/>
    <x v="10"/>
    <x v="718"/>
    <x v="146"/>
    <x v="6"/>
  </r>
  <r>
    <x v="719"/>
    <n v="1"/>
    <x v="11"/>
    <x v="719"/>
    <x v="147"/>
    <x v="6"/>
  </r>
  <r>
    <x v="720"/>
    <n v="1"/>
    <x v="12"/>
    <x v="720"/>
    <x v="148"/>
    <x v="6"/>
  </r>
  <r>
    <x v="721"/>
    <n v="1"/>
    <x v="13"/>
    <x v="721"/>
    <x v="149"/>
    <x v="6"/>
  </r>
  <r>
    <x v="722"/>
    <n v="1"/>
    <x v="14"/>
    <x v="722"/>
    <x v="150"/>
    <x v="6"/>
  </r>
  <r>
    <x v="723"/>
    <n v="1"/>
    <x v="15"/>
    <x v="723"/>
    <x v="151"/>
    <x v="6"/>
  </r>
  <r>
    <x v="724"/>
    <n v="1"/>
    <x v="16"/>
    <x v="724"/>
    <x v="152"/>
    <x v="6"/>
  </r>
  <r>
    <x v="725"/>
    <n v="1"/>
    <x v="17"/>
    <x v="725"/>
    <x v="153"/>
    <x v="6"/>
  </r>
  <r>
    <x v="726"/>
    <n v="1"/>
    <x v="18"/>
    <x v="726"/>
    <x v="154"/>
    <x v="6"/>
  </r>
  <r>
    <x v="727"/>
    <n v="1"/>
    <x v="19"/>
    <x v="727"/>
    <x v="155"/>
    <x v="6"/>
  </r>
  <r>
    <x v="728"/>
    <n v="1"/>
    <x v="20"/>
    <x v="728"/>
    <x v="156"/>
    <x v="6"/>
  </r>
  <r>
    <x v="729"/>
    <n v="1"/>
    <x v="21"/>
    <x v="729"/>
    <x v="157"/>
    <x v="6"/>
  </r>
  <r>
    <x v="730"/>
    <n v="1"/>
    <x v="22"/>
    <x v="730"/>
    <x v="158"/>
    <x v="6"/>
  </r>
  <r>
    <x v="731"/>
    <n v="1"/>
    <x v="23"/>
    <x v="731"/>
    <x v="159"/>
    <x v="6"/>
  </r>
  <r>
    <x v="732"/>
    <n v="1"/>
    <x v="24"/>
    <x v="732"/>
    <x v="160"/>
    <x v="6"/>
  </r>
  <r>
    <x v="733"/>
    <n v="1"/>
    <x v="25"/>
    <x v="733"/>
    <x v="161"/>
    <x v="6"/>
  </r>
  <r>
    <x v="734"/>
    <n v="1"/>
    <x v="26"/>
    <x v="734"/>
    <x v="162"/>
    <x v="6"/>
  </r>
  <r>
    <x v="735"/>
    <n v="1"/>
    <x v="27"/>
    <x v="735"/>
    <x v="163"/>
    <x v="6"/>
  </r>
  <r>
    <x v="736"/>
    <n v="1"/>
    <x v="32"/>
    <x v="736"/>
    <x v="164"/>
    <x v="6"/>
  </r>
  <r>
    <x v="737"/>
    <n v="1"/>
    <x v="0"/>
    <x v="737"/>
    <x v="165"/>
    <x v="6"/>
  </r>
  <r>
    <x v="738"/>
    <n v="1"/>
    <x v="1"/>
    <x v="738"/>
    <x v="166"/>
    <x v="6"/>
  </r>
  <r>
    <x v="739"/>
    <n v="1"/>
    <x v="2"/>
    <x v="739"/>
    <x v="167"/>
    <x v="6"/>
  </r>
  <r>
    <x v="740"/>
    <n v="1"/>
    <x v="3"/>
    <x v="740"/>
    <x v="168"/>
    <x v="6"/>
  </r>
  <r>
    <x v="741"/>
    <n v="1"/>
    <x v="4"/>
    <x v="741"/>
    <x v="169"/>
    <x v="6"/>
  </r>
  <r>
    <x v="742"/>
    <n v="1"/>
    <x v="5"/>
    <x v="742"/>
    <x v="170"/>
    <x v="6"/>
  </r>
  <r>
    <x v="743"/>
    <n v="1"/>
    <x v="6"/>
    <x v="743"/>
    <x v="171"/>
    <x v="6"/>
  </r>
  <r>
    <x v="744"/>
    <n v="1"/>
    <x v="7"/>
    <x v="744"/>
    <x v="172"/>
    <x v="6"/>
  </r>
  <r>
    <x v="745"/>
    <n v="1"/>
    <x v="8"/>
    <x v="745"/>
    <x v="173"/>
    <x v="6"/>
  </r>
  <r>
    <x v="746"/>
    <n v="1"/>
    <x v="9"/>
    <x v="746"/>
    <x v="25"/>
    <x v="6"/>
  </r>
  <r>
    <x v="747"/>
    <n v="1"/>
    <x v="10"/>
    <x v="747"/>
    <x v="0"/>
    <x v="6"/>
  </r>
  <r>
    <x v="748"/>
    <n v="1"/>
    <x v="11"/>
    <x v="748"/>
    <x v="1"/>
    <x v="6"/>
  </r>
  <r>
    <x v="749"/>
    <n v="1"/>
    <x v="12"/>
    <x v="749"/>
    <x v="2"/>
    <x v="6"/>
  </r>
  <r>
    <x v="750"/>
    <n v="1"/>
    <x v="13"/>
    <x v="750"/>
    <x v="3"/>
    <x v="6"/>
  </r>
  <r>
    <x v="751"/>
    <n v="1"/>
    <x v="14"/>
    <x v="751"/>
    <x v="4"/>
    <x v="6"/>
  </r>
  <r>
    <x v="752"/>
    <n v="1"/>
    <x v="15"/>
    <x v="752"/>
    <x v="5"/>
    <x v="6"/>
  </r>
  <r>
    <x v="753"/>
    <n v="1"/>
    <x v="16"/>
    <x v="753"/>
    <x v="6"/>
    <x v="6"/>
  </r>
  <r>
    <x v="754"/>
    <n v="1"/>
    <x v="17"/>
    <x v="754"/>
    <x v="7"/>
    <x v="6"/>
  </r>
  <r>
    <x v="755"/>
    <n v="1"/>
    <x v="18"/>
    <x v="755"/>
    <x v="8"/>
    <x v="6"/>
  </r>
  <r>
    <x v="756"/>
    <n v="1"/>
    <x v="19"/>
    <x v="756"/>
    <x v="9"/>
    <x v="6"/>
  </r>
  <r>
    <x v="757"/>
    <n v="1"/>
    <x v="20"/>
    <x v="757"/>
    <x v="10"/>
    <x v="6"/>
  </r>
  <r>
    <x v="758"/>
    <n v="1"/>
    <x v="21"/>
    <x v="758"/>
    <x v="11"/>
    <x v="6"/>
  </r>
  <r>
    <x v="759"/>
    <n v="1"/>
    <x v="22"/>
    <x v="759"/>
    <x v="12"/>
    <x v="6"/>
  </r>
  <r>
    <x v="760"/>
    <n v="1"/>
    <x v="23"/>
    <x v="760"/>
    <x v="13"/>
    <x v="6"/>
  </r>
  <r>
    <x v="761"/>
    <n v="1"/>
    <x v="24"/>
    <x v="761"/>
    <x v="14"/>
    <x v="6"/>
  </r>
  <r>
    <x v="762"/>
    <n v="1"/>
    <x v="25"/>
    <x v="762"/>
    <x v="15"/>
    <x v="6"/>
  </r>
  <r>
    <x v="763"/>
    <n v="1"/>
    <x v="26"/>
    <x v="763"/>
    <x v="16"/>
    <x v="6"/>
  </r>
  <r>
    <x v="764"/>
    <n v="1"/>
    <x v="27"/>
    <x v="764"/>
    <x v="17"/>
    <x v="6"/>
  </r>
  <r>
    <x v="765"/>
    <n v="1"/>
    <x v="28"/>
    <x v="765"/>
    <x v="18"/>
    <x v="6"/>
  </r>
  <r>
    <x v="766"/>
    <n v="1"/>
    <x v="29"/>
    <x v="766"/>
    <x v="19"/>
    <x v="6"/>
  </r>
  <r>
    <x v="767"/>
    <n v="1"/>
    <x v="30"/>
    <x v="767"/>
    <x v="20"/>
    <x v="6"/>
  </r>
  <r>
    <x v="768"/>
    <n v="1"/>
    <x v="31"/>
    <x v="768"/>
    <x v="21"/>
    <x v="6"/>
  </r>
  <r>
    <x v="769"/>
    <n v="1"/>
    <x v="32"/>
    <x v="769"/>
    <x v="22"/>
    <x v="6"/>
  </r>
  <r>
    <x v="770"/>
    <n v="1"/>
    <x v="0"/>
    <x v="770"/>
    <x v="23"/>
    <x v="6"/>
  </r>
  <r>
    <x v="771"/>
    <n v="1"/>
    <x v="1"/>
    <x v="771"/>
    <x v="24"/>
    <x v="6"/>
  </r>
  <r>
    <x v="772"/>
    <n v="1"/>
    <x v="2"/>
    <x v="772"/>
    <x v="69"/>
    <x v="7"/>
  </r>
  <r>
    <x v="773"/>
    <n v="1"/>
    <x v="3"/>
    <x v="773"/>
    <x v="70"/>
    <x v="7"/>
  </r>
  <r>
    <x v="774"/>
    <n v="1"/>
    <x v="4"/>
    <x v="774"/>
    <x v="71"/>
    <x v="7"/>
  </r>
  <r>
    <x v="775"/>
    <n v="1"/>
    <x v="5"/>
    <x v="775"/>
    <x v="72"/>
    <x v="7"/>
  </r>
  <r>
    <x v="776"/>
    <n v="1"/>
    <x v="6"/>
    <x v="776"/>
    <x v="73"/>
    <x v="7"/>
  </r>
  <r>
    <x v="777"/>
    <n v="1"/>
    <x v="7"/>
    <x v="777"/>
    <x v="74"/>
    <x v="7"/>
  </r>
  <r>
    <x v="778"/>
    <n v="1"/>
    <x v="8"/>
    <x v="778"/>
    <x v="75"/>
    <x v="7"/>
  </r>
  <r>
    <x v="779"/>
    <n v="1"/>
    <x v="9"/>
    <x v="779"/>
    <x v="76"/>
    <x v="7"/>
  </r>
  <r>
    <x v="780"/>
    <n v="1"/>
    <x v="10"/>
    <x v="780"/>
    <x v="77"/>
    <x v="7"/>
  </r>
  <r>
    <x v="781"/>
    <n v="1"/>
    <x v="11"/>
    <x v="781"/>
    <x v="78"/>
    <x v="7"/>
  </r>
  <r>
    <x v="782"/>
    <n v="1"/>
    <x v="12"/>
    <x v="782"/>
    <x v="79"/>
    <x v="7"/>
  </r>
  <r>
    <x v="783"/>
    <n v="1"/>
    <x v="13"/>
    <x v="783"/>
    <x v="80"/>
    <x v="7"/>
  </r>
  <r>
    <x v="784"/>
    <n v="1"/>
    <x v="14"/>
    <x v="784"/>
    <x v="81"/>
    <x v="7"/>
  </r>
  <r>
    <x v="785"/>
    <n v="1"/>
    <x v="15"/>
    <x v="785"/>
    <x v="82"/>
    <x v="7"/>
  </r>
  <r>
    <x v="786"/>
    <n v="1"/>
    <x v="16"/>
    <x v="786"/>
    <x v="83"/>
    <x v="7"/>
  </r>
  <r>
    <x v="787"/>
    <n v="1"/>
    <x v="17"/>
    <x v="787"/>
    <x v="84"/>
    <x v="7"/>
  </r>
  <r>
    <x v="788"/>
    <n v="1"/>
    <x v="18"/>
    <x v="788"/>
    <x v="85"/>
    <x v="7"/>
  </r>
  <r>
    <x v="789"/>
    <n v="1"/>
    <x v="19"/>
    <x v="789"/>
    <x v="86"/>
    <x v="7"/>
  </r>
  <r>
    <x v="790"/>
    <n v="1"/>
    <x v="20"/>
    <x v="790"/>
    <x v="87"/>
    <x v="7"/>
  </r>
  <r>
    <x v="791"/>
    <n v="1"/>
    <x v="21"/>
    <x v="791"/>
    <x v="88"/>
    <x v="7"/>
  </r>
  <r>
    <x v="792"/>
    <n v="1"/>
    <x v="22"/>
    <x v="792"/>
    <x v="89"/>
    <x v="7"/>
  </r>
  <r>
    <x v="793"/>
    <n v="1"/>
    <x v="23"/>
    <x v="793"/>
    <x v="90"/>
    <x v="7"/>
  </r>
  <r>
    <x v="794"/>
    <n v="1"/>
    <x v="24"/>
    <x v="794"/>
    <x v="91"/>
    <x v="7"/>
  </r>
  <r>
    <x v="795"/>
    <n v="1"/>
    <x v="25"/>
    <x v="795"/>
    <x v="92"/>
    <x v="7"/>
  </r>
  <r>
    <x v="796"/>
    <n v="1"/>
    <x v="26"/>
    <x v="796"/>
    <x v="93"/>
    <x v="7"/>
  </r>
  <r>
    <x v="797"/>
    <n v="1"/>
    <x v="27"/>
    <x v="797"/>
    <x v="94"/>
    <x v="7"/>
  </r>
  <r>
    <x v="798"/>
    <n v="1"/>
    <x v="28"/>
    <x v="798"/>
    <x v="95"/>
    <x v="7"/>
  </r>
  <r>
    <x v="799"/>
    <n v="1"/>
    <x v="29"/>
    <x v="799"/>
    <x v="96"/>
    <x v="7"/>
  </r>
  <r>
    <x v="800"/>
    <n v="1"/>
    <x v="30"/>
    <x v="800"/>
    <x v="97"/>
    <x v="7"/>
  </r>
  <r>
    <x v="801"/>
    <n v="1"/>
    <x v="31"/>
    <x v="801"/>
    <x v="98"/>
    <x v="7"/>
  </r>
  <r>
    <x v="802"/>
    <n v="1"/>
    <x v="32"/>
    <x v="802"/>
    <x v="99"/>
    <x v="7"/>
  </r>
  <r>
    <x v="803"/>
    <n v="1"/>
    <x v="0"/>
    <x v="803"/>
    <x v="100"/>
    <x v="7"/>
  </r>
  <r>
    <x v="804"/>
    <n v="1"/>
    <x v="1"/>
    <x v="804"/>
    <x v="101"/>
    <x v="7"/>
  </r>
  <r>
    <x v="805"/>
    <n v="1"/>
    <x v="2"/>
    <x v="805"/>
    <x v="102"/>
    <x v="7"/>
  </r>
  <r>
    <x v="806"/>
    <n v="1"/>
    <x v="3"/>
    <x v="806"/>
    <x v="103"/>
    <x v="7"/>
  </r>
  <r>
    <x v="807"/>
    <n v="1"/>
    <x v="4"/>
    <x v="807"/>
    <x v="104"/>
    <x v="7"/>
  </r>
  <r>
    <x v="808"/>
    <n v="1"/>
    <x v="5"/>
    <x v="808"/>
    <x v="105"/>
    <x v="7"/>
  </r>
  <r>
    <x v="809"/>
    <n v="1"/>
    <x v="6"/>
    <x v="809"/>
    <x v="106"/>
    <x v="7"/>
  </r>
  <r>
    <x v="810"/>
    <n v="1"/>
    <x v="7"/>
    <x v="810"/>
    <x v="107"/>
    <x v="7"/>
  </r>
  <r>
    <x v="811"/>
    <n v="1"/>
    <x v="8"/>
    <x v="811"/>
    <x v="108"/>
    <x v="7"/>
  </r>
  <r>
    <x v="812"/>
    <n v="1"/>
    <x v="9"/>
    <x v="812"/>
    <x v="109"/>
    <x v="7"/>
  </r>
  <r>
    <x v="813"/>
    <n v="1"/>
    <x v="10"/>
    <x v="813"/>
    <x v="110"/>
    <x v="7"/>
  </r>
  <r>
    <x v="814"/>
    <n v="1"/>
    <x v="11"/>
    <x v="814"/>
    <x v="111"/>
    <x v="7"/>
  </r>
  <r>
    <x v="815"/>
    <n v="1"/>
    <x v="12"/>
    <x v="815"/>
    <x v="112"/>
    <x v="7"/>
  </r>
  <r>
    <x v="816"/>
    <n v="1"/>
    <x v="13"/>
    <x v="816"/>
    <x v="113"/>
    <x v="7"/>
  </r>
  <r>
    <x v="817"/>
    <n v="1"/>
    <x v="14"/>
    <x v="817"/>
    <x v="114"/>
    <x v="7"/>
  </r>
  <r>
    <x v="818"/>
    <n v="1"/>
    <x v="15"/>
    <x v="818"/>
    <x v="115"/>
    <x v="7"/>
  </r>
  <r>
    <x v="819"/>
    <n v="1"/>
    <x v="16"/>
    <x v="819"/>
    <x v="116"/>
    <x v="7"/>
  </r>
  <r>
    <x v="820"/>
    <n v="1"/>
    <x v="17"/>
    <x v="820"/>
    <x v="117"/>
    <x v="7"/>
  </r>
  <r>
    <x v="821"/>
    <n v="1"/>
    <x v="18"/>
    <x v="821"/>
    <x v="118"/>
    <x v="7"/>
  </r>
  <r>
    <x v="822"/>
    <n v="1"/>
    <x v="19"/>
    <x v="822"/>
    <x v="119"/>
    <x v="7"/>
  </r>
  <r>
    <x v="823"/>
    <n v="1"/>
    <x v="20"/>
    <x v="823"/>
    <x v="120"/>
    <x v="7"/>
  </r>
  <r>
    <x v="824"/>
    <n v="1"/>
    <x v="21"/>
    <x v="824"/>
    <x v="121"/>
    <x v="7"/>
  </r>
  <r>
    <x v="825"/>
    <n v="1"/>
    <x v="22"/>
    <x v="825"/>
    <x v="122"/>
    <x v="7"/>
  </r>
  <r>
    <x v="826"/>
    <n v="1"/>
    <x v="23"/>
    <x v="826"/>
    <x v="123"/>
    <x v="7"/>
  </r>
  <r>
    <x v="827"/>
    <n v="1"/>
    <x v="24"/>
    <x v="827"/>
    <x v="124"/>
    <x v="7"/>
  </r>
  <r>
    <x v="828"/>
    <n v="1"/>
    <x v="25"/>
    <x v="828"/>
    <x v="125"/>
    <x v="7"/>
  </r>
  <r>
    <x v="829"/>
    <n v="1"/>
    <x v="26"/>
    <x v="829"/>
    <x v="126"/>
    <x v="7"/>
  </r>
  <r>
    <x v="830"/>
    <n v="1"/>
    <x v="27"/>
    <x v="830"/>
    <x v="127"/>
    <x v="7"/>
  </r>
  <r>
    <x v="831"/>
    <n v="1"/>
    <x v="32"/>
    <x v="831"/>
    <x v="128"/>
    <x v="7"/>
  </r>
  <r>
    <x v="832"/>
    <n v="1"/>
    <x v="0"/>
    <x v="832"/>
    <x v="129"/>
    <x v="7"/>
  </r>
  <r>
    <x v="833"/>
    <n v="1"/>
    <x v="1"/>
    <x v="833"/>
    <x v="130"/>
    <x v="7"/>
  </r>
  <r>
    <x v="834"/>
    <n v="1"/>
    <x v="2"/>
    <x v="834"/>
    <x v="131"/>
    <x v="7"/>
  </r>
  <r>
    <x v="835"/>
    <n v="1"/>
    <x v="3"/>
    <x v="835"/>
    <x v="132"/>
    <x v="7"/>
  </r>
  <r>
    <x v="836"/>
    <n v="1"/>
    <x v="4"/>
    <x v="836"/>
    <x v="133"/>
    <x v="7"/>
  </r>
  <r>
    <x v="837"/>
    <n v="1"/>
    <x v="5"/>
    <x v="837"/>
    <x v="134"/>
    <x v="7"/>
  </r>
  <r>
    <x v="838"/>
    <n v="1"/>
    <x v="6"/>
    <x v="838"/>
    <x v="135"/>
    <x v="7"/>
  </r>
  <r>
    <x v="839"/>
    <n v="1"/>
    <x v="7"/>
    <x v="839"/>
    <x v="136"/>
    <x v="7"/>
  </r>
  <r>
    <x v="840"/>
    <n v="1"/>
    <x v="8"/>
    <x v="840"/>
    <x v="137"/>
    <x v="7"/>
  </r>
  <r>
    <x v="841"/>
    <n v="1"/>
    <x v="9"/>
    <x v="841"/>
    <x v="138"/>
    <x v="7"/>
  </r>
  <r>
    <x v="842"/>
    <n v="1"/>
    <x v="10"/>
    <x v="842"/>
    <x v="139"/>
    <x v="7"/>
  </r>
  <r>
    <x v="843"/>
    <n v="1"/>
    <x v="11"/>
    <x v="843"/>
    <x v="140"/>
    <x v="7"/>
  </r>
  <r>
    <x v="844"/>
    <n v="1"/>
    <x v="12"/>
    <x v="844"/>
    <x v="141"/>
    <x v="7"/>
  </r>
  <r>
    <x v="845"/>
    <n v="1"/>
    <x v="13"/>
    <x v="845"/>
    <x v="142"/>
    <x v="7"/>
  </r>
  <r>
    <x v="846"/>
    <n v="1"/>
    <x v="14"/>
    <x v="846"/>
    <x v="143"/>
    <x v="7"/>
  </r>
  <r>
    <x v="847"/>
    <n v="1"/>
    <x v="15"/>
    <x v="847"/>
    <x v="144"/>
    <x v="7"/>
  </r>
  <r>
    <x v="848"/>
    <n v="1"/>
    <x v="16"/>
    <x v="848"/>
    <x v="145"/>
    <x v="7"/>
  </r>
  <r>
    <x v="849"/>
    <n v="1"/>
    <x v="17"/>
    <x v="849"/>
    <x v="146"/>
    <x v="7"/>
  </r>
  <r>
    <x v="850"/>
    <n v="1"/>
    <x v="18"/>
    <x v="850"/>
    <x v="147"/>
    <x v="7"/>
  </r>
  <r>
    <x v="851"/>
    <n v="1"/>
    <x v="19"/>
    <x v="851"/>
    <x v="148"/>
    <x v="7"/>
  </r>
  <r>
    <x v="852"/>
    <n v="1"/>
    <x v="20"/>
    <x v="852"/>
    <x v="149"/>
    <x v="7"/>
  </r>
  <r>
    <x v="853"/>
    <n v="1"/>
    <x v="21"/>
    <x v="853"/>
    <x v="150"/>
    <x v="7"/>
  </r>
  <r>
    <x v="854"/>
    <n v="1"/>
    <x v="22"/>
    <x v="854"/>
    <x v="151"/>
    <x v="7"/>
  </r>
  <r>
    <x v="855"/>
    <n v="1"/>
    <x v="23"/>
    <x v="855"/>
    <x v="152"/>
    <x v="7"/>
  </r>
  <r>
    <x v="856"/>
    <n v="1"/>
    <x v="24"/>
    <x v="856"/>
    <x v="153"/>
    <x v="7"/>
  </r>
  <r>
    <x v="857"/>
    <n v="1"/>
    <x v="25"/>
    <x v="857"/>
    <x v="154"/>
    <x v="7"/>
  </r>
  <r>
    <x v="858"/>
    <n v="1"/>
    <x v="26"/>
    <x v="858"/>
    <x v="155"/>
    <x v="7"/>
  </r>
  <r>
    <x v="859"/>
    <n v="1"/>
    <x v="27"/>
    <x v="859"/>
    <x v="156"/>
    <x v="7"/>
  </r>
  <r>
    <x v="860"/>
    <n v="1"/>
    <x v="28"/>
    <x v="860"/>
    <x v="157"/>
    <x v="7"/>
  </r>
  <r>
    <x v="861"/>
    <n v="1"/>
    <x v="29"/>
    <x v="861"/>
    <x v="158"/>
    <x v="7"/>
  </r>
  <r>
    <x v="862"/>
    <n v="1"/>
    <x v="30"/>
    <x v="862"/>
    <x v="159"/>
    <x v="7"/>
  </r>
  <r>
    <x v="863"/>
    <n v="1"/>
    <x v="31"/>
    <x v="863"/>
    <x v="160"/>
    <x v="7"/>
  </r>
  <r>
    <x v="864"/>
    <n v="1"/>
    <x v="32"/>
    <x v="864"/>
    <x v="161"/>
    <x v="7"/>
  </r>
  <r>
    <x v="865"/>
    <n v="1"/>
    <x v="0"/>
    <x v="865"/>
    <x v="162"/>
    <x v="7"/>
  </r>
  <r>
    <x v="866"/>
    <n v="1"/>
    <x v="1"/>
    <x v="866"/>
    <x v="163"/>
    <x v="7"/>
  </r>
  <r>
    <x v="867"/>
    <n v="1"/>
    <x v="2"/>
    <x v="867"/>
    <x v="164"/>
    <x v="7"/>
  </r>
  <r>
    <x v="868"/>
    <n v="1"/>
    <x v="3"/>
    <x v="868"/>
    <x v="165"/>
    <x v="7"/>
  </r>
  <r>
    <x v="869"/>
    <n v="1"/>
    <x v="4"/>
    <x v="869"/>
    <x v="166"/>
    <x v="7"/>
  </r>
  <r>
    <x v="870"/>
    <n v="1"/>
    <x v="5"/>
    <x v="870"/>
    <x v="167"/>
    <x v="7"/>
  </r>
  <r>
    <x v="871"/>
    <n v="1"/>
    <x v="6"/>
    <x v="871"/>
    <x v="168"/>
    <x v="7"/>
  </r>
  <r>
    <x v="872"/>
    <n v="1"/>
    <x v="7"/>
    <x v="872"/>
    <x v="169"/>
    <x v="7"/>
  </r>
  <r>
    <x v="873"/>
    <n v="1"/>
    <x v="8"/>
    <x v="873"/>
    <x v="170"/>
    <x v="7"/>
  </r>
  <r>
    <x v="874"/>
    <n v="1"/>
    <x v="9"/>
    <x v="874"/>
    <x v="171"/>
    <x v="7"/>
  </r>
  <r>
    <x v="875"/>
    <n v="1"/>
    <x v="10"/>
    <x v="875"/>
    <x v="172"/>
    <x v="7"/>
  </r>
  <r>
    <x v="876"/>
    <n v="1"/>
    <x v="11"/>
    <x v="876"/>
    <x v="173"/>
    <x v="7"/>
  </r>
  <r>
    <x v="877"/>
    <n v="1"/>
    <x v="12"/>
    <x v="877"/>
    <x v="25"/>
    <x v="7"/>
  </r>
  <r>
    <x v="878"/>
    <n v="1"/>
    <x v="13"/>
    <x v="878"/>
    <x v="0"/>
    <x v="7"/>
  </r>
  <r>
    <x v="879"/>
    <n v="1"/>
    <x v="14"/>
    <x v="879"/>
    <x v="1"/>
    <x v="7"/>
  </r>
  <r>
    <x v="880"/>
    <n v="1"/>
    <x v="15"/>
    <x v="880"/>
    <x v="2"/>
    <x v="7"/>
  </r>
  <r>
    <x v="881"/>
    <n v="1"/>
    <x v="16"/>
    <x v="881"/>
    <x v="3"/>
    <x v="7"/>
  </r>
  <r>
    <x v="882"/>
    <n v="1"/>
    <x v="17"/>
    <x v="882"/>
    <x v="4"/>
    <x v="7"/>
  </r>
  <r>
    <x v="883"/>
    <n v="1"/>
    <x v="18"/>
    <x v="883"/>
    <x v="5"/>
    <x v="7"/>
  </r>
  <r>
    <x v="884"/>
    <n v="1"/>
    <x v="19"/>
    <x v="884"/>
    <x v="6"/>
    <x v="7"/>
  </r>
  <r>
    <x v="885"/>
    <n v="1"/>
    <x v="20"/>
    <x v="885"/>
    <x v="7"/>
    <x v="7"/>
  </r>
  <r>
    <x v="886"/>
    <n v="1"/>
    <x v="21"/>
    <x v="886"/>
    <x v="8"/>
    <x v="7"/>
  </r>
  <r>
    <x v="887"/>
    <n v="1"/>
    <x v="22"/>
    <x v="887"/>
    <x v="9"/>
    <x v="7"/>
  </r>
  <r>
    <x v="888"/>
    <n v="1"/>
    <x v="23"/>
    <x v="888"/>
    <x v="10"/>
    <x v="7"/>
  </r>
  <r>
    <x v="889"/>
    <n v="1"/>
    <x v="24"/>
    <x v="889"/>
    <x v="11"/>
    <x v="7"/>
  </r>
  <r>
    <x v="890"/>
    <n v="1"/>
    <x v="25"/>
    <x v="890"/>
    <x v="12"/>
    <x v="7"/>
  </r>
  <r>
    <x v="891"/>
    <n v="1"/>
    <x v="26"/>
    <x v="891"/>
    <x v="13"/>
    <x v="7"/>
  </r>
  <r>
    <x v="892"/>
    <n v="1"/>
    <x v="27"/>
    <x v="892"/>
    <x v="14"/>
    <x v="7"/>
  </r>
  <r>
    <x v="893"/>
    <n v="1"/>
    <x v="28"/>
    <x v="893"/>
    <x v="15"/>
    <x v="7"/>
  </r>
  <r>
    <x v="894"/>
    <n v="1"/>
    <x v="29"/>
    <x v="894"/>
    <x v="16"/>
    <x v="7"/>
  </r>
  <r>
    <x v="895"/>
    <n v="1"/>
    <x v="30"/>
    <x v="895"/>
    <x v="17"/>
    <x v="7"/>
  </r>
  <r>
    <x v="896"/>
    <n v="1"/>
    <x v="31"/>
    <x v="896"/>
    <x v="18"/>
    <x v="7"/>
  </r>
  <r>
    <x v="897"/>
    <n v="1"/>
    <x v="32"/>
    <x v="897"/>
    <x v="19"/>
    <x v="7"/>
  </r>
  <r>
    <x v="898"/>
    <n v="1"/>
    <x v="0"/>
    <x v="898"/>
    <x v="20"/>
    <x v="7"/>
  </r>
  <r>
    <x v="899"/>
    <n v="1"/>
    <x v="1"/>
    <x v="899"/>
    <x v="21"/>
    <x v="7"/>
  </r>
  <r>
    <x v="900"/>
    <n v="1"/>
    <x v="2"/>
    <x v="900"/>
    <x v="22"/>
    <x v="7"/>
  </r>
  <r>
    <x v="901"/>
    <n v="1"/>
    <x v="3"/>
    <x v="901"/>
    <x v="23"/>
    <x v="7"/>
  </r>
  <r>
    <x v="902"/>
    <n v="1"/>
    <x v="4"/>
    <x v="902"/>
    <x v="24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E907" firstHeaderRow="1" firstDataRow="1" firstDataCol="4"/>
  <pivotFields count="6">
    <pivotField axis="axisRow" compact="0" outline="0" showAll="0" defaultSubtotal="0">
      <items count="9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3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3"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4"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92"/>
        <item x="94"/>
        <item x="17"/>
        <item x="145"/>
        <item x="146"/>
        <item x="93"/>
        <item x="83"/>
        <item x="136"/>
        <item x="147"/>
        <item x="22"/>
        <item x="21"/>
        <item x="80"/>
        <item x="74"/>
        <item x="148"/>
        <item x="106"/>
        <item x="149"/>
        <item x="150"/>
        <item x="23"/>
        <item x="151"/>
        <item x="14"/>
        <item x="135"/>
        <item x="152"/>
        <item x="116"/>
        <item x="117"/>
        <item x="153"/>
        <item x="154"/>
        <item x="155"/>
        <item x="134"/>
        <item x="108"/>
        <item x="110"/>
        <item x="156"/>
        <item x="157"/>
        <item x="69"/>
        <item x="82"/>
        <item x="158"/>
        <item x="11"/>
        <item x="159"/>
        <item x="132"/>
        <item x="160"/>
        <item x="161"/>
        <item x="10"/>
        <item x="162"/>
        <item x="105"/>
        <item x="129"/>
        <item x="128"/>
        <item x="113"/>
        <item x="78"/>
        <item x="142"/>
        <item x="96"/>
        <item x="163"/>
        <item x="100"/>
        <item x="121"/>
        <item x="115"/>
        <item x="13"/>
        <item x="123"/>
        <item x="85"/>
        <item x="164"/>
        <item x="114"/>
        <item x="165"/>
        <item x="124"/>
        <item x="166"/>
        <item x="126"/>
        <item x="167"/>
        <item x="88"/>
        <item x="16"/>
        <item x="18"/>
        <item x="77"/>
        <item x="73"/>
        <item x="71"/>
        <item x="168"/>
        <item x="76"/>
        <item x="118"/>
        <item x="12"/>
        <item x="86"/>
        <item x="169"/>
        <item x="120"/>
        <item x="170"/>
        <item x="171"/>
        <item x="172"/>
        <item x="109"/>
        <item x="173"/>
        <item x="89"/>
        <item x="25"/>
        <item x="140"/>
        <item x="95"/>
        <item x="91"/>
        <item x="0"/>
        <item x="131"/>
        <item x="122"/>
        <item x="97"/>
        <item x="119"/>
        <item x="107"/>
        <item x="103"/>
        <item x="75"/>
        <item x="87"/>
        <item x="90"/>
        <item x="81"/>
        <item x="72"/>
        <item x="1"/>
        <item x="133"/>
        <item x="137"/>
        <item x="141"/>
        <item x="138"/>
        <item x="104"/>
        <item x="24"/>
        <item x="125"/>
        <item x="79"/>
        <item x="101"/>
        <item x="98"/>
        <item x="127"/>
        <item x="139"/>
        <item x="70"/>
        <item x="2"/>
        <item x="84"/>
        <item x="3"/>
        <item x="4"/>
        <item x="15"/>
        <item x="102"/>
        <item x="20"/>
        <item x="112"/>
        <item x="99"/>
        <item x="130"/>
        <item x="144"/>
        <item x="5"/>
        <item x="19"/>
        <item x="6"/>
        <item x="7"/>
        <item x="8"/>
        <item x="111"/>
        <item x="143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3"/>
    <field x="0"/>
  </rowFields>
  <rowItems count="904">
    <i>
      <x/>
      <x/>
      <x v="851"/>
      <x v="51"/>
    </i>
    <i r="1">
      <x v="1"/>
      <x v="756"/>
      <x v="146"/>
    </i>
    <i r="1">
      <x v="4"/>
      <x v="399"/>
      <x v="503"/>
    </i>
    <i r="1">
      <x v="5"/>
      <x v="304"/>
      <x v="598"/>
    </i>
    <i>
      <x v="1"/>
      <x/>
      <x v="850"/>
      <x v="52"/>
    </i>
    <i r="1">
      <x v="1"/>
      <x v="755"/>
      <x v="147"/>
    </i>
    <i r="1">
      <x v="4"/>
      <x v="398"/>
      <x v="504"/>
    </i>
    <i r="1">
      <x v="5"/>
      <x v="303"/>
      <x v="599"/>
    </i>
    <i>
      <x v="2"/>
      <x/>
      <x v="849"/>
      <x v="53"/>
    </i>
    <i r="1">
      <x v="1"/>
      <x v="754"/>
      <x v="148"/>
    </i>
    <i r="1">
      <x v="4"/>
      <x v="397"/>
      <x v="505"/>
    </i>
    <i r="1">
      <x v="5"/>
      <x v="302"/>
      <x v="600"/>
    </i>
    <i>
      <x v="3"/>
      <x/>
      <x v="848"/>
      <x v="54"/>
    </i>
    <i r="1">
      <x v="1"/>
      <x v="753"/>
      <x v="149"/>
    </i>
    <i r="1">
      <x v="4"/>
      <x v="396"/>
      <x v="506"/>
    </i>
    <i r="1">
      <x v="5"/>
      <x v="301"/>
      <x v="601"/>
    </i>
    <i>
      <x v="4"/>
      <x/>
      <x v="847"/>
      <x v="55"/>
    </i>
    <i r="1">
      <x v="1"/>
      <x v="752"/>
      <x v="150"/>
    </i>
    <i r="1">
      <x v="4"/>
      <x v="395"/>
      <x v="507"/>
    </i>
    <i r="1">
      <x v="5"/>
      <x v="300"/>
      <x v="602"/>
    </i>
    <i>
      <x v="5"/>
      <x/>
      <x v="846"/>
      <x v="56"/>
    </i>
    <i r="1">
      <x v="1"/>
      <x v="751"/>
      <x v="151"/>
    </i>
    <i r="1">
      <x v="4"/>
      <x v="394"/>
      <x v="508"/>
    </i>
    <i r="1">
      <x v="5"/>
      <x v="299"/>
      <x v="603"/>
    </i>
    <i>
      <x v="6"/>
      <x/>
      <x v="845"/>
      <x v="57"/>
    </i>
    <i r="1">
      <x v="1"/>
      <x v="750"/>
      <x v="152"/>
    </i>
    <i r="1">
      <x v="4"/>
      <x v="393"/>
      <x v="509"/>
    </i>
    <i r="1">
      <x v="5"/>
      <x v="298"/>
      <x v="604"/>
    </i>
    <i>
      <x v="7"/>
      <x/>
      <x v="844"/>
      <x v="58"/>
    </i>
    <i r="1">
      <x v="1"/>
      <x v="749"/>
      <x v="153"/>
    </i>
    <i r="1">
      <x v="4"/>
      <x v="392"/>
      <x v="510"/>
    </i>
    <i r="1">
      <x v="5"/>
      <x v="297"/>
      <x v="605"/>
    </i>
    <i>
      <x v="8"/>
      <x/>
      <x v="843"/>
      <x v="59"/>
    </i>
    <i r="1">
      <x v="1"/>
      <x v="748"/>
      <x v="154"/>
    </i>
    <i r="1">
      <x v="4"/>
      <x v="391"/>
      <x v="511"/>
    </i>
    <i r="1">
      <x v="5"/>
      <x v="296"/>
      <x v="606"/>
    </i>
    <i>
      <x v="9"/>
      <x/>
      <x v="842"/>
      <x v="60"/>
    </i>
    <i r="1">
      <x v="1"/>
      <x v="747"/>
      <x v="155"/>
    </i>
    <i r="1">
      <x v="4"/>
      <x v="390"/>
      <x v="512"/>
    </i>
    <i r="1">
      <x v="5"/>
      <x v="295"/>
      <x v="607"/>
    </i>
    <i>
      <x v="10"/>
      <x/>
      <x v="841"/>
      <x v="61"/>
    </i>
    <i r="1">
      <x v="1"/>
      <x v="746"/>
      <x v="156"/>
    </i>
    <i r="1">
      <x v="4"/>
      <x v="389"/>
      <x v="513"/>
    </i>
    <i r="1">
      <x v="5"/>
      <x v="294"/>
      <x v="608"/>
    </i>
    <i>
      <x v="11"/>
      <x/>
      <x v="840"/>
      <x v="62"/>
    </i>
    <i r="1">
      <x v="1"/>
      <x v="745"/>
      <x v="157"/>
    </i>
    <i r="1">
      <x v="4"/>
      <x v="388"/>
      <x v="514"/>
    </i>
    <i r="1">
      <x v="5"/>
      <x v="293"/>
      <x v="609"/>
    </i>
    <i>
      <x v="12"/>
      <x/>
      <x v="839"/>
      <x v="63"/>
    </i>
    <i r="1">
      <x v="1"/>
      <x v="744"/>
      <x v="158"/>
    </i>
    <i r="1">
      <x v="4"/>
      <x v="387"/>
      <x v="515"/>
    </i>
    <i r="1">
      <x v="5"/>
      <x v="292"/>
      <x v="610"/>
    </i>
    <i>
      <x v="13"/>
      <x/>
      <x v="838"/>
      <x v="64"/>
    </i>
    <i r="1">
      <x v="1"/>
      <x v="743"/>
      <x v="159"/>
    </i>
    <i r="1">
      <x v="4"/>
      <x v="386"/>
      <x v="516"/>
    </i>
    <i r="1">
      <x v="5"/>
      <x v="291"/>
      <x v="611"/>
    </i>
    <i>
      <x v="14"/>
      <x/>
      <x v="837"/>
      <x v="65"/>
    </i>
    <i r="1">
      <x v="1"/>
      <x v="742"/>
      <x v="160"/>
    </i>
    <i r="1">
      <x v="4"/>
      <x v="385"/>
      <x v="517"/>
    </i>
    <i r="1">
      <x v="5"/>
      <x v="290"/>
      <x v="612"/>
    </i>
    <i>
      <x v="15"/>
      <x/>
      <x v="836"/>
      <x v="66"/>
    </i>
    <i r="1">
      <x v="1"/>
      <x v="741"/>
      <x v="161"/>
    </i>
    <i r="1">
      <x v="4"/>
      <x v="384"/>
      <x v="518"/>
    </i>
    <i r="1">
      <x v="5"/>
      <x v="289"/>
      <x v="613"/>
    </i>
    <i>
      <x v="16"/>
      <x/>
      <x v="835"/>
      <x v="67"/>
    </i>
    <i r="1">
      <x v="1"/>
      <x v="740"/>
      <x v="162"/>
    </i>
    <i r="1">
      <x v="4"/>
      <x v="383"/>
      <x v="519"/>
    </i>
    <i r="1">
      <x v="5"/>
      <x v="288"/>
      <x v="614"/>
    </i>
    <i>
      <x v="17"/>
      <x/>
      <x v="834"/>
      <x v="68"/>
    </i>
    <i r="1">
      <x v="1"/>
      <x v="739"/>
      <x v="163"/>
    </i>
    <i r="1">
      <x v="4"/>
      <x v="382"/>
      <x v="520"/>
    </i>
    <i r="1">
      <x v="5"/>
      <x v="287"/>
      <x v="615"/>
    </i>
    <i>
      <x v="18"/>
      <x/>
      <x v="833"/>
      <x v="69"/>
    </i>
    <i r="1">
      <x v="1"/>
      <x v="738"/>
      <x v="164"/>
    </i>
    <i r="1">
      <x v="4"/>
      <x v="381"/>
      <x v="521"/>
    </i>
    <i r="1">
      <x v="5"/>
      <x v="286"/>
      <x v="616"/>
    </i>
    <i>
      <x v="19"/>
      <x/>
      <x v="832"/>
      <x v="70"/>
    </i>
    <i r="1">
      <x v="1"/>
      <x v="737"/>
      <x v="165"/>
    </i>
    <i r="1">
      <x v="4"/>
      <x v="380"/>
      <x v="522"/>
    </i>
    <i r="1">
      <x v="5"/>
      <x v="285"/>
      <x v="617"/>
    </i>
    <i>
      <x v="20"/>
      <x/>
      <x v="831"/>
      <x v="71"/>
    </i>
    <i r="1">
      <x v="1"/>
      <x v="736"/>
      <x v="166"/>
    </i>
    <i r="1">
      <x v="4"/>
      <x v="379"/>
      <x v="523"/>
    </i>
    <i r="1">
      <x v="5"/>
      <x v="284"/>
      <x v="618"/>
    </i>
    <i>
      <x v="21"/>
      <x/>
      <x v="830"/>
      <x v="72"/>
    </i>
    <i r="1">
      <x v="1"/>
      <x v="735"/>
      <x v="167"/>
    </i>
    <i r="1">
      <x v="4"/>
      <x v="378"/>
      <x v="524"/>
    </i>
    <i r="1">
      <x v="5"/>
      <x v="283"/>
      <x v="619"/>
    </i>
    <i>
      <x v="22"/>
      <x/>
      <x v="829"/>
      <x v="73"/>
    </i>
    <i r="1">
      <x v="1"/>
      <x v="734"/>
      <x v="168"/>
    </i>
    <i r="1">
      <x v="4"/>
      <x v="377"/>
      <x v="525"/>
    </i>
    <i r="1">
      <x v="5"/>
      <x v="282"/>
      <x v="620"/>
    </i>
    <i>
      <x v="23"/>
      <x/>
      <x v="828"/>
      <x v="74"/>
    </i>
    <i r="1">
      <x v="1"/>
      <x v="733"/>
      <x v="169"/>
    </i>
    <i r="1">
      <x v="4"/>
      <x v="376"/>
      <x v="526"/>
    </i>
    <i r="1">
      <x v="5"/>
      <x v="281"/>
      <x v="621"/>
    </i>
    <i>
      <x v="24"/>
      <x/>
      <x v="827"/>
      <x v="75"/>
    </i>
    <i r="1">
      <x v="1"/>
      <x v="732"/>
      <x v="170"/>
    </i>
    <i r="1">
      <x v="4"/>
      <x v="375"/>
      <x v="527"/>
    </i>
    <i r="1">
      <x v="5"/>
      <x v="280"/>
      <x v="622"/>
    </i>
    <i>
      <x v="25"/>
      <x/>
      <x v="826"/>
      <x v="76"/>
    </i>
    <i r="1">
      <x v="1"/>
      <x v="731"/>
      <x v="171"/>
    </i>
    <i r="1">
      <x v="4"/>
      <x v="374"/>
      <x v="528"/>
    </i>
    <i r="1">
      <x v="5"/>
      <x v="279"/>
      <x v="623"/>
    </i>
    <i>
      <x v="26"/>
      <x/>
      <x v="825"/>
      <x v="77"/>
    </i>
    <i r="1">
      <x v="1"/>
      <x v="730"/>
      <x v="172"/>
    </i>
    <i r="1">
      <x v="4"/>
      <x v="373"/>
      <x v="529"/>
    </i>
    <i r="1">
      <x v="5"/>
      <x v="278"/>
      <x v="624"/>
    </i>
    <i>
      <x v="27"/>
      <x/>
      <x v="824"/>
      <x v="78"/>
    </i>
    <i r="1">
      <x v="1"/>
      <x v="729"/>
      <x v="173"/>
    </i>
    <i r="1">
      <x v="4"/>
      <x v="372"/>
      <x v="530"/>
    </i>
    <i r="1">
      <x v="5"/>
      <x v="277"/>
      <x v="625"/>
    </i>
    <i>
      <x v="28"/>
      <x/>
      <x v="823"/>
      <x v="79"/>
    </i>
    <i r="1">
      <x v="1"/>
      <x v="728"/>
      <x v="174"/>
    </i>
    <i r="1">
      <x v="4"/>
      <x v="371"/>
      <x v="531"/>
    </i>
    <i r="1">
      <x v="5"/>
      <x v="276"/>
      <x v="626"/>
    </i>
    <i>
      <x v="29"/>
      <x/>
      <x v="822"/>
      <x v="80"/>
    </i>
    <i r="1">
      <x v="1"/>
      <x v="727"/>
      <x v="175"/>
    </i>
    <i r="1">
      <x v="4"/>
      <x v="370"/>
      <x v="532"/>
    </i>
    <i r="1">
      <x v="5"/>
      <x v="275"/>
      <x v="627"/>
    </i>
    <i>
      <x v="30"/>
      <x/>
      <x v="821"/>
      <x v="81"/>
    </i>
    <i r="1">
      <x v="1"/>
      <x v="726"/>
      <x v="176"/>
    </i>
    <i r="1">
      <x v="4"/>
      <x v="369"/>
      <x v="533"/>
    </i>
    <i r="1">
      <x v="5"/>
      <x v="274"/>
      <x v="628"/>
    </i>
    <i>
      <x v="31"/>
      <x/>
      <x v="820"/>
      <x v="82"/>
    </i>
    <i r="1">
      <x v="1"/>
      <x v="725"/>
      <x v="177"/>
    </i>
    <i r="1">
      <x v="4"/>
      <x v="368"/>
      <x v="534"/>
    </i>
    <i r="1">
      <x v="5"/>
      <x v="273"/>
      <x v="629"/>
    </i>
    <i>
      <x v="32"/>
      <x/>
      <x v="819"/>
      <x v="83"/>
    </i>
    <i r="1">
      <x v="1"/>
      <x v="724"/>
      <x v="178"/>
    </i>
    <i r="1">
      <x v="4"/>
      <x v="367"/>
      <x v="535"/>
    </i>
    <i r="1">
      <x v="5"/>
      <x v="272"/>
      <x v="630"/>
    </i>
    <i>
      <x v="33"/>
      <x/>
      <x v="818"/>
      <x v="84"/>
    </i>
    <i r="1">
      <x v="1"/>
      <x v="723"/>
      <x v="179"/>
    </i>
    <i r="1">
      <x v="4"/>
      <x v="366"/>
      <x v="536"/>
    </i>
    <i r="1">
      <x v="5"/>
      <x v="271"/>
      <x v="631"/>
    </i>
    <i>
      <x v="34"/>
      <x/>
      <x v="817"/>
      <x v="85"/>
    </i>
    <i r="1">
      <x v="1"/>
      <x v="722"/>
      <x v="180"/>
    </i>
    <i r="1">
      <x v="4"/>
      <x v="365"/>
      <x v="537"/>
    </i>
    <i r="1">
      <x v="5"/>
      <x v="270"/>
      <x v="632"/>
    </i>
    <i>
      <x v="35"/>
      <x/>
      <x v="816"/>
      <x v="86"/>
    </i>
    <i r="1">
      <x v="1"/>
      <x v="721"/>
      <x v="181"/>
    </i>
    <i r="1">
      <x v="4"/>
      <x v="364"/>
      <x v="538"/>
    </i>
    <i r="1">
      <x v="5"/>
      <x v="269"/>
      <x v="633"/>
    </i>
    <i>
      <x v="36"/>
      <x/>
      <x v="815"/>
      <x v="87"/>
    </i>
    <i r="1">
      <x v="1"/>
      <x v="720"/>
      <x v="182"/>
    </i>
    <i r="1">
      <x v="4"/>
      <x v="363"/>
      <x v="539"/>
    </i>
    <i r="1">
      <x v="5"/>
      <x v="268"/>
      <x v="634"/>
    </i>
    <i>
      <x v="37"/>
      <x/>
      <x v="814"/>
      <x v="88"/>
    </i>
    <i r="1">
      <x v="1"/>
      <x v="719"/>
      <x v="183"/>
    </i>
    <i r="1">
      <x v="4"/>
      <x v="362"/>
      <x v="540"/>
    </i>
    <i r="1">
      <x v="5"/>
      <x v="267"/>
      <x v="635"/>
    </i>
    <i>
      <x v="38"/>
      <x/>
      <x v="813"/>
      <x v="89"/>
    </i>
    <i r="1">
      <x v="1"/>
      <x v="718"/>
      <x v="184"/>
    </i>
    <i r="1">
      <x v="4"/>
      <x v="361"/>
      <x v="541"/>
    </i>
    <i r="1">
      <x v="5"/>
      <x v="266"/>
      <x v="636"/>
    </i>
    <i>
      <x v="39"/>
      <x/>
      <x v="812"/>
      <x v="90"/>
    </i>
    <i r="1">
      <x v="1"/>
      <x v="717"/>
      <x v="185"/>
    </i>
    <i r="1">
      <x v="4"/>
      <x v="360"/>
      <x v="542"/>
    </i>
    <i r="1">
      <x v="5"/>
      <x v="265"/>
      <x v="637"/>
    </i>
    <i>
      <x v="40"/>
      <x/>
      <x v="811"/>
      <x v="91"/>
    </i>
    <i r="1">
      <x v="1"/>
      <x v="716"/>
      <x v="186"/>
    </i>
    <i r="1">
      <x v="4"/>
      <x v="359"/>
      <x v="543"/>
    </i>
    <i r="1">
      <x v="5"/>
      <x v="264"/>
      <x v="638"/>
    </i>
    <i>
      <x v="41"/>
      <x/>
      <x v="810"/>
      <x v="92"/>
    </i>
    <i r="1">
      <x v="1"/>
      <x v="715"/>
      <x v="187"/>
    </i>
    <i r="1">
      <x v="4"/>
      <x v="358"/>
      <x v="544"/>
    </i>
    <i r="1">
      <x v="5"/>
      <x v="263"/>
      <x v="639"/>
    </i>
    <i>
      <x v="42"/>
      <x/>
      <x v="809"/>
      <x v="93"/>
    </i>
    <i r="1">
      <x v="1"/>
      <x v="714"/>
      <x v="188"/>
    </i>
    <i r="1">
      <x v="4"/>
      <x v="357"/>
      <x v="545"/>
    </i>
    <i r="1">
      <x v="5"/>
      <x v="262"/>
      <x v="640"/>
    </i>
    <i>
      <x v="43"/>
      <x v="2"/>
      <x v="690"/>
      <x v="212"/>
    </i>
    <i r="1">
      <x v="3"/>
      <x v="559"/>
      <x v="343"/>
    </i>
    <i r="1">
      <x v="6"/>
      <x v="238"/>
      <x v="664"/>
    </i>
    <i r="1">
      <x v="7"/>
      <x v="107"/>
      <x v="795"/>
    </i>
    <i>
      <x v="44"/>
      <x v="2"/>
      <x v="688"/>
      <x v="214"/>
    </i>
    <i r="1">
      <x v="3"/>
      <x v="557"/>
      <x v="345"/>
    </i>
    <i r="1">
      <x v="6"/>
      <x v="236"/>
      <x v="666"/>
    </i>
    <i r="1">
      <x v="7"/>
      <x v="105"/>
      <x v="797"/>
    </i>
    <i>
      <x v="45"/>
      <x/>
      <x v="859"/>
      <x v="43"/>
    </i>
    <i r="2">
      <x v="885"/>
      <x v="17"/>
    </i>
    <i r="1">
      <x v="1"/>
      <x v="764"/>
      <x v="138"/>
    </i>
    <i r="2">
      <x v="790"/>
      <x v="112"/>
    </i>
    <i r="1">
      <x v="2"/>
      <x v="590"/>
      <x v="312"/>
    </i>
    <i r="1">
      <x v="3"/>
      <x v="459"/>
      <x v="443"/>
    </i>
    <i r="1">
      <x v="4"/>
      <x v="407"/>
      <x v="495"/>
    </i>
    <i r="2">
      <x v="433"/>
      <x v="469"/>
    </i>
    <i r="1">
      <x v="5"/>
      <x v="312"/>
      <x v="590"/>
    </i>
    <i r="2">
      <x v="338"/>
      <x v="564"/>
    </i>
    <i r="1">
      <x v="6"/>
      <x v="138"/>
      <x v="764"/>
    </i>
    <i r="1">
      <x v="7"/>
      <x v="7"/>
      <x v="895"/>
    </i>
    <i>
      <x v="46"/>
      <x v="2"/>
      <x v="637"/>
      <x v="265"/>
    </i>
    <i r="1">
      <x v="3"/>
      <x v="506"/>
      <x v="396"/>
    </i>
    <i r="1">
      <x v="6"/>
      <x v="185"/>
      <x v="717"/>
    </i>
    <i r="1">
      <x v="7"/>
      <x v="54"/>
      <x v="848"/>
    </i>
    <i>
      <x v="47"/>
      <x v="2"/>
      <x v="636"/>
      <x v="266"/>
    </i>
    <i r="1">
      <x v="3"/>
      <x v="505"/>
      <x v="397"/>
    </i>
    <i r="1">
      <x v="6"/>
      <x v="184"/>
      <x v="718"/>
    </i>
    <i r="1">
      <x v="7"/>
      <x v="53"/>
      <x v="849"/>
    </i>
    <i>
      <x v="48"/>
      <x v="2"/>
      <x v="689"/>
      <x v="213"/>
    </i>
    <i r="1">
      <x v="3"/>
      <x v="558"/>
      <x v="344"/>
    </i>
    <i r="1">
      <x v="6"/>
      <x v="237"/>
      <x v="665"/>
    </i>
    <i r="1">
      <x v="7"/>
      <x v="106"/>
      <x v="796"/>
    </i>
    <i>
      <x v="49"/>
      <x v="2"/>
      <x v="699"/>
      <x v="203"/>
    </i>
    <i r="1">
      <x v="3"/>
      <x v="568"/>
      <x v="334"/>
    </i>
    <i r="1">
      <x v="6"/>
      <x v="247"/>
      <x v="655"/>
    </i>
    <i r="1">
      <x v="7"/>
      <x v="116"/>
      <x v="786"/>
    </i>
    <i>
      <x v="50"/>
      <x v="2"/>
      <x v="646"/>
      <x v="256"/>
    </i>
    <i r="1">
      <x v="3"/>
      <x v="515"/>
      <x v="387"/>
    </i>
    <i r="1">
      <x v="6"/>
      <x v="194"/>
      <x v="708"/>
    </i>
    <i r="1">
      <x v="7"/>
      <x v="63"/>
      <x v="839"/>
    </i>
    <i>
      <x v="51"/>
      <x v="2"/>
      <x v="635"/>
      <x v="267"/>
    </i>
    <i r="1">
      <x v="3"/>
      <x v="504"/>
      <x v="398"/>
    </i>
    <i r="1">
      <x v="6"/>
      <x v="183"/>
      <x v="719"/>
    </i>
    <i r="1">
      <x v="7"/>
      <x v="52"/>
      <x v="850"/>
    </i>
    <i>
      <x v="52"/>
      <x/>
      <x v="854"/>
      <x v="48"/>
    </i>
    <i r="2">
      <x v="880"/>
      <x v="22"/>
    </i>
    <i r="1">
      <x v="1"/>
      <x v="759"/>
      <x v="143"/>
    </i>
    <i r="2">
      <x v="785"/>
      <x v="117"/>
    </i>
    <i r="1">
      <x v="2"/>
      <x v="585"/>
      <x v="317"/>
    </i>
    <i r="1">
      <x v="3"/>
      <x v="454"/>
      <x v="448"/>
    </i>
    <i r="1">
      <x v="4"/>
      <x v="402"/>
      <x v="500"/>
    </i>
    <i r="2">
      <x v="428"/>
      <x v="474"/>
    </i>
    <i r="1">
      <x v="5"/>
      <x v="307"/>
      <x v="595"/>
    </i>
    <i r="2">
      <x v="333"/>
      <x v="569"/>
    </i>
    <i r="1">
      <x v="6"/>
      <x v="133"/>
      <x v="769"/>
    </i>
    <i r="1">
      <x v="7"/>
      <x v="2"/>
      <x v="900"/>
    </i>
    <i>
      <x v="53"/>
      <x/>
      <x v="855"/>
      <x v="47"/>
    </i>
    <i r="2">
      <x v="881"/>
      <x v="21"/>
    </i>
    <i r="1">
      <x v="1"/>
      <x v="760"/>
      <x v="142"/>
    </i>
    <i r="2">
      <x v="786"/>
      <x v="116"/>
    </i>
    <i r="1">
      <x v="2"/>
      <x v="586"/>
      <x v="316"/>
    </i>
    <i r="1">
      <x v="3"/>
      <x v="455"/>
      <x v="447"/>
    </i>
    <i r="1">
      <x v="4"/>
      <x v="403"/>
      <x v="499"/>
    </i>
    <i r="2">
      <x v="429"/>
      <x v="473"/>
    </i>
    <i r="1">
      <x v="5"/>
      <x v="308"/>
      <x v="594"/>
    </i>
    <i r="2">
      <x v="334"/>
      <x v="568"/>
    </i>
    <i r="1">
      <x v="6"/>
      <x v="134"/>
      <x v="768"/>
    </i>
    <i r="1">
      <x v="7"/>
      <x v="3"/>
      <x v="899"/>
    </i>
    <i>
      <x v="54"/>
      <x v="2"/>
      <x v="702"/>
      <x v="200"/>
    </i>
    <i r="1">
      <x v="3"/>
      <x v="571"/>
      <x v="331"/>
    </i>
    <i r="1">
      <x v="6"/>
      <x v="250"/>
      <x v="652"/>
    </i>
    <i r="1">
      <x v="7"/>
      <x v="119"/>
      <x v="783"/>
    </i>
    <i>
      <x v="55"/>
      <x v="2"/>
      <x v="708"/>
      <x v="194"/>
    </i>
    <i r="1">
      <x v="3"/>
      <x v="577"/>
      <x v="325"/>
    </i>
    <i r="1">
      <x v="6"/>
      <x v="256"/>
      <x v="646"/>
    </i>
    <i r="1">
      <x v="7"/>
      <x v="125"/>
      <x v="777"/>
    </i>
    <i>
      <x v="56"/>
      <x v="2"/>
      <x v="634"/>
      <x v="268"/>
    </i>
    <i r="1">
      <x v="3"/>
      <x v="503"/>
      <x v="399"/>
    </i>
    <i r="1">
      <x v="6"/>
      <x v="182"/>
      <x v="720"/>
    </i>
    <i r="1">
      <x v="7"/>
      <x v="51"/>
      <x v="851"/>
    </i>
    <i>
      <x v="57"/>
      <x v="2"/>
      <x v="676"/>
      <x v="226"/>
    </i>
    <i r="1">
      <x v="3"/>
      <x v="545"/>
      <x v="357"/>
    </i>
    <i r="1">
      <x v="6"/>
      <x v="224"/>
      <x v="678"/>
    </i>
    <i r="1">
      <x v="7"/>
      <x v="93"/>
      <x v="809"/>
    </i>
    <i>
      <x v="58"/>
      <x v="2"/>
      <x v="633"/>
      <x v="269"/>
    </i>
    <i r="1">
      <x v="3"/>
      <x v="502"/>
      <x v="400"/>
    </i>
    <i r="1">
      <x v="6"/>
      <x v="181"/>
      <x v="721"/>
    </i>
    <i r="1">
      <x v="7"/>
      <x v="50"/>
      <x v="852"/>
    </i>
    <i>
      <x v="59"/>
      <x v="2"/>
      <x v="632"/>
      <x v="270"/>
    </i>
    <i r="1">
      <x v="3"/>
      <x v="501"/>
      <x v="401"/>
    </i>
    <i r="1">
      <x v="6"/>
      <x v="180"/>
      <x v="722"/>
    </i>
    <i r="1">
      <x v="7"/>
      <x v="49"/>
      <x v="853"/>
    </i>
    <i>
      <x v="60"/>
      <x/>
      <x v="853"/>
      <x v="49"/>
    </i>
    <i r="2">
      <x v="879"/>
      <x v="23"/>
    </i>
    <i r="1">
      <x v="1"/>
      <x v="758"/>
      <x v="144"/>
    </i>
    <i r="2">
      <x v="784"/>
      <x v="118"/>
    </i>
    <i r="1">
      <x v="2"/>
      <x v="584"/>
      <x v="318"/>
    </i>
    <i r="1">
      <x v="3"/>
      <x v="453"/>
      <x v="449"/>
    </i>
    <i r="1">
      <x v="4"/>
      <x v="401"/>
      <x v="501"/>
    </i>
    <i r="2">
      <x v="427"/>
      <x v="475"/>
    </i>
    <i r="1">
      <x v="5"/>
      <x v="306"/>
      <x v="596"/>
    </i>
    <i r="2">
      <x v="332"/>
      <x v="570"/>
    </i>
    <i r="1">
      <x v="6"/>
      <x v="132"/>
      <x v="770"/>
    </i>
    <i r="1">
      <x v="7"/>
      <x v="1"/>
      <x v="901"/>
    </i>
    <i>
      <x v="61"/>
      <x v="2"/>
      <x v="631"/>
      <x v="271"/>
    </i>
    <i r="1">
      <x v="3"/>
      <x v="500"/>
      <x v="402"/>
    </i>
    <i r="1">
      <x v="6"/>
      <x v="179"/>
      <x v="723"/>
    </i>
    <i r="1">
      <x v="7"/>
      <x v="48"/>
      <x v="854"/>
    </i>
    <i>
      <x v="62"/>
      <x/>
      <x v="862"/>
      <x v="40"/>
    </i>
    <i r="2">
      <x v="888"/>
      <x v="14"/>
    </i>
    <i r="1">
      <x v="1"/>
      <x v="767"/>
      <x v="135"/>
    </i>
    <i r="2">
      <x v="793"/>
      <x v="109"/>
    </i>
    <i r="1">
      <x v="2"/>
      <x v="593"/>
      <x v="309"/>
    </i>
    <i r="1">
      <x v="3"/>
      <x v="462"/>
      <x v="440"/>
    </i>
    <i r="1">
      <x v="4"/>
      <x v="410"/>
      <x v="492"/>
    </i>
    <i r="2">
      <x v="436"/>
      <x v="466"/>
    </i>
    <i r="1">
      <x v="5"/>
      <x v="315"/>
      <x v="587"/>
    </i>
    <i r="2">
      <x v="341"/>
      <x v="561"/>
    </i>
    <i r="1">
      <x v="6"/>
      <x v="141"/>
      <x v="761"/>
    </i>
    <i r="1">
      <x v="7"/>
      <x v="10"/>
      <x v="892"/>
    </i>
    <i>
      <x v="63"/>
      <x v="2"/>
      <x v="647"/>
      <x v="255"/>
    </i>
    <i r="1">
      <x v="3"/>
      <x v="516"/>
      <x v="386"/>
    </i>
    <i r="1">
      <x v="6"/>
      <x v="195"/>
      <x v="707"/>
    </i>
    <i r="1">
      <x v="7"/>
      <x v="64"/>
      <x v="838"/>
    </i>
    <i>
      <x v="64"/>
      <x v="2"/>
      <x v="630"/>
      <x v="272"/>
    </i>
    <i r="1">
      <x v="3"/>
      <x v="499"/>
      <x v="403"/>
    </i>
    <i r="1">
      <x v="6"/>
      <x v="178"/>
      <x v="724"/>
    </i>
    <i r="1">
      <x v="7"/>
      <x v="47"/>
      <x v="855"/>
    </i>
    <i>
      <x v="65"/>
      <x v="2"/>
      <x v="666"/>
      <x v="236"/>
    </i>
    <i r="1">
      <x v="3"/>
      <x v="535"/>
      <x v="367"/>
    </i>
    <i r="1">
      <x v="6"/>
      <x v="214"/>
      <x v="688"/>
    </i>
    <i r="1">
      <x v="7"/>
      <x v="83"/>
      <x v="819"/>
    </i>
    <i>
      <x v="66"/>
      <x v="2"/>
      <x v="665"/>
      <x v="237"/>
    </i>
    <i r="1">
      <x v="3"/>
      <x v="534"/>
      <x v="368"/>
    </i>
    <i r="1">
      <x v="6"/>
      <x v="213"/>
      <x v="689"/>
    </i>
    <i r="1">
      <x v="7"/>
      <x v="82"/>
      <x v="820"/>
    </i>
    <i>
      <x v="67"/>
      <x v="2"/>
      <x v="629"/>
      <x v="273"/>
    </i>
    <i r="1">
      <x v="3"/>
      <x v="498"/>
      <x v="404"/>
    </i>
    <i r="1">
      <x v="6"/>
      <x v="177"/>
      <x v="725"/>
    </i>
    <i r="1">
      <x v="7"/>
      <x v="46"/>
      <x v="856"/>
    </i>
    <i>
      <x v="68"/>
      <x v="2"/>
      <x v="628"/>
      <x v="274"/>
    </i>
    <i r="1">
      <x v="3"/>
      <x v="497"/>
      <x v="405"/>
    </i>
    <i r="1">
      <x v="6"/>
      <x v="176"/>
      <x v="726"/>
    </i>
    <i r="1">
      <x v="7"/>
      <x v="45"/>
      <x v="857"/>
    </i>
    <i>
      <x v="69"/>
      <x v="2"/>
      <x v="627"/>
      <x v="275"/>
    </i>
    <i r="1">
      <x v="3"/>
      <x v="496"/>
      <x v="406"/>
    </i>
    <i r="1">
      <x v="6"/>
      <x v="175"/>
      <x v="727"/>
    </i>
    <i r="1">
      <x v="7"/>
      <x v="44"/>
      <x v="858"/>
    </i>
    <i>
      <x v="70"/>
      <x v="2"/>
      <x v="648"/>
      <x v="254"/>
    </i>
    <i r="1">
      <x v="3"/>
      <x v="517"/>
      <x v="385"/>
    </i>
    <i r="1">
      <x v="6"/>
      <x v="196"/>
      <x v="706"/>
    </i>
    <i r="1">
      <x v="7"/>
      <x v="65"/>
      <x v="837"/>
    </i>
    <i>
      <x v="71"/>
      <x v="2"/>
      <x v="674"/>
      <x v="228"/>
    </i>
    <i r="1">
      <x v="3"/>
      <x v="543"/>
      <x v="359"/>
    </i>
    <i r="1">
      <x v="6"/>
      <x v="222"/>
      <x v="680"/>
    </i>
    <i r="1">
      <x v="7"/>
      <x v="91"/>
      <x v="811"/>
    </i>
    <i>
      <x v="72"/>
      <x v="2"/>
      <x v="672"/>
      <x v="230"/>
    </i>
    <i r="1">
      <x v="3"/>
      <x v="541"/>
      <x v="361"/>
    </i>
    <i r="1">
      <x v="6"/>
      <x v="220"/>
      <x v="682"/>
    </i>
    <i r="1">
      <x v="7"/>
      <x v="89"/>
      <x v="813"/>
    </i>
    <i>
      <x v="73"/>
      <x v="2"/>
      <x v="626"/>
      <x v="276"/>
    </i>
    <i r="1">
      <x v="3"/>
      <x v="495"/>
      <x v="407"/>
    </i>
    <i r="1">
      <x v="6"/>
      <x v="174"/>
      <x v="728"/>
    </i>
    <i r="1">
      <x v="7"/>
      <x v="43"/>
      <x v="859"/>
    </i>
    <i>
      <x v="74"/>
      <x v="2"/>
      <x v="625"/>
      <x v="277"/>
    </i>
    <i r="1">
      <x v="3"/>
      <x v="494"/>
      <x v="408"/>
    </i>
    <i r="1">
      <x v="6"/>
      <x v="173"/>
      <x v="729"/>
    </i>
    <i r="1">
      <x v="7"/>
      <x v="42"/>
      <x v="860"/>
    </i>
    <i>
      <x v="75"/>
      <x v="2"/>
      <x v="713"/>
      <x v="189"/>
    </i>
    <i r="1">
      <x v="3"/>
      <x v="582"/>
      <x v="320"/>
    </i>
    <i r="1">
      <x v="6"/>
      <x v="261"/>
      <x v="641"/>
    </i>
    <i r="1">
      <x v="7"/>
      <x v="130"/>
      <x v="772"/>
    </i>
    <i>
      <x v="76"/>
      <x v="2"/>
      <x v="700"/>
      <x v="202"/>
    </i>
    <i r="1">
      <x v="3"/>
      <x v="569"/>
      <x v="333"/>
    </i>
    <i r="1">
      <x v="6"/>
      <x v="248"/>
      <x v="654"/>
    </i>
    <i r="1">
      <x v="7"/>
      <x v="117"/>
      <x v="785"/>
    </i>
    <i>
      <x v="77"/>
      <x v="2"/>
      <x v="624"/>
      <x v="278"/>
    </i>
    <i r="1">
      <x v="3"/>
      <x v="493"/>
      <x v="409"/>
    </i>
    <i r="1">
      <x v="6"/>
      <x v="172"/>
      <x v="730"/>
    </i>
    <i r="1">
      <x v="7"/>
      <x v="41"/>
      <x v="861"/>
    </i>
    <i>
      <x v="78"/>
      <x/>
      <x v="865"/>
      <x v="37"/>
    </i>
    <i r="2">
      <x v="891"/>
      <x v="11"/>
    </i>
    <i r="1">
      <x v="1"/>
      <x v="770"/>
      <x v="132"/>
    </i>
    <i r="2">
      <x v="796"/>
      <x v="106"/>
    </i>
    <i r="1">
      <x v="2"/>
      <x v="596"/>
      <x v="306"/>
    </i>
    <i r="1">
      <x v="3"/>
      <x v="465"/>
      <x v="437"/>
    </i>
    <i r="1">
      <x v="4"/>
      <x v="413"/>
      <x v="489"/>
    </i>
    <i r="2">
      <x v="439"/>
      <x v="463"/>
    </i>
    <i r="1">
      <x v="5"/>
      <x v="318"/>
      <x v="584"/>
    </i>
    <i r="2">
      <x v="344"/>
      <x v="558"/>
    </i>
    <i r="1">
      <x v="6"/>
      <x v="144"/>
      <x v="758"/>
    </i>
    <i r="1">
      <x v="7"/>
      <x v="13"/>
      <x v="889"/>
    </i>
    <i>
      <x v="79"/>
      <x v="2"/>
      <x v="623"/>
      <x v="279"/>
    </i>
    <i r="1">
      <x v="3"/>
      <x v="492"/>
      <x v="410"/>
    </i>
    <i r="1">
      <x v="6"/>
      <x v="171"/>
      <x v="731"/>
    </i>
    <i r="1">
      <x v="7"/>
      <x v="40"/>
      <x v="862"/>
    </i>
    <i>
      <x v="80"/>
      <x v="2"/>
      <x v="650"/>
      <x v="252"/>
    </i>
    <i r="1">
      <x v="3"/>
      <x v="519"/>
      <x v="383"/>
    </i>
    <i r="1">
      <x v="6"/>
      <x v="198"/>
      <x v="704"/>
    </i>
    <i r="1">
      <x v="7"/>
      <x v="67"/>
      <x v="835"/>
    </i>
    <i>
      <x v="81"/>
      <x v="2"/>
      <x v="622"/>
      <x v="280"/>
    </i>
    <i r="1">
      <x v="3"/>
      <x v="491"/>
      <x v="411"/>
    </i>
    <i r="1">
      <x v="6"/>
      <x v="170"/>
      <x v="732"/>
    </i>
    <i r="1">
      <x v="7"/>
      <x v="39"/>
      <x v="863"/>
    </i>
    <i>
      <x v="82"/>
      <x v="2"/>
      <x v="621"/>
      <x v="281"/>
    </i>
    <i r="1">
      <x v="3"/>
      <x v="490"/>
      <x v="412"/>
    </i>
    <i r="1">
      <x v="6"/>
      <x v="169"/>
      <x v="733"/>
    </i>
    <i r="1">
      <x v="7"/>
      <x v="38"/>
      <x v="864"/>
    </i>
    <i>
      <x v="83"/>
      <x/>
      <x v="866"/>
      <x v="36"/>
    </i>
    <i r="2">
      <x v="892"/>
      <x v="10"/>
    </i>
    <i r="1">
      <x v="1"/>
      <x v="771"/>
      <x v="131"/>
    </i>
    <i r="2">
      <x v="797"/>
      <x v="105"/>
    </i>
    <i r="1">
      <x v="2"/>
      <x v="597"/>
      <x v="305"/>
    </i>
    <i r="1">
      <x v="3"/>
      <x v="466"/>
      <x v="436"/>
    </i>
    <i r="1">
      <x v="4"/>
      <x v="414"/>
      <x v="488"/>
    </i>
    <i r="2">
      <x v="440"/>
      <x v="462"/>
    </i>
    <i r="1">
      <x v="5"/>
      <x v="319"/>
      <x v="583"/>
    </i>
    <i r="2">
      <x v="345"/>
      <x v="557"/>
    </i>
    <i r="1">
      <x v="6"/>
      <x v="145"/>
      <x v="757"/>
    </i>
    <i r="1">
      <x v="7"/>
      <x v="14"/>
      <x v="888"/>
    </i>
    <i>
      <x v="84"/>
      <x v="2"/>
      <x v="620"/>
      <x v="282"/>
    </i>
    <i r="1">
      <x v="3"/>
      <x v="489"/>
      <x v="413"/>
    </i>
    <i r="1">
      <x v="6"/>
      <x v="168"/>
      <x v="734"/>
    </i>
    <i r="1">
      <x v="7"/>
      <x v="37"/>
      <x v="865"/>
    </i>
    <i>
      <x v="85"/>
      <x v="2"/>
      <x v="677"/>
      <x v="225"/>
    </i>
    <i r="1">
      <x v="3"/>
      <x v="546"/>
      <x v="356"/>
    </i>
    <i r="1">
      <x v="6"/>
      <x v="225"/>
      <x v="677"/>
    </i>
    <i r="1">
      <x v="7"/>
      <x v="94"/>
      <x v="808"/>
    </i>
    <i>
      <x v="86"/>
      <x v="2"/>
      <x v="653"/>
      <x v="249"/>
    </i>
    <i r="1">
      <x v="3"/>
      <x v="522"/>
      <x v="380"/>
    </i>
    <i r="1">
      <x v="6"/>
      <x v="201"/>
      <x v="701"/>
    </i>
    <i r="1">
      <x v="7"/>
      <x v="70"/>
      <x v="832"/>
    </i>
    <i>
      <x v="87"/>
      <x v="2"/>
      <x v="654"/>
      <x v="248"/>
    </i>
    <i r="1">
      <x v="3"/>
      <x v="523"/>
      <x v="379"/>
    </i>
    <i r="1">
      <x v="6"/>
      <x v="202"/>
      <x v="700"/>
    </i>
    <i r="1">
      <x v="7"/>
      <x v="71"/>
      <x v="831"/>
    </i>
    <i>
      <x v="88"/>
      <x v="2"/>
      <x v="669"/>
      <x v="233"/>
    </i>
    <i r="1">
      <x v="3"/>
      <x v="538"/>
      <x v="364"/>
    </i>
    <i r="1">
      <x v="6"/>
      <x v="217"/>
      <x v="685"/>
    </i>
    <i r="1">
      <x v="7"/>
      <x v="86"/>
      <x v="816"/>
    </i>
    <i>
      <x v="89"/>
      <x v="2"/>
      <x v="704"/>
      <x v="198"/>
    </i>
    <i r="1">
      <x v="3"/>
      <x v="573"/>
      <x v="329"/>
    </i>
    <i r="1">
      <x v="6"/>
      <x v="252"/>
      <x v="650"/>
    </i>
    <i r="1">
      <x v="7"/>
      <x v="121"/>
      <x v="781"/>
    </i>
    <i>
      <x v="90"/>
      <x v="2"/>
      <x v="640"/>
      <x v="262"/>
    </i>
    <i r="1">
      <x v="3"/>
      <x v="509"/>
      <x v="393"/>
    </i>
    <i r="1">
      <x v="6"/>
      <x v="188"/>
      <x v="714"/>
    </i>
    <i r="1">
      <x v="7"/>
      <x v="57"/>
      <x v="845"/>
    </i>
    <i>
      <x v="91"/>
      <x v="2"/>
      <x v="686"/>
      <x v="216"/>
    </i>
    <i r="1">
      <x v="3"/>
      <x v="555"/>
      <x v="347"/>
    </i>
    <i r="1">
      <x v="6"/>
      <x v="234"/>
      <x v="668"/>
    </i>
    <i r="1">
      <x v="7"/>
      <x v="103"/>
      <x v="799"/>
    </i>
    <i>
      <x v="92"/>
      <x v="2"/>
      <x v="619"/>
      <x v="283"/>
    </i>
    <i r="1">
      <x v="3"/>
      <x v="488"/>
      <x v="414"/>
    </i>
    <i r="1">
      <x v="6"/>
      <x v="167"/>
      <x v="735"/>
    </i>
    <i r="1">
      <x v="7"/>
      <x v="36"/>
      <x v="866"/>
    </i>
    <i>
      <x v="93"/>
      <x v="2"/>
      <x v="682"/>
      <x v="220"/>
    </i>
    <i r="1">
      <x v="3"/>
      <x v="551"/>
      <x v="351"/>
    </i>
    <i r="1">
      <x v="6"/>
      <x v="230"/>
      <x v="672"/>
    </i>
    <i r="1">
      <x v="7"/>
      <x v="99"/>
      <x v="803"/>
    </i>
    <i>
      <x v="94"/>
      <x v="2"/>
      <x v="661"/>
      <x v="241"/>
    </i>
    <i r="1">
      <x v="3"/>
      <x v="530"/>
      <x v="372"/>
    </i>
    <i r="1">
      <x v="6"/>
      <x v="209"/>
      <x v="693"/>
    </i>
    <i r="1">
      <x v="7"/>
      <x v="78"/>
      <x v="824"/>
    </i>
    <i>
      <x v="95"/>
      <x v="2"/>
      <x v="667"/>
      <x v="235"/>
    </i>
    <i r="1">
      <x v="3"/>
      <x v="536"/>
      <x v="366"/>
    </i>
    <i r="1">
      <x v="6"/>
      <x v="215"/>
      <x v="687"/>
    </i>
    <i r="1">
      <x v="7"/>
      <x v="84"/>
      <x v="818"/>
    </i>
    <i>
      <x v="96"/>
      <x/>
      <x v="863"/>
      <x v="39"/>
    </i>
    <i r="2">
      <x v="889"/>
      <x v="13"/>
    </i>
    <i r="1">
      <x v="1"/>
      <x v="768"/>
      <x v="134"/>
    </i>
    <i r="2">
      <x v="794"/>
      <x v="108"/>
    </i>
    <i r="1">
      <x v="2"/>
      <x v="594"/>
      <x v="308"/>
    </i>
    <i r="1">
      <x v="3"/>
      <x v="463"/>
      <x v="439"/>
    </i>
    <i r="1">
      <x v="4"/>
      <x v="411"/>
      <x v="491"/>
    </i>
    <i r="2">
      <x v="437"/>
      <x v="465"/>
    </i>
    <i r="1">
      <x v="5"/>
      <x v="316"/>
      <x v="586"/>
    </i>
    <i r="2">
      <x v="342"/>
      <x v="560"/>
    </i>
    <i r="1">
      <x v="6"/>
      <x v="142"/>
      <x v="760"/>
    </i>
    <i r="1">
      <x v="7"/>
      <x v="11"/>
      <x v="891"/>
    </i>
    <i>
      <x v="97"/>
      <x v="2"/>
      <x v="659"/>
      <x v="243"/>
    </i>
    <i r="1">
      <x v="3"/>
      <x v="528"/>
      <x v="374"/>
    </i>
    <i r="1">
      <x v="6"/>
      <x v="207"/>
      <x v="695"/>
    </i>
    <i r="1">
      <x v="7"/>
      <x v="76"/>
      <x v="826"/>
    </i>
    <i>
      <x v="98"/>
      <x v="2"/>
      <x v="697"/>
      <x v="205"/>
    </i>
    <i r="1">
      <x v="3"/>
      <x v="566"/>
      <x v="336"/>
    </i>
    <i r="1">
      <x v="6"/>
      <x v="245"/>
      <x v="657"/>
    </i>
    <i r="1">
      <x v="7"/>
      <x v="114"/>
      <x v="788"/>
    </i>
    <i>
      <x v="99"/>
      <x v="2"/>
      <x v="618"/>
      <x v="284"/>
    </i>
    <i r="1">
      <x v="3"/>
      <x v="487"/>
      <x v="415"/>
    </i>
    <i r="1">
      <x v="6"/>
      <x v="166"/>
      <x v="736"/>
    </i>
    <i r="1">
      <x v="7"/>
      <x v="35"/>
      <x v="867"/>
    </i>
    <i>
      <x v="100"/>
      <x v="2"/>
      <x v="668"/>
      <x v="234"/>
    </i>
    <i r="1">
      <x v="3"/>
      <x v="537"/>
      <x v="365"/>
    </i>
    <i r="1">
      <x v="6"/>
      <x v="216"/>
      <x v="686"/>
    </i>
    <i r="1">
      <x v="7"/>
      <x v="85"/>
      <x v="817"/>
    </i>
    <i>
      <x v="101"/>
      <x v="2"/>
      <x v="617"/>
      <x v="285"/>
    </i>
    <i r="1">
      <x v="3"/>
      <x v="486"/>
      <x v="416"/>
    </i>
    <i r="1">
      <x v="6"/>
      <x v="165"/>
      <x v="737"/>
    </i>
    <i r="1">
      <x v="7"/>
      <x v="34"/>
      <x v="868"/>
    </i>
    <i>
      <x v="102"/>
      <x v="2"/>
      <x v="658"/>
      <x v="244"/>
    </i>
    <i r="1">
      <x v="3"/>
      <x v="527"/>
      <x v="375"/>
    </i>
    <i r="1">
      <x v="6"/>
      <x v="206"/>
      <x v="696"/>
    </i>
    <i r="1">
      <x v="7"/>
      <x v="75"/>
      <x v="827"/>
    </i>
    <i>
      <x v="103"/>
      <x v="2"/>
      <x v="616"/>
      <x v="286"/>
    </i>
    <i r="1">
      <x v="3"/>
      <x v="485"/>
      <x v="417"/>
    </i>
    <i r="1">
      <x v="6"/>
      <x v="164"/>
      <x v="738"/>
    </i>
    <i r="1">
      <x v="7"/>
      <x v="33"/>
      <x v="869"/>
    </i>
    <i>
      <x v="104"/>
      <x v="2"/>
      <x v="656"/>
      <x v="246"/>
    </i>
    <i r="1">
      <x v="3"/>
      <x v="525"/>
      <x v="377"/>
    </i>
    <i r="1">
      <x v="6"/>
      <x v="204"/>
      <x v="698"/>
    </i>
    <i r="1">
      <x v="7"/>
      <x v="73"/>
      <x v="829"/>
    </i>
    <i>
      <x v="105"/>
      <x v="2"/>
      <x v="615"/>
      <x v="287"/>
    </i>
    <i r="1">
      <x v="3"/>
      <x v="484"/>
      <x v="418"/>
    </i>
    <i r="1">
      <x v="6"/>
      <x v="163"/>
      <x v="739"/>
    </i>
    <i r="1">
      <x v="7"/>
      <x v="32"/>
      <x v="870"/>
    </i>
    <i>
      <x v="106"/>
      <x v="2"/>
      <x v="694"/>
      <x v="208"/>
    </i>
    <i r="1">
      <x v="3"/>
      <x v="563"/>
      <x v="339"/>
    </i>
    <i r="1">
      <x v="6"/>
      <x v="242"/>
      <x v="660"/>
    </i>
    <i r="1">
      <x v="7"/>
      <x v="111"/>
      <x v="791"/>
    </i>
    <i>
      <x v="107"/>
      <x/>
      <x v="860"/>
      <x v="42"/>
    </i>
    <i r="2">
      <x v="886"/>
      <x v="16"/>
    </i>
    <i r="1">
      <x v="1"/>
      <x v="765"/>
      <x v="137"/>
    </i>
    <i r="2">
      <x v="791"/>
      <x v="111"/>
    </i>
    <i r="1">
      <x v="2"/>
      <x v="591"/>
      <x v="311"/>
    </i>
    <i r="1">
      <x v="3"/>
      <x v="460"/>
      <x v="442"/>
    </i>
    <i r="1">
      <x v="4"/>
      <x v="408"/>
      <x v="494"/>
    </i>
    <i r="2">
      <x v="434"/>
      <x v="468"/>
    </i>
    <i r="1">
      <x v="5"/>
      <x v="313"/>
      <x v="589"/>
    </i>
    <i r="2">
      <x v="339"/>
      <x v="563"/>
    </i>
    <i r="1">
      <x v="6"/>
      <x v="139"/>
      <x v="763"/>
    </i>
    <i r="1">
      <x v="7"/>
      <x v="8"/>
      <x v="894"/>
    </i>
    <i>
      <x v="108"/>
      <x/>
      <x v="858"/>
      <x v="44"/>
    </i>
    <i r="2">
      <x v="884"/>
      <x v="18"/>
    </i>
    <i r="1">
      <x v="1"/>
      <x v="763"/>
      <x v="139"/>
    </i>
    <i r="2">
      <x v="789"/>
      <x v="113"/>
    </i>
    <i r="1">
      <x v="2"/>
      <x v="589"/>
      <x v="313"/>
    </i>
    <i r="1">
      <x v="3"/>
      <x v="458"/>
      <x v="444"/>
    </i>
    <i r="1">
      <x v="4"/>
      <x v="406"/>
      <x v="496"/>
    </i>
    <i r="2">
      <x v="432"/>
      <x v="470"/>
    </i>
    <i r="1">
      <x v="5"/>
      <x v="311"/>
      <x v="591"/>
    </i>
    <i r="2">
      <x v="337"/>
      <x v="565"/>
    </i>
    <i r="1">
      <x v="6"/>
      <x v="137"/>
      <x v="765"/>
    </i>
    <i r="1">
      <x v="7"/>
      <x v="6"/>
      <x v="896"/>
    </i>
    <i>
      <x v="109"/>
      <x v="2"/>
      <x v="705"/>
      <x v="197"/>
    </i>
    <i r="1">
      <x v="3"/>
      <x v="574"/>
      <x v="328"/>
    </i>
    <i r="1">
      <x v="6"/>
      <x v="253"/>
      <x v="649"/>
    </i>
    <i r="1">
      <x v="7"/>
      <x v="122"/>
      <x v="780"/>
    </i>
    <i>
      <x v="110"/>
      <x v="2"/>
      <x v="709"/>
      <x v="193"/>
    </i>
    <i r="1">
      <x v="3"/>
      <x v="578"/>
      <x v="324"/>
    </i>
    <i r="1">
      <x v="6"/>
      <x v="257"/>
      <x v="645"/>
    </i>
    <i r="1">
      <x v="7"/>
      <x v="126"/>
      <x v="776"/>
    </i>
    <i>
      <x v="111"/>
      <x v="2"/>
      <x v="711"/>
      <x v="191"/>
    </i>
    <i r="1">
      <x v="3"/>
      <x v="580"/>
      <x v="322"/>
    </i>
    <i r="1">
      <x v="6"/>
      <x v="259"/>
      <x v="643"/>
    </i>
    <i r="1">
      <x v="7"/>
      <x v="128"/>
      <x v="774"/>
    </i>
    <i>
      <x v="112"/>
      <x v="2"/>
      <x v="614"/>
      <x v="288"/>
    </i>
    <i r="1">
      <x v="3"/>
      <x v="483"/>
      <x v="419"/>
    </i>
    <i r="1">
      <x v="6"/>
      <x v="162"/>
      <x v="740"/>
    </i>
    <i r="1">
      <x v="7"/>
      <x v="31"/>
      <x v="871"/>
    </i>
    <i>
      <x v="113"/>
      <x v="2"/>
      <x v="706"/>
      <x v="196"/>
    </i>
    <i r="1">
      <x v="3"/>
      <x v="575"/>
      <x v="327"/>
    </i>
    <i r="1">
      <x v="6"/>
      <x v="254"/>
      <x v="648"/>
    </i>
    <i r="1">
      <x v="7"/>
      <x v="123"/>
      <x v="779"/>
    </i>
    <i>
      <x v="114"/>
      <x v="2"/>
      <x v="664"/>
      <x v="238"/>
    </i>
    <i r="1">
      <x v="3"/>
      <x v="533"/>
      <x v="369"/>
    </i>
    <i r="1">
      <x v="6"/>
      <x v="212"/>
      <x v="690"/>
    </i>
    <i r="1">
      <x v="7"/>
      <x v="81"/>
      <x v="821"/>
    </i>
    <i>
      <x v="115"/>
      <x/>
      <x v="864"/>
      <x v="38"/>
    </i>
    <i r="2">
      <x v="890"/>
      <x v="12"/>
    </i>
    <i r="1">
      <x v="1"/>
      <x v="769"/>
      <x v="133"/>
    </i>
    <i r="2">
      <x v="795"/>
      <x v="107"/>
    </i>
    <i r="1">
      <x v="2"/>
      <x v="595"/>
      <x v="307"/>
    </i>
    <i r="1">
      <x v="3"/>
      <x v="464"/>
      <x v="438"/>
    </i>
    <i r="1">
      <x v="4"/>
      <x v="412"/>
      <x v="490"/>
    </i>
    <i r="2">
      <x v="438"/>
      <x v="464"/>
    </i>
    <i r="1">
      <x v="5"/>
      <x v="317"/>
      <x v="585"/>
    </i>
    <i r="2">
      <x v="343"/>
      <x v="559"/>
    </i>
    <i r="1">
      <x v="6"/>
      <x v="143"/>
      <x v="759"/>
    </i>
    <i r="1">
      <x v="7"/>
      <x v="12"/>
      <x v="890"/>
    </i>
    <i>
      <x v="116"/>
      <x v="2"/>
      <x v="696"/>
      <x v="206"/>
    </i>
    <i r="1">
      <x v="3"/>
      <x v="565"/>
      <x v="337"/>
    </i>
    <i r="1">
      <x v="6"/>
      <x v="244"/>
      <x v="658"/>
    </i>
    <i r="1">
      <x v="7"/>
      <x v="113"/>
      <x v="789"/>
    </i>
    <i>
      <x v="117"/>
      <x v="2"/>
      <x v="613"/>
      <x v="289"/>
    </i>
    <i r="1">
      <x v="3"/>
      <x v="482"/>
      <x v="420"/>
    </i>
    <i r="1">
      <x v="6"/>
      <x v="161"/>
      <x v="741"/>
    </i>
    <i r="1">
      <x v="7"/>
      <x v="30"/>
      <x v="872"/>
    </i>
    <i>
      <x v="118"/>
      <x v="2"/>
      <x v="662"/>
      <x v="240"/>
    </i>
    <i r="1">
      <x v="3"/>
      <x v="531"/>
      <x v="371"/>
    </i>
    <i r="1">
      <x v="6"/>
      <x v="210"/>
      <x v="692"/>
    </i>
    <i r="1">
      <x v="7"/>
      <x v="79"/>
      <x v="823"/>
    </i>
    <i>
      <x v="119"/>
      <x v="2"/>
      <x v="612"/>
      <x v="290"/>
    </i>
    <i r="1">
      <x v="3"/>
      <x v="481"/>
      <x v="421"/>
    </i>
    <i r="1">
      <x v="6"/>
      <x v="160"/>
      <x v="742"/>
    </i>
    <i r="1">
      <x v="7"/>
      <x v="29"/>
      <x v="873"/>
    </i>
    <i>
      <x v="120"/>
      <x v="2"/>
      <x v="611"/>
      <x v="291"/>
    </i>
    <i r="1">
      <x v="3"/>
      <x v="480"/>
      <x v="422"/>
    </i>
    <i r="1">
      <x v="6"/>
      <x v="159"/>
      <x v="743"/>
    </i>
    <i r="1">
      <x v="7"/>
      <x v="28"/>
      <x v="874"/>
    </i>
    <i>
      <x v="121"/>
      <x v="2"/>
      <x v="610"/>
      <x v="292"/>
    </i>
    <i r="1">
      <x v="3"/>
      <x v="479"/>
      <x v="423"/>
    </i>
    <i r="1">
      <x v="6"/>
      <x v="158"/>
      <x v="744"/>
    </i>
    <i r="1">
      <x v="7"/>
      <x v="27"/>
      <x v="875"/>
    </i>
    <i>
      <x v="122"/>
      <x v="2"/>
      <x v="673"/>
      <x v="229"/>
    </i>
    <i r="1">
      <x v="3"/>
      <x v="542"/>
      <x v="360"/>
    </i>
    <i r="1">
      <x v="6"/>
      <x v="221"/>
      <x v="681"/>
    </i>
    <i r="1">
      <x v="7"/>
      <x v="90"/>
      <x v="812"/>
    </i>
    <i>
      <x v="123"/>
      <x v="2"/>
      <x v="609"/>
      <x v="293"/>
    </i>
    <i r="1">
      <x v="3"/>
      <x v="478"/>
      <x v="424"/>
    </i>
    <i r="1">
      <x v="6"/>
      <x v="157"/>
      <x v="745"/>
    </i>
    <i r="1">
      <x v="7"/>
      <x v="26"/>
      <x v="876"/>
    </i>
    <i>
      <x v="124"/>
      <x v="2"/>
      <x v="693"/>
      <x v="209"/>
    </i>
    <i r="1">
      <x v="3"/>
      <x v="562"/>
      <x v="340"/>
    </i>
    <i r="1">
      <x v="6"/>
      <x v="241"/>
      <x v="661"/>
    </i>
    <i r="1">
      <x v="7"/>
      <x v="110"/>
      <x v="792"/>
    </i>
    <i>
      <x v="125"/>
      <x/>
      <x v="877"/>
      <x v="25"/>
    </i>
    <i r="1">
      <x v="1"/>
      <x v="782"/>
      <x v="120"/>
    </i>
    <i r="2">
      <x v="808"/>
      <x v="94"/>
    </i>
    <i r="1">
      <x v="2"/>
      <x v="608"/>
      <x v="294"/>
    </i>
    <i r="1">
      <x v="3"/>
      <x v="477"/>
      <x v="425"/>
    </i>
    <i r="1">
      <x v="4"/>
      <x v="425"/>
      <x v="477"/>
    </i>
    <i r="2">
      <x v="451"/>
      <x v="451"/>
    </i>
    <i r="1">
      <x v="5"/>
      <x v="330"/>
      <x v="572"/>
    </i>
    <i r="2">
      <x v="356"/>
      <x v="546"/>
    </i>
    <i r="1">
      <x v="6"/>
      <x v="156"/>
      <x v="746"/>
    </i>
    <i r="1">
      <x v="7"/>
      <x v="25"/>
      <x v="877"/>
    </i>
    <i>
      <x v="126"/>
      <x v="2"/>
      <x v="642"/>
      <x v="260"/>
    </i>
    <i r="1">
      <x v="3"/>
      <x v="511"/>
      <x v="391"/>
    </i>
    <i r="1">
      <x v="6"/>
      <x v="190"/>
      <x v="712"/>
    </i>
    <i r="1">
      <x v="7"/>
      <x v="59"/>
      <x v="843"/>
    </i>
    <i>
      <x v="127"/>
      <x v="2"/>
      <x v="687"/>
      <x v="215"/>
    </i>
    <i r="1">
      <x v="3"/>
      <x v="556"/>
      <x v="346"/>
    </i>
    <i r="1">
      <x v="6"/>
      <x v="235"/>
      <x v="667"/>
    </i>
    <i r="1">
      <x v="7"/>
      <x v="104"/>
      <x v="798"/>
    </i>
    <i>
      <x v="128"/>
      <x v="2"/>
      <x v="691"/>
      <x v="211"/>
    </i>
    <i r="1">
      <x v="3"/>
      <x v="560"/>
      <x v="342"/>
    </i>
    <i r="1">
      <x v="6"/>
      <x v="239"/>
      <x v="663"/>
    </i>
    <i r="1">
      <x v="7"/>
      <x v="108"/>
      <x v="794"/>
    </i>
    <i>
      <x v="129"/>
      <x/>
      <x v="876"/>
      <x v="26"/>
    </i>
    <i r="2">
      <x v="902"/>
      <x/>
    </i>
    <i r="1">
      <x v="1"/>
      <x v="781"/>
      <x v="121"/>
    </i>
    <i r="2">
      <x v="807"/>
      <x v="95"/>
    </i>
    <i r="1">
      <x v="2"/>
      <x v="607"/>
      <x v="295"/>
    </i>
    <i r="1">
      <x v="3"/>
      <x v="476"/>
      <x v="426"/>
    </i>
    <i r="1">
      <x v="4"/>
      <x v="424"/>
      <x v="478"/>
    </i>
    <i r="2">
      <x v="450"/>
      <x v="452"/>
    </i>
    <i r="1">
      <x v="5"/>
      <x v="329"/>
      <x v="573"/>
    </i>
    <i r="2">
      <x v="355"/>
      <x v="547"/>
    </i>
    <i r="1">
      <x v="6"/>
      <x v="155"/>
      <x v="747"/>
    </i>
    <i r="1">
      <x v="7"/>
      <x v="24"/>
      <x v="878"/>
    </i>
    <i>
      <x v="130"/>
      <x v="2"/>
      <x v="651"/>
      <x v="251"/>
    </i>
    <i r="1">
      <x v="3"/>
      <x v="520"/>
      <x v="382"/>
    </i>
    <i r="1">
      <x v="6"/>
      <x v="199"/>
      <x v="703"/>
    </i>
    <i r="1">
      <x v="7"/>
      <x v="68"/>
      <x v="834"/>
    </i>
    <i>
      <x v="131"/>
      <x v="2"/>
      <x v="660"/>
      <x v="242"/>
    </i>
    <i r="1">
      <x v="3"/>
      <x v="529"/>
      <x v="373"/>
    </i>
    <i r="1">
      <x v="6"/>
      <x v="208"/>
      <x v="694"/>
    </i>
    <i r="1">
      <x v="7"/>
      <x v="77"/>
      <x v="825"/>
    </i>
    <i>
      <x v="132"/>
      <x v="2"/>
      <x v="685"/>
      <x v="217"/>
    </i>
    <i r="1">
      <x v="3"/>
      <x v="554"/>
      <x v="348"/>
    </i>
    <i r="1">
      <x v="6"/>
      <x v="233"/>
      <x v="669"/>
    </i>
    <i r="1">
      <x v="7"/>
      <x v="102"/>
      <x v="800"/>
    </i>
    <i>
      <x v="133"/>
      <x v="2"/>
      <x v="663"/>
      <x v="239"/>
    </i>
    <i r="1">
      <x v="3"/>
      <x v="532"/>
      <x v="370"/>
    </i>
    <i r="1">
      <x v="6"/>
      <x v="211"/>
      <x v="691"/>
    </i>
    <i r="1">
      <x v="7"/>
      <x v="80"/>
      <x v="822"/>
    </i>
    <i>
      <x v="134"/>
      <x v="2"/>
      <x v="675"/>
      <x v="227"/>
    </i>
    <i r="1">
      <x v="3"/>
      <x v="544"/>
      <x v="358"/>
    </i>
    <i r="1">
      <x v="6"/>
      <x v="223"/>
      <x v="679"/>
    </i>
    <i r="1">
      <x v="7"/>
      <x v="92"/>
      <x v="810"/>
    </i>
    <i>
      <x v="135"/>
      <x v="2"/>
      <x v="679"/>
      <x v="223"/>
    </i>
    <i r="1">
      <x v="3"/>
      <x v="548"/>
      <x v="354"/>
    </i>
    <i r="1">
      <x v="6"/>
      <x v="227"/>
      <x v="675"/>
    </i>
    <i r="1">
      <x v="7"/>
      <x v="96"/>
      <x v="806"/>
    </i>
    <i>
      <x v="136"/>
      <x v="2"/>
      <x v="707"/>
      <x v="195"/>
    </i>
    <i r="1">
      <x v="3"/>
      <x v="576"/>
      <x v="326"/>
    </i>
    <i r="1">
      <x v="6"/>
      <x v="255"/>
      <x v="647"/>
    </i>
    <i r="1">
      <x v="7"/>
      <x v="124"/>
      <x v="778"/>
    </i>
    <i>
      <x v="137"/>
      <x v="2"/>
      <x v="695"/>
      <x v="207"/>
    </i>
    <i r="1">
      <x v="3"/>
      <x v="564"/>
      <x v="338"/>
    </i>
    <i r="1">
      <x v="6"/>
      <x v="243"/>
      <x v="659"/>
    </i>
    <i r="1">
      <x v="7"/>
      <x v="112"/>
      <x v="790"/>
    </i>
    <i>
      <x v="138"/>
      <x v="2"/>
      <x v="692"/>
      <x v="210"/>
    </i>
    <i r="1">
      <x v="3"/>
      <x v="561"/>
      <x v="341"/>
    </i>
    <i r="1">
      <x v="6"/>
      <x v="240"/>
      <x v="662"/>
    </i>
    <i r="1">
      <x v="7"/>
      <x v="109"/>
      <x v="793"/>
    </i>
    <i>
      <x v="139"/>
      <x v="2"/>
      <x v="701"/>
      <x v="201"/>
    </i>
    <i r="1">
      <x v="3"/>
      <x v="570"/>
      <x v="332"/>
    </i>
    <i r="1">
      <x v="6"/>
      <x v="249"/>
      <x v="653"/>
    </i>
    <i r="1">
      <x v="7"/>
      <x v="118"/>
      <x v="784"/>
    </i>
    <i>
      <x v="140"/>
      <x v="2"/>
      <x v="710"/>
      <x v="192"/>
    </i>
    <i r="1">
      <x v="3"/>
      <x v="579"/>
      <x v="323"/>
    </i>
    <i r="1">
      <x v="6"/>
      <x v="258"/>
      <x v="644"/>
    </i>
    <i r="1">
      <x v="7"/>
      <x v="127"/>
      <x v="775"/>
    </i>
    <i>
      <x v="141"/>
      <x/>
      <x v="875"/>
      <x v="27"/>
    </i>
    <i r="2">
      <x v="901"/>
      <x v="1"/>
    </i>
    <i r="1">
      <x v="1"/>
      <x v="780"/>
      <x v="122"/>
    </i>
    <i r="2">
      <x v="806"/>
      <x v="96"/>
    </i>
    <i r="1">
      <x v="2"/>
      <x v="606"/>
      <x v="296"/>
    </i>
    <i r="1">
      <x v="3"/>
      <x v="475"/>
      <x v="427"/>
    </i>
    <i r="1">
      <x v="4"/>
      <x v="423"/>
      <x v="479"/>
    </i>
    <i r="2">
      <x v="449"/>
      <x v="453"/>
    </i>
    <i r="1">
      <x v="5"/>
      <x v="328"/>
      <x v="574"/>
    </i>
    <i r="2">
      <x v="354"/>
      <x v="548"/>
    </i>
    <i r="1">
      <x v="6"/>
      <x v="154"/>
      <x v="748"/>
    </i>
    <i r="1">
      <x v="7"/>
      <x v="23"/>
      <x v="879"/>
    </i>
    <i>
      <x v="142"/>
      <x v="2"/>
      <x v="649"/>
      <x v="253"/>
    </i>
    <i r="1">
      <x v="3"/>
      <x v="518"/>
      <x v="384"/>
    </i>
    <i r="1">
      <x v="6"/>
      <x v="197"/>
      <x v="705"/>
    </i>
    <i r="1">
      <x v="7"/>
      <x v="66"/>
      <x v="836"/>
    </i>
    <i>
      <x v="143"/>
      <x v="2"/>
      <x v="645"/>
      <x v="257"/>
    </i>
    <i r="1">
      <x v="3"/>
      <x v="514"/>
      <x v="388"/>
    </i>
    <i r="1">
      <x v="6"/>
      <x v="193"/>
      <x v="709"/>
    </i>
    <i r="1">
      <x v="7"/>
      <x v="62"/>
      <x v="840"/>
    </i>
    <i>
      <x v="144"/>
      <x v="2"/>
      <x v="641"/>
      <x v="261"/>
    </i>
    <i r="1">
      <x v="3"/>
      <x v="510"/>
      <x v="392"/>
    </i>
    <i r="1">
      <x v="6"/>
      <x v="189"/>
      <x v="713"/>
    </i>
    <i r="1">
      <x v="7"/>
      <x v="58"/>
      <x v="844"/>
    </i>
    <i>
      <x v="145"/>
      <x v="2"/>
      <x v="644"/>
      <x v="258"/>
    </i>
    <i r="1">
      <x v="3"/>
      <x v="513"/>
      <x v="389"/>
    </i>
    <i r="1">
      <x v="6"/>
      <x v="192"/>
      <x v="710"/>
    </i>
    <i r="1">
      <x v="7"/>
      <x v="61"/>
      <x v="841"/>
    </i>
    <i>
      <x v="146"/>
      <x v="2"/>
      <x v="678"/>
      <x v="224"/>
    </i>
    <i r="1">
      <x v="3"/>
      <x v="547"/>
      <x v="355"/>
    </i>
    <i r="1">
      <x v="6"/>
      <x v="226"/>
      <x v="676"/>
    </i>
    <i r="1">
      <x v="7"/>
      <x v="95"/>
      <x v="807"/>
    </i>
    <i>
      <x v="147"/>
      <x/>
      <x v="852"/>
      <x v="50"/>
    </i>
    <i r="2">
      <x v="878"/>
      <x v="24"/>
    </i>
    <i r="1">
      <x v="1"/>
      <x v="757"/>
      <x v="145"/>
    </i>
    <i r="2">
      <x v="783"/>
      <x v="119"/>
    </i>
    <i r="1">
      <x v="2"/>
      <x v="583"/>
      <x v="319"/>
    </i>
    <i r="1">
      <x v="3"/>
      <x v="452"/>
      <x v="450"/>
    </i>
    <i r="1">
      <x v="4"/>
      <x v="400"/>
      <x v="502"/>
    </i>
    <i r="2">
      <x v="426"/>
      <x v="476"/>
    </i>
    <i r="1">
      <x v="5"/>
      <x v="305"/>
      <x v="597"/>
    </i>
    <i r="2">
      <x v="331"/>
      <x v="571"/>
    </i>
    <i r="1">
      <x v="6"/>
      <x v="131"/>
      <x v="771"/>
    </i>
    <i r="1">
      <x v="7"/>
      <x/>
      <x v="902"/>
    </i>
    <i>
      <x v="148"/>
      <x v="2"/>
      <x v="657"/>
      <x v="245"/>
    </i>
    <i r="1">
      <x v="3"/>
      <x v="526"/>
      <x v="376"/>
    </i>
    <i r="1">
      <x v="6"/>
      <x v="205"/>
      <x v="697"/>
    </i>
    <i r="1">
      <x v="7"/>
      <x v="74"/>
      <x v="828"/>
    </i>
    <i>
      <x v="149"/>
      <x v="2"/>
      <x v="703"/>
      <x v="199"/>
    </i>
    <i r="1">
      <x v="3"/>
      <x v="572"/>
      <x v="330"/>
    </i>
    <i r="1">
      <x v="6"/>
      <x v="251"/>
      <x v="651"/>
    </i>
    <i r="1">
      <x v="7"/>
      <x v="120"/>
      <x v="782"/>
    </i>
    <i>
      <x v="150"/>
      <x v="2"/>
      <x v="681"/>
      <x v="221"/>
    </i>
    <i r="1">
      <x v="3"/>
      <x v="550"/>
      <x v="352"/>
    </i>
    <i r="1">
      <x v="6"/>
      <x v="229"/>
      <x v="673"/>
    </i>
    <i r="1">
      <x v="7"/>
      <x v="98"/>
      <x v="804"/>
    </i>
    <i>
      <x v="151"/>
      <x v="2"/>
      <x v="684"/>
      <x v="218"/>
    </i>
    <i r="1">
      <x v="3"/>
      <x v="553"/>
      <x v="349"/>
    </i>
    <i r="1">
      <x v="6"/>
      <x v="232"/>
      <x v="670"/>
    </i>
    <i r="1">
      <x v="7"/>
      <x v="101"/>
      <x v="801"/>
    </i>
    <i>
      <x v="152"/>
      <x v="2"/>
      <x v="655"/>
      <x v="247"/>
    </i>
    <i r="1">
      <x v="3"/>
      <x v="524"/>
      <x v="378"/>
    </i>
    <i r="1">
      <x v="6"/>
      <x v="203"/>
      <x v="699"/>
    </i>
    <i r="1">
      <x v="7"/>
      <x v="72"/>
      <x v="830"/>
    </i>
    <i>
      <x v="153"/>
      <x v="2"/>
      <x v="643"/>
      <x v="259"/>
    </i>
    <i r="1">
      <x v="3"/>
      <x v="512"/>
      <x v="390"/>
    </i>
    <i r="1">
      <x v="6"/>
      <x v="191"/>
      <x v="711"/>
    </i>
    <i r="1">
      <x v="7"/>
      <x v="60"/>
      <x v="842"/>
    </i>
    <i>
      <x v="154"/>
      <x v="2"/>
      <x v="712"/>
      <x v="190"/>
    </i>
    <i r="1">
      <x v="3"/>
      <x v="581"/>
      <x v="321"/>
    </i>
    <i r="1">
      <x v="6"/>
      <x v="260"/>
      <x v="642"/>
    </i>
    <i r="1">
      <x v="7"/>
      <x v="129"/>
      <x v="773"/>
    </i>
    <i>
      <x v="155"/>
      <x/>
      <x v="874"/>
      <x v="28"/>
    </i>
    <i r="2">
      <x v="900"/>
      <x v="2"/>
    </i>
    <i r="1">
      <x v="1"/>
      <x v="779"/>
      <x v="123"/>
    </i>
    <i r="2">
      <x v="805"/>
      <x v="97"/>
    </i>
    <i r="1">
      <x v="2"/>
      <x v="605"/>
      <x v="297"/>
    </i>
    <i r="1">
      <x v="3"/>
      <x v="474"/>
      <x v="428"/>
    </i>
    <i r="1">
      <x v="4"/>
      <x v="422"/>
      <x v="480"/>
    </i>
    <i r="2">
      <x v="448"/>
      <x v="454"/>
    </i>
    <i r="1">
      <x v="5"/>
      <x v="327"/>
      <x v="575"/>
    </i>
    <i r="2">
      <x v="353"/>
      <x v="549"/>
    </i>
    <i r="1">
      <x v="6"/>
      <x v="153"/>
      <x v="749"/>
    </i>
    <i r="1">
      <x v="7"/>
      <x v="22"/>
      <x v="880"/>
    </i>
    <i>
      <x v="156"/>
      <x v="2"/>
      <x v="698"/>
      <x v="204"/>
    </i>
    <i r="1">
      <x v="3"/>
      <x v="567"/>
      <x v="335"/>
    </i>
    <i r="1">
      <x v="6"/>
      <x v="246"/>
      <x v="656"/>
    </i>
    <i r="1">
      <x v="7"/>
      <x v="115"/>
      <x v="787"/>
    </i>
    <i>
      <x v="157"/>
      <x/>
      <x v="873"/>
      <x v="29"/>
    </i>
    <i r="2">
      <x v="899"/>
      <x v="3"/>
    </i>
    <i r="1">
      <x v="1"/>
      <x v="778"/>
      <x v="124"/>
    </i>
    <i r="2">
      <x v="804"/>
      <x v="98"/>
    </i>
    <i r="1">
      <x v="2"/>
      <x v="604"/>
      <x v="298"/>
    </i>
    <i r="1">
      <x v="3"/>
      <x v="473"/>
      <x v="429"/>
    </i>
    <i r="1">
      <x v="4"/>
      <x v="421"/>
      <x v="481"/>
    </i>
    <i r="2">
      <x v="447"/>
      <x v="455"/>
    </i>
    <i r="1">
      <x v="5"/>
      <x v="326"/>
      <x v="576"/>
    </i>
    <i r="2">
      <x v="352"/>
      <x v="550"/>
    </i>
    <i r="1">
      <x v="6"/>
      <x v="152"/>
      <x v="750"/>
    </i>
    <i r="1">
      <x v="7"/>
      <x v="21"/>
      <x v="881"/>
    </i>
    <i>
      <x v="158"/>
      <x/>
      <x v="872"/>
      <x v="30"/>
    </i>
    <i r="2">
      <x v="898"/>
      <x v="4"/>
    </i>
    <i r="1">
      <x v="1"/>
      <x v="777"/>
      <x v="125"/>
    </i>
    <i r="2">
      <x v="803"/>
      <x v="99"/>
    </i>
    <i r="1">
      <x v="2"/>
      <x v="603"/>
      <x v="299"/>
    </i>
    <i r="1">
      <x v="3"/>
      <x v="472"/>
      <x v="430"/>
    </i>
    <i r="1">
      <x v="4"/>
      <x v="420"/>
      <x v="482"/>
    </i>
    <i r="2">
      <x v="446"/>
      <x v="456"/>
    </i>
    <i r="1">
      <x v="5"/>
      <x v="325"/>
      <x v="577"/>
    </i>
    <i r="2">
      <x v="351"/>
      <x v="551"/>
    </i>
    <i r="1">
      <x v="6"/>
      <x v="151"/>
      <x v="751"/>
    </i>
    <i r="1">
      <x v="7"/>
      <x v="20"/>
      <x v="882"/>
    </i>
    <i>
      <x v="159"/>
      <x/>
      <x v="861"/>
      <x v="41"/>
    </i>
    <i r="2">
      <x v="887"/>
      <x v="15"/>
    </i>
    <i r="1">
      <x v="1"/>
      <x v="766"/>
      <x v="136"/>
    </i>
    <i r="2">
      <x v="792"/>
      <x v="110"/>
    </i>
    <i r="1">
      <x v="2"/>
      <x v="592"/>
      <x v="310"/>
    </i>
    <i r="1">
      <x v="3"/>
      <x v="461"/>
      <x v="441"/>
    </i>
    <i r="1">
      <x v="4"/>
      <x v="409"/>
      <x v="493"/>
    </i>
    <i r="2">
      <x v="435"/>
      <x v="467"/>
    </i>
    <i r="1">
      <x v="5"/>
      <x v="314"/>
      <x v="588"/>
    </i>
    <i r="2">
      <x v="340"/>
      <x v="562"/>
    </i>
    <i r="1">
      <x v="6"/>
      <x v="140"/>
      <x v="762"/>
    </i>
    <i r="1">
      <x v="7"/>
      <x v="9"/>
      <x v="893"/>
    </i>
    <i>
      <x v="160"/>
      <x v="2"/>
      <x v="680"/>
      <x v="222"/>
    </i>
    <i r="1">
      <x v="3"/>
      <x v="549"/>
      <x v="353"/>
    </i>
    <i r="1">
      <x v="6"/>
      <x v="228"/>
      <x v="674"/>
    </i>
    <i r="1">
      <x v="7"/>
      <x v="97"/>
      <x v="805"/>
    </i>
    <i>
      <x v="161"/>
      <x/>
      <x v="856"/>
      <x v="46"/>
    </i>
    <i r="2">
      <x v="882"/>
      <x v="20"/>
    </i>
    <i r="1">
      <x v="1"/>
      <x v="761"/>
      <x v="141"/>
    </i>
    <i r="2">
      <x v="787"/>
      <x v="115"/>
    </i>
    <i r="1">
      <x v="2"/>
      <x v="587"/>
      <x v="315"/>
    </i>
    <i r="1">
      <x v="3"/>
      <x v="456"/>
      <x v="446"/>
    </i>
    <i r="1">
      <x v="4"/>
      <x v="404"/>
      <x v="498"/>
    </i>
    <i r="2">
      <x v="430"/>
      <x v="472"/>
    </i>
    <i r="1">
      <x v="5"/>
      <x v="309"/>
      <x v="593"/>
    </i>
    <i r="2">
      <x v="335"/>
      <x v="567"/>
    </i>
    <i r="1">
      <x v="6"/>
      <x v="135"/>
      <x v="767"/>
    </i>
    <i r="1">
      <x v="7"/>
      <x v="4"/>
      <x v="898"/>
    </i>
    <i>
      <x v="162"/>
      <x v="2"/>
      <x v="670"/>
      <x v="232"/>
    </i>
    <i r="1">
      <x v="3"/>
      <x v="539"/>
      <x v="363"/>
    </i>
    <i r="1">
      <x v="6"/>
      <x v="218"/>
      <x v="684"/>
    </i>
    <i r="1">
      <x v="7"/>
      <x v="87"/>
      <x v="815"/>
    </i>
    <i>
      <x v="163"/>
      <x v="2"/>
      <x v="683"/>
      <x v="219"/>
    </i>
    <i r="1">
      <x v="3"/>
      <x v="552"/>
      <x v="350"/>
    </i>
    <i r="1">
      <x v="6"/>
      <x v="231"/>
      <x v="671"/>
    </i>
    <i r="1">
      <x v="7"/>
      <x v="100"/>
      <x v="802"/>
    </i>
    <i>
      <x v="164"/>
      <x v="2"/>
      <x v="652"/>
      <x v="250"/>
    </i>
    <i r="1">
      <x v="3"/>
      <x v="521"/>
      <x v="381"/>
    </i>
    <i r="1">
      <x v="6"/>
      <x v="200"/>
      <x v="702"/>
    </i>
    <i r="1">
      <x v="7"/>
      <x v="69"/>
      <x v="833"/>
    </i>
    <i>
      <x v="165"/>
      <x v="2"/>
      <x v="638"/>
      <x v="264"/>
    </i>
    <i r="1">
      <x v="3"/>
      <x v="507"/>
      <x v="395"/>
    </i>
    <i r="1">
      <x v="6"/>
      <x v="186"/>
      <x v="716"/>
    </i>
    <i r="1">
      <x v="7"/>
      <x v="55"/>
      <x v="847"/>
    </i>
    <i>
      <x v="166"/>
      <x/>
      <x v="871"/>
      <x v="31"/>
    </i>
    <i r="2">
      <x v="897"/>
      <x v="5"/>
    </i>
    <i r="1">
      <x v="1"/>
      <x v="776"/>
      <x v="126"/>
    </i>
    <i r="2">
      <x v="802"/>
      <x v="100"/>
    </i>
    <i r="1">
      <x v="2"/>
      <x v="602"/>
      <x v="300"/>
    </i>
    <i r="1">
      <x v="3"/>
      <x v="471"/>
      <x v="431"/>
    </i>
    <i r="1">
      <x v="4"/>
      <x v="419"/>
      <x v="483"/>
    </i>
    <i r="2">
      <x v="445"/>
      <x v="457"/>
    </i>
    <i r="1">
      <x v="5"/>
      <x v="324"/>
      <x v="578"/>
    </i>
    <i r="2">
      <x v="350"/>
      <x v="552"/>
    </i>
    <i r="1">
      <x v="6"/>
      <x v="150"/>
      <x v="752"/>
    </i>
    <i r="1">
      <x v="7"/>
      <x v="19"/>
      <x v="883"/>
    </i>
    <i>
      <x v="167"/>
      <x/>
      <x v="857"/>
      <x v="45"/>
    </i>
    <i r="2">
      <x v="883"/>
      <x v="19"/>
    </i>
    <i r="1">
      <x v="1"/>
      <x v="762"/>
      <x v="140"/>
    </i>
    <i r="2">
      <x v="788"/>
      <x v="114"/>
    </i>
    <i r="1">
      <x v="2"/>
      <x v="588"/>
      <x v="314"/>
    </i>
    <i r="1">
      <x v="3"/>
      <x v="457"/>
      <x v="445"/>
    </i>
    <i r="1">
      <x v="4"/>
      <x v="405"/>
      <x v="497"/>
    </i>
    <i r="2">
      <x v="431"/>
      <x v="471"/>
    </i>
    <i r="1">
      <x v="5"/>
      <x v="310"/>
      <x v="592"/>
    </i>
    <i r="2">
      <x v="336"/>
      <x v="566"/>
    </i>
    <i r="1">
      <x v="6"/>
      <x v="136"/>
      <x v="766"/>
    </i>
    <i r="1">
      <x v="7"/>
      <x v="5"/>
      <x v="897"/>
    </i>
    <i>
      <x v="168"/>
      <x/>
      <x v="870"/>
      <x v="32"/>
    </i>
    <i r="2">
      <x v="896"/>
      <x v="6"/>
    </i>
    <i r="1">
      <x v="1"/>
      <x v="775"/>
      <x v="127"/>
    </i>
    <i r="2">
      <x v="801"/>
      <x v="101"/>
    </i>
    <i r="1">
      <x v="2"/>
      <x v="601"/>
      <x v="301"/>
    </i>
    <i r="1">
      <x v="3"/>
      <x v="470"/>
      <x v="432"/>
    </i>
    <i r="1">
      <x v="4"/>
      <x v="418"/>
      <x v="484"/>
    </i>
    <i r="2">
      <x v="444"/>
      <x v="458"/>
    </i>
    <i r="1">
      <x v="5"/>
      <x v="323"/>
      <x v="579"/>
    </i>
    <i r="2">
      <x v="349"/>
      <x v="553"/>
    </i>
    <i r="1">
      <x v="6"/>
      <x v="149"/>
      <x v="753"/>
    </i>
    <i r="1">
      <x v="7"/>
      <x v="18"/>
      <x v="884"/>
    </i>
    <i>
      <x v="169"/>
      <x/>
      <x v="869"/>
      <x v="33"/>
    </i>
    <i r="2">
      <x v="895"/>
      <x v="7"/>
    </i>
    <i r="1">
      <x v="1"/>
      <x v="774"/>
      <x v="128"/>
    </i>
    <i r="2">
      <x v="800"/>
      <x v="102"/>
    </i>
    <i r="1">
      <x v="2"/>
      <x v="600"/>
      <x v="302"/>
    </i>
    <i r="1">
      <x v="3"/>
      <x v="469"/>
      <x v="433"/>
    </i>
    <i r="1">
      <x v="4"/>
      <x v="417"/>
      <x v="485"/>
    </i>
    <i r="2">
      <x v="443"/>
      <x v="459"/>
    </i>
    <i r="1">
      <x v="5"/>
      <x v="322"/>
      <x v="580"/>
    </i>
    <i r="2">
      <x v="348"/>
      <x v="554"/>
    </i>
    <i r="1">
      <x v="6"/>
      <x v="148"/>
      <x v="754"/>
    </i>
    <i r="1">
      <x v="7"/>
      <x v="17"/>
      <x v="885"/>
    </i>
    <i>
      <x v="170"/>
      <x/>
      <x v="868"/>
      <x v="34"/>
    </i>
    <i r="2">
      <x v="894"/>
      <x v="8"/>
    </i>
    <i r="1">
      <x v="1"/>
      <x v="773"/>
      <x v="129"/>
    </i>
    <i r="2">
      <x v="799"/>
      <x v="103"/>
    </i>
    <i r="1">
      <x v="2"/>
      <x v="599"/>
      <x v="303"/>
    </i>
    <i r="1">
      <x v="3"/>
      <x v="468"/>
      <x v="434"/>
    </i>
    <i r="1">
      <x v="4"/>
      <x v="416"/>
      <x v="486"/>
    </i>
    <i r="2">
      <x v="442"/>
      <x v="460"/>
    </i>
    <i r="1">
      <x v="5"/>
      <x v="321"/>
      <x v="581"/>
    </i>
    <i r="2">
      <x v="347"/>
      <x v="555"/>
    </i>
    <i r="1">
      <x v="6"/>
      <x v="147"/>
      <x v="755"/>
    </i>
    <i r="1">
      <x v="7"/>
      <x v="16"/>
      <x v="886"/>
    </i>
    <i>
      <x v="171"/>
      <x v="2"/>
      <x v="671"/>
      <x v="231"/>
    </i>
    <i r="1">
      <x v="3"/>
      <x v="540"/>
      <x v="362"/>
    </i>
    <i r="1">
      <x v="6"/>
      <x v="219"/>
      <x v="683"/>
    </i>
    <i r="1">
      <x v="7"/>
      <x v="88"/>
      <x v="814"/>
    </i>
    <i>
      <x v="172"/>
      <x v="2"/>
      <x v="639"/>
      <x v="263"/>
    </i>
    <i r="1">
      <x v="3"/>
      <x v="508"/>
      <x v="394"/>
    </i>
    <i r="1">
      <x v="6"/>
      <x v="187"/>
      <x v="715"/>
    </i>
    <i r="1">
      <x v="7"/>
      <x v="56"/>
      <x v="846"/>
    </i>
    <i>
      <x v="173"/>
      <x/>
      <x v="867"/>
      <x v="35"/>
    </i>
    <i r="2">
      <x v="893"/>
      <x v="9"/>
    </i>
    <i r="1">
      <x v="1"/>
      <x v="772"/>
      <x v="130"/>
    </i>
    <i r="2">
      <x v="798"/>
      <x v="104"/>
    </i>
    <i r="1">
      <x v="2"/>
      <x v="598"/>
      <x v="304"/>
    </i>
    <i r="1">
      <x v="3"/>
      <x v="467"/>
      <x v="435"/>
    </i>
    <i r="1">
      <x v="4"/>
      <x v="415"/>
      <x v="487"/>
    </i>
    <i r="2">
      <x v="441"/>
      <x v="461"/>
    </i>
    <i r="1">
      <x v="5"/>
      <x v="320"/>
      <x v="582"/>
    </i>
    <i r="2">
      <x v="346"/>
      <x v="556"/>
    </i>
    <i r="1">
      <x v="6"/>
      <x v="146"/>
      <x v="756"/>
    </i>
    <i r="1">
      <x v="7"/>
      <x v="15"/>
      <x v="887"/>
    </i>
    <i t="grand">
      <x/>
    </i>
  </rowItems>
  <colItems count="1">
    <i/>
  </colItems>
  <dataFields count="1">
    <dataField name="Suma de CANTIDA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"/>
  <sheetViews>
    <sheetView topLeftCell="A225" workbookViewId="0">
      <selection activeCell="C2" sqref="C2:C246"/>
    </sheetView>
  </sheetViews>
  <sheetFormatPr baseColWidth="10" defaultColWidth="9.140625" defaultRowHeight="15" x14ac:dyDescent="0.25"/>
  <cols>
    <col min="1" max="1" width="7.42578125" bestFit="1" customWidth="1"/>
    <col min="2" max="2" width="57" bestFit="1" customWidth="1"/>
  </cols>
  <sheetData>
    <row r="1" spans="1:3" x14ac:dyDescent="0.25">
      <c r="A1" s="1" t="s">
        <v>0</v>
      </c>
      <c r="B1" s="2" t="s">
        <v>1</v>
      </c>
    </row>
    <row r="2" spans="1:3" x14ac:dyDescent="0.25">
      <c r="A2" s="3">
        <v>102</v>
      </c>
      <c r="B2" s="4" t="s">
        <v>2</v>
      </c>
      <c r="C2" t="str">
        <f>"insert into pais values ("&amp;A2&amp;",'"&amp;B2&amp;"');"</f>
        <v>insert into pais values (102,'AUSTRIA');</v>
      </c>
    </row>
    <row r="3" spans="1:3" x14ac:dyDescent="0.25">
      <c r="A3" s="3">
        <v>103</v>
      </c>
      <c r="B3" s="4" t="s">
        <v>3</v>
      </c>
      <c r="C3" s="7" t="str">
        <f>"insert into pais values ("&amp;A3&amp;",'"&amp;B3&amp;"');"</f>
        <v>insert into pais values (103,'BELGICA');</v>
      </c>
    </row>
    <row r="4" spans="1:3" x14ac:dyDescent="0.25">
      <c r="A4" s="3">
        <v>104</v>
      </c>
      <c r="B4" s="4" t="s">
        <v>4</v>
      </c>
      <c r="C4" t="str">
        <f>"insert into pais values ("&amp;A4&amp;",'"&amp;B4&amp;"');"</f>
        <v>insert into pais values (104,'BULGARIA');</v>
      </c>
    </row>
    <row r="5" spans="1:3" x14ac:dyDescent="0.25">
      <c r="A5" s="3">
        <v>106</v>
      </c>
      <c r="B5" s="4" t="s">
        <v>5</v>
      </c>
      <c r="C5" t="str">
        <f t="shared" ref="C5:C68" si="0">"insert into pais values ("&amp;A5&amp;",'"&amp;B5&amp;"');"</f>
        <v>insert into pais values (106,'CHIPRE');</v>
      </c>
    </row>
    <row r="6" spans="1:3" x14ac:dyDescent="0.25">
      <c r="A6" s="3">
        <v>107</v>
      </c>
      <c r="B6" s="4" t="s">
        <v>6</v>
      </c>
      <c r="C6" t="str">
        <f t="shared" si="0"/>
        <v>insert into pais values (107,'DINAMARCA');</v>
      </c>
    </row>
    <row r="7" spans="1:3" x14ac:dyDescent="0.25">
      <c r="A7" s="3">
        <v>108</v>
      </c>
      <c r="B7" s="4" t="s">
        <v>7</v>
      </c>
      <c r="C7" t="str">
        <f t="shared" si="0"/>
        <v>insert into pais values (108,'ESPAÑA');</v>
      </c>
    </row>
    <row r="8" spans="1:3" x14ac:dyDescent="0.25">
      <c r="A8" s="3">
        <v>109</v>
      </c>
      <c r="B8" s="4" t="s">
        <v>8</v>
      </c>
      <c r="C8" t="str">
        <f t="shared" si="0"/>
        <v>insert into pais values (109,'FINLANDIA');</v>
      </c>
    </row>
    <row r="9" spans="1:3" x14ac:dyDescent="0.25">
      <c r="A9" s="3">
        <v>110</v>
      </c>
      <c r="B9" s="4" t="s">
        <v>9</v>
      </c>
      <c r="C9" t="str">
        <f t="shared" si="0"/>
        <v>insert into pais values (110,'FRANCIA');</v>
      </c>
    </row>
    <row r="10" spans="1:3" x14ac:dyDescent="0.25">
      <c r="A10" s="3">
        <v>111</v>
      </c>
      <c r="B10" s="4" t="s">
        <v>10</v>
      </c>
      <c r="C10" t="str">
        <f t="shared" si="0"/>
        <v>insert into pais values (111,'GRECIA');</v>
      </c>
    </row>
    <row r="11" spans="1:3" x14ac:dyDescent="0.25">
      <c r="A11" s="3">
        <v>112</v>
      </c>
      <c r="B11" s="4" t="s">
        <v>11</v>
      </c>
      <c r="C11" t="str">
        <f t="shared" si="0"/>
        <v>insert into pais values (112,'HUNGRIA');</v>
      </c>
    </row>
    <row r="12" spans="1:3" x14ac:dyDescent="0.25">
      <c r="A12" s="3">
        <v>113</v>
      </c>
      <c r="B12" s="4" t="s">
        <v>12</v>
      </c>
      <c r="C12" t="str">
        <f t="shared" si="0"/>
        <v>insert into pais values (113,'IRLANDA');</v>
      </c>
    </row>
    <row r="13" spans="1:3" x14ac:dyDescent="0.25">
      <c r="A13" s="3">
        <v>115</v>
      </c>
      <c r="B13" s="4" t="s">
        <v>13</v>
      </c>
      <c r="C13" t="str">
        <f t="shared" si="0"/>
        <v>insert into pais values (115,'ITALIA');</v>
      </c>
    </row>
    <row r="14" spans="1:3" x14ac:dyDescent="0.25">
      <c r="A14" s="3">
        <v>117</v>
      </c>
      <c r="B14" s="4" t="s">
        <v>14</v>
      </c>
      <c r="C14" t="str">
        <f t="shared" si="0"/>
        <v>insert into pais values (117,'LUXEMBURGO');</v>
      </c>
    </row>
    <row r="15" spans="1:3" x14ac:dyDescent="0.25">
      <c r="A15" s="3">
        <v>118</v>
      </c>
      <c r="B15" s="4" t="s">
        <v>15</v>
      </c>
      <c r="C15" t="str">
        <f t="shared" si="0"/>
        <v>insert into pais values (118,'MALTA');</v>
      </c>
    </row>
    <row r="16" spans="1:3" x14ac:dyDescent="0.25">
      <c r="A16" s="3">
        <v>121</v>
      </c>
      <c r="B16" s="4" t="s">
        <v>16</v>
      </c>
      <c r="C16" t="str">
        <f t="shared" si="0"/>
        <v>insert into pais values (121,'PAISES BAJOS');</v>
      </c>
    </row>
    <row r="17" spans="1:3" x14ac:dyDescent="0.25">
      <c r="A17" s="3">
        <v>122</v>
      </c>
      <c r="B17" s="4" t="s">
        <v>17</v>
      </c>
      <c r="C17" t="str">
        <f t="shared" si="0"/>
        <v>insert into pais values (122,'POLONIA');</v>
      </c>
    </row>
    <row r="18" spans="1:3" x14ac:dyDescent="0.25">
      <c r="A18" s="3">
        <v>123</v>
      </c>
      <c r="B18" s="4" t="s">
        <v>18</v>
      </c>
      <c r="C18" t="str">
        <f t="shared" si="0"/>
        <v>insert into pais values (123,'PORTUGAL');</v>
      </c>
    </row>
    <row r="19" spans="1:3" x14ac:dyDescent="0.25">
      <c r="A19" s="3">
        <v>125</v>
      </c>
      <c r="B19" s="4" t="s">
        <v>19</v>
      </c>
      <c r="C19" t="str">
        <f t="shared" si="0"/>
        <v>insert into pais values (125,'REINO UNIDO');</v>
      </c>
    </row>
    <row r="20" spans="1:3" x14ac:dyDescent="0.25">
      <c r="A20" s="3">
        <v>126</v>
      </c>
      <c r="B20" s="4" t="s">
        <v>20</v>
      </c>
      <c r="C20" t="str">
        <f t="shared" si="0"/>
        <v>insert into pais values (126,'ALEMANIA');</v>
      </c>
    </row>
    <row r="21" spans="1:3" x14ac:dyDescent="0.25">
      <c r="A21" s="3">
        <v>128</v>
      </c>
      <c r="B21" s="4" t="s">
        <v>21</v>
      </c>
      <c r="C21" t="str">
        <f t="shared" si="0"/>
        <v>insert into pais values (128,'RUMANIA');</v>
      </c>
    </row>
    <row r="22" spans="1:3" x14ac:dyDescent="0.25">
      <c r="A22" s="3">
        <v>131</v>
      </c>
      <c r="B22" s="4" t="s">
        <v>22</v>
      </c>
      <c r="C22" t="str">
        <f t="shared" si="0"/>
        <v>insert into pais values (131,'SUECIA');</v>
      </c>
    </row>
    <row r="23" spans="1:3" x14ac:dyDescent="0.25">
      <c r="A23" s="3">
        <v>136</v>
      </c>
      <c r="B23" s="4" t="s">
        <v>23</v>
      </c>
      <c r="C23" t="str">
        <f t="shared" si="0"/>
        <v>insert into pais values (136,'LETONIA');</v>
      </c>
    </row>
    <row r="24" spans="1:3" x14ac:dyDescent="0.25">
      <c r="A24" s="3">
        <v>141</v>
      </c>
      <c r="B24" s="4" t="s">
        <v>24</v>
      </c>
      <c r="C24" t="str">
        <f t="shared" si="0"/>
        <v>insert into pais values (141,'ESTONIA');</v>
      </c>
    </row>
    <row r="25" spans="1:3" x14ac:dyDescent="0.25">
      <c r="A25" s="3">
        <v>142</v>
      </c>
      <c r="B25" s="4" t="s">
        <v>25</v>
      </c>
      <c r="C25" t="str">
        <f t="shared" si="0"/>
        <v>insert into pais values (142,'LITUANIA');</v>
      </c>
    </row>
    <row r="26" spans="1:3" x14ac:dyDescent="0.25">
      <c r="A26" s="3">
        <v>143</v>
      </c>
      <c r="B26" s="4" t="s">
        <v>26</v>
      </c>
      <c r="C26" t="str">
        <f t="shared" si="0"/>
        <v>insert into pais values (143,'REPUBLICA CHECA');</v>
      </c>
    </row>
    <row r="27" spans="1:3" x14ac:dyDescent="0.25">
      <c r="A27" s="3">
        <v>144</v>
      </c>
      <c r="B27" s="4" t="s">
        <v>27</v>
      </c>
      <c r="C27" t="str">
        <f t="shared" si="0"/>
        <v>insert into pais values (144,'REPUBLICA ESLOVACA');</v>
      </c>
    </row>
    <row r="28" spans="1:3" x14ac:dyDescent="0.25">
      <c r="A28" s="3">
        <v>147</v>
      </c>
      <c r="B28" s="4" t="s">
        <v>28</v>
      </c>
      <c r="C28" t="str">
        <f t="shared" si="0"/>
        <v>insert into pais values (147,'ESLOVENIA');</v>
      </c>
    </row>
    <row r="29" spans="1:3" x14ac:dyDescent="0.25">
      <c r="A29" s="5">
        <v>198</v>
      </c>
      <c r="B29" s="6" t="s">
        <v>29</v>
      </c>
      <c r="C29" t="str">
        <f t="shared" si="0"/>
        <v>insert into pais values (198,'OTROS PAISES O TERRITORIOS DE LA UNION EUROPEA');</v>
      </c>
    </row>
    <row r="30" spans="1:3" x14ac:dyDescent="0.25">
      <c r="A30" s="3">
        <v>101</v>
      </c>
      <c r="B30" s="4" t="s">
        <v>30</v>
      </c>
      <c r="C30" t="str">
        <f t="shared" si="0"/>
        <v>insert into pais values (101,'ALBANIA');</v>
      </c>
    </row>
    <row r="31" spans="1:3" x14ac:dyDescent="0.25">
      <c r="A31" s="3">
        <v>114</v>
      </c>
      <c r="B31" s="4" t="s">
        <v>31</v>
      </c>
      <c r="C31" t="str">
        <f t="shared" si="0"/>
        <v>insert into pais values (114,'ISLANDIA');</v>
      </c>
    </row>
    <row r="32" spans="1:3" x14ac:dyDescent="0.25">
      <c r="A32" s="3">
        <v>116</v>
      </c>
      <c r="B32" s="4" t="s">
        <v>32</v>
      </c>
      <c r="C32" t="str">
        <f t="shared" si="0"/>
        <v>insert into pais values (116,'LIECHTENSTEIN');</v>
      </c>
    </row>
    <row r="33" spans="1:3" x14ac:dyDescent="0.25">
      <c r="A33" s="3">
        <v>119</v>
      </c>
      <c r="B33" s="4" t="s">
        <v>33</v>
      </c>
      <c r="C33" t="str">
        <f t="shared" si="0"/>
        <v>insert into pais values (119,'MONACO');</v>
      </c>
    </row>
    <row r="34" spans="1:3" x14ac:dyDescent="0.25">
      <c r="A34" s="3">
        <v>120</v>
      </c>
      <c r="B34" s="4" t="s">
        <v>34</v>
      </c>
      <c r="C34" t="str">
        <f t="shared" si="0"/>
        <v>insert into pais values (120,'NORUEGA');</v>
      </c>
    </row>
    <row r="35" spans="1:3" x14ac:dyDescent="0.25">
      <c r="A35" s="3">
        <v>124</v>
      </c>
      <c r="B35" s="4" t="s">
        <v>35</v>
      </c>
      <c r="C35" t="str">
        <f t="shared" si="0"/>
        <v>insert into pais values (124,'ANDORRA');</v>
      </c>
    </row>
    <row r="36" spans="1:3" x14ac:dyDescent="0.25">
      <c r="A36" s="3">
        <v>129</v>
      </c>
      <c r="B36" s="4" t="s">
        <v>36</v>
      </c>
      <c r="C36" t="str">
        <f t="shared" si="0"/>
        <v>insert into pais values (129,'SAN MARINO');</v>
      </c>
    </row>
    <row r="37" spans="1:3" x14ac:dyDescent="0.25">
      <c r="A37" s="3">
        <v>130</v>
      </c>
      <c r="B37" s="4" t="s">
        <v>37</v>
      </c>
      <c r="C37" t="str">
        <f t="shared" si="0"/>
        <v>insert into pais values (130,'SANTA SEDE');</v>
      </c>
    </row>
    <row r="38" spans="1:3" x14ac:dyDescent="0.25">
      <c r="A38" s="3">
        <v>132</v>
      </c>
      <c r="B38" s="4" t="s">
        <v>38</v>
      </c>
      <c r="C38" t="str">
        <f t="shared" si="0"/>
        <v>insert into pais values (132,'SUIZA');</v>
      </c>
    </row>
    <row r="39" spans="1:3" x14ac:dyDescent="0.25">
      <c r="A39" s="3">
        <v>135</v>
      </c>
      <c r="B39" s="4" t="s">
        <v>39</v>
      </c>
      <c r="C39" t="str">
        <f t="shared" si="0"/>
        <v>insert into pais values (135,'UCRANIA');</v>
      </c>
    </row>
    <row r="40" spans="1:3" x14ac:dyDescent="0.25">
      <c r="A40" s="3">
        <v>137</v>
      </c>
      <c r="B40" s="4" t="s">
        <v>40</v>
      </c>
      <c r="C40" t="str">
        <f t="shared" si="0"/>
        <v>insert into pais values (137,'MOLDAVIA');</v>
      </c>
    </row>
    <row r="41" spans="1:3" x14ac:dyDescent="0.25">
      <c r="A41" s="3">
        <v>138</v>
      </c>
      <c r="B41" s="4" t="s">
        <v>41</v>
      </c>
      <c r="C41" t="str">
        <f t="shared" si="0"/>
        <v>insert into pais values (138,'BELARUS');</v>
      </c>
    </row>
    <row r="42" spans="1:3" x14ac:dyDescent="0.25">
      <c r="A42" s="5">
        <v>139</v>
      </c>
      <c r="B42" s="6" t="s">
        <v>42</v>
      </c>
      <c r="C42" t="str">
        <f t="shared" si="0"/>
        <v>insert into pais values (139,'GEORGIA');</v>
      </c>
    </row>
    <row r="43" spans="1:3" x14ac:dyDescent="0.25">
      <c r="A43" s="3">
        <v>145</v>
      </c>
      <c r="B43" s="4" t="s">
        <v>43</v>
      </c>
      <c r="C43" t="str">
        <f t="shared" si="0"/>
        <v>insert into pais values (145,'BOSNIA Y HERZEGOVINA');</v>
      </c>
    </row>
    <row r="44" spans="1:3" x14ac:dyDescent="0.25">
      <c r="A44" s="3">
        <v>146</v>
      </c>
      <c r="B44" s="4" t="s">
        <v>44</v>
      </c>
      <c r="C44" t="str">
        <f t="shared" si="0"/>
        <v>insert into pais values (146,'CROACIA');</v>
      </c>
    </row>
    <row r="45" spans="1:3" x14ac:dyDescent="0.25">
      <c r="A45" s="5">
        <v>148</v>
      </c>
      <c r="B45" s="6" t="s">
        <v>45</v>
      </c>
      <c r="C45" t="str">
        <f t="shared" si="0"/>
        <v>insert into pais values (148,'ARMENIA');</v>
      </c>
    </row>
    <row r="46" spans="1:3" x14ac:dyDescent="0.25">
      <c r="A46" s="3">
        <v>154</v>
      </c>
      <c r="B46" s="4" t="s">
        <v>46</v>
      </c>
      <c r="C46" t="str">
        <f t="shared" si="0"/>
        <v>insert into pais values (154,'RUSIA');</v>
      </c>
    </row>
    <row r="47" spans="1:3" x14ac:dyDescent="0.25">
      <c r="A47" s="5">
        <v>156</v>
      </c>
      <c r="B47" s="6" t="s">
        <v>47</v>
      </c>
      <c r="C47" t="str">
        <f t="shared" si="0"/>
        <v>insert into pais values (156,'MACEDONIA ');</v>
      </c>
    </row>
    <row r="48" spans="1:3" x14ac:dyDescent="0.25">
      <c r="A48" s="3">
        <v>157</v>
      </c>
      <c r="B48" s="4" t="s">
        <v>48</v>
      </c>
      <c r="C48" t="str">
        <f t="shared" si="0"/>
        <v>insert into pais values (157,'SERBIA');</v>
      </c>
    </row>
    <row r="49" spans="1:3" x14ac:dyDescent="0.25">
      <c r="A49" s="3">
        <v>158</v>
      </c>
      <c r="B49" s="4" t="s">
        <v>49</v>
      </c>
      <c r="C49" t="str">
        <f t="shared" si="0"/>
        <v>insert into pais values (158,'MONTENEGRO');</v>
      </c>
    </row>
    <row r="50" spans="1:3" x14ac:dyDescent="0.25">
      <c r="A50" s="3">
        <v>170</v>
      </c>
      <c r="B50" s="4" t="s">
        <v>50</v>
      </c>
      <c r="C50" t="str">
        <f t="shared" si="0"/>
        <v>insert into pais values (170,'GUERNESEY');</v>
      </c>
    </row>
    <row r="51" spans="1:3" x14ac:dyDescent="0.25">
      <c r="A51" s="3">
        <v>171</v>
      </c>
      <c r="B51" s="4" t="s">
        <v>51</v>
      </c>
      <c r="C51" t="str">
        <f t="shared" si="0"/>
        <v>insert into pais values (171,'SVALBARD Y JAN MAYEN');</v>
      </c>
    </row>
    <row r="52" spans="1:3" x14ac:dyDescent="0.25">
      <c r="A52" s="3">
        <v>172</v>
      </c>
      <c r="B52" s="4" t="s">
        <v>52</v>
      </c>
      <c r="C52" t="str">
        <f t="shared" si="0"/>
        <v>insert into pais values (172,'ISLAS FEROE');</v>
      </c>
    </row>
    <row r="53" spans="1:3" x14ac:dyDescent="0.25">
      <c r="A53" s="3">
        <v>173</v>
      </c>
      <c r="B53" s="4" t="s">
        <v>53</v>
      </c>
      <c r="C53" t="str">
        <f t="shared" si="0"/>
        <v>insert into pais values (173,'ISLA DE MAN');</v>
      </c>
    </row>
    <row r="54" spans="1:3" x14ac:dyDescent="0.25">
      <c r="A54" s="3">
        <v>174</v>
      </c>
      <c r="B54" s="4" t="s">
        <v>54</v>
      </c>
      <c r="C54" t="str">
        <f t="shared" si="0"/>
        <v>insert into pais values (174,'GIBRALTAR');</v>
      </c>
    </row>
    <row r="55" spans="1:3" x14ac:dyDescent="0.25">
      <c r="A55" s="3">
        <v>175</v>
      </c>
      <c r="B55" s="4" t="s">
        <v>55</v>
      </c>
      <c r="C55" t="str">
        <f t="shared" si="0"/>
        <v>insert into pais values (175,'ISLAS DEL CANAL');</v>
      </c>
    </row>
    <row r="56" spans="1:3" x14ac:dyDescent="0.25">
      <c r="A56" s="3">
        <v>176</v>
      </c>
      <c r="B56" s="4" t="s">
        <v>56</v>
      </c>
      <c r="C56" t="str">
        <f t="shared" si="0"/>
        <v>insert into pais values (176,'JERSEY');</v>
      </c>
    </row>
    <row r="57" spans="1:3" x14ac:dyDescent="0.25">
      <c r="A57" s="3">
        <v>177</v>
      </c>
      <c r="B57" s="4" t="s">
        <v>57</v>
      </c>
      <c r="C57" t="str">
        <f t="shared" si="0"/>
        <v>insert into pais values (177,'ISLAS ALAND');</v>
      </c>
    </row>
    <row r="58" spans="1:3" x14ac:dyDescent="0.25">
      <c r="A58" s="3">
        <v>436</v>
      </c>
      <c r="B58" s="6" t="s">
        <v>58</v>
      </c>
      <c r="C58" t="str">
        <f t="shared" si="0"/>
        <v>insert into pais values (436,'TURQUIA');</v>
      </c>
    </row>
    <row r="59" spans="1:3" x14ac:dyDescent="0.25">
      <c r="A59" s="5">
        <v>199</v>
      </c>
      <c r="B59" s="6" t="s">
        <v>59</v>
      </c>
      <c r="C59" t="str">
        <f t="shared" si="0"/>
        <v>insert into pais values (199,'OTROS PAISES O TERRITORIOS DEL RESTO DE EUROPA');</v>
      </c>
    </row>
    <row r="60" spans="1:3" x14ac:dyDescent="0.25">
      <c r="A60" s="3">
        <v>201</v>
      </c>
      <c r="B60" s="4" t="s">
        <v>60</v>
      </c>
      <c r="C60" t="str">
        <f t="shared" si="0"/>
        <v>insert into pais values (201,'BURKINA FASO');</v>
      </c>
    </row>
    <row r="61" spans="1:3" x14ac:dyDescent="0.25">
      <c r="A61" s="3">
        <v>202</v>
      </c>
      <c r="B61" s="4" t="s">
        <v>61</v>
      </c>
      <c r="C61" t="str">
        <f t="shared" si="0"/>
        <v>insert into pais values (202,'ANGOLA');</v>
      </c>
    </row>
    <row r="62" spans="1:3" x14ac:dyDescent="0.25">
      <c r="A62" s="3">
        <v>203</v>
      </c>
      <c r="B62" s="4" t="s">
        <v>62</v>
      </c>
      <c r="C62" t="str">
        <f t="shared" si="0"/>
        <v>insert into pais values (203,'ARGELIA');</v>
      </c>
    </row>
    <row r="63" spans="1:3" x14ac:dyDescent="0.25">
      <c r="A63" s="3">
        <v>204</v>
      </c>
      <c r="B63" s="4" t="s">
        <v>63</v>
      </c>
      <c r="C63" t="str">
        <f t="shared" si="0"/>
        <v>insert into pais values (204,'BENIN');</v>
      </c>
    </row>
    <row r="64" spans="1:3" x14ac:dyDescent="0.25">
      <c r="A64" s="3">
        <v>205</v>
      </c>
      <c r="B64" s="4" t="s">
        <v>64</v>
      </c>
      <c r="C64" t="str">
        <f t="shared" si="0"/>
        <v>insert into pais values (205,'BOTSWANA');</v>
      </c>
    </row>
    <row r="65" spans="1:3" x14ac:dyDescent="0.25">
      <c r="A65" s="3">
        <v>206</v>
      </c>
      <c r="B65" s="4" t="s">
        <v>65</v>
      </c>
      <c r="C65" t="str">
        <f t="shared" si="0"/>
        <v>insert into pais values (206,'BURUNDI');</v>
      </c>
    </row>
    <row r="66" spans="1:3" x14ac:dyDescent="0.25">
      <c r="A66" s="3">
        <v>207</v>
      </c>
      <c r="B66" s="4" t="s">
        <v>66</v>
      </c>
      <c r="C66" t="str">
        <f t="shared" si="0"/>
        <v>insert into pais values (207,'CABO VERDE');</v>
      </c>
    </row>
    <row r="67" spans="1:3" x14ac:dyDescent="0.25">
      <c r="A67" s="3">
        <v>208</v>
      </c>
      <c r="B67" s="4" t="s">
        <v>67</v>
      </c>
      <c r="C67" t="str">
        <f t="shared" si="0"/>
        <v>insert into pais values (208,'CAMERUN');</v>
      </c>
    </row>
    <row r="68" spans="1:3" x14ac:dyDescent="0.25">
      <c r="A68" s="3">
        <v>209</v>
      </c>
      <c r="B68" s="4" t="s">
        <v>68</v>
      </c>
      <c r="C68" t="str">
        <f t="shared" si="0"/>
        <v>insert into pais values (209,'COMORES');</v>
      </c>
    </row>
    <row r="69" spans="1:3" x14ac:dyDescent="0.25">
      <c r="A69" s="3">
        <v>210</v>
      </c>
      <c r="B69" s="4" t="s">
        <v>69</v>
      </c>
      <c r="C69" t="str">
        <f t="shared" ref="C69:C132" si="1">"insert into pais values ("&amp;A69&amp;",'"&amp;B69&amp;"');"</f>
        <v>insert into pais values (210,'CONGO');</v>
      </c>
    </row>
    <row r="70" spans="1:3" x14ac:dyDescent="0.25">
      <c r="A70" s="3">
        <v>211</v>
      </c>
      <c r="B70" s="4" t="s">
        <v>70</v>
      </c>
      <c r="C70" t="str">
        <f t="shared" si="1"/>
        <v>insert into pais values (211,'COSTA DE MARFIL');</v>
      </c>
    </row>
    <row r="71" spans="1:3" x14ac:dyDescent="0.25">
      <c r="A71" s="3">
        <v>212</v>
      </c>
      <c r="B71" s="4" t="s">
        <v>71</v>
      </c>
      <c r="C71" t="str">
        <f t="shared" si="1"/>
        <v>insert into pais values (212,'DJIBOUTI');</v>
      </c>
    </row>
    <row r="72" spans="1:3" x14ac:dyDescent="0.25">
      <c r="A72" s="3">
        <v>213</v>
      </c>
      <c r="B72" s="4" t="s">
        <v>72</v>
      </c>
      <c r="C72" t="str">
        <f t="shared" si="1"/>
        <v>insert into pais values (213,'EGIPTO');</v>
      </c>
    </row>
    <row r="73" spans="1:3" x14ac:dyDescent="0.25">
      <c r="A73" s="3">
        <v>214</v>
      </c>
      <c r="B73" s="4" t="s">
        <v>73</v>
      </c>
      <c r="C73" t="str">
        <f t="shared" si="1"/>
        <v>insert into pais values (214,'ETIOPIA');</v>
      </c>
    </row>
    <row r="74" spans="1:3" x14ac:dyDescent="0.25">
      <c r="A74" s="3">
        <v>215</v>
      </c>
      <c r="B74" s="4" t="s">
        <v>74</v>
      </c>
      <c r="C74" t="str">
        <f t="shared" si="1"/>
        <v>insert into pais values (215,'GABON');</v>
      </c>
    </row>
    <row r="75" spans="1:3" x14ac:dyDescent="0.25">
      <c r="A75" s="3">
        <v>216</v>
      </c>
      <c r="B75" s="4" t="s">
        <v>75</v>
      </c>
      <c r="C75" t="str">
        <f t="shared" si="1"/>
        <v>insert into pais values (216,'GAMBIA');</v>
      </c>
    </row>
    <row r="76" spans="1:3" x14ac:dyDescent="0.25">
      <c r="A76" s="3">
        <v>217</v>
      </c>
      <c r="B76" s="4" t="s">
        <v>76</v>
      </c>
      <c r="C76" t="str">
        <f t="shared" si="1"/>
        <v>insert into pais values (217,'GHANA');</v>
      </c>
    </row>
    <row r="77" spans="1:3" x14ac:dyDescent="0.25">
      <c r="A77" s="3">
        <v>218</v>
      </c>
      <c r="B77" s="4" t="s">
        <v>77</v>
      </c>
      <c r="C77" t="str">
        <f t="shared" si="1"/>
        <v>insert into pais values (218,'GUINEA');</v>
      </c>
    </row>
    <row r="78" spans="1:3" x14ac:dyDescent="0.25">
      <c r="A78" s="3">
        <v>219</v>
      </c>
      <c r="B78" s="4" t="s">
        <v>78</v>
      </c>
      <c r="C78" t="str">
        <f t="shared" si="1"/>
        <v>insert into pais values (219,'GUINEA-BISSAU');</v>
      </c>
    </row>
    <row r="79" spans="1:3" x14ac:dyDescent="0.25">
      <c r="A79" s="3">
        <v>220</v>
      </c>
      <c r="B79" s="4" t="s">
        <v>79</v>
      </c>
      <c r="C79" t="str">
        <f t="shared" si="1"/>
        <v>insert into pais values (220,'GUINEA ECUATORIAL');</v>
      </c>
    </row>
    <row r="80" spans="1:3" x14ac:dyDescent="0.25">
      <c r="A80" s="3">
        <v>221</v>
      </c>
      <c r="B80" s="4" t="s">
        <v>80</v>
      </c>
      <c r="C80" t="str">
        <f t="shared" si="1"/>
        <v>insert into pais values (221,'KENIA');</v>
      </c>
    </row>
    <row r="81" spans="1:3" x14ac:dyDescent="0.25">
      <c r="A81" s="3">
        <v>222</v>
      </c>
      <c r="B81" s="4" t="s">
        <v>81</v>
      </c>
      <c r="C81" t="str">
        <f t="shared" si="1"/>
        <v>insert into pais values (222,'LESOTHO');</v>
      </c>
    </row>
    <row r="82" spans="1:3" x14ac:dyDescent="0.25">
      <c r="A82" s="3">
        <v>223</v>
      </c>
      <c r="B82" s="4" t="s">
        <v>82</v>
      </c>
      <c r="C82" t="str">
        <f t="shared" si="1"/>
        <v>insert into pais values (223,'LIBERIA');</v>
      </c>
    </row>
    <row r="83" spans="1:3" x14ac:dyDescent="0.25">
      <c r="A83" s="3">
        <v>224</v>
      </c>
      <c r="B83" s="4" t="s">
        <v>83</v>
      </c>
      <c r="C83" t="str">
        <f t="shared" si="1"/>
        <v>insert into pais values (224,'LIBIA');</v>
      </c>
    </row>
    <row r="84" spans="1:3" x14ac:dyDescent="0.25">
      <c r="A84" s="3">
        <v>225</v>
      </c>
      <c r="B84" s="4" t="s">
        <v>84</v>
      </c>
      <c r="C84" t="str">
        <f t="shared" si="1"/>
        <v>insert into pais values (225,'MADAGASCAR');</v>
      </c>
    </row>
    <row r="85" spans="1:3" x14ac:dyDescent="0.25">
      <c r="A85" s="3">
        <v>226</v>
      </c>
      <c r="B85" s="4" t="s">
        <v>85</v>
      </c>
      <c r="C85" t="str">
        <f t="shared" si="1"/>
        <v>insert into pais values (226,'MALAWI');</v>
      </c>
    </row>
    <row r="86" spans="1:3" x14ac:dyDescent="0.25">
      <c r="A86" s="3">
        <v>227</v>
      </c>
      <c r="B86" s="4" t="s">
        <v>86</v>
      </c>
      <c r="C86" t="str">
        <f t="shared" si="1"/>
        <v>insert into pais values (227,'MALI');</v>
      </c>
    </row>
    <row r="87" spans="1:3" x14ac:dyDescent="0.25">
      <c r="A87" s="3">
        <v>228</v>
      </c>
      <c r="B87" s="4" t="s">
        <v>87</v>
      </c>
      <c r="C87" t="str">
        <f t="shared" si="1"/>
        <v>insert into pais values (228,'MARRUECOS');</v>
      </c>
    </row>
    <row r="88" spans="1:3" x14ac:dyDescent="0.25">
      <c r="A88" s="3">
        <v>229</v>
      </c>
      <c r="B88" s="4" t="s">
        <v>88</v>
      </c>
      <c r="C88" t="str">
        <f t="shared" si="1"/>
        <v>insert into pais values (229,'MAURICIO');</v>
      </c>
    </row>
    <row r="89" spans="1:3" x14ac:dyDescent="0.25">
      <c r="A89" s="3">
        <v>230</v>
      </c>
      <c r="B89" s="4" t="s">
        <v>89</v>
      </c>
      <c r="C89" t="str">
        <f t="shared" si="1"/>
        <v>insert into pais values (230,'MAURITANIA');</v>
      </c>
    </row>
    <row r="90" spans="1:3" x14ac:dyDescent="0.25">
      <c r="A90" s="3">
        <v>231</v>
      </c>
      <c r="B90" s="4" t="s">
        <v>90</v>
      </c>
      <c r="C90" t="str">
        <f t="shared" si="1"/>
        <v>insert into pais values (231,'MOZAMBIQUE');</v>
      </c>
    </row>
    <row r="91" spans="1:3" x14ac:dyDescent="0.25">
      <c r="A91" s="3">
        <v>232</v>
      </c>
      <c r="B91" s="4" t="s">
        <v>91</v>
      </c>
      <c r="C91" t="str">
        <f t="shared" si="1"/>
        <v>insert into pais values (232,'NAMIBIA');</v>
      </c>
    </row>
    <row r="92" spans="1:3" x14ac:dyDescent="0.25">
      <c r="A92" s="3">
        <v>233</v>
      </c>
      <c r="B92" s="4" t="s">
        <v>92</v>
      </c>
      <c r="C92" t="str">
        <f t="shared" si="1"/>
        <v>insert into pais values (233,'NIGER');</v>
      </c>
    </row>
    <row r="93" spans="1:3" x14ac:dyDescent="0.25">
      <c r="A93" s="3">
        <v>234</v>
      </c>
      <c r="B93" s="4" t="s">
        <v>93</v>
      </c>
      <c r="C93" t="str">
        <f t="shared" si="1"/>
        <v>insert into pais values (234,'NIGERIA');</v>
      </c>
    </row>
    <row r="94" spans="1:3" x14ac:dyDescent="0.25">
      <c r="A94" s="3">
        <v>235</v>
      </c>
      <c r="B94" s="4" t="s">
        <v>94</v>
      </c>
      <c r="C94" t="str">
        <f t="shared" si="1"/>
        <v>insert into pais values (235,'REPUBLICA CENTROAFRICANA');</v>
      </c>
    </row>
    <row r="95" spans="1:3" x14ac:dyDescent="0.25">
      <c r="A95" s="3">
        <v>236</v>
      </c>
      <c r="B95" s="4" t="s">
        <v>95</v>
      </c>
      <c r="C95" t="str">
        <f t="shared" si="1"/>
        <v>insert into pais values (236,'SUDAFRICA');</v>
      </c>
    </row>
    <row r="96" spans="1:3" x14ac:dyDescent="0.25">
      <c r="A96" s="3">
        <v>237</v>
      </c>
      <c r="B96" s="4" t="s">
        <v>96</v>
      </c>
      <c r="C96" t="str">
        <f t="shared" si="1"/>
        <v>insert into pais values (237,'RUANDA');</v>
      </c>
    </row>
    <row r="97" spans="1:3" x14ac:dyDescent="0.25">
      <c r="A97" s="3">
        <v>238</v>
      </c>
      <c r="B97" s="4" t="s">
        <v>97</v>
      </c>
      <c r="C97" t="str">
        <f t="shared" si="1"/>
        <v>insert into pais values (238,'SANTO TOME Y PRINCIPE');</v>
      </c>
    </row>
    <row r="98" spans="1:3" x14ac:dyDescent="0.25">
      <c r="A98" s="3">
        <v>239</v>
      </c>
      <c r="B98" s="4" t="s">
        <v>98</v>
      </c>
      <c r="C98" t="str">
        <f t="shared" si="1"/>
        <v>insert into pais values (239,'SENEGAL');</v>
      </c>
    </row>
    <row r="99" spans="1:3" x14ac:dyDescent="0.25">
      <c r="A99" s="3">
        <v>240</v>
      </c>
      <c r="B99" s="4" t="s">
        <v>99</v>
      </c>
      <c r="C99" t="str">
        <f t="shared" si="1"/>
        <v>insert into pais values (240,'SEYCHELLES');</v>
      </c>
    </row>
    <row r="100" spans="1:3" x14ac:dyDescent="0.25">
      <c r="A100" s="3">
        <v>241</v>
      </c>
      <c r="B100" s="4" t="s">
        <v>100</v>
      </c>
      <c r="C100" t="str">
        <f t="shared" si="1"/>
        <v>insert into pais values (241,'SIERRA LEONA');</v>
      </c>
    </row>
    <row r="101" spans="1:3" x14ac:dyDescent="0.25">
      <c r="A101" s="3">
        <v>242</v>
      </c>
      <c r="B101" s="4" t="s">
        <v>101</v>
      </c>
      <c r="C101" t="str">
        <f t="shared" si="1"/>
        <v>insert into pais values (242,'SOMALIA');</v>
      </c>
    </row>
    <row r="102" spans="1:3" x14ac:dyDescent="0.25">
      <c r="A102" s="3">
        <v>243</v>
      </c>
      <c r="B102" s="4" t="s">
        <v>102</v>
      </c>
      <c r="C102" t="str">
        <f t="shared" si="1"/>
        <v>insert into pais values (243,'SUDAN');</v>
      </c>
    </row>
    <row r="103" spans="1:3" x14ac:dyDescent="0.25">
      <c r="A103" s="3">
        <v>244</v>
      </c>
      <c r="B103" s="4" t="s">
        <v>103</v>
      </c>
      <c r="C103" t="str">
        <f t="shared" si="1"/>
        <v>insert into pais values (244,'SWAZILANDIA');</v>
      </c>
    </row>
    <row r="104" spans="1:3" x14ac:dyDescent="0.25">
      <c r="A104" s="3">
        <v>245</v>
      </c>
      <c r="B104" s="4" t="s">
        <v>104</v>
      </c>
      <c r="C104" t="str">
        <f t="shared" si="1"/>
        <v>insert into pais values (245,'TANZANIA');</v>
      </c>
    </row>
    <row r="105" spans="1:3" x14ac:dyDescent="0.25">
      <c r="A105" s="3">
        <v>246</v>
      </c>
      <c r="B105" s="4" t="s">
        <v>105</v>
      </c>
      <c r="C105" t="str">
        <f t="shared" si="1"/>
        <v>insert into pais values (246,'CHAD');</v>
      </c>
    </row>
    <row r="106" spans="1:3" x14ac:dyDescent="0.25">
      <c r="A106" s="3">
        <v>247</v>
      </c>
      <c r="B106" s="4" t="s">
        <v>106</v>
      </c>
      <c r="C106" t="str">
        <f t="shared" si="1"/>
        <v>insert into pais values (247,'TOGO');</v>
      </c>
    </row>
    <row r="107" spans="1:3" x14ac:dyDescent="0.25">
      <c r="A107" s="3">
        <v>248</v>
      </c>
      <c r="B107" s="4" t="s">
        <v>107</v>
      </c>
      <c r="C107" t="str">
        <f t="shared" si="1"/>
        <v>insert into pais values (248,'TUNEZ');</v>
      </c>
    </row>
    <row r="108" spans="1:3" x14ac:dyDescent="0.25">
      <c r="A108" s="3">
        <v>249</v>
      </c>
      <c r="B108" s="4" t="s">
        <v>108</v>
      </c>
      <c r="C108" t="str">
        <f t="shared" si="1"/>
        <v>insert into pais values (249,'UGANDA');</v>
      </c>
    </row>
    <row r="109" spans="1:3" x14ac:dyDescent="0.25">
      <c r="A109" s="5">
        <v>250</v>
      </c>
      <c r="B109" s="6" t="s">
        <v>109</v>
      </c>
      <c r="C109" t="str">
        <f t="shared" si="1"/>
        <v>insert into pais values (250,'REP.DEMOCRATICA DEL CONGO');</v>
      </c>
    </row>
    <row r="110" spans="1:3" x14ac:dyDescent="0.25">
      <c r="A110" s="3">
        <v>251</v>
      </c>
      <c r="B110" s="4" t="s">
        <v>110</v>
      </c>
      <c r="C110" t="str">
        <f t="shared" si="1"/>
        <v>insert into pais values (251,'ZAMBIA');</v>
      </c>
    </row>
    <row r="111" spans="1:3" x14ac:dyDescent="0.25">
      <c r="A111" s="3">
        <v>252</v>
      </c>
      <c r="B111" s="4" t="s">
        <v>111</v>
      </c>
      <c r="C111" t="str">
        <f t="shared" si="1"/>
        <v>insert into pais values (252,'ZIMBABWE');</v>
      </c>
    </row>
    <row r="112" spans="1:3" x14ac:dyDescent="0.25">
      <c r="A112" s="3">
        <v>253</v>
      </c>
      <c r="B112" s="4" t="s">
        <v>112</v>
      </c>
      <c r="C112" t="str">
        <f t="shared" si="1"/>
        <v>insert into pais values (253,'ERITREA');</v>
      </c>
    </row>
    <row r="113" spans="1:3" x14ac:dyDescent="0.25">
      <c r="A113" s="3">
        <v>260</v>
      </c>
      <c r="B113" s="4" t="s">
        <v>113</v>
      </c>
      <c r="C113" t="str">
        <f t="shared" si="1"/>
        <v>insert into pais values (260,'SANTA HELENA');</v>
      </c>
    </row>
    <row r="114" spans="1:3" x14ac:dyDescent="0.25">
      <c r="A114" s="3">
        <v>261</v>
      </c>
      <c r="B114" s="4" t="s">
        <v>114</v>
      </c>
      <c r="C114" t="str">
        <f t="shared" si="1"/>
        <v>insert into pais values (261,'REUNION');</v>
      </c>
    </row>
    <row r="115" spans="1:3" x14ac:dyDescent="0.25">
      <c r="A115" s="3">
        <v>262</v>
      </c>
      <c r="B115" s="4" t="s">
        <v>115</v>
      </c>
      <c r="C115" t="str">
        <f t="shared" si="1"/>
        <v>insert into pais values (262,'MAYOTTE');</v>
      </c>
    </row>
    <row r="116" spans="1:3" x14ac:dyDescent="0.25">
      <c r="A116" s="5">
        <v>263</v>
      </c>
      <c r="B116" s="6" t="s">
        <v>116</v>
      </c>
      <c r="C116" t="str">
        <f t="shared" si="1"/>
        <v>insert into pais values (263,'SAHARA OCCIDENTAL');</v>
      </c>
    </row>
    <row r="117" spans="1:3" x14ac:dyDescent="0.25">
      <c r="A117" s="5">
        <v>299</v>
      </c>
      <c r="B117" s="6" t="s">
        <v>117</v>
      </c>
      <c r="C117" t="str">
        <f t="shared" si="1"/>
        <v>insert into pais values (299,'OTROS PAISES O TERRITORIOS DE AFRICA');</v>
      </c>
    </row>
    <row r="118" spans="1:3" x14ac:dyDescent="0.25">
      <c r="A118" s="3">
        <v>301</v>
      </c>
      <c r="B118" s="4" t="s">
        <v>118</v>
      </c>
      <c r="C118" t="str">
        <f t="shared" si="1"/>
        <v>insert into pais values (301,'CANADA');</v>
      </c>
    </row>
    <row r="119" spans="1:3" x14ac:dyDescent="0.25">
      <c r="A119" s="5">
        <v>302</v>
      </c>
      <c r="B119" s="4" t="s">
        <v>119</v>
      </c>
      <c r="C119" t="str">
        <f t="shared" si="1"/>
        <v>insert into pais values (302,'ESTADOS UNIDOS DE AMERICA');</v>
      </c>
    </row>
    <row r="120" spans="1:3" x14ac:dyDescent="0.25">
      <c r="A120" s="5">
        <v>303</v>
      </c>
      <c r="B120" s="6" t="s">
        <v>120</v>
      </c>
      <c r="C120" t="str">
        <f t="shared" si="1"/>
        <v>insert into pais values (303,'MEXICO');</v>
      </c>
    </row>
    <row r="121" spans="1:3" x14ac:dyDescent="0.25">
      <c r="A121" s="3">
        <v>370</v>
      </c>
      <c r="B121" s="4" t="s">
        <v>121</v>
      </c>
      <c r="C121" t="str">
        <f t="shared" si="1"/>
        <v>insert into pais values (370,'SAN PEDRO Y MIQUELON ');</v>
      </c>
    </row>
    <row r="122" spans="1:3" x14ac:dyDescent="0.25">
      <c r="A122" s="3">
        <v>371</v>
      </c>
      <c r="B122" s="4" t="s">
        <v>122</v>
      </c>
      <c r="C122" t="str">
        <f t="shared" si="1"/>
        <v>insert into pais values (371,'GROENLANDIA');</v>
      </c>
    </row>
    <row r="123" spans="1:3" x14ac:dyDescent="0.25">
      <c r="A123" s="5">
        <v>396</v>
      </c>
      <c r="B123" s="6" t="s">
        <v>123</v>
      </c>
      <c r="C123" t="str">
        <f t="shared" si="1"/>
        <v>insert into pais values (396,'OTROS PAISES  O TERRITORIOS DE AMERICA DEL NORTE');</v>
      </c>
    </row>
    <row r="124" spans="1:3" x14ac:dyDescent="0.25">
      <c r="A124" s="5">
        <v>310</v>
      </c>
      <c r="B124" s="6" t="s">
        <v>124</v>
      </c>
      <c r="C124" t="str">
        <f t="shared" si="1"/>
        <v>insert into pais values (310,'ANTIGUA Y BARBUDA');</v>
      </c>
    </row>
    <row r="125" spans="1:3" x14ac:dyDescent="0.25">
      <c r="A125" s="3">
        <v>311</v>
      </c>
      <c r="B125" s="4" t="s">
        <v>125</v>
      </c>
      <c r="C125" t="str">
        <f t="shared" si="1"/>
        <v>insert into pais values (311,'BAHAMAS');</v>
      </c>
    </row>
    <row r="126" spans="1:3" x14ac:dyDescent="0.25">
      <c r="A126" s="3">
        <v>312</v>
      </c>
      <c r="B126" s="4" t="s">
        <v>126</v>
      </c>
      <c r="C126" t="str">
        <f t="shared" si="1"/>
        <v>insert into pais values (312,'BARBADOS');</v>
      </c>
    </row>
    <row r="127" spans="1:3" x14ac:dyDescent="0.25">
      <c r="A127" s="3">
        <v>313</v>
      </c>
      <c r="B127" s="4" t="s">
        <v>127</v>
      </c>
      <c r="C127" t="str">
        <f t="shared" si="1"/>
        <v>insert into pais values (313,'BELICE');</v>
      </c>
    </row>
    <row r="128" spans="1:3" x14ac:dyDescent="0.25">
      <c r="A128" s="3">
        <v>314</v>
      </c>
      <c r="B128" s="4" t="s">
        <v>128</v>
      </c>
      <c r="C128" t="str">
        <f t="shared" si="1"/>
        <v>insert into pais values (314,'COSTA RICA');</v>
      </c>
    </row>
    <row r="129" spans="1:3" x14ac:dyDescent="0.25">
      <c r="A129" s="3">
        <v>315</v>
      </c>
      <c r="B129" s="4" t="s">
        <v>129</v>
      </c>
      <c r="C129" t="str">
        <f t="shared" si="1"/>
        <v>insert into pais values (315,'CUBA');</v>
      </c>
    </row>
    <row r="130" spans="1:3" x14ac:dyDescent="0.25">
      <c r="A130" s="3">
        <v>316</v>
      </c>
      <c r="B130" s="4" t="s">
        <v>130</v>
      </c>
      <c r="C130" t="str">
        <f t="shared" si="1"/>
        <v>insert into pais values (316,'DOMINICA');</v>
      </c>
    </row>
    <row r="131" spans="1:3" x14ac:dyDescent="0.25">
      <c r="A131" s="3">
        <v>317</v>
      </c>
      <c r="B131" s="4" t="s">
        <v>131</v>
      </c>
      <c r="C131" t="str">
        <f t="shared" si="1"/>
        <v>insert into pais values (317,'EL SALVADOR');</v>
      </c>
    </row>
    <row r="132" spans="1:3" x14ac:dyDescent="0.25">
      <c r="A132" s="3">
        <v>318</v>
      </c>
      <c r="B132" s="4" t="s">
        <v>132</v>
      </c>
      <c r="C132" t="str">
        <f t="shared" si="1"/>
        <v>insert into pais values (318,'GRANADA');</v>
      </c>
    </row>
    <row r="133" spans="1:3" x14ac:dyDescent="0.25">
      <c r="A133" s="3">
        <v>319</v>
      </c>
      <c r="B133" s="4" t="s">
        <v>133</v>
      </c>
      <c r="C133" t="str">
        <f t="shared" ref="C133:C196" si="2">"insert into pais values ("&amp;A133&amp;",'"&amp;B133&amp;"');"</f>
        <v>insert into pais values (319,'GUATEMALA');</v>
      </c>
    </row>
    <row r="134" spans="1:3" x14ac:dyDescent="0.25">
      <c r="A134" s="3">
        <v>320</v>
      </c>
      <c r="B134" s="4" t="s">
        <v>134</v>
      </c>
      <c r="C134" t="str">
        <f t="shared" si="2"/>
        <v>insert into pais values (320,'HAITI');</v>
      </c>
    </row>
    <row r="135" spans="1:3" x14ac:dyDescent="0.25">
      <c r="A135" s="3">
        <v>321</v>
      </c>
      <c r="B135" s="4" t="s">
        <v>135</v>
      </c>
      <c r="C135" t="str">
        <f t="shared" si="2"/>
        <v>insert into pais values (321,'HONDURAS');</v>
      </c>
    </row>
    <row r="136" spans="1:3" x14ac:dyDescent="0.25">
      <c r="A136" s="3">
        <v>322</v>
      </c>
      <c r="B136" s="4" t="s">
        <v>136</v>
      </c>
      <c r="C136" t="str">
        <f t="shared" si="2"/>
        <v>insert into pais values (322,'JAMAICA');</v>
      </c>
    </row>
    <row r="137" spans="1:3" x14ac:dyDescent="0.25">
      <c r="A137" s="3">
        <v>323</v>
      </c>
      <c r="B137" s="4" t="s">
        <v>137</v>
      </c>
      <c r="C137" t="str">
        <f t="shared" si="2"/>
        <v>insert into pais values (323,'NICARAGUA');</v>
      </c>
    </row>
    <row r="138" spans="1:3" x14ac:dyDescent="0.25">
      <c r="A138" s="3">
        <v>324</v>
      </c>
      <c r="B138" s="4" t="s">
        <v>138</v>
      </c>
      <c r="C138" t="str">
        <f t="shared" si="2"/>
        <v>insert into pais values (324,'PANAMA');</v>
      </c>
    </row>
    <row r="139" spans="1:3" x14ac:dyDescent="0.25">
      <c r="A139" s="5">
        <v>325</v>
      </c>
      <c r="B139" s="4" t="s">
        <v>139</v>
      </c>
      <c r="C139" t="str">
        <f t="shared" si="2"/>
        <v>insert into pais values (325,'SAN VICENTE Y LAS GRANADINAS');</v>
      </c>
    </row>
    <row r="140" spans="1:3" x14ac:dyDescent="0.25">
      <c r="A140" s="3">
        <v>326</v>
      </c>
      <c r="B140" s="4" t="s">
        <v>140</v>
      </c>
      <c r="C140" t="str">
        <f t="shared" si="2"/>
        <v>insert into pais values (326,'REPUBLICA DOMINICANA');</v>
      </c>
    </row>
    <row r="141" spans="1:3" x14ac:dyDescent="0.25">
      <c r="A141" s="3">
        <v>327</v>
      </c>
      <c r="B141" s="4" t="s">
        <v>141</v>
      </c>
      <c r="C141" t="str">
        <f t="shared" si="2"/>
        <v>insert into pais values (327,'TRINIDAD Y TOBAGO');</v>
      </c>
    </row>
    <row r="142" spans="1:3" x14ac:dyDescent="0.25">
      <c r="A142" s="3">
        <v>328</v>
      </c>
      <c r="B142" s="4" t="s">
        <v>142</v>
      </c>
      <c r="C142" t="str">
        <f t="shared" si="2"/>
        <v>insert into pais values (328,'SANTA LUCIA');</v>
      </c>
    </row>
    <row r="143" spans="1:3" x14ac:dyDescent="0.25">
      <c r="A143" s="3">
        <v>329</v>
      </c>
      <c r="B143" s="4" t="s">
        <v>143</v>
      </c>
      <c r="C143" t="str">
        <f t="shared" si="2"/>
        <v>insert into pais values (329,'SAN CRISTOBAL Y NIEVES');</v>
      </c>
    </row>
    <row r="144" spans="1:3" x14ac:dyDescent="0.25">
      <c r="A144" s="3">
        <v>380</v>
      </c>
      <c r="B144" s="4" t="s">
        <v>144</v>
      </c>
      <c r="C144" t="str">
        <f t="shared" si="2"/>
        <v>insert into pais values (380,'ISLAS CAIMÁN');</v>
      </c>
    </row>
    <row r="145" spans="1:3" x14ac:dyDescent="0.25">
      <c r="A145" s="3">
        <v>381</v>
      </c>
      <c r="B145" s="4" t="s">
        <v>145</v>
      </c>
      <c r="C145" t="str">
        <f t="shared" si="2"/>
        <v>insert into pais values (381,'ISLAS TURCAS Y CAICOS');</v>
      </c>
    </row>
    <row r="146" spans="1:3" x14ac:dyDescent="0.25">
      <c r="A146" s="5">
        <v>382</v>
      </c>
      <c r="B146" s="6" t="s">
        <v>146</v>
      </c>
      <c r="C146" t="str">
        <f t="shared" si="2"/>
        <v>insert into pais values (382,'ISLAS VÍRGENES DE LOS ESTADOS UNIDOS');</v>
      </c>
    </row>
    <row r="147" spans="1:3" x14ac:dyDescent="0.25">
      <c r="A147" s="3">
        <v>383</v>
      </c>
      <c r="B147" s="4" t="s">
        <v>147</v>
      </c>
      <c r="C147" t="str">
        <f t="shared" si="2"/>
        <v>insert into pais values (383,'GUADALUPE');</v>
      </c>
    </row>
    <row r="148" spans="1:3" x14ac:dyDescent="0.25">
      <c r="A148" s="5">
        <v>384</v>
      </c>
      <c r="B148" s="6" t="s">
        <v>148</v>
      </c>
      <c r="C148" t="str">
        <f t="shared" si="2"/>
        <v>insert into pais values (384,'ANTILLAS HOLANDESAS');</v>
      </c>
    </row>
    <row r="149" spans="1:3" x14ac:dyDescent="0.25">
      <c r="A149" s="5">
        <v>385</v>
      </c>
      <c r="B149" s="6" t="s">
        <v>149</v>
      </c>
      <c r="C149" t="str">
        <f t="shared" si="2"/>
        <v>insert into pais values (385,'SAN MARTIN (PARTE FRANCESA)');</v>
      </c>
    </row>
    <row r="150" spans="1:3" x14ac:dyDescent="0.25">
      <c r="A150" s="5">
        <v>386</v>
      </c>
      <c r="B150" s="6" t="s">
        <v>150</v>
      </c>
      <c r="C150" t="str">
        <f t="shared" si="2"/>
        <v>insert into pais values (386,'ARUBA');</v>
      </c>
    </row>
    <row r="151" spans="1:3" x14ac:dyDescent="0.25">
      <c r="A151" s="3">
        <v>387</v>
      </c>
      <c r="B151" s="4" t="s">
        <v>151</v>
      </c>
      <c r="C151" t="str">
        <f t="shared" si="2"/>
        <v>insert into pais values (387,'MONTSERRAT');</v>
      </c>
    </row>
    <row r="152" spans="1:3" x14ac:dyDescent="0.25">
      <c r="A152" s="3">
        <v>388</v>
      </c>
      <c r="B152" s="4" t="s">
        <v>152</v>
      </c>
      <c r="C152" t="str">
        <f t="shared" si="2"/>
        <v>insert into pais values (388,'ANGUILLA');</v>
      </c>
    </row>
    <row r="153" spans="1:3" x14ac:dyDescent="0.25">
      <c r="A153" s="3">
        <v>389</v>
      </c>
      <c r="B153" s="4" t="s">
        <v>153</v>
      </c>
      <c r="C153" t="str">
        <f t="shared" si="2"/>
        <v>insert into pais values (389,'SAN BARTOLOME');</v>
      </c>
    </row>
    <row r="154" spans="1:3" x14ac:dyDescent="0.25">
      <c r="A154" s="3">
        <v>390</v>
      </c>
      <c r="B154" s="4" t="s">
        <v>154</v>
      </c>
      <c r="C154" t="str">
        <f t="shared" si="2"/>
        <v>insert into pais values (390,'MARTINICA');</v>
      </c>
    </row>
    <row r="155" spans="1:3" x14ac:dyDescent="0.25">
      <c r="A155" s="5">
        <v>391</v>
      </c>
      <c r="B155" s="6" t="s">
        <v>155</v>
      </c>
      <c r="C155" t="str">
        <f t="shared" si="2"/>
        <v>insert into pais values (391,'PUERTO RICO');</v>
      </c>
    </row>
    <row r="156" spans="1:3" x14ac:dyDescent="0.25">
      <c r="A156" s="3">
        <v>392</v>
      </c>
      <c r="B156" s="4" t="s">
        <v>156</v>
      </c>
      <c r="C156" t="str">
        <f t="shared" si="2"/>
        <v>insert into pais values (392,'BERMUDAS');</v>
      </c>
    </row>
    <row r="157" spans="1:3" x14ac:dyDescent="0.25">
      <c r="A157" s="3">
        <v>393</v>
      </c>
      <c r="B157" s="4" t="s">
        <v>157</v>
      </c>
      <c r="C157" t="str">
        <f t="shared" si="2"/>
        <v>insert into pais values (393,'ISLAS VIRGENES BRITANICAS');</v>
      </c>
    </row>
    <row r="158" spans="1:3" x14ac:dyDescent="0.25">
      <c r="A158" s="5">
        <v>398</v>
      </c>
      <c r="B158" s="6" t="s">
        <v>158</v>
      </c>
      <c r="C158" t="str">
        <f t="shared" si="2"/>
        <v>insert into pais values (398,'OTROS PAISES O TERRITORIOS DEL CARIBE Y AMERICA CENTRAL');</v>
      </c>
    </row>
    <row r="159" spans="1:3" x14ac:dyDescent="0.25">
      <c r="A159" s="3">
        <v>340</v>
      </c>
      <c r="B159" s="4" t="s">
        <v>159</v>
      </c>
      <c r="C159" t="str">
        <f t="shared" si="2"/>
        <v>insert into pais values (340,'ARGENTINA');</v>
      </c>
    </row>
    <row r="160" spans="1:3" x14ac:dyDescent="0.25">
      <c r="A160" s="3">
        <v>341</v>
      </c>
      <c r="B160" s="4" t="s">
        <v>160</v>
      </c>
      <c r="C160" t="str">
        <f t="shared" si="2"/>
        <v>insert into pais values (341,'BOLIVIA');</v>
      </c>
    </row>
    <row r="161" spans="1:3" x14ac:dyDescent="0.25">
      <c r="A161" s="3">
        <v>342</v>
      </c>
      <c r="B161" s="4" t="s">
        <v>161</v>
      </c>
      <c r="C161" t="str">
        <f t="shared" si="2"/>
        <v>insert into pais values (342,'BRASIL');</v>
      </c>
    </row>
    <row r="162" spans="1:3" x14ac:dyDescent="0.25">
      <c r="A162" s="3">
        <v>343</v>
      </c>
      <c r="B162" s="4" t="s">
        <v>162</v>
      </c>
      <c r="C162" t="str">
        <f t="shared" si="2"/>
        <v>insert into pais values (343,'COLOMBIA');</v>
      </c>
    </row>
    <row r="163" spans="1:3" x14ac:dyDescent="0.25">
      <c r="A163" s="3">
        <v>344</v>
      </c>
      <c r="B163" s="4" t="s">
        <v>163</v>
      </c>
      <c r="C163" t="str">
        <f t="shared" si="2"/>
        <v>insert into pais values (344,'CHILE');</v>
      </c>
    </row>
    <row r="164" spans="1:3" x14ac:dyDescent="0.25">
      <c r="A164" s="3">
        <v>345</v>
      </c>
      <c r="B164" s="4" t="s">
        <v>164</v>
      </c>
      <c r="C164" t="str">
        <f t="shared" si="2"/>
        <v>insert into pais values (345,'ECUADOR');</v>
      </c>
    </row>
    <row r="165" spans="1:3" x14ac:dyDescent="0.25">
      <c r="A165" s="3">
        <v>346</v>
      </c>
      <c r="B165" s="4" t="s">
        <v>165</v>
      </c>
      <c r="C165" t="str">
        <f t="shared" si="2"/>
        <v>insert into pais values (346,'GUYANA');</v>
      </c>
    </row>
    <row r="166" spans="1:3" x14ac:dyDescent="0.25">
      <c r="A166" s="3">
        <v>347</v>
      </c>
      <c r="B166" s="4" t="s">
        <v>166</v>
      </c>
      <c r="C166" t="str">
        <f t="shared" si="2"/>
        <v>insert into pais values (347,'PARAGUAY');</v>
      </c>
    </row>
    <row r="167" spans="1:3" x14ac:dyDescent="0.25">
      <c r="A167" s="3">
        <v>348</v>
      </c>
      <c r="B167" s="4" t="s">
        <v>167</v>
      </c>
      <c r="C167" t="str">
        <f t="shared" si="2"/>
        <v>insert into pais values (348,'PERU');</v>
      </c>
    </row>
    <row r="168" spans="1:3" x14ac:dyDescent="0.25">
      <c r="A168" s="3">
        <v>349</v>
      </c>
      <c r="B168" s="4" t="s">
        <v>168</v>
      </c>
      <c r="C168" t="str">
        <f t="shared" si="2"/>
        <v>insert into pais values (349,'SURINAM');</v>
      </c>
    </row>
    <row r="169" spans="1:3" x14ac:dyDescent="0.25">
      <c r="A169" s="3">
        <v>350</v>
      </c>
      <c r="B169" s="4" t="s">
        <v>169</v>
      </c>
      <c r="C169" t="str">
        <f t="shared" si="2"/>
        <v>insert into pais values (350,'URUGUAY');</v>
      </c>
    </row>
    <row r="170" spans="1:3" x14ac:dyDescent="0.25">
      <c r="A170" s="3">
        <v>351</v>
      </c>
      <c r="B170" s="4" t="s">
        <v>170</v>
      </c>
      <c r="C170" t="str">
        <f t="shared" si="2"/>
        <v>insert into pais values (351,'VENEZUELA');</v>
      </c>
    </row>
    <row r="171" spans="1:3" x14ac:dyDescent="0.25">
      <c r="A171" s="3">
        <v>394</v>
      </c>
      <c r="B171" s="4" t="s">
        <v>171</v>
      </c>
      <c r="C171" t="str">
        <f t="shared" si="2"/>
        <v>insert into pais values (394,'GUAYANA FRANCESA');</v>
      </c>
    </row>
    <row r="172" spans="1:3" x14ac:dyDescent="0.25">
      <c r="A172" s="3">
        <v>395</v>
      </c>
      <c r="B172" s="4" t="s">
        <v>172</v>
      </c>
      <c r="C172" t="str">
        <f t="shared" si="2"/>
        <v>insert into pais values (395,'ISLAS MALVINAS');</v>
      </c>
    </row>
    <row r="173" spans="1:3" x14ac:dyDescent="0.25">
      <c r="A173" s="5">
        <v>399</v>
      </c>
      <c r="B173" s="6" t="s">
        <v>173</v>
      </c>
      <c r="C173" t="str">
        <f t="shared" si="2"/>
        <v>insert into pais values (399,'OTROS PAISES O TERRITORIOS  DE SUDAMERICA');</v>
      </c>
    </row>
    <row r="174" spans="1:3" x14ac:dyDescent="0.25">
      <c r="A174" s="3">
        <v>401</v>
      </c>
      <c r="B174" s="4" t="s">
        <v>174</v>
      </c>
      <c r="C174" t="str">
        <f t="shared" si="2"/>
        <v>insert into pais values (401,'AFGANISTAN');</v>
      </c>
    </row>
    <row r="175" spans="1:3" x14ac:dyDescent="0.25">
      <c r="A175" s="3">
        <v>402</v>
      </c>
      <c r="B175" s="4" t="s">
        <v>175</v>
      </c>
      <c r="C175" t="str">
        <f t="shared" si="2"/>
        <v>insert into pais values (402,'ARABIA SAUDI');</v>
      </c>
    </row>
    <row r="176" spans="1:3" x14ac:dyDescent="0.25">
      <c r="A176" s="3">
        <v>403</v>
      </c>
      <c r="B176" s="4" t="s">
        <v>176</v>
      </c>
      <c r="C176" t="str">
        <f t="shared" si="2"/>
        <v>insert into pais values (403,'BAHREIN');</v>
      </c>
    </row>
    <row r="177" spans="1:3" x14ac:dyDescent="0.25">
      <c r="A177" s="3">
        <v>404</v>
      </c>
      <c r="B177" s="4" t="s">
        <v>177</v>
      </c>
      <c r="C177" t="str">
        <f t="shared" si="2"/>
        <v>insert into pais values (404,'BANGLADESH');</v>
      </c>
    </row>
    <row r="178" spans="1:3" x14ac:dyDescent="0.25">
      <c r="A178" s="3">
        <v>405</v>
      </c>
      <c r="B178" s="4" t="s">
        <v>178</v>
      </c>
      <c r="C178" t="str">
        <f t="shared" si="2"/>
        <v>insert into pais values (405,'MYANMAR');</v>
      </c>
    </row>
    <row r="179" spans="1:3" x14ac:dyDescent="0.25">
      <c r="A179" s="3">
        <v>407</v>
      </c>
      <c r="B179" s="4" t="s">
        <v>179</v>
      </c>
      <c r="C179" t="str">
        <f t="shared" si="2"/>
        <v>insert into pais values (407,'CHINA');</v>
      </c>
    </row>
    <row r="180" spans="1:3" x14ac:dyDescent="0.25">
      <c r="A180" s="3">
        <v>408</v>
      </c>
      <c r="B180" s="4" t="s">
        <v>180</v>
      </c>
      <c r="C180" t="str">
        <f t="shared" si="2"/>
        <v>insert into pais values (408,'EMIRATOS ARABES UNIDOS');</v>
      </c>
    </row>
    <row r="181" spans="1:3" x14ac:dyDescent="0.25">
      <c r="A181" s="3">
        <v>409</v>
      </c>
      <c r="B181" s="4" t="s">
        <v>181</v>
      </c>
      <c r="C181" t="str">
        <f t="shared" si="2"/>
        <v>insert into pais values (409,'FILIPINAS');</v>
      </c>
    </row>
    <row r="182" spans="1:3" x14ac:dyDescent="0.25">
      <c r="A182" s="3">
        <v>410</v>
      </c>
      <c r="B182" s="4" t="s">
        <v>182</v>
      </c>
      <c r="C182" t="str">
        <f t="shared" si="2"/>
        <v>insert into pais values (410,'INDIA');</v>
      </c>
    </row>
    <row r="183" spans="1:3" x14ac:dyDescent="0.25">
      <c r="A183" s="3">
        <v>411</v>
      </c>
      <c r="B183" s="4" t="s">
        <v>183</v>
      </c>
      <c r="C183" t="str">
        <f t="shared" si="2"/>
        <v>insert into pais values (411,'INDONESIA');</v>
      </c>
    </row>
    <row r="184" spans="1:3" x14ac:dyDescent="0.25">
      <c r="A184" s="3">
        <v>412</v>
      </c>
      <c r="B184" s="4" t="s">
        <v>184</v>
      </c>
      <c r="C184" t="str">
        <f t="shared" si="2"/>
        <v>insert into pais values (412,'IRAQ');</v>
      </c>
    </row>
    <row r="185" spans="1:3" x14ac:dyDescent="0.25">
      <c r="A185" s="3">
        <v>413</v>
      </c>
      <c r="B185" s="4" t="s">
        <v>185</v>
      </c>
      <c r="C185" t="str">
        <f t="shared" si="2"/>
        <v>insert into pais values (413,'IRAN');</v>
      </c>
    </row>
    <row r="186" spans="1:3" x14ac:dyDescent="0.25">
      <c r="A186" s="3">
        <v>414</v>
      </c>
      <c r="B186" s="4" t="s">
        <v>186</v>
      </c>
      <c r="C186" t="str">
        <f t="shared" si="2"/>
        <v>insert into pais values (414,'ISRAEL');</v>
      </c>
    </row>
    <row r="187" spans="1:3" x14ac:dyDescent="0.25">
      <c r="A187" s="3">
        <v>415</v>
      </c>
      <c r="B187" s="4" t="s">
        <v>187</v>
      </c>
      <c r="C187" t="str">
        <f t="shared" si="2"/>
        <v>insert into pais values (415,'JAPON');</v>
      </c>
    </row>
    <row r="188" spans="1:3" x14ac:dyDescent="0.25">
      <c r="A188" s="3">
        <v>416</v>
      </c>
      <c r="B188" s="4" t="s">
        <v>188</v>
      </c>
      <c r="C188" t="str">
        <f t="shared" si="2"/>
        <v>insert into pais values (416,'JORDANIA');</v>
      </c>
    </row>
    <row r="189" spans="1:3" x14ac:dyDescent="0.25">
      <c r="A189" s="3">
        <v>417</v>
      </c>
      <c r="B189" s="4" t="s">
        <v>189</v>
      </c>
      <c r="C189" t="str">
        <f t="shared" si="2"/>
        <v>insert into pais values (417,'CAMBOYA');</v>
      </c>
    </row>
    <row r="190" spans="1:3" x14ac:dyDescent="0.25">
      <c r="A190" s="3">
        <v>418</v>
      </c>
      <c r="B190" s="4" t="s">
        <v>190</v>
      </c>
      <c r="C190" t="str">
        <f t="shared" si="2"/>
        <v>insert into pais values (418,'KUWAIT');</v>
      </c>
    </row>
    <row r="191" spans="1:3" x14ac:dyDescent="0.25">
      <c r="A191" s="3">
        <v>419</v>
      </c>
      <c r="B191" s="4" t="s">
        <v>191</v>
      </c>
      <c r="C191" t="str">
        <f t="shared" si="2"/>
        <v>insert into pais values (419,'LAOS');</v>
      </c>
    </row>
    <row r="192" spans="1:3" x14ac:dyDescent="0.25">
      <c r="A192" s="3">
        <v>420</v>
      </c>
      <c r="B192" s="4" t="s">
        <v>192</v>
      </c>
      <c r="C192" t="str">
        <f t="shared" si="2"/>
        <v>insert into pais values (420,'LIBANO');</v>
      </c>
    </row>
    <row r="193" spans="1:3" x14ac:dyDescent="0.25">
      <c r="A193" s="3">
        <v>421</v>
      </c>
      <c r="B193" s="4" t="s">
        <v>193</v>
      </c>
      <c r="C193" t="str">
        <f t="shared" si="2"/>
        <v>insert into pais values (421,'MALASIA');</v>
      </c>
    </row>
    <row r="194" spans="1:3" x14ac:dyDescent="0.25">
      <c r="A194" s="3">
        <v>422</v>
      </c>
      <c r="B194" s="4" t="s">
        <v>194</v>
      </c>
      <c r="C194" t="str">
        <f t="shared" si="2"/>
        <v>insert into pais values (422,'MALDIVAS');</v>
      </c>
    </row>
    <row r="195" spans="1:3" x14ac:dyDescent="0.25">
      <c r="A195" s="3">
        <v>423</v>
      </c>
      <c r="B195" s="4" t="s">
        <v>195</v>
      </c>
      <c r="C195" t="str">
        <f t="shared" si="2"/>
        <v>insert into pais values (423,'MONGOLIA');</v>
      </c>
    </row>
    <row r="196" spans="1:3" x14ac:dyDescent="0.25">
      <c r="A196" s="3">
        <v>424</v>
      </c>
      <c r="B196" s="4" t="s">
        <v>196</v>
      </c>
      <c r="C196" t="str">
        <f t="shared" si="2"/>
        <v>insert into pais values (424,'NEPAL');</v>
      </c>
    </row>
    <row r="197" spans="1:3" x14ac:dyDescent="0.25">
      <c r="A197" s="3">
        <v>425</v>
      </c>
      <c r="B197" s="4" t="s">
        <v>197</v>
      </c>
      <c r="C197" t="str">
        <f t="shared" ref="C197:C246" si="3">"insert into pais values ("&amp;A197&amp;",'"&amp;B197&amp;"');"</f>
        <v>insert into pais values (425,'OMAN');</v>
      </c>
    </row>
    <row r="198" spans="1:3" x14ac:dyDescent="0.25">
      <c r="A198" s="3">
        <v>426</v>
      </c>
      <c r="B198" s="4" t="s">
        <v>198</v>
      </c>
      <c r="C198" t="str">
        <f t="shared" si="3"/>
        <v>insert into pais values (426,'PAKISTAN');</v>
      </c>
    </row>
    <row r="199" spans="1:3" x14ac:dyDescent="0.25">
      <c r="A199" s="3">
        <v>427</v>
      </c>
      <c r="B199" s="4" t="s">
        <v>199</v>
      </c>
      <c r="C199" t="str">
        <f t="shared" si="3"/>
        <v>insert into pais values (427,'QATAR');</v>
      </c>
    </row>
    <row r="200" spans="1:3" x14ac:dyDescent="0.25">
      <c r="A200" s="3">
        <v>430</v>
      </c>
      <c r="B200" s="4" t="s">
        <v>200</v>
      </c>
      <c r="C200" t="str">
        <f t="shared" si="3"/>
        <v>insert into pais values (430,'COREA');</v>
      </c>
    </row>
    <row r="201" spans="1:3" x14ac:dyDescent="0.25">
      <c r="A201" s="5">
        <v>431</v>
      </c>
      <c r="B201" s="6" t="s">
        <v>201</v>
      </c>
      <c r="C201" t="str">
        <f t="shared" si="3"/>
        <v>insert into pais values (431,'COREA DEL NORTE ');</v>
      </c>
    </row>
    <row r="202" spans="1:3" x14ac:dyDescent="0.25">
      <c r="A202" s="3">
        <v>432</v>
      </c>
      <c r="B202" s="4" t="s">
        <v>202</v>
      </c>
      <c r="C202" t="str">
        <f t="shared" si="3"/>
        <v>insert into pais values (432,'SINGAPUR');</v>
      </c>
    </row>
    <row r="203" spans="1:3" x14ac:dyDescent="0.25">
      <c r="A203" s="3">
        <v>433</v>
      </c>
      <c r="B203" s="4" t="s">
        <v>203</v>
      </c>
      <c r="C203" t="str">
        <f t="shared" si="3"/>
        <v>insert into pais values (433,'SIRIA');</v>
      </c>
    </row>
    <row r="204" spans="1:3" x14ac:dyDescent="0.25">
      <c r="A204" s="3">
        <v>434</v>
      </c>
      <c r="B204" s="4" t="s">
        <v>204</v>
      </c>
      <c r="C204" t="str">
        <f t="shared" si="3"/>
        <v>insert into pais values (434,'SRI LANKA');</v>
      </c>
    </row>
    <row r="205" spans="1:3" x14ac:dyDescent="0.25">
      <c r="A205" s="3">
        <v>435</v>
      </c>
      <c r="B205" s="4" t="s">
        <v>205</v>
      </c>
      <c r="C205" t="str">
        <f t="shared" si="3"/>
        <v>insert into pais values (435,'TAILANDIA');</v>
      </c>
    </row>
    <row r="206" spans="1:3" x14ac:dyDescent="0.25">
      <c r="A206" s="3">
        <v>437</v>
      </c>
      <c r="B206" s="4" t="s">
        <v>206</v>
      </c>
      <c r="C206" t="str">
        <f t="shared" si="3"/>
        <v>insert into pais values (437,'VIETNAM');</v>
      </c>
    </row>
    <row r="207" spans="1:3" x14ac:dyDescent="0.25">
      <c r="A207" s="3">
        <v>439</v>
      </c>
      <c r="B207" s="4" t="s">
        <v>207</v>
      </c>
      <c r="C207" t="str">
        <f t="shared" si="3"/>
        <v>insert into pais values (439,'BRUNEI');</v>
      </c>
    </row>
    <row r="208" spans="1:3" x14ac:dyDescent="0.25">
      <c r="A208" s="5">
        <v>440</v>
      </c>
      <c r="B208" s="6" t="s">
        <v>208</v>
      </c>
      <c r="C208" t="str">
        <f t="shared" si="3"/>
        <v>insert into pais values (440,'ISLAS MARSHALL');</v>
      </c>
    </row>
    <row r="209" spans="1:3" x14ac:dyDescent="0.25">
      <c r="A209" s="3">
        <v>441</v>
      </c>
      <c r="B209" s="4" t="s">
        <v>209</v>
      </c>
      <c r="C209" t="str">
        <f t="shared" si="3"/>
        <v>insert into pais values (441,'YEMEN');</v>
      </c>
    </row>
    <row r="210" spans="1:3" x14ac:dyDescent="0.25">
      <c r="A210" s="5">
        <v>442</v>
      </c>
      <c r="B210" s="6" t="s">
        <v>210</v>
      </c>
      <c r="C210" t="str">
        <f t="shared" si="3"/>
        <v>insert into pais values (442,'AZERBAIYAN');</v>
      </c>
    </row>
    <row r="211" spans="1:3" x14ac:dyDescent="0.25">
      <c r="A211" s="3">
        <v>443</v>
      </c>
      <c r="B211" s="4" t="s">
        <v>211</v>
      </c>
      <c r="C211" t="str">
        <f t="shared" si="3"/>
        <v>insert into pais values (443,'KAZAJSTAN');</v>
      </c>
    </row>
    <row r="212" spans="1:3" x14ac:dyDescent="0.25">
      <c r="A212" s="3">
        <v>444</v>
      </c>
      <c r="B212" s="4" t="s">
        <v>212</v>
      </c>
      <c r="C212" t="str">
        <f t="shared" si="3"/>
        <v>insert into pais values (444,'KIRGUISTAN');</v>
      </c>
    </row>
    <row r="213" spans="1:3" x14ac:dyDescent="0.25">
      <c r="A213" s="3">
        <v>445</v>
      </c>
      <c r="B213" s="4" t="s">
        <v>213</v>
      </c>
      <c r="C213" t="str">
        <f t="shared" si="3"/>
        <v>insert into pais values (445,'TADYIKISTAN');</v>
      </c>
    </row>
    <row r="214" spans="1:3" x14ac:dyDescent="0.25">
      <c r="A214" s="3">
        <v>446</v>
      </c>
      <c r="B214" s="4" t="s">
        <v>214</v>
      </c>
      <c r="C214" t="str">
        <f t="shared" si="3"/>
        <v>insert into pais values (446,'TURKMENISTAN');</v>
      </c>
    </row>
    <row r="215" spans="1:3" x14ac:dyDescent="0.25">
      <c r="A215" s="3">
        <v>447</v>
      </c>
      <c r="B215" s="4" t="s">
        <v>215</v>
      </c>
      <c r="C215" t="str">
        <f t="shared" si="3"/>
        <v>insert into pais values (447,'UZBEKISTAN');</v>
      </c>
    </row>
    <row r="216" spans="1:3" x14ac:dyDescent="0.25">
      <c r="A216" s="5">
        <v>448</v>
      </c>
      <c r="B216" s="6" t="s">
        <v>216</v>
      </c>
      <c r="C216" t="str">
        <f t="shared" si="3"/>
        <v>insert into pais values (448,'ISLAS MARIANAS DEL NORTE');</v>
      </c>
    </row>
    <row r="217" spans="1:3" x14ac:dyDescent="0.25">
      <c r="A217" s="5">
        <v>449</v>
      </c>
      <c r="B217" s="6" t="s">
        <v>217</v>
      </c>
      <c r="C217" t="str">
        <f t="shared" si="3"/>
        <v>insert into pais values (449,'PALESTINA');</v>
      </c>
    </row>
    <row r="218" spans="1:3" x14ac:dyDescent="0.25">
      <c r="A218" s="3">
        <v>450</v>
      </c>
      <c r="B218" s="4" t="s">
        <v>218</v>
      </c>
      <c r="C218" t="str">
        <f t="shared" si="3"/>
        <v>insert into pais values (450,'HONG KONG');</v>
      </c>
    </row>
    <row r="219" spans="1:3" x14ac:dyDescent="0.25">
      <c r="A219" s="5">
        <v>453</v>
      </c>
      <c r="B219" s="6" t="s">
        <v>219</v>
      </c>
      <c r="C219" t="str">
        <f t="shared" si="3"/>
        <v>insert into pais values (453,'BHUTÁN');</v>
      </c>
    </row>
    <row r="220" spans="1:3" x14ac:dyDescent="0.25">
      <c r="A220" s="5">
        <v>454</v>
      </c>
      <c r="B220" s="6" t="s">
        <v>220</v>
      </c>
      <c r="C220" t="str">
        <f t="shared" si="3"/>
        <v>insert into pais values (454,'GUAM');</v>
      </c>
    </row>
    <row r="221" spans="1:3" x14ac:dyDescent="0.25">
      <c r="A221" s="3">
        <v>455</v>
      </c>
      <c r="B221" s="4" t="s">
        <v>221</v>
      </c>
      <c r="C221" t="str">
        <f t="shared" si="3"/>
        <v>insert into pais values (455,'MACAO');</v>
      </c>
    </row>
    <row r="222" spans="1:3" x14ac:dyDescent="0.25">
      <c r="A222" s="5">
        <v>499</v>
      </c>
      <c r="B222" s="6" t="s">
        <v>222</v>
      </c>
      <c r="C222" t="str">
        <f t="shared" si="3"/>
        <v>insert into pais values (499,'OTROS PAISES O TERRITORIOS DE ASIA');</v>
      </c>
    </row>
    <row r="223" spans="1:3" x14ac:dyDescent="0.25">
      <c r="A223" s="3">
        <v>501</v>
      </c>
      <c r="B223" s="4" t="s">
        <v>223</v>
      </c>
      <c r="C223" t="str">
        <f t="shared" si="3"/>
        <v>insert into pais values (501,'AUSTRALIA');</v>
      </c>
    </row>
    <row r="224" spans="1:3" x14ac:dyDescent="0.25">
      <c r="A224" s="3">
        <v>502</v>
      </c>
      <c r="B224" s="4" t="s">
        <v>224</v>
      </c>
      <c r="C224" t="str">
        <f t="shared" si="3"/>
        <v>insert into pais values (502,'FIJI');</v>
      </c>
    </row>
    <row r="225" spans="1:3" x14ac:dyDescent="0.25">
      <c r="A225" s="3">
        <v>504</v>
      </c>
      <c r="B225" s="4" t="s">
        <v>225</v>
      </c>
      <c r="C225" t="str">
        <f t="shared" si="3"/>
        <v>insert into pais values (504,'NUEVA ZELANDA');</v>
      </c>
    </row>
    <row r="226" spans="1:3" x14ac:dyDescent="0.25">
      <c r="A226" s="3">
        <v>505</v>
      </c>
      <c r="B226" s="4" t="s">
        <v>226</v>
      </c>
      <c r="C226" t="str">
        <f t="shared" si="3"/>
        <v>insert into pais values (505,'PAPUA NUEVA GUINEA');</v>
      </c>
    </row>
    <row r="227" spans="1:3" x14ac:dyDescent="0.25">
      <c r="A227" s="3">
        <v>506</v>
      </c>
      <c r="B227" s="4" t="s">
        <v>227</v>
      </c>
      <c r="C227" t="str">
        <f t="shared" si="3"/>
        <v>insert into pais values (506,'ISLAS SALOMON');</v>
      </c>
    </row>
    <row r="228" spans="1:3" x14ac:dyDescent="0.25">
      <c r="A228" s="3">
        <v>507</v>
      </c>
      <c r="B228" s="4" t="s">
        <v>228</v>
      </c>
      <c r="C228" t="str">
        <f t="shared" si="3"/>
        <v>insert into pais values (507,'SAMOA');</v>
      </c>
    </row>
    <row r="229" spans="1:3" x14ac:dyDescent="0.25">
      <c r="A229" s="3">
        <v>508</v>
      </c>
      <c r="B229" s="4" t="s">
        <v>229</v>
      </c>
      <c r="C229" t="str">
        <f t="shared" si="3"/>
        <v>insert into pais values (508,'TONGA');</v>
      </c>
    </row>
    <row r="230" spans="1:3" x14ac:dyDescent="0.25">
      <c r="A230" s="3">
        <v>509</v>
      </c>
      <c r="B230" s="4" t="s">
        <v>230</v>
      </c>
      <c r="C230" t="str">
        <f t="shared" si="3"/>
        <v>insert into pais values (509,'VANUATU');</v>
      </c>
    </row>
    <row r="231" spans="1:3" x14ac:dyDescent="0.25">
      <c r="A231" s="3">
        <v>511</v>
      </c>
      <c r="B231" s="4" t="s">
        <v>231</v>
      </c>
      <c r="C231" t="str">
        <f t="shared" si="3"/>
        <v>insert into pais values (511,'MICRONESIA');</v>
      </c>
    </row>
    <row r="232" spans="1:3" x14ac:dyDescent="0.25">
      <c r="A232" s="3">
        <v>512</v>
      </c>
      <c r="B232" s="4" t="s">
        <v>232</v>
      </c>
      <c r="C232" t="str">
        <f t="shared" si="3"/>
        <v>insert into pais values (512,'TUVALU');</v>
      </c>
    </row>
    <row r="233" spans="1:3" x14ac:dyDescent="0.25">
      <c r="A233" s="3">
        <v>513</v>
      </c>
      <c r="B233" s="4" t="s">
        <v>233</v>
      </c>
      <c r="C233" t="str">
        <f t="shared" si="3"/>
        <v>insert into pais values (513,'ISLAS COOK');</v>
      </c>
    </row>
    <row r="234" spans="1:3" x14ac:dyDescent="0.25">
      <c r="A234" s="3">
        <v>515</v>
      </c>
      <c r="B234" s="4" t="s">
        <v>234</v>
      </c>
      <c r="C234" t="str">
        <f t="shared" si="3"/>
        <v>insert into pais values (515,'NAURU');</v>
      </c>
    </row>
    <row r="235" spans="1:3" x14ac:dyDescent="0.25">
      <c r="A235" s="3">
        <v>516</v>
      </c>
      <c r="B235" s="4" t="s">
        <v>235</v>
      </c>
      <c r="C235" t="str">
        <f t="shared" si="3"/>
        <v>insert into pais values (516,'PALAOS');</v>
      </c>
    </row>
    <row r="236" spans="1:3" x14ac:dyDescent="0.25">
      <c r="A236" s="3">
        <v>517</v>
      </c>
      <c r="B236" s="4" t="s">
        <v>236</v>
      </c>
      <c r="C236" t="str">
        <f t="shared" si="3"/>
        <v>insert into pais values (517,'TIMOR ORIENTAL');</v>
      </c>
    </row>
    <row r="237" spans="1:3" x14ac:dyDescent="0.25">
      <c r="A237" s="3">
        <v>520</v>
      </c>
      <c r="B237" s="4" t="s">
        <v>237</v>
      </c>
      <c r="C237" t="str">
        <f t="shared" si="3"/>
        <v>insert into pais values (520,'POLINESIA FRANCESA');</v>
      </c>
    </row>
    <row r="238" spans="1:3" x14ac:dyDescent="0.25">
      <c r="A238" s="3">
        <v>521</v>
      </c>
      <c r="B238" s="4" t="s">
        <v>238</v>
      </c>
      <c r="C238" t="str">
        <f t="shared" si="3"/>
        <v>insert into pais values (521,'ISLA NORFOLK');</v>
      </c>
    </row>
    <row r="239" spans="1:3" x14ac:dyDescent="0.25">
      <c r="A239" s="5">
        <v>522</v>
      </c>
      <c r="B239" s="6" t="s">
        <v>239</v>
      </c>
      <c r="C239" t="str">
        <f t="shared" si="3"/>
        <v>insert into pais values (522,'KIRIBATI');</v>
      </c>
    </row>
    <row r="240" spans="1:3" x14ac:dyDescent="0.25">
      <c r="A240" s="5">
        <v>523</v>
      </c>
      <c r="B240" s="6" t="s">
        <v>240</v>
      </c>
      <c r="C240" t="str">
        <f t="shared" si="3"/>
        <v>insert into pais values (523,'NIUE');</v>
      </c>
    </row>
    <row r="241" spans="1:3" x14ac:dyDescent="0.25">
      <c r="A241" s="3">
        <v>524</v>
      </c>
      <c r="B241" s="4" t="s">
        <v>241</v>
      </c>
      <c r="C241" t="str">
        <f t="shared" si="3"/>
        <v>insert into pais values (524,'ISLAS PITCAIRN');</v>
      </c>
    </row>
    <row r="242" spans="1:3" x14ac:dyDescent="0.25">
      <c r="A242" s="5">
        <v>525</v>
      </c>
      <c r="B242" s="6" t="s">
        <v>242</v>
      </c>
      <c r="C242" t="str">
        <f t="shared" si="3"/>
        <v>insert into pais values (525,'TOKELAU');</v>
      </c>
    </row>
    <row r="243" spans="1:3" x14ac:dyDescent="0.25">
      <c r="A243" s="3">
        <v>526</v>
      </c>
      <c r="B243" s="4" t="s">
        <v>243</v>
      </c>
      <c r="C243" t="str">
        <f t="shared" si="3"/>
        <v>insert into pais values (526,'NUEVA CALEDONIA');</v>
      </c>
    </row>
    <row r="244" spans="1:3" x14ac:dyDescent="0.25">
      <c r="A244" s="3">
        <v>527</v>
      </c>
      <c r="B244" s="4" t="s">
        <v>244</v>
      </c>
      <c r="C244" t="str">
        <f t="shared" si="3"/>
        <v>insert into pais values (527,'WALLIS Y FORTUNA');</v>
      </c>
    </row>
    <row r="245" spans="1:3" x14ac:dyDescent="0.25">
      <c r="A245" s="5">
        <v>528</v>
      </c>
      <c r="B245" s="6" t="s">
        <v>245</v>
      </c>
      <c r="C245" t="str">
        <f t="shared" si="3"/>
        <v>insert into pais values (528,'SAMOA AMERICANA');</v>
      </c>
    </row>
    <row r="246" spans="1:3" x14ac:dyDescent="0.25">
      <c r="A246" s="5">
        <v>599</v>
      </c>
      <c r="B246" s="6" t="s">
        <v>246</v>
      </c>
      <c r="C246" t="str">
        <f t="shared" si="3"/>
        <v>insert into pais values (599,'OTROS PAISES O TERRITORIOS DE OCEANIA');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opLeftCell="A13" workbookViewId="0">
      <selection activeCell="D2" sqref="D2:D34"/>
    </sheetView>
  </sheetViews>
  <sheetFormatPr baseColWidth="10" defaultColWidth="9.140625" defaultRowHeight="15" x14ac:dyDescent="0.25"/>
  <cols>
    <col min="1" max="1" width="17.85546875" bestFit="1" customWidth="1"/>
    <col min="2" max="2" width="24" bestFit="1" customWidth="1"/>
    <col min="3" max="3" width="11.85546875" bestFit="1" customWidth="1"/>
  </cols>
  <sheetData>
    <row r="1" spans="1:4" x14ac:dyDescent="0.25">
      <c r="A1" t="s">
        <v>247</v>
      </c>
      <c r="B1" t="s">
        <v>248</v>
      </c>
      <c r="C1" t="s">
        <v>249</v>
      </c>
    </row>
    <row r="2" spans="1:4" x14ac:dyDescent="0.25">
      <c r="A2" t="s">
        <v>250</v>
      </c>
      <c r="B2" t="s">
        <v>251</v>
      </c>
      <c r="C2">
        <v>343</v>
      </c>
      <c r="D2" t="str">
        <f>"insert into departamento values ("&amp;A2&amp;",'"&amp;B2&amp;"',"&amp;C2&amp;");"</f>
        <v>insert into departamento values (05,'ANTIOQUIA',343);</v>
      </c>
    </row>
    <row r="3" spans="1:4" x14ac:dyDescent="0.25">
      <c r="A3" t="s">
        <v>252</v>
      </c>
      <c r="B3" t="s">
        <v>253</v>
      </c>
      <c r="C3">
        <v>343</v>
      </c>
      <c r="D3" t="str">
        <f t="shared" ref="D3:D34" si="0">"insert into departamento values ("&amp;A3&amp;",'"&amp;B3&amp;"',"&amp;C3&amp;");"</f>
        <v>insert into departamento values (08,'ATLANTICO',343);</v>
      </c>
    </row>
    <row r="4" spans="1:4" x14ac:dyDescent="0.25">
      <c r="A4" t="s">
        <v>254</v>
      </c>
      <c r="B4" t="s">
        <v>255</v>
      </c>
      <c r="C4">
        <v>343</v>
      </c>
      <c r="D4" t="str">
        <f t="shared" si="0"/>
        <v>insert into departamento values (11,'BOGOTA',343);</v>
      </c>
    </row>
    <row r="5" spans="1:4" x14ac:dyDescent="0.25">
      <c r="A5" t="s">
        <v>256</v>
      </c>
      <c r="B5" t="s">
        <v>257</v>
      </c>
      <c r="C5">
        <v>343</v>
      </c>
      <c r="D5" t="str">
        <f t="shared" si="0"/>
        <v>insert into departamento values (13,'BOLIVAR',343);</v>
      </c>
    </row>
    <row r="6" spans="1:4" x14ac:dyDescent="0.25">
      <c r="A6" t="s">
        <v>258</v>
      </c>
      <c r="B6" t="s">
        <v>259</v>
      </c>
      <c r="C6">
        <v>343</v>
      </c>
      <c r="D6" t="str">
        <f t="shared" si="0"/>
        <v>insert into departamento values (15,'BOYACA',343);</v>
      </c>
    </row>
    <row r="7" spans="1:4" x14ac:dyDescent="0.25">
      <c r="A7" t="s">
        <v>260</v>
      </c>
      <c r="B7" t="s">
        <v>261</v>
      </c>
      <c r="C7">
        <v>343</v>
      </c>
      <c r="D7" t="str">
        <f t="shared" si="0"/>
        <v>insert into departamento values (17,'CALDAS',343);</v>
      </c>
    </row>
    <row r="8" spans="1:4" x14ac:dyDescent="0.25">
      <c r="A8" t="s">
        <v>262</v>
      </c>
      <c r="B8" t="s">
        <v>263</v>
      </c>
      <c r="C8">
        <v>343</v>
      </c>
      <c r="D8" t="str">
        <f t="shared" si="0"/>
        <v>insert into departamento values (18,'CAQUETA',343);</v>
      </c>
    </row>
    <row r="9" spans="1:4" x14ac:dyDescent="0.25">
      <c r="A9" t="s">
        <v>264</v>
      </c>
      <c r="B9" t="s">
        <v>265</v>
      </c>
      <c r="C9">
        <v>343</v>
      </c>
      <c r="D9" t="str">
        <f t="shared" si="0"/>
        <v>insert into departamento values (19,'CAUCA',343);</v>
      </c>
    </row>
    <row r="10" spans="1:4" x14ac:dyDescent="0.25">
      <c r="A10" t="s">
        <v>266</v>
      </c>
      <c r="B10" t="s">
        <v>267</v>
      </c>
      <c r="C10">
        <v>343</v>
      </c>
      <c r="D10" t="str">
        <f t="shared" si="0"/>
        <v>insert into departamento values (20,'CESAR',343);</v>
      </c>
    </row>
    <row r="11" spans="1:4" x14ac:dyDescent="0.25">
      <c r="A11" t="s">
        <v>268</v>
      </c>
      <c r="B11" t="s">
        <v>269</v>
      </c>
      <c r="C11">
        <v>343</v>
      </c>
      <c r="D11" t="str">
        <f t="shared" si="0"/>
        <v>insert into departamento values (23,'CORDOBA',343);</v>
      </c>
    </row>
    <row r="12" spans="1:4" x14ac:dyDescent="0.25">
      <c r="A12" t="s">
        <v>270</v>
      </c>
      <c r="B12" t="s">
        <v>271</v>
      </c>
      <c r="C12">
        <v>343</v>
      </c>
      <c r="D12" t="str">
        <f t="shared" si="0"/>
        <v>insert into departamento values (25,'CUNDINAMARCA',343);</v>
      </c>
    </row>
    <row r="13" spans="1:4" x14ac:dyDescent="0.25">
      <c r="A13" t="s">
        <v>272</v>
      </c>
      <c r="B13" t="s">
        <v>273</v>
      </c>
      <c r="C13">
        <v>343</v>
      </c>
      <c r="D13" t="str">
        <f t="shared" si="0"/>
        <v>insert into departamento values (27,'CHOCO',343);</v>
      </c>
    </row>
    <row r="14" spans="1:4" x14ac:dyDescent="0.25">
      <c r="A14" t="s">
        <v>274</v>
      </c>
      <c r="B14" t="s">
        <v>275</v>
      </c>
      <c r="C14">
        <v>343</v>
      </c>
      <c r="D14" t="str">
        <f t="shared" si="0"/>
        <v>insert into departamento values (41,'HUILA',343);</v>
      </c>
    </row>
    <row r="15" spans="1:4" x14ac:dyDescent="0.25">
      <c r="A15" t="s">
        <v>276</v>
      </c>
      <c r="B15" t="s">
        <v>277</v>
      </c>
      <c r="C15">
        <v>343</v>
      </c>
      <c r="D15" t="str">
        <f t="shared" si="0"/>
        <v>insert into departamento values (44,'LA GUAJIRA',343);</v>
      </c>
    </row>
    <row r="16" spans="1:4" x14ac:dyDescent="0.25">
      <c r="A16" t="s">
        <v>278</v>
      </c>
      <c r="B16" t="s">
        <v>279</v>
      </c>
      <c r="C16">
        <v>343</v>
      </c>
      <c r="D16" t="str">
        <f t="shared" si="0"/>
        <v>insert into departamento values (47,'MAGDALENA',343);</v>
      </c>
    </row>
    <row r="17" spans="1:4" x14ac:dyDescent="0.25">
      <c r="A17" t="s">
        <v>280</v>
      </c>
      <c r="B17" t="s">
        <v>281</v>
      </c>
      <c r="C17">
        <v>343</v>
      </c>
      <c r="D17" t="str">
        <f t="shared" si="0"/>
        <v>insert into departamento values (50,'META',343);</v>
      </c>
    </row>
    <row r="18" spans="1:4" x14ac:dyDescent="0.25">
      <c r="A18" t="s">
        <v>282</v>
      </c>
      <c r="B18" t="s">
        <v>283</v>
      </c>
      <c r="C18">
        <v>343</v>
      </c>
      <c r="D18" t="str">
        <f t="shared" si="0"/>
        <v>insert into departamento values (52,'NARIÑO',343);</v>
      </c>
    </row>
    <row r="19" spans="1:4" x14ac:dyDescent="0.25">
      <c r="A19" t="s">
        <v>284</v>
      </c>
      <c r="B19" t="s">
        <v>285</v>
      </c>
      <c r="C19">
        <v>343</v>
      </c>
      <c r="D19" t="str">
        <f t="shared" si="0"/>
        <v>insert into departamento values (54,'N. DE SANTANDER',343);</v>
      </c>
    </row>
    <row r="20" spans="1:4" x14ac:dyDescent="0.25">
      <c r="A20" t="s">
        <v>286</v>
      </c>
      <c r="B20" t="s">
        <v>287</v>
      </c>
      <c r="C20">
        <v>343</v>
      </c>
      <c r="D20" t="str">
        <f t="shared" si="0"/>
        <v>insert into departamento values (63,'QUINDIO',343);</v>
      </c>
    </row>
    <row r="21" spans="1:4" x14ac:dyDescent="0.25">
      <c r="A21" t="s">
        <v>288</v>
      </c>
      <c r="B21" t="s">
        <v>289</v>
      </c>
      <c r="C21">
        <v>343</v>
      </c>
      <c r="D21" t="str">
        <f t="shared" si="0"/>
        <v>insert into departamento values (66,'RISARALDA',343);</v>
      </c>
    </row>
    <row r="22" spans="1:4" x14ac:dyDescent="0.25">
      <c r="A22" t="s">
        <v>290</v>
      </c>
      <c r="B22" t="s">
        <v>291</v>
      </c>
      <c r="C22">
        <v>343</v>
      </c>
      <c r="D22" t="str">
        <f t="shared" si="0"/>
        <v>insert into departamento values (68,'SANTANDER',343);</v>
      </c>
    </row>
    <row r="23" spans="1:4" x14ac:dyDescent="0.25">
      <c r="A23" t="s">
        <v>292</v>
      </c>
      <c r="B23" t="s">
        <v>293</v>
      </c>
      <c r="C23">
        <v>343</v>
      </c>
      <c r="D23" t="str">
        <f t="shared" si="0"/>
        <v>insert into departamento values (70,'SUCRE',343);</v>
      </c>
    </row>
    <row r="24" spans="1:4" x14ac:dyDescent="0.25">
      <c r="A24" t="s">
        <v>294</v>
      </c>
      <c r="B24" t="s">
        <v>295</v>
      </c>
      <c r="C24">
        <v>343</v>
      </c>
      <c r="D24" t="str">
        <f t="shared" si="0"/>
        <v>insert into departamento values (73,'TOLIMA',343);</v>
      </c>
    </row>
    <row r="25" spans="1:4" x14ac:dyDescent="0.25">
      <c r="A25" t="s">
        <v>296</v>
      </c>
      <c r="B25" t="s">
        <v>297</v>
      </c>
      <c r="C25">
        <v>343</v>
      </c>
      <c r="D25" t="str">
        <f t="shared" si="0"/>
        <v>insert into departamento values (76,'VALLE DEL CAUCA',343);</v>
      </c>
    </row>
    <row r="26" spans="1:4" x14ac:dyDescent="0.25">
      <c r="A26" t="s">
        <v>298</v>
      </c>
      <c r="B26" t="s">
        <v>299</v>
      </c>
      <c r="C26">
        <v>343</v>
      </c>
      <c r="D26" t="str">
        <f t="shared" si="0"/>
        <v>insert into departamento values (81,'ARAUCA',343);</v>
      </c>
    </row>
    <row r="27" spans="1:4" x14ac:dyDescent="0.25">
      <c r="A27" t="s">
        <v>300</v>
      </c>
      <c r="B27" t="s">
        <v>301</v>
      </c>
      <c r="C27">
        <v>343</v>
      </c>
      <c r="D27" t="str">
        <f t="shared" si="0"/>
        <v>insert into departamento values (85,'CASANARE',343);</v>
      </c>
    </row>
    <row r="28" spans="1:4" x14ac:dyDescent="0.25">
      <c r="A28" t="s">
        <v>302</v>
      </c>
      <c r="B28" t="s">
        <v>303</v>
      </c>
      <c r="C28">
        <v>343</v>
      </c>
      <c r="D28" t="str">
        <f t="shared" si="0"/>
        <v>insert into departamento values (86,'PUTUMAYO',343);</v>
      </c>
    </row>
    <row r="29" spans="1:4" x14ac:dyDescent="0.25">
      <c r="A29" t="s">
        <v>304</v>
      </c>
      <c r="B29" t="s">
        <v>305</v>
      </c>
      <c r="C29">
        <v>343</v>
      </c>
      <c r="D29" t="str">
        <f t="shared" si="0"/>
        <v>insert into departamento values (88,'SAN ANDRES',343);</v>
      </c>
    </row>
    <row r="30" spans="1:4" x14ac:dyDescent="0.25">
      <c r="A30" t="s">
        <v>306</v>
      </c>
      <c r="B30" t="s">
        <v>307</v>
      </c>
      <c r="C30">
        <v>343</v>
      </c>
      <c r="D30" t="str">
        <f t="shared" si="0"/>
        <v>insert into departamento values (91,'AMAZONAS',343);</v>
      </c>
    </row>
    <row r="31" spans="1:4" x14ac:dyDescent="0.25">
      <c r="A31" t="s">
        <v>308</v>
      </c>
      <c r="B31" t="s">
        <v>309</v>
      </c>
      <c r="C31">
        <v>343</v>
      </c>
      <c r="D31" t="str">
        <f t="shared" si="0"/>
        <v>insert into departamento values (94,'GUAINIA',343);</v>
      </c>
    </row>
    <row r="32" spans="1:4" x14ac:dyDescent="0.25">
      <c r="A32" t="s">
        <v>310</v>
      </c>
      <c r="B32" t="s">
        <v>311</v>
      </c>
      <c r="C32">
        <v>343</v>
      </c>
      <c r="D32" t="str">
        <f t="shared" si="0"/>
        <v>insert into departamento values (95,'GUAVIARE',343);</v>
      </c>
    </row>
    <row r="33" spans="1:4" x14ac:dyDescent="0.25">
      <c r="A33" t="s">
        <v>312</v>
      </c>
      <c r="B33" t="s">
        <v>313</v>
      </c>
      <c r="C33">
        <v>343</v>
      </c>
      <c r="D33" t="str">
        <f t="shared" si="0"/>
        <v>insert into departamento values (97,'VAUPES',343);</v>
      </c>
    </row>
    <row r="34" spans="1:4" x14ac:dyDescent="0.25">
      <c r="A34" t="s">
        <v>314</v>
      </c>
      <c r="B34" t="s">
        <v>315</v>
      </c>
      <c r="C34">
        <v>343</v>
      </c>
      <c r="D34" t="str">
        <f t="shared" si="0"/>
        <v>insert into departamento values (99,'VICHADA',343);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1"/>
  <sheetViews>
    <sheetView topLeftCell="A1099" workbookViewId="0">
      <selection activeCell="E2" sqref="E2:E1121"/>
    </sheetView>
  </sheetViews>
  <sheetFormatPr baseColWidth="10" defaultColWidth="9.140625" defaultRowHeight="15" x14ac:dyDescent="0.25"/>
  <sheetData>
    <row r="1" spans="1:5" x14ac:dyDescent="0.25">
      <c r="A1" t="s">
        <v>316</v>
      </c>
      <c r="B1" t="s">
        <v>317</v>
      </c>
      <c r="C1" t="s">
        <v>318</v>
      </c>
      <c r="D1" t="s">
        <v>1910</v>
      </c>
    </row>
    <row r="2" spans="1:5" x14ac:dyDescent="0.25">
      <c r="A2">
        <v>1</v>
      </c>
      <c r="B2" t="s">
        <v>320</v>
      </c>
      <c r="C2" t="s">
        <v>250</v>
      </c>
      <c r="D2" t="s">
        <v>319</v>
      </c>
      <c r="E2" t="str">
        <f>"INSERT INTO CIUDAD VALUES ("&amp;A2&amp;",'"&amp;B2&amp;"',"&amp;C2&amp;","&amp;D2&amp;");"</f>
        <v>INSERT INTO CIUDAD VALUES (1,'MEDELLIN',05,001);</v>
      </c>
    </row>
    <row r="3" spans="1:5" x14ac:dyDescent="0.25">
      <c r="A3">
        <f>+A2+1</f>
        <v>2</v>
      </c>
      <c r="B3" t="s">
        <v>322</v>
      </c>
      <c r="C3" t="s">
        <v>250</v>
      </c>
      <c r="D3" t="s">
        <v>321</v>
      </c>
      <c r="E3" t="str">
        <f t="shared" ref="E3:E66" si="0">"INSERT INTO CIUDAD VALUES ("&amp;A3&amp;",'"&amp;B3&amp;"',"&amp;C3&amp;","&amp;D3&amp;");"</f>
        <v>INSERT INTO CIUDAD VALUES (2,'ABEJORRAL',05,002);</v>
      </c>
    </row>
    <row r="4" spans="1:5" x14ac:dyDescent="0.25">
      <c r="A4">
        <f t="shared" ref="A4:A67" si="1">+A3+1</f>
        <v>3</v>
      </c>
      <c r="B4" t="s">
        <v>324</v>
      </c>
      <c r="C4" t="s">
        <v>250</v>
      </c>
      <c r="D4" t="s">
        <v>323</v>
      </c>
      <c r="E4" t="str">
        <f t="shared" si="0"/>
        <v>INSERT INTO CIUDAD VALUES (3,'ABRIAQUI',05,004);</v>
      </c>
    </row>
    <row r="5" spans="1:5" x14ac:dyDescent="0.25">
      <c r="A5">
        <f t="shared" si="1"/>
        <v>4</v>
      </c>
      <c r="B5" t="s">
        <v>326</v>
      </c>
      <c r="C5" t="s">
        <v>250</v>
      </c>
      <c r="D5" t="s">
        <v>325</v>
      </c>
      <c r="E5" t="str">
        <f t="shared" si="0"/>
        <v>INSERT INTO CIUDAD VALUES (4,'ALEJANDRIA',05,021);</v>
      </c>
    </row>
    <row r="6" spans="1:5" x14ac:dyDescent="0.25">
      <c r="A6">
        <f t="shared" si="1"/>
        <v>5</v>
      </c>
      <c r="B6" t="s">
        <v>328</v>
      </c>
      <c r="C6" t="s">
        <v>250</v>
      </c>
      <c r="D6" t="s">
        <v>327</v>
      </c>
      <c r="E6" t="str">
        <f t="shared" si="0"/>
        <v>INSERT INTO CIUDAD VALUES (5,'AMAGA',05,030);</v>
      </c>
    </row>
    <row r="7" spans="1:5" x14ac:dyDescent="0.25">
      <c r="A7">
        <f t="shared" si="1"/>
        <v>6</v>
      </c>
      <c r="B7" t="s">
        <v>330</v>
      </c>
      <c r="C7" t="s">
        <v>250</v>
      </c>
      <c r="D7" t="s">
        <v>329</v>
      </c>
      <c r="E7" t="str">
        <f t="shared" si="0"/>
        <v>INSERT INTO CIUDAD VALUES (6,'AMALFI',05,031);</v>
      </c>
    </row>
    <row r="8" spans="1:5" x14ac:dyDescent="0.25">
      <c r="A8">
        <f t="shared" si="1"/>
        <v>7</v>
      </c>
      <c r="B8" t="s">
        <v>332</v>
      </c>
      <c r="C8" t="s">
        <v>250</v>
      </c>
      <c r="D8" t="s">
        <v>331</v>
      </c>
      <c r="E8" t="str">
        <f t="shared" si="0"/>
        <v>INSERT INTO CIUDAD VALUES (7,'ANDES',05,034);</v>
      </c>
    </row>
    <row r="9" spans="1:5" x14ac:dyDescent="0.25">
      <c r="A9">
        <f t="shared" si="1"/>
        <v>8</v>
      </c>
      <c r="B9" t="s">
        <v>334</v>
      </c>
      <c r="C9" t="s">
        <v>250</v>
      </c>
      <c r="D9" t="s">
        <v>333</v>
      </c>
      <c r="E9" t="str">
        <f t="shared" si="0"/>
        <v>INSERT INTO CIUDAD VALUES (8,'ANGELOPOLIS',05,036);</v>
      </c>
    </row>
    <row r="10" spans="1:5" x14ac:dyDescent="0.25">
      <c r="A10">
        <f t="shared" si="1"/>
        <v>9</v>
      </c>
      <c r="B10" t="s">
        <v>336</v>
      </c>
      <c r="C10" t="s">
        <v>250</v>
      </c>
      <c r="D10" t="s">
        <v>335</v>
      </c>
      <c r="E10" t="str">
        <f t="shared" si="0"/>
        <v>INSERT INTO CIUDAD VALUES (9,'ANGOSTURA',05,038);</v>
      </c>
    </row>
    <row r="11" spans="1:5" x14ac:dyDescent="0.25">
      <c r="A11">
        <f t="shared" si="1"/>
        <v>10</v>
      </c>
      <c r="B11" t="s">
        <v>338</v>
      </c>
      <c r="C11" t="s">
        <v>250</v>
      </c>
      <c r="D11" t="s">
        <v>337</v>
      </c>
      <c r="E11" t="str">
        <f t="shared" si="0"/>
        <v>INSERT INTO CIUDAD VALUES (10,'ANORI',05,040);</v>
      </c>
    </row>
    <row r="12" spans="1:5" x14ac:dyDescent="0.25">
      <c r="A12">
        <f t="shared" si="1"/>
        <v>11</v>
      </c>
      <c r="B12" t="s">
        <v>340</v>
      </c>
      <c r="C12" t="s">
        <v>250</v>
      </c>
      <c r="D12" t="s">
        <v>339</v>
      </c>
      <c r="E12" t="str">
        <f t="shared" si="0"/>
        <v>INSERT INTO CIUDAD VALUES (11,'SANTAFE DE ANTIOQUIA',05,042);</v>
      </c>
    </row>
    <row r="13" spans="1:5" x14ac:dyDescent="0.25">
      <c r="A13">
        <f t="shared" si="1"/>
        <v>12</v>
      </c>
      <c r="B13" t="s">
        <v>342</v>
      </c>
      <c r="C13" t="s">
        <v>250</v>
      </c>
      <c r="D13" t="s">
        <v>341</v>
      </c>
      <c r="E13" t="str">
        <f t="shared" si="0"/>
        <v>INSERT INTO CIUDAD VALUES (12,'ANZA',05,044);</v>
      </c>
    </row>
    <row r="14" spans="1:5" x14ac:dyDescent="0.25">
      <c r="A14">
        <f t="shared" si="1"/>
        <v>13</v>
      </c>
      <c r="B14" t="s">
        <v>344</v>
      </c>
      <c r="C14" t="s">
        <v>250</v>
      </c>
      <c r="D14" t="s">
        <v>343</v>
      </c>
      <c r="E14" t="str">
        <f t="shared" si="0"/>
        <v>INSERT INTO CIUDAD VALUES (13,'APARTADO',05,045);</v>
      </c>
    </row>
    <row r="15" spans="1:5" x14ac:dyDescent="0.25">
      <c r="A15">
        <f t="shared" si="1"/>
        <v>14</v>
      </c>
      <c r="B15" t="s">
        <v>346</v>
      </c>
      <c r="C15" t="s">
        <v>250</v>
      </c>
      <c r="D15" t="s">
        <v>345</v>
      </c>
      <c r="E15" t="str">
        <f t="shared" si="0"/>
        <v>INSERT INTO CIUDAD VALUES (14,'ARBOLETES',05,051);</v>
      </c>
    </row>
    <row r="16" spans="1:5" x14ac:dyDescent="0.25">
      <c r="A16">
        <f t="shared" si="1"/>
        <v>15</v>
      </c>
      <c r="B16" t="s">
        <v>62</v>
      </c>
      <c r="C16" t="s">
        <v>250</v>
      </c>
      <c r="D16" t="s">
        <v>347</v>
      </c>
      <c r="E16" t="str">
        <f t="shared" si="0"/>
        <v>INSERT INTO CIUDAD VALUES (15,'ARGELIA',05,055);</v>
      </c>
    </row>
    <row r="17" spans="1:5" x14ac:dyDescent="0.25">
      <c r="A17">
        <f t="shared" si="1"/>
        <v>16</v>
      </c>
      <c r="B17" t="s">
        <v>45</v>
      </c>
      <c r="C17" t="s">
        <v>250</v>
      </c>
      <c r="D17" t="s">
        <v>348</v>
      </c>
      <c r="E17" t="str">
        <f t="shared" si="0"/>
        <v>INSERT INTO CIUDAD VALUES (16,'ARMENIA',05,059);</v>
      </c>
    </row>
    <row r="18" spans="1:5" x14ac:dyDescent="0.25">
      <c r="A18">
        <f t="shared" si="1"/>
        <v>17</v>
      </c>
      <c r="B18" t="s">
        <v>350</v>
      </c>
      <c r="C18" t="s">
        <v>250</v>
      </c>
      <c r="D18" t="s">
        <v>349</v>
      </c>
      <c r="E18" t="str">
        <f t="shared" si="0"/>
        <v>INSERT INTO CIUDAD VALUES (17,'BARBOSA',05,079);</v>
      </c>
    </row>
    <row r="19" spans="1:5" x14ac:dyDescent="0.25">
      <c r="A19">
        <f t="shared" si="1"/>
        <v>18</v>
      </c>
      <c r="B19" t="s">
        <v>352</v>
      </c>
      <c r="C19" t="s">
        <v>250</v>
      </c>
      <c r="D19" t="s">
        <v>351</v>
      </c>
      <c r="E19" t="str">
        <f t="shared" si="0"/>
        <v>INSERT INTO CIUDAD VALUES (18,'BELMIRA',05,086);</v>
      </c>
    </row>
    <row r="20" spans="1:5" x14ac:dyDescent="0.25">
      <c r="A20">
        <f t="shared" si="1"/>
        <v>19</v>
      </c>
      <c r="B20" t="s">
        <v>354</v>
      </c>
      <c r="C20" t="s">
        <v>250</v>
      </c>
      <c r="D20" t="s">
        <v>353</v>
      </c>
      <c r="E20" t="str">
        <f t="shared" si="0"/>
        <v>INSERT INTO CIUDAD VALUES (19,'BELLO',05,088);</v>
      </c>
    </row>
    <row r="21" spans="1:5" x14ac:dyDescent="0.25">
      <c r="A21">
        <f t="shared" si="1"/>
        <v>20</v>
      </c>
      <c r="B21" t="s">
        <v>356</v>
      </c>
      <c r="C21" t="s">
        <v>250</v>
      </c>
      <c r="D21" t="s">
        <v>355</v>
      </c>
      <c r="E21" t="str">
        <f t="shared" si="0"/>
        <v>INSERT INTO CIUDAD VALUES (20,'BETANIA',05,091);</v>
      </c>
    </row>
    <row r="22" spans="1:5" x14ac:dyDescent="0.25">
      <c r="A22">
        <f t="shared" si="1"/>
        <v>21</v>
      </c>
      <c r="B22" t="s">
        <v>358</v>
      </c>
      <c r="C22" t="s">
        <v>250</v>
      </c>
      <c r="D22" t="s">
        <v>357</v>
      </c>
      <c r="E22" t="str">
        <f t="shared" si="0"/>
        <v>INSERT INTO CIUDAD VALUES (21,'BETULIA',05,093);</v>
      </c>
    </row>
    <row r="23" spans="1:5" x14ac:dyDescent="0.25">
      <c r="A23">
        <f t="shared" si="1"/>
        <v>22</v>
      </c>
      <c r="B23" t="s">
        <v>360</v>
      </c>
      <c r="C23" t="s">
        <v>250</v>
      </c>
      <c r="D23" t="s">
        <v>359</v>
      </c>
      <c r="E23" t="str">
        <f t="shared" si="0"/>
        <v>INSERT INTO CIUDAD VALUES (22,'CIUDAD BOLIVAR',05,101);</v>
      </c>
    </row>
    <row r="24" spans="1:5" x14ac:dyDescent="0.25">
      <c r="A24">
        <f t="shared" si="1"/>
        <v>23</v>
      </c>
      <c r="B24" t="s">
        <v>362</v>
      </c>
      <c r="C24" t="s">
        <v>250</v>
      </c>
      <c r="D24" t="s">
        <v>361</v>
      </c>
      <c r="E24" t="str">
        <f t="shared" si="0"/>
        <v>INSERT INTO CIUDAD VALUES (23,'BRICEÑO',05,107);</v>
      </c>
    </row>
    <row r="25" spans="1:5" x14ac:dyDescent="0.25">
      <c r="A25">
        <f t="shared" si="1"/>
        <v>24</v>
      </c>
      <c r="B25" t="s">
        <v>364</v>
      </c>
      <c r="C25" t="s">
        <v>250</v>
      </c>
      <c r="D25" t="s">
        <v>363</v>
      </c>
      <c r="E25" t="str">
        <f t="shared" si="0"/>
        <v>INSERT INTO CIUDAD VALUES (24,'BURITICA',05,113);</v>
      </c>
    </row>
    <row r="26" spans="1:5" x14ac:dyDescent="0.25">
      <c r="A26">
        <f t="shared" si="1"/>
        <v>25</v>
      </c>
      <c r="B26" t="s">
        <v>366</v>
      </c>
      <c r="C26" t="s">
        <v>250</v>
      </c>
      <c r="D26" t="s">
        <v>365</v>
      </c>
      <c r="E26" t="str">
        <f t="shared" si="0"/>
        <v>INSERT INTO CIUDAD VALUES (25,'CACERES',05,120);</v>
      </c>
    </row>
    <row r="27" spans="1:5" x14ac:dyDescent="0.25">
      <c r="A27">
        <f t="shared" si="1"/>
        <v>26</v>
      </c>
      <c r="B27" t="s">
        <v>368</v>
      </c>
      <c r="C27" t="s">
        <v>250</v>
      </c>
      <c r="D27" t="s">
        <v>367</v>
      </c>
      <c r="E27" t="str">
        <f t="shared" si="0"/>
        <v>INSERT INTO CIUDAD VALUES (26,'CAICEDO',05,125);</v>
      </c>
    </row>
    <row r="28" spans="1:5" x14ac:dyDescent="0.25">
      <c r="A28">
        <f t="shared" si="1"/>
        <v>27</v>
      </c>
      <c r="B28" t="s">
        <v>261</v>
      </c>
      <c r="C28" t="s">
        <v>250</v>
      </c>
      <c r="D28" t="s">
        <v>369</v>
      </c>
      <c r="E28" t="str">
        <f t="shared" si="0"/>
        <v>INSERT INTO CIUDAD VALUES (27,'CALDAS',05,129);</v>
      </c>
    </row>
    <row r="29" spans="1:5" x14ac:dyDescent="0.25">
      <c r="A29">
        <f t="shared" si="1"/>
        <v>28</v>
      </c>
      <c r="B29" t="s">
        <v>371</v>
      </c>
      <c r="C29" t="s">
        <v>250</v>
      </c>
      <c r="D29" t="s">
        <v>370</v>
      </c>
      <c r="E29" t="str">
        <f t="shared" si="0"/>
        <v>INSERT INTO CIUDAD VALUES (28,'CAMPAMENTO',05,134);</v>
      </c>
    </row>
    <row r="30" spans="1:5" x14ac:dyDescent="0.25">
      <c r="A30">
        <f t="shared" si="1"/>
        <v>29</v>
      </c>
      <c r="B30" t="s">
        <v>373</v>
      </c>
      <c r="C30" t="s">
        <v>250</v>
      </c>
      <c r="D30" t="s">
        <v>372</v>
      </c>
      <c r="E30" t="str">
        <f t="shared" si="0"/>
        <v>INSERT INTO CIUDAD VALUES (29,'CAÑASGORDAS',05,138);</v>
      </c>
    </row>
    <row r="31" spans="1:5" x14ac:dyDescent="0.25">
      <c r="A31">
        <f t="shared" si="1"/>
        <v>30</v>
      </c>
      <c r="B31" t="s">
        <v>375</v>
      </c>
      <c r="C31" t="s">
        <v>250</v>
      </c>
      <c r="D31" t="s">
        <v>374</v>
      </c>
      <c r="E31" t="str">
        <f t="shared" si="0"/>
        <v>INSERT INTO CIUDAD VALUES (30,'CARACOLI',05,142);</v>
      </c>
    </row>
    <row r="32" spans="1:5" x14ac:dyDescent="0.25">
      <c r="A32">
        <f t="shared" si="1"/>
        <v>31</v>
      </c>
      <c r="B32" t="s">
        <v>377</v>
      </c>
      <c r="C32" t="s">
        <v>250</v>
      </c>
      <c r="D32" t="s">
        <v>376</v>
      </c>
      <c r="E32" t="str">
        <f t="shared" si="0"/>
        <v>INSERT INTO CIUDAD VALUES (31,'CARAMANTA',05,145);</v>
      </c>
    </row>
    <row r="33" spans="1:5" x14ac:dyDescent="0.25">
      <c r="A33">
        <f t="shared" si="1"/>
        <v>32</v>
      </c>
      <c r="B33" t="s">
        <v>379</v>
      </c>
      <c r="C33" t="s">
        <v>250</v>
      </c>
      <c r="D33" t="s">
        <v>378</v>
      </c>
      <c r="E33" t="str">
        <f t="shared" si="0"/>
        <v>INSERT INTO CIUDAD VALUES (32,'CAREPA',05,147);</v>
      </c>
    </row>
    <row r="34" spans="1:5" x14ac:dyDescent="0.25">
      <c r="A34">
        <f t="shared" si="1"/>
        <v>33</v>
      </c>
      <c r="B34" t="s">
        <v>381</v>
      </c>
      <c r="C34" t="s">
        <v>250</v>
      </c>
      <c r="D34" t="s">
        <v>380</v>
      </c>
      <c r="E34" t="str">
        <f t="shared" si="0"/>
        <v>INSERT INTO CIUDAD VALUES (33,'EL CARMEN DE VIBORAL',05,148);</v>
      </c>
    </row>
    <row r="35" spans="1:5" x14ac:dyDescent="0.25">
      <c r="A35">
        <f t="shared" si="1"/>
        <v>34</v>
      </c>
      <c r="B35" t="s">
        <v>383</v>
      </c>
      <c r="C35" t="s">
        <v>250</v>
      </c>
      <c r="D35" t="s">
        <v>382</v>
      </c>
      <c r="E35" t="str">
        <f t="shared" si="0"/>
        <v>INSERT INTO CIUDAD VALUES (34,'CAROLINA',05,150);</v>
      </c>
    </row>
    <row r="36" spans="1:5" x14ac:dyDescent="0.25">
      <c r="A36">
        <f t="shared" si="1"/>
        <v>35</v>
      </c>
      <c r="B36" t="s">
        <v>385</v>
      </c>
      <c r="C36" t="s">
        <v>250</v>
      </c>
      <c r="D36" t="s">
        <v>384</v>
      </c>
      <c r="E36" t="str">
        <f t="shared" si="0"/>
        <v>INSERT INTO CIUDAD VALUES (35,'CAUCASIA',05,154);</v>
      </c>
    </row>
    <row r="37" spans="1:5" x14ac:dyDescent="0.25">
      <c r="A37">
        <f t="shared" si="1"/>
        <v>36</v>
      </c>
      <c r="B37" t="s">
        <v>387</v>
      </c>
      <c r="C37" t="s">
        <v>250</v>
      </c>
      <c r="D37" t="s">
        <v>386</v>
      </c>
      <c r="E37" t="str">
        <f t="shared" si="0"/>
        <v>INSERT INTO CIUDAD VALUES (36,'CHIGORODO',05,172);</v>
      </c>
    </row>
    <row r="38" spans="1:5" x14ac:dyDescent="0.25">
      <c r="A38">
        <f t="shared" si="1"/>
        <v>37</v>
      </c>
      <c r="B38" t="s">
        <v>389</v>
      </c>
      <c r="C38" t="s">
        <v>250</v>
      </c>
      <c r="D38" t="s">
        <v>388</v>
      </c>
      <c r="E38" t="str">
        <f t="shared" si="0"/>
        <v>INSERT INTO CIUDAD VALUES (37,'CISNEROS',05,190);</v>
      </c>
    </row>
    <row r="39" spans="1:5" x14ac:dyDescent="0.25">
      <c r="A39">
        <f t="shared" si="1"/>
        <v>38</v>
      </c>
      <c r="B39" t="s">
        <v>391</v>
      </c>
      <c r="C39" t="s">
        <v>250</v>
      </c>
      <c r="D39" t="s">
        <v>390</v>
      </c>
      <c r="E39" t="str">
        <f t="shared" si="0"/>
        <v>INSERT INTO CIUDAD VALUES (38,'COCORNA',05,197);</v>
      </c>
    </row>
    <row r="40" spans="1:5" x14ac:dyDescent="0.25">
      <c r="A40">
        <f t="shared" si="1"/>
        <v>39</v>
      </c>
      <c r="B40" t="s">
        <v>393</v>
      </c>
      <c r="C40" t="s">
        <v>250</v>
      </c>
      <c r="D40" t="s">
        <v>392</v>
      </c>
      <c r="E40" t="str">
        <f t="shared" si="0"/>
        <v>INSERT INTO CIUDAD VALUES (39,'CONCEPCION',05,206);</v>
      </c>
    </row>
    <row r="41" spans="1:5" x14ac:dyDescent="0.25">
      <c r="A41">
        <f t="shared" si="1"/>
        <v>40</v>
      </c>
      <c r="B41" t="s">
        <v>395</v>
      </c>
      <c r="C41" t="s">
        <v>250</v>
      </c>
      <c r="D41" t="s">
        <v>394</v>
      </c>
      <c r="E41" t="str">
        <f t="shared" si="0"/>
        <v>INSERT INTO CIUDAD VALUES (40,'CONCORDIA',05,209);</v>
      </c>
    </row>
    <row r="42" spans="1:5" x14ac:dyDescent="0.25">
      <c r="A42">
        <f t="shared" si="1"/>
        <v>41</v>
      </c>
      <c r="B42" t="s">
        <v>397</v>
      </c>
      <c r="C42" t="s">
        <v>250</v>
      </c>
      <c r="D42" t="s">
        <v>396</v>
      </c>
      <c r="E42" t="str">
        <f t="shared" si="0"/>
        <v>INSERT INTO CIUDAD VALUES (41,'COPACABANA',05,212);</v>
      </c>
    </row>
    <row r="43" spans="1:5" x14ac:dyDescent="0.25">
      <c r="A43">
        <f t="shared" si="1"/>
        <v>42</v>
      </c>
      <c r="B43" t="s">
        <v>399</v>
      </c>
      <c r="C43" t="s">
        <v>250</v>
      </c>
      <c r="D43" t="s">
        <v>398</v>
      </c>
      <c r="E43" t="str">
        <f t="shared" si="0"/>
        <v>INSERT INTO CIUDAD VALUES (42,'DABEIBA',05,234);</v>
      </c>
    </row>
    <row r="44" spans="1:5" x14ac:dyDescent="0.25">
      <c r="A44">
        <f t="shared" si="1"/>
        <v>43</v>
      </c>
      <c r="B44" t="s">
        <v>401</v>
      </c>
      <c r="C44" t="s">
        <v>250</v>
      </c>
      <c r="D44" t="s">
        <v>400</v>
      </c>
      <c r="E44" t="str">
        <f t="shared" si="0"/>
        <v>INSERT INTO CIUDAD VALUES (43,'DON MATIAS',05,237);</v>
      </c>
    </row>
    <row r="45" spans="1:5" x14ac:dyDescent="0.25">
      <c r="A45">
        <f t="shared" si="1"/>
        <v>44</v>
      </c>
      <c r="B45" t="s">
        <v>403</v>
      </c>
      <c r="C45" t="s">
        <v>250</v>
      </c>
      <c r="D45" t="s">
        <v>402</v>
      </c>
      <c r="E45" t="str">
        <f t="shared" si="0"/>
        <v>INSERT INTO CIUDAD VALUES (44,'EBEJICO',05,240);</v>
      </c>
    </row>
    <row r="46" spans="1:5" x14ac:dyDescent="0.25">
      <c r="A46">
        <f t="shared" si="1"/>
        <v>45</v>
      </c>
      <c r="B46" t="s">
        <v>405</v>
      </c>
      <c r="C46" t="s">
        <v>250</v>
      </c>
      <c r="D46" t="s">
        <v>404</v>
      </c>
      <c r="E46" t="str">
        <f t="shared" si="0"/>
        <v>INSERT INTO CIUDAD VALUES (45,'EL BAGRE',05,250);</v>
      </c>
    </row>
    <row r="47" spans="1:5" x14ac:dyDescent="0.25">
      <c r="A47">
        <f t="shared" si="1"/>
        <v>46</v>
      </c>
      <c r="B47" t="s">
        <v>407</v>
      </c>
      <c r="C47" t="s">
        <v>250</v>
      </c>
      <c r="D47" t="s">
        <v>406</v>
      </c>
      <c r="E47" t="str">
        <f t="shared" si="0"/>
        <v>INSERT INTO CIUDAD VALUES (46,'ENTRERRIOS',05,264);</v>
      </c>
    </row>
    <row r="48" spans="1:5" x14ac:dyDescent="0.25">
      <c r="A48">
        <f t="shared" si="1"/>
        <v>47</v>
      </c>
      <c r="B48" t="s">
        <v>409</v>
      </c>
      <c r="C48" t="s">
        <v>250</v>
      </c>
      <c r="D48" t="s">
        <v>408</v>
      </c>
      <c r="E48" t="str">
        <f t="shared" si="0"/>
        <v>INSERT INTO CIUDAD VALUES (47,'ENVIGADO',05,266);</v>
      </c>
    </row>
    <row r="49" spans="1:5" x14ac:dyDescent="0.25">
      <c r="A49">
        <f t="shared" si="1"/>
        <v>48</v>
      </c>
      <c r="B49" t="s">
        <v>411</v>
      </c>
      <c r="C49" t="s">
        <v>250</v>
      </c>
      <c r="D49" t="s">
        <v>410</v>
      </c>
      <c r="E49" t="str">
        <f t="shared" si="0"/>
        <v>INSERT INTO CIUDAD VALUES (48,'FREDONIA',05,282);</v>
      </c>
    </row>
    <row r="50" spans="1:5" x14ac:dyDescent="0.25">
      <c r="A50">
        <f t="shared" si="1"/>
        <v>49</v>
      </c>
      <c r="B50" t="s">
        <v>413</v>
      </c>
      <c r="C50" t="s">
        <v>250</v>
      </c>
      <c r="D50" t="s">
        <v>412</v>
      </c>
      <c r="E50" t="str">
        <f t="shared" si="0"/>
        <v>INSERT INTO CIUDAD VALUES (49,'FRONTINO',05,284);</v>
      </c>
    </row>
    <row r="51" spans="1:5" x14ac:dyDescent="0.25">
      <c r="A51">
        <f t="shared" si="1"/>
        <v>50</v>
      </c>
      <c r="B51" t="s">
        <v>415</v>
      </c>
      <c r="C51" t="s">
        <v>250</v>
      </c>
      <c r="D51" t="s">
        <v>414</v>
      </c>
      <c r="E51" t="str">
        <f t="shared" si="0"/>
        <v>INSERT INTO CIUDAD VALUES (50,'GIRALDO',05,306);</v>
      </c>
    </row>
    <row r="52" spans="1:5" x14ac:dyDescent="0.25">
      <c r="A52">
        <f t="shared" si="1"/>
        <v>51</v>
      </c>
      <c r="B52" t="s">
        <v>417</v>
      </c>
      <c r="C52" t="s">
        <v>250</v>
      </c>
      <c r="D52" t="s">
        <v>416</v>
      </c>
      <c r="E52" t="str">
        <f t="shared" si="0"/>
        <v>INSERT INTO CIUDAD VALUES (51,'GIRARDOTA',05,308);</v>
      </c>
    </row>
    <row r="53" spans="1:5" x14ac:dyDescent="0.25">
      <c r="A53">
        <f t="shared" si="1"/>
        <v>52</v>
      </c>
      <c r="B53" t="s">
        <v>419</v>
      </c>
      <c r="C53" t="s">
        <v>250</v>
      </c>
      <c r="D53" t="s">
        <v>418</v>
      </c>
      <c r="E53" t="str">
        <f t="shared" si="0"/>
        <v>INSERT INTO CIUDAD VALUES (52,'GOMEZ PLATA',05,310);</v>
      </c>
    </row>
    <row r="54" spans="1:5" x14ac:dyDescent="0.25">
      <c r="A54">
        <f t="shared" si="1"/>
        <v>53</v>
      </c>
      <c r="B54" t="s">
        <v>132</v>
      </c>
      <c r="C54" t="s">
        <v>250</v>
      </c>
      <c r="D54" t="s">
        <v>420</v>
      </c>
      <c r="E54" t="str">
        <f t="shared" si="0"/>
        <v>INSERT INTO CIUDAD VALUES (53,'GRANADA',05,313);</v>
      </c>
    </row>
    <row r="55" spans="1:5" x14ac:dyDescent="0.25">
      <c r="A55">
        <f t="shared" si="1"/>
        <v>54</v>
      </c>
      <c r="B55" t="s">
        <v>147</v>
      </c>
      <c r="C55" t="s">
        <v>250</v>
      </c>
      <c r="D55" t="s">
        <v>421</v>
      </c>
      <c r="E55" t="str">
        <f t="shared" si="0"/>
        <v>INSERT INTO CIUDAD VALUES (54,'GUADALUPE',05,315);</v>
      </c>
    </row>
    <row r="56" spans="1:5" x14ac:dyDescent="0.25">
      <c r="A56">
        <f t="shared" si="1"/>
        <v>55</v>
      </c>
      <c r="B56" t="s">
        <v>423</v>
      </c>
      <c r="C56" t="s">
        <v>250</v>
      </c>
      <c r="D56" t="s">
        <v>422</v>
      </c>
      <c r="E56" t="str">
        <f t="shared" si="0"/>
        <v>INSERT INTO CIUDAD VALUES (55,'GUARNE',05,318);</v>
      </c>
    </row>
    <row r="57" spans="1:5" x14ac:dyDescent="0.25">
      <c r="A57">
        <f t="shared" si="1"/>
        <v>56</v>
      </c>
      <c r="B57" t="s">
        <v>425</v>
      </c>
      <c r="C57" t="s">
        <v>250</v>
      </c>
      <c r="D57" t="s">
        <v>424</v>
      </c>
      <c r="E57" t="str">
        <f t="shared" si="0"/>
        <v>INSERT INTO CIUDAD VALUES (56,'GUATAPE',05,321);</v>
      </c>
    </row>
    <row r="58" spans="1:5" x14ac:dyDescent="0.25">
      <c r="A58">
        <f t="shared" si="1"/>
        <v>57</v>
      </c>
      <c r="B58" t="s">
        <v>427</v>
      </c>
      <c r="C58" t="s">
        <v>250</v>
      </c>
      <c r="D58" t="s">
        <v>426</v>
      </c>
      <c r="E58" t="str">
        <f t="shared" si="0"/>
        <v>INSERT INTO CIUDAD VALUES (57,'HELICONIA',05,347);</v>
      </c>
    </row>
    <row r="59" spans="1:5" x14ac:dyDescent="0.25">
      <c r="A59">
        <f t="shared" si="1"/>
        <v>58</v>
      </c>
      <c r="B59" t="s">
        <v>429</v>
      </c>
      <c r="C59" t="s">
        <v>250</v>
      </c>
      <c r="D59" t="s">
        <v>428</v>
      </c>
      <c r="E59" t="str">
        <f t="shared" si="0"/>
        <v>INSERT INTO CIUDAD VALUES (58,'HISPANIA',05,353);</v>
      </c>
    </row>
    <row r="60" spans="1:5" x14ac:dyDescent="0.25">
      <c r="A60">
        <f t="shared" si="1"/>
        <v>59</v>
      </c>
      <c r="B60" t="s">
        <v>431</v>
      </c>
      <c r="C60" t="s">
        <v>250</v>
      </c>
      <c r="D60" t="s">
        <v>430</v>
      </c>
      <c r="E60" t="str">
        <f t="shared" si="0"/>
        <v>INSERT INTO CIUDAD VALUES (59,'ITAGUI',05,360);</v>
      </c>
    </row>
    <row r="61" spans="1:5" x14ac:dyDescent="0.25">
      <c r="A61">
        <f t="shared" si="1"/>
        <v>60</v>
      </c>
      <c r="B61" t="s">
        <v>433</v>
      </c>
      <c r="C61" t="s">
        <v>250</v>
      </c>
      <c r="D61" t="s">
        <v>432</v>
      </c>
      <c r="E61" t="str">
        <f t="shared" si="0"/>
        <v>INSERT INTO CIUDAD VALUES (60,'ITUANGO',05,361);</v>
      </c>
    </row>
    <row r="62" spans="1:5" x14ac:dyDescent="0.25">
      <c r="A62">
        <f t="shared" si="1"/>
        <v>61</v>
      </c>
      <c r="B62" t="s">
        <v>435</v>
      </c>
      <c r="C62" t="s">
        <v>250</v>
      </c>
      <c r="D62" t="s">
        <v>434</v>
      </c>
      <c r="E62" t="str">
        <f t="shared" si="0"/>
        <v>INSERT INTO CIUDAD VALUES (61,'JARDIN',05,364);</v>
      </c>
    </row>
    <row r="63" spans="1:5" x14ac:dyDescent="0.25">
      <c r="A63">
        <f t="shared" si="1"/>
        <v>62</v>
      </c>
      <c r="B63" t="s">
        <v>437</v>
      </c>
      <c r="C63" t="s">
        <v>250</v>
      </c>
      <c r="D63" t="s">
        <v>436</v>
      </c>
      <c r="E63" t="str">
        <f t="shared" si="0"/>
        <v>INSERT INTO CIUDAD VALUES (62,'JERICO',05,368);</v>
      </c>
    </row>
    <row r="64" spans="1:5" x14ac:dyDescent="0.25">
      <c r="A64">
        <f t="shared" si="1"/>
        <v>63</v>
      </c>
      <c r="B64" t="s">
        <v>439</v>
      </c>
      <c r="C64" t="s">
        <v>250</v>
      </c>
      <c r="D64" t="s">
        <v>438</v>
      </c>
      <c r="E64" t="str">
        <f t="shared" si="0"/>
        <v>INSERT INTO CIUDAD VALUES (63,'LA CEJA',05,376);</v>
      </c>
    </row>
    <row r="65" spans="1:5" x14ac:dyDescent="0.25">
      <c r="A65">
        <f t="shared" si="1"/>
        <v>64</v>
      </c>
      <c r="B65" t="s">
        <v>441</v>
      </c>
      <c r="C65" t="s">
        <v>250</v>
      </c>
      <c r="D65" t="s">
        <v>440</v>
      </c>
      <c r="E65" t="str">
        <f t="shared" si="0"/>
        <v>INSERT INTO CIUDAD VALUES (64,'LA ESTRELLA',05,380);</v>
      </c>
    </row>
    <row r="66" spans="1:5" x14ac:dyDescent="0.25">
      <c r="A66">
        <f t="shared" si="1"/>
        <v>65</v>
      </c>
      <c r="B66" t="s">
        <v>443</v>
      </c>
      <c r="C66" t="s">
        <v>250</v>
      </c>
      <c r="D66" t="s">
        <v>442</v>
      </c>
      <c r="E66" t="str">
        <f t="shared" si="0"/>
        <v>INSERT INTO CIUDAD VALUES (65,'LA PINTADA',05,390);</v>
      </c>
    </row>
    <row r="67" spans="1:5" x14ac:dyDescent="0.25">
      <c r="A67">
        <f t="shared" si="1"/>
        <v>66</v>
      </c>
      <c r="B67" t="s">
        <v>445</v>
      </c>
      <c r="C67" t="s">
        <v>250</v>
      </c>
      <c r="D67" t="s">
        <v>444</v>
      </c>
      <c r="E67" t="str">
        <f t="shared" ref="E67:E130" si="2">"INSERT INTO CIUDAD VALUES ("&amp;A67&amp;",'"&amp;B67&amp;"',"&amp;C67&amp;","&amp;D67&amp;");"</f>
        <v>INSERT INTO CIUDAD VALUES (66,'LA UNION',05,400);</v>
      </c>
    </row>
    <row r="68" spans="1:5" x14ac:dyDescent="0.25">
      <c r="A68">
        <f t="shared" ref="A68:A131" si="3">+A67+1</f>
        <v>67</v>
      </c>
      <c r="B68" t="s">
        <v>447</v>
      </c>
      <c r="C68" t="s">
        <v>250</v>
      </c>
      <c r="D68" t="s">
        <v>446</v>
      </c>
      <c r="E68" t="str">
        <f t="shared" si="2"/>
        <v>INSERT INTO CIUDAD VALUES (67,'LIBORINA',05,411);</v>
      </c>
    </row>
    <row r="69" spans="1:5" x14ac:dyDescent="0.25">
      <c r="A69">
        <f t="shared" si="3"/>
        <v>68</v>
      </c>
      <c r="B69" t="s">
        <v>449</v>
      </c>
      <c r="C69" t="s">
        <v>250</v>
      </c>
      <c r="D69" t="s">
        <v>448</v>
      </c>
      <c r="E69" t="str">
        <f t="shared" si="2"/>
        <v>INSERT INTO CIUDAD VALUES (68,'MACEO',05,425);</v>
      </c>
    </row>
    <row r="70" spans="1:5" x14ac:dyDescent="0.25">
      <c r="A70">
        <f t="shared" si="3"/>
        <v>69</v>
      </c>
      <c r="B70" t="s">
        <v>451</v>
      </c>
      <c r="C70" t="s">
        <v>250</v>
      </c>
      <c r="D70" t="s">
        <v>450</v>
      </c>
      <c r="E70" t="str">
        <f t="shared" si="2"/>
        <v>INSERT INTO CIUDAD VALUES (69,'MARINILLA',05,440);</v>
      </c>
    </row>
    <row r="71" spans="1:5" x14ac:dyDescent="0.25">
      <c r="A71">
        <f t="shared" si="3"/>
        <v>70</v>
      </c>
      <c r="B71" t="s">
        <v>453</v>
      </c>
      <c r="C71" t="s">
        <v>250</v>
      </c>
      <c r="D71" t="s">
        <v>452</v>
      </c>
      <c r="E71" t="str">
        <f t="shared" si="2"/>
        <v>INSERT INTO CIUDAD VALUES (70,'MONTEBELLO',05,467);</v>
      </c>
    </row>
    <row r="72" spans="1:5" x14ac:dyDescent="0.25">
      <c r="A72">
        <f t="shared" si="3"/>
        <v>71</v>
      </c>
      <c r="B72" t="s">
        <v>455</v>
      </c>
      <c r="C72" t="s">
        <v>250</v>
      </c>
      <c r="D72" t="s">
        <v>454</v>
      </c>
      <c r="E72" t="str">
        <f t="shared" si="2"/>
        <v>INSERT INTO CIUDAD VALUES (71,'MURINDO',05,475);</v>
      </c>
    </row>
    <row r="73" spans="1:5" x14ac:dyDescent="0.25">
      <c r="A73">
        <f t="shared" si="3"/>
        <v>72</v>
      </c>
      <c r="B73" t="s">
        <v>457</v>
      </c>
      <c r="C73" t="s">
        <v>250</v>
      </c>
      <c r="D73" t="s">
        <v>456</v>
      </c>
      <c r="E73" t="str">
        <f t="shared" si="2"/>
        <v>INSERT INTO CIUDAD VALUES (72,'MUTATA',05,480);</v>
      </c>
    </row>
    <row r="74" spans="1:5" x14ac:dyDescent="0.25">
      <c r="A74">
        <f t="shared" si="3"/>
        <v>73</v>
      </c>
      <c r="B74" t="s">
        <v>283</v>
      </c>
      <c r="C74" t="s">
        <v>250</v>
      </c>
      <c r="D74" t="s">
        <v>458</v>
      </c>
      <c r="E74" t="str">
        <f t="shared" si="2"/>
        <v>INSERT INTO CIUDAD VALUES (73,'NARIÑO',05,483);</v>
      </c>
    </row>
    <row r="75" spans="1:5" x14ac:dyDescent="0.25">
      <c r="A75">
        <f t="shared" si="3"/>
        <v>74</v>
      </c>
      <c r="B75" t="s">
        <v>460</v>
      </c>
      <c r="C75" t="s">
        <v>250</v>
      </c>
      <c r="D75" t="s">
        <v>459</v>
      </c>
      <c r="E75" t="str">
        <f t="shared" si="2"/>
        <v>INSERT INTO CIUDAD VALUES (74,'NECOCLI',05,490);</v>
      </c>
    </row>
    <row r="76" spans="1:5" x14ac:dyDescent="0.25">
      <c r="A76">
        <f t="shared" si="3"/>
        <v>75</v>
      </c>
      <c r="B76" t="s">
        <v>462</v>
      </c>
      <c r="C76" t="s">
        <v>250</v>
      </c>
      <c r="D76" t="s">
        <v>461</v>
      </c>
      <c r="E76" t="str">
        <f t="shared" si="2"/>
        <v>INSERT INTO CIUDAD VALUES (75,'NECHI',05,495);</v>
      </c>
    </row>
    <row r="77" spans="1:5" x14ac:dyDescent="0.25">
      <c r="A77">
        <f t="shared" si="3"/>
        <v>76</v>
      </c>
      <c r="B77" t="s">
        <v>464</v>
      </c>
      <c r="C77" t="s">
        <v>250</v>
      </c>
      <c r="D77" t="s">
        <v>463</v>
      </c>
      <c r="E77" t="str">
        <f t="shared" si="2"/>
        <v>INSERT INTO CIUDAD VALUES (76,'OLAYA',05,501);</v>
      </c>
    </row>
    <row r="78" spans="1:5" x14ac:dyDescent="0.25">
      <c r="A78">
        <f t="shared" si="3"/>
        <v>77</v>
      </c>
      <c r="B78" t="s">
        <v>466</v>
      </c>
      <c r="C78" t="s">
        <v>250</v>
      </c>
      <c r="D78" t="s">
        <v>465</v>
      </c>
      <c r="E78" t="str">
        <f t="shared" si="2"/>
        <v>INSERT INTO CIUDAD VALUES (77,'PEÐOL',05,541);</v>
      </c>
    </row>
    <row r="79" spans="1:5" x14ac:dyDescent="0.25">
      <c r="A79">
        <f t="shared" si="3"/>
        <v>78</v>
      </c>
      <c r="B79" t="s">
        <v>468</v>
      </c>
      <c r="C79" t="s">
        <v>250</v>
      </c>
      <c r="D79" t="s">
        <v>467</v>
      </c>
      <c r="E79" t="str">
        <f t="shared" si="2"/>
        <v>INSERT INTO CIUDAD VALUES (78,'PEQUE',05,543);</v>
      </c>
    </row>
    <row r="80" spans="1:5" x14ac:dyDescent="0.25">
      <c r="A80">
        <f t="shared" si="3"/>
        <v>79</v>
      </c>
      <c r="B80" t="s">
        <v>470</v>
      </c>
      <c r="C80" t="s">
        <v>250</v>
      </c>
      <c r="D80" t="s">
        <v>469</v>
      </c>
      <c r="E80" t="str">
        <f t="shared" si="2"/>
        <v>INSERT INTO CIUDAD VALUES (79,'PUEBLORRICO',05,576);</v>
      </c>
    </row>
    <row r="81" spans="1:5" x14ac:dyDescent="0.25">
      <c r="A81">
        <f t="shared" si="3"/>
        <v>80</v>
      </c>
      <c r="B81" t="s">
        <v>472</v>
      </c>
      <c r="C81" t="s">
        <v>250</v>
      </c>
      <c r="D81" t="s">
        <v>471</v>
      </c>
      <c r="E81" t="str">
        <f t="shared" si="2"/>
        <v>INSERT INTO CIUDAD VALUES (80,'PUERTO BERRIO',05,579);</v>
      </c>
    </row>
    <row r="82" spans="1:5" x14ac:dyDescent="0.25">
      <c r="A82">
        <f t="shared" si="3"/>
        <v>81</v>
      </c>
      <c r="B82" t="s">
        <v>474</v>
      </c>
      <c r="C82" t="s">
        <v>250</v>
      </c>
      <c r="D82" t="s">
        <v>473</v>
      </c>
      <c r="E82" t="str">
        <f t="shared" si="2"/>
        <v>INSERT INTO CIUDAD VALUES (81,'PUERTO NARE',05,585);</v>
      </c>
    </row>
    <row r="83" spans="1:5" x14ac:dyDescent="0.25">
      <c r="A83">
        <f t="shared" si="3"/>
        <v>82</v>
      </c>
      <c r="B83" t="s">
        <v>476</v>
      </c>
      <c r="C83" t="s">
        <v>250</v>
      </c>
      <c r="D83" t="s">
        <v>475</v>
      </c>
      <c r="E83" t="str">
        <f t="shared" si="2"/>
        <v>INSERT INTO CIUDAD VALUES (82,'PUERTO TRIUNFO',05,591);</v>
      </c>
    </row>
    <row r="84" spans="1:5" x14ac:dyDescent="0.25">
      <c r="A84">
        <f t="shared" si="3"/>
        <v>83</v>
      </c>
      <c r="B84" t="s">
        <v>478</v>
      </c>
      <c r="C84" t="s">
        <v>250</v>
      </c>
      <c r="D84" t="s">
        <v>477</v>
      </c>
      <c r="E84" t="str">
        <f t="shared" si="2"/>
        <v>INSERT INTO CIUDAD VALUES (83,'REMEDIOS',05,604);</v>
      </c>
    </row>
    <row r="85" spans="1:5" x14ac:dyDescent="0.25">
      <c r="A85">
        <f t="shared" si="3"/>
        <v>84</v>
      </c>
      <c r="B85" t="s">
        <v>480</v>
      </c>
      <c r="C85" t="s">
        <v>250</v>
      </c>
      <c r="D85" t="s">
        <v>479</v>
      </c>
      <c r="E85" t="str">
        <f t="shared" si="2"/>
        <v>INSERT INTO CIUDAD VALUES (84,'RETIRO',05,607);</v>
      </c>
    </row>
    <row r="86" spans="1:5" x14ac:dyDescent="0.25">
      <c r="A86">
        <f t="shared" si="3"/>
        <v>85</v>
      </c>
      <c r="B86" t="s">
        <v>482</v>
      </c>
      <c r="C86" t="s">
        <v>250</v>
      </c>
      <c r="D86" t="s">
        <v>481</v>
      </c>
      <c r="E86" t="str">
        <f t="shared" si="2"/>
        <v>INSERT INTO CIUDAD VALUES (85,'RIONEGRO',05,615);</v>
      </c>
    </row>
    <row r="87" spans="1:5" x14ac:dyDescent="0.25">
      <c r="A87">
        <f t="shared" si="3"/>
        <v>86</v>
      </c>
      <c r="B87" t="s">
        <v>484</v>
      </c>
      <c r="C87" t="s">
        <v>250</v>
      </c>
      <c r="D87" t="s">
        <v>483</v>
      </c>
      <c r="E87" t="str">
        <f t="shared" si="2"/>
        <v>INSERT INTO CIUDAD VALUES (86,'SABANALARGA',05,628);</v>
      </c>
    </row>
    <row r="88" spans="1:5" x14ac:dyDescent="0.25">
      <c r="A88">
        <f t="shared" si="3"/>
        <v>87</v>
      </c>
      <c r="B88" t="s">
        <v>486</v>
      </c>
      <c r="C88" t="s">
        <v>250</v>
      </c>
      <c r="D88" t="s">
        <v>485</v>
      </c>
      <c r="E88" t="str">
        <f t="shared" si="2"/>
        <v>INSERT INTO CIUDAD VALUES (87,'SABANETA',05,631);</v>
      </c>
    </row>
    <row r="89" spans="1:5" x14ac:dyDescent="0.25">
      <c r="A89">
        <f t="shared" si="3"/>
        <v>88</v>
      </c>
      <c r="B89" t="s">
        <v>488</v>
      </c>
      <c r="C89" t="s">
        <v>250</v>
      </c>
      <c r="D89" t="s">
        <v>487</v>
      </c>
      <c r="E89" t="str">
        <f t="shared" si="2"/>
        <v>INSERT INTO CIUDAD VALUES (88,'SALGAR',05,642);</v>
      </c>
    </row>
    <row r="90" spans="1:5" x14ac:dyDescent="0.25">
      <c r="A90">
        <f t="shared" si="3"/>
        <v>89</v>
      </c>
      <c r="B90" t="s">
        <v>490</v>
      </c>
      <c r="C90" t="s">
        <v>250</v>
      </c>
      <c r="D90" t="s">
        <v>489</v>
      </c>
      <c r="E90" t="str">
        <f t="shared" si="2"/>
        <v>INSERT INTO CIUDAD VALUES (89,'SAN ANDRES DE CUERQUIA',05,647);</v>
      </c>
    </row>
    <row r="91" spans="1:5" x14ac:dyDescent="0.25">
      <c r="A91">
        <f t="shared" si="3"/>
        <v>90</v>
      </c>
      <c r="B91" t="s">
        <v>492</v>
      </c>
      <c r="C91" t="s">
        <v>250</v>
      </c>
      <c r="D91" t="s">
        <v>491</v>
      </c>
      <c r="E91" t="str">
        <f t="shared" si="2"/>
        <v>INSERT INTO CIUDAD VALUES (90,'SAN CARLOS',05,649);</v>
      </c>
    </row>
    <row r="92" spans="1:5" x14ac:dyDescent="0.25">
      <c r="A92">
        <f t="shared" si="3"/>
        <v>91</v>
      </c>
      <c r="B92" t="s">
        <v>494</v>
      </c>
      <c r="C92" t="s">
        <v>250</v>
      </c>
      <c r="D92" t="s">
        <v>493</v>
      </c>
      <c r="E92" t="str">
        <f t="shared" si="2"/>
        <v>INSERT INTO CIUDAD VALUES (91,'SAN FRANCISCO',05,652);</v>
      </c>
    </row>
    <row r="93" spans="1:5" x14ac:dyDescent="0.25">
      <c r="A93">
        <f t="shared" si="3"/>
        <v>92</v>
      </c>
      <c r="B93" t="s">
        <v>496</v>
      </c>
      <c r="C93" t="s">
        <v>250</v>
      </c>
      <c r="D93" t="s">
        <v>495</v>
      </c>
      <c r="E93" t="str">
        <f t="shared" si="2"/>
        <v>INSERT INTO CIUDAD VALUES (92,'SAN JERONIMO',05,656);</v>
      </c>
    </row>
    <row r="94" spans="1:5" x14ac:dyDescent="0.25">
      <c r="A94">
        <f t="shared" si="3"/>
        <v>93</v>
      </c>
      <c r="B94" t="s">
        <v>498</v>
      </c>
      <c r="C94" t="s">
        <v>250</v>
      </c>
      <c r="D94" t="s">
        <v>497</v>
      </c>
      <c r="E94" t="str">
        <f t="shared" si="2"/>
        <v>INSERT INTO CIUDAD VALUES (93,'SAN JOSE DE LA MONTAÑA',05,658);</v>
      </c>
    </row>
    <row r="95" spans="1:5" x14ac:dyDescent="0.25">
      <c r="A95">
        <f t="shared" si="3"/>
        <v>94</v>
      </c>
      <c r="B95" t="s">
        <v>500</v>
      </c>
      <c r="C95" t="s">
        <v>250</v>
      </c>
      <c r="D95" t="s">
        <v>499</v>
      </c>
      <c r="E95" t="str">
        <f t="shared" si="2"/>
        <v>INSERT INTO CIUDAD VALUES (94,'SAN JUAN DE URABA',05,659);</v>
      </c>
    </row>
    <row r="96" spans="1:5" x14ac:dyDescent="0.25">
      <c r="A96">
        <f t="shared" si="3"/>
        <v>95</v>
      </c>
      <c r="B96" t="s">
        <v>502</v>
      </c>
      <c r="C96" t="s">
        <v>250</v>
      </c>
      <c r="D96" t="s">
        <v>501</v>
      </c>
      <c r="E96" t="str">
        <f t="shared" si="2"/>
        <v>INSERT INTO CIUDAD VALUES (95,'SAN LUIS',05,660);</v>
      </c>
    </row>
    <row r="97" spans="1:5" x14ac:dyDescent="0.25">
      <c r="A97">
        <f t="shared" si="3"/>
        <v>96</v>
      </c>
      <c r="B97" t="s">
        <v>504</v>
      </c>
      <c r="C97" t="s">
        <v>250</v>
      </c>
      <c r="D97" t="s">
        <v>503</v>
      </c>
      <c r="E97" t="str">
        <f t="shared" si="2"/>
        <v>INSERT INTO CIUDAD VALUES (96,'SAN PEDRO',05,664);</v>
      </c>
    </row>
    <row r="98" spans="1:5" x14ac:dyDescent="0.25">
      <c r="A98">
        <f t="shared" si="3"/>
        <v>97</v>
      </c>
      <c r="B98" t="s">
        <v>506</v>
      </c>
      <c r="C98" t="s">
        <v>250</v>
      </c>
      <c r="D98" t="s">
        <v>505</v>
      </c>
      <c r="E98" t="str">
        <f t="shared" si="2"/>
        <v>INSERT INTO CIUDAD VALUES (97,'SAN PEDRO DE URABA',05,665);</v>
      </c>
    </row>
    <row r="99" spans="1:5" x14ac:dyDescent="0.25">
      <c r="A99">
        <f t="shared" si="3"/>
        <v>98</v>
      </c>
      <c r="B99" t="s">
        <v>508</v>
      </c>
      <c r="C99" t="s">
        <v>250</v>
      </c>
      <c r="D99" t="s">
        <v>507</v>
      </c>
      <c r="E99" t="str">
        <f t="shared" si="2"/>
        <v>INSERT INTO CIUDAD VALUES (98,'SAN RAFAEL',05,667);</v>
      </c>
    </row>
    <row r="100" spans="1:5" x14ac:dyDescent="0.25">
      <c r="A100">
        <f t="shared" si="3"/>
        <v>99</v>
      </c>
      <c r="B100" t="s">
        <v>510</v>
      </c>
      <c r="C100" t="s">
        <v>250</v>
      </c>
      <c r="D100" t="s">
        <v>509</v>
      </c>
      <c r="E100" t="str">
        <f t="shared" si="2"/>
        <v>INSERT INTO CIUDAD VALUES (99,'SAN ROQUE',05,670);</v>
      </c>
    </row>
    <row r="101" spans="1:5" x14ac:dyDescent="0.25">
      <c r="A101">
        <f t="shared" si="3"/>
        <v>100</v>
      </c>
      <c r="B101" t="s">
        <v>512</v>
      </c>
      <c r="C101" t="s">
        <v>250</v>
      </c>
      <c r="D101" t="s">
        <v>511</v>
      </c>
      <c r="E101" t="str">
        <f t="shared" si="2"/>
        <v>INSERT INTO CIUDAD VALUES (100,'SAN VICENTE',05,674);</v>
      </c>
    </row>
    <row r="102" spans="1:5" x14ac:dyDescent="0.25">
      <c r="A102">
        <f t="shared" si="3"/>
        <v>101</v>
      </c>
      <c r="B102" t="s">
        <v>514</v>
      </c>
      <c r="C102" t="s">
        <v>250</v>
      </c>
      <c r="D102" t="s">
        <v>513</v>
      </c>
      <c r="E102" t="str">
        <f t="shared" si="2"/>
        <v>INSERT INTO CIUDAD VALUES (101,'SANTA BARBARA',05,679);</v>
      </c>
    </row>
    <row r="103" spans="1:5" x14ac:dyDescent="0.25">
      <c r="A103">
        <f t="shared" si="3"/>
        <v>102</v>
      </c>
      <c r="B103" t="s">
        <v>516</v>
      </c>
      <c r="C103" t="s">
        <v>250</v>
      </c>
      <c r="D103" t="s">
        <v>515</v>
      </c>
      <c r="E103" t="str">
        <f t="shared" si="2"/>
        <v>INSERT INTO CIUDAD VALUES (102,'SANTA ROSA DE OSOS',05,686);</v>
      </c>
    </row>
    <row r="104" spans="1:5" x14ac:dyDescent="0.25">
      <c r="A104">
        <f t="shared" si="3"/>
        <v>103</v>
      </c>
      <c r="B104" t="s">
        <v>518</v>
      </c>
      <c r="C104" t="s">
        <v>250</v>
      </c>
      <c r="D104" t="s">
        <v>517</v>
      </c>
      <c r="E104" t="str">
        <f t="shared" si="2"/>
        <v>INSERT INTO CIUDAD VALUES (103,'SANTO DOMINGO',05,690);</v>
      </c>
    </row>
    <row r="105" spans="1:5" x14ac:dyDescent="0.25">
      <c r="A105">
        <f t="shared" si="3"/>
        <v>104</v>
      </c>
      <c r="B105" t="s">
        <v>520</v>
      </c>
      <c r="C105" t="s">
        <v>250</v>
      </c>
      <c r="D105" t="s">
        <v>519</v>
      </c>
      <c r="E105" t="str">
        <f t="shared" si="2"/>
        <v>INSERT INTO CIUDAD VALUES (104,'EL SANTUARIO',05,697);</v>
      </c>
    </row>
    <row r="106" spans="1:5" x14ac:dyDescent="0.25">
      <c r="A106">
        <f t="shared" si="3"/>
        <v>105</v>
      </c>
      <c r="B106" t="s">
        <v>522</v>
      </c>
      <c r="C106" t="s">
        <v>250</v>
      </c>
      <c r="D106" t="s">
        <v>521</v>
      </c>
      <c r="E106" t="str">
        <f t="shared" si="2"/>
        <v>INSERT INTO CIUDAD VALUES (105,'SEGOVIA',05,736);</v>
      </c>
    </row>
    <row r="107" spans="1:5" x14ac:dyDescent="0.25">
      <c r="A107">
        <f t="shared" si="3"/>
        <v>106</v>
      </c>
      <c r="B107" t="s">
        <v>524</v>
      </c>
      <c r="C107" t="s">
        <v>250</v>
      </c>
      <c r="D107" t="s">
        <v>523</v>
      </c>
      <c r="E107" t="str">
        <f t="shared" si="2"/>
        <v>INSERT INTO CIUDAD VALUES (106,'SONSON',05,756);</v>
      </c>
    </row>
    <row r="108" spans="1:5" x14ac:dyDescent="0.25">
      <c r="A108">
        <f t="shared" si="3"/>
        <v>107</v>
      </c>
      <c r="B108" t="s">
        <v>526</v>
      </c>
      <c r="C108" t="s">
        <v>250</v>
      </c>
      <c r="D108" t="s">
        <v>525</v>
      </c>
      <c r="E108" t="str">
        <f t="shared" si="2"/>
        <v>INSERT INTO CIUDAD VALUES (107,'SOPETRAN',05,761);</v>
      </c>
    </row>
    <row r="109" spans="1:5" x14ac:dyDescent="0.25">
      <c r="A109">
        <f t="shared" si="3"/>
        <v>108</v>
      </c>
      <c r="B109" t="s">
        <v>528</v>
      </c>
      <c r="C109" t="s">
        <v>250</v>
      </c>
      <c r="D109" t="s">
        <v>527</v>
      </c>
      <c r="E109" t="str">
        <f t="shared" si="2"/>
        <v>INSERT INTO CIUDAD VALUES (108,'TAMESIS',05,789);</v>
      </c>
    </row>
    <row r="110" spans="1:5" x14ac:dyDescent="0.25">
      <c r="A110">
        <f t="shared" si="3"/>
        <v>109</v>
      </c>
      <c r="B110" t="s">
        <v>530</v>
      </c>
      <c r="C110" t="s">
        <v>250</v>
      </c>
      <c r="D110" t="s">
        <v>529</v>
      </c>
      <c r="E110" t="str">
        <f t="shared" si="2"/>
        <v>INSERT INTO CIUDAD VALUES (109,'TARAZA',05,790);</v>
      </c>
    </row>
    <row r="111" spans="1:5" x14ac:dyDescent="0.25">
      <c r="A111">
        <f t="shared" si="3"/>
        <v>110</v>
      </c>
      <c r="B111" t="s">
        <v>532</v>
      </c>
      <c r="C111" t="s">
        <v>250</v>
      </c>
      <c r="D111" t="s">
        <v>531</v>
      </c>
      <c r="E111" t="str">
        <f t="shared" si="2"/>
        <v>INSERT INTO CIUDAD VALUES (110,'TARSO',05,792);</v>
      </c>
    </row>
    <row r="112" spans="1:5" x14ac:dyDescent="0.25">
      <c r="A112">
        <f t="shared" si="3"/>
        <v>111</v>
      </c>
      <c r="B112" t="s">
        <v>534</v>
      </c>
      <c r="C112" t="s">
        <v>250</v>
      </c>
      <c r="D112" t="s">
        <v>533</v>
      </c>
      <c r="E112" t="str">
        <f t="shared" si="2"/>
        <v>INSERT INTO CIUDAD VALUES (111,'TITIRIBI',05,809);</v>
      </c>
    </row>
    <row r="113" spans="1:5" x14ac:dyDescent="0.25">
      <c r="A113">
        <f t="shared" si="3"/>
        <v>112</v>
      </c>
      <c r="B113" t="s">
        <v>536</v>
      </c>
      <c r="C113" t="s">
        <v>250</v>
      </c>
      <c r="D113" t="s">
        <v>535</v>
      </c>
      <c r="E113" t="str">
        <f t="shared" si="2"/>
        <v>INSERT INTO CIUDAD VALUES (112,'TOLEDO',05,819);</v>
      </c>
    </row>
    <row r="114" spans="1:5" x14ac:dyDescent="0.25">
      <c r="A114">
        <f t="shared" si="3"/>
        <v>113</v>
      </c>
      <c r="B114" t="s">
        <v>538</v>
      </c>
      <c r="C114" t="s">
        <v>250</v>
      </c>
      <c r="D114" t="s">
        <v>537</v>
      </c>
      <c r="E114" t="str">
        <f t="shared" si="2"/>
        <v>INSERT INTO CIUDAD VALUES (113,'TURBO',05,837);</v>
      </c>
    </row>
    <row r="115" spans="1:5" x14ac:dyDescent="0.25">
      <c r="A115">
        <f t="shared" si="3"/>
        <v>114</v>
      </c>
      <c r="B115" t="s">
        <v>540</v>
      </c>
      <c r="C115" t="s">
        <v>250</v>
      </c>
      <c r="D115" t="s">
        <v>539</v>
      </c>
      <c r="E115" t="str">
        <f t="shared" si="2"/>
        <v>INSERT INTO CIUDAD VALUES (114,'URAMITA',05,842);</v>
      </c>
    </row>
    <row r="116" spans="1:5" x14ac:dyDescent="0.25">
      <c r="A116">
        <f t="shared" si="3"/>
        <v>115</v>
      </c>
      <c r="B116" t="s">
        <v>542</v>
      </c>
      <c r="C116" t="s">
        <v>250</v>
      </c>
      <c r="D116" t="s">
        <v>541</v>
      </c>
      <c r="E116" t="str">
        <f t="shared" si="2"/>
        <v>INSERT INTO CIUDAD VALUES (115,'URRAO',05,847);</v>
      </c>
    </row>
    <row r="117" spans="1:5" x14ac:dyDescent="0.25">
      <c r="A117">
        <f t="shared" si="3"/>
        <v>116</v>
      </c>
      <c r="B117" t="s">
        <v>544</v>
      </c>
      <c r="C117" t="s">
        <v>250</v>
      </c>
      <c r="D117" t="s">
        <v>543</v>
      </c>
      <c r="E117" t="str">
        <f t="shared" si="2"/>
        <v>INSERT INTO CIUDAD VALUES (116,'VALDIVIA',05,854);</v>
      </c>
    </row>
    <row r="118" spans="1:5" x14ac:dyDescent="0.25">
      <c r="A118">
        <f t="shared" si="3"/>
        <v>117</v>
      </c>
      <c r="B118" t="s">
        <v>546</v>
      </c>
      <c r="C118" t="s">
        <v>250</v>
      </c>
      <c r="D118" t="s">
        <v>545</v>
      </c>
      <c r="E118" t="str">
        <f t="shared" si="2"/>
        <v>INSERT INTO CIUDAD VALUES (117,'VALPARAISO',05,856);</v>
      </c>
    </row>
    <row r="119" spans="1:5" x14ac:dyDescent="0.25">
      <c r="A119">
        <f t="shared" si="3"/>
        <v>118</v>
      </c>
      <c r="B119" t="s">
        <v>548</v>
      </c>
      <c r="C119" t="s">
        <v>250</v>
      </c>
      <c r="D119" t="s">
        <v>547</v>
      </c>
      <c r="E119" t="str">
        <f t="shared" si="2"/>
        <v>INSERT INTO CIUDAD VALUES (118,'VEGACHI',05,858);</v>
      </c>
    </row>
    <row r="120" spans="1:5" x14ac:dyDescent="0.25">
      <c r="A120">
        <f t="shared" si="3"/>
        <v>119</v>
      </c>
      <c r="B120" t="s">
        <v>550</v>
      </c>
      <c r="C120" t="s">
        <v>250</v>
      </c>
      <c r="D120" t="s">
        <v>549</v>
      </c>
      <c r="E120" t="str">
        <f t="shared" si="2"/>
        <v>INSERT INTO CIUDAD VALUES (119,'VENECIA',05,861);</v>
      </c>
    </row>
    <row r="121" spans="1:5" x14ac:dyDescent="0.25">
      <c r="A121">
        <f t="shared" si="3"/>
        <v>120</v>
      </c>
      <c r="B121" t="s">
        <v>552</v>
      </c>
      <c r="C121" t="s">
        <v>250</v>
      </c>
      <c r="D121" t="s">
        <v>551</v>
      </c>
      <c r="E121" t="str">
        <f t="shared" si="2"/>
        <v>INSERT INTO CIUDAD VALUES (120,'VIGIA DEL FUERTE',05,873);</v>
      </c>
    </row>
    <row r="122" spans="1:5" x14ac:dyDescent="0.25">
      <c r="A122">
        <f t="shared" si="3"/>
        <v>121</v>
      </c>
      <c r="B122" t="s">
        <v>554</v>
      </c>
      <c r="C122" t="s">
        <v>250</v>
      </c>
      <c r="D122" t="s">
        <v>553</v>
      </c>
      <c r="E122" t="str">
        <f t="shared" si="2"/>
        <v>INSERT INTO CIUDAD VALUES (121,'YALI',05,885);</v>
      </c>
    </row>
    <row r="123" spans="1:5" x14ac:dyDescent="0.25">
      <c r="A123">
        <f t="shared" si="3"/>
        <v>122</v>
      </c>
      <c r="B123" t="s">
        <v>556</v>
      </c>
      <c r="C123" t="s">
        <v>250</v>
      </c>
      <c r="D123" t="s">
        <v>555</v>
      </c>
      <c r="E123" t="str">
        <f t="shared" si="2"/>
        <v>INSERT INTO CIUDAD VALUES (122,'YARUMAL',05,887);</v>
      </c>
    </row>
    <row r="124" spans="1:5" x14ac:dyDescent="0.25">
      <c r="A124">
        <f t="shared" si="3"/>
        <v>123</v>
      </c>
      <c r="B124" t="s">
        <v>558</v>
      </c>
      <c r="C124" t="s">
        <v>250</v>
      </c>
      <c r="D124" t="s">
        <v>557</v>
      </c>
      <c r="E124" t="str">
        <f t="shared" si="2"/>
        <v>INSERT INTO CIUDAD VALUES (123,'YOLOMBO',05,890);</v>
      </c>
    </row>
    <row r="125" spans="1:5" x14ac:dyDescent="0.25">
      <c r="A125">
        <f t="shared" si="3"/>
        <v>124</v>
      </c>
      <c r="B125" t="s">
        <v>560</v>
      </c>
      <c r="C125" t="s">
        <v>250</v>
      </c>
      <c r="D125" t="s">
        <v>559</v>
      </c>
      <c r="E125" t="str">
        <f t="shared" si="2"/>
        <v>INSERT INTO CIUDAD VALUES (124,'YONDO',05,893);</v>
      </c>
    </row>
    <row r="126" spans="1:5" x14ac:dyDescent="0.25">
      <c r="A126">
        <f t="shared" si="3"/>
        <v>125</v>
      </c>
      <c r="B126" t="s">
        <v>562</v>
      </c>
      <c r="C126" t="s">
        <v>250</v>
      </c>
      <c r="D126" t="s">
        <v>561</v>
      </c>
      <c r="E126" t="str">
        <f t="shared" si="2"/>
        <v>INSERT INTO CIUDAD VALUES (125,'ZARAGOZA',05,895);</v>
      </c>
    </row>
    <row r="127" spans="1:5" x14ac:dyDescent="0.25">
      <c r="A127">
        <f t="shared" si="3"/>
        <v>126</v>
      </c>
      <c r="B127" t="s">
        <v>563</v>
      </c>
      <c r="C127" t="s">
        <v>252</v>
      </c>
      <c r="D127" t="s">
        <v>319</v>
      </c>
      <c r="E127" t="str">
        <f t="shared" si="2"/>
        <v>INSERT INTO CIUDAD VALUES (126,'BARRANQUILLA',08,001);</v>
      </c>
    </row>
    <row r="128" spans="1:5" x14ac:dyDescent="0.25">
      <c r="A128">
        <f t="shared" si="3"/>
        <v>127</v>
      </c>
      <c r="B128" t="s">
        <v>565</v>
      </c>
      <c r="C128" t="s">
        <v>252</v>
      </c>
      <c r="D128" t="s">
        <v>564</v>
      </c>
      <c r="E128" t="str">
        <f t="shared" si="2"/>
        <v>INSERT INTO CIUDAD VALUES (127,'BARANOA',08,078);</v>
      </c>
    </row>
    <row r="129" spans="1:5" x14ac:dyDescent="0.25">
      <c r="A129">
        <f t="shared" si="3"/>
        <v>128</v>
      </c>
      <c r="B129" t="s">
        <v>567</v>
      </c>
      <c r="C129" t="s">
        <v>252</v>
      </c>
      <c r="D129" t="s">
        <v>566</v>
      </c>
      <c r="E129" t="str">
        <f t="shared" si="2"/>
        <v>INSERT INTO CIUDAD VALUES (128,'CAMPO DE LA CRUZ',08,137);</v>
      </c>
    </row>
    <row r="130" spans="1:5" x14ac:dyDescent="0.25">
      <c r="A130">
        <f t="shared" si="3"/>
        <v>129</v>
      </c>
      <c r="B130" t="s">
        <v>569</v>
      </c>
      <c r="C130" t="s">
        <v>252</v>
      </c>
      <c r="D130" t="s">
        <v>568</v>
      </c>
      <c r="E130" t="str">
        <f t="shared" si="2"/>
        <v>INSERT INTO CIUDAD VALUES (129,'CANDELARIA',08,141);</v>
      </c>
    </row>
    <row r="131" spans="1:5" x14ac:dyDescent="0.25">
      <c r="A131">
        <f t="shared" si="3"/>
        <v>130</v>
      </c>
      <c r="B131" t="s">
        <v>571</v>
      </c>
      <c r="C131" t="s">
        <v>252</v>
      </c>
      <c r="D131" t="s">
        <v>570</v>
      </c>
      <c r="E131" t="str">
        <f t="shared" ref="E131:E194" si="4">"INSERT INTO CIUDAD VALUES ("&amp;A131&amp;",'"&amp;B131&amp;"',"&amp;C131&amp;","&amp;D131&amp;");"</f>
        <v>INSERT INTO CIUDAD VALUES (130,'GALAPA',08,296);</v>
      </c>
    </row>
    <row r="132" spans="1:5" x14ac:dyDescent="0.25">
      <c r="A132">
        <f t="shared" ref="A132:A195" si="5">+A131+1</f>
        <v>131</v>
      </c>
      <c r="B132" t="s">
        <v>573</v>
      </c>
      <c r="C132" t="s">
        <v>252</v>
      </c>
      <c r="D132" t="s">
        <v>572</v>
      </c>
      <c r="E132" t="str">
        <f t="shared" si="4"/>
        <v>INSERT INTO CIUDAD VALUES (131,'JUAN DE ACOSTA',08,372);</v>
      </c>
    </row>
    <row r="133" spans="1:5" x14ac:dyDescent="0.25">
      <c r="A133">
        <f t="shared" si="5"/>
        <v>132</v>
      </c>
      <c r="B133" t="s">
        <v>575</v>
      </c>
      <c r="C133" t="s">
        <v>252</v>
      </c>
      <c r="D133" t="s">
        <v>574</v>
      </c>
      <c r="E133" t="str">
        <f t="shared" si="4"/>
        <v>INSERT INTO CIUDAD VALUES (132,'LURUACO',08,421);</v>
      </c>
    </row>
    <row r="134" spans="1:5" x14ac:dyDescent="0.25">
      <c r="A134">
        <f t="shared" si="5"/>
        <v>133</v>
      </c>
      <c r="B134" t="s">
        <v>577</v>
      </c>
      <c r="C134" t="s">
        <v>252</v>
      </c>
      <c r="D134" t="s">
        <v>576</v>
      </c>
      <c r="E134" t="str">
        <f t="shared" si="4"/>
        <v>INSERT INTO CIUDAD VALUES (133,'MALAMBO',08,433);</v>
      </c>
    </row>
    <row r="135" spans="1:5" x14ac:dyDescent="0.25">
      <c r="A135">
        <f t="shared" si="5"/>
        <v>134</v>
      </c>
      <c r="B135" t="s">
        <v>579</v>
      </c>
      <c r="C135" t="s">
        <v>252</v>
      </c>
      <c r="D135" t="s">
        <v>578</v>
      </c>
      <c r="E135" t="str">
        <f t="shared" si="4"/>
        <v>INSERT INTO CIUDAD VALUES (134,'MANATI',08,436);</v>
      </c>
    </row>
    <row r="136" spans="1:5" x14ac:dyDescent="0.25">
      <c r="A136">
        <f t="shared" si="5"/>
        <v>135</v>
      </c>
      <c r="B136" t="s">
        <v>581</v>
      </c>
      <c r="C136" t="s">
        <v>252</v>
      </c>
      <c r="D136" t="s">
        <v>580</v>
      </c>
      <c r="E136" t="str">
        <f t="shared" si="4"/>
        <v>INSERT INTO CIUDAD VALUES (135,'PALMAR DE VARELA',08,520);</v>
      </c>
    </row>
    <row r="137" spans="1:5" x14ac:dyDescent="0.25">
      <c r="A137">
        <f t="shared" si="5"/>
        <v>136</v>
      </c>
      <c r="B137" t="s">
        <v>583</v>
      </c>
      <c r="C137" t="s">
        <v>252</v>
      </c>
      <c r="D137" t="s">
        <v>582</v>
      </c>
      <c r="E137" t="str">
        <f t="shared" si="4"/>
        <v>INSERT INTO CIUDAD VALUES (136,'PIOJO',08,549);</v>
      </c>
    </row>
    <row r="138" spans="1:5" x14ac:dyDescent="0.25">
      <c r="A138">
        <f t="shared" si="5"/>
        <v>137</v>
      </c>
      <c r="B138" t="s">
        <v>585</v>
      </c>
      <c r="C138" t="s">
        <v>252</v>
      </c>
      <c r="D138" t="s">
        <v>584</v>
      </c>
      <c r="E138" t="str">
        <f t="shared" si="4"/>
        <v>INSERT INTO CIUDAD VALUES (137,'POLONUEVO',08,558);</v>
      </c>
    </row>
    <row r="139" spans="1:5" x14ac:dyDescent="0.25">
      <c r="A139">
        <f t="shared" si="5"/>
        <v>138</v>
      </c>
      <c r="B139" t="s">
        <v>587</v>
      </c>
      <c r="C139" t="s">
        <v>252</v>
      </c>
      <c r="D139" t="s">
        <v>586</v>
      </c>
      <c r="E139" t="str">
        <f t="shared" si="4"/>
        <v>INSERT INTO CIUDAD VALUES (138,'PONEDERA',08,560);</v>
      </c>
    </row>
    <row r="140" spans="1:5" x14ac:dyDescent="0.25">
      <c r="A140">
        <f t="shared" si="5"/>
        <v>139</v>
      </c>
      <c r="B140" t="s">
        <v>589</v>
      </c>
      <c r="C140" t="s">
        <v>252</v>
      </c>
      <c r="D140" t="s">
        <v>588</v>
      </c>
      <c r="E140" t="str">
        <f t="shared" si="4"/>
        <v>INSERT INTO CIUDAD VALUES (139,'PUERTO COLOMBIA',08,573);</v>
      </c>
    </row>
    <row r="141" spans="1:5" x14ac:dyDescent="0.25">
      <c r="A141">
        <f t="shared" si="5"/>
        <v>140</v>
      </c>
      <c r="B141" t="s">
        <v>591</v>
      </c>
      <c r="C141" t="s">
        <v>252</v>
      </c>
      <c r="D141" t="s">
        <v>590</v>
      </c>
      <c r="E141" t="str">
        <f t="shared" si="4"/>
        <v>INSERT INTO CIUDAD VALUES (140,'REPELON',08,606);</v>
      </c>
    </row>
    <row r="142" spans="1:5" x14ac:dyDescent="0.25">
      <c r="A142">
        <f t="shared" si="5"/>
        <v>141</v>
      </c>
      <c r="B142" t="s">
        <v>593</v>
      </c>
      <c r="C142" t="s">
        <v>252</v>
      </c>
      <c r="D142" t="s">
        <v>592</v>
      </c>
      <c r="E142" t="str">
        <f t="shared" si="4"/>
        <v>INSERT INTO CIUDAD VALUES (141,'SABANAGRANDE',08,634);</v>
      </c>
    </row>
    <row r="143" spans="1:5" x14ac:dyDescent="0.25">
      <c r="A143">
        <f t="shared" si="5"/>
        <v>142</v>
      </c>
      <c r="B143" t="s">
        <v>484</v>
      </c>
      <c r="C143" t="s">
        <v>252</v>
      </c>
      <c r="D143" t="s">
        <v>594</v>
      </c>
      <c r="E143" t="str">
        <f t="shared" si="4"/>
        <v>INSERT INTO CIUDAD VALUES (142,'SABANALARGA',08,638);</v>
      </c>
    </row>
    <row r="144" spans="1:5" x14ac:dyDescent="0.25">
      <c r="A144">
        <f t="shared" si="5"/>
        <v>143</v>
      </c>
      <c r="B144" t="s">
        <v>142</v>
      </c>
      <c r="C144" t="s">
        <v>252</v>
      </c>
      <c r="D144" t="s">
        <v>595</v>
      </c>
      <c r="E144" t="str">
        <f t="shared" si="4"/>
        <v>INSERT INTO CIUDAD VALUES (143,'SANTA LUCIA',08,675);</v>
      </c>
    </row>
    <row r="145" spans="1:5" x14ac:dyDescent="0.25">
      <c r="A145">
        <f t="shared" si="5"/>
        <v>144</v>
      </c>
      <c r="B145" t="s">
        <v>597</v>
      </c>
      <c r="C145" t="s">
        <v>252</v>
      </c>
      <c r="D145" t="s">
        <v>596</v>
      </c>
      <c r="E145" t="str">
        <f t="shared" si="4"/>
        <v>INSERT INTO CIUDAD VALUES (144,'SANTO TOMAS',08,685);</v>
      </c>
    </row>
    <row r="146" spans="1:5" x14ac:dyDescent="0.25">
      <c r="A146">
        <f t="shared" si="5"/>
        <v>145</v>
      </c>
      <c r="B146" t="s">
        <v>599</v>
      </c>
      <c r="C146" t="s">
        <v>252</v>
      </c>
      <c r="D146" t="s">
        <v>598</v>
      </c>
      <c r="E146" t="str">
        <f t="shared" si="4"/>
        <v>INSERT INTO CIUDAD VALUES (145,'SOLEDAD',08,758);</v>
      </c>
    </row>
    <row r="147" spans="1:5" x14ac:dyDescent="0.25">
      <c r="A147">
        <f t="shared" si="5"/>
        <v>146</v>
      </c>
      <c r="B147" t="s">
        <v>601</v>
      </c>
      <c r="C147" t="s">
        <v>252</v>
      </c>
      <c r="D147" t="s">
        <v>600</v>
      </c>
      <c r="E147" t="str">
        <f t="shared" si="4"/>
        <v>INSERT INTO CIUDAD VALUES (146,'SUAN',08,770);</v>
      </c>
    </row>
    <row r="148" spans="1:5" x14ac:dyDescent="0.25">
      <c r="A148">
        <f t="shared" si="5"/>
        <v>147</v>
      </c>
      <c r="B148" t="s">
        <v>603</v>
      </c>
      <c r="C148" t="s">
        <v>252</v>
      </c>
      <c r="D148" t="s">
        <v>602</v>
      </c>
      <c r="E148" t="str">
        <f t="shared" si="4"/>
        <v>INSERT INTO CIUDAD VALUES (147,'TUBARA',08,832);</v>
      </c>
    </row>
    <row r="149" spans="1:5" x14ac:dyDescent="0.25">
      <c r="A149">
        <f t="shared" si="5"/>
        <v>148</v>
      </c>
      <c r="B149" t="s">
        <v>605</v>
      </c>
      <c r="C149" t="s">
        <v>252</v>
      </c>
      <c r="D149" t="s">
        <v>604</v>
      </c>
      <c r="E149" t="str">
        <f t="shared" si="4"/>
        <v>INSERT INTO CIUDAD VALUES (148,'USIACURI',08,849);</v>
      </c>
    </row>
    <row r="150" spans="1:5" x14ac:dyDescent="0.25">
      <c r="A150">
        <f t="shared" si="5"/>
        <v>149</v>
      </c>
      <c r="B150" t="s">
        <v>606</v>
      </c>
      <c r="C150" t="s">
        <v>254</v>
      </c>
      <c r="D150" t="s">
        <v>319</v>
      </c>
      <c r="E150" t="str">
        <f t="shared" si="4"/>
        <v>INSERT INTO CIUDAD VALUES (149,'BOGOTA, D.C.',11,001);</v>
      </c>
    </row>
    <row r="151" spans="1:5" x14ac:dyDescent="0.25">
      <c r="A151">
        <f t="shared" si="5"/>
        <v>150</v>
      </c>
      <c r="B151" t="s">
        <v>607</v>
      </c>
      <c r="C151" t="s">
        <v>256</v>
      </c>
      <c r="D151" t="s">
        <v>319</v>
      </c>
      <c r="E151" t="str">
        <f t="shared" si="4"/>
        <v>INSERT INTO CIUDAD VALUES (150,'CARTAGENA',13,001);</v>
      </c>
    </row>
    <row r="152" spans="1:5" x14ac:dyDescent="0.25">
      <c r="A152">
        <f t="shared" si="5"/>
        <v>151</v>
      </c>
      <c r="B152" t="s">
        <v>609</v>
      </c>
      <c r="C152" t="s">
        <v>256</v>
      </c>
      <c r="D152" t="s">
        <v>608</v>
      </c>
      <c r="E152" t="str">
        <f t="shared" si="4"/>
        <v>INSERT INTO CIUDAD VALUES (151,'ACHI',13,006);</v>
      </c>
    </row>
    <row r="153" spans="1:5" x14ac:dyDescent="0.25">
      <c r="A153">
        <f t="shared" si="5"/>
        <v>152</v>
      </c>
      <c r="B153" t="s">
        <v>610</v>
      </c>
      <c r="C153" t="s">
        <v>256</v>
      </c>
      <c r="D153" t="s">
        <v>327</v>
      </c>
      <c r="E153" t="str">
        <f t="shared" si="4"/>
        <v>INSERT INTO CIUDAD VALUES (152,'ALTOS DEL ROSARIO',13,030);</v>
      </c>
    </row>
    <row r="154" spans="1:5" x14ac:dyDescent="0.25">
      <c r="A154">
        <f t="shared" si="5"/>
        <v>153</v>
      </c>
      <c r="B154" t="s">
        <v>611</v>
      </c>
      <c r="C154" t="s">
        <v>256</v>
      </c>
      <c r="D154" t="s">
        <v>339</v>
      </c>
      <c r="E154" t="str">
        <f t="shared" si="4"/>
        <v>INSERT INTO CIUDAD VALUES (153,'ARENAL',13,042);</v>
      </c>
    </row>
    <row r="155" spans="1:5" x14ac:dyDescent="0.25">
      <c r="A155">
        <f t="shared" si="5"/>
        <v>154</v>
      </c>
      <c r="B155" t="s">
        <v>613</v>
      </c>
      <c r="C155" t="s">
        <v>256</v>
      </c>
      <c r="D155" t="s">
        <v>612</v>
      </c>
      <c r="E155" t="str">
        <f t="shared" si="4"/>
        <v>INSERT INTO CIUDAD VALUES (154,'ARJONA',13,052);</v>
      </c>
    </row>
    <row r="156" spans="1:5" x14ac:dyDescent="0.25">
      <c r="A156">
        <f t="shared" si="5"/>
        <v>155</v>
      </c>
      <c r="B156" t="s">
        <v>615</v>
      </c>
      <c r="C156" t="s">
        <v>256</v>
      </c>
      <c r="D156" t="s">
        <v>614</v>
      </c>
      <c r="E156" t="str">
        <f t="shared" si="4"/>
        <v>INSERT INTO CIUDAD VALUES (155,'ARROYOHONDO',13,062);</v>
      </c>
    </row>
    <row r="157" spans="1:5" x14ac:dyDescent="0.25">
      <c r="A157">
        <f t="shared" si="5"/>
        <v>156</v>
      </c>
      <c r="B157" t="s">
        <v>617</v>
      </c>
      <c r="C157" t="s">
        <v>256</v>
      </c>
      <c r="D157" t="s">
        <v>616</v>
      </c>
      <c r="E157" t="str">
        <f t="shared" si="4"/>
        <v>INSERT INTO CIUDAD VALUES (156,'BARRANCO DE LOBA',13,074);</v>
      </c>
    </row>
    <row r="158" spans="1:5" x14ac:dyDescent="0.25">
      <c r="A158">
        <f t="shared" si="5"/>
        <v>157</v>
      </c>
      <c r="B158" t="s">
        <v>619</v>
      </c>
      <c r="C158" t="s">
        <v>256</v>
      </c>
      <c r="D158" t="s">
        <v>618</v>
      </c>
      <c r="E158" t="str">
        <f t="shared" si="4"/>
        <v>INSERT INTO CIUDAD VALUES (157,'CALAMAR',13,140);</v>
      </c>
    </row>
    <row r="159" spans="1:5" x14ac:dyDescent="0.25">
      <c r="A159">
        <f t="shared" si="5"/>
        <v>158</v>
      </c>
      <c r="B159" t="s">
        <v>621</v>
      </c>
      <c r="C159" t="s">
        <v>256</v>
      </c>
      <c r="D159" t="s">
        <v>620</v>
      </c>
      <c r="E159" t="str">
        <f t="shared" si="4"/>
        <v>INSERT INTO CIUDAD VALUES (158,'CANTAGALLO',13,160);</v>
      </c>
    </row>
    <row r="160" spans="1:5" x14ac:dyDescent="0.25">
      <c r="A160">
        <f t="shared" si="5"/>
        <v>159</v>
      </c>
      <c r="B160" t="s">
        <v>623</v>
      </c>
      <c r="C160" t="s">
        <v>256</v>
      </c>
      <c r="D160" t="s">
        <v>622</v>
      </c>
      <c r="E160" t="str">
        <f t="shared" si="4"/>
        <v>INSERT INTO CIUDAD VALUES (159,'CICUCO',13,188);</v>
      </c>
    </row>
    <row r="161" spans="1:5" x14ac:dyDescent="0.25">
      <c r="A161">
        <f t="shared" si="5"/>
        <v>160</v>
      </c>
      <c r="B161" t="s">
        <v>269</v>
      </c>
      <c r="C161" t="s">
        <v>256</v>
      </c>
      <c r="D161" t="s">
        <v>396</v>
      </c>
      <c r="E161" t="str">
        <f t="shared" si="4"/>
        <v>INSERT INTO CIUDAD VALUES (160,'CORDOBA',13,212);</v>
      </c>
    </row>
    <row r="162" spans="1:5" x14ac:dyDescent="0.25">
      <c r="A162">
        <f t="shared" si="5"/>
        <v>161</v>
      </c>
      <c r="B162" t="s">
        <v>625</v>
      </c>
      <c r="C162" t="s">
        <v>256</v>
      </c>
      <c r="D162" t="s">
        <v>624</v>
      </c>
      <c r="E162" t="str">
        <f t="shared" si="4"/>
        <v>INSERT INTO CIUDAD VALUES (161,'CLEMENCIA',13,222);</v>
      </c>
    </row>
    <row r="163" spans="1:5" x14ac:dyDescent="0.25">
      <c r="A163">
        <f t="shared" si="5"/>
        <v>162</v>
      </c>
      <c r="B163" t="s">
        <v>627</v>
      </c>
      <c r="C163" t="s">
        <v>256</v>
      </c>
      <c r="D163" t="s">
        <v>626</v>
      </c>
      <c r="E163" t="str">
        <f t="shared" si="4"/>
        <v>INSERT INTO CIUDAD VALUES (162,'EL CARMEN DE BOLIVAR',13,244);</v>
      </c>
    </row>
    <row r="164" spans="1:5" x14ac:dyDescent="0.25">
      <c r="A164">
        <f t="shared" si="5"/>
        <v>163</v>
      </c>
      <c r="B164" t="s">
        <v>629</v>
      </c>
      <c r="C164" t="s">
        <v>256</v>
      </c>
      <c r="D164" t="s">
        <v>628</v>
      </c>
      <c r="E164" t="str">
        <f t="shared" si="4"/>
        <v>INSERT INTO CIUDAD VALUES (163,'EL GUAMO',13,248);</v>
      </c>
    </row>
    <row r="165" spans="1:5" x14ac:dyDescent="0.25">
      <c r="A165">
        <f t="shared" si="5"/>
        <v>164</v>
      </c>
      <c r="B165" t="s">
        <v>631</v>
      </c>
      <c r="C165" t="s">
        <v>256</v>
      </c>
      <c r="D165" t="s">
        <v>630</v>
      </c>
      <c r="E165" t="str">
        <f t="shared" si="4"/>
        <v>INSERT INTO CIUDAD VALUES (164,'EL PEÑON',13,268);</v>
      </c>
    </row>
    <row r="166" spans="1:5" x14ac:dyDescent="0.25">
      <c r="A166">
        <f t="shared" si="5"/>
        <v>165</v>
      </c>
      <c r="B166" t="s">
        <v>633</v>
      </c>
      <c r="C166" t="s">
        <v>256</v>
      </c>
      <c r="D166" t="s">
        <v>632</v>
      </c>
      <c r="E166" t="str">
        <f t="shared" si="4"/>
        <v>INSERT INTO CIUDAD VALUES (165,'HATILLO DE LOBA',13,300);</v>
      </c>
    </row>
    <row r="167" spans="1:5" x14ac:dyDescent="0.25">
      <c r="A167">
        <f t="shared" si="5"/>
        <v>166</v>
      </c>
      <c r="B167" t="s">
        <v>635</v>
      </c>
      <c r="C167" t="s">
        <v>256</v>
      </c>
      <c r="D167" t="s">
        <v>634</v>
      </c>
      <c r="E167" t="str">
        <f t="shared" si="4"/>
        <v>INSERT INTO CIUDAD VALUES (166,'MAGANGUE',13,430);</v>
      </c>
    </row>
    <row r="168" spans="1:5" x14ac:dyDescent="0.25">
      <c r="A168">
        <f t="shared" si="5"/>
        <v>167</v>
      </c>
      <c r="B168" t="s">
        <v>636</v>
      </c>
      <c r="C168" t="s">
        <v>256</v>
      </c>
      <c r="D168" t="s">
        <v>576</v>
      </c>
      <c r="E168" t="str">
        <f t="shared" si="4"/>
        <v>INSERT INTO CIUDAD VALUES (167,'MAHATES',13,433);</v>
      </c>
    </row>
    <row r="169" spans="1:5" x14ac:dyDescent="0.25">
      <c r="A169">
        <f t="shared" si="5"/>
        <v>168</v>
      </c>
      <c r="B169" t="s">
        <v>637</v>
      </c>
      <c r="C169" t="s">
        <v>256</v>
      </c>
      <c r="D169" t="s">
        <v>450</v>
      </c>
      <c r="E169" t="str">
        <f t="shared" si="4"/>
        <v>INSERT INTO CIUDAD VALUES (168,'MARGARITA',13,440);</v>
      </c>
    </row>
    <row r="170" spans="1:5" x14ac:dyDescent="0.25">
      <c r="A170">
        <f t="shared" si="5"/>
        <v>169</v>
      </c>
      <c r="B170" t="s">
        <v>639</v>
      </c>
      <c r="C170" t="s">
        <v>256</v>
      </c>
      <c r="D170" t="s">
        <v>638</v>
      </c>
      <c r="E170" t="str">
        <f t="shared" si="4"/>
        <v>INSERT INTO CIUDAD VALUES (169,'MARIA LA BAJA',13,442);</v>
      </c>
    </row>
    <row r="171" spans="1:5" x14ac:dyDescent="0.25">
      <c r="A171">
        <f t="shared" si="5"/>
        <v>170</v>
      </c>
      <c r="B171" t="s">
        <v>641</v>
      </c>
      <c r="C171" t="s">
        <v>256</v>
      </c>
      <c r="D171" t="s">
        <v>640</v>
      </c>
      <c r="E171" t="str">
        <f t="shared" si="4"/>
        <v>INSERT INTO CIUDAD VALUES (170,'MONTECRISTO',13,458);</v>
      </c>
    </row>
    <row r="172" spans="1:5" x14ac:dyDescent="0.25">
      <c r="A172">
        <f t="shared" si="5"/>
        <v>171</v>
      </c>
      <c r="B172" t="s">
        <v>643</v>
      </c>
      <c r="C172" t="s">
        <v>256</v>
      </c>
      <c r="D172" t="s">
        <v>642</v>
      </c>
      <c r="E172" t="str">
        <f t="shared" si="4"/>
        <v>INSERT INTO CIUDAD VALUES (171,'MOMPOS',13,468);</v>
      </c>
    </row>
    <row r="173" spans="1:5" x14ac:dyDescent="0.25">
      <c r="A173">
        <f t="shared" si="5"/>
        <v>172</v>
      </c>
      <c r="B173" t="s">
        <v>644</v>
      </c>
      <c r="C173" t="s">
        <v>256</v>
      </c>
      <c r="D173" t="s">
        <v>459</v>
      </c>
      <c r="E173" t="str">
        <f t="shared" si="4"/>
        <v>INSERT INTO CIUDAD VALUES (172,'NOROSI',13,490);</v>
      </c>
    </row>
    <row r="174" spans="1:5" x14ac:dyDescent="0.25">
      <c r="A174">
        <f t="shared" si="5"/>
        <v>173</v>
      </c>
      <c r="B174" t="s">
        <v>646</v>
      </c>
      <c r="C174" t="s">
        <v>256</v>
      </c>
      <c r="D174" t="s">
        <v>645</v>
      </c>
      <c r="E174" t="str">
        <f t="shared" si="4"/>
        <v>INSERT INTO CIUDAD VALUES (173,'MORALES',13,473);</v>
      </c>
    </row>
    <row r="175" spans="1:5" x14ac:dyDescent="0.25">
      <c r="A175">
        <f t="shared" si="5"/>
        <v>174</v>
      </c>
      <c r="B175" t="s">
        <v>647</v>
      </c>
      <c r="C175" t="s">
        <v>256</v>
      </c>
      <c r="D175" t="s">
        <v>582</v>
      </c>
      <c r="E175" t="str">
        <f t="shared" si="4"/>
        <v>INSERT INTO CIUDAD VALUES (174,'PINILLOS',13,549);</v>
      </c>
    </row>
    <row r="176" spans="1:5" x14ac:dyDescent="0.25">
      <c r="A176">
        <f t="shared" si="5"/>
        <v>175</v>
      </c>
      <c r="B176" t="s">
        <v>649</v>
      </c>
      <c r="C176" t="s">
        <v>256</v>
      </c>
      <c r="D176" t="s">
        <v>648</v>
      </c>
      <c r="E176" t="str">
        <f t="shared" si="4"/>
        <v>INSERT INTO CIUDAD VALUES (175,'REGIDOR',13,580);</v>
      </c>
    </row>
    <row r="177" spans="1:5" x14ac:dyDescent="0.25">
      <c r="A177">
        <f t="shared" si="5"/>
        <v>176</v>
      </c>
      <c r="B177" t="s">
        <v>651</v>
      </c>
      <c r="C177" t="s">
        <v>256</v>
      </c>
      <c r="D177" t="s">
        <v>650</v>
      </c>
      <c r="E177" t="str">
        <f t="shared" si="4"/>
        <v>INSERT INTO CIUDAD VALUES (176,'RIO VIEJO',13,600);</v>
      </c>
    </row>
    <row r="178" spans="1:5" x14ac:dyDescent="0.25">
      <c r="A178">
        <f t="shared" si="5"/>
        <v>177</v>
      </c>
      <c r="B178" t="s">
        <v>653</v>
      </c>
      <c r="C178" t="s">
        <v>256</v>
      </c>
      <c r="D178" t="s">
        <v>652</v>
      </c>
      <c r="E178" t="str">
        <f t="shared" si="4"/>
        <v>INSERT INTO CIUDAD VALUES (177,'SAN CRISTOBAL',13,620);</v>
      </c>
    </row>
    <row r="179" spans="1:5" x14ac:dyDescent="0.25">
      <c r="A179">
        <f t="shared" si="5"/>
        <v>178</v>
      </c>
      <c r="B179" t="s">
        <v>654</v>
      </c>
      <c r="C179" t="s">
        <v>256</v>
      </c>
      <c r="D179" t="s">
        <v>489</v>
      </c>
      <c r="E179" t="str">
        <f t="shared" si="4"/>
        <v>INSERT INTO CIUDAD VALUES (178,'SAN ESTANISLAO',13,647);</v>
      </c>
    </row>
    <row r="180" spans="1:5" x14ac:dyDescent="0.25">
      <c r="A180">
        <f t="shared" si="5"/>
        <v>179</v>
      </c>
      <c r="B180" t="s">
        <v>656</v>
      </c>
      <c r="C180" t="s">
        <v>256</v>
      </c>
      <c r="D180" t="s">
        <v>655</v>
      </c>
      <c r="E180" t="str">
        <f t="shared" si="4"/>
        <v>INSERT INTO CIUDAD VALUES (179,'SAN FERNANDO',13,650);</v>
      </c>
    </row>
    <row r="181" spans="1:5" x14ac:dyDescent="0.25">
      <c r="A181">
        <f t="shared" si="5"/>
        <v>180</v>
      </c>
      <c r="B181" t="s">
        <v>658</v>
      </c>
      <c r="C181" t="s">
        <v>256</v>
      </c>
      <c r="D181" t="s">
        <v>657</v>
      </c>
      <c r="E181" t="str">
        <f t="shared" si="4"/>
        <v>INSERT INTO CIUDAD VALUES (180,'SAN JACINTO',13,654);</v>
      </c>
    </row>
    <row r="182" spans="1:5" x14ac:dyDescent="0.25">
      <c r="A182">
        <f t="shared" si="5"/>
        <v>181</v>
      </c>
      <c r="B182" t="s">
        <v>660</v>
      </c>
      <c r="C182" t="s">
        <v>256</v>
      </c>
      <c r="D182" t="s">
        <v>659</v>
      </c>
      <c r="E182" t="str">
        <f t="shared" si="4"/>
        <v>INSERT INTO CIUDAD VALUES (181,'SAN JACINTO DEL CAUCA',13,655);</v>
      </c>
    </row>
    <row r="183" spans="1:5" x14ac:dyDescent="0.25">
      <c r="A183">
        <f t="shared" si="5"/>
        <v>182</v>
      </c>
      <c r="B183" t="s">
        <v>662</v>
      </c>
      <c r="C183" t="s">
        <v>256</v>
      </c>
      <c r="D183" t="s">
        <v>661</v>
      </c>
      <c r="E183" t="str">
        <f t="shared" si="4"/>
        <v>INSERT INTO CIUDAD VALUES (182,'SAN JUAN NEPOMUCENO',13,657);</v>
      </c>
    </row>
    <row r="184" spans="1:5" x14ac:dyDescent="0.25">
      <c r="A184">
        <f t="shared" si="5"/>
        <v>183</v>
      </c>
      <c r="B184" t="s">
        <v>663</v>
      </c>
      <c r="C184" t="s">
        <v>256</v>
      </c>
      <c r="D184" t="s">
        <v>507</v>
      </c>
      <c r="E184" t="str">
        <f t="shared" si="4"/>
        <v>INSERT INTO CIUDAD VALUES (183,'SAN MARTIN DE LOBA',13,667);</v>
      </c>
    </row>
    <row r="185" spans="1:5" x14ac:dyDescent="0.25">
      <c r="A185">
        <f t="shared" si="5"/>
        <v>184</v>
      </c>
      <c r="B185" t="s">
        <v>664</v>
      </c>
      <c r="C185" t="s">
        <v>256</v>
      </c>
      <c r="D185" t="s">
        <v>509</v>
      </c>
      <c r="E185" t="str">
        <f t="shared" si="4"/>
        <v>INSERT INTO CIUDAD VALUES (184,'SAN PABLO',13,670);</v>
      </c>
    </row>
    <row r="186" spans="1:5" x14ac:dyDescent="0.25">
      <c r="A186">
        <f t="shared" si="5"/>
        <v>185</v>
      </c>
      <c r="B186" t="s">
        <v>666</v>
      </c>
      <c r="C186" t="s">
        <v>256</v>
      </c>
      <c r="D186" t="s">
        <v>665</v>
      </c>
      <c r="E186" t="str">
        <f t="shared" si="4"/>
        <v>INSERT INTO CIUDAD VALUES (185,'SANTA CATALINA',13,673);</v>
      </c>
    </row>
    <row r="187" spans="1:5" x14ac:dyDescent="0.25">
      <c r="A187">
        <f t="shared" si="5"/>
        <v>186</v>
      </c>
      <c r="B187" t="s">
        <v>668</v>
      </c>
      <c r="C187" t="s">
        <v>256</v>
      </c>
      <c r="D187" t="s">
        <v>667</v>
      </c>
      <c r="E187" t="str">
        <f t="shared" si="4"/>
        <v>INSERT INTO CIUDAD VALUES (186,'SANTA ROSA',13,683);</v>
      </c>
    </row>
    <row r="188" spans="1:5" x14ac:dyDescent="0.25">
      <c r="A188">
        <f t="shared" si="5"/>
        <v>187</v>
      </c>
      <c r="B188" t="s">
        <v>670</v>
      </c>
      <c r="C188" t="s">
        <v>256</v>
      </c>
      <c r="D188" t="s">
        <v>669</v>
      </c>
      <c r="E188" t="str">
        <f t="shared" si="4"/>
        <v>INSERT INTO CIUDAD VALUES (187,'SANTA ROSA DEL SUR',13,688);</v>
      </c>
    </row>
    <row r="189" spans="1:5" x14ac:dyDescent="0.25">
      <c r="A189">
        <f t="shared" si="5"/>
        <v>188</v>
      </c>
      <c r="B189" t="s">
        <v>672</v>
      </c>
      <c r="C189" t="s">
        <v>256</v>
      </c>
      <c r="D189" t="s">
        <v>671</v>
      </c>
      <c r="E189" t="str">
        <f t="shared" si="4"/>
        <v>INSERT INTO CIUDAD VALUES (188,'SIMITI',13,744);</v>
      </c>
    </row>
    <row r="190" spans="1:5" x14ac:dyDescent="0.25">
      <c r="A190">
        <f t="shared" si="5"/>
        <v>189</v>
      </c>
      <c r="B190" t="s">
        <v>674</v>
      </c>
      <c r="C190" t="s">
        <v>256</v>
      </c>
      <c r="D190" t="s">
        <v>673</v>
      </c>
      <c r="E190" t="str">
        <f t="shared" si="4"/>
        <v>INSERT INTO CIUDAD VALUES (189,'SOPLAVIENTO',13,760);</v>
      </c>
    </row>
    <row r="191" spans="1:5" x14ac:dyDescent="0.25">
      <c r="A191">
        <f t="shared" si="5"/>
        <v>190</v>
      </c>
      <c r="B191" t="s">
        <v>676</v>
      </c>
      <c r="C191" t="s">
        <v>256</v>
      </c>
      <c r="D191" t="s">
        <v>675</v>
      </c>
      <c r="E191" t="str">
        <f t="shared" si="4"/>
        <v>INSERT INTO CIUDAD VALUES (190,'TALAIGUA NUEVO',13,780);</v>
      </c>
    </row>
    <row r="192" spans="1:5" x14ac:dyDescent="0.25">
      <c r="A192">
        <f t="shared" si="5"/>
        <v>191</v>
      </c>
      <c r="B192" t="s">
        <v>678</v>
      </c>
      <c r="C192" t="s">
        <v>256</v>
      </c>
      <c r="D192" t="s">
        <v>677</v>
      </c>
      <c r="E192" t="str">
        <f t="shared" si="4"/>
        <v>INSERT INTO CIUDAD VALUES (191,'TIQUISIO',13,810);</v>
      </c>
    </row>
    <row r="193" spans="1:5" x14ac:dyDescent="0.25">
      <c r="A193">
        <f t="shared" si="5"/>
        <v>192</v>
      </c>
      <c r="B193" t="s">
        <v>680</v>
      </c>
      <c r="C193" t="s">
        <v>256</v>
      </c>
      <c r="D193" t="s">
        <v>679</v>
      </c>
      <c r="E193" t="str">
        <f t="shared" si="4"/>
        <v>INSERT INTO CIUDAD VALUES (192,'TURBACO',13,836);</v>
      </c>
    </row>
    <row r="194" spans="1:5" x14ac:dyDescent="0.25">
      <c r="A194">
        <f t="shared" si="5"/>
        <v>193</v>
      </c>
      <c r="B194" t="s">
        <v>682</v>
      </c>
      <c r="C194" t="s">
        <v>256</v>
      </c>
      <c r="D194" t="s">
        <v>681</v>
      </c>
      <c r="E194" t="str">
        <f t="shared" si="4"/>
        <v>INSERT INTO CIUDAD VALUES (193,'TURBANA',13,838);</v>
      </c>
    </row>
    <row r="195" spans="1:5" x14ac:dyDescent="0.25">
      <c r="A195">
        <f t="shared" si="5"/>
        <v>194</v>
      </c>
      <c r="B195" t="s">
        <v>683</v>
      </c>
      <c r="C195" t="s">
        <v>256</v>
      </c>
      <c r="D195" t="s">
        <v>551</v>
      </c>
      <c r="E195" t="str">
        <f t="shared" ref="E195:E258" si="6">"INSERT INTO CIUDAD VALUES ("&amp;A195&amp;",'"&amp;B195&amp;"',"&amp;C195&amp;","&amp;D195&amp;");"</f>
        <v>INSERT INTO CIUDAD VALUES (194,'VILLANUEVA',13,873);</v>
      </c>
    </row>
    <row r="196" spans="1:5" x14ac:dyDescent="0.25">
      <c r="A196">
        <f t="shared" ref="A196:A259" si="7">+A195+1</f>
        <v>195</v>
      </c>
      <c r="B196" t="s">
        <v>685</v>
      </c>
      <c r="C196" t="s">
        <v>256</v>
      </c>
      <c r="D196" t="s">
        <v>684</v>
      </c>
      <c r="E196" t="str">
        <f t="shared" si="6"/>
        <v>INSERT INTO CIUDAD VALUES (195,'ZAMBRANO',13,894);</v>
      </c>
    </row>
    <row r="197" spans="1:5" x14ac:dyDescent="0.25">
      <c r="A197">
        <f t="shared" si="7"/>
        <v>196</v>
      </c>
      <c r="B197" t="s">
        <v>686</v>
      </c>
      <c r="C197" t="s">
        <v>258</v>
      </c>
      <c r="D197" t="s">
        <v>319</v>
      </c>
      <c r="E197" t="str">
        <f t="shared" si="6"/>
        <v>INSERT INTO CIUDAD VALUES (196,'TUNJA',15,001);</v>
      </c>
    </row>
    <row r="198" spans="1:5" x14ac:dyDescent="0.25">
      <c r="A198">
        <f t="shared" si="7"/>
        <v>197</v>
      </c>
      <c r="B198" t="s">
        <v>688</v>
      </c>
      <c r="C198" t="s">
        <v>258</v>
      </c>
      <c r="D198" t="s">
        <v>687</v>
      </c>
      <c r="E198" t="str">
        <f t="shared" si="6"/>
        <v>INSERT INTO CIUDAD VALUES (197,'ALMEIDA',15,022);</v>
      </c>
    </row>
    <row r="199" spans="1:5" x14ac:dyDescent="0.25">
      <c r="A199">
        <f t="shared" si="7"/>
        <v>198</v>
      </c>
      <c r="B199" t="s">
        <v>690</v>
      </c>
      <c r="C199" t="s">
        <v>258</v>
      </c>
      <c r="D199" t="s">
        <v>689</v>
      </c>
      <c r="E199" t="str">
        <f t="shared" si="6"/>
        <v>INSERT INTO CIUDAD VALUES (198,'AQUITANIA',15,047);</v>
      </c>
    </row>
    <row r="200" spans="1:5" x14ac:dyDescent="0.25">
      <c r="A200">
        <f t="shared" si="7"/>
        <v>199</v>
      </c>
      <c r="B200" t="s">
        <v>691</v>
      </c>
      <c r="C200" t="s">
        <v>258</v>
      </c>
      <c r="D200" t="s">
        <v>345</v>
      </c>
      <c r="E200" t="str">
        <f t="shared" si="6"/>
        <v>INSERT INTO CIUDAD VALUES (199,'ARCABUCO',15,051);</v>
      </c>
    </row>
    <row r="201" spans="1:5" x14ac:dyDescent="0.25">
      <c r="A201">
        <f t="shared" si="7"/>
        <v>200</v>
      </c>
      <c r="B201" t="s">
        <v>693</v>
      </c>
      <c r="C201" t="s">
        <v>258</v>
      </c>
      <c r="D201" t="s">
        <v>692</v>
      </c>
      <c r="E201" t="str">
        <f t="shared" si="6"/>
        <v>INSERT INTO CIUDAD VALUES (200,'BELEN',15,087);</v>
      </c>
    </row>
    <row r="202" spans="1:5" x14ac:dyDescent="0.25">
      <c r="A202">
        <f t="shared" si="7"/>
        <v>201</v>
      </c>
      <c r="B202" t="s">
        <v>695</v>
      </c>
      <c r="C202" t="s">
        <v>258</v>
      </c>
      <c r="D202" t="s">
        <v>694</v>
      </c>
      <c r="E202" t="str">
        <f t="shared" si="6"/>
        <v>INSERT INTO CIUDAD VALUES (201,'BERBEO',15,090);</v>
      </c>
    </row>
    <row r="203" spans="1:5" x14ac:dyDescent="0.25">
      <c r="A203">
        <f t="shared" si="7"/>
        <v>202</v>
      </c>
      <c r="B203" t="s">
        <v>697</v>
      </c>
      <c r="C203" t="s">
        <v>258</v>
      </c>
      <c r="D203" t="s">
        <v>696</v>
      </c>
      <c r="E203" t="str">
        <f t="shared" si="6"/>
        <v>INSERT INTO CIUDAD VALUES (202,'BETEITIVA',15,092);</v>
      </c>
    </row>
    <row r="204" spans="1:5" x14ac:dyDescent="0.25">
      <c r="A204">
        <f t="shared" si="7"/>
        <v>203</v>
      </c>
      <c r="B204" t="s">
        <v>699</v>
      </c>
      <c r="C204" t="s">
        <v>258</v>
      </c>
      <c r="D204" t="s">
        <v>698</v>
      </c>
      <c r="E204" t="str">
        <f t="shared" si="6"/>
        <v>INSERT INTO CIUDAD VALUES (203,'BOAVITA',15,097);</v>
      </c>
    </row>
    <row r="205" spans="1:5" x14ac:dyDescent="0.25">
      <c r="A205">
        <f t="shared" si="7"/>
        <v>204</v>
      </c>
      <c r="B205" t="s">
        <v>259</v>
      </c>
      <c r="C205" t="s">
        <v>258</v>
      </c>
      <c r="D205" t="s">
        <v>700</v>
      </c>
      <c r="E205" t="str">
        <f t="shared" si="6"/>
        <v>INSERT INTO CIUDAD VALUES (204,'BOYACA',15,104);</v>
      </c>
    </row>
    <row r="206" spans="1:5" x14ac:dyDescent="0.25">
      <c r="A206">
        <f t="shared" si="7"/>
        <v>205</v>
      </c>
      <c r="B206" t="s">
        <v>362</v>
      </c>
      <c r="C206" t="s">
        <v>258</v>
      </c>
      <c r="D206" t="s">
        <v>701</v>
      </c>
      <c r="E206" t="str">
        <f t="shared" si="6"/>
        <v>INSERT INTO CIUDAD VALUES (205,'BRICEÑO',15,106);</v>
      </c>
    </row>
    <row r="207" spans="1:5" x14ac:dyDescent="0.25">
      <c r="A207">
        <f t="shared" si="7"/>
        <v>206</v>
      </c>
      <c r="B207" t="s">
        <v>703</v>
      </c>
      <c r="C207" t="s">
        <v>258</v>
      </c>
      <c r="D207" t="s">
        <v>702</v>
      </c>
      <c r="E207" t="str">
        <f t="shared" si="6"/>
        <v>INSERT INTO CIUDAD VALUES (206,'BUENAVISTA',15,109);</v>
      </c>
    </row>
    <row r="208" spans="1:5" x14ac:dyDescent="0.25">
      <c r="A208">
        <f t="shared" si="7"/>
        <v>207</v>
      </c>
      <c r="B208" t="s">
        <v>705</v>
      </c>
      <c r="C208" t="s">
        <v>258</v>
      </c>
      <c r="D208" t="s">
        <v>704</v>
      </c>
      <c r="E208" t="str">
        <f t="shared" si="6"/>
        <v>INSERT INTO CIUDAD VALUES (207,'BUSBANZA',15,114);</v>
      </c>
    </row>
    <row r="209" spans="1:5" x14ac:dyDescent="0.25">
      <c r="A209">
        <f t="shared" si="7"/>
        <v>208</v>
      </c>
      <c r="B209" t="s">
        <v>261</v>
      </c>
      <c r="C209" t="s">
        <v>258</v>
      </c>
      <c r="D209" t="s">
        <v>706</v>
      </c>
      <c r="E209" t="str">
        <f t="shared" si="6"/>
        <v>INSERT INTO CIUDAD VALUES (208,'CALDAS',15,131);</v>
      </c>
    </row>
    <row r="210" spans="1:5" x14ac:dyDescent="0.25">
      <c r="A210">
        <f t="shared" si="7"/>
        <v>209</v>
      </c>
      <c r="B210" t="s">
        <v>708</v>
      </c>
      <c r="C210" t="s">
        <v>258</v>
      </c>
      <c r="D210" t="s">
        <v>707</v>
      </c>
      <c r="E210" t="str">
        <f t="shared" si="6"/>
        <v>INSERT INTO CIUDAD VALUES (209,'CAMPOHERMOSO',15,135);</v>
      </c>
    </row>
    <row r="211" spans="1:5" x14ac:dyDescent="0.25">
      <c r="A211">
        <f t="shared" si="7"/>
        <v>210</v>
      </c>
      <c r="B211" t="s">
        <v>710</v>
      </c>
      <c r="C211" t="s">
        <v>258</v>
      </c>
      <c r="D211" t="s">
        <v>709</v>
      </c>
      <c r="E211" t="str">
        <f t="shared" si="6"/>
        <v>INSERT INTO CIUDAD VALUES (210,'CERINZA',15,162);</v>
      </c>
    </row>
    <row r="212" spans="1:5" x14ac:dyDescent="0.25">
      <c r="A212">
        <f t="shared" si="7"/>
        <v>211</v>
      </c>
      <c r="B212" t="s">
        <v>711</v>
      </c>
      <c r="C212" t="s">
        <v>258</v>
      </c>
      <c r="D212" t="s">
        <v>386</v>
      </c>
      <c r="E212" t="str">
        <f t="shared" si="6"/>
        <v>INSERT INTO CIUDAD VALUES (211,'CHINAVITA',15,172);</v>
      </c>
    </row>
    <row r="213" spans="1:5" x14ac:dyDescent="0.25">
      <c r="A213">
        <f t="shared" si="7"/>
        <v>212</v>
      </c>
      <c r="B213" t="s">
        <v>713</v>
      </c>
      <c r="C213" t="s">
        <v>258</v>
      </c>
      <c r="D213" t="s">
        <v>712</v>
      </c>
      <c r="E213" t="str">
        <f t="shared" si="6"/>
        <v>INSERT INTO CIUDAD VALUES (212,'CHIQUINQUIRA',15,176);</v>
      </c>
    </row>
    <row r="214" spans="1:5" x14ac:dyDescent="0.25">
      <c r="A214">
        <f t="shared" si="7"/>
        <v>213</v>
      </c>
      <c r="B214" t="s">
        <v>715</v>
      </c>
      <c r="C214" t="s">
        <v>258</v>
      </c>
      <c r="D214" t="s">
        <v>714</v>
      </c>
      <c r="E214" t="str">
        <f t="shared" si="6"/>
        <v>INSERT INTO CIUDAD VALUES (213,'CHISCAS',15,180);</v>
      </c>
    </row>
    <row r="215" spans="1:5" x14ac:dyDescent="0.25">
      <c r="A215">
        <f t="shared" si="7"/>
        <v>214</v>
      </c>
      <c r="B215" t="s">
        <v>717</v>
      </c>
      <c r="C215" t="s">
        <v>258</v>
      </c>
      <c r="D215" t="s">
        <v>716</v>
      </c>
      <c r="E215" t="str">
        <f t="shared" si="6"/>
        <v>INSERT INTO CIUDAD VALUES (214,'CHITA',15,183);</v>
      </c>
    </row>
    <row r="216" spans="1:5" x14ac:dyDescent="0.25">
      <c r="A216">
        <f t="shared" si="7"/>
        <v>215</v>
      </c>
      <c r="B216" t="s">
        <v>719</v>
      </c>
      <c r="C216" t="s">
        <v>258</v>
      </c>
      <c r="D216" t="s">
        <v>718</v>
      </c>
      <c r="E216" t="str">
        <f t="shared" si="6"/>
        <v>INSERT INTO CIUDAD VALUES (215,'CHITARAQUE',15,185);</v>
      </c>
    </row>
    <row r="217" spans="1:5" x14ac:dyDescent="0.25">
      <c r="A217">
        <f t="shared" si="7"/>
        <v>216</v>
      </c>
      <c r="B217" t="s">
        <v>721</v>
      </c>
      <c r="C217" t="s">
        <v>258</v>
      </c>
      <c r="D217" t="s">
        <v>720</v>
      </c>
      <c r="E217" t="str">
        <f t="shared" si="6"/>
        <v>INSERT INTO CIUDAD VALUES (216,'CHIVATA',15,187);</v>
      </c>
    </row>
    <row r="218" spans="1:5" x14ac:dyDescent="0.25">
      <c r="A218">
        <f t="shared" si="7"/>
        <v>217</v>
      </c>
      <c r="B218" t="s">
        <v>723</v>
      </c>
      <c r="C218" t="s">
        <v>258</v>
      </c>
      <c r="D218" t="s">
        <v>722</v>
      </c>
      <c r="E218" t="str">
        <f t="shared" si="6"/>
        <v>INSERT INTO CIUDAD VALUES (217,'CIENEGA',15,189);</v>
      </c>
    </row>
    <row r="219" spans="1:5" x14ac:dyDescent="0.25">
      <c r="A219">
        <f t="shared" si="7"/>
        <v>218</v>
      </c>
      <c r="B219" t="s">
        <v>725</v>
      </c>
      <c r="C219" t="s">
        <v>258</v>
      </c>
      <c r="D219" t="s">
        <v>724</v>
      </c>
      <c r="E219" t="str">
        <f t="shared" si="6"/>
        <v>INSERT INTO CIUDAD VALUES (218,'COMBITA',15,204);</v>
      </c>
    </row>
    <row r="220" spans="1:5" x14ac:dyDescent="0.25">
      <c r="A220">
        <f t="shared" si="7"/>
        <v>219</v>
      </c>
      <c r="B220" t="s">
        <v>726</v>
      </c>
      <c r="C220" t="s">
        <v>258</v>
      </c>
      <c r="D220" t="s">
        <v>396</v>
      </c>
      <c r="E220" t="str">
        <f t="shared" si="6"/>
        <v>INSERT INTO CIUDAD VALUES (219,'COPER',15,212);</v>
      </c>
    </row>
    <row r="221" spans="1:5" x14ac:dyDescent="0.25">
      <c r="A221">
        <f t="shared" si="7"/>
        <v>220</v>
      </c>
      <c r="B221" t="s">
        <v>728</v>
      </c>
      <c r="C221" t="s">
        <v>258</v>
      </c>
      <c r="D221" t="s">
        <v>727</v>
      </c>
      <c r="E221" t="str">
        <f t="shared" si="6"/>
        <v>INSERT INTO CIUDAD VALUES (220,'CORRALES',15,215);</v>
      </c>
    </row>
    <row r="222" spans="1:5" x14ac:dyDescent="0.25">
      <c r="A222">
        <f t="shared" si="7"/>
        <v>221</v>
      </c>
      <c r="B222" t="s">
        <v>730</v>
      </c>
      <c r="C222" t="s">
        <v>258</v>
      </c>
      <c r="D222" t="s">
        <v>729</v>
      </c>
      <c r="E222" t="str">
        <f t="shared" si="6"/>
        <v>INSERT INTO CIUDAD VALUES (221,'COVARACHIA',15,218);</v>
      </c>
    </row>
    <row r="223" spans="1:5" x14ac:dyDescent="0.25">
      <c r="A223">
        <f t="shared" si="7"/>
        <v>222</v>
      </c>
      <c r="B223" t="s">
        <v>732</v>
      </c>
      <c r="C223" t="s">
        <v>258</v>
      </c>
      <c r="D223" t="s">
        <v>731</v>
      </c>
      <c r="E223" t="str">
        <f t="shared" si="6"/>
        <v>INSERT INTO CIUDAD VALUES (222,'CUBARA',15,223);</v>
      </c>
    </row>
    <row r="224" spans="1:5" x14ac:dyDescent="0.25">
      <c r="A224">
        <f t="shared" si="7"/>
        <v>223</v>
      </c>
      <c r="B224" t="s">
        <v>734</v>
      </c>
      <c r="C224" t="s">
        <v>258</v>
      </c>
      <c r="D224" t="s">
        <v>733</v>
      </c>
      <c r="E224" t="str">
        <f t="shared" si="6"/>
        <v>INSERT INTO CIUDAD VALUES (223,'CUCAITA',15,224);</v>
      </c>
    </row>
    <row r="225" spans="1:5" x14ac:dyDescent="0.25">
      <c r="A225">
        <f t="shared" si="7"/>
        <v>224</v>
      </c>
      <c r="B225" t="s">
        <v>736</v>
      </c>
      <c r="C225" t="s">
        <v>258</v>
      </c>
      <c r="D225" t="s">
        <v>735</v>
      </c>
      <c r="E225" t="str">
        <f t="shared" si="6"/>
        <v>INSERT INTO CIUDAD VALUES (224,'CUITIVA',15,226);</v>
      </c>
    </row>
    <row r="226" spans="1:5" x14ac:dyDescent="0.25">
      <c r="A226">
        <f t="shared" si="7"/>
        <v>225</v>
      </c>
      <c r="B226" t="s">
        <v>738</v>
      </c>
      <c r="C226" t="s">
        <v>258</v>
      </c>
      <c r="D226" t="s">
        <v>737</v>
      </c>
      <c r="E226" t="str">
        <f t="shared" si="6"/>
        <v>INSERT INTO CIUDAD VALUES (225,'CHIQUIZA',15,232);</v>
      </c>
    </row>
    <row r="227" spans="1:5" x14ac:dyDescent="0.25">
      <c r="A227">
        <f t="shared" si="7"/>
        <v>226</v>
      </c>
      <c r="B227" t="s">
        <v>740</v>
      </c>
      <c r="C227" t="s">
        <v>258</v>
      </c>
      <c r="D227" t="s">
        <v>739</v>
      </c>
      <c r="E227" t="str">
        <f t="shared" si="6"/>
        <v>INSERT INTO CIUDAD VALUES (226,'CHIVOR',15,236);</v>
      </c>
    </row>
    <row r="228" spans="1:5" x14ac:dyDescent="0.25">
      <c r="A228">
        <f t="shared" si="7"/>
        <v>227</v>
      </c>
      <c r="B228" t="s">
        <v>742</v>
      </c>
      <c r="C228" t="s">
        <v>258</v>
      </c>
      <c r="D228" t="s">
        <v>741</v>
      </c>
      <c r="E228" t="str">
        <f t="shared" si="6"/>
        <v>INSERT INTO CIUDAD VALUES (227,'DUITAMA',15,238);</v>
      </c>
    </row>
    <row r="229" spans="1:5" x14ac:dyDescent="0.25">
      <c r="A229">
        <f t="shared" si="7"/>
        <v>228</v>
      </c>
      <c r="B229" t="s">
        <v>743</v>
      </c>
      <c r="C229" t="s">
        <v>258</v>
      </c>
      <c r="D229" t="s">
        <v>626</v>
      </c>
      <c r="E229" t="str">
        <f t="shared" si="6"/>
        <v>INSERT INTO CIUDAD VALUES (228,'EL COCUY',15,244);</v>
      </c>
    </row>
    <row r="230" spans="1:5" x14ac:dyDescent="0.25">
      <c r="A230">
        <f t="shared" si="7"/>
        <v>229</v>
      </c>
      <c r="B230" t="s">
        <v>744</v>
      </c>
      <c r="C230" t="s">
        <v>258</v>
      </c>
      <c r="D230" t="s">
        <v>628</v>
      </c>
      <c r="E230" t="str">
        <f t="shared" si="6"/>
        <v>INSERT INTO CIUDAD VALUES (229,'EL ESPINO',15,248);</v>
      </c>
    </row>
    <row r="231" spans="1:5" x14ac:dyDescent="0.25">
      <c r="A231">
        <f t="shared" si="7"/>
        <v>230</v>
      </c>
      <c r="B231" t="s">
        <v>746</v>
      </c>
      <c r="C231" t="s">
        <v>258</v>
      </c>
      <c r="D231" t="s">
        <v>745</v>
      </c>
      <c r="E231" t="str">
        <f t="shared" si="6"/>
        <v>INSERT INTO CIUDAD VALUES (230,'FIRAVITOBA',15,272);</v>
      </c>
    </row>
    <row r="232" spans="1:5" x14ac:dyDescent="0.25">
      <c r="A232">
        <f t="shared" si="7"/>
        <v>231</v>
      </c>
      <c r="B232" t="s">
        <v>748</v>
      </c>
      <c r="C232" t="s">
        <v>258</v>
      </c>
      <c r="D232" t="s">
        <v>747</v>
      </c>
      <c r="E232" t="str">
        <f t="shared" si="6"/>
        <v>INSERT INTO CIUDAD VALUES (231,'FLORESTA',15,276);</v>
      </c>
    </row>
    <row r="233" spans="1:5" x14ac:dyDescent="0.25">
      <c r="A233">
        <f t="shared" si="7"/>
        <v>232</v>
      </c>
      <c r="B233" t="s">
        <v>750</v>
      </c>
      <c r="C233" t="s">
        <v>258</v>
      </c>
      <c r="D233" t="s">
        <v>749</v>
      </c>
      <c r="E233" t="str">
        <f t="shared" si="6"/>
        <v>INSERT INTO CIUDAD VALUES (232,'GACHANTIVA',15,293);</v>
      </c>
    </row>
    <row r="234" spans="1:5" x14ac:dyDescent="0.25">
      <c r="A234">
        <f t="shared" si="7"/>
        <v>233</v>
      </c>
      <c r="B234" t="s">
        <v>751</v>
      </c>
      <c r="C234" t="s">
        <v>258</v>
      </c>
      <c r="D234" t="s">
        <v>570</v>
      </c>
      <c r="E234" t="str">
        <f t="shared" si="6"/>
        <v>INSERT INTO CIUDAD VALUES (233,'GAMEZA',15,296);</v>
      </c>
    </row>
    <row r="235" spans="1:5" x14ac:dyDescent="0.25">
      <c r="A235">
        <f t="shared" si="7"/>
        <v>234</v>
      </c>
      <c r="B235" t="s">
        <v>753</v>
      </c>
      <c r="C235" t="s">
        <v>258</v>
      </c>
      <c r="D235" t="s">
        <v>752</v>
      </c>
      <c r="E235" t="str">
        <f t="shared" si="6"/>
        <v>INSERT INTO CIUDAD VALUES (234,'GARAGOA',15,299);</v>
      </c>
    </row>
    <row r="236" spans="1:5" x14ac:dyDescent="0.25">
      <c r="A236">
        <f t="shared" si="7"/>
        <v>235</v>
      </c>
      <c r="B236" t="s">
        <v>755</v>
      </c>
      <c r="C236" t="s">
        <v>258</v>
      </c>
      <c r="D236" t="s">
        <v>754</v>
      </c>
      <c r="E236" t="str">
        <f t="shared" si="6"/>
        <v>INSERT INTO CIUDAD VALUES (235,'GUACAMAYAS',15,317);</v>
      </c>
    </row>
    <row r="237" spans="1:5" x14ac:dyDescent="0.25">
      <c r="A237">
        <f t="shared" si="7"/>
        <v>236</v>
      </c>
      <c r="B237" t="s">
        <v>757</v>
      </c>
      <c r="C237" t="s">
        <v>258</v>
      </c>
      <c r="D237" t="s">
        <v>756</v>
      </c>
      <c r="E237" t="str">
        <f t="shared" si="6"/>
        <v>INSERT INTO CIUDAD VALUES (236,'GUATEQUE',15,322);</v>
      </c>
    </row>
    <row r="238" spans="1:5" x14ac:dyDescent="0.25">
      <c r="A238">
        <f t="shared" si="7"/>
        <v>237</v>
      </c>
      <c r="B238" t="s">
        <v>759</v>
      </c>
      <c r="C238" t="s">
        <v>258</v>
      </c>
      <c r="D238" t="s">
        <v>758</v>
      </c>
      <c r="E238" t="str">
        <f t="shared" si="6"/>
        <v>INSERT INTO CIUDAD VALUES (237,'GUAYATA',15,325);</v>
      </c>
    </row>
    <row r="239" spans="1:5" x14ac:dyDescent="0.25">
      <c r="A239">
        <f t="shared" si="7"/>
        <v>238</v>
      </c>
      <c r="B239" t="s">
        <v>761</v>
      </c>
      <c r="C239" t="s">
        <v>258</v>
      </c>
      <c r="D239" t="s">
        <v>760</v>
      </c>
      <c r="E239" t="str">
        <f t="shared" si="6"/>
        <v>INSERT INTO CIUDAD VALUES (238,'GsICAN',15,332);</v>
      </c>
    </row>
    <row r="240" spans="1:5" x14ac:dyDescent="0.25">
      <c r="A240">
        <f t="shared" si="7"/>
        <v>239</v>
      </c>
      <c r="B240" t="s">
        <v>763</v>
      </c>
      <c r="C240" t="s">
        <v>258</v>
      </c>
      <c r="D240" t="s">
        <v>762</v>
      </c>
      <c r="E240" t="str">
        <f t="shared" si="6"/>
        <v>INSERT INTO CIUDAD VALUES (239,'IZA',15,362);</v>
      </c>
    </row>
    <row r="241" spans="1:5" x14ac:dyDescent="0.25">
      <c r="A241">
        <f t="shared" si="7"/>
        <v>240</v>
      </c>
      <c r="B241" t="s">
        <v>765</v>
      </c>
      <c r="C241" t="s">
        <v>258</v>
      </c>
      <c r="D241" t="s">
        <v>764</v>
      </c>
      <c r="E241" t="str">
        <f t="shared" si="6"/>
        <v>INSERT INTO CIUDAD VALUES (240,'JENESANO',15,367);</v>
      </c>
    </row>
    <row r="242" spans="1:5" x14ac:dyDescent="0.25">
      <c r="A242">
        <f t="shared" si="7"/>
        <v>241</v>
      </c>
      <c r="B242" t="s">
        <v>437</v>
      </c>
      <c r="C242" t="s">
        <v>258</v>
      </c>
      <c r="D242" t="s">
        <v>436</v>
      </c>
      <c r="E242" t="str">
        <f t="shared" si="6"/>
        <v>INSERT INTO CIUDAD VALUES (241,'JERICO',15,368);</v>
      </c>
    </row>
    <row r="243" spans="1:5" x14ac:dyDescent="0.25">
      <c r="A243">
        <f t="shared" si="7"/>
        <v>242</v>
      </c>
      <c r="B243" t="s">
        <v>767</v>
      </c>
      <c r="C243" t="s">
        <v>258</v>
      </c>
      <c r="D243" t="s">
        <v>766</v>
      </c>
      <c r="E243" t="str">
        <f t="shared" si="6"/>
        <v>INSERT INTO CIUDAD VALUES (242,'LABRANZAGRANDE',15,377);</v>
      </c>
    </row>
    <row r="244" spans="1:5" x14ac:dyDescent="0.25">
      <c r="A244">
        <f t="shared" si="7"/>
        <v>243</v>
      </c>
      <c r="B244" t="s">
        <v>768</v>
      </c>
      <c r="C244" t="s">
        <v>258</v>
      </c>
      <c r="D244" t="s">
        <v>440</v>
      </c>
      <c r="E244" t="str">
        <f t="shared" si="6"/>
        <v>INSERT INTO CIUDAD VALUES (243,'LA CAPILLA',15,380);</v>
      </c>
    </row>
    <row r="245" spans="1:5" x14ac:dyDescent="0.25">
      <c r="A245">
        <f t="shared" si="7"/>
        <v>244</v>
      </c>
      <c r="B245" t="s">
        <v>770</v>
      </c>
      <c r="C245" t="s">
        <v>258</v>
      </c>
      <c r="D245" t="s">
        <v>769</v>
      </c>
      <c r="E245" t="str">
        <f t="shared" si="6"/>
        <v>INSERT INTO CIUDAD VALUES (244,'LA VICTORIA',15,401);</v>
      </c>
    </row>
    <row r="246" spans="1:5" x14ac:dyDescent="0.25">
      <c r="A246">
        <f t="shared" si="7"/>
        <v>245</v>
      </c>
      <c r="B246" t="s">
        <v>772</v>
      </c>
      <c r="C246" t="s">
        <v>258</v>
      </c>
      <c r="D246" t="s">
        <v>771</v>
      </c>
      <c r="E246" t="str">
        <f t="shared" si="6"/>
        <v>INSERT INTO CIUDAD VALUES (245,'LA UVITA',15,403);</v>
      </c>
    </row>
    <row r="247" spans="1:5" x14ac:dyDescent="0.25">
      <c r="A247">
        <f t="shared" si="7"/>
        <v>246</v>
      </c>
      <c r="B247" t="s">
        <v>774</v>
      </c>
      <c r="C247" t="s">
        <v>258</v>
      </c>
      <c r="D247" t="s">
        <v>773</v>
      </c>
      <c r="E247" t="str">
        <f t="shared" si="6"/>
        <v>INSERT INTO CIUDAD VALUES (246,'VILLA DE LEYVA',15,407);</v>
      </c>
    </row>
    <row r="248" spans="1:5" x14ac:dyDescent="0.25">
      <c r="A248">
        <f t="shared" si="7"/>
        <v>247</v>
      </c>
      <c r="B248" t="s">
        <v>775</v>
      </c>
      <c r="C248" t="s">
        <v>258</v>
      </c>
      <c r="D248" t="s">
        <v>448</v>
      </c>
      <c r="E248" t="str">
        <f t="shared" si="6"/>
        <v>INSERT INTO CIUDAD VALUES (247,'MACANAL',15,425);</v>
      </c>
    </row>
    <row r="249" spans="1:5" x14ac:dyDescent="0.25">
      <c r="A249">
        <f t="shared" si="7"/>
        <v>248</v>
      </c>
      <c r="B249" t="s">
        <v>776</v>
      </c>
      <c r="C249" t="s">
        <v>258</v>
      </c>
      <c r="D249" t="s">
        <v>638</v>
      </c>
      <c r="E249" t="str">
        <f t="shared" si="6"/>
        <v>INSERT INTO CIUDAD VALUES (248,'MARIPI',15,442);</v>
      </c>
    </row>
    <row r="250" spans="1:5" x14ac:dyDescent="0.25">
      <c r="A250">
        <f t="shared" si="7"/>
        <v>249</v>
      </c>
      <c r="B250" t="s">
        <v>778</v>
      </c>
      <c r="C250" t="s">
        <v>258</v>
      </c>
      <c r="D250" t="s">
        <v>777</v>
      </c>
      <c r="E250" t="str">
        <f t="shared" si="6"/>
        <v>INSERT INTO CIUDAD VALUES (249,'MIRAFLORES',15,455);</v>
      </c>
    </row>
    <row r="251" spans="1:5" x14ac:dyDescent="0.25">
      <c r="A251">
        <f t="shared" si="7"/>
        <v>250</v>
      </c>
      <c r="B251" t="s">
        <v>780</v>
      </c>
      <c r="C251" t="s">
        <v>258</v>
      </c>
      <c r="D251" t="s">
        <v>779</v>
      </c>
      <c r="E251" t="str">
        <f t="shared" si="6"/>
        <v>INSERT INTO CIUDAD VALUES (250,'MONGUA',15,464);</v>
      </c>
    </row>
    <row r="252" spans="1:5" x14ac:dyDescent="0.25">
      <c r="A252">
        <f t="shared" si="7"/>
        <v>251</v>
      </c>
      <c r="B252" t="s">
        <v>782</v>
      </c>
      <c r="C252" t="s">
        <v>258</v>
      </c>
      <c r="D252" t="s">
        <v>781</v>
      </c>
      <c r="E252" t="str">
        <f t="shared" si="6"/>
        <v>INSERT INTO CIUDAD VALUES (251,'MONGUI',15,466);</v>
      </c>
    </row>
    <row r="253" spans="1:5" x14ac:dyDescent="0.25">
      <c r="A253">
        <f t="shared" si="7"/>
        <v>252</v>
      </c>
      <c r="B253" t="s">
        <v>784</v>
      </c>
      <c r="C253" t="s">
        <v>258</v>
      </c>
      <c r="D253" t="s">
        <v>783</v>
      </c>
      <c r="E253" t="str">
        <f t="shared" si="6"/>
        <v>INSERT INTO CIUDAD VALUES (252,'MONIQUIRA',15,469);</v>
      </c>
    </row>
    <row r="254" spans="1:5" x14ac:dyDescent="0.25">
      <c r="A254">
        <f t="shared" si="7"/>
        <v>253</v>
      </c>
      <c r="B254" t="s">
        <v>786</v>
      </c>
      <c r="C254" t="s">
        <v>258</v>
      </c>
      <c r="D254" t="s">
        <v>785</v>
      </c>
      <c r="E254" t="str">
        <f t="shared" si="6"/>
        <v>INSERT INTO CIUDAD VALUES (253,'MOTAVITA',15,476);</v>
      </c>
    </row>
    <row r="255" spans="1:5" x14ac:dyDescent="0.25">
      <c r="A255">
        <f t="shared" si="7"/>
        <v>254</v>
      </c>
      <c r="B255" t="s">
        <v>787</v>
      </c>
      <c r="C255" t="s">
        <v>258</v>
      </c>
      <c r="D255" t="s">
        <v>456</v>
      </c>
      <c r="E255" t="str">
        <f t="shared" si="6"/>
        <v>INSERT INTO CIUDAD VALUES (254,'MUZO',15,480);</v>
      </c>
    </row>
    <row r="256" spans="1:5" x14ac:dyDescent="0.25">
      <c r="A256">
        <f t="shared" si="7"/>
        <v>255</v>
      </c>
      <c r="B256" t="s">
        <v>789</v>
      </c>
      <c r="C256" t="s">
        <v>258</v>
      </c>
      <c r="D256" t="s">
        <v>788</v>
      </c>
      <c r="E256" t="str">
        <f t="shared" si="6"/>
        <v>INSERT INTO CIUDAD VALUES (255,'NOBSA',15,491);</v>
      </c>
    </row>
    <row r="257" spans="1:5" x14ac:dyDescent="0.25">
      <c r="A257">
        <f t="shared" si="7"/>
        <v>256</v>
      </c>
      <c r="B257" t="s">
        <v>791</v>
      </c>
      <c r="C257" t="s">
        <v>258</v>
      </c>
      <c r="D257" t="s">
        <v>790</v>
      </c>
      <c r="E257" t="str">
        <f t="shared" si="6"/>
        <v>INSERT INTO CIUDAD VALUES (256,'NUEVO COLON',15,494);</v>
      </c>
    </row>
    <row r="258" spans="1:5" x14ac:dyDescent="0.25">
      <c r="A258">
        <f t="shared" si="7"/>
        <v>257</v>
      </c>
      <c r="B258" t="s">
        <v>793</v>
      </c>
      <c r="C258" t="s">
        <v>258</v>
      </c>
      <c r="D258" t="s">
        <v>792</v>
      </c>
      <c r="E258" t="str">
        <f t="shared" si="6"/>
        <v>INSERT INTO CIUDAD VALUES (257,'OICATA',15,500);</v>
      </c>
    </row>
    <row r="259" spans="1:5" x14ac:dyDescent="0.25">
      <c r="A259">
        <f t="shared" si="7"/>
        <v>258</v>
      </c>
      <c r="B259" t="s">
        <v>795</v>
      </c>
      <c r="C259" t="s">
        <v>258</v>
      </c>
      <c r="D259" t="s">
        <v>794</v>
      </c>
      <c r="E259" t="str">
        <f t="shared" ref="E259:E322" si="8">"INSERT INTO CIUDAD VALUES ("&amp;A259&amp;",'"&amp;B259&amp;"',"&amp;C259&amp;","&amp;D259&amp;");"</f>
        <v>INSERT INTO CIUDAD VALUES (258,'OTANCHE',15,507);</v>
      </c>
    </row>
    <row r="260" spans="1:5" x14ac:dyDescent="0.25">
      <c r="A260">
        <f t="shared" ref="A260:A323" si="9">+A259+1</f>
        <v>259</v>
      </c>
      <c r="B260" t="s">
        <v>797</v>
      </c>
      <c r="C260" t="s">
        <v>258</v>
      </c>
      <c r="D260" t="s">
        <v>796</v>
      </c>
      <c r="E260" t="str">
        <f t="shared" si="8"/>
        <v>INSERT INTO CIUDAD VALUES (259,'PACHAVITA',15,511);</v>
      </c>
    </row>
    <row r="261" spans="1:5" x14ac:dyDescent="0.25">
      <c r="A261">
        <f t="shared" si="9"/>
        <v>260</v>
      </c>
      <c r="B261" t="s">
        <v>799</v>
      </c>
      <c r="C261" t="s">
        <v>258</v>
      </c>
      <c r="D261" t="s">
        <v>798</v>
      </c>
      <c r="E261" t="str">
        <f t="shared" si="8"/>
        <v>INSERT INTO CIUDAD VALUES (260,'PAEZ',15,514);</v>
      </c>
    </row>
    <row r="262" spans="1:5" x14ac:dyDescent="0.25">
      <c r="A262">
        <f t="shared" si="9"/>
        <v>261</v>
      </c>
      <c r="B262" t="s">
        <v>801</v>
      </c>
      <c r="C262" t="s">
        <v>258</v>
      </c>
      <c r="D262" t="s">
        <v>800</v>
      </c>
      <c r="E262" t="str">
        <f t="shared" si="8"/>
        <v>INSERT INTO CIUDAD VALUES (261,'PAIPA',15,516);</v>
      </c>
    </row>
    <row r="263" spans="1:5" x14ac:dyDescent="0.25">
      <c r="A263">
        <f t="shared" si="9"/>
        <v>262</v>
      </c>
      <c r="B263" t="s">
        <v>803</v>
      </c>
      <c r="C263" t="s">
        <v>258</v>
      </c>
      <c r="D263" t="s">
        <v>802</v>
      </c>
      <c r="E263" t="str">
        <f t="shared" si="8"/>
        <v>INSERT INTO CIUDAD VALUES (262,'PAJARITO',15,518);</v>
      </c>
    </row>
    <row r="264" spans="1:5" x14ac:dyDescent="0.25">
      <c r="A264">
        <f t="shared" si="9"/>
        <v>263</v>
      </c>
      <c r="B264" t="s">
        <v>805</v>
      </c>
      <c r="C264" t="s">
        <v>258</v>
      </c>
      <c r="D264" t="s">
        <v>804</v>
      </c>
      <c r="E264" t="str">
        <f t="shared" si="8"/>
        <v>INSERT INTO CIUDAD VALUES (263,'PANQUEBA',15,522);</v>
      </c>
    </row>
    <row r="265" spans="1:5" x14ac:dyDescent="0.25">
      <c r="A265">
        <f t="shared" si="9"/>
        <v>264</v>
      </c>
      <c r="B265" t="s">
        <v>807</v>
      </c>
      <c r="C265" t="s">
        <v>258</v>
      </c>
      <c r="D265" t="s">
        <v>806</v>
      </c>
      <c r="E265" t="str">
        <f t="shared" si="8"/>
        <v>INSERT INTO CIUDAD VALUES (264,'PAUNA',15,531);</v>
      </c>
    </row>
    <row r="266" spans="1:5" x14ac:dyDescent="0.25">
      <c r="A266">
        <f t="shared" si="9"/>
        <v>265</v>
      </c>
      <c r="B266" t="s">
        <v>809</v>
      </c>
      <c r="C266" t="s">
        <v>258</v>
      </c>
      <c r="D266" t="s">
        <v>808</v>
      </c>
      <c r="E266" t="str">
        <f t="shared" si="8"/>
        <v>INSERT INTO CIUDAD VALUES (265,'PAYA',15,533);</v>
      </c>
    </row>
    <row r="267" spans="1:5" x14ac:dyDescent="0.25">
      <c r="A267">
        <f t="shared" si="9"/>
        <v>266</v>
      </c>
      <c r="B267" t="s">
        <v>811</v>
      </c>
      <c r="C267" t="s">
        <v>258</v>
      </c>
      <c r="D267" t="s">
        <v>810</v>
      </c>
      <c r="E267" t="str">
        <f t="shared" si="8"/>
        <v>INSERT INTO CIUDAD VALUES (266,'PAZ DE RIO',15,537);</v>
      </c>
    </row>
    <row r="268" spans="1:5" x14ac:dyDescent="0.25">
      <c r="A268">
        <f t="shared" si="9"/>
        <v>267</v>
      </c>
      <c r="B268" t="s">
        <v>813</v>
      </c>
      <c r="C268" t="s">
        <v>258</v>
      </c>
      <c r="D268" t="s">
        <v>812</v>
      </c>
      <c r="E268" t="str">
        <f t="shared" si="8"/>
        <v>INSERT INTO CIUDAD VALUES (267,'PESCA',15,542);</v>
      </c>
    </row>
    <row r="269" spans="1:5" x14ac:dyDescent="0.25">
      <c r="A269">
        <f t="shared" si="9"/>
        <v>268</v>
      </c>
      <c r="B269" t="s">
        <v>815</v>
      </c>
      <c r="C269" t="s">
        <v>258</v>
      </c>
      <c r="D269" t="s">
        <v>814</v>
      </c>
      <c r="E269" t="str">
        <f t="shared" si="8"/>
        <v>INSERT INTO CIUDAD VALUES (268,'PISBA',15,550);</v>
      </c>
    </row>
    <row r="270" spans="1:5" x14ac:dyDescent="0.25">
      <c r="A270">
        <f t="shared" si="9"/>
        <v>269</v>
      </c>
      <c r="B270" t="s">
        <v>817</v>
      </c>
      <c r="C270" t="s">
        <v>258</v>
      </c>
      <c r="D270" t="s">
        <v>816</v>
      </c>
      <c r="E270" t="str">
        <f t="shared" si="8"/>
        <v>INSERT INTO CIUDAD VALUES (269,'PUERTO BOYACA',15,572);</v>
      </c>
    </row>
    <row r="271" spans="1:5" x14ac:dyDescent="0.25">
      <c r="A271">
        <f t="shared" si="9"/>
        <v>270</v>
      </c>
      <c r="B271" t="s">
        <v>818</v>
      </c>
      <c r="C271" t="s">
        <v>258</v>
      </c>
      <c r="D271" t="s">
        <v>648</v>
      </c>
      <c r="E271" t="str">
        <f t="shared" si="8"/>
        <v>INSERT INTO CIUDAD VALUES (270,'QUIPAMA',15,580);</v>
      </c>
    </row>
    <row r="272" spans="1:5" x14ac:dyDescent="0.25">
      <c r="A272">
        <f t="shared" si="9"/>
        <v>271</v>
      </c>
      <c r="B272" t="s">
        <v>820</v>
      </c>
      <c r="C272" t="s">
        <v>258</v>
      </c>
      <c r="D272" t="s">
        <v>819</v>
      </c>
      <c r="E272" t="str">
        <f t="shared" si="8"/>
        <v>INSERT INTO CIUDAD VALUES (271,'RAMIRIQUI',15,599);</v>
      </c>
    </row>
    <row r="273" spans="1:5" x14ac:dyDescent="0.25">
      <c r="A273">
        <f t="shared" si="9"/>
        <v>272</v>
      </c>
      <c r="B273" t="s">
        <v>821</v>
      </c>
      <c r="C273" t="s">
        <v>258</v>
      </c>
      <c r="D273" t="s">
        <v>650</v>
      </c>
      <c r="E273" t="str">
        <f t="shared" si="8"/>
        <v>INSERT INTO CIUDAD VALUES (272,'RAQUIRA',15,600);</v>
      </c>
    </row>
    <row r="274" spans="1:5" x14ac:dyDescent="0.25">
      <c r="A274">
        <f t="shared" si="9"/>
        <v>273</v>
      </c>
      <c r="B274" t="s">
        <v>823</v>
      </c>
      <c r="C274" t="s">
        <v>258</v>
      </c>
      <c r="D274" t="s">
        <v>822</v>
      </c>
      <c r="E274" t="str">
        <f t="shared" si="8"/>
        <v>INSERT INTO CIUDAD VALUES (273,'RONDON',15,621);</v>
      </c>
    </row>
    <row r="275" spans="1:5" x14ac:dyDescent="0.25">
      <c r="A275">
        <f t="shared" si="9"/>
        <v>274</v>
      </c>
      <c r="B275" t="s">
        <v>825</v>
      </c>
      <c r="C275" t="s">
        <v>258</v>
      </c>
      <c r="D275" t="s">
        <v>824</v>
      </c>
      <c r="E275" t="str">
        <f t="shared" si="8"/>
        <v>INSERT INTO CIUDAD VALUES (274,'SABOYA',15,632);</v>
      </c>
    </row>
    <row r="276" spans="1:5" x14ac:dyDescent="0.25">
      <c r="A276">
        <f t="shared" si="9"/>
        <v>275</v>
      </c>
      <c r="B276" t="s">
        <v>826</v>
      </c>
      <c r="C276" t="s">
        <v>258</v>
      </c>
      <c r="D276" t="s">
        <v>594</v>
      </c>
      <c r="E276" t="str">
        <f t="shared" si="8"/>
        <v>INSERT INTO CIUDAD VALUES (275,'SACHICA',15,638);</v>
      </c>
    </row>
    <row r="277" spans="1:5" x14ac:dyDescent="0.25">
      <c r="A277">
        <f t="shared" si="9"/>
        <v>276</v>
      </c>
      <c r="B277" t="s">
        <v>828</v>
      </c>
      <c r="C277" t="s">
        <v>258</v>
      </c>
      <c r="D277" t="s">
        <v>827</v>
      </c>
      <c r="E277" t="str">
        <f t="shared" si="8"/>
        <v>INSERT INTO CIUDAD VALUES (276,'SAMACA',15,646);</v>
      </c>
    </row>
    <row r="278" spans="1:5" x14ac:dyDescent="0.25">
      <c r="A278">
        <f t="shared" si="9"/>
        <v>277</v>
      </c>
      <c r="B278" t="s">
        <v>829</v>
      </c>
      <c r="C278" t="s">
        <v>258</v>
      </c>
      <c r="D278" t="s">
        <v>501</v>
      </c>
      <c r="E278" t="str">
        <f t="shared" si="8"/>
        <v>INSERT INTO CIUDAD VALUES (277,'SAN EDUARDO',15,660);</v>
      </c>
    </row>
    <row r="279" spans="1:5" x14ac:dyDescent="0.25">
      <c r="A279">
        <f t="shared" si="9"/>
        <v>278</v>
      </c>
      <c r="B279" t="s">
        <v>830</v>
      </c>
      <c r="C279" t="s">
        <v>258</v>
      </c>
      <c r="D279" t="s">
        <v>503</v>
      </c>
      <c r="E279" t="str">
        <f t="shared" si="8"/>
        <v>INSERT INTO CIUDAD VALUES (278,'SAN JOSE DE PARE',15,664);</v>
      </c>
    </row>
    <row r="280" spans="1:5" x14ac:dyDescent="0.25">
      <c r="A280">
        <f t="shared" si="9"/>
        <v>279</v>
      </c>
      <c r="B280" t="s">
        <v>831</v>
      </c>
      <c r="C280" t="s">
        <v>258</v>
      </c>
      <c r="D280" t="s">
        <v>507</v>
      </c>
      <c r="E280" t="str">
        <f t="shared" si="8"/>
        <v>INSERT INTO CIUDAD VALUES (279,'SAN LUIS DE GACENO',15,667);</v>
      </c>
    </row>
    <row r="281" spans="1:5" x14ac:dyDescent="0.25">
      <c r="A281">
        <f t="shared" si="9"/>
        <v>280</v>
      </c>
      <c r="B281" t="s">
        <v>832</v>
      </c>
      <c r="C281" t="s">
        <v>258</v>
      </c>
      <c r="D281" t="s">
        <v>665</v>
      </c>
      <c r="E281" t="str">
        <f t="shared" si="8"/>
        <v>INSERT INTO CIUDAD VALUES (280,'SAN MATEO',15,673);</v>
      </c>
    </row>
    <row r="282" spans="1:5" x14ac:dyDescent="0.25">
      <c r="A282">
        <f t="shared" si="9"/>
        <v>281</v>
      </c>
      <c r="B282" t="s">
        <v>834</v>
      </c>
      <c r="C282" t="s">
        <v>258</v>
      </c>
      <c r="D282" t="s">
        <v>833</v>
      </c>
      <c r="E282" t="str">
        <f t="shared" si="8"/>
        <v>INSERT INTO CIUDAD VALUES (281,'SAN MIGUEL DE SEMA',15,676);</v>
      </c>
    </row>
    <row r="283" spans="1:5" x14ac:dyDescent="0.25">
      <c r="A283">
        <f t="shared" si="9"/>
        <v>282</v>
      </c>
      <c r="B283" t="s">
        <v>836</v>
      </c>
      <c r="C283" t="s">
        <v>258</v>
      </c>
      <c r="D283" t="s">
        <v>835</v>
      </c>
      <c r="E283" t="str">
        <f t="shared" si="8"/>
        <v>INSERT INTO CIUDAD VALUES (282,'SAN PABLO DE BORBUR',15,681);</v>
      </c>
    </row>
    <row r="284" spans="1:5" x14ac:dyDescent="0.25">
      <c r="A284">
        <f t="shared" si="9"/>
        <v>283</v>
      </c>
      <c r="B284" t="s">
        <v>837</v>
      </c>
      <c r="C284" t="s">
        <v>258</v>
      </c>
      <c r="D284" t="s">
        <v>515</v>
      </c>
      <c r="E284" t="str">
        <f t="shared" si="8"/>
        <v>INSERT INTO CIUDAD VALUES (283,'SANTANA',15,686);</v>
      </c>
    </row>
    <row r="285" spans="1:5" x14ac:dyDescent="0.25">
      <c r="A285">
        <f t="shared" si="9"/>
        <v>284</v>
      </c>
      <c r="B285" t="s">
        <v>838</v>
      </c>
      <c r="C285" t="s">
        <v>258</v>
      </c>
      <c r="D285" t="s">
        <v>517</v>
      </c>
      <c r="E285" t="str">
        <f t="shared" si="8"/>
        <v>INSERT INTO CIUDAD VALUES (284,'SANTA MARIA',15,690);</v>
      </c>
    </row>
    <row r="286" spans="1:5" x14ac:dyDescent="0.25">
      <c r="A286">
        <f t="shared" si="9"/>
        <v>285</v>
      </c>
      <c r="B286" t="s">
        <v>840</v>
      </c>
      <c r="C286" t="s">
        <v>258</v>
      </c>
      <c r="D286" t="s">
        <v>839</v>
      </c>
      <c r="E286" t="str">
        <f t="shared" si="8"/>
        <v>INSERT INTO CIUDAD VALUES (285,'SANTA ROSA DE VITERBO',15,693);</v>
      </c>
    </row>
    <row r="287" spans="1:5" x14ac:dyDescent="0.25">
      <c r="A287">
        <f t="shared" si="9"/>
        <v>286</v>
      </c>
      <c r="B287" t="s">
        <v>842</v>
      </c>
      <c r="C287" t="s">
        <v>258</v>
      </c>
      <c r="D287" t="s">
        <v>841</v>
      </c>
      <c r="E287" t="str">
        <f t="shared" si="8"/>
        <v>INSERT INTO CIUDAD VALUES (286,'SANTA SOFIA',15,696);</v>
      </c>
    </row>
    <row r="288" spans="1:5" x14ac:dyDescent="0.25">
      <c r="A288">
        <f t="shared" si="9"/>
        <v>287</v>
      </c>
      <c r="B288" t="s">
        <v>844</v>
      </c>
      <c r="C288" t="s">
        <v>258</v>
      </c>
      <c r="D288" t="s">
        <v>843</v>
      </c>
      <c r="E288" t="str">
        <f t="shared" si="8"/>
        <v>INSERT INTO CIUDAD VALUES (287,'SATIVANORTE',15,720);</v>
      </c>
    </row>
    <row r="289" spans="1:5" x14ac:dyDescent="0.25">
      <c r="A289">
        <f t="shared" si="9"/>
        <v>288</v>
      </c>
      <c r="B289" t="s">
        <v>846</v>
      </c>
      <c r="C289" t="s">
        <v>258</v>
      </c>
      <c r="D289" t="s">
        <v>845</v>
      </c>
      <c r="E289" t="str">
        <f t="shared" si="8"/>
        <v>INSERT INTO CIUDAD VALUES (288,'SATIVASUR',15,723);</v>
      </c>
    </row>
    <row r="290" spans="1:5" x14ac:dyDescent="0.25">
      <c r="A290">
        <f t="shared" si="9"/>
        <v>289</v>
      </c>
      <c r="B290" t="s">
        <v>848</v>
      </c>
      <c r="C290" t="s">
        <v>258</v>
      </c>
      <c r="D290" t="s">
        <v>847</v>
      </c>
      <c r="E290" t="str">
        <f t="shared" si="8"/>
        <v>INSERT INTO CIUDAD VALUES (289,'SIACHOQUE',15,740);</v>
      </c>
    </row>
    <row r="291" spans="1:5" x14ac:dyDescent="0.25">
      <c r="A291">
        <f t="shared" si="9"/>
        <v>290</v>
      </c>
      <c r="B291" t="s">
        <v>850</v>
      </c>
      <c r="C291" t="s">
        <v>258</v>
      </c>
      <c r="D291" t="s">
        <v>849</v>
      </c>
      <c r="E291" t="str">
        <f t="shared" si="8"/>
        <v>INSERT INTO CIUDAD VALUES (290,'SOATA',15,753);</v>
      </c>
    </row>
    <row r="292" spans="1:5" x14ac:dyDescent="0.25">
      <c r="A292">
        <f t="shared" si="9"/>
        <v>291</v>
      </c>
      <c r="B292" t="s">
        <v>852</v>
      </c>
      <c r="C292" t="s">
        <v>258</v>
      </c>
      <c r="D292" t="s">
        <v>851</v>
      </c>
      <c r="E292" t="str">
        <f t="shared" si="8"/>
        <v>INSERT INTO CIUDAD VALUES (291,'SOCOTA',15,755);</v>
      </c>
    </row>
    <row r="293" spans="1:5" x14ac:dyDescent="0.25">
      <c r="A293">
        <f t="shared" si="9"/>
        <v>292</v>
      </c>
      <c r="B293" t="s">
        <v>854</v>
      </c>
      <c r="C293" t="s">
        <v>258</v>
      </c>
      <c r="D293" t="s">
        <v>853</v>
      </c>
      <c r="E293" t="str">
        <f t="shared" si="8"/>
        <v>INSERT INTO CIUDAD VALUES (292,'SOCHA',15,757);</v>
      </c>
    </row>
    <row r="294" spans="1:5" x14ac:dyDescent="0.25">
      <c r="A294">
        <f t="shared" si="9"/>
        <v>293</v>
      </c>
      <c r="B294" t="s">
        <v>856</v>
      </c>
      <c r="C294" t="s">
        <v>258</v>
      </c>
      <c r="D294" t="s">
        <v>855</v>
      </c>
      <c r="E294" t="str">
        <f t="shared" si="8"/>
        <v>INSERT INTO CIUDAD VALUES (293,'SOGAMOSO',15,759);</v>
      </c>
    </row>
    <row r="295" spans="1:5" x14ac:dyDescent="0.25">
      <c r="A295">
        <f t="shared" si="9"/>
        <v>294</v>
      </c>
      <c r="B295" t="s">
        <v>857</v>
      </c>
      <c r="C295" t="s">
        <v>258</v>
      </c>
      <c r="D295" t="s">
        <v>525</v>
      </c>
      <c r="E295" t="str">
        <f t="shared" si="8"/>
        <v>INSERT INTO CIUDAD VALUES (294,'SOMONDOCO',15,761);</v>
      </c>
    </row>
    <row r="296" spans="1:5" x14ac:dyDescent="0.25">
      <c r="A296">
        <f t="shared" si="9"/>
        <v>295</v>
      </c>
      <c r="B296" t="s">
        <v>859</v>
      </c>
      <c r="C296" t="s">
        <v>258</v>
      </c>
      <c r="D296" t="s">
        <v>858</v>
      </c>
      <c r="E296" t="str">
        <f t="shared" si="8"/>
        <v>INSERT INTO CIUDAD VALUES (295,'SORA',15,762);</v>
      </c>
    </row>
    <row r="297" spans="1:5" x14ac:dyDescent="0.25">
      <c r="A297">
        <f t="shared" si="9"/>
        <v>296</v>
      </c>
      <c r="B297" t="s">
        <v>861</v>
      </c>
      <c r="C297" t="s">
        <v>258</v>
      </c>
      <c r="D297" t="s">
        <v>860</v>
      </c>
      <c r="E297" t="str">
        <f t="shared" si="8"/>
        <v>INSERT INTO CIUDAD VALUES (296,'SOTAQUIRA',15,763);</v>
      </c>
    </row>
    <row r="298" spans="1:5" x14ac:dyDescent="0.25">
      <c r="A298">
        <f t="shared" si="9"/>
        <v>297</v>
      </c>
      <c r="B298" t="s">
        <v>863</v>
      </c>
      <c r="C298" t="s">
        <v>258</v>
      </c>
      <c r="D298" t="s">
        <v>862</v>
      </c>
      <c r="E298" t="str">
        <f t="shared" si="8"/>
        <v>INSERT INTO CIUDAD VALUES (297,'SORACA',15,764);</v>
      </c>
    </row>
    <row r="299" spans="1:5" x14ac:dyDescent="0.25">
      <c r="A299">
        <f t="shared" si="9"/>
        <v>298</v>
      </c>
      <c r="B299" t="s">
        <v>865</v>
      </c>
      <c r="C299" t="s">
        <v>258</v>
      </c>
      <c r="D299" t="s">
        <v>864</v>
      </c>
      <c r="E299" t="str">
        <f t="shared" si="8"/>
        <v>INSERT INTO CIUDAD VALUES (298,'SUSACON',15,774);</v>
      </c>
    </row>
    <row r="300" spans="1:5" x14ac:dyDescent="0.25">
      <c r="A300">
        <f t="shared" si="9"/>
        <v>299</v>
      </c>
      <c r="B300" t="s">
        <v>867</v>
      </c>
      <c r="C300" t="s">
        <v>258</v>
      </c>
      <c r="D300" t="s">
        <v>866</v>
      </c>
      <c r="E300" t="str">
        <f t="shared" si="8"/>
        <v>INSERT INTO CIUDAD VALUES (299,'SUTAMARCHAN',15,776);</v>
      </c>
    </row>
    <row r="301" spans="1:5" x14ac:dyDescent="0.25">
      <c r="A301">
        <f t="shared" si="9"/>
        <v>300</v>
      </c>
      <c r="B301" t="s">
        <v>869</v>
      </c>
      <c r="C301" t="s">
        <v>258</v>
      </c>
      <c r="D301" t="s">
        <v>868</v>
      </c>
      <c r="E301" t="str">
        <f t="shared" si="8"/>
        <v>INSERT INTO CIUDAD VALUES (300,'SUTATENZA',15,778);</v>
      </c>
    </row>
    <row r="302" spans="1:5" x14ac:dyDescent="0.25">
      <c r="A302">
        <f t="shared" si="9"/>
        <v>301</v>
      </c>
      <c r="B302" t="s">
        <v>870</v>
      </c>
      <c r="C302" t="s">
        <v>258</v>
      </c>
      <c r="D302" t="s">
        <v>529</v>
      </c>
      <c r="E302" t="str">
        <f t="shared" si="8"/>
        <v>INSERT INTO CIUDAD VALUES (301,'TASCO',15,790);</v>
      </c>
    </row>
    <row r="303" spans="1:5" x14ac:dyDescent="0.25">
      <c r="A303">
        <f t="shared" si="9"/>
        <v>302</v>
      </c>
      <c r="B303" t="s">
        <v>872</v>
      </c>
      <c r="C303" t="s">
        <v>258</v>
      </c>
      <c r="D303" t="s">
        <v>871</v>
      </c>
      <c r="E303" t="str">
        <f t="shared" si="8"/>
        <v>INSERT INTO CIUDAD VALUES (302,'TENZA',15,798);</v>
      </c>
    </row>
    <row r="304" spans="1:5" x14ac:dyDescent="0.25">
      <c r="A304">
        <f t="shared" si="9"/>
        <v>303</v>
      </c>
      <c r="B304" t="s">
        <v>874</v>
      </c>
      <c r="C304" t="s">
        <v>258</v>
      </c>
      <c r="D304" t="s">
        <v>873</v>
      </c>
      <c r="E304" t="str">
        <f t="shared" si="8"/>
        <v>INSERT INTO CIUDAD VALUES (303,'TIBANA',15,804);</v>
      </c>
    </row>
    <row r="305" spans="1:5" x14ac:dyDescent="0.25">
      <c r="A305">
        <f t="shared" si="9"/>
        <v>304</v>
      </c>
      <c r="B305" t="s">
        <v>876</v>
      </c>
      <c r="C305" t="s">
        <v>258</v>
      </c>
      <c r="D305" t="s">
        <v>875</v>
      </c>
      <c r="E305" t="str">
        <f t="shared" si="8"/>
        <v>INSERT INTO CIUDAD VALUES (304,'TIBASOSA',15,806);</v>
      </c>
    </row>
    <row r="306" spans="1:5" x14ac:dyDescent="0.25">
      <c r="A306">
        <f t="shared" si="9"/>
        <v>305</v>
      </c>
      <c r="B306" t="s">
        <v>878</v>
      </c>
      <c r="C306" t="s">
        <v>258</v>
      </c>
      <c r="D306" t="s">
        <v>877</v>
      </c>
      <c r="E306" t="str">
        <f t="shared" si="8"/>
        <v>INSERT INTO CIUDAD VALUES (305,'TINJACA',15,808);</v>
      </c>
    </row>
    <row r="307" spans="1:5" x14ac:dyDescent="0.25">
      <c r="A307">
        <f t="shared" si="9"/>
        <v>306</v>
      </c>
      <c r="B307" t="s">
        <v>879</v>
      </c>
      <c r="C307" t="s">
        <v>258</v>
      </c>
      <c r="D307" t="s">
        <v>677</v>
      </c>
      <c r="E307" t="str">
        <f t="shared" si="8"/>
        <v>INSERT INTO CIUDAD VALUES (306,'TIPACOQUE',15,810);</v>
      </c>
    </row>
    <row r="308" spans="1:5" x14ac:dyDescent="0.25">
      <c r="A308">
        <f t="shared" si="9"/>
        <v>307</v>
      </c>
      <c r="B308" t="s">
        <v>881</v>
      </c>
      <c r="C308" t="s">
        <v>258</v>
      </c>
      <c r="D308" t="s">
        <v>880</v>
      </c>
      <c r="E308" t="str">
        <f t="shared" si="8"/>
        <v>INSERT INTO CIUDAD VALUES (307,'TOCA',15,814);</v>
      </c>
    </row>
    <row r="309" spans="1:5" x14ac:dyDescent="0.25">
      <c r="A309">
        <f t="shared" si="9"/>
        <v>308</v>
      </c>
      <c r="B309" t="s">
        <v>883</v>
      </c>
      <c r="C309" t="s">
        <v>258</v>
      </c>
      <c r="D309" t="s">
        <v>882</v>
      </c>
      <c r="E309" t="str">
        <f t="shared" si="8"/>
        <v>INSERT INTO CIUDAD VALUES (308,'TOGsI',15,816);</v>
      </c>
    </row>
    <row r="310" spans="1:5" x14ac:dyDescent="0.25">
      <c r="A310">
        <f t="shared" si="9"/>
        <v>309</v>
      </c>
      <c r="B310" t="s">
        <v>885</v>
      </c>
      <c r="C310" t="s">
        <v>258</v>
      </c>
      <c r="D310" t="s">
        <v>884</v>
      </c>
      <c r="E310" t="str">
        <f t="shared" si="8"/>
        <v>INSERT INTO CIUDAD VALUES (309,'TOPAGA',15,820);</v>
      </c>
    </row>
    <row r="311" spans="1:5" x14ac:dyDescent="0.25">
      <c r="A311">
        <f t="shared" si="9"/>
        <v>310</v>
      </c>
      <c r="B311" t="s">
        <v>887</v>
      </c>
      <c r="C311" t="s">
        <v>258</v>
      </c>
      <c r="D311" t="s">
        <v>886</v>
      </c>
      <c r="E311" t="str">
        <f t="shared" si="8"/>
        <v>INSERT INTO CIUDAD VALUES (310,'TOTA',15,822);</v>
      </c>
    </row>
    <row r="312" spans="1:5" x14ac:dyDescent="0.25">
      <c r="A312">
        <f t="shared" si="9"/>
        <v>311</v>
      </c>
      <c r="B312" t="s">
        <v>888</v>
      </c>
      <c r="C312" t="s">
        <v>258</v>
      </c>
      <c r="D312" t="s">
        <v>602</v>
      </c>
      <c r="E312" t="str">
        <f t="shared" si="8"/>
        <v>INSERT INTO CIUDAD VALUES (311,'TUNUNGUA',15,832);</v>
      </c>
    </row>
    <row r="313" spans="1:5" x14ac:dyDescent="0.25">
      <c r="A313">
        <f t="shared" si="9"/>
        <v>312</v>
      </c>
      <c r="B313" t="s">
        <v>890</v>
      </c>
      <c r="C313" t="s">
        <v>258</v>
      </c>
      <c r="D313" t="s">
        <v>889</v>
      </c>
      <c r="E313" t="str">
        <f t="shared" si="8"/>
        <v>INSERT INTO CIUDAD VALUES (312,'TURMEQUE',15,835);</v>
      </c>
    </row>
    <row r="314" spans="1:5" x14ac:dyDescent="0.25">
      <c r="A314">
        <f t="shared" si="9"/>
        <v>313</v>
      </c>
      <c r="B314" t="s">
        <v>891</v>
      </c>
      <c r="C314" t="s">
        <v>258</v>
      </c>
      <c r="D314" t="s">
        <v>537</v>
      </c>
      <c r="E314" t="str">
        <f t="shared" si="8"/>
        <v>INSERT INTO CIUDAD VALUES (313,'TUTA',15,837);</v>
      </c>
    </row>
    <row r="315" spans="1:5" x14ac:dyDescent="0.25">
      <c r="A315">
        <f t="shared" si="9"/>
        <v>314</v>
      </c>
      <c r="B315" t="s">
        <v>893</v>
      </c>
      <c r="C315" t="s">
        <v>258</v>
      </c>
      <c r="D315" t="s">
        <v>892</v>
      </c>
      <c r="E315" t="str">
        <f t="shared" si="8"/>
        <v>INSERT INTO CIUDAD VALUES (314,'TUTAZA',15,839);</v>
      </c>
    </row>
    <row r="316" spans="1:5" x14ac:dyDescent="0.25">
      <c r="A316">
        <f t="shared" si="9"/>
        <v>315</v>
      </c>
      <c r="B316" t="s">
        <v>894</v>
      </c>
      <c r="C316" t="s">
        <v>258</v>
      </c>
      <c r="D316" t="s">
        <v>539</v>
      </c>
      <c r="E316" t="str">
        <f t="shared" si="8"/>
        <v>INSERT INTO CIUDAD VALUES (315,'UMBITA',15,842);</v>
      </c>
    </row>
    <row r="317" spans="1:5" x14ac:dyDescent="0.25">
      <c r="A317">
        <f t="shared" si="9"/>
        <v>316</v>
      </c>
      <c r="B317" t="s">
        <v>895</v>
      </c>
      <c r="C317" t="s">
        <v>258</v>
      </c>
      <c r="D317" t="s">
        <v>549</v>
      </c>
      <c r="E317" t="str">
        <f t="shared" si="8"/>
        <v>INSERT INTO CIUDAD VALUES (316,'VENTAQUEMADA',15,861);</v>
      </c>
    </row>
    <row r="318" spans="1:5" x14ac:dyDescent="0.25">
      <c r="A318">
        <f t="shared" si="9"/>
        <v>317</v>
      </c>
      <c r="B318" t="s">
        <v>897</v>
      </c>
      <c r="C318" t="s">
        <v>258</v>
      </c>
      <c r="D318" t="s">
        <v>896</v>
      </c>
      <c r="E318" t="str">
        <f t="shared" si="8"/>
        <v>INSERT INTO CIUDAD VALUES (317,'VIRACACHA',15,879);</v>
      </c>
    </row>
    <row r="319" spans="1:5" x14ac:dyDescent="0.25">
      <c r="A319">
        <f t="shared" si="9"/>
        <v>318</v>
      </c>
      <c r="B319" t="s">
        <v>899</v>
      </c>
      <c r="C319" t="s">
        <v>258</v>
      </c>
      <c r="D319" t="s">
        <v>898</v>
      </c>
      <c r="E319" t="str">
        <f t="shared" si="8"/>
        <v>INSERT INTO CIUDAD VALUES (318,'ZETAQUIRA',15,897);</v>
      </c>
    </row>
    <row r="320" spans="1:5" x14ac:dyDescent="0.25">
      <c r="A320">
        <f t="shared" si="9"/>
        <v>319</v>
      </c>
      <c r="B320" t="s">
        <v>900</v>
      </c>
      <c r="C320" t="s">
        <v>260</v>
      </c>
      <c r="D320" t="s">
        <v>319</v>
      </c>
      <c r="E320" t="str">
        <f t="shared" si="8"/>
        <v>INSERT INTO CIUDAD VALUES (319,'MANIZALES',17,001);</v>
      </c>
    </row>
    <row r="321" spans="1:5" x14ac:dyDescent="0.25">
      <c r="A321">
        <f t="shared" si="9"/>
        <v>320</v>
      </c>
      <c r="B321" t="s">
        <v>902</v>
      </c>
      <c r="C321" t="s">
        <v>260</v>
      </c>
      <c r="D321" t="s">
        <v>901</v>
      </c>
      <c r="E321" t="str">
        <f t="shared" si="8"/>
        <v>INSERT INTO CIUDAD VALUES (320,'AGUADAS',17,013);</v>
      </c>
    </row>
    <row r="322" spans="1:5" x14ac:dyDescent="0.25">
      <c r="A322">
        <f t="shared" si="9"/>
        <v>321</v>
      </c>
      <c r="B322" t="s">
        <v>903</v>
      </c>
      <c r="C322" t="s">
        <v>260</v>
      </c>
      <c r="D322" t="s">
        <v>339</v>
      </c>
      <c r="E322" t="str">
        <f t="shared" si="8"/>
        <v>INSERT INTO CIUDAD VALUES (321,'ANSERMA',17,042);</v>
      </c>
    </row>
    <row r="323" spans="1:5" x14ac:dyDescent="0.25">
      <c r="A323">
        <f t="shared" si="9"/>
        <v>322</v>
      </c>
      <c r="B323" t="s">
        <v>905</v>
      </c>
      <c r="C323" t="s">
        <v>260</v>
      </c>
      <c r="D323" t="s">
        <v>904</v>
      </c>
      <c r="E323" t="str">
        <f t="shared" ref="E323:E386" si="10">"INSERT INTO CIUDAD VALUES ("&amp;A323&amp;",'"&amp;B323&amp;"',"&amp;C323&amp;","&amp;D323&amp;");"</f>
        <v>INSERT INTO CIUDAD VALUES (322,'ARANZAZU',17,050);</v>
      </c>
    </row>
    <row r="324" spans="1:5" x14ac:dyDescent="0.25">
      <c r="A324">
        <f t="shared" ref="A324:A387" si="11">+A323+1</f>
        <v>323</v>
      </c>
      <c r="B324" t="s">
        <v>906</v>
      </c>
      <c r="C324" t="s">
        <v>260</v>
      </c>
      <c r="D324" t="s">
        <v>353</v>
      </c>
      <c r="E324" t="str">
        <f t="shared" si="10"/>
        <v>INSERT INTO CIUDAD VALUES (323,'BELALCAZAR',17,088);</v>
      </c>
    </row>
    <row r="325" spans="1:5" x14ac:dyDescent="0.25">
      <c r="A325">
        <f t="shared" si="11"/>
        <v>324</v>
      </c>
      <c r="B325" t="s">
        <v>908</v>
      </c>
      <c r="C325" t="s">
        <v>260</v>
      </c>
      <c r="D325" t="s">
        <v>907</v>
      </c>
      <c r="E325" t="str">
        <f t="shared" si="10"/>
        <v>INSERT INTO CIUDAD VALUES (324,'CHINCHINA',17,174);</v>
      </c>
    </row>
    <row r="326" spans="1:5" x14ac:dyDescent="0.25">
      <c r="A326">
        <f t="shared" si="11"/>
        <v>325</v>
      </c>
      <c r="B326" t="s">
        <v>909</v>
      </c>
      <c r="C326" t="s">
        <v>260</v>
      </c>
      <c r="D326" t="s">
        <v>745</v>
      </c>
      <c r="E326" t="str">
        <f t="shared" si="10"/>
        <v>INSERT INTO CIUDAD VALUES (325,'FILADELFIA',17,272);</v>
      </c>
    </row>
    <row r="327" spans="1:5" x14ac:dyDescent="0.25">
      <c r="A327">
        <f t="shared" si="11"/>
        <v>326</v>
      </c>
      <c r="B327" t="s">
        <v>910</v>
      </c>
      <c r="C327" t="s">
        <v>260</v>
      </c>
      <c r="D327" t="s">
        <v>440</v>
      </c>
      <c r="E327" t="str">
        <f t="shared" si="10"/>
        <v>INSERT INTO CIUDAD VALUES (326,'LA DORADA',17,380);</v>
      </c>
    </row>
    <row r="328" spans="1:5" x14ac:dyDescent="0.25">
      <c r="A328">
        <f t="shared" si="11"/>
        <v>327</v>
      </c>
      <c r="B328" t="s">
        <v>912</v>
      </c>
      <c r="C328" t="s">
        <v>260</v>
      </c>
      <c r="D328" t="s">
        <v>911</v>
      </c>
      <c r="E328" t="str">
        <f t="shared" si="10"/>
        <v>INSERT INTO CIUDAD VALUES (327,'LA MERCED',17,388);</v>
      </c>
    </row>
    <row r="329" spans="1:5" x14ac:dyDescent="0.25">
      <c r="A329">
        <f t="shared" si="11"/>
        <v>328</v>
      </c>
      <c r="B329" t="s">
        <v>913</v>
      </c>
      <c r="C329" t="s">
        <v>260</v>
      </c>
      <c r="D329" t="s">
        <v>576</v>
      </c>
      <c r="E329" t="str">
        <f t="shared" si="10"/>
        <v>INSERT INTO CIUDAD VALUES (328,'MANZANARES',17,433);</v>
      </c>
    </row>
    <row r="330" spans="1:5" x14ac:dyDescent="0.25">
      <c r="A330">
        <f t="shared" si="11"/>
        <v>329</v>
      </c>
      <c r="B330" t="s">
        <v>914</v>
      </c>
      <c r="C330" t="s">
        <v>260</v>
      </c>
      <c r="D330" t="s">
        <v>638</v>
      </c>
      <c r="E330" t="str">
        <f t="shared" si="10"/>
        <v>INSERT INTO CIUDAD VALUES (329,'MARMATO',17,442);</v>
      </c>
    </row>
    <row r="331" spans="1:5" x14ac:dyDescent="0.25">
      <c r="A331">
        <f t="shared" si="11"/>
        <v>330</v>
      </c>
      <c r="B331" t="s">
        <v>916</v>
      </c>
      <c r="C331" t="s">
        <v>260</v>
      </c>
      <c r="D331" t="s">
        <v>915</v>
      </c>
      <c r="E331" t="str">
        <f t="shared" si="10"/>
        <v>INSERT INTO CIUDAD VALUES (330,'MARQUETALIA',17,444);</v>
      </c>
    </row>
    <row r="332" spans="1:5" x14ac:dyDescent="0.25">
      <c r="A332">
        <f t="shared" si="11"/>
        <v>331</v>
      </c>
      <c r="B332" t="s">
        <v>918</v>
      </c>
      <c r="C332" t="s">
        <v>260</v>
      </c>
      <c r="D332" t="s">
        <v>917</v>
      </c>
      <c r="E332" t="str">
        <f t="shared" si="10"/>
        <v>INSERT INTO CIUDAD VALUES (331,'MARULANDA',17,446);</v>
      </c>
    </row>
    <row r="333" spans="1:5" x14ac:dyDescent="0.25">
      <c r="A333">
        <f t="shared" si="11"/>
        <v>332</v>
      </c>
      <c r="B333" t="s">
        <v>920</v>
      </c>
      <c r="C333" t="s">
        <v>260</v>
      </c>
      <c r="D333" t="s">
        <v>919</v>
      </c>
      <c r="E333" t="str">
        <f t="shared" si="10"/>
        <v>INSERT INTO CIUDAD VALUES (332,'NEIRA',17,486);</v>
      </c>
    </row>
    <row r="334" spans="1:5" x14ac:dyDescent="0.25">
      <c r="A334">
        <f t="shared" si="11"/>
        <v>333</v>
      </c>
      <c r="B334" t="s">
        <v>921</v>
      </c>
      <c r="C334" t="s">
        <v>260</v>
      </c>
      <c r="D334" t="s">
        <v>461</v>
      </c>
      <c r="E334" t="str">
        <f t="shared" si="10"/>
        <v>INSERT INTO CIUDAD VALUES (333,'NORCASIA',17,495);</v>
      </c>
    </row>
    <row r="335" spans="1:5" x14ac:dyDescent="0.25">
      <c r="A335">
        <f t="shared" si="11"/>
        <v>334</v>
      </c>
      <c r="B335" t="s">
        <v>923</v>
      </c>
      <c r="C335" t="s">
        <v>260</v>
      </c>
      <c r="D335" t="s">
        <v>922</v>
      </c>
      <c r="E335" t="str">
        <f t="shared" si="10"/>
        <v>INSERT INTO CIUDAD VALUES (334,'PACORA',17,513);</v>
      </c>
    </row>
    <row r="336" spans="1:5" x14ac:dyDescent="0.25">
      <c r="A336">
        <f t="shared" si="11"/>
        <v>335</v>
      </c>
      <c r="B336" t="s">
        <v>217</v>
      </c>
      <c r="C336" t="s">
        <v>260</v>
      </c>
      <c r="D336" t="s">
        <v>924</v>
      </c>
      <c r="E336" t="str">
        <f t="shared" si="10"/>
        <v>INSERT INTO CIUDAD VALUES (335,'PALESTINA',17,524);</v>
      </c>
    </row>
    <row r="337" spans="1:5" x14ac:dyDescent="0.25">
      <c r="A337">
        <f t="shared" si="11"/>
        <v>336</v>
      </c>
      <c r="B337" t="s">
        <v>925</v>
      </c>
      <c r="C337" t="s">
        <v>260</v>
      </c>
      <c r="D337" t="s">
        <v>465</v>
      </c>
      <c r="E337" t="str">
        <f t="shared" si="10"/>
        <v>INSERT INTO CIUDAD VALUES (336,'PENSILVANIA',17,541);</v>
      </c>
    </row>
    <row r="338" spans="1:5" x14ac:dyDescent="0.25">
      <c r="A338">
        <f t="shared" si="11"/>
        <v>337</v>
      </c>
      <c r="B338" t="s">
        <v>927</v>
      </c>
      <c r="C338" t="s">
        <v>260</v>
      </c>
      <c r="D338" t="s">
        <v>926</v>
      </c>
      <c r="E338" t="str">
        <f t="shared" si="10"/>
        <v>INSERT INTO CIUDAD VALUES (337,'RIOSUCIO',17,614);</v>
      </c>
    </row>
    <row r="339" spans="1:5" x14ac:dyDescent="0.25">
      <c r="A339">
        <f t="shared" si="11"/>
        <v>338</v>
      </c>
      <c r="B339" t="s">
        <v>289</v>
      </c>
      <c r="C339" t="s">
        <v>260</v>
      </c>
      <c r="D339" t="s">
        <v>928</v>
      </c>
      <c r="E339" t="str">
        <f t="shared" si="10"/>
        <v>INSERT INTO CIUDAD VALUES (338,'RISARALDA',17,616);</v>
      </c>
    </row>
    <row r="340" spans="1:5" x14ac:dyDescent="0.25">
      <c r="A340">
        <f t="shared" si="11"/>
        <v>339</v>
      </c>
      <c r="B340" t="s">
        <v>930</v>
      </c>
      <c r="C340" t="s">
        <v>260</v>
      </c>
      <c r="D340" t="s">
        <v>929</v>
      </c>
      <c r="E340" t="str">
        <f t="shared" si="10"/>
        <v>INSERT INTO CIUDAD VALUES (339,'SALAMINA',17,653);</v>
      </c>
    </row>
    <row r="341" spans="1:5" x14ac:dyDescent="0.25">
      <c r="A341">
        <f t="shared" si="11"/>
        <v>340</v>
      </c>
      <c r="B341" t="s">
        <v>932</v>
      </c>
      <c r="C341" t="s">
        <v>260</v>
      </c>
      <c r="D341" t="s">
        <v>931</v>
      </c>
      <c r="E341" t="str">
        <f t="shared" si="10"/>
        <v>INSERT INTO CIUDAD VALUES (340,'SAMANA',17,662);</v>
      </c>
    </row>
    <row r="342" spans="1:5" x14ac:dyDescent="0.25">
      <c r="A342">
        <f t="shared" si="11"/>
        <v>341</v>
      </c>
      <c r="B342" t="s">
        <v>933</v>
      </c>
      <c r="C342" t="s">
        <v>260</v>
      </c>
      <c r="D342" t="s">
        <v>505</v>
      </c>
      <c r="E342" t="str">
        <f t="shared" si="10"/>
        <v>INSERT INTO CIUDAD VALUES (341,'SAN JOSE',17,665);</v>
      </c>
    </row>
    <row r="343" spans="1:5" x14ac:dyDescent="0.25">
      <c r="A343">
        <f t="shared" si="11"/>
        <v>342</v>
      </c>
      <c r="B343" t="s">
        <v>935</v>
      </c>
      <c r="C343" t="s">
        <v>260</v>
      </c>
      <c r="D343" t="s">
        <v>934</v>
      </c>
      <c r="E343" t="str">
        <f t="shared" si="10"/>
        <v>INSERT INTO CIUDAD VALUES (342,'SUPIA',17,777);</v>
      </c>
    </row>
    <row r="344" spans="1:5" x14ac:dyDescent="0.25">
      <c r="A344">
        <f t="shared" si="11"/>
        <v>343</v>
      </c>
      <c r="B344" t="s">
        <v>937</v>
      </c>
      <c r="C344" t="s">
        <v>260</v>
      </c>
      <c r="D344" t="s">
        <v>936</v>
      </c>
      <c r="E344" t="str">
        <f t="shared" si="10"/>
        <v>INSERT INTO CIUDAD VALUES (343,'VICTORIA',17,867);</v>
      </c>
    </row>
    <row r="345" spans="1:5" x14ac:dyDescent="0.25">
      <c r="A345">
        <f t="shared" si="11"/>
        <v>344</v>
      </c>
      <c r="B345" t="s">
        <v>938</v>
      </c>
      <c r="C345" t="s">
        <v>260</v>
      </c>
      <c r="D345" t="s">
        <v>551</v>
      </c>
      <c r="E345" t="str">
        <f t="shared" si="10"/>
        <v>INSERT INTO CIUDAD VALUES (344,'VILLAMARIA',17,873);</v>
      </c>
    </row>
    <row r="346" spans="1:5" x14ac:dyDescent="0.25">
      <c r="A346">
        <f t="shared" si="11"/>
        <v>345</v>
      </c>
      <c r="B346" t="s">
        <v>940</v>
      </c>
      <c r="C346" t="s">
        <v>260</v>
      </c>
      <c r="D346" t="s">
        <v>939</v>
      </c>
      <c r="E346" t="str">
        <f t="shared" si="10"/>
        <v>INSERT INTO CIUDAD VALUES (345,'VITERBO',17,877);</v>
      </c>
    </row>
    <row r="347" spans="1:5" x14ac:dyDescent="0.25">
      <c r="A347">
        <f t="shared" si="11"/>
        <v>346</v>
      </c>
      <c r="B347" t="s">
        <v>941</v>
      </c>
      <c r="C347" t="s">
        <v>262</v>
      </c>
      <c r="D347" t="s">
        <v>319</v>
      </c>
      <c r="E347" t="str">
        <f t="shared" si="10"/>
        <v>INSERT INTO CIUDAD VALUES (346,'FLORENCIA',18,001);</v>
      </c>
    </row>
    <row r="348" spans="1:5" x14ac:dyDescent="0.25">
      <c r="A348">
        <f t="shared" si="11"/>
        <v>347</v>
      </c>
      <c r="B348" t="s">
        <v>30</v>
      </c>
      <c r="C348" t="s">
        <v>262</v>
      </c>
      <c r="D348" t="s">
        <v>942</v>
      </c>
      <c r="E348" t="str">
        <f t="shared" si="10"/>
        <v>INSERT INTO CIUDAD VALUES (347,'ALBANIA',18,029);</v>
      </c>
    </row>
    <row r="349" spans="1:5" x14ac:dyDescent="0.25">
      <c r="A349">
        <f t="shared" si="11"/>
        <v>348</v>
      </c>
      <c r="B349" t="s">
        <v>944</v>
      </c>
      <c r="C349" t="s">
        <v>262</v>
      </c>
      <c r="D349" t="s">
        <v>943</v>
      </c>
      <c r="E349" t="str">
        <f t="shared" si="10"/>
        <v>INSERT INTO CIUDAD VALUES (348,'BELEN DE LOS ANDAQUIES',18,094);</v>
      </c>
    </row>
    <row r="350" spans="1:5" x14ac:dyDescent="0.25">
      <c r="A350">
        <f t="shared" si="11"/>
        <v>349</v>
      </c>
      <c r="B350" t="s">
        <v>945</v>
      </c>
      <c r="C350" t="s">
        <v>262</v>
      </c>
      <c r="D350" t="s">
        <v>382</v>
      </c>
      <c r="E350" t="str">
        <f t="shared" si="10"/>
        <v>INSERT INTO CIUDAD VALUES (349,'CARTAGENA DEL CHAIRA',18,150);</v>
      </c>
    </row>
    <row r="351" spans="1:5" x14ac:dyDescent="0.25">
      <c r="A351">
        <f t="shared" si="11"/>
        <v>350</v>
      </c>
      <c r="B351" t="s">
        <v>947</v>
      </c>
      <c r="C351" t="s">
        <v>262</v>
      </c>
      <c r="D351" t="s">
        <v>946</v>
      </c>
      <c r="E351" t="str">
        <f t="shared" si="10"/>
        <v>INSERT INTO CIUDAD VALUES (350,'CURILLO',18,205);</v>
      </c>
    </row>
    <row r="352" spans="1:5" x14ac:dyDescent="0.25">
      <c r="A352">
        <f t="shared" si="11"/>
        <v>351</v>
      </c>
      <c r="B352" t="s">
        <v>949</v>
      </c>
      <c r="C352" t="s">
        <v>262</v>
      </c>
      <c r="D352" t="s">
        <v>948</v>
      </c>
      <c r="E352" t="str">
        <f t="shared" si="10"/>
        <v>INSERT INTO CIUDAD VALUES (351,'EL DONCELLO',18,247);</v>
      </c>
    </row>
    <row r="353" spans="1:5" x14ac:dyDescent="0.25">
      <c r="A353">
        <f t="shared" si="11"/>
        <v>352</v>
      </c>
      <c r="B353" t="s">
        <v>951</v>
      </c>
      <c r="C353" t="s">
        <v>262</v>
      </c>
      <c r="D353" t="s">
        <v>950</v>
      </c>
      <c r="E353" t="str">
        <f t="shared" si="10"/>
        <v>INSERT INTO CIUDAD VALUES (352,'EL PAUJIL',18,256);</v>
      </c>
    </row>
    <row r="354" spans="1:5" x14ac:dyDescent="0.25">
      <c r="A354">
        <f t="shared" si="11"/>
        <v>353</v>
      </c>
      <c r="B354" t="s">
        <v>953</v>
      </c>
      <c r="C354" t="s">
        <v>262</v>
      </c>
      <c r="D354" t="s">
        <v>952</v>
      </c>
      <c r="E354" t="str">
        <f t="shared" si="10"/>
        <v>INSERT INTO CIUDAD VALUES (353,'LA MONTAÑITA',18,410);</v>
      </c>
    </row>
    <row r="355" spans="1:5" x14ac:dyDescent="0.25">
      <c r="A355">
        <f t="shared" si="11"/>
        <v>354</v>
      </c>
      <c r="B355" t="s">
        <v>955</v>
      </c>
      <c r="C355" t="s">
        <v>262</v>
      </c>
      <c r="D355" t="s">
        <v>954</v>
      </c>
      <c r="E355" t="str">
        <f t="shared" si="10"/>
        <v>INSERT INTO CIUDAD VALUES (354,'MILAN',18,460);</v>
      </c>
    </row>
    <row r="356" spans="1:5" x14ac:dyDescent="0.25">
      <c r="A356">
        <f t="shared" si="11"/>
        <v>355</v>
      </c>
      <c r="B356" t="s">
        <v>957</v>
      </c>
      <c r="C356" t="s">
        <v>262</v>
      </c>
      <c r="D356" t="s">
        <v>956</v>
      </c>
      <c r="E356" t="str">
        <f t="shared" si="10"/>
        <v>INSERT INTO CIUDAD VALUES (355,'MORELIA',18,479);</v>
      </c>
    </row>
    <row r="357" spans="1:5" x14ac:dyDescent="0.25">
      <c r="A357">
        <f t="shared" si="11"/>
        <v>356</v>
      </c>
      <c r="B357" t="s">
        <v>155</v>
      </c>
      <c r="C357" t="s">
        <v>262</v>
      </c>
      <c r="D357" t="s">
        <v>958</v>
      </c>
      <c r="E357" t="str">
        <f t="shared" si="10"/>
        <v>INSERT INTO CIUDAD VALUES (356,'PUERTO RICO',18,592);</v>
      </c>
    </row>
    <row r="358" spans="1:5" x14ac:dyDescent="0.25">
      <c r="A358">
        <f t="shared" si="11"/>
        <v>357</v>
      </c>
      <c r="B358" t="s">
        <v>960</v>
      </c>
      <c r="C358" t="s">
        <v>262</v>
      </c>
      <c r="D358" t="s">
        <v>959</v>
      </c>
      <c r="E358" t="str">
        <f t="shared" si="10"/>
        <v>INSERT INTO CIUDAD VALUES (357,'SAN JOSE DEL FRAGUA',18,610);</v>
      </c>
    </row>
    <row r="359" spans="1:5" x14ac:dyDescent="0.25">
      <c r="A359">
        <f t="shared" si="11"/>
        <v>358</v>
      </c>
      <c r="B359" t="s">
        <v>961</v>
      </c>
      <c r="C359" t="s">
        <v>262</v>
      </c>
      <c r="D359" t="s">
        <v>849</v>
      </c>
      <c r="E359" t="str">
        <f t="shared" si="10"/>
        <v>INSERT INTO CIUDAD VALUES (358,'SAN VICENTE DEL CAGUAN',18,753);</v>
      </c>
    </row>
    <row r="360" spans="1:5" x14ac:dyDescent="0.25">
      <c r="A360">
        <f t="shared" si="11"/>
        <v>359</v>
      </c>
      <c r="B360" t="s">
        <v>962</v>
      </c>
      <c r="C360" t="s">
        <v>262</v>
      </c>
      <c r="D360" t="s">
        <v>523</v>
      </c>
      <c r="E360" t="str">
        <f t="shared" si="10"/>
        <v>INSERT INTO CIUDAD VALUES (359,'SOLANO',18,756);</v>
      </c>
    </row>
    <row r="361" spans="1:5" x14ac:dyDescent="0.25">
      <c r="A361">
        <f t="shared" si="11"/>
        <v>360</v>
      </c>
      <c r="B361" t="s">
        <v>964</v>
      </c>
      <c r="C361" t="s">
        <v>262</v>
      </c>
      <c r="D361" t="s">
        <v>963</v>
      </c>
      <c r="E361" t="str">
        <f t="shared" si="10"/>
        <v>INSERT INTO CIUDAD VALUES (360,'SOLITA',18,785);</v>
      </c>
    </row>
    <row r="362" spans="1:5" x14ac:dyDescent="0.25">
      <c r="A362">
        <f t="shared" si="11"/>
        <v>361</v>
      </c>
      <c r="B362" t="s">
        <v>546</v>
      </c>
      <c r="C362" t="s">
        <v>262</v>
      </c>
      <c r="D362" t="s">
        <v>965</v>
      </c>
      <c r="E362" t="str">
        <f t="shared" si="10"/>
        <v>INSERT INTO CIUDAD VALUES (361,'VALPARAISO',18,860);</v>
      </c>
    </row>
    <row r="363" spans="1:5" x14ac:dyDescent="0.25">
      <c r="A363">
        <f t="shared" si="11"/>
        <v>362</v>
      </c>
      <c r="B363" t="s">
        <v>966</v>
      </c>
      <c r="C363" t="s">
        <v>264</v>
      </c>
      <c r="D363" t="s">
        <v>319</v>
      </c>
      <c r="E363" t="str">
        <f t="shared" si="10"/>
        <v>INSERT INTO CIUDAD VALUES (362,'POPAYAN',19,001);</v>
      </c>
    </row>
    <row r="364" spans="1:5" x14ac:dyDescent="0.25">
      <c r="A364">
        <f t="shared" si="11"/>
        <v>363</v>
      </c>
      <c r="B364" t="s">
        <v>967</v>
      </c>
      <c r="C364" t="s">
        <v>264</v>
      </c>
      <c r="D364" t="s">
        <v>687</v>
      </c>
      <c r="E364" t="str">
        <f t="shared" si="10"/>
        <v>INSERT INTO CIUDAD VALUES (363,'ALMAGUER',19,022);</v>
      </c>
    </row>
    <row r="365" spans="1:5" x14ac:dyDescent="0.25">
      <c r="A365">
        <f t="shared" si="11"/>
        <v>364</v>
      </c>
      <c r="B365" t="s">
        <v>62</v>
      </c>
      <c r="C365" t="s">
        <v>264</v>
      </c>
      <c r="D365" t="s">
        <v>904</v>
      </c>
      <c r="E365" t="str">
        <f t="shared" si="10"/>
        <v>INSERT INTO CIUDAD VALUES (364,'ARGELIA',19,050);</v>
      </c>
    </row>
    <row r="366" spans="1:5" x14ac:dyDescent="0.25">
      <c r="A366">
        <f t="shared" si="11"/>
        <v>365</v>
      </c>
      <c r="B366" t="s">
        <v>969</v>
      </c>
      <c r="C366" t="s">
        <v>264</v>
      </c>
      <c r="D366" t="s">
        <v>968</v>
      </c>
      <c r="E366" t="str">
        <f t="shared" si="10"/>
        <v>INSERT INTO CIUDAD VALUES (365,'BALBOA',19,075);</v>
      </c>
    </row>
    <row r="367" spans="1:5" x14ac:dyDescent="0.25">
      <c r="A367">
        <f t="shared" si="11"/>
        <v>366</v>
      </c>
      <c r="B367" t="s">
        <v>257</v>
      </c>
      <c r="C367" t="s">
        <v>264</v>
      </c>
      <c r="D367" t="s">
        <v>970</v>
      </c>
      <c r="E367" t="str">
        <f t="shared" si="10"/>
        <v>INSERT INTO CIUDAD VALUES (366,'BOLIVAR',19,100);</v>
      </c>
    </row>
    <row r="368" spans="1:5" x14ac:dyDescent="0.25">
      <c r="A368">
        <f t="shared" si="11"/>
        <v>367</v>
      </c>
      <c r="B368" t="s">
        <v>972</v>
      </c>
      <c r="C368" t="s">
        <v>264</v>
      </c>
      <c r="D368" t="s">
        <v>971</v>
      </c>
      <c r="E368" t="str">
        <f t="shared" si="10"/>
        <v>INSERT INTO CIUDAD VALUES (367,'BUENOS AIRES',19,110);</v>
      </c>
    </row>
    <row r="369" spans="1:5" x14ac:dyDescent="0.25">
      <c r="A369">
        <f t="shared" si="11"/>
        <v>368</v>
      </c>
      <c r="B369" t="s">
        <v>974</v>
      </c>
      <c r="C369" t="s">
        <v>264</v>
      </c>
      <c r="D369" t="s">
        <v>973</v>
      </c>
      <c r="E369" t="str">
        <f t="shared" si="10"/>
        <v>INSERT INTO CIUDAD VALUES (368,'CAJIBIO',19,130);</v>
      </c>
    </row>
    <row r="370" spans="1:5" x14ac:dyDescent="0.25">
      <c r="A370">
        <f t="shared" si="11"/>
        <v>369</v>
      </c>
      <c r="B370" t="s">
        <v>975</v>
      </c>
      <c r="C370" t="s">
        <v>264</v>
      </c>
      <c r="D370" t="s">
        <v>566</v>
      </c>
      <c r="E370" t="str">
        <f t="shared" si="10"/>
        <v>INSERT INTO CIUDAD VALUES (369,'CALDONO',19,137);</v>
      </c>
    </row>
    <row r="371" spans="1:5" x14ac:dyDescent="0.25">
      <c r="A371">
        <f t="shared" si="11"/>
        <v>370</v>
      </c>
      <c r="B371" t="s">
        <v>976</v>
      </c>
      <c r="C371" t="s">
        <v>264</v>
      </c>
      <c r="D371" t="s">
        <v>374</v>
      </c>
      <c r="E371" t="str">
        <f t="shared" si="10"/>
        <v>INSERT INTO CIUDAD VALUES (370,'CALOTO',19,142);</v>
      </c>
    </row>
    <row r="372" spans="1:5" x14ac:dyDescent="0.25">
      <c r="A372">
        <f t="shared" si="11"/>
        <v>371</v>
      </c>
      <c r="B372" t="s">
        <v>977</v>
      </c>
      <c r="C372" t="s">
        <v>264</v>
      </c>
      <c r="D372" t="s">
        <v>396</v>
      </c>
      <c r="E372" t="str">
        <f t="shared" si="10"/>
        <v>INSERT INTO CIUDAD VALUES (371,'CORINTO',19,212);</v>
      </c>
    </row>
    <row r="373" spans="1:5" x14ac:dyDescent="0.25">
      <c r="A373">
        <f t="shared" si="11"/>
        <v>372</v>
      </c>
      <c r="B373" t="s">
        <v>978</v>
      </c>
      <c r="C373" t="s">
        <v>264</v>
      </c>
      <c r="D373" t="s">
        <v>950</v>
      </c>
      <c r="E373" t="str">
        <f t="shared" si="10"/>
        <v>INSERT INTO CIUDAD VALUES (372,'EL TAMBO',19,256);</v>
      </c>
    </row>
    <row r="374" spans="1:5" x14ac:dyDescent="0.25">
      <c r="A374">
        <f t="shared" si="11"/>
        <v>373</v>
      </c>
      <c r="B374" t="s">
        <v>941</v>
      </c>
      <c r="C374" t="s">
        <v>264</v>
      </c>
      <c r="D374" t="s">
        <v>979</v>
      </c>
      <c r="E374" t="str">
        <f t="shared" si="10"/>
        <v>INSERT INTO CIUDAD VALUES (373,'FLORENCIA',19,290);</v>
      </c>
    </row>
    <row r="375" spans="1:5" x14ac:dyDescent="0.25">
      <c r="A375">
        <f t="shared" si="11"/>
        <v>374</v>
      </c>
      <c r="B375" t="s">
        <v>980</v>
      </c>
      <c r="C375" t="s">
        <v>264</v>
      </c>
      <c r="D375">
        <v>300</v>
      </c>
      <c r="E375" t="str">
        <f t="shared" si="10"/>
        <v>INSERT INTO CIUDAD VALUES (374,'GUACHENE',19,300);</v>
      </c>
    </row>
    <row r="376" spans="1:5" x14ac:dyDescent="0.25">
      <c r="A376">
        <f t="shared" si="11"/>
        <v>375</v>
      </c>
      <c r="B376" t="s">
        <v>981</v>
      </c>
      <c r="C376" t="s">
        <v>264</v>
      </c>
      <c r="D376" t="s">
        <v>422</v>
      </c>
      <c r="E376" t="str">
        <f t="shared" si="10"/>
        <v>INSERT INTO CIUDAD VALUES (375,'GUAPI',19,318);</v>
      </c>
    </row>
    <row r="377" spans="1:5" x14ac:dyDescent="0.25">
      <c r="A377">
        <f t="shared" si="11"/>
        <v>376</v>
      </c>
      <c r="B377" t="s">
        <v>983</v>
      </c>
      <c r="C377" t="s">
        <v>264</v>
      </c>
      <c r="D377" t="s">
        <v>982</v>
      </c>
      <c r="E377" t="str">
        <f t="shared" si="10"/>
        <v>INSERT INTO CIUDAD VALUES (376,'INZA',19,355);</v>
      </c>
    </row>
    <row r="378" spans="1:5" x14ac:dyDescent="0.25">
      <c r="A378">
        <f t="shared" si="11"/>
        <v>377</v>
      </c>
      <c r="B378" t="s">
        <v>984</v>
      </c>
      <c r="C378" t="s">
        <v>264</v>
      </c>
      <c r="D378" t="s">
        <v>434</v>
      </c>
      <c r="E378" t="str">
        <f t="shared" si="10"/>
        <v>INSERT INTO CIUDAD VALUES (377,'JAMBALO',19,364);</v>
      </c>
    </row>
    <row r="379" spans="1:5" x14ac:dyDescent="0.25">
      <c r="A379">
        <f t="shared" si="11"/>
        <v>378</v>
      </c>
      <c r="B379" t="s">
        <v>986</v>
      </c>
      <c r="C379" t="s">
        <v>264</v>
      </c>
      <c r="D379" t="s">
        <v>985</v>
      </c>
      <c r="E379" t="str">
        <f t="shared" si="10"/>
        <v>INSERT INTO CIUDAD VALUES (378,'LA SIERRA',19,392);</v>
      </c>
    </row>
    <row r="380" spans="1:5" x14ac:dyDescent="0.25">
      <c r="A380">
        <f t="shared" si="11"/>
        <v>379</v>
      </c>
      <c r="B380" t="s">
        <v>988</v>
      </c>
      <c r="C380" t="s">
        <v>264</v>
      </c>
      <c r="D380" t="s">
        <v>987</v>
      </c>
      <c r="E380" t="str">
        <f t="shared" si="10"/>
        <v>INSERT INTO CIUDAD VALUES (379,'LA VEGA',19,397);</v>
      </c>
    </row>
    <row r="381" spans="1:5" x14ac:dyDescent="0.25">
      <c r="A381">
        <f t="shared" si="11"/>
        <v>380</v>
      </c>
      <c r="B381" t="s">
        <v>990</v>
      </c>
      <c r="C381" t="s">
        <v>264</v>
      </c>
      <c r="D381" t="s">
        <v>989</v>
      </c>
      <c r="E381" t="str">
        <f t="shared" si="10"/>
        <v>INSERT INTO CIUDAD VALUES (380,'LOPEZ',19,418);</v>
      </c>
    </row>
    <row r="382" spans="1:5" x14ac:dyDescent="0.25">
      <c r="A382">
        <f t="shared" si="11"/>
        <v>381</v>
      </c>
      <c r="B382" t="s">
        <v>992</v>
      </c>
      <c r="C382" t="s">
        <v>264</v>
      </c>
      <c r="D382" t="s">
        <v>991</v>
      </c>
      <c r="E382" t="str">
        <f t="shared" si="10"/>
        <v>INSERT INTO CIUDAD VALUES (381,'MERCADERES',19,450);</v>
      </c>
    </row>
    <row r="383" spans="1:5" x14ac:dyDescent="0.25">
      <c r="A383">
        <f t="shared" si="11"/>
        <v>382</v>
      </c>
      <c r="B383" t="s">
        <v>993</v>
      </c>
      <c r="C383" t="s">
        <v>264</v>
      </c>
      <c r="D383" t="s">
        <v>777</v>
      </c>
      <c r="E383" t="str">
        <f t="shared" si="10"/>
        <v>INSERT INTO CIUDAD VALUES (382,'MIRANDA',19,455);</v>
      </c>
    </row>
    <row r="384" spans="1:5" x14ac:dyDescent="0.25">
      <c r="A384">
        <f t="shared" si="11"/>
        <v>383</v>
      </c>
      <c r="B384" t="s">
        <v>646</v>
      </c>
      <c r="C384" t="s">
        <v>264</v>
      </c>
      <c r="D384" t="s">
        <v>645</v>
      </c>
      <c r="E384" t="str">
        <f t="shared" si="10"/>
        <v>INSERT INTO CIUDAD VALUES (383,'MORALES',19,473);</v>
      </c>
    </row>
    <row r="385" spans="1:5" x14ac:dyDescent="0.25">
      <c r="A385">
        <f t="shared" si="11"/>
        <v>384</v>
      </c>
      <c r="B385" t="s">
        <v>994</v>
      </c>
      <c r="C385" t="s">
        <v>264</v>
      </c>
      <c r="D385" t="s">
        <v>922</v>
      </c>
      <c r="E385" t="str">
        <f t="shared" si="10"/>
        <v>INSERT INTO CIUDAD VALUES (384,'PADILLA',19,513);</v>
      </c>
    </row>
    <row r="386" spans="1:5" x14ac:dyDescent="0.25">
      <c r="A386">
        <f t="shared" si="11"/>
        <v>385</v>
      </c>
      <c r="B386" t="s">
        <v>799</v>
      </c>
      <c r="C386" t="s">
        <v>264</v>
      </c>
      <c r="D386" t="s">
        <v>995</v>
      </c>
      <c r="E386" t="str">
        <f t="shared" si="10"/>
        <v>INSERT INTO CIUDAD VALUES (385,'PAEZ',19,517);</v>
      </c>
    </row>
    <row r="387" spans="1:5" x14ac:dyDescent="0.25">
      <c r="A387">
        <f t="shared" si="11"/>
        <v>386</v>
      </c>
      <c r="B387" t="s">
        <v>997</v>
      </c>
      <c r="C387" t="s">
        <v>264</v>
      </c>
      <c r="D387" t="s">
        <v>996</v>
      </c>
      <c r="E387" t="str">
        <f t="shared" ref="E387:E450" si="12">"INSERT INTO CIUDAD VALUES ("&amp;A387&amp;",'"&amp;B387&amp;"',"&amp;C387&amp;","&amp;D387&amp;");"</f>
        <v>INSERT INTO CIUDAD VALUES (386,'PATIA',19,532);</v>
      </c>
    </row>
    <row r="388" spans="1:5" x14ac:dyDescent="0.25">
      <c r="A388">
        <f t="shared" ref="A388:A451" si="13">+A387+1</f>
        <v>387</v>
      </c>
      <c r="B388" t="s">
        <v>998</v>
      </c>
      <c r="C388" t="s">
        <v>264</v>
      </c>
      <c r="D388" t="s">
        <v>808</v>
      </c>
      <c r="E388" t="str">
        <f t="shared" si="12"/>
        <v>INSERT INTO CIUDAD VALUES (387,'PIAMONTE',19,533);</v>
      </c>
    </row>
    <row r="389" spans="1:5" x14ac:dyDescent="0.25">
      <c r="A389">
        <f t="shared" si="13"/>
        <v>388</v>
      </c>
      <c r="B389" t="s">
        <v>1000</v>
      </c>
      <c r="C389" t="s">
        <v>264</v>
      </c>
      <c r="D389" t="s">
        <v>999</v>
      </c>
      <c r="E389" t="str">
        <f t="shared" si="12"/>
        <v>INSERT INTO CIUDAD VALUES (388,'PIENDAMO',19,548);</v>
      </c>
    </row>
    <row r="390" spans="1:5" x14ac:dyDescent="0.25">
      <c r="A390">
        <f t="shared" si="13"/>
        <v>389</v>
      </c>
      <c r="B390" t="s">
        <v>1001</v>
      </c>
      <c r="C390" t="s">
        <v>264</v>
      </c>
      <c r="D390" t="s">
        <v>588</v>
      </c>
      <c r="E390" t="str">
        <f t="shared" si="12"/>
        <v>INSERT INTO CIUDAD VALUES (389,'PUERTO TEJADA',19,573);</v>
      </c>
    </row>
    <row r="391" spans="1:5" x14ac:dyDescent="0.25">
      <c r="A391">
        <f t="shared" si="13"/>
        <v>390</v>
      </c>
      <c r="B391" t="s">
        <v>1002</v>
      </c>
      <c r="C391" t="s">
        <v>264</v>
      </c>
      <c r="D391" t="s">
        <v>473</v>
      </c>
      <c r="E391" t="str">
        <f t="shared" si="12"/>
        <v>INSERT INTO CIUDAD VALUES (390,'PURACE',19,585);</v>
      </c>
    </row>
    <row r="392" spans="1:5" x14ac:dyDescent="0.25">
      <c r="A392">
        <f t="shared" si="13"/>
        <v>391</v>
      </c>
      <c r="B392" t="s">
        <v>1004</v>
      </c>
      <c r="C392" t="s">
        <v>264</v>
      </c>
      <c r="D392" t="s">
        <v>1003</v>
      </c>
      <c r="E392" t="str">
        <f t="shared" si="12"/>
        <v>INSERT INTO CIUDAD VALUES (391,'ROSAS',19,622);</v>
      </c>
    </row>
    <row r="393" spans="1:5" x14ac:dyDescent="0.25">
      <c r="A393">
        <f t="shared" si="13"/>
        <v>392</v>
      </c>
      <c r="B393" t="s">
        <v>1005</v>
      </c>
      <c r="C393" t="s">
        <v>264</v>
      </c>
      <c r="D393" t="s">
        <v>839</v>
      </c>
      <c r="E393" t="str">
        <f t="shared" si="12"/>
        <v>INSERT INTO CIUDAD VALUES (392,'SAN SEBASTIAN',19,693);</v>
      </c>
    </row>
    <row r="394" spans="1:5" x14ac:dyDescent="0.25">
      <c r="A394">
        <f t="shared" si="13"/>
        <v>393</v>
      </c>
      <c r="B394" t="s">
        <v>1007</v>
      </c>
      <c r="C394" t="s">
        <v>264</v>
      </c>
      <c r="D394" t="s">
        <v>1006</v>
      </c>
      <c r="E394" t="str">
        <f t="shared" si="12"/>
        <v>INSERT INTO CIUDAD VALUES (393,'SANTANDER DE QUILICHAO',19,698);</v>
      </c>
    </row>
    <row r="395" spans="1:5" x14ac:dyDescent="0.25">
      <c r="A395">
        <f t="shared" si="13"/>
        <v>394</v>
      </c>
      <c r="B395" t="s">
        <v>668</v>
      </c>
      <c r="C395" t="s">
        <v>264</v>
      </c>
      <c r="D395" t="s">
        <v>1008</v>
      </c>
      <c r="E395" t="str">
        <f t="shared" si="12"/>
        <v>INSERT INTO CIUDAD VALUES (394,'SANTA ROSA',19,701);</v>
      </c>
    </row>
    <row r="396" spans="1:5" x14ac:dyDescent="0.25">
      <c r="A396">
        <f t="shared" si="13"/>
        <v>395</v>
      </c>
      <c r="B396" t="s">
        <v>1010</v>
      </c>
      <c r="C396" t="s">
        <v>264</v>
      </c>
      <c r="D396" t="s">
        <v>1009</v>
      </c>
      <c r="E396" t="str">
        <f t="shared" si="12"/>
        <v>INSERT INTO CIUDAD VALUES (395,'SILVIA',19,743);</v>
      </c>
    </row>
    <row r="397" spans="1:5" x14ac:dyDescent="0.25">
      <c r="A397">
        <f t="shared" si="13"/>
        <v>396</v>
      </c>
      <c r="B397" t="s">
        <v>1011</v>
      </c>
      <c r="C397" t="s">
        <v>264</v>
      </c>
      <c r="D397" t="s">
        <v>673</v>
      </c>
      <c r="E397" t="str">
        <f t="shared" si="12"/>
        <v>INSERT INTO CIUDAD VALUES (396,'SOTARA',19,760);</v>
      </c>
    </row>
    <row r="398" spans="1:5" x14ac:dyDescent="0.25">
      <c r="A398">
        <f t="shared" si="13"/>
        <v>397</v>
      </c>
      <c r="B398" t="s">
        <v>1012</v>
      </c>
      <c r="C398" t="s">
        <v>264</v>
      </c>
      <c r="D398" t="s">
        <v>675</v>
      </c>
      <c r="E398" t="str">
        <f t="shared" si="12"/>
        <v>INSERT INTO CIUDAD VALUES (397,'SUAREZ',19,780);</v>
      </c>
    </row>
    <row r="399" spans="1:5" x14ac:dyDescent="0.25">
      <c r="A399">
        <f t="shared" si="13"/>
        <v>398</v>
      </c>
      <c r="B399" t="s">
        <v>293</v>
      </c>
      <c r="C399" t="s">
        <v>264</v>
      </c>
      <c r="D399" t="s">
        <v>963</v>
      </c>
      <c r="E399" t="str">
        <f t="shared" si="12"/>
        <v>INSERT INTO CIUDAD VALUES (398,'SUCRE',19,785);</v>
      </c>
    </row>
    <row r="400" spans="1:5" x14ac:dyDescent="0.25">
      <c r="A400">
        <f t="shared" si="13"/>
        <v>399</v>
      </c>
      <c r="B400" t="s">
        <v>1014</v>
      </c>
      <c r="C400" t="s">
        <v>264</v>
      </c>
      <c r="D400" t="s">
        <v>1013</v>
      </c>
      <c r="E400" t="str">
        <f t="shared" si="12"/>
        <v>INSERT INTO CIUDAD VALUES (399,'TIMBIO',19,807);</v>
      </c>
    </row>
    <row r="401" spans="1:5" x14ac:dyDescent="0.25">
      <c r="A401">
        <f t="shared" si="13"/>
        <v>400</v>
      </c>
      <c r="B401" t="s">
        <v>1015</v>
      </c>
      <c r="C401" t="s">
        <v>264</v>
      </c>
      <c r="D401" t="s">
        <v>533</v>
      </c>
      <c r="E401" t="str">
        <f t="shared" si="12"/>
        <v>INSERT INTO CIUDAD VALUES (400,'TIMBIQUI',19,809);</v>
      </c>
    </row>
    <row r="402" spans="1:5" x14ac:dyDescent="0.25">
      <c r="A402">
        <f t="shared" si="13"/>
        <v>401</v>
      </c>
      <c r="B402" t="s">
        <v>1017</v>
      </c>
      <c r="C402" t="s">
        <v>264</v>
      </c>
      <c r="D402" t="s">
        <v>1016</v>
      </c>
      <c r="E402" t="str">
        <f t="shared" si="12"/>
        <v>INSERT INTO CIUDAD VALUES (401,'TORIBIO',19,821);</v>
      </c>
    </row>
    <row r="403" spans="1:5" x14ac:dyDescent="0.25">
      <c r="A403">
        <f t="shared" si="13"/>
        <v>402</v>
      </c>
      <c r="B403" t="s">
        <v>1019</v>
      </c>
      <c r="C403" t="s">
        <v>264</v>
      </c>
      <c r="D403" t="s">
        <v>1018</v>
      </c>
      <c r="E403" t="str">
        <f t="shared" si="12"/>
        <v>INSERT INTO CIUDAD VALUES (402,'TOTORO',19,824);</v>
      </c>
    </row>
    <row r="404" spans="1:5" x14ac:dyDescent="0.25">
      <c r="A404">
        <f t="shared" si="13"/>
        <v>403</v>
      </c>
      <c r="B404" t="s">
        <v>1021</v>
      </c>
      <c r="C404" t="s">
        <v>264</v>
      </c>
      <c r="D404" t="s">
        <v>1020</v>
      </c>
      <c r="E404" t="str">
        <f t="shared" si="12"/>
        <v>INSERT INTO CIUDAD VALUES (403,'VILLA RICA',19,845);</v>
      </c>
    </row>
    <row r="405" spans="1:5" x14ac:dyDescent="0.25">
      <c r="A405">
        <f t="shared" si="13"/>
        <v>404</v>
      </c>
      <c r="B405" t="s">
        <v>1022</v>
      </c>
      <c r="C405" t="s">
        <v>266</v>
      </c>
      <c r="D405" t="s">
        <v>319</v>
      </c>
      <c r="E405" t="str">
        <f t="shared" si="12"/>
        <v>INSERT INTO CIUDAD VALUES (404,'VALLEDUPAR',20,001);</v>
      </c>
    </row>
    <row r="406" spans="1:5" x14ac:dyDescent="0.25">
      <c r="A406">
        <f t="shared" si="13"/>
        <v>405</v>
      </c>
      <c r="B406" t="s">
        <v>1024</v>
      </c>
      <c r="C406" t="s">
        <v>266</v>
      </c>
      <c r="D406" t="s">
        <v>1023</v>
      </c>
      <c r="E406" t="str">
        <f t="shared" si="12"/>
        <v>INSERT INTO CIUDAD VALUES (405,'AGUACHICA',20,011);</v>
      </c>
    </row>
    <row r="407" spans="1:5" x14ac:dyDescent="0.25">
      <c r="A407">
        <f t="shared" si="13"/>
        <v>406</v>
      </c>
      <c r="B407" t="s">
        <v>1025</v>
      </c>
      <c r="C407" t="s">
        <v>266</v>
      </c>
      <c r="D407" t="s">
        <v>901</v>
      </c>
      <c r="E407" t="str">
        <f t="shared" si="12"/>
        <v>INSERT INTO CIUDAD VALUES (406,'AGUSTIN CODAZZI',20,013);</v>
      </c>
    </row>
    <row r="408" spans="1:5" x14ac:dyDescent="0.25">
      <c r="A408">
        <f t="shared" si="13"/>
        <v>407</v>
      </c>
      <c r="B408" t="s">
        <v>1027</v>
      </c>
      <c r="C408" t="s">
        <v>266</v>
      </c>
      <c r="D408" t="s">
        <v>1026</v>
      </c>
      <c r="E408" t="str">
        <f t="shared" si="12"/>
        <v>INSERT INTO CIUDAD VALUES (407,'ASTREA',20,032);</v>
      </c>
    </row>
    <row r="409" spans="1:5" x14ac:dyDescent="0.25">
      <c r="A409">
        <f t="shared" si="13"/>
        <v>408</v>
      </c>
      <c r="B409" t="s">
        <v>1028</v>
      </c>
      <c r="C409" t="s">
        <v>266</v>
      </c>
      <c r="D409" t="s">
        <v>343</v>
      </c>
      <c r="E409" t="str">
        <f t="shared" si="12"/>
        <v>INSERT INTO CIUDAD VALUES (408,'BECERRIL',20,045);</v>
      </c>
    </row>
    <row r="410" spans="1:5" x14ac:dyDescent="0.25">
      <c r="A410">
        <f t="shared" si="13"/>
        <v>409</v>
      </c>
      <c r="B410" t="s">
        <v>1030</v>
      </c>
      <c r="C410" t="s">
        <v>266</v>
      </c>
      <c r="D410" t="s">
        <v>1029</v>
      </c>
      <c r="E410" t="str">
        <f t="shared" si="12"/>
        <v>INSERT INTO CIUDAD VALUES (409,'BOSCONIA',20,060);</v>
      </c>
    </row>
    <row r="411" spans="1:5" x14ac:dyDescent="0.25">
      <c r="A411">
        <f t="shared" si="13"/>
        <v>410</v>
      </c>
      <c r="B411" t="s">
        <v>1032</v>
      </c>
      <c r="C411" t="s">
        <v>266</v>
      </c>
      <c r="D411" t="s">
        <v>1031</v>
      </c>
      <c r="E411" t="str">
        <f t="shared" si="12"/>
        <v>INSERT INTO CIUDAD VALUES (410,'CHIMICHAGUA',20,175);</v>
      </c>
    </row>
    <row r="412" spans="1:5" x14ac:dyDescent="0.25">
      <c r="A412">
        <f t="shared" si="13"/>
        <v>411</v>
      </c>
      <c r="B412" t="s">
        <v>1034</v>
      </c>
      <c r="C412" t="s">
        <v>266</v>
      </c>
      <c r="D412" t="s">
        <v>1033</v>
      </c>
      <c r="E412" t="str">
        <f t="shared" si="12"/>
        <v>INSERT INTO CIUDAD VALUES (411,'CHIRIGUANA',20,178);</v>
      </c>
    </row>
    <row r="413" spans="1:5" x14ac:dyDescent="0.25">
      <c r="A413">
        <f t="shared" si="13"/>
        <v>412</v>
      </c>
      <c r="B413" t="s">
        <v>1036</v>
      </c>
      <c r="C413" t="s">
        <v>266</v>
      </c>
      <c r="D413" t="s">
        <v>1035</v>
      </c>
      <c r="E413" t="str">
        <f t="shared" si="12"/>
        <v>INSERT INTO CIUDAD VALUES (412,'CURUMANI',20,228);</v>
      </c>
    </row>
    <row r="414" spans="1:5" x14ac:dyDescent="0.25">
      <c r="A414">
        <f t="shared" si="13"/>
        <v>413</v>
      </c>
      <c r="B414" t="s">
        <v>1037</v>
      </c>
      <c r="C414" t="s">
        <v>266</v>
      </c>
      <c r="D414" t="s">
        <v>741</v>
      </c>
      <c r="E414" t="str">
        <f t="shared" si="12"/>
        <v>INSERT INTO CIUDAD VALUES (413,'EL COPEY',20,238);</v>
      </c>
    </row>
    <row r="415" spans="1:5" x14ac:dyDescent="0.25">
      <c r="A415">
        <f t="shared" si="13"/>
        <v>414</v>
      </c>
      <c r="B415" t="s">
        <v>1038</v>
      </c>
      <c r="C415" t="s">
        <v>266</v>
      </c>
      <c r="D415" t="s">
        <v>404</v>
      </c>
      <c r="E415" t="str">
        <f t="shared" si="12"/>
        <v>INSERT INTO CIUDAD VALUES (414,'EL PASO',20,250);</v>
      </c>
    </row>
    <row r="416" spans="1:5" x14ac:dyDescent="0.25">
      <c r="A416">
        <f t="shared" si="13"/>
        <v>415</v>
      </c>
      <c r="B416" t="s">
        <v>1040</v>
      </c>
      <c r="C416" t="s">
        <v>266</v>
      </c>
      <c r="D416" t="s">
        <v>1039</v>
      </c>
      <c r="E416" t="str">
        <f t="shared" si="12"/>
        <v>INSERT INTO CIUDAD VALUES (415,'GAMARRA',20,295);</v>
      </c>
    </row>
    <row r="417" spans="1:5" x14ac:dyDescent="0.25">
      <c r="A417">
        <f t="shared" si="13"/>
        <v>416</v>
      </c>
      <c r="B417" t="s">
        <v>1041</v>
      </c>
      <c r="C417" t="s">
        <v>266</v>
      </c>
      <c r="D417" t="s">
        <v>418</v>
      </c>
      <c r="E417" t="str">
        <f t="shared" si="12"/>
        <v>INSERT INTO CIUDAD VALUES (416,'GONZALEZ',20,310);</v>
      </c>
    </row>
    <row r="418" spans="1:5" x14ac:dyDescent="0.25">
      <c r="A418">
        <f t="shared" si="13"/>
        <v>417</v>
      </c>
      <c r="B418" t="s">
        <v>1043</v>
      </c>
      <c r="C418" t="s">
        <v>266</v>
      </c>
      <c r="D418" t="s">
        <v>1042</v>
      </c>
      <c r="E418" t="str">
        <f t="shared" si="12"/>
        <v>INSERT INTO CIUDAD VALUES (417,'LA GLORIA',20,383);</v>
      </c>
    </row>
    <row r="419" spans="1:5" x14ac:dyDescent="0.25">
      <c r="A419">
        <f t="shared" si="13"/>
        <v>418</v>
      </c>
      <c r="B419" t="s">
        <v>1044</v>
      </c>
      <c r="C419" t="s">
        <v>266</v>
      </c>
      <c r="D419" t="s">
        <v>444</v>
      </c>
      <c r="E419" t="str">
        <f t="shared" si="12"/>
        <v>INSERT INTO CIUDAD VALUES (418,'LA JAGUA DE IBIRICO',20,400);</v>
      </c>
    </row>
    <row r="420" spans="1:5" x14ac:dyDescent="0.25">
      <c r="A420">
        <f t="shared" si="13"/>
        <v>419</v>
      </c>
      <c r="B420" t="s">
        <v>1046</v>
      </c>
      <c r="C420" t="s">
        <v>266</v>
      </c>
      <c r="D420" t="s">
        <v>1045</v>
      </c>
      <c r="E420" t="str">
        <f t="shared" si="12"/>
        <v>INSERT INTO CIUDAD VALUES (419,'MANAURE',20,443);</v>
      </c>
    </row>
    <row r="421" spans="1:5" x14ac:dyDescent="0.25">
      <c r="A421">
        <f t="shared" si="13"/>
        <v>420</v>
      </c>
      <c r="B421" t="s">
        <v>1047</v>
      </c>
      <c r="C421" t="s">
        <v>266</v>
      </c>
      <c r="D421" t="s">
        <v>995</v>
      </c>
      <c r="E421" t="str">
        <f t="shared" si="12"/>
        <v>INSERT INTO CIUDAD VALUES (420,'PAILITAS',20,517);</v>
      </c>
    </row>
    <row r="422" spans="1:5" x14ac:dyDescent="0.25">
      <c r="A422">
        <f t="shared" si="13"/>
        <v>421</v>
      </c>
      <c r="B422" t="s">
        <v>1048</v>
      </c>
      <c r="C422" t="s">
        <v>266</v>
      </c>
      <c r="D422" t="s">
        <v>814</v>
      </c>
      <c r="E422" t="str">
        <f t="shared" si="12"/>
        <v>INSERT INTO CIUDAD VALUES (421,'PELAYA',20,550);</v>
      </c>
    </row>
    <row r="423" spans="1:5" x14ac:dyDescent="0.25">
      <c r="A423">
        <f t="shared" si="13"/>
        <v>422</v>
      </c>
      <c r="B423" t="s">
        <v>1050</v>
      </c>
      <c r="C423" t="s">
        <v>266</v>
      </c>
      <c r="D423" t="s">
        <v>1049</v>
      </c>
      <c r="E423" t="str">
        <f t="shared" si="12"/>
        <v>INSERT INTO CIUDAD VALUES (422,'PUEBLO BELLO',20,570);</v>
      </c>
    </row>
    <row r="424" spans="1:5" x14ac:dyDescent="0.25">
      <c r="A424">
        <f t="shared" si="13"/>
        <v>423</v>
      </c>
      <c r="B424" t="s">
        <v>1051</v>
      </c>
      <c r="C424" t="s">
        <v>266</v>
      </c>
      <c r="D424" t="s">
        <v>926</v>
      </c>
      <c r="E424" t="str">
        <f t="shared" si="12"/>
        <v>INSERT INTO CIUDAD VALUES (423,'RIO DE ORO',20,614);</v>
      </c>
    </row>
    <row r="425" spans="1:5" x14ac:dyDescent="0.25">
      <c r="A425">
        <f t="shared" si="13"/>
        <v>424</v>
      </c>
      <c r="B425" t="s">
        <v>1052</v>
      </c>
      <c r="C425" t="s">
        <v>266</v>
      </c>
      <c r="D425" t="s">
        <v>822</v>
      </c>
      <c r="E425" t="str">
        <f t="shared" si="12"/>
        <v>INSERT INTO CIUDAD VALUES (424,'LA PAZ',20,621);</v>
      </c>
    </row>
    <row r="426" spans="1:5" x14ac:dyDescent="0.25">
      <c r="A426">
        <f t="shared" si="13"/>
        <v>425</v>
      </c>
      <c r="B426" t="s">
        <v>1054</v>
      </c>
      <c r="C426" t="s">
        <v>266</v>
      </c>
      <c r="D426" t="s">
        <v>1053</v>
      </c>
      <c r="E426" t="str">
        <f t="shared" si="12"/>
        <v>INSERT INTO CIUDAD VALUES (425,'SAN ALBERTO',20,710);</v>
      </c>
    </row>
    <row r="427" spans="1:5" x14ac:dyDescent="0.25">
      <c r="A427">
        <f t="shared" si="13"/>
        <v>426</v>
      </c>
      <c r="B427" t="s">
        <v>1056</v>
      </c>
      <c r="C427" t="s">
        <v>266</v>
      </c>
      <c r="D427" t="s">
        <v>1055</v>
      </c>
      <c r="E427" t="str">
        <f t="shared" si="12"/>
        <v>INSERT INTO CIUDAD VALUES (426,'SAN DIEGO',20,750);</v>
      </c>
    </row>
    <row r="428" spans="1:5" x14ac:dyDescent="0.25">
      <c r="A428">
        <f t="shared" si="13"/>
        <v>427</v>
      </c>
      <c r="B428" t="s">
        <v>1057</v>
      </c>
      <c r="C428" t="s">
        <v>266</v>
      </c>
      <c r="D428" t="s">
        <v>600</v>
      </c>
      <c r="E428" t="str">
        <f t="shared" si="12"/>
        <v>INSERT INTO CIUDAD VALUES (427,'SAN MARTIN',20,770);</v>
      </c>
    </row>
    <row r="429" spans="1:5" x14ac:dyDescent="0.25">
      <c r="A429">
        <f t="shared" si="13"/>
        <v>428</v>
      </c>
      <c r="B429" t="s">
        <v>1059</v>
      </c>
      <c r="C429" t="s">
        <v>266</v>
      </c>
      <c r="D429" t="s">
        <v>1058</v>
      </c>
      <c r="E429" t="str">
        <f t="shared" si="12"/>
        <v>INSERT INTO CIUDAD VALUES (428,'TAMALAMEQUE',20,787);</v>
      </c>
    </row>
    <row r="430" spans="1:5" x14ac:dyDescent="0.25">
      <c r="A430">
        <f t="shared" si="13"/>
        <v>429</v>
      </c>
      <c r="B430" t="s">
        <v>1060</v>
      </c>
      <c r="C430" t="s">
        <v>268</v>
      </c>
      <c r="D430" t="s">
        <v>319</v>
      </c>
      <c r="E430" t="str">
        <f t="shared" si="12"/>
        <v>INSERT INTO CIUDAD VALUES (429,'MONTERIA',23,001);</v>
      </c>
    </row>
    <row r="431" spans="1:5" x14ac:dyDescent="0.25">
      <c r="A431">
        <f t="shared" si="13"/>
        <v>430</v>
      </c>
      <c r="B431" t="s">
        <v>1062</v>
      </c>
      <c r="C431" t="s">
        <v>268</v>
      </c>
      <c r="D431" t="s">
        <v>1061</v>
      </c>
      <c r="E431" t="str">
        <f t="shared" si="12"/>
        <v>INSERT INTO CIUDAD VALUES (430,'AYAPEL',23,068);</v>
      </c>
    </row>
    <row r="432" spans="1:5" x14ac:dyDescent="0.25">
      <c r="A432">
        <f t="shared" si="13"/>
        <v>431</v>
      </c>
      <c r="B432" t="s">
        <v>703</v>
      </c>
      <c r="C432" t="s">
        <v>268</v>
      </c>
      <c r="D432" t="s">
        <v>349</v>
      </c>
      <c r="E432" t="str">
        <f t="shared" si="12"/>
        <v>INSERT INTO CIUDAD VALUES (431,'BUENAVISTA',23,079);</v>
      </c>
    </row>
    <row r="433" spans="1:5" x14ac:dyDescent="0.25">
      <c r="A433">
        <f t="shared" si="13"/>
        <v>432</v>
      </c>
      <c r="B433" t="s">
        <v>1063</v>
      </c>
      <c r="C433" t="s">
        <v>268</v>
      </c>
      <c r="D433" t="s">
        <v>694</v>
      </c>
      <c r="E433" t="str">
        <f t="shared" si="12"/>
        <v>INSERT INTO CIUDAD VALUES (432,'CANALETE',23,090);</v>
      </c>
    </row>
    <row r="434" spans="1:5" x14ac:dyDescent="0.25">
      <c r="A434">
        <f t="shared" si="13"/>
        <v>433</v>
      </c>
      <c r="B434" t="s">
        <v>1064</v>
      </c>
      <c r="C434" t="s">
        <v>268</v>
      </c>
      <c r="D434" t="s">
        <v>709</v>
      </c>
      <c r="E434" t="str">
        <f t="shared" si="12"/>
        <v>INSERT INTO CIUDAD VALUES (433,'CERETE',23,162);</v>
      </c>
    </row>
    <row r="435" spans="1:5" x14ac:dyDescent="0.25">
      <c r="A435">
        <f t="shared" si="13"/>
        <v>434</v>
      </c>
      <c r="B435" t="s">
        <v>1066</v>
      </c>
      <c r="C435" t="s">
        <v>268</v>
      </c>
      <c r="D435" t="s">
        <v>1065</v>
      </c>
      <c r="E435" t="str">
        <f t="shared" si="12"/>
        <v>INSERT INTO CIUDAD VALUES (434,'CHIMA',23,168);</v>
      </c>
    </row>
    <row r="436" spans="1:5" x14ac:dyDescent="0.25">
      <c r="A436">
        <f t="shared" si="13"/>
        <v>435</v>
      </c>
      <c r="B436" t="s">
        <v>1068</v>
      </c>
      <c r="C436" t="s">
        <v>268</v>
      </c>
      <c r="D436" t="s">
        <v>1067</v>
      </c>
      <c r="E436" t="str">
        <f t="shared" si="12"/>
        <v>INSERT INTO CIUDAD VALUES (435,'CHINU',23,182);</v>
      </c>
    </row>
    <row r="437" spans="1:5" x14ac:dyDescent="0.25">
      <c r="A437">
        <f t="shared" si="13"/>
        <v>436</v>
      </c>
      <c r="B437" t="s">
        <v>1069</v>
      </c>
      <c r="C437" t="s">
        <v>268</v>
      </c>
      <c r="D437" t="s">
        <v>722</v>
      </c>
      <c r="E437" t="str">
        <f t="shared" si="12"/>
        <v>INSERT INTO CIUDAD VALUES (436,'CIENAGA DE ORO',23,189);</v>
      </c>
    </row>
    <row r="438" spans="1:5" x14ac:dyDescent="0.25">
      <c r="A438">
        <f t="shared" si="13"/>
        <v>437</v>
      </c>
      <c r="B438" t="s">
        <v>1070</v>
      </c>
      <c r="C438" t="s">
        <v>268</v>
      </c>
      <c r="D438" t="s">
        <v>632</v>
      </c>
      <c r="E438" t="str">
        <f t="shared" si="12"/>
        <v>INSERT INTO CIUDAD VALUES (437,'COTORRA',23,300);</v>
      </c>
    </row>
    <row r="439" spans="1:5" x14ac:dyDescent="0.25">
      <c r="A439">
        <f t="shared" si="13"/>
        <v>438</v>
      </c>
      <c r="B439" t="s">
        <v>1072</v>
      </c>
      <c r="C439" t="s">
        <v>268</v>
      </c>
      <c r="D439" t="s">
        <v>1071</v>
      </c>
      <c r="E439" t="str">
        <f t="shared" si="12"/>
        <v>INSERT INTO CIUDAD VALUES (438,'LA APARTADA',23,350);</v>
      </c>
    </row>
    <row r="440" spans="1:5" x14ac:dyDescent="0.25">
      <c r="A440">
        <f t="shared" si="13"/>
        <v>439</v>
      </c>
      <c r="B440" t="s">
        <v>1074</v>
      </c>
      <c r="C440" t="s">
        <v>268</v>
      </c>
      <c r="D440" t="s">
        <v>1073</v>
      </c>
      <c r="E440" t="str">
        <f t="shared" si="12"/>
        <v>INSERT INTO CIUDAD VALUES (439,'LORICA',23,417);</v>
      </c>
    </row>
    <row r="441" spans="1:5" x14ac:dyDescent="0.25">
      <c r="A441">
        <f t="shared" si="13"/>
        <v>440</v>
      </c>
      <c r="B441" t="s">
        <v>1076</v>
      </c>
      <c r="C441" t="s">
        <v>268</v>
      </c>
      <c r="D441" t="s">
        <v>1075</v>
      </c>
      <c r="E441" t="str">
        <f t="shared" si="12"/>
        <v>INSERT INTO CIUDAD VALUES (440,'LOS CORDOBAS',23,419);</v>
      </c>
    </row>
    <row r="442" spans="1:5" x14ac:dyDescent="0.25">
      <c r="A442">
        <f t="shared" si="13"/>
        <v>441</v>
      </c>
      <c r="B442" t="s">
        <v>1077</v>
      </c>
      <c r="C442" t="s">
        <v>268</v>
      </c>
      <c r="D442" t="s">
        <v>779</v>
      </c>
      <c r="E442" t="str">
        <f t="shared" si="12"/>
        <v>INSERT INTO CIUDAD VALUES (441,'MOMIL',23,464);</v>
      </c>
    </row>
    <row r="443" spans="1:5" x14ac:dyDescent="0.25">
      <c r="A443">
        <f t="shared" si="13"/>
        <v>442</v>
      </c>
      <c r="B443" t="s">
        <v>1078</v>
      </c>
      <c r="C443" t="s">
        <v>268</v>
      </c>
      <c r="D443" t="s">
        <v>781</v>
      </c>
      <c r="E443" t="str">
        <f t="shared" si="12"/>
        <v>INSERT INTO CIUDAD VALUES (442,'MONTELIBANO',23,466);</v>
      </c>
    </row>
    <row r="444" spans="1:5" x14ac:dyDescent="0.25">
      <c r="A444">
        <f t="shared" si="13"/>
        <v>443</v>
      </c>
      <c r="B444" t="s">
        <v>1079</v>
      </c>
      <c r="C444" t="s">
        <v>268</v>
      </c>
      <c r="D444" t="s">
        <v>792</v>
      </c>
      <c r="E444" t="str">
        <f t="shared" si="12"/>
        <v>INSERT INTO CIUDAD VALUES (443,'MOÑITOS',23,500);</v>
      </c>
    </row>
    <row r="445" spans="1:5" x14ac:dyDescent="0.25">
      <c r="A445">
        <f t="shared" si="13"/>
        <v>444</v>
      </c>
      <c r="B445" t="s">
        <v>1081</v>
      </c>
      <c r="C445" t="s">
        <v>268</v>
      </c>
      <c r="D445" t="s">
        <v>1080</v>
      </c>
      <c r="E445" t="str">
        <f t="shared" si="12"/>
        <v>INSERT INTO CIUDAD VALUES (444,'PLANETA RICA',23,555);</v>
      </c>
    </row>
    <row r="446" spans="1:5" x14ac:dyDescent="0.25">
      <c r="A446">
        <f t="shared" si="13"/>
        <v>445</v>
      </c>
      <c r="B446" t="s">
        <v>1082</v>
      </c>
      <c r="C446" t="s">
        <v>268</v>
      </c>
      <c r="D446" t="s">
        <v>1049</v>
      </c>
      <c r="E446" t="str">
        <f t="shared" si="12"/>
        <v>INSERT INTO CIUDAD VALUES (445,'PUEBLO NUEVO',23,570);</v>
      </c>
    </row>
    <row r="447" spans="1:5" x14ac:dyDescent="0.25">
      <c r="A447">
        <f t="shared" si="13"/>
        <v>446</v>
      </c>
      <c r="B447" t="s">
        <v>1084</v>
      </c>
      <c r="C447" t="s">
        <v>268</v>
      </c>
      <c r="D447" t="s">
        <v>1083</v>
      </c>
      <c r="E447" t="str">
        <f t="shared" si="12"/>
        <v>INSERT INTO CIUDAD VALUES (446,'PUERTO ESCONDIDO',23,574);</v>
      </c>
    </row>
    <row r="448" spans="1:5" x14ac:dyDescent="0.25">
      <c r="A448">
        <f t="shared" si="13"/>
        <v>447</v>
      </c>
      <c r="B448" t="s">
        <v>1085</v>
      </c>
      <c r="C448" t="s">
        <v>268</v>
      </c>
      <c r="D448" t="s">
        <v>648</v>
      </c>
      <c r="E448" t="str">
        <f t="shared" si="12"/>
        <v>INSERT INTO CIUDAD VALUES (447,'PUERTO LIBERTADOR',23,580);</v>
      </c>
    </row>
    <row r="449" spans="1:5" x14ac:dyDescent="0.25">
      <c r="A449">
        <f t="shared" si="13"/>
        <v>448</v>
      </c>
      <c r="B449" t="s">
        <v>1087</v>
      </c>
      <c r="C449" t="s">
        <v>268</v>
      </c>
      <c r="D449" t="s">
        <v>1086</v>
      </c>
      <c r="E449" t="str">
        <f t="shared" si="12"/>
        <v>INSERT INTO CIUDAD VALUES (448,'PURISIMA',23,586);</v>
      </c>
    </row>
    <row r="450" spans="1:5" x14ac:dyDescent="0.25">
      <c r="A450">
        <f t="shared" si="13"/>
        <v>449</v>
      </c>
      <c r="B450" t="s">
        <v>1088</v>
      </c>
      <c r="C450" t="s">
        <v>268</v>
      </c>
      <c r="D450" t="s">
        <v>501</v>
      </c>
      <c r="E450" t="str">
        <f t="shared" si="12"/>
        <v>INSERT INTO CIUDAD VALUES (449,'SAHAGUN',23,660);</v>
      </c>
    </row>
    <row r="451" spans="1:5" x14ac:dyDescent="0.25">
      <c r="A451">
        <f t="shared" si="13"/>
        <v>450</v>
      </c>
      <c r="B451" t="s">
        <v>1089</v>
      </c>
      <c r="C451" t="s">
        <v>268</v>
      </c>
      <c r="D451" t="s">
        <v>509</v>
      </c>
      <c r="E451" t="str">
        <f t="shared" ref="E451:E514" si="14">"INSERT INTO CIUDAD VALUES ("&amp;A451&amp;",'"&amp;B451&amp;"',"&amp;C451&amp;","&amp;D451&amp;");"</f>
        <v>INSERT INTO CIUDAD VALUES (450,'SAN ANDRES SOTAVENTO',23,670);</v>
      </c>
    </row>
    <row r="452" spans="1:5" x14ac:dyDescent="0.25">
      <c r="A452">
        <f t="shared" ref="A452:A515" si="15">+A451+1</f>
        <v>451</v>
      </c>
      <c r="B452" t="s">
        <v>1091</v>
      </c>
      <c r="C452" t="s">
        <v>268</v>
      </c>
      <c r="D452" t="s">
        <v>1090</v>
      </c>
      <c r="E452" t="str">
        <f t="shared" si="14"/>
        <v>INSERT INTO CIUDAD VALUES (451,'SAN ANTERO',23,672);</v>
      </c>
    </row>
    <row r="453" spans="1:5" x14ac:dyDescent="0.25">
      <c r="A453">
        <f t="shared" si="15"/>
        <v>452</v>
      </c>
      <c r="B453" t="s">
        <v>1092</v>
      </c>
      <c r="C453" t="s">
        <v>268</v>
      </c>
      <c r="D453" t="s">
        <v>595</v>
      </c>
      <c r="E453" t="str">
        <f t="shared" si="14"/>
        <v>INSERT INTO CIUDAD VALUES (452,'SAN BERNARDO DEL VIENTO',23,675);</v>
      </c>
    </row>
    <row r="454" spans="1:5" x14ac:dyDescent="0.25">
      <c r="A454">
        <f t="shared" si="15"/>
        <v>453</v>
      </c>
      <c r="B454" t="s">
        <v>492</v>
      </c>
      <c r="C454" t="s">
        <v>268</v>
      </c>
      <c r="D454" t="s">
        <v>1093</v>
      </c>
      <c r="E454" t="str">
        <f t="shared" si="14"/>
        <v>INSERT INTO CIUDAD VALUES (453,'SAN CARLOS',23,678);</v>
      </c>
    </row>
    <row r="455" spans="1:5" x14ac:dyDescent="0.25">
      <c r="A455">
        <f t="shared" si="15"/>
        <v>454</v>
      </c>
      <c r="B455" t="s">
        <v>1094</v>
      </c>
      <c r="C455" t="s">
        <v>268</v>
      </c>
      <c r="D455" t="s">
        <v>515</v>
      </c>
      <c r="E455" t="str">
        <f t="shared" si="14"/>
        <v>INSERT INTO CIUDAD VALUES (454,'SAN PELAYO',23,686);</v>
      </c>
    </row>
    <row r="456" spans="1:5" x14ac:dyDescent="0.25">
      <c r="A456">
        <f t="shared" si="15"/>
        <v>455</v>
      </c>
      <c r="B456" t="s">
        <v>1095</v>
      </c>
      <c r="C456" t="s">
        <v>268</v>
      </c>
      <c r="D456" t="s">
        <v>1013</v>
      </c>
      <c r="E456" t="str">
        <f t="shared" si="14"/>
        <v>INSERT INTO CIUDAD VALUES (455,'TIERRALTA',23,807);</v>
      </c>
    </row>
    <row r="457" spans="1:5" x14ac:dyDescent="0.25">
      <c r="A457">
        <f t="shared" si="15"/>
        <v>456</v>
      </c>
      <c r="B457" t="s">
        <v>1097</v>
      </c>
      <c r="C457" t="s">
        <v>268</v>
      </c>
      <c r="D457" t="s">
        <v>1096</v>
      </c>
      <c r="E457" t="str">
        <f t="shared" si="14"/>
        <v>INSERT INTO CIUDAD VALUES (456,'VALENCIA',23,855);</v>
      </c>
    </row>
    <row r="458" spans="1:5" x14ac:dyDescent="0.25">
      <c r="A458">
        <f t="shared" si="15"/>
        <v>457</v>
      </c>
      <c r="B458" t="s">
        <v>1098</v>
      </c>
      <c r="C458" t="s">
        <v>270</v>
      </c>
      <c r="D458" t="s">
        <v>319</v>
      </c>
      <c r="E458" t="str">
        <f t="shared" si="14"/>
        <v>INSERT INTO CIUDAD VALUES (457,'AGUA DE DIOS',25,001);</v>
      </c>
    </row>
    <row r="459" spans="1:5" x14ac:dyDescent="0.25">
      <c r="A459">
        <f t="shared" si="15"/>
        <v>458</v>
      </c>
      <c r="B459" t="s">
        <v>1100</v>
      </c>
      <c r="C459" t="s">
        <v>270</v>
      </c>
      <c r="D459" t="s">
        <v>1099</v>
      </c>
      <c r="E459" t="str">
        <f t="shared" si="14"/>
        <v>INSERT INTO CIUDAD VALUES (458,'ALBAN',25,019);</v>
      </c>
    </row>
    <row r="460" spans="1:5" x14ac:dyDescent="0.25">
      <c r="A460">
        <f t="shared" si="15"/>
        <v>459</v>
      </c>
      <c r="B460" t="s">
        <v>1102</v>
      </c>
      <c r="C460" t="s">
        <v>270</v>
      </c>
      <c r="D460" t="s">
        <v>1101</v>
      </c>
      <c r="E460" t="str">
        <f t="shared" si="14"/>
        <v>INSERT INTO CIUDAD VALUES (459,'ANAPOIMA',25,035);</v>
      </c>
    </row>
    <row r="461" spans="1:5" x14ac:dyDescent="0.25">
      <c r="A461">
        <f t="shared" si="15"/>
        <v>460</v>
      </c>
      <c r="B461" t="s">
        <v>1103</v>
      </c>
      <c r="C461" t="s">
        <v>270</v>
      </c>
      <c r="D461" t="s">
        <v>337</v>
      </c>
      <c r="E461" t="str">
        <f t="shared" si="14"/>
        <v>INSERT INTO CIUDAD VALUES (460,'ANOLAIMA',25,040);</v>
      </c>
    </row>
    <row r="462" spans="1:5" x14ac:dyDescent="0.25">
      <c r="A462">
        <f t="shared" si="15"/>
        <v>461</v>
      </c>
      <c r="B462" t="s">
        <v>1105</v>
      </c>
      <c r="C462" t="s">
        <v>270</v>
      </c>
      <c r="D462" t="s">
        <v>1104</v>
      </c>
      <c r="E462" t="str">
        <f t="shared" si="14"/>
        <v>INSERT INTO CIUDAD VALUES (461,'ARBELAEZ',25,053);</v>
      </c>
    </row>
    <row r="463" spans="1:5" x14ac:dyDescent="0.25">
      <c r="A463">
        <f t="shared" si="15"/>
        <v>462</v>
      </c>
      <c r="B463" t="s">
        <v>1106</v>
      </c>
      <c r="C463" t="s">
        <v>270</v>
      </c>
      <c r="D463" t="s">
        <v>351</v>
      </c>
      <c r="E463" t="str">
        <f t="shared" si="14"/>
        <v>INSERT INTO CIUDAD VALUES (462,'BELTRAN',25,086);</v>
      </c>
    </row>
    <row r="464" spans="1:5" x14ac:dyDescent="0.25">
      <c r="A464">
        <f t="shared" si="15"/>
        <v>463</v>
      </c>
      <c r="B464" t="s">
        <v>1108</v>
      </c>
      <c r="C464" t="s">
        <v>270</v>
      </c>
      <c r="D464" t="s">
        <v>1107</v>
      </c>
      <c r="E464" t="str">
        <f t="shared" si="14"/>
        <v>INSERT INTO CIUDAD VALUES (463,'BITUIMA',25,095);</v>
      </c>
    </row>
    <row r="465" spans="1:5" x14ac:dyDescent="0.25">
      <c r="A465">
        <f t="shared" si="15"/>
        <v>464</v>
      </c>
      <c r="B465" t="s">
        <v>1110</v>
      </c>
      <c r="C465" t="s">
        <v>270</v>
      </c>
      <c r="D465" t="s">
        <v>1109</v>
      </c>
      <c r="E465" t="str">
        <f t="shared" si="14"/>
        <v>INSERT INTO CIUDAD VALUES (464,'BOJACA',25,099);</v>
      </c>
    </row>
    <row r="466" spans="1:5" x14ac:dyDescent="0.25">
      <c r="A466">
        <f t="shared" si="15"/>
        <v>465</v>
      </c>
      <c r="B466" t="s">
        <v>1111</v>
      </c>
      <c r="C466" t="s">
        <v>270</v>
      </c>
      <c r="D466" t="s">
        <v>365</v>
      </c>
      <c r="E466" t="str">
        <f t="shared" si="14"/>
        <v>INSERT INTO CIUDAD VALUES (465,'CABRERA',25,120);</v>
      </c>
    </row>
    <row r="467" spans="1:5" x14ac:dyDescent="0.25">
      <c r="A467">
        <f t="shared" si="15"/>
        <v>466</v>
      </c>
      <c r="B467" t="s">
        <v>1113</v>
      </c>
      <c r="C467" t="s">
        <v>270</v>
      </c>
      <c r="D467" t="s">
        <v>1112</v>
      </c>
      <c r="E467" t="str">
        <f t="shared" si="14"/>
        <v>INSERT INTO CIUDAD VALUES (466,'CACHIPAY',25,123);</v>
      </c>
    </row>
    <row r="468" spans="1:5" x14ac:dyDescent="0.25">
      <c r="A468">
        <f t="shared" si="15"/>
        <v>467</v>
      </c>
      <c r="B468" t="s">
        <v>1115</v>
      </c>
      <c r="C468" t="s">
        <v>270</v>
      </c>
      <c r="D468" t="s">
        <v>1114</v>
      </c>
      <c r="E468" t="str">
        <f t="shared" si="14"/>
        <v>INSERT INTO CIUDAD VALUES (467,'CAJICA',25,126);</v>
      </c>
    </row>
    <row r="469" spans="1:5" x14ac:dyDescent="0.25">
      <c r="A469">
        <f t="shared" si="15"/>
        <v>468</v>
      </c>
      <c r="B469" t="s">
        <v>1116</v>
      </c>
      <c r="C469" t="s">
        <v>270</v>
      </c>
      <c r="D469" t="s">
        <v>380</v>
      </c>
      <c r="E469" t="str">
        <f t="shared" si="14"/>
        <v>INSERT INTO CIUDAD VALUES (468,'CAPARRAPI',25,148);</v>
      </c>
    </row>
    <row r="470" spans="1:5" x14ac:dyDescent="0.25">
      <c r="A470">
        <f t="shared" si="15"/>
        <v>469</v>
      </c>
      <c r="B470" t="s">
        <v>1118</v>
      </c>
      <c r="C470" t="s">
        <v>270</v>
      </c>
      <c r="D470" t="s">
        <v>1117</v>
      </c>
      <c r="E470" t="str">
        <f t="shared" si="14"/>
        <v>INSERT INTO CIUDAD VALUES (469,'CAQUEZA',25,151);</v>
      </c>
    </row>
    <row r="471" spans="1:5" x14ac:dyDescent="0.25">
      <c r="A471">
        <f t="shared" si="15"/>
        <v>470</v>
      </c>
      <c r="B471" t="s">
        <v>1119</v>
      </c>
      <c r="C471" t="s">
        <v>270</v>
      </c>
      <c r="D471" t="s">
        <v>384</v>
      </c>
      <c r="E471" t="str">
        <f t="shared" si="14"/>
        <v>INSERT INTO CIUDAD VALUES (470,'CARMEN DE CARUPA',25,154);</v>
      </c>
    </row>
    <row r="472" spans="1:5" x14ac:dyDescent="0.25">
      <c r="A472">
        <f t="shared" si="15"/>
        <v>471</v>
      </c>
      <c r="B472" t="s">
        <v>1120</v>
      </c>
      <c r="C472" t="s">
        <v>270</v>
      </c>
      <c r="D472" t="s">
        <v>1065</v>
      </c>
      <c r="E472" t="str">
        <f t="shared" si="14"/>
        <v>INSERT INTO CIUDAD VALUES (471,'CHAGUANI',25,168);</v>
      </c>
    </row>
    <row r="473" spans="1:5" x14ac:dyDescent="0.25">
      <c r="A473">
        <f t="shared" si="15"/>
        <v>472</v>
      </c>
      <c r="B473" t="s">
        <v>1121</v>
      </c>
      <c r="C473" t="s">
        <v>270</v>
      </c>
      <c r="D473" t="s">
        <v>1031</v>
      </c>
      <c r="E473" t="str">
        <f t="shared" si="14"/>
        <v>INSERT INTO CIUDAD VALUES (472,'CHIA',25,175);</v>
      </c>
    </row>
    <row r="474" spans="1:5" x14ac:dyDescent="0.25">
      <c r="A474">
        <f t="shared" si="15"/>
        <v>473</v>
      </c>
      <c r="B474" t="s">
        <v>1122</v>
      </c>
      <c r="C474" t="s">
        <v>270</v>
      </c>
      <c r="D474" t="s">
        <v>1033</v>
      </c>
      <c r="E474" t="str">
        <f t="shared" si="14"/>
        <v>INSERT INTO CIUDAD VALUES (473,'CHIPAQUE',25,178);</v>
      </c>
    </row>
    <row r="475" spans="1:5" x14ac:dyDescent="0.25">
      <c r="A475">
        <f t="shared" si="15"/>
        <v>474</v>
      </c>
      <c r="B475" t="s">
        <v>1124</v>
      </c>
      <c r="C475" t="s">
        <v>270</v>
      </c>
      <c r="D475" t="s">
        <v>1123</v>
      </c>
      <c r="E475" t="str">
        <f t="shared" si="14"/>
        <v>INSERT INTO CIUDAD VALUES (474,'CHOACHI',25,181);</v>
      </c>
    </row>
    <row r="476" spans="1:5" x14ac:dyDescent="0.25">
      <c r="A476">
        <f t="shared" si="15"/>
        <v>475</v>
      </c>
      <c r="B476" t="s">
        <v>1125</v>
      </c>
      <c r="C476" t="s">
        <v>270</v>
      </c>
      <c r="D476" t="s">
        <v>716</v>
      </c>
      <c r="E476" t="str">
        <f t="shared" si="14"/>
        <v>INSERT INTO CIUDAD VALUES (475,'CHOCONTA',25,183);</v>
      </c>
    </row>
    <row r="477" spans="1:5" x14ac:dyDescent="0.25">
      <c r="A477">
        <f t="shared" si="15"/>
        <v>476</v>
      </c>
      <c r="B477" t="s">
        <v>1127</v>
      </c>
      <c r="C477" t="s">
        <v>270</v>
      </c>
      <c r="D477" t="s">
        <v>1126</v>
      </c>
      <c r="E477" t="str">
        <f t="shared" si="14"/>
        <v>INSERT INTO CIUDAD VALUES (476,'COGUA',25,200);</v>
      </c>
    </row>
    <row r="478" spans="1:5" x14ac:dyDescent="0.25">
      <c r="A478">
        <f t="shared" si="15"/>
        <v>477</v>
      </c>
      <c r="B478" t="s">
        <v>1129</v>
      </c>
      <c r="C478" t="s">
        <v>270</v>
      </c>
      <c r="D478" t="s">
        <v>1128</v>
      </c>
      <c r="E478" t="str">
        <f t="shared" si="14"/>
        <v>INSERT INTO CIUDAD VALUES (477,'COTA',25,214);</v>
      </c>
    </row>
    <row r="479" spans="1:5" x14ac:dyDescent="0.25">
      <c r="A479">
        <f t="shared" si="15"/>
        <v>478</v>
      </c>
      <c r="B479" t="s">
        <v>1130</v>
      </c>
      <c r="C479" t="s">
        <v>270</v>
      </c>
      <c r="D479" t="s">
        <v>733</v>
      </c>
      <c r="E479" t="str">
        <f t="shared" si="14"/>
        <v>INSERT INTO CIUDAD VALUES (478,'CUCUNUBA',25,224);</v>
      </c>
    </row>
    <row r="480" spans="1:5" x14ac:dyDescent="0.25">
      <c r="A480">
        <f t="shared" si="15"/>
        <v>479</v>
      </c>
      <c r="B480" t="s">
        <v>1132</v>
      </c>
      <c r="C480" t="s">
        <v>270</v>
      </c>
      <c r="D480" t="s">
        <v>1131</v>
      </c>
      <c r="E480" t="str">
        <f t="shared" si="14"/>
        <v>INSERT INTO CIUDAD VALUES (479,'EL COLEGIO',25,245);</v>
      </c>
    </row>
    <row r="481" spans="1:5" x14ac:dyDescent="0.25">
      <c r="A481">
        <f t="shared" si="15"/>
        <v>480</v>
      </c>
      <c r="B481" t="s">
        <v>631</v>
      </c>
      <c r="C481" t="s">
        <v>270</v>
      </c>
      <c r="D481" t="s">
        <v>1133</v>
      </c>
      <c r="E481" t="str">
        <f t="shared" si="14"/>
        <v>INSERT INTO CIUDAD VALUES (480,'EL PEÑON',25,258);</v>
      </c>
    </row>
    <row r="482" spans="1:5" x14ac:dyDescent="0.25">
      <c r="A482">
        <f t="shared" si="15"/>
        <v>481</v>
      </c>
      <c r="B482" t="s">
        <v>1135</v>
      </c>
      <c r="C482" t="s">
        <v>270</v>
      </c>
      <c r="D482" t="s">
        <v>1134</v>
      </c>
      <c r="E482" t="str">
        <f t="shared" si="14"/>
        <v>INSERT INTO CIUDAD VALUES (481,'EL ROSAL',25,260);</v>
      </c>
    </row>
    <row r="483" spans="1:5" x14ac:dyDescent="0.25">
      <c r="A483">
        <f t="shared" si="15"/>
        <v>482</v>
      </c>
      <c r="B483" t="s">
        <v>1137</v>
      </c>
      <c r="C483" t="s">
        <v>270</v>
      </c>
      <c r="D483" t="s">
        <v>1136</v>
      </c>
      <c r="E483" t="str">
        <f t="shared" si="14"/>
        <v>INSERT INTO CIUDAD VALUES (482,'FACATATIVA',25,269);</v>
      </c>
    </row>
    <row r="484" spans="1:5" x14ac:dyDescent="0.25">
      <c r="A484">
        <f t="shared" si="15"/>
        <v>483</v>
      </c>
      <c r="B484" t="s">
        <v>1139</v>
      </c>
      <c r="C484" t="s">
        <v>270</v>
      </c>
      <c r="D484" t="s">
        <v>1138</v>
      </c>
      <c r="E484" t="str">
        <f t="shared" si="14"/>
        <v>INSERT INTO CIUDAD VALUES (483,'FOMEQUE',25,279);</v>
      </c>
    </row>
    <row r="485" spans="1:5" x14ac:dyDescent="0.25">
      <c r="A485">
        <f t="shared" si="15"/>
        <v>484</v>
      </c>
      <c r="B485" t="s">
        <v>1141</v>
      </c>
      <c r="C485" t="s">
        <v>270</v>
      </c>
      <c r="D485" t="s">
        <v>1140</v>
      </c>
      <c r="E485" t="str">
        <f t="shared" si="14"/>
        <v>INSERT INTO CIUDAD VALUES (484,'FOSCA',25,281);</v>
      </c>
    </row>
    <row r="486" spans="1:5" x14ac:dyDescent="0.25">
      <c r="A486">
        <f t="shared" si="15"/>
        <v>485</v>
      </c>
      <c r="B486" t="s">
        <v>1143</v>
      </c>
      <c r="C486" t="s">
        <v>270</v>
      </c>
      <c r="D486" t="s">
        <v>1142</v>
      </c>
      <c r="E486" t="str">
        <f t="shared" si="14"/>
        <v>INSERT INTO CIUDAD VALUES (485,'FUNZA',25,286);</v>
      </c>
    </row>
    <row r="487" spans="1:5" x14ac:dyDescent="0.25">
      <c r="A487">
        <f t="shared" si="15"/>
        <v>486</v>
      </c>
      <c r="B487" t="s">
        <v>1145</v>
      </c>
      <c r="C487" t="s">
        <v>270</v>
      </c>
      <c r="D487" t="s">
        <v>1144</v>
      </c>
      <c r="E487" t="str">
        <f t="shared" si="14"/>
        <v>INSERT INTO CIUDAD VALUES (486,'FUQUENE',25,288);</v>
      </c>
    </row>
    <row r="488" spans="1:5" x14ac:dyDescent="0.25">
      <c r="A488">
        <f t="shared" si="15"/>
        <v>487</v>
      </c>
      <c r="B488" t="s">
        <v>1146</v>
      </c>
      <c r="C488" t="s">
        <v>270</v>
      </c>
      <c r="D488" t="s">
        <v>979</v>
      </c>
      <c r="E488" t="str">
        <f t="shared" si="14"/>
        <v>INSERT INTO CIUDAD VALUES (487,'FUSAGASUGA',25,290);</v>
      </c>
    </row>
    <row r="489" spans="1:5" x14ac:dyDescent="0.25">
      <c r="A489">
        <f t="shared" si="15"/>
        <v>488</v>
      </c>
      <c r="B489" t="s">
        <v>1147</v>
      </c>
      <c r="C489" t="s">
        <v>270</v>
      </c>
      <c r="D489" t="s">
        <v>749</v>
      </c>
      <c r="E489" t="str">
        <f t="shared" si="14"/>
        <v>INSERT INTO CIUDAD VALUES (488,'GACHALA',25,293);</v>
      </c>
    </row>
    <row r="490" spans="1:5" x14ac:dyDescent="0.25">
      <c r="A490">
        <f t="shared" si="15"/>
        <v>489</v>
      </c>
      <c r="B490" t="s">
        <v>1148</v>
      </c>
      <c r="C490" t="s">
        <v>270</v>
      </c>
      <c r="D490" t="s">
        <v>1039</v>
      </c>
      <c r="E490" t="str">
        <f t="shared" si="14"/>
        <v>INSERT INTO CIUDAD VALUES (489,'GACHANCIPA',25,295);</v>
      </c>
    </row>
    <row r="491" spans="1:5" x14ac:dyDescent="0.25">
      <c r="A491">
        <f t="shared" si="15"/>
        <v>490</v>
      </c>
      <c r="B491" t="s">
        <v>1150</v>
      </c>
      <c r="C491" t="s">
        <v>270</v>
      </c>
      <c r="D491" t="s">
        <v>1149</v>
      </c>
      <c r="E491" t="str">
        <f t="shared" si="14"/>
        <v>INSERT INTO CIUDAD VALUES (490,'GACHETA',25,297);</v>
      </c>
    </row>
    <row r="492" spans="1:5" x14ac:dyDescent="0.25">
      <c r="A492">
        <f t="shared" si="15"/>
        <v>491</v>
      </c>
      <c r="B492" t="s">
        <v>1151</v>
      </c>
      <c r="C492" t="s">
        <v>270</v>
      </c>
      <c r="D492" t="s">
        <v>752</v>
      </c>
      <c r="E492" t="str">
        <f t="shared" si="14"/>
        <v>INSERT INTO CIUDAD VALUES (491,'GAMA',25,299);</v>
      </c>
    </row>
    <row r="493" spans="1:5" x14ac:dyDescent="0.25">
      <c r="A493">
        <f t="shared" si="15"/>
        <v>492</v>
      </c>
      <c r="B493" t="s">
        <v>1153</v>
      </c>
      <c r="C493" t="s">
        <v>270</v>
      </c>
      <c r="D493" t="s">
        <v>1152</v>
      </c>
      <c r="E493" t="str">
        <f t="shared" si="14"/>
        <v>INSERT INTO CIUDAD VALUES (492,'GIRARDOT',25,307);</v>
      </c>
    </row>
    <row r="494" spans="1:5" x14ac:dyDescent="0.25">
      <c r="A494">
        <f t="shared" si="15"/>
        <v>493</v>
      </c>
      <c r="B494" t="s">
        <v>132</v>
      </c>
      <c r="C494" t="s">
        <v>270</v>
      </c>
      <c r="D494" t="s">
        <v>1154</v>
      </c>
      <c r="E494" t="str">
        <f t="shared" si="14"/>
        <v>INSERT INTO CIUDAD VALUES (493,'GRANADA',25,312);</v>
      </c>
    </row>
    <row r="495" spans="1:5" x14ac:dyDescent="0.25">
      <c r="A495">
        <f t="shared" si="15"/>
        <v>494</v>
      </c>
      <c r="B495" t="s">
        <v>1155</v>
      </c>
      <c r="C495" t="s">
        <v>270</v>
      </c>
      <c r="D495" t="s">
        <v>754</v>
      </c>
      <c r="E495" t="str">
        <f t="shared" si="14"/>
        <v>INSERT INTO CIUDAD VALUES (494,'GUACHETA',25,317);</v>
      </c>
    </row>
    <row r="496" spans="1:5" x14ac:dyDescent="0.25">
      <c r="A496">
        <f t="shared" si="15"/>
        <v>495</v>
      </c>
      <c r="B496" t="s">
        <v>1157</v>
      </c>
      <c r="C496" t="s">
        <v>270</v>
      </c>
      <c r="D496" t="s">
        <v>1156</v>
      </c>
      <c r="E496" t="str">
        <f t="shared" si="14"/>
        <v>INSERT INTO CIUDAD VALUES (495,'GUADUAS',25,320);</v>
      </c>
    </row>
    <row r="497" spans="1:5" x14ac:dyDescent="0.25">
      <c r="A497">
        <f t="shared" si="15"/>
        <v>496</v>
      </c>
      <c r="B497" t="s">
        <v>1158</v>
      </c>
      <c r="C497" t="s">
        <v>270</v>
      </c>
      <c r="D497" t="s">
        <v>756</v>
      </c>
      <c r="E497" t="str">
        <f t="shared" si="14"/>
        <v>INSERT INTO CIUDAD VALUES (496,'GUASCA',25,322);</v>
      </c>
    </row>
    <row r="498" spans="1:5" x14ac:dyDescent="0.25">
      <c r="A498">
        <f t="shared" si="15"/>
        <v>497</v>
      </c>
      <c r="B498" t="s">
        <v>1160</v>
      </c>
      <c r="C498" t="s">
        <v>270</v>
      </c>
      <c r="D498" t="s">
        <v>1159</v>
      </c>
      <c r="E498" t="str">
        <f t="shared" si="14"/>
        <v>INSERT INTO CIUDAD VALUES (497,'GUATAQUI',25,324);</v>
      </c>
    </row>
    <row r="499" spans="1:5" x14ac:dyDescent="0.25">
      <c r="A499">
        <f t="shared" si="15"/>
        <v>498</v>
      </c>
      <c r="B499" t="s">
        <v>1162</v>
      </c>
      <c r="C499" t="s">
        <v>270</v>
      </c>
      <c r="D499" t="s">
        <v>1161</v>
      </c>
      <c r="E499" t="str">
        <f t="shared" si="14"/>
        <v>INSERT INTO CIUDAD VALUES (498,'GUATAVITA',25,326);</v>
      </c>
    </row>
    <row r="500" spans="1:5" x14ac:dyDescent="0.25">
      <c r="A500">
        <f t="shared" si="15"/>
        <v>499</v>
      </c>
      <c r="B500" t="s">
        <v>1164</v>
      </c>
      <c r="C500" t="s">
        <v>270</v>
      </c>
      <c r="D500" t="s">
        <v>1163</v>
      </c>
      <c r="E500" t="str">
        <f t="shared" si="14"/>
        <v>INSERT INTO CIUDAD VALUES (499,'GUAYABAL DE SIQUIMA',25,328);</v>
      </c>
    </row>
    <row r="501" spans="1:5" x14ac:dyDescent="0.25">
      <c r="A501">
        <f t="shared" si="15"/>
        <v>500</v>
      </c>
      <c r="B501" t="s">
        <v>1166</v>
      </c>
      <c r="C501" t="s">
        <v>270</v>
      </c>
      <c r="D501" t="s">
        <v>1165</v>
      </c>
      <c r="E501" t="str">
        <f t="shared" si="14"/>
        <v>INSERT INTO CIUDAD VALUES (500,'GUAYABETAL',25,335);</v>
      </c>
    </row>
    <row r="502" spans="1:5" x14ac:dyDescent="0.25">
      <c r="A502">
        <f t="shared" si="15"/>
        <v>501</v>
      </c>
      <c r="B502" t="s">
        <v>1168</v>
      </c>
      <c r="C502" t="s">
        <v>270</v>
      </c>
      <c r="D502" t="s">
        <v>1167</v>
      </c>
      <c r="E502" t="str">
        <f t="shared" si="14"/>
        <v>INSERT INTO CIUDAD VALUES (501,'GUTIERREZ',25,339);</v>
      </c>
    </row>
    <row r="503" spans="1:5" x14ac:dyDescent="0.25">
      <c r="A503">
        <f t="shared" si="15"/>
        <v>502</v>
      </c>
      <c r="B503" t="s">
        <v>1169</v>
      </c>
      <c r="C503" t="s">
        <v>270</v>
      </c>
      <c r="D503" t="s">
        <v>436</v>
      </c>
      <c r="E503" t="str">
        <f t="shared" si="14"/>
        <v>INSERT INTO CIUDAD VALUES (502,'JERUSALEN',25,368);</v>
      </c>
    </row>
    <row r="504" spans="1:5" x14ac:dyDescent="0.25">
      <c r="A504">
        <f t="shared" si="15"/>
        <v>503</v>
      </c>
      <c r="B504" t="s">
        <v>1170</v>
      </c>
      <c r="C504" t="s">
        <v>270</v>
      </c>
      <c r="D504" t="s">
        <v>572</v>
      </c>
      <c r="E504" t="str">
        <f t="shared" si="14"/>
        <v>INSERT INTO CIUDAD VALUES (503,'JUNIN',25,372);</v>
      </c>
    </row>
    <row r="505" spans="1:5" x14ac:dyDescent="0.25">
      <c r="A505">
        <f t="shared" si="15"/>
        <v>504</v>
      </c>
      <c r="B505" t="s">
        <v>1171</v>
      </c>
      <c r="C505" t="s">
        <v>270</v>
      </c>
      <c r="D505" t="s">
        <v>766</v>
      </c>
      <c r="E505" t="str">
        <f t="shared" si="14"/>
        <v>INSERT INTO CIUDAD VALUES (504,'LA CALERA',25,377);</v>
      </c>
    </row>
    <row r="506" spans="1:5" x14ac:dyDescent="0.25">
      <c r="A506">
        <f t="shared" si="15"/>
        <v>505</v>
      </c>
      <c r="B506" t="s">
        <v>1173</v>
      </c>
      <c r="C506" t="s">
        <v>270</v>
      </c>
      <c r="D506" t="s">
        <v>1172</v>
      </c>
      <c r="E506" t="str">
        <f t="shared" si="14"/>
        <v>INSERT INTO CIUDAD VALUES (505,'LA MESA',25,386);</v>
      </c>
    </row>
    <row r="507" spans="1:5" x14ac:dyDescent="0.25">
      <c r="A507">
        <f t="shared" si="15"/>
        <v>506</v>
      </c>
      <c r="B507" t="s">
        <v>1175</v>
      </c>
      <c r="C507" t="s">
        <v>270</v>
      </c>
      <c r="D507" t="s">
        <v>1174</v>
      </c>
      <c r="E507" t="str">
        <f t="shared" si="14"/>
        <v>INSERT INTO CIUDAD VALUES (506,'LA PALMA',25,394);</v>
      </c>
    </row>
    <row r="508" spans="1:5" x14ac:dyDescent="0.25">
      <c r="A508">
        <f t="shared" si="15"/>
        <v>507</v>
      </c>
      <c r="B508" t="s">
        <v>1177</v>
      </c>
      <c r="C508" t="s">
        <v>270</v>
      </c>
      <c r="D508" t="s">
        <v>1176</v>
      </c>
      <c r="E508" t="str">
        <f t="shared" si="14"/>
        <v>INSERT INTO CIUDAD VALUES (507,'LA PEÑA',25,398);</v>
      </c>
    </row>
    <row r="509" spans="1:5" x14ac:dyDescent="0.25">
      <c r="A509">
        <f t="shared" si="15"/>
        <v>508</v>
      </c>
      <c r="B509" t="s">
        <v>988</v>
      </c>
      <c r="C509" t="s">
        <v>270</v>
      </c>
      <c r="D509" t="s">
        <v>1178</v>
      </c>
      <c r="E509" t="str">
        <f t="shared" si="14"/>
        <v>INSERT INTO CIUDAD VALUES (508,'LA VEGA',25,402);</v>
      </c>
    </row>
    <row r="510" spans="1:5" x14ac:dyDescent="0.25">
      <c r="A510">
        <f t="shared" si="15"/>
        <v>509</v>
      </c>
      <c r="B510" t="s">
        <v>1179</v>
      </c>
      <c r="C510" t="s">
        <v>270</v>
      </c>
      <c r="D510" t="s">
        <v>773</v>
      </c>
      <c r="E510" t="str">
        <f t="shared" si="14"/>
        <v>INSERT INTO CIUDAD VALUES (509,'LENGUAZAQUE',25,407);</v>
      </c>
    </row>
    <row r="511" spans="1:5" x14ac:dyDescent="0.25">
      <c r="A511">
        <f t="shared" si="15"/>
        <v>510</v>
      </c>
      <c r="B511" t="s">
        <v>1181</v>
      </c>
      <c r="C511" t="s">
        <v>270</v>
      </c>
      <c r="D511" t="s">
        <v>1180</v>
      </c>
      <c r="E511" t="str">
        <f t="shared" si="14"/>
        <v>INSERT INTO CIUDAD VALUES (510,'MACHETA',25,426);</v>
      </c>
    </row>
    <row r="512" spans="1:5" x14ac:dyDescent="0.25">
      <c r="A512">
        <f t="shared" si="15"/>
        <v>511</v>
      </c>
      <c r="B512" t="s">
        <v>1182</v>
      </c>
      <c r="C512" t="s">
        <v>270</v>
      </c>
      <c r="D512" t="s">
        <v>634</v>
      </c>
      <c r="E512" t="str">
        <f t="shared" si="14"/>
        <v>INSERT INTO CIUDAD VALUES (511,'MADRID',25,430);</v>
      </c>
    </row>
    <row r="513" spans="1:5" x14ac:dyDescent="0.25">
      <c r="A513">
        <f t="shared" si="15"/>
        <v>512</v>
      </c>
      <c r="B513" t="s">
        <v>1183</v>
      </c>
      <c r="C513" t="s">
        <v>270</v>
      </c>
      <c r="D513" t="s">
        <v>578</v>
      </c>
      <c r="E513" t="str">
        <f t="shared" si="14"/>
        <v>INSERT INTO CIUDAD VALUES (512,'MANTA',25,436);</v>
      </c>
    </row>
    <row r="514" spans="1:5" x14ac:dyDescent="0.25">
      <c r="A514">
        <f t="shared" si="15"/>
        <v>513</v>
      </c>
      <c r="B514" t="s">
        <v>1185</v>
      </c>
      <c r="C514" t="s">
        <v>270</v>
      </c>
      <c r="D514" t="s">
        <v>1184</v>
      </c>
      <c r="E514" t="str">
        <f t="shared" si="14"/>
        <v>INSERT INTO CIUDAD VALUES (513,'MEDINA',25,438);</v>
      </c>
    </row>
    <row r="515" spans="1:5" x14ac:dyDescent="0.25">
      <c r="A515">
        <f t="shared" si="15"/>
        <v>514</v>
      </c>
      <c r="B515" t="s">
        <v>1186</v>
      </c>
      <c r="C515" t="s">
        <v>270</v>
      </c>
      <c r="D515" t="s">
        <v>645</v>
      </c>
      <c r="E515" t="str">
        <f t="shared" ref="E515:E578" si="16">"INSERT INTO CIUDAD VALUES ("&amp;A515&amp;",'"&amp;B515&amp;"',"&amp;C515&amp;","&amp;D515&amp;");"</f>
        <v>INSERT INTO CIUDAD VALUES (514,'MOSQUERA',25,473);</v>
      </c>
    </row>
    <row r="516" spans="1:5" x14ac:dyDescent="0.25">
      <c r="A516">
        <f t="shared" ref="A516:A579" si="17">+A515+1</f>
        <v>515</v>
      </c>
      <c r="B516" t="s">
        <v>283</v>
      </c>
      <c r="C516" t="s">
        <v>270</v>
      </c>
      <c r="D516" t="s">
        <v>458</v>
      </c>
      <c r="E516" t="str">
        <f t="shared" si="16"/>
        <v>INSERT INTO CIUDAD VALUES (515,'NARIÑO',25,483);</v>
      </c>
    </row>
    <row r="517" spans="1:5" x14ac:dyDescent="0.25">
      <c r="A517">
        <f t="shared" si="17"/>
        <v>516</v>
      </c>
      <c r="B517" t="s">
        <v>1187</v>
      </c>
      <c r="C517" t="s">
        <v>270</v>
      </c>
      <c r="D517" t="s">
        <v>919</v>
      </c>
      <c r="E517" t="str">
        <f t="shared" si="16"/>
        <v>INSERT INTO CIUDAD VALUES (516,'NEMOCON',25,486);</v>
      </c>
    </row>
    <row r="518" spans="1:5" x14ac:dyDescent="0.25">
      <c r="A518">
        <f t="shared" si="17"/>
        <v>517</v>
      </c>
      <c r="B518" t="s">
        <v>1189</v>
      </c>
      <c r="C518" t="s">
        <v>270</v>
      </c>
      <c r="D518" t="s">
        <v>1188</v>
      </c>
      <c r="E518" t="str">
        <f t="shared" si="16"/>
        <v>INSERT INTO CIUDAD VALUES (517,'NILO',25,488);</v>
      </c>
    </row>
    <row r="519" spans="1:5" x14ac:dyDescent="0.25">
      <c r="A519">
        <f t="shared" si="17"/>
        <v>518</v>
      </c>
      <c r="B519" t="s">
        <v>1191</v>
      </c>
      <c r="C519" t="s">
        <v>270</v>
      </c>
      <c r="D519" t="s">
        <v>1190</v>
      </c>
      <c r="E519" t="str">
        <f t="shared" si="16"/>
        <v>INSERT INTO CIUDAD VALUES (518,'NIMAIMA',25,489);</v>
      </c>
    </row>
    <row r="520" spans="1:5" x14ac:dyDescent="0.25">
      <c r="A520">
        <f t="shared" si="17"/>
        <v>519</v>
      </c>
      <c r="B520" t="s">
        <v>1192</v>
      </c>
      <c r="C520" t="s">
        <v>270</v>
      </c>
      <c r="D520" t="s">
        <v>788</v>
      </c>
      <c r="E520" t="str">
        <f t="shared" si="16"/>
        <v>INSERT INTO CIUDAD VALUES (519,'NOCAIMA',25,491);</v>
      </c>
    </row>
    <row r="521" spans="1:5" x14ac:dyDescent="0.25">
      <c r="A521">
        <f t="shared" si="17"/>
        <v>520</v>
      </c>
      <c r="B521" t="s">
        <v>550</v>
      </c>
      <c r="C521" t="s">
        <v>270</v>
      </c>
      <c r="D521" t="s">
        <v>1193</v>
      </c>
      <c r="E521" t="str">
        <f t="shared" si="16"/>
        <v>INSERT INTO CIUDAD VALUES (520,'VENECIA',25,506);</v>
      </c>
    </row>
    <row r="522" spans="1:5" x14ac:dyDescent="0.25">
      <c r="A522">
        <f t="shared" si="17"/>
        <v>521</v>
      </c>
      <c r="B522" t="s">
        <v>1194</v>
      </c>
      <c r="C522" t="s">
        <v>270</v>
      </c>
      <c r="D522" t="s">
        <v>922</v>
      </c>
      <c r="E522" t="str">
        <f t="shared" si="16"/>
        <v>INSERT INTO CIUDAD VALUES (521,'PACHO',25,513);</v>
      </c>
    </row>
    <row r="523" spans="1:5" x14ac:dyDescent="0.25">
      <c r="A523">
        <f t="shared" si="17"/>
        <v>522</v>
      </c>
      <c r="B523" t="s">
        <v>1195</v>
      </c>
      <c r="C523" t="s">
        <v>270</v>
      </c>
      <c r="D523" t="s">
        <v>802</v>
      </c>
      <c r="E523" t="str">
        <f t="shared" si="16"/>
        <v>INSERT INTO CIUDAD VALUES (522,'PAIME',25,518);</v>
      </c>
    </row>
    <row r="524" spans="1:5" x14ac:dyDescent="0.25">
      <c r="A524">
        <f t="shared" si="17"/>
        <v>523</v>
      </c>
      <c r="B524" t="s">
        <v>1196</v>
      </c>
      <c r="C524" t="s">
        <v>270</v>
      </c>
      <c r="D524" t="s">
        <v>924</v>
      </c>
      <c r="E524" t="str">
        <f t="shared" si="16"/>
        <v>INSERT INTO CIUDAD VALUES (523,'PANDI',25,524);</v>
      </c>
    </row>
    <row r="525" spans="1:5" x14ac:dyDescent="0.25">
      <c r="A525">
        <f t="shared" si="17"/>
        <v>524</v>
      </c>
      <c r="B525" t="s">
        <v>1198</v>
      </c>
      <c r="C525" t="s">
        <v>270</v>
      </c>
      <c r="D525" t="s">
        <v>1197</v>
      </c>
      <c r="E525" t="str">
        <f t="shared" si="16"/>
        <v>INSERT INTO CIUDAD VALUES (524,'PARATEBUENO',25,530);</v>
      </c>
    </row>
    <row r="526" spans="1:5" x14ac:dyDescent="0.25">
      <c r="A526">
        <f t="shared" si="17"/>
        <v>525</v>
      </c>
      <c r="B526" t="s">
        <v>1200</v>
      </c>
      <c r="C526" t="s">
        <v>270</v>
      </c>
      <c r="D526" t="s">
        <v>1199</v>
      </c>
      <c r="E526" t="str">
        <f t="shared" si="16"/>
        <v>INSERT INTO CIUDAD VALUES (525,'PASCA',25,535);</v>
      </c>
    </row>
    <row r="527" spans="1:5" x14ac:dyDescent="0.25">
      <c r="A527">
        <f t="shared" si="17"/>
        <v>526</v>
      </c>
      <c r="B527" t="s">
        <v>1201</v>
      </c>
      <c r="C527" t="s">
        <v>270</v>
      </c>
      <c r="D527" t="s">
        <v>816</v>
      </c>
      <c r="E527" t="str">
        <f t="shared" si="16"/>
        <v>INSERT INTO CIUDAD VALUES (526,'PUERTO SALGAR',25,572);</v>
      </c>
    </row>
    <row r="528" spans="1:5" x14ac:dyDescent="0.25">
      <c r="A528">
        <f t="shared" si="17"/>
        <v>527</v>
      </c>
      <c r="B528" t="s">
        <v>1202</v>
      </c>
      <c r="C528" t="s">
        <v>270</v>
      </c>
      <c r="D528" t="s">
        <v>648</v>
      </c>
      <c r="E528" t="str">
        <f t="shared" si="16"/>
        <v>INSERT INTO CIUDAD VALUES (527,'PULI',25,580);</v>
      </c>
    </row>
    <row r="529" spans="1:5" x14ac:dyDescent="0.25">
      <c r="A529">
        <f t="shared" si="17"/>
        <v>528</v>
      </c>
      <c r="B529" t="s">
        <v>1203</v>
      </c>
      <c r="C529" t="s">
        <v>270</v>
      </c>
      <c r="D529" t="s">
        <v>958</v>
      </c>
      <c r="E529" t="str">
        <f t="shared" si="16"/>
        <v>INSERT INTO CIUDAD VALUES (528,'QUEBRADANEGRA',25,592);</v>
      </c>
    </row>
    <row r="530" spans="1:5" x14ac:dyDescent="0.25">
      <c r="A530">
        <f t="shared" si="17"/>
        <v>529</v>
      </c>
      <c r="B530" t="s">
        <v>1205</v>
      </c>
      <c r="C530" t="s">
        <v>270</v>
      </c>
      <c r="D530" t="s">
        <v>1204</v>
      </c>
      <c r="E530" t="str">
        <f t="shared" si="16"/>
        <v>INSERT INTO CIUDAD VALUES (529,'QUETAME',25,594);</v>
      </c>
    </row>
    <row r="531" spans="1:5" x14ac:dyDescent="0.25">
      <c r="A531">
        <f t="shared" si="17"/>
        <v>530</v>
      </c>
      <c r="B531" t="s">
        <v>1207</v>
      </c>
      <c r="C531" t="s">
        <v>270</v>
      </c>
      <c r="D531" t="s">
        <v>1206</v>
      </c>
      <c r="E531" t="str">
        <f t="shared" si="16"/>
        <v>INSERT INTO CIUDAD VALUES (530,'QUIPILE',25,596);</v>
      </c>
    </row>
    <row r="532" spans="1:5" x14ac:dyDescent="0.25">
      <c r="A532">
        <f t="shared" si="17"/>
        <v>531</v>
      </c>
      <c r="B532" t="s">
        <v>1208</v>
      </c>
      <c r="C532" t="s">
        <v>270</v>
      </c>
      <c r="D532" t="s">
        <v>819</v>
      </c>
      <c r="E532" t="str">
        <f t="shared" si="16"/>
        <v>INSERT INTO CIUDAD VALUES (531,'APULO',25,599);</v>
      </c>
    </row>
    <row r="533" spans="1:5" x14ac:dyDescent="0.25">
      <c r="A533">
        <f t="shared" si="17"/>
        <v>532</v>
      </c>
      <c r="B533" t="s">
        <v>1210</v>
      </c>
      <c r="C533" t="s">
        <v>270</v>
      </c>
      <c r="D533" t="s">
        <v>1209</v>
      </c>
      <c r="E533" t="str">
        <f t="shared" si="16"/>
        <v>INSERT INTO CIUDAD VALUES (532,'RICAURTE',25,612);</v>
      </c>
    </row>
    <row r="534" spans="1:5" x14ac:dyDescent="0.25">
      <c r="A534">
        <f t="shared" si="17"/>
        <v>533</v>
      </c>
      <c r="B534" t="s">
        <v>1212</v>
      </c>
      <c r="C534" t="s">
        <v>270</v>
      </c>
      <c r="D534" t="s">
        <v>1211</v>
      </c>
      <c r="E534" t="str">
        <f t="shared" si="16"/>
        <v>INSERT INTO CIUDAD VALUES (533,'SAN ANTONIO DEL TEQUENDAMA',25,645);</v>
      </c>
    </row>
    <row r="535" spans="1:5" x14ac:dyDescent="0.25">
      <c r="A535">
        <f t="shared" si="17"/>
        <v>534</v>
      </c>
      <c r="B535" t="s">
        <v>1213</v>
      </c>
      <c r="C535" t="s">
        <v>270</v>
      </c>
      <c r="D535" t="s">
        <v>491</v>
      </c>
      <c r="E535" t="str">
        <f t="shared" si="16"/>
        <v>INSERT INTO CIUDAD VALUES (534,'SAN BERNARDO',25,649);</v>
      </c>
    </row>
    <row r="536" spans="1:5" x14ac:dyDescent="0.25">
      <c r="A536">
        <f t="shared" si="17"/>
        <v>535</v>
      </c>
      <c r="B536" t="s">
        <v>1214</v>
      </c>
      <c r="C536" t="s">
        <v>270</v>
      </c>
      <c r="D536" t="s">
        <v>929</v>
      </c>
      <c r="E536" t="str">
        <f t="shared" si="16"/>
        <v>INSERT INTO CIUDAD VALUES (535,'SAN CAYETANO',25,653);</v>
      </c>
    </row>
    <row r="537" spans="1:5" x14ac:dyDescent="0.25">
      <c r="A537">
        <f t="shared" si="17"/>
        <v>536</v>
      </c>
      <c r="B537" t="s">
        <v>494</v>
      </c>
      <c r="C537" t="s">
        <v>270</v>
      </c>
      <c r="D537" t="s">
        <v>497</v>
      </c>
      <c r="E537" t="str">
        <f t="shared" si="16"/>
        <v>INSERT INTO CIUDAD VALUES (536,'SAN FRANCISCO',25,658);</v>
      </c>
    </row>
    <row r="538" spans="1:5" x14ac:dyDescent="0.25">
      <c r="A538">
        <f t="shared" si="17"/>
        <v>537</v>
      </c>
      <c r="B538" t="s">
        <v>1215</v>
      </c>
      <c r="C538" t="s">
        <v>270</v>
      </c>
      <c r="D538" t="s">
        <v>931</v>
      </c>
      <c r="E538" t="str">
        <f t="shared" si="16"/>
        <v>INSERT INTO CIUDAD VALUES (537,'SAN JUAN DE RIO SECO',25,662);</v>
      </c>
    </row>
    <row r="539" spans="1:5" x14ac:dyDescent="0.25">
      <c r="A539">
        <f t="shared" si="17"/>
        <v>538</v>
      </c>
      <c r="B539" t="s">
        <v>1217</v>
      </c>
      <c r="C539" t="s">
        <v>270</v>
      </c>
      <c r="D539" t="s">
        <v>1216</v>
      </c>
      <c r="E539" t="str">
        <f t="shared" si="16"/>
        <v>INSERT INTO CIUDAD VALUES (538,'SASAIMA',25,718);</v>
      </c>
    </row>
    <row r="540" spans="1:5" x14ac:dyDescent="0.25">
      <c r="A540">
        <f t="shared" si="17"/>
        <v>539</v>
      </c>
      <c r="B540" t="s">
        <v>1218</v>
      </c>
      <c r="C540" t="s">
        <v>270</v>
      </c>
      <c r="D540" t="s">
        <v>521</v>
      </c>
      <c r="E540" t="str">
        <f t="shared" si="16"/>
        <v>INSERT INTO CIUDAD VALUES (539,'SESQUILE',25,736);</v>
      </c>
    </row>
    <row r="541" spans="1:5" x14ac:dyDescent="0.25">
      <c r="A541">
        <f t="shared" si="17"/>
        <v>540</v>
      </c>
      <c r="B541" t="s">
        <v>1219</v>
      </c>
      <c r="C541" t="s">
        <v>270</v>
      </c>
      <c r="D541" t="s">
        <v>847</v>
      </c>
      <c r="E541" t="str">
        <f t="shared" si="16"/>
        <v>INSERT INTO CIUDAD VALUES (540,'SIBATE',25,740);</v>
      </c>
    </row>
    <row r="542" spans="1:5" x14ac:dyDescent="0.25">
      <c r="A542">
        <f t="shared" si="17"/>
        <v>541</v>
      </c>
      <c r="B542" t="s">
        <v>1220</v>
      </c>
      <c r="C542" t="s">
        <v>270</v>
      </c>
      <c r="D542" t="s">
        <v>1009</v>
      </c>
      <c r="E542" t="str">
        <f t="shared" si="16"/>
        <v>INSERT INTO CIUDAD VALUES (541,'SILVANIA',25,743);</v>
      </c>
    </row>
    <row r="543" spans="1:5" x14ac:dyDescent="0.25">
      <c r="A543">
        <f t="shared" si="17"/>
        <v>542</v>
      </c>
      <c r="B543" t="s">
        <v>1222</v>
      </c>
      <c r="C543" t="s">
        <v>270</v>
      </c>
      <c r="D543" t="s">
        <v>1221</v>
      </c>
      <c r="E543" t="str">
        <f t="shared" si="16"/>
        <v>INSERT INTO CIUDAD VALUES (542,'SIMIJACA',25,745);</v>
      </c>
    </row>
    <row r="544" spans="1:5" x14ac:dyDescent="0.25">
      <c r="A544">
        <f t="shared" si="17"/>
        <v>543</v>
      </c>
      <c r="B544" t="s">
        <v>1224</v>
      </c>
      <c r="C544" t="s">
        <v>270</v>
      </c>
      <c r="D544" t="s">
        <v>1223</v>
      </c>
      <c r="E544" t="str">
        <f t="shared" si="16"/>
        <v>INSERT INTO CIUDAD VALUES (543,'SOACHA',25,754);</v>
      </c>
    </row>
    <row r="545" spans="1:5" x14ac:dyDescent="0.25">
      <c r="A545">
        <f t="shared" si="17"/>
        <v>544</v>
      </c>
      <c r="B545" t="s">
        <v>1225</v>
      </c>
      <c r="C545" t="s">
        <v>270</v>
      </c>
      <c r="D545" t="s">
        <v>598</v>
      </c>
      <c r="E545" t="str">
        <f t="shared" si="16"/>
        <v>INSERT INTO CIUDAD VALUES (544,'SOPO',25,758);</v>
      </c>
    </row>
    <row r="546" spans="1:5" x14ac:dyDescent="0.25">
      <c r="A546">
        <f t="shared" si="17"/>
        <v>545</v>
      </c>
      <c r="B546" t="s">
        <v>1227</v>
      </c>
      <c r="C546" t="s">
        <v>270</v>
      </c>
      <c r="D546" t="s">
        <v>1226</v>
      </c>
      <c r="E546" t="str">
        <f t="shared" si="16"/>
        <v>INSERT INTO CIUDAD VALUES (545,'SUBACHOQUE',25,769);</v>
      </c>
    </row>
    <row r="547" spans="1:5" x14ac:dyDescent="0.25">
      <c r="A547">
        <f t="shared" si="17"/>
        <v>546</v>
      </c>
      <c r="B547" t="s">
        <v>1229</v>
      </c>
      <c r="C547" t="s">
        <v>270</v>
      </c>
      <c r="D547" t="s">
        <v>1228</v>
      </c>
      <c r="E547" t="str">
        <f t="shared" si="16"/>
        <v>INSERT INTO CIUDAD VALUES (546,'SUESCA',25,772);</v>
      </c>
    </row>
    <row r="548" spans="1:5" x14ac:dyDescent="0.25">
      <c r="A548">
        <f t="shared" si="17"/>
        <v>547</v>
      </c>
      <c r="B548" t="s">
        <v>1230</v>
      </c>
      <c r="C548" t="s">
        <v>270</v>
      </c>
      <c r="D548" t="s">
        <v>934</v>
      </c>
      <c r="E548" t="str">
        <f t="shared" si="16"/>
        <v>INSERT INTO CIUDAD VALUES (547,'SUPATA',25,777);</v>
      </c>
    </row>
    <row r="549" spans="1:5" x14ac:dyDescent="0.25">
      <c r="A549">
        <f t="shared" si="17"/>
        <v>548</v>
      </c>
      <c r="B549" t="s">
        <v>1232</v>
      </c>
      <c r="C549" t="s">
        <v>270</v>
      </c>
      <c r="D549" t="s">
        <v>1231</v>
      </c>
      <c r="E549" t="str">
        <f t="shared" si="16"/>
        <v>INSERT INTO CIUDAD VALUES (548,'SUSA',25,779);</v>
      </c>
    </row>
    <row r="550" spans="1:5" x14ac:dyDescent="0.25">
      <c r="A550">
        <f t="shared" si="17"/>
        <v>549</v>
      </c>
      <c r="B550" t="s">
        <v>1234</v>
      </c>
      <c r="C550" t="s">
        <v>270</v>
      </c>
      <c r="D550" t="s">
        <v>1233</v>
      </c>
      <c r="E550" t="str">
        <f t="shared" si="16"/>
        <v>INSERT INTO CIUDAD VALUES (549,'SUTATAUSA',25,781);</v>
      </c>
    </row>
    <row r="551" spans="1:5" x14ac:dyDescent="0.25">
      <c r="A551">
        <f t="shared" si="17"/>
        <v>550</v>
      </c>
      <c r="B551" t="s">
        <v>1235</v>
      </c>
      <c r="C551" t="s">
        <v>270</v>
      </c>
      <c r="D551" t="s">
        <v>963</v>
      </c>
      <c r="E551" t="str">
        <f t="shared" si="16"/>
        <v>INSERT INTO CIUDAD VALUES (550,'TABIO',25,785);</v>
      </c>
    </row>
    <row r="552" spans="1:5" x14ac:dyDescent="0.25">
      <c r="A552">
        <f t="shared" si="17"/>
        <v>551</v>
      </c>
      <c r="B552" t="s">
        <v>1237</v>
      </c>
      <c r="C552" t="s">
        <v>270</v>
      </c>
      <c r="D552" t="s">
        <v>1236</v>
      </c>
      <c r="E552" t="str">
        <f t="shared" si="16"/>
        <v>INSERT INTO CIUDAD VALUES (551,'TAUSA',25,793);</v>
      </c>
    </row>
    <row r="553" spans="1:5" x14ac:dyDescent="0.25">
      <c r="A553">
        <f t="shared" si="17"/>
        <v>552</v>
      </c>
      <c r="B553" t="s">
        <v>1239</v>
      </c>
      <c r="C553" t="s">
        <v>270</v>
      </c>
      <c r="D553" t="s">
        <v>1238</v>
      </c>
      <c r="E553" t="str">
        <f t="shared" si="16"/>
        <v>INSERT INTO CIUDAD VALUES (552,'TENA',25,797);</v>
      </c>
    </row>
    <row r="554" spans="1:5" x14ac:dyDescent="0.25">
      <c r="A554">
        <f t="shared" si="17"/>
        <v>553</v>
      </c>
      <c r="B554" t="s">
        <v>1241</v>
      </c>
      <c r="C554" t="s">
        <v>270</v>
      </c>
      <c r="D554" t="s">
        <v>1240</v>
      </c>
      <c r="E554" t="str">
        <f t="shared" si="16"/>
        <v>INSERT INTO CIUDAD VALUES (553,'TENJO',25,799);</v>
      </c>
    </row>
    <row r="555" spans="1:5" x14ac:dyDescent="0.25">
      <c r="A555">
        <f t="shared" si="17"/>
        <v>554</v>
      </c>
      <c r="B555" t="s">
        <v>1243</v>
      </c>
      <c r="C555" t="s">
        <v>270</v>
      </c>
      <c r="D555" t="s">
        <v>1242</v>
      </c>
      <c r="E555" t="str">
        <f t="shared" si="16"/>
        <v>INSERT INTO CIUDAD VALUES (554,'TIBACUY',25,805);</v>
      </c>
    </row>
    <row r="556" spans="1:5" x14ac:dyDescent="0.25">
      <c r="A556">
        <f t="shared" si="17"/>
        <v>555</v>
      </c>
      <c r="B556" t="s">
        <v>1244</v>
      </c>
      <c r="C556" t="s">
        <v>270</v>
      </c>
      <c r="D556" t="s">
        <v>1013</v>
      </c>
      <c r="E556" t="str">
        <f t="shared" si="16"/>
        <v>INSERT INTO CIUDAD VALUES (555,'TIBIRITA',25,807);</v>
      </c>
    </row>
    <row r="557" spans="1:5" x14ac:dyDescent="0.25">
      <c r="A557">
        <f t="shared" si="17"/>
        <v>556</v>
      </c>
      <c r="B557" t="s">
        <v>1246</v>
      </c>
      <c r="C557" t="s">
        <v>270</v>
      </c>
      <c r="D557" t="s">
        <v>1245</v>
      </c>
      <c r="E557" t="str">
        <f t="shared" si="16"/>
        <v>INSERT INTO CIUDAD VALUES (556,'TOCAIMA',25,815);</v>
      </c>
    </row>
    <row r="558" spans="1:5" x14ac:dyDescent="0.25">
      <c r="A558">
        <f t="shared" si="17"/>
        <v>557</v>
      </c>
      <c r="B558" t="s">
        <v>1248</v>
      </c>
      <c r="C558" t="s">
        <v>270</v>
      </c>
      <c r="D558" t="s">
        <v>1247</v>
      </c>
      <c r="E558" t="str">
        <f t="shared" si="16"/>
        <v>INSERT INTO CIUDAD VALUES (557,'TOCANCIPA',25,817);</v>
      </c>
    </row>
    <row r="559" spans="1:5" x14ac:dyDescent="0.25">
      <c r="A559">
        <f t="shared" si="17"/>
        <v>558</v>
      </c>
      <c r="B559" t="s">
        <v>1250</v>
      </c>
      <c r="C559" t="s">
        <v>270</v>
      </c>
      <c r="D559" t="s">
        <v>1249</v>
      </c>
      <c r="E559" t="str">
        <f t="shared" si="16"/>
        <v>INSERT INTO CIUDAD VALUES (558,'TOPAIPI',25,823);</v>
      </c>
    </row>
    <row r="560" spans="1:5" x14ac:dyDescent="0.25">
      <c r="A560">
        <f t="shared" si="17"/>
        <v>559</v>
      </c>
      <c r="B560" t="s">
        <v>1251</v>
      </c>
      <c r="C560" t="s">
        <v>270</v>
      </c>
      <c r="D560" t="s">
        <v>892</v>
      </c>
      <c r="E560" t="str">
        <f t="shared" si="16"/>
        <v>INSERT INTO CIUDAD VALUES (559,'UBALA',25,839);</v>
      </c>
    </row>
    <row r="561" spans="1:5" x14ac:dyDescent="0.25">
      <c r="A561">
        <f t="shared" si="17"/>
        <v>560</v>
      </c>
      <c r="B561" t="s">
        <v>1253</v>
      </c>
      <c r="C561" t="s">
        <v>270</v>
      </c>
      <c r="D561" t="s">
        <v>1252</v>
      </c>
      <c r="E561" t="str">
        <f t="shared" si="16"/>
        <v>INSERT INTO CIUDAD VALUES (560,'UBAQUE',25,841);</v>
      </c>
    </row>
    <row r="562" spans="1:5" x14ac:dyDescent="0.25">
      <c r="A562">
        <f t="shared" si="17"/>
        <v>561</v>
      </c>
      <c r="B562" t="s">
        <v>1255</v>
      </c>
      <c r="C562" t="s">
        <v>270</v>
      </c>
      <c r="D562" t="s">
        <v>1254</v>
      </c>
      <c r="E562" t="str">
        <f t="shared" si="16"/>
        <v>INSERT INTO CIUDAD VALUES (561,'VILLA DE SAN DIEGO DE UBATE',25,843);</v>
      </c>
    </row>
    <row r="563" spans="1:5" x14ac:dyDescent="0.25">
      <c r="A563">
        <f t="shared" si="17"/>
        <v>562</v>
      </c>
      <c r="B563" t="s">
        <v>1256</v>
      </c>
      <c r="C563" t="s">
        <v>270</v>
      </c>
      <c r="D563" t="s">
        <v>1020</v>
      </c>
      <c r="E563" t="str">
        <f t="shared" si="16"/>
        <v>INSERT INTO CIUDAD VALUES (562,'UNE',25,845);</v>
      </c>
    </row>
    <row r="564" spans="1:5" x14ac:dyDescent="0.25">
      <c r="A564">
        <f t="shared" si="17"/>
        <v>563</v>
      </c>
      <c r="B564" t="s">
        <v>1258</v>
      </c>
      <c r="C564" t="s">
        <v>270</v>
      </c>
      <c r="D564" t="s">
        <v>1257</v>
      </c>
      <c r="E564" t="str">
        <f t="shared" si="16"/>
        <v>INSERT INTO CIUDAD VALUES (563,'UTICA',25,851);</v>
      </c>
    </row>
    <row r="565" spans="1:5" x14ac:dyDescent="0.25">
      <c r="A565">
        <f t="shared" si="17"/>
        <v>564</v>
      </c>
      <c r="B565" t="s">
        <v>1260</v>
      </c>
      <c r="C565" t="s">
        <v>270</v>
      </c>
      <c r="D565" t="s">
        <v>1259</v>
      </c>
      <c r="E565" t="str">
        <f t="shared" si="16"/>
        <v>INSERT INTO CIUDAD VALUES (564,'VERGARA',25,862);</v>
      </c>
    </row>
    <row r="566" spans="1:5" x14ac:dyDescent="0.25">
      <c r="A566">
        <f t="shared" si="17"/>
        <v>565</v>
      </c>
      <c r="B566" t="s">
        <v>1261</v>
      </c>
      <c r="C566" t="s">
        <v>270</v>
      </c>
      <c r="D566" t="s">
        <v>936</v>
      </c>
      <c r="E566" t="str">
        <f t="shared" si="16"/>
        <v>INSERT INTO CIUDAD VALUES (565,'VIANI',25,867);</v>
      </c>
    </row>
    <row r="567" spans="1:5" x14ac:dyDescent="0.25">
      <c r="A567">
        <f t="shared" si="17"/>
        <v>566</v>
      </c>
      <c r="B567" t="s">
        <v>1263</v>
      </c>
      <c r="C567" t="s">
        <v>270</v>
      </c>
      <c r="D567" t="s">
        <v>1262</v>
      </c>
      <c r="E567" t="str">
        <f t="shared" si="16"/>
        <v>INSERT INTO CIUDAD VALUES (566,'VILLAGOMEZ',25,871);</v>
      </c>
    </row>
    <row r="568" spans="1:5" x14ac:dyDescent="0.25">
      <c r="A568">
        <f t="shared" si="17"/>
        <v>567</v>
      </c>
      <c r="B568" t="s">
        <v>1264</v>
      </c>
      <c r="C568" t="s">
        <v>270</v>
      </c>
      <c r="D568" t="s">
        <v>551</v>
      </c>
      <c r="E568" t="str">
        <f t="shared" si="16"/>
        <v>INSERT INTO CIUDAD VALUES (567,'VILLAPINZON',25,873);</v>
      </c>
    </row>
    <row r="569" spans="1:5" x14ac:dyDescent="0.25">
      <c r="A569">
        <f t="shared" si="17"/>
        <v>568</v>
      </c>
      <c r="B569" t="s">
        <v>1266</v>
      </c>
      <c r="C569" t="s">
        <v>270</v>
      </c>
      <c r="D569" t="s">
        <v>1265</v>
      </c>
      <c r="E569" t="str">
        <f t="shared" si="16"/>
        <v>INSERT INTO CIUDAD VALUES (568,'VILLETA',25,875);</v>
      </c>
    </row>
    <row r="570" spans="1:5" x14ac:dyDescent="0.25">
      <c r="A570">
        <f t="shared" si="17"/>
        <v>569</v>
      </c>
      <c r="B570" t="s">
        <v>1268</v>
      </c>
      <c r="C570" t="s">
        <v>270</v>
      </c>
      <c r="D570" t="s">
        <v>1267</v>
      </c>
      <c r="E570" t="str">
        <f t="shared" si="16"/>
        <v>INSERT INTO CIUDAD VALUES (569,'VIOTA',25,878);</v>
      </c>
    </row>
    <row r="571" spans="1:5" x14ac:dyDescent="0.25">
      <c r="A571">
        <f t="shared" si="17"/>
        <v>570</v>
      </c>
      <c r="B571" t="s">
        <v>1269</v>
      </c>
      <c r="C571" t="s">
        <v>270</v>
      </c>
      <c r="D571" t="s">
        <v>553</v>
      </c>
      <c r="E571" t="str">
        <f t="shared" si="16"/>
        <v>INSERT INTO CIUDAD VALUES (570,'YACOPI',25,885);</v>
      </c>
    </row>
    <row r="572" spans="1:5" x14ac:dyDescent="0.25">
      <c r="A572">
        <f t="shared" si="17"/>
        <v>571</v>
      </c>
      <c r="B572" t="s">
        <v>1271</v>
      </c>
      <c r="C572" t="s">
        <v>270</v>
      </c>
      <c r="D572" t="s">
        <v>1270</v>
      </c>
      <c r="E572" t="str">
        <f t="shared" si="16"/>
        <v>INSERT INTO CIUDAD VALUES (571,'ZIPACON',25,898);</v>
      </c>
    </row>
    <row r="573" spans="1:5" x14ac:dyDescent="0.25">
      <c r="A573">
        <f t="shared" si="17"/>
        <v>572</v>
      </c>
      <c r="B573" t="s">
        <v>1273</v>
      </c>
      <c r="C573" t="s">
        <v>270</v>
      </c>
      <c r="D573" t="s">
        <v>1272</v>
      </c>
      <c r="E573" t="str">
        <f t="shared" si="16"/>
        <v>INSERT INTO CIUDAD VALUES (572,'ZIPAQUIRA',25,899);</v>
      </c>
    </row>
    <row r="574" spans="1:5" x14ac:dyDescent="0.25">
      <c r="A574">
        <f t="shared" si="17"/>
        <v>573</v>
      </c>
      <c r="B574" t="s">
        <v>1274</v>
      </c>
      <c r="C574" t="s">
        <v>272</v>
      </c>
      <c r="D574" t="s">
        <v>319</v>
      </c>
      <c r="E574" t="str">
        <f t="shared" si="16"/>
        <v>INSERT INTO CIUDAD VALUES (573,'QUIBDO',27,001);</v>
      </c>
    </row>
    <row r="575" spans="1:5" x14ac:dyDescent="0.25">
      <c r="A575">
        <f t="shared" si="17"/>
        <v>574</v>
      </c>
      <c r="B575" t="s">
        <v>1275</v>
      </c>
      <c r="C575" t="s">
        <v>272</v>
      </c>
      <c r="D575" t="s">
        <v>608</v>
      </c>
      <c r="E575" t="str">
        <f t="shared" si="16"/>
        <v>INSERT INTO CIUDAD VALUES (574,'ACANDI',27,006);</v>
      </c>
    </row>
    <row r="576" spans="1:5" x14ac:dyDescent="0.25">
      <c r="A576">
        <f t="shared" si="17"/>
        <v>575</v>
      </c>
      <c r="B576" t="s">
        <v>1277</v>
      </c>
      <c r="C576" t="s">
        <v>272</v>
      </c>
      <c r="D576" t="s">
        <v>1276</v>
      </c>
      <c r="E576" t="str">
        <f t="shared" si="16"/>
        <v>INSERT INTO CIUDAD VALUES (575,'ALTO BAUDO',27,025);</v>
      </c>
    </row>
    <row r="577" spans="1:5" x14ac:dyDescent="0.25">
      <c r="A577">
        <f t="shared" si="17"/>
        <v>576</v>
      </c>
      <c r="B577" t="s">
        <v>1278</v>
      </c>
      <c r="C577" t="s">
        <v>272</v>
      </c>
      <c r="D577" t="s">
        <v>904</v>
      </c>
      <c r="E577" t="str">
        <f t="shared" si="16"/>
        <v>INSERT INTO CIUDAD VALUES (576,'ATRATO',27,050);</v>
      </c>
    </row>
    <row r="578" spans="1:5" x14ac:dyDescent="0.25">
      <c r="A578">
        <f t="shared" si="17"/>
        <v>577</v>
      </c>
      <c r="B578" t="s">
        <v>1280</v>
      </c>
      <c r="C578" t="s">
        <v>272</v>
      </c>
      <c r="D578" t="s">
        <v>1279</v>
      </c>
      <c r="E578" t="str">
        <f t="shared" si="16"/>
        <v>INSERT INTO CIUDAD VALUES (577,'BAGADO',27,073);</v>
      </c>
    </row>
    <row r="579" spans="1:5" x14ac:dyDescent="0.25">
      <c r="A579">
        <f t="shared" si="17"/>
        <v>578</v>
      </c>
      <c r="B579" t="s">
        <v>1281</v>
      </c>
      <c r="C579" t="s">
        <v>272</v>
      </c>
      <c r="D579" t="s">
        <v>968</v>
      </c>
      <c r="E579" t="str">
        <f t="shared" ref="E579:E642" si="18">"INSERT INTO CIUDAD VALUES ("&amp;A579&amp;",'"&amp;B579&amp;"',"&amp;C579&amp;","&amp;D579&amp;");"</f>
        <v>INSERT INTO CIUDAD VALUES (578,'BAHIA SOLANO',27,075);</v>
      </c>
    </row>
    <row r="580" spans="1:5" x14ac:dyDescent="0.25">
      <c r="A580">
        <f t="shared" ref="A580:A643" si="19">+A579+1</f>
        <v>579</v>
      </c>
      <c r="B580" t="s">
        <v>1283</v>
      </c>
      <c r="C580" t="s">
        <v>272</v>
      </c>
      <c r="D580" t="s">
        <v>1282</v>
      </c>
      <c r="E580" t="str">
        <f t="shared" si="18"/>
        <v>INSERT INTO CIUDAD VALUES (579,'BAJO BAUDO',27,077);</v>
      </c>
    </row>
    <row r="581" spans="1:5" x14ac:dyDescent="0.25">
      <c r="A581">
        <f t="shared" si="19"/>
        <v>580</v>
      </c>
      <c r="B581" t="s">
        <v>1284</v>
      </c>
      <c r="C581" t="s">
        <v>272</v>
      </c>
      <c r="D581" t="s">
        <v>1109</v>
      </c>
      <c r="E581" t="str">
        <f t="shared" si="18"/>
        <v>INSERT INTO CIUDAD VALUES (580,'BOJAYA',27,099);</v>
      </c>
    </row>
    <row r="582" spans="1:5" x14ac:dyDescent="0.25">
      <c r="A582">
        <f t="shared" si="19"/>
        <v>581</v>
      </c>
      <c r="B582" t="s">
        <v>1285</v>
      </c>
      <c r="C582" t="s">
        <v>272</v>
      </c>
      <c r="D582" t="s">
        <v>707</v>
      </c>
      <c r="E582" t="str">
        <f t="shared" si="18"/>
        <v>INSERT INTO CIUDAD VALUES (581,'EL CANTON DEL SAN PABLO',27,135);</v>
      </c>
    </row>
    <row r="583" spans="1:5" x14ac:dyDescent="0.25">
      <c r="A583">
        <f t="shared" si="19"/>
        <v>582</v>
      </c>
      <c r="B583" t="s">
        <v>1286</v>
      </c>
      <c r="C583" t="s">
        <v>272</v>
      </c>
      <c r="D583" t="s">
        <v>382</v>
      </c>
      <c r="E583" t="str">
        <f t="shared" si="18"/>
        <v>INSERT INTO CIUDAD VALUES (582,'CARMEN DEL DARIEN',27,150);</v>
      </c>
    </row>
    <row r="584" spans="1:5" x14ac:dyDescent="0.25">
      <c r="A584">
        <f t="shared" si="19"/>
        <v>583</v>
      </c>
      <c r="B584" t="s">
        <v>1287</v>
      </c>
      <c r="C584" t="s">
        <v>272</v>
      </c>
      <c r="D584" t="s">
        <v>620</v>
      </c>
      <c r="E584" t="str">
        <f t="shared" si="18"/>
        <v>INSERT INTO CIUDAD VALUES (583,'CERTEGUI',27,160);</v>
      </c>
    </row>
    <row r="585" spans="1:5" x14ac:dyDescent="0.25">
      <c r="A585">
        <f t="shared" si="19"/>
        <v>584</v>
      </c>
      <c r="B585" t="s">
        <v>1288</v>
      </c>
      <c r="C585" t="s">
        <v>272</v>
      </c>
      <c r="D585" t="s">
        <v>946</v>
      </c>
      <c r="E585" t="str">
        <f t="shared" si="18"/>
        <v>INSERT INTO CIUDAD VALUES (584,'CONDOTO',27,205);</v>
      </c>
    </row>
    <row r="586" spans="1:5" x14ac:dyDescent="0.25">
      <c r="A586">
        <f t="shared" si="19"/>
        <v>585</v>
      </c>
      <c r="B586" t="s">
        <v>1289</v>
      </c>
      <c r="C586" t="s">
        <v>272</v>
      </c>
      <c r="D586" t="s">
        <v>1131</v>
      </c>
      <c r="E586" t="str">
        <f t="shared" si="18"/>
        <v>INSERT INTO CIUDAD VALUES (585,'EL CARMEN DE ATRATO',27,245);</v>
      </c>
    </row>
    <row r="587" spans="1:5" x14ac:dyDescent="0.25">
      <c r="A587">
        <f t="shared" si="19"/>
        <v>586</v>
      </c>
      <c r="B587" t="s">
        <v>1290</v>
      </c>
      <c r="C587" t="s">
        <v>272</v>
      </c>
      <c r="D587" t="s">
        <v>404</v>
      </c>
      <c r="E587" t="str">
        <f t="shared" si="18"/>
        <v>INSERT INTO CIUDAD VALUES (586,'EL LITORAL DEL SAN JUAN',27,250);</v>
      </c>
    </row>
    <row r="588" spans="1:5" x14ac:dyDescent="0.25">
      <c r="A588">
        <f t="shared" si="19"/>
        <v>587</v>
      </c>
      <c r="B588" t="s">
        <v>1291</v>
      </c>
      <c r="C588" t="s">
        <v>272</v>
      </c>
      <c r="D588" t="s">
        <v>432</v>
      </c>
      <c r="E588" t="str">
        <f t="shared" si="18"/>
        <v>INSERT INTO CIUDAD VALUES (587,'ISTMINA',27,361);</v>
      </c>
    </row>
    <row r="589" spans="1:5" x14ac:dyDescent="0.25">
      <c r="A589">
        <f t="shared" si="19"/>
        <v>588</v>
      </c>
      <c r="B589" t="s">
        <v>1292</v>
      </c>
      <c r="C589" t="s">
        <v>272</v>
      </c>
      <c r="D589" t="s">
        <v>572</v>
      </c>
      <c r="E589" t="str">
        <f t="shared" si="18"/>
        <v>INSERT INTO CIUDAD VALUES (588,'JURADO',27,372);</v>
      </c>
    </row>
    <row r="590" spans="1:5" x14ac:dyDescent="0.25">
      <c r="A590">
        <f t="shared" si="19"/>
        <v>589</v>
      </c>
      <c r="B590" t="s">
        <v>1294</v>
      </c>
      <c r="C590" t="s">
        <v>272</v>
      </c>
      <c r="D590" t="s">
        <v>1293</v>
      </c>
      <c r="E590" t="str">
        <f t="shared" si="18"/>
        <v>INSERT INTO CIUDAD VALUES (589,'LLORO',27,413);</v>
      </c>
    </row>
    <row r="591" spans="1:5" x14ac:dyDescent="0.25">
      <c r="A591">
        <f t="shared" si="19"/>
        <v>590</v>
      </c>
      <c r="B591" t="s">
        <v>1295</v>
      </c>
      <c r="C591" t="s">
        <v>272</v>
      </c>
      <c r="D591" t="s">
        <v>448</v>
      </c>
      <c r="E591" t="str">
        <f t="shared" si="18"/>
        <v>INSERT INTO CIUDAD VALUES (590,'MEDIO ATRATO',27,425);</v>
      </c>
    </row>
    <row r="592" spans="1:5" x14ac:dyDescent="0.25">
      <c r="A592">
        <f t="shared" si="19"/>
        <v>591</v>
      </c>
      <c r="B592" t="s">
        <v>1296</v>
      </c>
      <c r="C592" t="s">
        <v>272</v>
      </c>
      <c r="D592" t="s">
        <v>634</v>
      </c>
      <c r="E592" t="str">
        <f t="shared" si="18"/>
        <v>INSERT INTO CIUDAD VALUES (591,'MEDIO BAUDO',27,430);</v>
      </c>
    </row>
    <row r="593" spans="1:5" x14ac:dyDescent="0.25">
      <c r="A593">
        <f t="shared" si="19"/>
        <v>592</v>
      </c>
      <c r="B593" t="s">
        <v>1297</v>
      </c>
      <c r="C593" t="s">
        <v>272</v>
      </c>
      <c r="D593" t="s">
        <v>991</v>
      </c>
      <c r="E593" t="str">
        <f t="shared" si="18"/>
        <v>INSERT INTO CIUDAD VALUES (592,'MEDIO SAN JUAN',27,450);</v>
      </c>
    </row>
    <row r="594" spans="1:5" x14ac:dyDescent="0.25">
      <c r="A594">
        <f t="shared" si="19"/>
        <v>593</v>
      </c>
      <c r="B594" t="s">
        <v>1298</v>
      </c>
      <c r="C594" t="s">
        <v>272</v>
      </c>
      <c r="D594" t="s">
        <v>788</v>
      </c>
      <c r="E594" t="str">
        <f t="shared" si="18"/>
        <v>INSERT INTO CIUDAD VALUES (593,'NOVITA',27,491);</v>
      </c>
    </row>
    <row r="595" spans="1:5" x14ac:dyDescent="0.25">
      <c r="A595">
        <f t="shared" si="19"/>
        <v>594</v>
      </c>
      <c r="B595" t="s">
        <v>1299</v>
      </c>
      <c r="C595" t="s">
        <v>272</v>
      </c>
      <c r="D595" t="s">
        <v>461</v>
      </c>
      <c r="E595" t="str">
        <f t="shared" si="18"/>
        <v>INSERT INTO CIUDAD VALUES (594,'NUQUI',27,495);</v>
      </c>
    </row>
    <row r="596" spans="1:5" x14ac:dyDescent="0.25">
      <c r="A596">
        <f t="shared" si="19"/>
        <v>595</v>
      </c>
      <c r="B596" t="s">
        <v>1300</v>
      </c>
      <c r="C596" t="s">
        <v>272</v>
      </c>
      <c r="D596" t="s">
        <v>648</v>
      </c>
      <c r="E596" t="str">
        <f t="shared" si="18"/>
        <v>INSERT INTO CIUDAD VALUES (595,'RIO IRO',27,580);</v>
      </c>
    </row>
    <row r="597" spans="1:5" x14ac:dyDescent="0.25">
      <c r="A597">
        <f t="shared" si="19"/>
        <v>596</v>
      </c>
      <c r="B597" t="s">
        <v>1301</v>
      </c>
      <c r="C597" t="s">
        <v>272</v>
      </c>
      <c r="D597" t="s">
        <v>650</v>
      </c>
      <c r="E597" t="str">
        <f t="shared" si="18"/>
        <v>INSERT INTO CIUDAD VALUES (596,'RIO QUITO',27,600);</v>
      </c>
    </row>
    <row r="598" spans="1:5" x14ac:dyDescent="0.25">
      <c r="A598">
        <f t="shared" si="19"/>
        <v>597</v>
      </c>
      <c r="B598" t="s">
        <v>927</v>
      </c>
      <c r="C598" t="s">
        <v>272</v>
      </c>
      <c r="D598" t="s">
        <v>481</v>
      </c>
      <c r="E598" t="str">
        <f t="shared" si="18"/>
        <v>INSERT INTO CIUDAD VALUES (597,'RIOSUCIO',27,615);</v>
      </c>
    </row>
    <row r="599" spans="1:5" x14ac:dyDescent="0.25">
      <c r="A599">
        <f t="shared" si="19"/>
        <v>598</v>
      </c>
      <c r="B599" t="s">
        <v>1302</v>
      </c>
      <c r="C599" t="s">
        <v>272</v>
      </c>
      <c r="D599" t="s">
        <v>501</v>
      </c>
      <c r="E599" t="str">
        <f t="shared" si="18"/>
        <v>INSERT INTO CIUDAD VALUES (598,'SAN JOSE DEL PALMAR',27,660);</v>
      </c>
    </row>
    <row r="600" spans="1:5" x14ac:dyDescent="0.25">
      <c r="A600">
        <f t="shared" si="19"/>
        <v>599</v>
      </c>
      <c r="B600" t="s">
        <v>1303</v>
      </c>
      <c r="C600" t="s">
        <v>272</v>
      </c>
      <c r="D600" t="s">
        <v>1221</v>
      </c>
      <c r="E600" t="str">
        <f t="shared" si="18"/>
        <v>INSERT INTO CIUDAD VALUES (599,'SIPI',27,745);</v>
      </c>
    </row>
    <row r="601" spans="1:5" x14ac:dyDescent="0.25">
      <c r="A601">
        <f t="shared" si="19"/>
        <v>600</v>
      </c>
      <c r="B601" t="s">
        <v>1304</v>
      </c>
      <c r="C601" t="s">
        <v>272</v>
      </c>
      <c r="D601" t="s">
        <v>1058</v>
      </c>
      <c r="E601" t="str">
        <f t="shared" si="18"/>
        <v>INSERT INTO CIUDAD VALUES (600,'TADO',27,787);</v>
      </c>
    </row>
    <row r="602" spans="1:5" x14ac:dyDescent="0.25">
      <c r="A602">
        <f t="shared" si="19"/>
        <v>601</v>
      </c>
      <c r="B602" t="s">
        <v>1306</v>
      </c>
      <c r="C602" t="s">
        <v>272</v>
      </c>
      <c r="D602" t="s">
        <v>1305</v>
      </c>
      <c r="E602" t="str">
        <f t="shared" si="18"/>
        <v>INSERT INTO CIUDAD VALUES (601,'UNGUIA',27,800);</v>
      </c>
    </row>
    <row r="603" spans="1:5" x14ac:dyDescent="0.25">
      <c r="A603">
        <f t="shared" si="19"/>
        <v>602</v>
      </c>
      <c r="B603" t="s">
        <v>1307</v>
      </c>
      <c r="C603" t="s">
        <v>272</v>
      </c>
      <c r="D603" t="s">
        <v>677</v>
      </c>
      <c r="E603" t="str">
        <f t="shared" si="18"/>
        <v>INSERT INTO CIUDAD VALUES (602,'UNION PANAMERICANA',27,810);</v>
      </c>
    </row>
    <row r="604" spans="1:5" x14ac:dyDescent="0.25">
      <c r="A604">
        <f t="shared" si="19"/>
        <v>603</v>
      </c>
      <c r="B604" t="s">
        <v>1308</v>
      </c>
      <c r="C604" t="s">
        <v>274</v>
      </c>
      <c r="D604" t="s">
        <v>319</v>
      </c>
      <c r="E604" t="str">
        <f t="shared" si="18"/>
        <v>INSERT INTO CIUDAD VALUES (603,'NEIVA',41,001);</v>
      </c>
    </row>
    <row r="605" spans="1:5" x14ac:dyDescent="0.25">
      <c r="A605">
        <f t="shared" si="19"/>
        <v>604</v>
      </c>
      <c r="B605" t="s">
        <v>1309</v>
      </c>
      <c r="C605" t="s">
        <v>274</v>
      </c>
      <c r="D605" t="s">
        <v>608</v>
      </c>
      <c r="E605" t="str">
        <f t="shared" si="18"/>
        <v>INSERT INTO CIUDAD VALUES (604,'ACEVEDO',41,006);</v>
      </c>
    </row>
    <row r="606" spans="1:5" x14ac:dyDescent="0.25">
      <c r="A606">
        <f t="shared" si="19"/>
        <v>605</v>
      </c>
      <c r="B606" t="s">
        <v>1310</v>
      </c>
      <c r="C606" t="s">
        <v>274</v>
      </c>
      <c r="D606" t="s">
        <v>901</v>
      </c>
      <c r="E606" t="str">
        <f t="shared" si="18"/>
        <v>INSERT INTO CIUDAD VALUES (605,'AGRADO',41,013);</v>
      </c>
    </row>
    <row r="607" spans="1:5" x14ac:dyDescent="0.25">
      <c r="A607">
        <f t="shared" si="19"/>
        <v>606</v>
      </c>
      <c r="B607" t="s">
        <v>1312</v>
      </c>
      <c r="C607" t="s">
        <v>274</v>
      </c>
      <c r="D607" t="s">
        <v>1311</v>
      </c>
      <c r="E607" t="str">
        <f t="shared" si="18"/>
        <v>INSERT INTO CIUDAD VALUES (606,'AIPE',41,016);</v>
      </c>
    </row>
    <row r="608" spans="1:5" x14ac:dyDescent="0.25">
      <c r="A608">
        <f t="shared" si="19"/>
        <v>607</v>
      </c>
      <c r="B608" t="s">
        <v>1314</v>
      </c>
      <c r="C608" t="s">
        <v>274</v>
      </c>
      <c r="D608" t="s">
        <v>1313</v>
      </c>
      <c r="E608" t="str">
        <f t="shared" si="18"/>
        <v>INSERT INTO CIUDAD VALUES (607,'ALGECIRAS',41,020);</v>
      </c>
    </row>
    <row r="609" spans="1:5" x14ac:dyDescent="0.25">
      <c r="A609">
        <f t="shared" si="19"/>
        <v>608</v>
      </c>
      <c r="B609" t="s">
        <v>1316</v>
      </c>
      <c r="C609" t="s">
        <v>274</v>
      </c>
      <c r="D609" t="s">
        <v>1315</v>
      </c>
      <c r="E609" t="str">
        <f t="shared" si="18"/>
        <v>INSERT INTO CIUDAD VALUES (608,'ALTAMIRA',41,026);</v>
      </c>
    </row>
    <row r="610" spans="1:5" x14ac:dyDescent="0.25">
      <c r="A610">
        <f t="shared" si="19"/>
        <v>609</v>
      </c>
      <c r="B610" t="s">
        <v>1317</v>
      </c>
      <c r="C610" t="s">
        <v>274</v>
      </c>
      <c r="D610" t="s">
        <v>564</v>
      </c>
      <c r="E610" t="str">
        <f t="shared" si="18"/>
        <v>INSERT INTO CIUDAD VALUES (609,'BARAYA',41,078);</v>
      </c>
    </row>
    <row r="611" spans="1:5" x14ac:dyDescent="0.25">
      <c r="A611">
        <f t="shared" si="19"/>
        <v>610</v>
      </c>
      <c r="B611" t="s">
        <v>1319</v>
      </c>
      <c r="C611" t="s">
        <v>274</v>
      </c>
      <c r="D611" t="s">
        <v>1318</v>
      </c>
      <c r="E611" t="str">
        <f t="shared" si="18"/>
        <v>INSERT INTO CIUDAD VALUES (610,'CAMPOALEGRE',41,132);</v>
      </c>
    </row>
    <row r="612" spans="1:5" x14ac:dyDescent="0.25">
      <c r="A612">
        <f t="shared" si="19"/>
        <v>611</v>
      </c>
      <c r="B612" t="s">
        <v>162</v>
      </c>
      <c r="C612" t="s">
        <v>274</v>
      </c>
      <c r="D612" t="s">
        <v>392</v>
      </c>
      <c r="E612" t="str">
        <f t="shared" si="18"/>
        <v>INSERT INTO CIUDAD VALUES (611,'COLOMBIA',41,206);</v>
      </c>
    </row>
    <row r="613" spans="1:5" x14ac:dyDescent="0.25">
      <c r="A613">
        <f t="shared" si="19"/>
        <v>612</v>
      </c>
      <c r="B613" t="s">
        <v>1320</v>
      </c>
      <c r="C613" t="s">
        <v>274</v>
      </c>
      <c r="D613" t="s">
        <v>626</v>
      </c>
      <c r="E613" t="str">
        <f t="shared" si="18"/>
        <v>INSERT INTO CIUDAD VALUES (612,'ELIAS',41,244);</v>
      </c>
    </row>
    <row r="614" spans="1:5" x14ac:dyDescent="0.25">
      <c r="A614">
        <f t="shared" si="19"/>
        <v>613</v>
      </c>
      <c r="B614" t="s">
        <v>1322</v>
      </c>
      <c r="C614" t="s">
        <v>274</v>
      </c>
      <c r="D614" t="s">
        <v>1321</v>
      </c>
      <c r="E614" t="str">
        <f t="shared" si="18"/>
        <v>INSERT INTO CIUDAD VALUES (613,'GARZON',41,298);</v>
      </c>
    </row>
    <row r="615" spans="1:5" x14ac:dyDescent="0.25">
      <c r="A615">
        <f t="shared" si="19"/>
        <v>614</v>
      </c>
      <c r="B615" t="s">
        <v>1323</v>
      </c>
      <c r="C615" t="s">
        <v>274</v>
      </c>
      <c r="D615" t="s">
        <v>414</v>
      </c>
      <c r="E615" t="str">
        <f t="shared" si="18"/>
        <v>INSERT INTO CIUDAD VALUES (614,'GIGANTE',41,306);</v>
      </c>
    </row>
    <row r="616" spans="1:5" x14ac:dyDescent="0.25">
      <c r="A616">
        <f t="shared" si="19"/>
        <v>615</v>
      </c>
      <c r="B616" t="s">
        <v>147</v>
      </c>
      <c r="C616" t="s">
        <v>274</v>
      </c>
      <c r="D616" t="s">
        <v>1324</v>
      </c>
      <c r="E616" t="str">
        <f t="shared" si="18"/>
        <v>INSERT INTO CIUDAD VALUES (615,'GUADALUPE',41,319);</v>
      </c>
    </row>
    <row r="617" spans="1:5" x14ac:dyDescent="0.25">
      <c r="A617">
        <f t="shared" si="19"/>
        <v>616</v>
      </c>
      <c r="B617" t="s">
        <v>1326</v>
      </c>
      <c r="C617" t="s">
        <v>274</v>
      </c>
      <c r="D617" t="s">
        <v>1325</v>
      </c>
      <c r="E617" t="str">
        <f t="shared" si="18"/>
        <v>INSERT INTO CIUDAD VALUES (616,'HOBO',41,349);</v>
      </c>
    </row>
    <row r="618" spans="1:5" x14ac:dyDescent="0.25">
      <c r="A618">
        <f t="shared" si="19"/>
        <v>617</v>
      </c>
      <c r="B618" t="s">
        <v>1328</v>
      </c>
      <c r="C618" t="s">
        <v>274</v>
      </c>
      <c r="D618" t="s">
        <v>1327</v>
      </c>
      <c r="E618" t="str">
        <f t="shared" si="18"/>
        <v>INSERT INTO CIUDAD VALUES (617,'IQUIRA',41,357);</v>
      </c>
    </row>
    <row r="619" spans="1:5" x14ac:dyDescent="0.25">
      <c r="A619">
        <f t="shared" si="19"/>
        <v>618</v>
      </c>
      <c r="B619" t="s">
        <v>1330</v>
      </c>
      <c r="C619" t="s">
        <v>274</v>
      </c>
      <c r="D619" t="s">
        <v>1329</v>
      </c>
      <c r="E619" t="str">
        <f t="shared" si="18"/>
        <v>INSERT INTO CIUDAD VALUES (618,'ISNOS',41,359);</v>
      </c>
    </row>
    <row r="620" spans="1:5" x14ac:dyDescent="0.25">
      <c r="A620">
        <f t="shared" si="19"/>
        <v>619</v>
      </c>
      <c r="B620" t="s">
        <v>1332</v>
      </c>
      <c r="C620" t="s">
        <v>274</v>
      </c>
      <c r="D620" t="s">
        <v>1331</v>
      </c>
      <c r="E620" t="str">
        <f t="shared" si="18"/>
        <v>INSERT INTO CIUDAD VALUES (619,'LA ARGENTINA',41,378);</v>
      </c>
    </row>
    <row r="621" spans="1:5" x14ac:dyDescent="0.25">
      <c r="A621">
        <f t="shared" si="19"/>
        <v>620</v>
      </c>
      <c r="B621" t="s">
        <v>1334</v>
      </c>
      <c r="C621" t="s">
        <v>274</v>
      </c>
      <c r="D621" t="s">
        <v>1333</v>
      </c>
      <c r="E621" t="str">
        <f t="shared" si="18"/>
        <v>INSERT INTO CIUDAD VALUES (620,'LA PLATA',41,396);</v>
      </c>
    </row>
    <row r="622" spans="1:5" x14ac:dyDescent="0.25">
      <c r="A622">
        <f t="shared" si="19"/>
        <v>621</v>
      </c>
      <c r="B622" t="s">
        <v>1335</v>
      </c>
      <c r="C622" t="s">
        <v>274</v>
      </c>
      <c r="D622" t="s">
        <v>458</v>
      </c>
      <c r="E622" t="str">
        <f t="shared" si="18"/>
        <v>INSERT INTO CIUDAD VALUES (621,'NATAGA',41,483);</v>
      </c>
    </row>
    <row r="623" spans="1:5" x14ac:dyDescent="0.25">
      <c r="A623">
        <f t="shared" si="19"/>
        <v>622</v>
      </c>
      <c r="B623" t="s">
        <v>1337</v>
      </c>
      <c r="C623" t="s">
        <v>274</v>
      </c>
      <c r="D623" t="s">
        <v>1336</v>
      </c>
      <c r="E623" t="str">
        <f t="shared" si="18"/>
        <v>INSERT INTO CIUDAD VALUES (622,'OPORAPA',41,503);</v>
      </c>
    </row>
    <row r="624" spans="1:5" x14ac:dyDescent="0.25">
      <c r="A624">
        <f t="shared" si="19"/>
        <v>623</v>
      </c>
      <c r="B624" t="s">
        <v>1338</v>
      </c>
      <c r="C624" t="s">
        <v>274</v>
      </c>
      <c r="D624" t="s">
        <v>802</v>
      </c>
      <c r="E624" t="str">
        <f t="shared" si="18"/>
        <v>INSERT INTO CIUDAD VALUES (623,'PAICOL',41,518);</v>
      </c>
    </row>
    <row r="625" spans="1:5" x14ac:dyDescent="0.25">
      <c r="A625">
        <f t="shared" si="19"/>
        <v>624</v>
      </c>
      <c r="B625" t="s">
        <v>1339</v>
      </c>
      <c r="C625" t="s">
        <v>274</v>
      </c>
      <c r="D625" t="s">
        <v>924</v>
      </c>
      <c r="E625" t="str">
        <f t="shared" si="18"/>
        <v>INSERT INTO CIUDAD VALUES (624,'PALERMO',41,524);</v>
      </c>
    </row>
    <row r="626" spans="1:5" x14ac:dyDescent="0.25">
      <c r="A626">
        <f t="shared" si="19"/>
        <v>625</v>
      </c>
      <c r="B626" t="s">
        <v>217</v>
      </c>
      <c r="C626" t="s">
        <v>274</v>
      </c>
      <c r="D626" t="s">
        <v>1197</v>
      </c>
      <c r="E626" t="str">
        <f t="shared" si="18"/>
        <v>INSERT INTO CIUDAD VALUES (625,'PALESTINA',41,530);</v>
      </c>
    </row>
    <row r="627" spans="1:5" x14ac:dyDescent="0.25">
      <c r="A627">
        <f t="shared" si="19"/>
        <v>626</v>
      </c>
      <c r="B627" t="s">
        <v>1340</v>
      </c>
      <c r="C627" t="s">
        <v>274</v>
      </c>
      <c r="D627" t="s">
        <v>999</v>
      </c>
      <c r="E627" t="str">
        <f t="shared" si="18"/>
        <v>INSERT INTO CIUDAD VALUES (626,'PITAL',41,548);</v>
      </c>
    </row>
    <row r="628" spans="1:5" x14ac:dyDescent="0.25">
      <c r="A628">
        <f t="shared" si="19"/>
        <v>627</v>
      </c>
      <c r="B628" t="s">
        <v>1342</v>
      </c>
      <c r="C628" t="s">
        <v>274</v>
      </c>
      <c r="D628" t="s">
        <v>1341</v>
      </c>
      <c r="E628" t="str">
        <f t="shared" si="18"/>
        <v>INSERT INTO CIUDAD VALUES (627,'PITALITO',41,551);</v>
      </c>
    </row>
    <row r="629" spans="1:5" x14ac:dyDescent="0.25">
      <c r="A629">
        <f t="shared" si="19"/>
        <v>628</v>
      </c>
      <c r="B629" t="s">
        <v>1343</v>
      </c>
      <c r="C629" t="s">
        <v>274</v>
      </c>
      <c r="D629" t="s">
        <v>481</v>
      </c>
      <c r="E629" t="str">
        <f t="shared" si="18"/>
        <v>INSERT INTO CIUDAD VALUES (628,'RIVERA',41,615);</v>
      </c>
    </row>
    <row r="630" spans="1:5" x14ac:dyDescent="0.25">
      <c r="A630">
        <f t="shared" si="19"/>
        <v>629</v>
      </c>
      <c r="B630" t="s">
        <v>1344</v>
      </c>
      <c r="C630" t="s">
        <v>274</v>
      </c>
      <c r="D630" t="s">
        <v>501</v>
      </c>
      <c r="E630" t="str">
        <f t="shared" si="18"/>
        <v>INSERT INTO CIUDAD VALUES (629,'SALADOBLANCO',41,660);</v>
      </c>
    </row>
    <row r="631" spans="1:5" x14ac:dyDescent="0.25">
      <c r="A631">
        <f t="shared" si="19"/>
        <v>630</v>
      </c>
      <c r="B631" t="s">
        <v>1346</v>
      </c>
      <c r="C631" t="s">
        <v>274</v>
      </c>
      <c r="D631" t="s">
        <v>1345</v>
      </c>
      <c r="E631" t="str">
        <f t="shared" si="18"/>
        <v>INSERT INTO CIUDAD VALUES (630,'SAN AGUSTIN',41,668);</v>
      </c>
    </row>
    <row r="632" spans="1:5" x14ac:dyDescent="0.25">
      <c r="A632">
        <f t="shared" si="19"/>
        <v>631</v>
      </c>
      <c r="B632" t="s">
        <v>838</v>
      </c>
      <c r="C632" t="s">
        <v>274</v>
      </c>
      <c r="D632" t="s">
        <v>833</v>
      </c>
      <c r="E632" t="str">
        <f t="shared" si="18"/>
        <v>INSERT INTO CIUDAD VALUES (631,'SANTA MARIA',41,676);</v>
      </c>
    </row>
    <row r="633" spans="1:5" x14ac:dyDescent="0.25">
      <c r="A633">
        <f t="shared" si="19"/>
        <v>632</v>
      </c>
      <c r="B633" t="s">
        <v>1347</v>
      </c>
      <c r="C633" t="s">
        <v>274</v>
      </c>
      <c r="D633" t="s">
        <v>600</v>
      </c>
      <c r="E633" t="str">
        <f t="shared" si="18"/>
        <v>INSERT INTO CIUDAD VALUES (632,'SUAZA',41,770);</v>
      </c>
    </row>
    <row r="634" spans="1:5" x14ac:dyDescent="0.25">
      <c r="A634">
        <f t="shared" si="19"/>
        <v>633</v>
      </c>
      <c r="B634" t="s">
        <v>1349</v>
      </c>
      <c r="C634" t="s">
        <v>274</v>
      </c>
      <c r="D634" t="s">
        <v>1348</v>
      </c>
      <c r="E634" t="str">
        <f t="shared" si="18"/>
        <v>INSERT INTO CIUDAD VALUES (633,'TARQUI',41,791);</v>
      </c>
    </row>
    <row r="635" spans="1:5" x14ac:dyDescent="0.25">
      <c r="A635">
        <f t="shared" si="19"/>
        <v>634</v>
      </c>
      <c r="B635" t="s">
        <v>1350</v>
      </c>
      <c r="C635" t="s">
        <v>274</v>
      </c>
      <c r="D635" t="s">
        <v>1238</v>
      </c>
      <c r="E635" t="str">
        <f t="shared" si="18"/>
        <v>INSERT INTO CIUDAD VALUES (634,'TESALIA',41,797);</v>
      </c>
    </row>
    <row r="636" spans="1:5" x14ac:dyDescent="0.25">
      <c r="A636">
        <f t="shared" si="19"/>
        <v>635</v>
      </c>
      <c r="B636" t="s">
        <v>1351</v>
      </c>
      <c r="C636" t="s">
        <v>274</v>
      </c>
      <c r="D636" t="s">
        <v>1240</v>
      </c>
      <c r="E636" t="str">
        <f t="shared" si="18"/>
        <v>INSERT INTO CIUDAD VALUES (635,'TELLO',41,799);</v>
      </c>
    </row>
    <row r="637" spans="1:5" x14ac:dyDescent="0.25">
      <c r="A637">
        <f t="shared" si="19"/>
        <v>636</v>
      </c>
      <c r="B637" t="s">
        <v>1353</v>
      </c>
      <c r="C637" t="s">
        <v>274</v>
      </c>
      <c r="D637" t="s">
        <v>1352</v>
      </c>
      <c r="E637" t="str">
        <f t="shared" si="18"/>
        <v>INSERT INTO CIUDAD VALUES (636,'TERUEL',41,801);</v>
      </c>
    </row>
    <row r="638" spans="1:5" x14ac:dyDescent="0.25">
      <c r="A638">
        <f t="shared" si="19"/>
        <v>637</v>
      </c>
      <c r="B638" t="s">
        <v>1354</v>
      </c>
      <c r="C638" t="s">
        <v>274</v>
      </c>
      <c r="D638" t="s">
        <v>1013</v>
      </c>
      <c r="E638" t="str">
        <f t="shared" si="18"/>
        <v>INSERT INTO CIUDAD VALUES (637,'TIMANA',41,807);</v>
      </c>
    </row>
    <row r="639" spans="1:5" x14ac:dyDescent="0.25">
      <c r="A639">
        <f t="shared" si="19"/>
        <v>638</v>
      </c>
      <c r="B639" t="s">
        <v>1356</v>
      </c>
      <c r="C639" t="s">
        <v>274</v>
      </c>
      <c r="D639" t="s">
        <v>1355</v>
      </c>
      <c r="E639" t="str">
        <f t="shared" si="18"/>
        <v>INSERT INTO CIUDAD VALUES (638,'VILLAVIEJA',41,872);</v>
      </c>
    </row>
    <row r="640" spans="1:5" x14ac:dyDescent="0.25">
      <c r="A640">
        <f t="shared" si="19"/>
        <v>639</v>
      </c>
      <c r="B640" t="s">
        <v>1357</v>
      </c>
      <c r="C640" t="s">
        <v>274</v>
      </c>
      <c r="D640" t="s">
        <v>553</v>
      </c>
      <c r="E640" t="str">
        <f t="shared" si="18"/>
        <v>INSERT INTO CIUDAD VALUES (639,'YAGUARA',41,885);</v>
      </c>
    </row>
    <row r="641" spans="1:5" x14ac:dyDescent="0.25">
      <c r="A641">
        <f t="shared" si="19"/>
        <v>640</v>
      </c>
      <c r="B641" t="s">
        <v>1358</v>
      </c>
      <c r="C641" t="s">
        <v>276</v>
      </c>
      <c r="D641" t="s">
        <v>319</v>
      </c>
      <c r="E641" t="str">
        <f t="shared" si="18"/>
        <v>INSERT INTO CIUDAD VALUES (640,'RIOHACHA',44,001);</v>
      </c>
    </row>
    <row r="642" spans="1:5" x14ac:dyDescent="0.25">
      <c r="A642">
        <f t="shared" si="19"/>
        <v>641</v>
      </c>
      <c r="B642" t="s">
        <v>30</v>
      </c>
      <c r="C642" t="s">
        <v>276</v>
      </c>
      <c r="D642" t="s">
        <v>1101</v>
      </c>
      <c r="E642" t="str">
        <f t="shared" si="18"/>
        <v>INSERT INTO CIUDAD VALUES (641,'ALBANIA',44,035);</v>
      </c>
    </row>
    <row r="643" spans="1:5" x14ac:dyDescent="0.25">
      <c r="A643">
        <f t="shared" si="19"/>
        <v>642</v>
      </c>
      <c r="B643" t="s">
        <v>1359</v>
      </c>
      <c r="C643" t="s">
        <v>276</v>
      </c>
      <c r="D643" t="s">
        <v>564</v>
      </c>
      <c r="E643" t="str">
        <f t="shared" ref="E643:E706" si="20">"INSERT INTO CIUDAD VALUES ("&amp;A643&amp;",'"&amp;B643&amp;"',"&amp;C643&amp;","&amp;D643&amp;");"</f>
        <v>INSERT INTO CIUDAD VALUES (642,'BARRANCAS',44,078);</v>
      </c>
    </row>
    <row r="644" spans="1:5" x14ac:dyDescent="0.25">
      <c r="A644">
        <f t="shared" ref="A644:A707" si="21">+A643+1</f>
        <v>643</v>
      </c>
      <c r="B644" t="s">
        <v>1360</v>
      </c>
      <c r="C644" t="s">
        <v>276</v>
      </c>
      <c r="D644" t="s">
        <v>694</v>
      </c>
      <c r="E644" t="str">
        <f t="shared" si="20"/>
        <v>INSERT INTO CIUDAD VALUES (643,'DIBULLA',44,090);</v>
      </c>
    </row>
    <row r="645" spans="1:5" x14ac:dyDescent="0.25">
      <c r="A645">
        <f t="shared" si="21"/>
        <v>644</v>
      </c>
      <c r="B645" t="s">
        <v>1362</v>
      </c>
      <c r="C645" t="s">
        <v>276</v>
      </c>
      <c r="D645" t="s">
        <v>1361</v>
      </c>
      <c r="E645" t="str">
        <f t="shared" si="20"/>
        <v>INSERT INTO CIUDAD VALUES (644,'DISTRACCION',44,098);</v>
      </c>
    </row>
    <row r="646" spans="1:5" x14ac:dyDescent="0.25">
      <c r="A646">
        <f t="shared" si="21"/>
        <v>645</v>
      </c>
      <c r="B646" t="s">
        <v>1363</v>
      </c>
      <c r="C646" t="s">
        <v>276</v>
      </c>
      <c r="D646" t="s">
        <v>971</v>
      </c>
      <c r="E646" t="str">
        <f t="shared" si="20"/>
        <v>INSERT INTO CIUDAD VALUES (645,'EL MOLINO',44,110);</v>
      </c>
    </row>
    <row r="647" spans="1:5" x14ac:dyDescent="0.25">
      <c r="A647">
        <f t="shared" si="21"/>
        <v>646</v>
      </c>
      <c r="B647" t="s">
        <v>1364</v>
      </c>
      <c r="C647" t="s">
        <v>276</v>
      </c>
      <c r="D647" t="s">
        <v>1138</v>
      </c>
      <c r="E647" t="str">
        <f t="shared" si="20"/>
        <v>INSERT INTO CIUDAD VALUES (646,'FONSECA',44,279);</v>
      </c>
    </row>
    <row r="648" spans="1:5" x14ac:dyDescent="0.25">
      <c r="A648">
        <f t="shared" si="21"/>
        <v>647</v>
      </c>
      <c r="B648" t="s">
        <v>1365</v>
      </c>
      <c r="C648" t="s">
        <v>276</v>
      </c>
      <c r="D648" t="s">
        <v>1331</v>
      </c>
      <c r="E648" t="str">
        <f t="shared" si="20"/>
        <v>INSERT INTO CIUDAD VALUES (647,'HATONUEVO',44,378);</v>
      </c>
    </row>
    <row r="649" spans="1:5" x14ac:dyDescent="0.25">
      <c r="A649">
        <f t="shared" si="21"/>
        <v>648</v>
      </c>
      <c r="B649" t="s">
        <v>1367</v>
      </c>
      <c r="C649" t="s">
        <v>276</v>
      </c>
      <c r="D649" t="s">
        <v>1366</v>
      </c>
      <c r="E649" t="str">
        <f t="shared" si="20"/>
        <v>INSERT INTO CIUDAD VALUES (648,'LA JAGUA DEL PILAR',44,420);</v>
      </c>
    </row>
    <row r="650" spans="1:5" x14ac:dyDescent="0.25">
      <c r="A650">
        <f t="shared" si="21"/>
        <v>649</v>
      </c>
      <c r="B650" t="s">
        <v>1368</v>
      </c>
      <c r="C650" t="s">
        <v>276</v>
      </c>
      <c r="D650" t="s">
        <v>634</v>
      </c>
      <c r="E650" t="str">
        <f t="shared" si="20"/>
        <v>INSERT INTO CIUDAD VALUES (649,'MAICAO',44,430);</v>
      </c>
    </row>
    <row r="651" spans="1:5" x14ac:dyDescent="0.25">
      <c r="A651">
        <f t="shared" si="21"/>
        <v>650</v>
      </c>
      <c r="B651" t="s">
        <v>1046</v>
      </c>
      <c r="C651" t="s">
        <v>276</v>
      </c>
      <c r="D651" t="s">
        <v>586</v>
      </c>
      <c r="E651" t="str">
        <f t="shared" si="20"/>
        <v>INSERT INTO CIUDAD VALUES (650,'MANAURE',44,560);</v>
      </c>
    </row>
    <row r="652" spans="1:5" x14ac:dyDescent="0.25">
      <c r="A652">
        <f t="shared" si="21"/>
        <v>651</v>
      </c>
      <c r="B652" t="s">
        <v>1369</v>
      </c>
      <c r="C652" t="s">
        <v>276</v>
      </c>
      <c r="D652" t="s">
        <v>655</v>
      </c>
      <c r="E652" t="str">
        <f t="shared" si="20"/>
        <v>INSERT INTO CIUDAD VALUES (651,'SAN JUAN DEL CESAR',44,650);</v>
      </c>
    </row>
    <row r="653" spans="1:5" x14ac:dyDescent="0.25">
      <c r="A653">
        <f t="shared" si="21"/>
        <v>652</v>
      </c>
      <c r="B653" t="s">
        <v>1370</v>
      </c>
      <c r="C653" t="s">
        <v>276</v>
      </c>
      <c r="D653" t="s">
        <v>541</v>
      </c>
      <c r="E653" t="str">
        <f t="shared" si="20"/>
        <v>INSERT INTO CIUDAD VALUES (652,'URIBIA',44,847);</v>
      </c>
    </row>
    <row r="654" spans="1:5" x14ac:dyDescent="0.25">
      <c r="A654">
        <f t="shared" si="21"/>
        <v>653</v>
      </c>
      <c r="B654" t="s">
        <v>1371</v>
      </c>
      <c r="C654" t="s">
        <v>276</v>
      </c>
      <c r="D654" t="s">
        <v>1096</v>
      </c>
      <c r="E654" t="str">
        <f t="shared" si="20"/>
        <v>INSERT INTO CIUDAD VALUES (653,'URUMITA',44,855);</v>
      </c>
    </row>
    <row r="655" spans="1:5" x14ac:dyDescent="0.25">
      <c r="A655">
        <f t="shared" si="21"/>
        <v>654</v>
      </c>
      <c r="B655" t="s">
        <v>683</v>
      </c>
      <c r="C655" t="s">
        <v>276</v>
      </c>
      <c r="D655" t="s">
        <v>1372</v>
      </c>
      <c r="E655" t="str">
        <f t="shared" si="20"/>
        <v>INSERT INTO CIUDAD VALUES (654,'VILLANUEVA',44,874);</v>
      </c>
    </row>
    <row r="656" spans="1:5" x14ac:dyDescent="0.25">
      <c r="A656">
        <f t="shared" si="21"/>
        <v>655</v>
      </c>
      <c r="B656" t="s">
        <v>1373</v>
      </c>
      <c r="C656" t="s">
        <v>278</v>
      </c>
      <c r="D656" t="s">
        <v>319</v>
      </c>
      <c r="E656" t="str">
        <f t="shared" si="20"/>
        <v>INSERT INTO CIUDAD VALUES (655,'SANTA MARTA',47,001);</v>
      </c>
    </row>
    <row r="657" spans="1:5" x14ac:dyDescent="0.25">
      <c r="A657">
        <f t="shared" si="21"/>
        <v>656</v>
      </c>
      <c r="B657" t="s">
        <v>1374</v>
      </c>
      <c r="C657" t="s">
        <v>278</v>
      </c>
      <c r="D657" t="s">
        <v>327</v>
      </c>
      <c r="E657" t="str">
        <f t="shared" si="20"/>
        <v>INSERT INTO CIUDAD VALUES (656,'ALGARROBO',47,030);</v>
      </c>
    </row>
    <row r="658" spans="1:5" x14ac:dyDescent="0.25">
      <c r="A658">
        <f t="shared" si="21"/>
        <v>657</v>
      </c>
      <c r="B658" t="s">
        <v>1375</v>
      </c>
      <c r="C658" t="s">
        <v>278</v>
      </c>
      <c r="D658" t="s">
        <v>1104</v>
      </c>
      <c r="E658" t="str">
        <f t="shared" si="20"/>
        <v>INSERT INTO CIUDAD VALUES (657,'ARACATACA',47,053);</v>
      </c>
    </row>
    <row r="659" spans="1:5" x14ac:dyDescent="0.25">
      <c r="A659">
        <f t="shared" si="21"/>
        <v>658</v>
      </c>
      <c r="B659" t="s">
        <v>1377</v>
      </c>
      <c r="C659" t="s">
        <v>278</v>
      </c>
      <c r="D659" t="s">
        <v>1376</v>
      </c>
      <c r="E659" t="str">
        <f t="shared" si="20"/>
        <v>INSERT INTO CIUDAD VALUES (658,'ARIGUANI',47,058);</v>
      </c>
    </row>
    <row r="660" spans="1:5" x14ac:dyDescent="0.25">
      <c r="A660">
        <f t="shared" si="21"/>
        <v>659</v>
      </c>
      <c r="B660" t="s">
        <v>1379</v>
      </c>
      <c r="C660" t="s">
        <v>278</v>
      </c>
      <c r="D660" t="s">
        <v>1378</v>
      </c>
      <c r="E660" t="str">
        <f t="shared" si="20"/>
        <v>INSERT INTO CIUDAD VALUES (659,'CERRO SAN ANTONIO',47,161);</v>
      </c>
    </row>
    <row r="661" spans="1:5" x14ac:dyDescent="0.25">
      <c r="A661">
        <f t="shared" si="21"/>
        <v>660</v>
      </c>
      <c r="B661" t="s">
        <v>1381</v>
      </c>
      <c r="C661" t="s">
        <v>278</v>
      </c>
      <c r="D661" t="s">
        <v>1380</v>
      </c>
      <c r="E661" t="str">
        <f t="shared" si="20"/>
        <v>INSERT INTO CIUDAD VALUES (660,'CHIBOLO',47,170);</v>
      </c>
    </row>
    <row r="662" spans="1:5" x14ac:dyDescent="0.25">
      <c r="A662">
        <f t="shared" si="21"/>
        <v>661</v>
      </c>
      <c r="B662" t="s">
        <v>1382</v>
      </c>
      <c r="C662" t="s">
        <v>278</v>
      </c>
      <c r="D662" t="s">
        <v>722</v>
      </c>
      <c r="E662" t="str">
        <f t="shared" si="20"/>
        <v>INSERT INTO CIUDAD VALUES (661,'CIENAGA',47,189);</v>
      </c>
    </row>
    <row r="663" spans="1:5" x14ac:dyDescent="0.25">
      <c r="A663">
        <f t="shared" si="21"/>
        <v>662</v>
      </c>
      <c r="B663" t="s">
        <v>395</v>
      </c>
      <c r="C663" t="s">
        <v>278</v>
      </c>
      <c r="D663" t="s">
        <v>946</v>
      </c>
      <c r="E663" t="str">
        <f t="shared" si="20"/>
        <v>INSERT INTO CIUDAD VALUES (662,'CONCORDIA',47,205);</v>
      </c>
    </row>
    <row r="664" spans="1:5" x14ac:dyDescent="0.25">
      <c r="A664">
        <f t="shared" si="21"/>
        <v>663</v>
      </c>
      <c r="B664" t="s">
        <v>1383</v>
      </c>
      <c r="C664" t="s">
        <v>278</v>
      </c>
      <c r="D664" t="s">
        <v>1131</v>
      </c>
      <c r="E664" t="str">
        <f t="shared" si="20"/>
        <v>INSERT INTO CIUDAD VALUES (663,'EL BANCO',47,245);</v>
      </c>
    </row>
    <row r="665" spans="1:5" x14ac:dyDescent="0.25">
      <c r="A665">
        <f t="shared" si="21"/>
        <v>664</v>
      </c>
      <c r="B665" t="s">
        <v>1384</v>
      </c>
      <c r="C665" t="s">
        <v>278</v>
      </c>
      <c r="D665" t="s">
        <v>1133</v>
      </c>
      <c r="E665" t="str">
        <f t="shared" si="20"/>
        <v>INSERT INTO CIUDAD VALUES (664,'EL PIÑON',47,258);</v>
      </c>
    </row>
    <row r="666" spans="1:5" x14ac:dyDescent="0.25">
      <c r="A666">
        <f t="shared" si="21"/>
        <v>665</v>
      </c>
      <c r="B666" t="s">
        <v>1385</v>
      </c>
      <c r="C666" t="s">
        <v>278</v>
      </c>
      <c r="D666" t="s">
        <v>630</v>
      </c>
      <c r="E666" t="str">
        <f t="shared" si="20"/>
        <v>INSERT INTO CIUDAD VALUES (665,'EL RETEN',47,268);</v>
      </c>
    </row>
    <row r="667" spans="1:5" x14ac:dyDescent="0.25">
      <c r="A667">
        <f t="shared" si="21"/>
        <v>666</v>
      </c>
      <c r="B667" t="s">
        <v>1386</v>
      </c>
      <c r="C667" t="s">
        <v>278</v>
      </c>
      <c r="D667" t="s">
        <v>1144</v>
      </c>
      <c r="E667" t="str">
        <f t="shared" si="20"/>
        <v>INSERT INTO CIUDAD VALUES (666,'FUNDACION',47,288);</v>
      </c>
    </row>
    <row r="668" spans="1:5" x14ac:dyDescent="0.25">
      <c r="A668">
        <f t="shared" si="21"/>
        <v>667</v>
      </c>
      <c r="B668" t="s">
        <v>1387</v>
      </c>
      <c r="C668" t="s">
        <v>278</v>
      </c>
      <c r="D668" t="s">
        <v>422</v>
      </c>
      <c r="E668" t="str">
        <f t="shared" si="20"/>
        <v>INSERT INTO CIUDAD VALUES (667,'GUAMAL',47,318);</v>
      </c>
    </row>
    <row r="669" spans="1:5" x14ac:dyDescent="0.25">
      <c r="A669">
        <f t="shared" si="21"/>
        <v>668</v>
      </c>
      <c r="B669" t="s">
        <v>1388</v>
      </c>
      <c r="C669" t="s">
        <v>278</v>
      </c>
      <c r="D669" t="s">
        <v>954</v>
      </c>
      <c r="E669" t="str">
        <f t="shared" si="20"/>
        <v>INSERT INTO CIUDAD VALUES (668,'NUEVA GRANADA',47,460);</v>
      </c>
    </row>
    <row r="670" spans="1:5" x14ac:dyDescent="0.25">
      <c r="A670">
        <f t="shared" si="21"/>
        <v>669</v>
      </c>
      <c r="B670" t="s">
        <v>1389</v>
      </c>
      <c r="C670" t="s">
        <v>278</v>
      </c>
      <c r="D670" t="s">
        <v>465</v>
      </c>
      <c r="E670" t="str">
        <f t="shared" si="20"/>
        <v>INSERT INTO CIUDAD VALUES (669,'PEDRAZA',47,541);</v>
      </c>
    </row>
    <row r="671" spans="1:5" x14ac:dyDescent="0.25">
      <c r="A671">
        <f t="shared" si="21"/>
        <v>670</v>
      </c>
      <c r="B671" t="s">
        <v>1391</v>
      </c>
      <c r="C671" t="s">
        <v>278</v>
      </c>
      <c r="D671" t="s">
        <v>1390</v>
      </c>
      <c r="E671" t="str">
        <f t="shared" si="20"/>
        <v>INSERT INTO CIUDAD VALUES (670,'PIJIÑO DEL CARMEN',47,545);</v>
      </c>
    </row>
    <row r="672" spans="1:5" x14ac:dyDescent="0.25">
      <c r="A672">
        <f t="shared" si="21"/>
        <v>671</v>
      </c>
      <c r="B672" t="s">
        <v>1392</v>
      </c>
      <c r="C672" t="s">
        <v>278</v>
      </c>
      <c r="D672" t="s">
        <v>1341</v>
      </c>
      <c r="E672" t="str">
        <f t="shared" si="20"/>
        <v>INSERT INTO CIUDAD VALUES (671,'PIVIJAY',47,551);</v>
      </c>
    </row>
    <row r="673" spans="1:5" x14ac:dyDescent="0.25">
      <c r="A673">
        <f t="shared" si="21"/>
        <v>672</v>
      </c>
      <c r="B673" t="s">
        <v>1393</v>
      </c>
      <c r="C673" t="s">
        <v>278</v>
      </c>
      <c r="D673" t="s">
        <v>1080</v>
      </c>
      <c r="E673" t="str">
        <f t="shared" si="20"/>
        <v>INSERT INTO CIUDAD VALUES (672,'PLATO',47,555);</v>
      </c>
    </row>
    <row r="674" spans="1:5" x14ac:dyDescent="0.25">
      <c r="A674">
        <f t="shared" si="21"/>
        <v>673</v>
      </c>
      <c r="B674" t="s">
        <v>1394</v>
      </c>
      <c r="C674" t="s">
        <v>278</v>
      </c>
      <c r="D674" t="s">
        <v>1049</v>
      </c>
      <c r="E674" t="str">
        <f t="shared" si="20"/>
        <v>INSERT INTO CIUDAD VALUES (673,'PUEBLOVIEJO',47,570);</v>
      </c>
    </row>
    <row r="675" spans="1:5" x14ac:dyDescent="0.25">
      <c r="A675">
        <f t="shared" si="21"/>
        <v>674</v>
      </c>
      <c r="B675" t="s">
        <v>1396</v>
      </c>
      <c r="C675" t="s">
        <v>278</v>
      </c>
      <c r="D675" t="s">
        <v>1395</v>
      </c>
      <c r="E675" t="str">
        <f t="shared" si="20"/>
        <v>INSERT INTO CIUDAD VALUES (674,'REMOLINO',47,605);</v>
      </c>
    </row>
    <row r="676" spans="1:5" x14ac:dyDescent="0.25">
      <c r="A676">
        <f t="shared" si="21"/>
        <v>675</v>
      </c>
      <c r="B676" t="s">
        <v>1397</v>
      </c>
      <c r="C676" t="s">
        <v>278</v>
      </c>
      <c r="D676" t="s">
        <v>501</v>
      </c>
      <c r="E676" t="str">
        <f t="shared" si="20"/>
        <v>INSERT INTO CIUDAD VALUES (675,'SABANAS DE SAN ANGEL',47,660);</v>
      </c>
    </row>
    <row r="677" spans="1:5" x14ac:dyDescent="0.25">
      <c r="A677">
        <f t="shared" si="21"/>
        <v>676</v>
      </c>
      <c r="B677" t="s">
        <v>930</v>
      </c>
      <c r="C677" t="s">
        <v>278</v>
      </c>
      <c r="D677" t="s">
        <v>595</v>
      </c>
      <c r="E677" t="str">
        <f t="shared" si="20"/>
        <v>INSERT INTO CIUDAD VALUES (676,'SALAMINA',47,675);</v>
      </c>
    </row>
    <row r="678" spans="1:5" x14ac:dyDescent="0.25">
      <c r="A678">
        <f t="shared" si="21"/>
        <v>677</v>
      </c>
      <c r="B678" t="s">
        <v>1399</v>
      </c>
      <c r="C678" t="s">
        <v>278</v>
      </c>
      <c r="D678" t="s">
        <v>1398</v>
      </c>
      <c r="E678" t="str">
        <f t="shared" si="20"/>
        <v>INSERT INTO CIUDAD VALUES (677,'SAN SEBASTIAN DE BUENAVISTA',47,692);</v>
      </c>
    </row>
    <row r="679" spans="1:5" x14ac:dyDescent="0.25">
      <c r="A679">
        <f t="shared" si="21"/>
        <v>678</v>
      </c>
      <c r="B679" t="s">
        <v>1401</v>
      </c>
      <c r="C679" t="s">
        <v>278</v>
      </c>
      <c r="D679" t="s">
        <v>1400</v>
      </c>
      <c r="E679" t="str">
        <f t="shared" si="20"/>
        <v>INSERT INTO CIUDAD VALUES (678,'SAN ZENON',47,703);</v>
      </c>
    </row>
    <row r="680" spans="1:5" x14ac:dyDescent="0.25">
      <c r="A680">
        <f t="shared" si="21"/>
        <v>679</v>
      </c>
      <c r="B680" t="s">
        <v>1403</v>
      </c>
      <c r="C680" t="s">
        <v>278</v>
      </c>
      <c r="D680" t="s">
        <v>1402</v>
      </c>
      <c r="E680" t="str">
        <f t="shared" si="20"/>
        <v>INSERT INTO CIUDAD VALUES (679,'SANTA ANA',47,707);</v>
      </c>
    </row>
    <row r="681" spans="1:5" x14ac:dyDescent="0.25">
      <c r="A681">
        <f t="shared" si="21"/>
        <v>680</v>
      </c>
      <c r="B681" t="s">
        <v>1404</v>
      </c>
      <c r="C681" t="s">
        <v>278</v>
      </c>
      <c r="D681" t="s">
        <v>843</v>
      </c>
      <c r="E681" t="str">
        <f t="shared" si="20"/>
        <v>INSERT INTO CIUDAD VALUES (680,'SANTA BARBARA DE PINTO',47,720);</v>
      </c>
    </row>
    <row r="682" spans="1:5" x14ac:dyDescent="0.25">
      <c r="A682">
        <f t="shared" si="21"/>
        <v>681</v>
      </c>
      <c r="B682" t="s">
        <v>1405</v>
      </c>
      <c r="C682" t="s">
        <v>278</v>
      </c>
      <c r="D682" t="s">
        <v>1221</v>
      </c>
      <c r="E682" t="str">
        <f t="shared" si="20"/>
        <v>INSERT INTO CIUDAD VALUES (681,'SITIONUEVO',47,745);</v>
      </c>
    </row>
    <row r="683" spans="1:5" x14ac:dyDescent="0.25">
      <c r="A683">
        <f t="shared" si="21"/>
        <v>682</v>
      </c>
      <c r="B683" t="s">
        <v>1406</v>
      </c>
      <c r="C683" t="s">
        <v>278</v>
      </c>
      <c r="D683" t="s">
        <v>871</v>
      </c>
      <c r="E683" t="str">
        <f t="shared" si="20"/>
        <v>INSERT INTO CIUDAD VALUES (682,'TENERIFE',47,798);</v>
      </c>
    </row>
    <row r="684" spans="1:5" x14ac:dyDescent="0.25">
      <c r="A684">
        <f t="shared" si="21"/>
        <v>683</v>
      </c>
      <c r="B684" t="s">
        <v>1408</v>
      </c>
      <c r="C684" t="s">
        <v>278</v>
      </c>
      <c r="D684" t="s">
        <v>1407</v>
      </c>
      <c r="E684" t="str">
        <f t="shared" si="20"/>
        <v>INSERT INTO CIUDAD VALUES (683,'ZAPAYAN',47,960);</v>
      </c>
    </row>
    <row r="685" spans="1:5" x14ac:dyDescent="0.25">
      <c r="A685">
        <f t="shared" si="21"/>
        <v>684</v>
      </c>
      <c r="B685" t="s">
        <v>1410</v>
      </c>
      <c r="C685" t="s">
        <v>278</v>
      </c>
      <c r="D685" t="s">
        <v>1409</v>
      </c>
      <c r="E685" t="str">
        <f t="shared" si="20"/>
        <v>INSERT INTO CIUDAD VALUES (684,'ZONA BANANERA',47,980);</v>
      </c>
    </row>
    <row r="686" spans="1:5" x14ac:dyDescent="0.25">
      <c r="A686">
        <f t="shared" si="21"/>
        <v>685</v>
      </c>
      <c r="B686" t="s">
        <v>1411</v>
      </c>
      <c r="C686" t="s">
        <v>280</v>
      </c>
      <c r="D686" t="s">
        <v>319</v>
      </c>
      <c r="E686" t="str">
        <f t="shared" si="20"/>
        <v>INSERT INTO CIUDAD VALUES (685,'VILLAVICENCIO',50,001);</v>
      </c>
    </row>
    <row r="687" spans="1:5" x14ac:dyDescent="0.25">
      <c r="A687">
        <f t="shared" si="21"/>
        <v>686</v>
      </c>
      <c r="B687" t="s">
        <v>1412</v>
      </c>
      <c r="C687" t="s">
        <v>280</v>
      </c>
      <c r="D687" t="s">
        <v>608</v>
      </c>
      <c r="E687" t="str">
        <f t="shared" si="20"/>
        <v>INSERT INTO CIUDAD VALUES (686,'ACACIAS',50,006);</v>
      </c>
    </row>
    <row r="688" spans="1:5" x14ac:dyDescent="0.25">
      <c r="A688">
        <f t="shared" si="21"/>
        <v>687</v>
      </c>
      <c r="B688" t="s">
        <v>1413</v>
      </c>
      <c r="C688" t="s">
        <v>280</v>
      </c>
      <c r="D688" t="s">
        <v>971</v>
      </c>
      <c r="E688" t="str">
        <f t="shared" si="20"/>
        <v>INSERT INTO CIUDAD VALUES (687,'BARRANCA DE UPIA',50,110);</v>
      </c>
    </row>
    <row r="689" spans="1:5" x14ac:dyDescent="0.25">
      <c r="A689">
        <f t="shared" si="21"/>
        <v>688</v>
      </c>
      <c r="B689" t="s">
        <v>1415</v>
      </c>
      <c r="C689" t="s">
        <v>280</v>
      </c>
      <c r="D689" t="s">
        <v>1414</v>
      </c>
      <c r="E689" t="str">
        <f t="shared" si="20"/>
        <v>INSERT INTO CIUDAD VALUES (688,'CABUYARO',50,124);</v>
      </c>
    </row>
    <row r="690" spans="1:5" x14ac:dyDescent="0.25">
      <c r="A690">
        <f t="shared" si="21"/>
        <v>689</v>
      </c>
      <c r="B690" t="s">
        <v>1416</v>
      </c>
      <c r="C690" t="s">
        <v>280</v>
      </c>
      <c r="D690" t="s">
        <v>382</v>
      </c>
      <c r="E690" t="str">
        <f t="shared" si="20"/>
        <v>INSERT INTO CIUDAD VALUES (689,'CASTILLA LA NUEVA',50,150);</v>
      </c>
    </row>
    <row r="691" spans="1:5" x14ac:dyDescent="0.25">
      <c r="A691">
        <f t="shared" si="21"/>
        <v>690</v>
      </c>
      <c r="B691" t="s">
        <v>1417</v>
      </c>
      <c r="C691" t="s">
        <v>280</v>
      </c>
      <c r="D691" t="s">
        <v>731</v>
      </c>
      <c r="E691" t="str">
        <f t="shared" si="20"/>
        <v>INSERT INTO CIUDAD VALUES (690,'CUBARRAL',50,223);</v>
      </c>
    </row>
    <row r="692" spans="1:5" x14ac:dyDescent="0.25">
      <c r="A692">
        <f t="shared" si="21"/>
        <v>691</v>
      </c>
      <c r="B692" t="s">
        <v>1418</v>
      </c>
      <c r="C692" t="s">
        <v>280</v>
      </c>
      <c r="D692" t="s">
        <v>735</v>
      </c>
      <c r="E692" t="str">
        <f t="shared" si="20"/>
        <v>INSERT INTO CIUDAD VALUES (691,'CUMARAL',50,226);</v>
      </c>
    </row>
    <row r="693" spans="1:5" x14ac:dyDescent="0.25">
      <c r="A693">
        <f t="shared" si="21"/>
        <v>692</v>
      </c>
      <c r="B693" t="s">
        <v>1419</v>
      </c>
      <c r="C693" t="s">
        <v>280</v>
      </c>
      <c r="D693" t="s">
        <v>1131</v>
      </c>
      <c r="E693" t="str">
        <f t="shared" si="20"/>
        <v>INSERT INTO CIUDAD VALUES (692,'EL CALVARIO',50,245);</v>
      </c>
    </row>
    <row r="694" spans="1:5" x14ac:dyDescent="0.25">
      <c r="A694">
        <f t="shared" si="21"/>
        <v>693</v>
      </c>
      <c r="B694" t="s">
        <v>1421</v>
      </c>
      <c r="C694" t="s">
        <v>280</v>
      </c>
      <c r="D694" t="s">
        <v>1420</v>
      </c>
      <c r="E694" t="str">
        <f t="shared" si="20"/>
        <v>INSERT INTO CIUDAD VALUES (693,'EL CASTILLO',50,251);</v>
      </c>
    </row>
    <row r="695" spans="1:5" x14ac:dyDescent="0.25">
      <c r="A695">
        <f t="shared" si="21"/>
        <v>694</v>
      </c>
      <c r="B695" t="s">
        <v>1423</v>
      </c>
      <c r="C695" t="s">
        <v>280</v>
      </c>
      <c r="D695" t="s">
        <v>1422</v>
      </c>
      <c r="E695" t="str">
        <f t="shared" si="20"/>
        <v>INSERT INTO CIUDAD VALUES (694,'EL DORADO',50,270);</v>
      </c>
    </row>
    <row r="696" spans="1:5" x14ac:dyDescent="0.25">
      <c r="A696">
        <f t="shared" si="21"/>
        <v>695</v>
      </c>
      <c r="B696" t="s">
        <v>1425</v>
      </c>
      <c r="C696" t="s">
        <v>280</v>
      </c>
      <c r="D696" t="s">
        <v>1424</v>
      </c>
      <c r="E696" t="str">
        <f t="shared" si="20"/>
        <v>INSERT INTO CIUDAD VALUES (695,'FUENTE DE ORO',50,287);</v>
      </c>
    </row>
    <row r="697" spans="1:5" x14ac:dyDescent="0.25">
      <c r="A697">
        <f t="shared" si="21"/>
        <v>696</v>
      </c>
      <c r="B697" t="s">
        <v>132</v>
      </c>
      <c r="C697" t="s">
        <v>280</v>
      </c>
      <c r="D697" t="s">
        <v>420</v>
      </c>
      <c r="E697" t="str">
        <f t="shared" si="20"/>
        <v>INSERT INTO CIUDAD VALUES (696,'GRANADA',50,313);</v>
      </c>
    </row>
    <row r="698" spans="1:5" x14ac:dyDescent="0.25">
      <c r="A698">
        <f t="shared" si="21"/>
        <v>697</v>
      </c>
      <c r="B698" t="s">
        <v>1387</v>
      </c>
      <c r="C698" t="s">
        <v>280</v>
      </c>
      <c r="D698" t="s">
        <v>422</v>
      </c>
      <c r="E698" t="str">
        <f t="shared" si="20"/>
        <v>INSERT INTO CIUDAD VALUES (697,'GUAMAL',50,318);</v>
      </c>
    </row>
    <row r="699" spans="1:5" x14ac:dyDescent="0.25">
      <c r="A699">
        <f t="shared" si="21"/>
        <v>698</v>
      </c>
      <c r="B699" t="s">
        <v>1426</v>
      </c>
      <c r="C699" t="s">
        <v>280</v>
      </c>
      <c r="D699" t="s">
        <v>758</v>
      </c>
      <c r="E699" t="str">
        <f t="shared" si="20"/>
        <v>INSERT INTO CIUDAD VALUES (698,'MAPIRIPAN',50,325);</v>
      </c>
    </row>
    <row r="700" spans="1:5" x14ac:dyDescent="0.25">
      <c r="A700">
        <f t="shared" si="21"/>
        <v>699</v>
      </c>
      <c r="B700" t="s">
        <v>1428</v>
      </c>
      <c r="C700" t="s">
        <v>280</v>
      </c>
      <c r="D700" t="s">
        <v>1427</v>
      </c>
      <c r="E700" t="str">
        <f t="shared" si="20"/>
        <v>INSERT INTO CIUDAD VALUES (699,'MESETAS',50,330);</v>
      </c>
    </row>
    <row r="701" spans="1:5" x14ac:dyDescent="0.25">
      <c r="A701">
        <f t="shared" si="21"/>
        <v>700</v>
      </c>
      <c r="B701" t="s">
        <v>1429</v>
      </c>
      <c r="C701" t="s">
        <v>280</v>
      </c>
      <c r="D701" t="s">
        <v>1071</v>
      </c>
      <c r="E701" t="str">
        <f t="shared" si="20"/>
        <v>INSERT INTO CIUDAD VALUES (700,'LA MACARENA',50,350);</v>
      </c>
    </row>
    <row r="702" spans="1:5" x14ac:dyDescent="0.25">
      <c r="A702">
        <f t="shared" si="21"/>
        <v>701</v>
      </c>
      <c r="B702" t="s">
        <v>1431</v>
      </c>
      <c r="C702" t="s">
        <v>280</v>
      </c>
      <c r="D702" t="s">
        <v>1430</v>
      </c>
      <c r="E702" t="str">
        <f t="shared" si="20"/>
        <v>INSERT INTO CIUDAD VALUES (701,'URIBE',50,370);</v>
      </c>
    </row>
    <row r="703" spans="1:5" x14ac:dyDescent="0.25">
      <c r="A703">
        <f t="shared" si="21"/>
        <v>702</v>
      </c>
      <c r="B703" t="s">
        <v>1432</v>
      </c>
      <c r="C703" t="s">
        <v>280</v>
      </c>
      <c r="D703" t="s">
        <v>444</v>
      </c>
      <c r="E703" t="str">
        <f t="shared" si="20"/>
        <v>INSERT INTO CIUDAD VALUES (702,'LEJANIAS',50,400);</v>
      </c>
    </row>
    <row r="704" spans="1:5" x14ac:dyDescent="0.25">
      <c r="A704">
        <f t="shared" si="21"/>
        <v>703</v>
      </c>
      <c r="B704" t="s">
        <v>1433</v>
      </c>
      <c r="C704" t="s">
        <v>280</v>
      </c>
      <c r="D704" t="s">
        <v>991</v>
      </c>
      <c r="E704" t="str">
        <f t="shared" si="20"/>
        <v>INSERT INTO CIUDAD VALUES (703,'PUERTO CONCORDIA',50,450);</v>
      </c>
    </row>
    <row r="705" spans="1:5" x14ac:dyDescent="0.25">
      <c r="A705">
        <f t="shared" si="21"/>
        <v>704</v>
      </c>
      <c r="B705" t="s">
        <v>1435</v>
      </c>
      <c r="C705" t="s">
        <v>280</v>
      </c>
      <c r="D705" t="s">
        <v>1434</v>
      </c>
      <c r="E705" t="str">
        <f t="shared" si="20"/>
        <v>INSERT INTO CIUDAD VALUES (704,'PUERTO GAITAN',50,568);</v>
      </c>
    </row>
    <row r="706" spans="1:5" x14ac:dyDescent="0.25">
      <c r="A706">
        <f t="shared" si="21"/>
        <v>705</v>
      </c>
      <c r="B706" t="s">
        <v>1436</v>
      </c>
      <c r="C706" t="s">
        <v>280</v>
      </c>
      <c r="D706" t="s">
        <v>588</v>
      </c>
      <c r="E706" t="str">
        <f t="shared" si="20"/>
        <v>INSERT INTO CIUDAD VALUES (705,'PUERTO LOPEZ',50,573);</v>
      </c>
    </row>
    <row r="707" spans="1:5" x14ac:dyDescent="0.25">
      <c r="A707">
        <f t="shared" si="21"/>
        <v>706</v>
      </c>
      <c r="B707" t="s">
        <v>1438</v>
      </c>
      <c r="C707" t="s">
        <v>280</v>
      </c>
      <c r="D707" t="s">
        <v>1437</v>
      </c>
      <c r="E707" t="str">
        <f t="shared" ref="E707:E770" si="22">"INSERT INTO CIUDAD VALUES ("&amp;A707&amp;",'"&amp;B707&amp;"',"&amp;C707&amp;","&amp;D707&amp;");"</f>
        <v>INSERT INTO CIUDAD VALUES (706,'PUERTO LLERAS',50,577);</v>
      </c>
    </row>
    <row r="708" spans="1:5" x14ac:dyDescent="0.25">
      <c r="A708">
        <f t="shared" ref="A708:A771" si="23">+A707+1</f>
        <v>707</v>
      </c>
      <c r="B708" t="s">
        <v>155</v>
      </c>
      <c r="C708" t="s">
        <v>280</v>
      </c>
      <c r="D708" t="s">
        <v>1439</v>
      </c>
      <c r="E708" t="str">
        <f t="shared" si="22"/>
        <v>INSERT INTO CIUDAD VALUES (707,'PUERTO RICO',50,590);</v>
      </c>
    </row>
    <row r="709" spans="1:5" x14ac:dyDescent="0.25">
      <c r="A709">
        <f t="shared" si="23"/>
        <v>708</v>
      </c>
      <c r="B709" t="s">
        <v>1440</v>
      </c>
      <c r="C709" t="s">
        <v>280</v>
      </c>
      <c r="D709" t="s">
        <v>590</v>
      </c>
      <c r="E709" t="str">
        <f t="shared" si="22"/>
        <v>INSERT INTO CIUDAD VALUES (708,'RESTREPO',50,606);</v>
      </c>
    </row>
    <row r="710" spans="1:5" x14ac:dyDescent="0.25">
      <c r="A710">
        <f t="shared" si="23"/>
        <v>709</v>
      </c>
      <c r="B710" t="s">
        <v>1442</v>
      </c>
      <c r="C710" t="s">
        <v>280</v>
      </c>
      <c r="D710" t="s">
        <v>1441</v>
      </c>
      <c r="E710" t="str">
        <f t="shared" si="22"/>
        <v>INSERT INTO CIUDAD VALUES (709,'SAN CARLOS DE GUAROA',50,680);</v>
      </c>
    </row>
    <row r="711" spans="1:5" x14ac:dyDescent="0.25">
      <c r="A711">
        <f t="shared" si="23"/>
        <v>710</v>
      </c>
      <c r="B711" t="s">
        <v>1443</v>
      </c>
      <c r="C711" t="s">
        <v>280</v>
      </c>
      <c r="D711" t="s">
        <v>667</v>
      </c>
      <c r="E711" t="str">
        <f t="shared" si="22"/>
        <v>INSERT INTO CIUDAD VALUES (710,'SAN JUAN DE ARAMA',50,683);</v>
      </c>
    </row>
    <row r="712" spans="1:5" x14ac:dyDescent="0.25">
      <c r="A712">
        <f t="shared" si="23"/>
        <v>711</v>
      </c>
      <c r="B712" t="s">
        <v>1444</v>
      </c>
      <c r="C712" t="s">
        <v>280</v>
      </c>
      <c r="D712" t="s">
        <v>515</v>
      </c>
      <c r="E712" t="str">
        <f t="shared" si="22"/>
        <v>INSERT INTO CIUDAD VALUES (711,'SAN JUANITO',50,686);</v>
      </c>
    </row>
    <row r="713" spans="1:5" x14ac:dyDescent="0.25">
      <c r="A713">
        <f t="shared" si="23"/>
        <v>712</v>
      </c>
      <c r="B713" t="s">
        <v>1057</v>
      </c>
      <c r="C713" t="s">
        <v>280</v>
      </c>
      <c r="D713" t="s">
        <v>1445</v>
      </c>
      <c r="E713" t="str">
        <f t="shared" si="22"/>
        <v>INSERT INTO CIUDAD VALUES (712,'SAN MARTIN',50,689);</v>
      </c>
    </row>
    <row r="714" spans="1:5" x14ac:dyDescent="0.25">
      <c r="A714">
        <f t="shared" si="23"/>
        <v>713</v>
      </c>
      <c r="B714" t="s">
        <v>1447</v>
      </c>
      <c r="C714" t="s">
        <v>280</v>
      </c>
      <c r="D714" t="s">
        <v>1446</v>
      </c>
      <c r="E714" t="str">
        <f t="shared" si="22"/>
        <v>INSERT INTO CIUDAD VALUES (713,'VISTAHERMOSA',50,711);</v>
      </c>
    </row>
    <row r="715" spans="1:5" x14ac:dyDescent="0.25">
      <c r="A715">
        <f t="shared" si="23"/>
        <v>714</v>
      </c>
      <c r="B715" t="s">
        <v>1448</v>
      </c>
      <c r="C715" t="s">
        <v>282</v>
      </c>
      <c r="D715" t="s">
        <v>319</v>
      </c>
      <c r="E715" t="str">
        <f t="shared" si="22"/>
        <v>INSERT INTO CIUDAD VALUES (714,'PASTO',52,001);</v>
      </c>
    </row>
    <row r="716" spans="1:5" x14ac:dyDescent="0.25">
      <c r="A716">
        <f t="shared" si="23"/>
        <v>715</v>
      </c>
      <c r="B716" t="s">
        <v>1100</v>
      </c>
      <c r="C716" t="s">
        <v>282</v>
      </c>
      <c r="D716" t="s">
        <v>1099</v>
      </c>
      <c r="E716" t="str">
        <f t="shared" si="22"/>
        <v>INSERT INTO CIUDAD VALUES (715,'ALBAN',52,019);</v>
      </c>
    </row>
    <row r="717" spans="1:5" x14ac:dyDescent="0.25">
      <c r="A717">
        <f t="shared" si="23"/>
        <v>716</v>
      </c>
      <c r="B717" t="s">
        <v>1449</v>
      </c>
      <c r="C717" t="s">
        <v>282</v>
      </c>
      <c r="D717" t="s">
        <v>687</v>
      </c>
      <c r="E717" t="str">
        <f t="shared" si="22"/>
        <v>INSERT INTO CIUDAD VALUES (716,'ALDANA',52,022);</v>
      </c>
    </row>
    <row r="718" spans="1:5" x14ac:dyDescent="0.25">
      <c r="A718">
        <f t="shared" si="23"/>
        <v>717</v>
      </c>
      <c r="B718" t="s">
        <v>1450</v>
      </c>
      <c r="C718" t="s">
        <v>282</v>
      </c>
      <c r="D718" t="s">
        <v>333</v>
      </c>
      <c r="E718" t="str">
        <f t="shared" si="22"/>
        <v>INSERT INTO CIUDAD VALUES (717,'ANCUYA',52,036);</v>
      </c>
    </row>
    <row r="719" spans="1:5" x14ac:dyDescent="0.25">
      <c r="A719">
        <f t="shared" si="23"/>
        <v>718</v>
      </c>
      <c r="B719" t="s">
        <v>1451</v>
      </c>
      <c r="C719" t="s">
        <v>282</v>
      </c>
      <c r="D719" t="s">
        <v>345</v>
      </c>
      <c r="E719" t="str">
        <f t="shared" si="22"/>
        <v>INSERT INTO CIUDAD VALUES (718,'ARBOLEDA',52,051);</v>
      </c>
    </row>
    <row r="720" spans="1:5" x14ac:dyDescent="0.25">
      <c r="A720">
        <f t="shared" si="23"/>
        <v>719</v>
      </c>
      <c r="B720" t="s">
        <v>1452</v>
      </c>
      <c r="C720" t="s">
        <v>282</v>
      </c>
      <c r="D720" t="s">
        <v>349</v>
      </c>
      <c r="E720" t="str">
        <f t="shared" si="22"/>
        <v>INSERT INTO CIUDAD VALUES (719,'BARBACOAS',52,079);</v>
      </c>
    </row>
    <row r="721" spans="1:5" x14ac:dyDescent="0.25">
      <c r="A721">
        <f t="shared" si="23"/>
        <v>720</v>
      </c>
      <c r="B721" t="s">
        <v>693</v>
      </c>
      <c r="C721" t="s">
        <v>282</v>
      </c>
      <c r="D721" t="s">
        <v>1453</v>
      </c>
      <c r="E721" t="str">
        <f t="shared" si="22"/>
        <v>INSERT INTO CIUDAD VALUES (720,'BELEN',52,083);</v>
      </c>
    </row>
    <row r="722" spans="1:5" x14ac:dyDescent="0.25">
      <c r="A722">
        <f t="shared" si="23"/>
        <v>721</v>
      </c>
      <c r="B722" t="s">
        <v>1454</v>
      </c>
      <c r="C722" t="s">
        <v>282</v>
      </c>
      <c r="D722" t="s">
        <v>971</v>
      </c>
      <c r="E722" t="str">
        <f t="shared" si="22"/>
        <v>INSERT INTO CIUDAD VALUES (721,'BUESACO',52,110);</v>
      </c>
    </row>
    <row r="723" spans="1:5" x14ac:dyDescent="0.25">
      <c r="A723">
        <f t="shared" si="23"/>
        <v>722</v>
      </c>
      <c r="B723" t="s">
        <v>1456</v>
      </c>
      <c r="C723" t="s">
        <v>282</v>
      </c>
      <c r="D723" t="s">
        <v>1455</v>
      </c>
      <c r="E723" t="str">
        <f t="shared" si="22"/>
        <v>INSERT INTO CIUDAD VALUES (722,'COLON',52,203);</v>
      </c>
    </row>
    <row r="724" spans="1:5" x14ac:dyDescent="0.25">
      <c r="A724">
        <f t="shared" si="23"/>
        <v>723</v>
      </c>
      <c r="B724" t="s">
        <v>1458</v>
      </c>
      <c r="C724" t="s">
        <v>282</v>
      </c>
      <c r="D724" t="s">
        <v>1457</v>
      </c>
      <c r="E724" t="str">
        <f t="shared" si="22"/>
        <v>INSERT INTO CIUDAD VALUES (723,'CONSACA',52,207);</v>
      </c>
    </row>
    <row r="725" spans="1:5" x14ac:dyDescent="0.25">
      <c r="A725">
        <f t="shared" si="23"/>
        <v>724</v>
      </c>
      <c r="B725" t="s">
        <v>1460</v>
      </c>
      <c r="C725" t="s">
        <v>282</v>
      </c>
      <c r="D725" t="s">
        <v>1459</v>
      </c>
      <c r="E725" t="str">
        <f t="shared" si="22"/>
        <v>INSERT INTO CIUDAD VALUES (724,'CONTADERO',52,210);</v>
      </c>
    </row>
    <row r="726" spans="1:5" x14ac:dyDescent="0.25">
      <c r="A726">
        <f t="shared" si="23"/>
        <v>725</v>
      </c>
      <c r="B726" t="s">
        <v>269</v>
      </c>
      <c r="C726" t="s">
        <v>282</v>
      </c>
      <c r="D726" t="s">
        <v>727</v>
      </c>
      <c r="E726" t="str">
        <f t="shared" si="22"/>
        <v>INSERT INTO CIUDAD VALUES (725,'CORDOBA',52,215);</v>
      </c>
    </row>
    <row r="727" spans="1:5" x14ac:dyDescent="0.25">
      <c r="A727">
        <f t="shared" si="23"/>
        <v>726</v>
      </c>
      <c r="B727" t="s">
        <v>1461</v>
      </c>
      <c r="C727" t="s">
        <v>282</v>
      </c>
      <c r="D727" t="s">
        <v>733</v>
      </c>
      <c r="E727" t="str">
        <f t="shared" si="22"/>
        <v>INSERT INTO CIUDAD VALUES (726,'CUASPUD',52,224);</v>
      </c>
    </row>
    <row r="728" spans="1:5" x14ac:dyDescent="0.25">
      <c r="A728">
        <f t="shared" si="23"/>
        <v>727</v>
      </c>
      <c r="B728" t="s">
        <v>1463</v>
      </c>
      <c r="C728" t="s">
        <v>282</v>
      </c>
      <c r="D728" t="s">
        <v>1462</v>
      </c>
      <c r="E728" t="str">
        <f t="shared" si="22"/>
        <v>INSERT INTO CIUDAD VALUES (727,'CUMBAL',52,227);</v>
      </c>
    </row>
    <row r="729" spans="1:5" x14ac:dyDescent="0.25">
      <c r="A729">
        <f t="shared" si="23"/>
        <v>728</v>
      </c>
      <c r="B729" t="s">
        <v>1465</v>
      </c>
      <c r="C729" t="s">
        <v>282</v>
      </c>
      <c r="D729" t="s">
        <v>1464</v>
      </c>
      <c r="E729" t="str">
        <f t="shared" si="22"/>
        <v>INSERT INTO CIUDAD VALUES (728,'CUMBITARA',52,233);</v>
      </c>
    </row>
    <row r="730" spans="1:5" x14ac:dyDescent="0.25">
      <c r="A730">
        <f t="shared" si="23"/>
        <v>729</v>
      </c>
      <c r="B730" t="s">
        <v>1466</v>
      </c>
      <c r="C730" t="s">
        <v>282</v>
      </c>
      <c r="D730" t="s">
        <v>402</v>
      </c>
      <c r="E730" t="str">
        <f t="shared" si="22"/>
        <v>INSERT INTO CIUDAD VALUES (729,'CHACHAGsI',52,240);</v>
      </c>
    </row>
    <row r="731" spans="1:5" x14ac:dyDescent="0.25">
      <c r="A731">
        <f t="shared" si="23"/>
        <v>730</v>
      </c>
      <c r="B731" t="s">
        <v>1467</v>
      </c>
      <c r="C731" t="s">
        <v>282</v>
      </c>
      <c r="D731" t="s">
        <v>404</v>
      </c>
      <c r="E731" t="str">
        <f t="shared" si="22"/>
        <v>INSERT INTO CIUDAD VALUES (730,'EL CHARCO',52,250);</v>
      </c>
    </row>
    <row r="732" spans="1:5" x14ac:dyDescent="0.25">
      <c r="A732">
        <f t="shared" si="23"/>
        <v>731</v>
      </c>
      <c r="B732" t="s">
        <v>1469</v>
      </c>
      <c r="C732" t="s">
        <v>282</v>
      </c>
      <c r="D732" t="s">
        <v>1468</v>
      </c>
      <c r="E732" t="str">
        <f t="shared" si="22"/>
        <v>INSERT INTO CIUDAD VALUES (731,'EL PEÑOL',52,254);</v>
      </c>
    </row>
    <row r="733" spans="1:5" x14ac:dyDescent="0.25">
      <c r="A733">
        <f t="shared" si="23"/>
        <v>732</v>
      </c>
      <c r="B733" t="s">
        <v>1470</v>
      </c>
      <c r="C733" t="s">
        <v>282</v>
      </c>
      <c r="D733" t="s">
        <v>950</v>
      </c>
      <c r="E733" t="str">
        <f t="shared" si="22"/>
        <v>INSERT INTO CIUDAD VALUES (732,'EL ROSARIO',52,256);</v>
      </c>
    </row>
    <row r="734" spans="1:5" x14ac:dyDescent="0.25">
      <c r="A734">
        <f t="shared" si="23"/>
        <v>733</v>
      </c>
      <c r="B734" t="s">
        <v>1471</v>
      </c>
      <c r="C734" t="s">
        <v>282</v>
      </c>
      <c r="D734" t="s">
        <v>1133</v>
      </c>
      <c r="E734" t="str">
        <f t="shared" si="22"/>
        <v>INSERT INTO CIUDAD VALUES (733,'EL TABLON DE GOMEZ',52,258);</v>
      </c>
    </row>
    <row r="735" spans="1:5" x14ac:dyDescent="0.25">
      <c r="A735">
        <f t="shared" si="23"/>
        <v>734</v>
      </c>
      <c r="B735" t="s">
        <v>978</v>
      </c>
      <c r="C735" t="s">
        <v>282</v>
      </c>
      <c r="D735" t="s">
        <v>1134</v>
      </c>
      <c r="E735" t="str">
        <f t="shared" si="22"/>
        <v>INSERT INTO CIUDAD VALUES (734,'EL TAMBO',52,260);</v>
      </c>
    </row>
    <row r="736" spans="1:5" x14ac:dyDescent="0.25">
      <c r="A736">
        <f t="shared" si="23"/>
        <v>735</v>
      </c>
      <c r="B736" t="s">
        <v>1472</v>
      </c>
      <c r="C736" t="s">
        <v>282</v>
      </c>
      <c r="D736" t="s">
        <v>1424</v>
      </c>
      <c r="E736" t="str">
        <f t="shared" si="22"/>
        <v>INSERT INTO CIUDAD VALUES (735,'FUNES',52,287);</v>
      </c>
    </row>
    <row r="737" spans="1:5" x14ac:dyDescent="0.25">
      <c r="A737">
        <f t="shared" si="23"/>
        <v>736</v>
      </c>
      <c r="B737" t="s">
        <v>1473</v>
      </c>
      <c r="C737" t="s">
        <v>282</v>
      </c>
      <c r="D737" t="s">
        <v>754</v>
      </c>
      <c r="E737" t="str">
        <f t="shared" si="22"/>
        <v>INSERT INTO CIUDAD VALUES (736,'GUACHUCAL',52,317);</v>
      </c>
    </row>
    <row r="738" spans="1:5" x14ac:dyDescent="0.25">
      <c r="A738">
        <f t="shared" si="23"/>
        <v>737</v>
      </c>
      <c r="B738" t="s">
        <v>1474</v>
      </c>
      <c r="C738" t="s">
        <v>282</v>
      </c>
      <c r="D738" t="s">
        <v>1156</v>
      </c>
      <c r="E738" t="str">
        <f t="shared" si="22"/>
        <v>INSERT INTO CIUDAD VALUES (737,'GUAITARILLA',52,320);</v>
      </c>
    </row>
    <row r="739" spans="1:5" x14ac:dyDescent="0.25">
      <c r="A739">
        <f t="shared" si="23"/>
        <v>738</v>
      </c>
      <c r="B739" t="s">
        <v>1476</v>
      </c>
      <c r="C739" t="s">
        <v>282</v>
      </c>
      <c r="D739" t="s">
        <v>1475</v>
      </c>
      <c r="E739" t="str">
        <f t="shared" si="22"/>
        <v>INSERT INTO CIUDAD VALUES (738,'GUALMATAN',52,323);</v>
      </c>
    </row>
    <row r="740" spans="1:5" x14ac:dyDescent="0.25">
      <c r="A740">
        <f t="shared" si="23"/>
        <v>739</v>
      </c>
      <c r="B740" t="s">
        <v>1478</v>
      </c>
      <c r="C740" t="s">
        <v>282</v>
      </c>
      <c r="D740" t="s">
        <v>1477</v>
      </c>
      <c r="E740" t="str">
        <f t="shared" si="22"/>
        <v>INSERT INTO CIUDAD VALUES (739,'ILES',52,352);</v>
      </c>
    </row>
    <row r="741" spans="1:5" x14ac:dyDescent="0.25">
      <c r="A741">
        <f t="shared" si="23"/>
        <v>740</v>
      </c>
      <c r="B741" t="s">
        <v>1480</v>
      </c>
      <c r="C741" t="s">
        <v>282</v>
      </c>
      <c r="D741" t="s">
        <v>1479</v>
      </c>
      <c r="E741" t="str">
        <f t="shared" si="22"/>
        <v>INSERT INTO CIUDAD VALUES (740,'IMUES',52,354);</v>
      </c>
    </row>
    <row r="742" spans="1:5" x14ac:dyDescent="0.25">
      <c r="A742">
        <f t="shared" si="23"/>
        <v>741</v>
      </c>
      <c r="B742" t="s">
        <v>1482</v>
      </c>
      <c r="C742" t="s">
        <v>282</v>
      </c>
      <c r="D742" t="s">
        <v>1481</v>
      </c>
      <c r="E742" t="str">
        <f t="shared" si="22"/>
        <v>INSERT INTO CIUDAD VALUES (741,'IPIALES',52,356);</v>
      </c>
    </row>
    <row r="743" spans="1:5" x14ac:dyDescent="0.25">
      <c r="A743">
        <f t="shared" si="23"/>
        <v>742</v>
      </c>
      <c r="B743" t="s">
        <v>1483</v>
      </c>
      <c r="C743" t="s">
        <v>282</v>
      </c>
      <c r="D743" t="s">
        <v>1331</v>
      </c>
      <c r="E743" t="str">
        <f t="shared" si="22"/>
        <v>INSERT INTO CIUDAD VALUES (742,'LA CRUZ',52,378);</v>
      </c>
    </row>
    <row r="744" spans="1:5" x14ac:dyDescent="0.25">
      <c r="A744">
        <f t="shared" si="23"/>
        <v>743</v>
      </c>
      <c r="B744" t="s">
        <v>1485</v>
      </c>
      <c r="C744" t="s">
        <v>282</v>
      </c>
      <c r="D744" t="s">
        <v>1484</v>
      </c>
      <c r="E744" t="str">
        <f t="shared" si="22"/>
        <v>INSERT INTO CIUDAD VALUES (743,'LA FLORIDA',52,381);</v>
      </c>
    </row>
    <row r="745" spans="1:5" x14ac:dyDescent="0.25">
      <c r="A745">
        <f t="shared" si="23"/>
        <v>744</v>
      </c>
      <c r="B745" t="s">
        <v>1487</v>
      </c>
      <c r="C745" t="s">
        <v>282</v>
      </c>
      <c r="D745" t="s">
        <v>1486</v>
      </c>
      <c r="E745" t="str">
        <f t="shared" si="22"/>
        <v>INSERT INTO CIUDAD VALUES (744,'LA LLANADA',52,385);</v>
      </c>
    </row>
    <row r="746" spans="1:5" x14ac:dyDescent="0.25">
      <c r="A746">
        <f t="shared" si="23"/>
        <v>745</v>
      </c>
      <c r="B746" t="s">
        <v>1488</v>
      </c>
      <c r="C746" t="s">
        <v>282</v>
      </c>
      <c r="D746" t="s">
        <v>442</v>
      </c>
      <c r="E746" t="str">
        <f t="shared" si="22"/>
        <v>INSERT INTO CIUDAD VALUES (745,'LA TOLA',52,390);</v>
      </c>
    </row>
    <row r="747" spans="1:5" x14ac:dyDescent="0.25">
      <c r="A747">
        <f t="shared" si="23"/>
        <v>746</v>
      </c>
      <c r="B747" t="s">
        <v>445</v>
      </c>
      <c r="C747" t="s">
        <v>282</v>
      </c>
      <c r="D747" t="s">
        <v>1489</v>
      </c>
      <c r="E747" t="str">
        <f t="shared" si="22"/>
        <v>INSERT INTO CIUDAD VALUES (746,'LA UNION',52,399);</v>
      </c>
    </row>
    <row r="748" spans="1:5" x14ac:dyDescent="0.25">
      <c r="A748">
        <f t="shared" si="23"/>
        <v>747</v>
      </c>
      <c r="B748" t="s">
        <v>1491</v>
      </c>
      <c r="C748" t="s">
        <v>282</v>
      </c>
      <c r="D748" t="s">
        <v>1490</v>
      </c>
      <c r="E748" t="str">
        <f t="shared" si="22"/>
        <v>INSERT INTO CIUDAD VALUES (747,'LEIVA',52,405);</v>
      </c>
    </row>
    <row r="749" spans="1:5" x14ac:dyDescent="0.25">
      <c r="A749">
        <f t="shared" si="23"/>
        <v>748</v>
      </c>
      <c r="B749" t="s">
        <v>1492</v>
      </c>
      <c r="C749" t="s">
        <v>282</v>
      </c>
      <c r="D749" t="s">
        <v>446</v>
      </c>
      <c r="E749" t="str">
        <f t="shared" si="22"/>
        <v>INSERT INTO CIUDAD VALUES (748,'LINARES',52,411);</v>
      </c>
    </row>
    <row r="750" spans="1:5" x14ac:dyDescent="0.25">
      <c r="A750">
        <f t="shared" si="23"/>
        <v>749</v>
      </c>
      <c r="B750" t="s">
        <v>1493</v>
      </c>
      <c r="C750" t="s">
        <v>282</v>
      </c>
      <c r="D750" t="s">
        <v>989</v>
      </c>
      <c r="E750" t="str">
        <f t="shared" si="22"/>
        <v>INSERT INTO CIUDAD VALUES (749,'LOS ANDES',52,418);</v>
      </c>
    </row>
    <row r="751" spans="1:5" x14ac:dyDescent="0.25">
      <c r="A751">
        <f t="shared" si="23"/>
        <v>750</v>
      </c>
      <c r="B751" t="s">
        <v>1495</v>
      </c>
      <c r="C751" t="s">
        <v>282</v>
      </c>
      <c r="D751" t="s">
        <v>1494</v>
      </c>
      <c r="E751" t="str">
        <f t="shared" si="22"/>
        <v>INSERT INTO CIUDAD VALUES (750,'MAGsI',52,427);</v>
      </c>
    </row>
    <row r="752" spans="1:5" x14ac:dyDescent="0.25">
      <c r="A752">
        <f t="shared" si="23"/>
        <v>751</v>
      </c>
      <c r="B752" t="s">
        <v>1497</v>
      </c>
      <c r="C752" t="s">
        <v>282</v>
      </c>
      <c r="D752" t="s">
        <v>1496</v>
      </c>
      <c r="E752" t="str">
        <f t="shared" si="22"/>
        <v>INSERT INTO CIUDAD VALUES (751,'MALLAMA',52,435);</v>
      </c>
    </row>
    <row r="753" spans="1:5" x14ac:dyDescent="0.25">
      <c r="A753">
        <f t="shared" si="23"/>
        <v>752</v>
      </c>
      <c r="B753" t="s">
        <v>1186</v>
      </c>
      <c r="C753" t="s">
        <v>282</v>
      </c>
      <c r="D753" t="s">
        <v>645</v>
      </c>
      <c r="E753" t="str">
        <f t="shared" si="22"/>
        <v>INSERT INTO CIUDAD VALUES (752,'MOSQUERA',52,473);</v>
      </c>
    </row>
    <row r="754" spans="1:5" x14ac:dyDescent="0.25">
      <c r="A754">
        <f t="shared" si="23"/>
        <v>753</v>
      </c>
      <c r="B754" t="s">
        <v>283</v>
      </c>
      <c r="C754" t="s">
        <v>282</v>
      </c>
      <c r="D754" t="s">
        <v>456</v>
      </c>
      <c r="E754" t="str">
        <f t="shared" si="22"/>
        <v>INSERT INTO CIUDAD VALUES (753,'NARIÑO',52,480);</v>
      </c>
    </row>
    <row r="755" spans="1:5" x14ac:dyDescent="0.25">
      <c r="A755">
        <f t="shared" si="23"/>
        <v>754</v>
      </c>
      <c r="B755" t="s">
        <v>1498</v>
      </c>
      <c r="C755" t="s">
        <v>282</v>
      </c>
      <c r="D755" t="s">
        <v>459</v>
      </c>
      <c r="E755" t="str">
        <f t="shared" si="22"/>
        <v>INSERT INTO CIUDAD VALUES (754,'OLAYA HERRERA',52,490);</v>
      </c>
    </row>
    <row r="756" spans="1:5" x14ac:dyDescent="0.25">
      <c r="A756">
        <f t="shared" si="23"/>
        <v>755</v>
      </c>
      <c r="B756" t="s">
        <v>1499</v>
      </c>
      <c r="C756" t="s">
        <v>282</v>
      </c>
      <c r="D756" t="s">
        <v>1193</v>
      </c>
      <c r="E756" t="str">
        <f t="shared" si="22"/>
        <v>INSERT INTO CIUDAD VALUES (755,'OSPINA',52,506);</v>
      </c>
    </row>
    <row r="757" spans="1:5" x14ac:dyDescent="0.25">
      <c r="A757">
        <f t="shared" si="23"/>
        <v>756</v>
      </c>
      <c r="B757" t="s">
        <v>1500</v>
      </c>
      <c r="C757" t="s">
        <v>282</v>
      </c>
      <c r="D757" t="s">
        <v>580</v>
      </c>
      <c r="E757" t="str">
        <f t="shared" si="22"/>
        <v>INSERT INTO CIUDAD VALUES (756,'FRANCISCO PIZARRO',52,520);</v>
      </c>
    </row>
    <row r="758" spans="1:5" x14ac:dyDescent="0.25">
      <c r="A758">
        <f t="shared" si="23"/>
        <v>757</v>
      </c>
      <c r="B758" t="s">
        <v>1502</v>
      </c>
      <c r="C758" t="s">
        <v>282</v>
      </c>
      <c r="D758" t="s">
        <v>1501</v>
      </c>
      <c r="E758" t="str">
        <f t="shared" si="22"/>
        <v>INSERT INTO CIUDAD VALUES (757,'POLICARPA',52,540);</v>
      </c>
    </row>
    <row r="759" spans="1:5" x14ac:dyDescent="0.25">
      <c r="A759">
        <f t="shared" si="23"/>
        <v>758</v>
      </c>
      <c r="B759" t="s">
        <v>1503</v>
      </c>
      <c r="C759" t="s">
        <v>282</v>
      </c>
      <c r="D759" t="s">
        <v>586</v>
      </c>
      <c r="E759" t="str">
        <f t="shared" si="22"/>
        <v>INSERT INTO CIUDAD VALUES (758,'POTOSI',52,560);</v>
      </c>
    </row>
    <row r="760" spans="1:5" x14ac:dyDescent="0.25">
      <c r="A760">
        <f t="shared" si="23"/>
        <v>759</v>
      </c>
      <c r="B760" t="s">
        <v>1505</v>
      </c>
      <c r="C760" t="s">
        <v>282</v>
      </c>
      <c r="D760" t="s">
        <v>1504</v>
      </c>
      <c r="E760" t="str">
        <f t="shared" si="22"/>
        <v>INSERT INTO CIUDAD VALUES (759,'PROVIDENCIA',52,565);</v>
      </c>
    </row>
    <row r="761" spans="1:5" x14ac:dyDescent="0.25">
      <c r="A761">
        <f t="shared" si="23"/>
        <v>760</v>
      </c>
      <c r="B761" t="s">
        <v>1506</v>
      </c>
      <c r="C761" t="s">
        <v>282</v>
      </c>
      <c r="D761" t="s">
        <v>588</v>
      </c>
      <c r="E761" t="str">
        <f t="shared" si="22"/>
        <v>INSERT INTO CIUDAD VALUES (760,'PUERRES',52,573);</v>
      </c>
    </row>
    <row r="762" spans="1:5" x14ac:dyDescent="0.25">
      <c r="A762">
        <f t="shared" si="23"/>
        <v>761</v>
      </c>
      <c r="B762" t="s">
        <v>1507</v>
      </c>
      <c r="C762" t="s">
        <v>282</v>
      </c>
      <c r="D762" t="s">
        <v>473</v>
      </c>
      <c r="E762" t="str">
        <f t="shared" si="22"/>
        <v>INSERT INTO CIUDAD VALUES (761,'PUPIALES',52,585);</v>
      </c>
    </row>
    <row r="763" spans="1:5" x14ac:dyDescent="0.25">
      <c r="A763">
        <f t="shared" si="23"/>
        <v>762</v>
      </c>
      <c r="B763" t="s">
        <v>1210</v>
      </c>
      <c r="C763" t="s">
        <v>282</v>
      </c>
      <c r="D763" t="s">
        <v>1209</v>
      </c>
      <c r="E763" t="str">
        <f t="shared" si="22"/>
        <v>INSERT INTO CIUDAD VALUES (762,'RICAURTE',52,612);</v>
      </c>
    </row>
    <row r="764" spans="1:5" x14ac:dyDescent="0.25">
      <c r="A764">
        <f t="shared" si="23"/>
        <v>763</v>
      </c>
      <c r="B764" t="s">
        <v>1508</v>
      </c>
      <c r="C764" t="s">
        <v>282</v>
      </c>
      <c r="D764" t="s">
        <v>822</v>
      </c>
      <c r="E764" t="str">
        <f t="shared" si="22"/>
        <v>INSERT INTO CIUDAD VALUES (763,'ROBERTO PAYAN',52,621);</v>
      </c>
    </row>
    <row r="765" spans="1:5" x14ac:dyDescent="0.25">
      <c r="A765">
        <f t="shared" si="23"/>
        <v>764</v>
      </c>
      <c r="B765" t="s">
        <v>1509</v>
      </c>
      <c r="C765" t="s">
        <v>282</v>
      </c>
      <c r="D765" t="s">
        <v>1093</v>
      </c>
      <c r="E765" t="str">
        <f t="shared" si="22"/>
        <v>INSERT INTO CIUDAD VALUES (764,'SAMANIEGO',52,678);</v>
      </c>
    </row>
    <row r="766" spans="1:5" x14ac:dyDescent="0.25">
      <c r="A766">
        <f t="shared" si="23"/>
        <v>765</v>
      </c>
      <c r="B766" t="s">
        <v>1510</v>
      </c>
      <c r="C766" t="s">
        <v>282</v>
      </c>
      <c r="D766" t="s">
        <v>667</v>
      </c>
      <c r="E766" t="str">
        <f t="shared" si="22"/>
        <v>INSERT INTO CIUDAD VALUES (765,'SANDONA',52,683);</v>
      </c>
    </row>
    <row r="767" spans="1:5" x14ac:dyDescent="0.25">
      <c r="A767">
        <f t="shared" si="23"/>
        <v>766</v>
      </c>
      <c r="B767" t="s">
        <v>1213</v>
      </c>
      <c r="C767" t="s">
        <v>282</v>
      </c>
      <c r="D767" t="s">
        <v>596</v>
      </c>
      <c r="E767" t="str">
        <f t="shared" si="22"/>
        <v>INSERT INTO CIUDAD VALUES (766,'SAN BERNARDO',52,685);</v>
      </c>
    </row>
    <row r="768" spans="1:5" x14ac:dyDescent="0.25">
      <c r="A768">
        <f t="shared" si="23"/>
        <v>767</v>
      </c>
      <c r="B768" t="s">
        <v>1512</v>
      </c>
      <c r="C768" t="s">
        <v>282</v>
      </c>
      <c r="D768" t="s">
        <v>1511</v>
      </c>
      <c r="E768" t="str">
        <f t="shared" si="22"/>
        <v>INSERT INTO CIUDAD VALUES (767,'SAN LORENZO',52,687);</v>
      </c>
    </row>
    <row r="769" spans="1:5" x14ac:dyDescent="0.25">
      <c r="A769">
        <f t="shared" si="23"/>
        <v>768</v>
      </c>
      <c r="B769" t="s">
        <v>664</v>
      </c>
      <c r="C769" t="s">
        <v>282</v>
      </c>
      <c r="D769" t="s">
        <v>839</v>
      </c>
      <c r="E769" t="str">
        <f t="shared" si="22"/>
        <v>INSERT INTO CIUDAD VALUES (768,'SAN PABLO',52,693);</v>
      </c>
    </row>
    <row r="770" spans="1:5" x14ac:dyDescent="0.25">
      <c r="A770">
        <f t="shared" si="23"/>
        <v>769</v>
      </c>
      <c r="B770" t="s">
        <v>1514</v>
      </c>
      <c r="C770" t="s">
        <v>282</v>
      </c>
      <c r="D770" t="s">
        <v>1513</v>
      </c>
      <c r="E770" t="str">
        <f t="shared" si="22"/>
        <v>INSERT INTO CIUDAD VALUES (769,'SAN PEDRO DE CARTAGO',52,694);</v>
      </c>
    </row>
    <row r="771" spans="1:5" x14ac:dyDescent="0.25">
      <c r="A771">
        <f t="shared" si="23"/>
        <v>770</v>
      </c>
      <c r="B771" t="s">
        <v>514</v>
      </c>
      <c r="C771" t="s">
        <v>282</v>
      </c>
      <c r="D771" t="s">
        <v>841</v>
      </c>
      <c r="E771" t="str">
        <f t="shared" ref="E771:E834" si="24">"INSERT INTO CIUDAD VALUES ("&amp;A771&amp;",'"&amp;B771&amp;"',"&amp;C771&amp;","&amp;D771&amp;");"</f>
        <v>INSERT INTO CIUDAD VALUES (770,'SANTA BARBARA',52,696);</v>
      </c>
    </row>
    <row r="772" spans="1:5" x14ac:dyDescent="0.25">
      <c r="A772">
        <f t="shared" ref="A772:A835" si="25">+A771+1</f>
        <v>771</v>
      </c>
      <c r="B772" t="s">
        <v>1516</v>
      </c>
      <c r="C772" t="s">
        <v>282</v>
      </c>
      <c r="D772" t="s">
        <v>1515</v>
      </c>
      <c r="E772" t="str">
        <f t="shared" si="24"/>
        <v>INSERT INTO CIUDAD VALUES (771,'SANTACRUZ',52,699);</v>
      </c>
    </row>
    <row r="773" spans="1:5" x14ac:dyDescent="0.25">
      <c r="A773">
        <f t="shared" si="25"/>
        <v>772</v>
      </c>
      <c r="B773" t="s">
        <v>1517</v>
      </c>
      <c r="C773" t="s">
        <v>282</v>
      </c>
      <c r="D773" t="s">
        <v>843</v>
      </c>
      <c r="E773" t="str">
        <f t="shared" si="24"/>
        <v>INSERT INTO CIUDAD VALUES (772,'SAPUYES',52,720);</v>
      </c>
    </row>
    <row r="774" spans="1:5" x14ac:dyDescent="0.25">
      <c r="A774">
        <f t="shared" si="25"/>
        <v>773</v>
      </c>
      <c r="B774" t="s">
        <v>1519</v>
      </c>
      <c r="C774" t="s">
        <v>282</v>
      </c>
      <c r="D774" t="s">
        <v>1518</v>
      </c>
      <c r="E774" t="str">
        <f t="shared" si="24"/>
        <v>INSERT INTO CIUDAD VALUES (773,'TAMINANGO',52,786);</v>
      </c>
    </row>
    <row r="775" spans="1:5" x14ac:dyDescent="0.25">
      <c r="A775">
        <f t="shared" si="25"/>
        <v>774</v>
      </c>
      <c r="B775" t="s">
        <v>1521</v>
      </c>
      <c r="C775" t="s">
        <v>282</v>
      </c>
      <c r="D775" t="s">
        <v>1520</v>
      </c>
      <c r="E775" t="str">
        <f t="shared" si="24"/>
        <v>INSERT INTO CIUDAD VALUES (774,'TANGUA',52,788);</v>
      </c>
    </row>
    <row r="776" spans="1:5" x14ac:dyDescent="0.25">
      <c r="A776">
        <f t="shared" si="25"/>
        <v>775</v>
      </c>
      <c r="B776" t="s">
        <v>1522</v>
      </c>
      <c r="C776" t="s">
        <v>282</v>
      </c>
      <c r="D776" t="s">
        <v>889</v>
      </c>
      <c r="E776" t="str">
        <f t="shared" si="24"/>
        <v>INSERT INTO CIUDAD VALUES (775,'SAN ANDRES DE TUMACO',52,835);</v>
      </c>
    </row>
    <row r="777" spans="1:5" x14ac:dyDescent="0.25">
      <c r="A777">
        <f t="shared" si="25"/>
        <v>776</v>
      </c>
      <c r="B777" t="s">
        <v>1523</v>
      </c>
      <c r="C777" t="s">
        <v>282</v>
      </c>
      <c r="D777" t="s">
        <v>681</v>
      </c>
      <c r="E777" t="str">
        <f t="shared" si="24"/>
        <v>INSERT INTO CIUDAD VALUES (776,'TUQUERRES',52,838);</v>
      </c>
    </row>
    <row r="778" spans="1:5" x14ac:dyDescent="0.25">
      <c r="A778">
        <f t="shared" si="25"/>
        <v>777</v>
      </c>
      <c r="B778" t="s">
        <v>1524</v>
      </c>
      <c r="C778" t="s">
        <v>282</v>
      </c>
      <c r="D778" t="s">
        <v>553</v>
      </c>
      <c r="E778" t="str">
        <f t="shared" si="24"/>
        <v>INSERT INTO CIUDAD VALUES (777,'YACUANQUER',52,885);</v>
      </c>
    </row>
    <row r="779" spans="1:5" x14ac:dyDescent="0.25">
      <c r="A779">
        <f t="shared" si="25"/>
        <v>778</v>
      </c>
      <c r="B779" t="s">
        <v>1525</v>
      </c>
      <c r="C779" t="s">
        <v>284</v>
      </c>
      <c r="D779" t="s">
        <v>319</v>
      </c>
      <c r="E779" t="str">
        <f t="shared" si="24"/>
        <v>INSERT INTO CIUDAD VALUES (778,'CUCUTA',54,001);</v>
      </c>
    </row>
    <row r="780" spans="1:5" x14ac:dyDescent="0.25">
      <c r="A780">
        <f t="shared" si="25"/>
        <v>779</v>
      </c>
      <c r="B780" t="s">
        <v>1527</v>
      </c>
      <c r="C780" t="s">
        <v>284</v>
      </c>
      <c r="D780" t="s">
        <v>1526</v>
      </c>
      <c r="E780" t="str">
        <f t="shared" si="24"/>
        <v>INSERT INTO CIUDAD VALUES (779,'ABREGO',54,003);</v>
      </c>
    </row>
    <row r="781" spans="1:5" x14ac:dyDescent="0.25">
      <c r="A781">
        <f t="shared" si="25"/>
        <v>780</v>
      </c>
      <c r="B781" t="s">
        <v>1528</v>
      </c>
      <c r="C781" t="s">
        <v>284</v>
      </c>
      <c r="D781" t="s">
        <v>345</v>
      </c>
      <c r="E781" t="str">
        <f t="shared" si="24"/>
        <v>INSERT INTO CIUDAD VALUES (780,'ARBOLEDAS',54,051);</v>
      </c>
    </row>
    <row r="782" spans="1:5" x14ac:dyDescent="0.25">
      <c r="A782">
        <f t="shared" si="25"/>
        <v>781</v>
      </c>
      <c r="B782" t="s">
        <v>1529</v>
      </c>
      <c r="C782" t="s">
        <v>284</v>
      </c>
      <c r="D782" t="s">
        <v>1109</v>
      </c>
      <c r="E782" t="str">
        <f t="shared" si="24"/>
        <v>INSERT INTO CIUDAD VALUES (781,'BOCHALEMA',54,099);</v>
      </c>
    </row>
    <row r="783" spans="1:5" x14ac:dyDescent="0.25">
      <c r="A783">
        <f t="shared" si="25"/>
        <v>782</v>
      </c>
      <c r="B783" t="s">
        <v>1530</v>
      </c>
      <c r="C783" t="s">
        <v>284</v>
      </c>
      <c r="D783" t="s">
        <v>702</v>
      </c>
      <c r="E783" t="str">
        <f t="shared" si="24"/>
        <v>INSERT INTO CIUDAD VALUES (782,'BUCARASICA',54,109);</v>
      </c>
    </row>
    <row r="784" spans="1:5" x14ac:dyDescent="0.25">
      <c r="A784">
        <f t="shared" si="25"/>
        <v>783</v>
      </c>
      <c r="B784" t="s">
        <v>1531</v>
      </c>
      <c r="C784" t="s">
        <v>284</v>
      </c>
      <c r="D784" t="s">
        <v>367</v>
      </c>
      <c r="E784" t="str">
        <f t="shared" si="24"/>
        <v>INSERT INTO CIUDAD VALUES (783,'CACOTA',54,125);</v>
      </c>
    </row>
    <row r="785" spans="1:5" x14ac:dyDescent="0.25">
      <c r="A785">
        <f t="shared" si="25"/>
        <v>784</v>
      </c>
      <c r="B785" t="s">
        <v>1533</v>
      </c>
      <c r="C785" t="s">
        <v>284</v>
      </c>
      <c r="D785" t="s">
        <v>1532</v>
      </c>
      <c r="E785" t="str">
        <f t="shared" si="24"/>
        <v>INSERT INTO CIUDAD VALUES (784,'CACHIRA',54,128);</v>
      </c>
    </row>
    <row r="786" spans="1:5" x14ac:dyDescent="0.25">
      <c r="A786">
        <f t="shared" si="25"/>
        <v>785</v>
      </c>
      <c r="B786" t="s">
        <v>1534</v>
      </c>
      <c r="C786" t="s">
        <v>284</v>
      </c>
      <c r="D786" t="s">
        <v>386</v>
      </c>
      <c r="E786" t="str">
        <f t="shared" si="24"/>
        <v>INSERT INTO CIUDAD VALUES (785,'CHINACOTA',54,172);</v>
      </c>
    </row>
    <row r="787" spans="1:5" x14ac:dyDescent="0.25">
      <c r="A787">
        <f t="shared" si="25"/>
        <v>786</v>
      </c>
      <c r="B787" t="s">
        <v>1535</v>
      </c>
      <c r="C787" t="s">
        <v>284</v>
      </c>
      <c r="D787" t="s">
        <v>907</v>
      </c>
      <c r="E787" t="str">
        <f t="shared" si="24"/>
        <v>INSERT INTO CIUDAD VALUES (786,'CHITAGA',54,174);</v>
      </c>
    </row>
    <row r="788" spans="1:5" x14ac:dyDescent="0.25">
      <c r="A788">
        <f t="shared" si="25"/>
        <v>787</v>
      </c>
      <c r="B788" t="s">
        <v>1536</v>
      </c>
      <c r="C788" t="s">
        <v>284</v>
      </c>
      <c r="D788" t="s">
        <v>392</v>
      </c>
      <c r="E788" t="str">
        <f t="shared" si="24"/>
        <v>INSERT INTO CIUDAD VALUES (787,'CONVENCION',54,206);</v>
      </c>
    </row>
    <row r="789" spans="1:5" x14ac:dyDescent="0.25">
      <c r="A789">
        <f t="shared" si="25"/>
        <v>788</v>
      </c>
      <c r="B789" t="s">
        <v>1537</v>
      </c>
      <c r="C789" t="s">
        <v>284</v>
      </c>
      <c r="D789" t="s">
        <v>731</v>
      </c>
      <c r="E789" t="str">
        <f t="shared" si="24"/>
        <v>INSERT INTO CIUDAD VALUES (788,'CUCUTILLA',54,223);</v>
      </c>
    </row>
    <row r="790" spans="1:5" x14ac:dyDescent="0.25">
      <c r="A790">
        <f t="shared" si="25"/>
        <v>789</v>
      </c>
      <c r="B790" t="s">
        <v>1539</v>
      </c>
      <c r="C790" t="s">
        <v>284</v>
      </c>
      <c r="D790" t="s">
        <v>1538</v>
      </c>
      <c r="E790" t="str">
        <f t="shared" si="24"/>
        <v>INSERT INTO CIUDAD VALUES (789,'DURANIA',54,239);</v>
      </c>
    </row>
    <row r="791" spans="1:5" x14ac:dyDescent="0.25">
      <c r="A791">
        <f t="shared" si="25"/>
        <v>790</v>
      </c>
      <c r="B791" t="s">
        <v>1540</v>
      </c>
      <c r="C791" t="s">
        <v>284</v>
      </c>
      <c r="D791" t="s">
        <v>1131</v>
      </c>
      <c r="E791" t="str">
        <f t="shared" si="24"/>
        <v>INSERT INTO CIUDAD VALUES (790,'EL CARMEN',54,245);</v>
      </c>
    </row>
    <row r="792" spans="1:5" x14ac:dyDescent="0.25">
      <c r="A792">
        <f t="shared" si="25"/>
        <v>791</v>
      </c>
      <c r="B792" t="s">
        <v>1541</v>
      </c>
      <c r="C792" t="s">
        <v>284</v>
      </c>
      <c r="D792" t="s">
        <v>404</v>
      </c>
      <c r="E792" t="str">
        <f t="shared" si="24"/>
        <v>INSERT INTO CIUDAD VALUES (791,'EL TARRA',54,250);</v>
      </c>
    </row>
    <row r="793" spans="1:5" x14ac:dyDescent="0.25">
      <c r="A793">
        <f t="shared" si="25"/>
        <v>792</v>
      </c>
      <c r="B793" t="s">
        <v>1543</v>
      </c>
      <c r="C793" t="s">
        <v>284</v>
      </c>
      <c r="D793" t="s">
        <v>1542</v>
      </c>
      <c r="E793" t="str">
        <f t="shared" si="24"/>
        <v>INSERT INTO CIUDAD VALUES (792,'EL ZULIA',54,261);</v>
      </c>
    </row>
    <row r="794" spans="1:5" x14ac:dyDescent="0.25">
      <c r="A794">
        <f t="shared" si="25"/>
        <v>793</v>
      </c>
      <c r="B794" t="s">
        <v>1544</v>
      </c>
      <c r="C794" t="s">
        <v>284</v>
      </c>
      <c r="D794" t="s">
        <v>420</v>
      </c>
      <c r="E794" t="str">
        <f t="shared" si="24"/>
        <v>INSERT INTO CIUDAD VALUES (793,'GRAMALOTE',54,313);</v>
      </c>
    </row>
    <row r="795" spans="1:5" x14ac:dyDescent="0.25">
      <c r="A795">
        <f t="shared" si="25"/>
        <v>794</v>
      </c>
      <c r="B795" t="s">
        <v>1546</v>
      </c>
      <c r="C795" t="s">
        <v>284</v>
      </c>
      <c r="D795" t="s">
        <v>1545</v>
      </c>
      <c r="E795" t="str">
        <f t="shared" si="24"/>
        <v>INSERT INTO CIUDAD VALUES (794,'HACARI',54,344);</v>
      </c>
    </row>
    <row r="796" spans="1:5" x14ac:dyDescent="0.25">
      <c r="A796">
        <f t="shared" si="25"/>
        <v>795</v>
      </c>
      <c r="B796" t="s">
        <v>1547</v>
      </c>
      <c r="C796" t="s">
        <v>284</v>
      </c>
      <c r="D796" t="s">
        <v>426</v>
      </c>
      <c r="E796" t="str">
        <f t="shared" si="24"/>
        <v>INSERT INTO CIUDAD VALUES (795,'HERRAN',54,347);</v>
      </c>
    </row>
    <row r="797" spans="1:5" x14ac:dyDescent="0.25">
      <c r="A797">
        <f t="shared" si="25"/>
        <v>796</v>
      </c>
      <c r="B797" t="s">
        <v>1548</v>
      </c>
      <c r="C797" t="s">
        <v>284</v>
      </c>
      <c r="D797" t="s">
        <v>766</v>
      </c>
      <c r="E797" t="str">
        <f t="shared" si="24"/>
        <v>INSERT INTO CIUDAD VALUES (796,'LABATECA',54,377);</v>
      </c>
    </row>
    <row r="798" spans="1:5" x14ac:dyDescent="0.25">
      <c r="A798">
        <f t="shared" si="25"/>
        <v>797</v>
      </c>
      <c r="B798" t="s">
        <v>1549</v>
      </c>
      <c r="C798" t="s">
        <v>284</v>
      </c>
      <c r="D798" t="s">
        <v>1486</v>
      </c>
      <c r="E798" t="str">
        <f t="shared" si="24"/>
        <v>INSERT INTO CIUDAD VALUES (797,'LA ESPERANZA',54,385);</v>
      </c>
    </row>
    <row r="799" spans="1:5" x14ac:dyDescent="0.25">
      <c r="A799">
        <f t="shared" si="25"/>
        <v>798</v>
      </c>
      <c r="B799" t="s">
        <v>1550</v>
      </c>
      <c r="C799" t="s">
        <v>284</v>
      </c>
      <c r="D799" t="s">
        <v>1176</v>
      </c>
      <c r="E799" t="str">
        <f t="shared" si="24"/>
        <v>INSERT INTO CIUDAD VALUES (798,'LA PLAYA',54,398);</v>
      </c>
    </row>
    <row r="800" spans="1:5" x14ac:dyDescent="0.25">
      <c r="A800">
        <f t="shared" si="25"/>
        <v>799</v>
      </c>
      <c r="B800" t="s">
        <v>1551</v>
      </c>
      <c r="C800" t="s">
        <v>284</v>
      </c>
      <c r="D800" t="s">
        <v>1490</v>
      </c>
      <c r="E800" t="str">
        <f t="shared" si="24"/>
        <v>INSERT INTO CIUDAD VALUES (799,'LOS PATIOS',54,405);</v>
      </c>
    </row>
    <row r="801" spans="1:5" x14ac:dyDescent="0.25">
      <c r="A801">
        <f t="shared" si="25"/>
        <v>800</v>
      </c>
      <c r="B801" t="s">
        <v>1552</v>
      </c>
      <c r="C801" t="s">
        <v>284</v>
      </c>
      <c r="D801" t="s">
        <v>989</v>
      </c>
      <c r="E801" t="str">
        <f t="shared" si="24"/>
        <v>INSERT INTO CIUDAD VALUES (800,'LOURDES',54,418);</v>
      </c>
    </row>
    <row r="802" spans="1:5" x14ac:dyDescent="0.25">
      <c r="A802">
        <f t="shared" si="25"/>
        <v>801</v>
      </c>
      <c r="B802" t="s">
        <v>1553</v>
      </c>
      <c r="C802" t="s">
        <v>284</v>
      </c>
      <c r="D802" t="s">
        <v>456</v>
      </c>
      <c r="E802" t="str">
        <f t="shared" si="24"/>
        <v>INSERT INTO CIUDAD VALUES (801,'MUTISCUA',54,480);</v>
      </c>
    </row>
    <row r="803" spans="1:5" x14ac:dyDescent="0.25">
      <c r="A803">
        <f t="shared" si="25"/>
        <v>802</v>
      </c>
      <c r="B803" t="s">
        <v>1555</v>
      </c>
      <c r="C803" t="s">
        <v>284</v>
      </c>
      <c r="D803" t="s">
        <v>1554</v>
      </c>
      <c r="E803" t="str">
        <f t="shared" si="24"/>
        <v>INSERT INTO CIUDAD VALUES (802,'OCAÑA',54,498);</v>
      </c>
    </row>
    <row r="804" spans="1:5" x14ac:dyDescent="0.25">
      <c r="A804">
        <f t="shared" si="25"/>
        <v>803</v>
      </c>
      <c r="B804" t="s">
        <v>1556</v>
      </c>
      <c r="C804" t="s">
        <v>284</v>
      </c>
      <c r="D804" t="s">
        <v>802</v>
      </c>
      <c r="E804" t="str">
        <f t="shared" si="24"/>
        <v>INSERT INTO CIUDAD VALUES (803,'PAMPLONA',54,518);</v>
      </c>
    </row>
    <row r="805" spans="1:5" x14ac:dyDescent="0.25">
      <c r="A805">
        <f t="shared" si="25"/>
        <v>804</v>
      </c>
      <c r="B805" t="s">
        <v>1557</v>
      </c>
      <c r="C805" t="s">
        <v>284</v>
      </c>
      <c r="D805" t="s">
        <v>580</v>
      </c>
      <c r="E805" t="str">
        <f t="shared" si="24"/>
        <v>INSERT INTO CIUDAD VALUES (804,'PAMPLONITA',54,520);</v>
      </c>
    </row>
    <row r="806" spans="1:5" x14ac:dyDescent="0.25">
      <c r="A806">
        <f t="shared" si="25"/>
        <v>805</v>
      </c>
      <c r="B806" t="s">
        <v>1559</v>
      </c>
      <c r="C806" t="s">
        <v>284</v>
      </c>
      <c r="D806" t="s">
        <v>1558</v>
      </c>
      <c r="E806" t="str">
        <f t="shared" si="24"/>
        <v>INSERT INTO CIUDAD VALUES (805,'PUERTO SANTANDER',54,553);</v>
      </c>
    </row>
    <row r="807" spans="1:5" x14ac:dyDescent="0.25">
      <c r="A807">
        <f t="shared" si="25"/>
        <v>806</v>
      </c>
      <c r="B807" t="s">
        <v>1560</v>
      </c>
      <c r="C807" t="s">
        <v>284</v>
      </c>
      <c r="D807" t="s">
        <v>819</v>
      </c>
      <c r="E807" t="str">
        <f t="shared" si="24"/>
        <v>INSERT INTO CIUDAD VALUES (806,'RAGONVALIA',54,599);</v>
      </c>
    </row>
    <row r="808" spans="1:5" x14ac:dyDescent="0.25">
      <c r="A808">
        <f t="shared" si="25"/>
        <v>807</v>
      </c>
      <c r="B808" t="s">
        <v>1561</v>
      </c>
      <c r="C808" t="s">
        <v>284</v>
      </c>
      <c r="D808" t="s">
        <v>501</v>
      </c>
      <c r="E808" t="str">
        <f t="shared" si="24"/>
        <v>INSERT INTO CIUDAD VALUES (807,'SALAZAR',54,660);</v>
      </c>
    </row>
    <row r="809" spans="1:5" x14ac:dyDescent="0.25">
      <c r="A809">
        <f t="shared" si="25"/>
        <v>808</v>
      </c>
      <c r="B809" t="s">
        <v>1562</v>
      </c>
      <c r="C809" t="s">
        <v>284</v>
      </c>
      <c r="D809" t="s">
        <v>509</v>
      </c>
      <c r="E809" t="str">
        <f t="shared" si="24"/>
        <v>INSERT INTO CIUDAD VALUES (808,'SAN CALIXTO',54,670);</v>
      </c>
    </row>
    <row r="810" spans="1:5" x14ac:dyDescent="0.25">
      <c r="A810">
        <f t="shared" si="25"/>
        <v>809</v>
      </c>
      <c r="B810" t="s">
        <v>1214</v>
      </c>
      <c r="C810" t="s">
        <v>284</v>
      </c>
      <c r="D810" t="s">
        <v>665</v>
      </c>
      <c r="E810" t="str">
        <f t="shared" si="24"/>
        <v>INSERT INTO CIUDAD VALUES (809,'SAN CAYETANO',54,673);</v>
      </c>
    </row>
    <row r="811" spans="1:5" x14ac:dyDescent="0.25">
      <c r="A811">
        <f t="shared" si="25"/>
        <v>810</v>
      </c>
      <c r="B811" t="s">
        <v>1563</v>
      </c>
      <c r="C811" t="s">
        <v>284</v>
      </c>
      <c r="D811" t="s">
        <v>1441</v>
      </c>
      <c r="E811" t="str">
        <f t="shared" si="24"/>
        <v>INSERT INTO CIUDAD VALUES (810,'SANTIAGO',54,680);</v>
      </c>
    </row>
    <row r="812" spans="1:5" x14ac:dyDescent="0.25">
      <c r="A812">
        <f t="shared" si="25"/>
        <v>811</v>
      </c>
      <c r="B812" t="s">
        <v>1564</v>
      </c>
      <c r="C812" t="s">
        <v>284</v>
      </c>
      <c r="D812" t="s">
        <v>843</v>
      </c>
      <c r="E812" t="str">
        <f t="shared" si="24"/>
        <v>INSERT INTO CIUDAD VALUES (811,'SARDINATA',54,720);</v>
      </c>
    </row>
    <row r="813" spans="1:5" x14ac:dyDescent="0.25">
      <c r="A813">
        <f t="shared" si="25"/>
        <v>812</v>
      </c>
      <c r="B813" t="s">
        <v>1565</v>
      </c>
      <c r="C813" t="s">
        <v>284</v>
      </c>
      <c r="D813" t="s">
        <v>1009</v>
      </c>
      <c r="E813" t="str">
        <f t="shared" si="24"/>
        <v>INSERT INTO CIUDAD VALUES (812,'SILOS',54,743);</v>
      </c>
    </row>
    <row r="814" spans="1:5" x14ac:dyDescent="0.25">
      <c r="A814">
        <f t="shared" si="25"/>
        <v>813</v>
      </c>
      <c r="B814" t="s">
        <v>1566</v>
      </c>
      <c r="C814" t="s">
        <v>284</v>
      </c>
      <c r="D814" t="s">
        <v>1305</v>
      </c>
      <c r="E814" t="str">
        <f t="shared" si="24"/>
        <v>INSERT INTO CIUDAD VALUES (813,'TEORAMA',54,800);</v>
      </c>
    </row>
    <row r="815" spans="1:5" x14ac:dyDescent="0.25">
      <c r="A815">
        <f t="shared" si="25"/>
        <v>814</v>
      </c>
      <c r="B815" t="s">
        <v>1567</v>
      </c>
      <c r="C815" t="s">
        <v>284</v>
      </c>
      <c r="D815" t="s">
        <v>677</v>
      </c>
      <c r="E815" t="str">
        <f t="shared" si="24"/>
        <v>INSERT INTO CIUDAD VALUES (814,'TIBU',54,810);</v>
      </c>
    </row>
    <row r="816" spans="1:5" x14ac:dyDescent="0.25">
      <c r="A816">
        <f t="shared" si="25"/>
        <v>815</v>
      </c>
      <c r="B816" t="s">
        <v>536</v>
      </c>
      <c r="C816" t="s">
        <v>284</v>
      </c>
      <c r="D816" t="s">
        <v>884</v>
      </c>
      <c r="E816" t="str">
        <f t="shared" si="24"/>
        <v>INSERT INTO CIUDAD VALUES (815,'TOLEDO',54,820);</v>
      </c>
    </row>
    <row r="817" spans="1:5" x14ac:dyDescent="0.25">
      <c r="A817">
        <f t="shared" si="25"/>
        <v>816</v>
      </c>
      <c r="B817" t="s">
        <v>1568</v>
      </c>
      <c r="C817" t="s">
        <v>284</v>
      </c>
      <c r="D817" t="s">
        <v>1262</v>
      </c>
      <c r="E817" t="str">
        <f t="shared" si="24"/>
        <v>INSERT INTO CIUDAD VALUES (816,'VILLA CARO',54,871);</v>
      </c>
    </row>
    <row r="818" spans="1:5" x14ac:dyDescent="0.25">
      <c r="A818">
        <f t="shared" si="25"/>
        <v>817</v>
      </c>
      <c r="B818" t="s">
        <v>1569</v>
      </c>
      <c r="C818" t="s">
        <v>284</v>
      </c>
      <c r="D818" t="s">
        <v>1372</v>
      </c>
      <c r="E818" t="str">
        <f t="shared" si="24"/>
        <v>INSERT INTO CIUDAD VALUES (817,'VILLA DEL ROSARIO',54,874);</v>
      </c>
    </row>
    <row r="819" spans="1:5" x14ac:dyDescent="0.25">
      <c r="A819">
        <f t="shared" si="25"/>
        <v>818</v>
      </c>
      <c r="B819" t="s">
        <v>45</v>
      </c>
      <c r="C819" t="s">
        <v>286</v>
      </c>
      <c r="D819" t="s">
        <v>319</v>
      </c>
      <c r="E819" t="str">
        <f t="shared" si="24"/>
        <v>INSERT INTO CIUDAD VALUES (818,'ARMENIA',63,001);</v>
      </c>
    </row>
    <row r="820" spans="1:5" x14ac:dyDescent="0.25">
      <c r="A820">
        <f t="shared" si="25"/>
        <v>819</v>
      </c>
      <c r="B820" t="s">
        <v>703</v>
      </c>
      <c r="C820" t="s">
        <v>286</v>
      </c>
      <c r="D820" t="s">
        <v>1570</v>
      </c>
      <c r="E820" t="str">
        <f t="shared" si="24"/>
        <v>INSERT INTO CIUDAD VALUES (819,'BUENAVISTA',63,111);</v>
      </c>
    </row>
    <row r="821" spans="1:5" x14ac:dyDescent="0.25">
      <c r="A821">
        <f t="shared" si="25"/>
        <v>820</v>
      </c>
      <c r="B821" t="s">
        <v>1571</v>
      </c>
      <c r="C821" t="s">
        <v>286</v>
      </c>
      <c r="D821" t="s">
        <v>973</v>
      </c>
      <c r="E821" t="str">
        <f t="shared" si="24"/>
        <v>INSERT INTO CIUDAD VALUES (820,'CALARCA',63,130);</v>
      </c>
    </row>
    <row r="822" spans="1:5" x14ac:dyDescent="0.25">
      <c r="A822">
        <f t="shared" si="25"/>
        <v>821</v>
      </c>
      <c r="B822" t="s">
        <v>1572</v>
      </c>
      <c r="C822" t="s">
        <v>286</v>
      </c>
      <c r="D822" t="s">
        <v>388</v>
      </c>
      <c r="E822" t="str">
        <f t="shared" si="24"/>
        <v>INSERT INTO CIUDAD VALUES (821,'CIRCASIA',63,190);</v>
      </c>
    </row>
    <row r="823" spans="1:5" x14ac:dyDescent="0.25">
      <c r="A823">
        <f t="shared" si="25"/>
        <v>822</v>
      </c>
      <c r="B823" t="s">
        <v>269</v>
      </c>
      <c r="C823" t="s">
        <v>286</v>
      </c>
      <c r="D823" t="s">
        <v>396</v>
      </c>
      <c r="E823" t="str">
        <f t="shared" si="24"/>
        <v>INSERT INTO CIUDAD VALUES (822,'CORDOBA',63,212);</v>
      </c>
    </row>
    <row r="824" spans="1:5" x14ac:dyDescent="0.25">
      <c r="A824">
        <f t="shared" si="25"/>
        <v>823</v>
      </c>
      <c r="B824" t="s">
        <v>1573</v>
      </c>
      <c r="C824" t="s">
        <v>286</v>
      </c>
      <c r="D824" t="s">
        <v>745</v>
      </c>
      <c r="E824" t="str">
        <f t="shared" si="24"/>
        <v>INSERT INTO CIUDAD VALUES (823,'FILANDIA',63,272);</v>
      </c>
    </row>
    <row r="825" spans="1:5" x14ac:dyDescent="0.25">
      <c r="A825">
        <f t="shared" si="25"/>
        <v>824</v>
      </c>
      <c r="B825" t="s">
        <v>1575</v>
      </c>
      <c r="C825" t="s">
        <v>286</v>
      </c>
      <c r="D825" t="s">
        <v>1574</v>
      </c>
      <c r="E825" t="str">
        <f t="shared" si="24"/>
        <v>INSERT INTO CIUDAD VALUES (824,'GENOVA',63,302);</v>
      </c>
    </row>
    <row r="826" spans="1:5" x14ac:dyDescent="0.25">
      <c r="A826">
        <f t="shared" si="25"/>
        <v>825</v>
      </c>
      <c r="B826" t="s">
        <v>1576</v>
      </c>
      <c r="C826" t="s">
        <v>286</v>
      </c>
      <c r="D826" t="s">
        <v>769</v>
      </c>
      <c r="E826" t="str">
        <f t="shared" si="24"/>
        <v>INSERT INTO CIUDAD VALUES (825,'LA TEBAIDA',63,401);</v>
      </c>
    </row>
    <row r="827" spans="1:5" x14ac:dyDescent="0.25">
      <c r="A827">
        <f t="shared" si="25"/>
        <v>826</v>
      </c>
      <c r="B827" t="s">
        <v>49</v>
      </c>
      <c r="C827" t="s">
        <v>286</v>
      </c>
      <c r="D827" t="s">
        <v>1577</v>
      </c>
      <c r="E827" t="str">
        <f t="shared" si="24"/>
        <v>INSERT INTO CIUDAD VALUES (826,'MONTENEGRO',63,470);</v>
      </c>
    </row>
    <row r="828" spans="1:5" x14ac:dyDescent="0.25">
      <c r="A828">
        <f t="shared" si="25"/>
        <v>827</v>
      </c>
      <c r="B828" t="s">
        <v>1578</v>
      </c>
      <c r="C828" t="s">
        <v>286</v>
      </c>
      <c r="D828" t="s">
        <v>999</v>
      </c>
      <c r="E828" t="str">
        <f t="shared" si="24"/>
        <v>INSERT INTO CIUDAD VALUES (827,'PIJAO',63,548);</v>
      </c>
    </row>
    <row r="829" spans="1:5" x14ac:dyDescent="0.25">
      <c r="A829">
        <f t="shared" si="25"/>
        <v>828</v>
      </c>
      <c r="B829" t="s">
        <v>1579</v>
      </c>
      <c r="C829" t="s">
        <v>286</v>
      </c>
      <c r="D829" t="s">
        <v>1204</v>
      </c>
      <c r="E829" t="str">
        <f t="shared" si="24"/>
        <v>INSERT INTO CIUDAD VALUES (828,'QUIMBAYA',63,594);</v>
      </c>
    </row>
    <row r="830" spans="1:5" x14ac:dyDescent="0.25">
      <c r="A830">
        <f t="shared" si="25"/>
        <v>829</v>
      </c>
      <c r="B830" t="s">
        <v>1580</v>
      </c>
      <c r="C830" t="s">
        <v>286</v>
      </c>
      <c r="D830" t="s">
        <v>517</v>
      </c>
      <c r="E830" t="str">
        <f t="shared" si="24"/>
        <v>INSERT INTO CIUDAD VALUES (829,'SALENTO',63,690);</v>
      </c>
    </row>
    <row r="831" spans="1:5" x14ac:dyDescent="0.25">
      <c r="A831">
        <f t="shared" si="25"/>
        <v>830</v>
      </c>
      <c r="B831" t="s">
        <v>1581</v>
      </c>
      <c r="C831" t="s">
        <v>288</v>
      </c>
      <c r="D831" t="s">
        <v>319</v>
      </c>
      <c r="E831" t="str">
        <f t="shared" si="24"/>
        <v>INSERT INTO CIUDAD VALUES (830,'PEREIRA',66,001);</v>
      </c>
    </row>
    <row r="832" spans="1:5" x14ac:dyDescent="0.25">
      <c r="A832">
        <f t="shared" si="25"/>
        <v>831</v>
      </c>
      <c r="B832" t="s">
        <v>1582</v>
      </c>
      <c r="C832" t="s">
        <v>288</v>
      </c>
      <c r="D832" t="s">
        <v>343</v>
      </c>
      <c r="E832" t="str">
        <f t="shared" si="24"/>
        <v>INSERT INTO CIUDAD VALUES (831,'APIA',66,045);</v>
      </c>
    </row>
    <row r="833" spans="1:5" x14ac:dyDescent="0.25">
      <c r="A833">
        <f t="shared" si="25"/>
        <v>832</v>
      </c>
      <c r="B833" t="s">
        <v>969</v>
      </c>
      <c r="C833" t="s">
        <v>288</v>
      </c>
      <c r="D833" t="s">
        <v>968</v>
      </c>
      <c r="E833" t="str">
        <f t="shared" si="24"/>
        <v>INSERT INTO CIUDAD VALUES (832,'BALBOA',66,075);</v>
      </c>
    </row>
    <row r="834" spans="1:5" x14ac:dyDescent="0.25">
      <c r="A834">
        <f t="shared" si="25"/>
        <v>833</v>
      </c>
      <c r="B834" t="s">
        <v>1583</v>
      </c>
      <c r="C834" t="s">
        <v>288</v>
      </c>
      <c r="D834" t="s">
        <v>353</v>
      </c>
      <c r="E834" t="str">
        <f t="shared" si="24"/>
        <v>INSERT INTO CIUDAD VALUES (833,'BELEN DE UMBRIA',66,088);</v>
      </c>
    </row>
    <row r="835" spans="1:5" x14ac:dyDescent="0.25">
      <c r="A835">
        <f t="shared" si="25"/>
        <v>834</v>
      </c>
      <c r="B835" t="s">
        <v>1584</v>
      </c>
      <c r="C835" t="s">
        <v>288</v>
      </c>
      <c r="D835" t="s">
        <v>1380</v>
      </c>
      <c r="E835" t="str">
        <f t="shared" ref="E835:E898" si="26">"INSERT INTO CIUDAD VALUES ("&amp;A835&amp;",'"&amp;B835&amp;"',"&amp;C835&amp;","&amp;D835&amp;");"</f>
        <v>INSERT INTO CIUDAD VALUES (834,'DOSQUEBRADAS',66,170);</v>
      </c>
    </row>
    <row r="836" spans="1:5" x14ac:dyDescent="0.25">
      <c r="A836">
        <f t="shared" ref="A836:A899" si="27">+A835+1</f>
        <v>835</v>
      </c>
      <c r="B836" t="s">
        <v>1585</v>
      </c>
      <c r="C836" t="s">
        <v>288</v>
      </c>
      <c r="D836" t="s">
        <v>422</v>
      </c>
      <c r="E836" t="str">
        <f t="shared" si="26"/>
        <v>INSERT INTO CIUDAD VALUES (835,'GUATICA',66,318);</v>
      </c>
    </row>
    <row r="837" spans="1:5" x14ac:dyDescent="0.25">
      <c r="A837">
        <f t="shared" si="27"/>
        <v>836</v>
      </c>
      <c r="B837" t="s">
        <v>1586</v>
      </c>
      <c r="C837" t="s">
        <v>288</v>
      </c>
      <c r="D837" t="s">
        <v>1042</v>
      </c>
      <c r="E837" t="str">
        <f t="shared" si="26"/>
        <v>INSERT INTO CIUDAD VALUES (836,'LA CELIA',66,383);</v>
      </c>
    </row>
    <row r="838" spans="1:5" x14ac:dyDescent="0.25">
      <c r="A838">
        <f t="shared" si="27"/>
        <v>837</v>
      </c>
      <c r="B838" t="s">
        <v>1587</v>
      </c>
      <c r="C838" t="s">
        <v>288</v>
      </c>
      <c r="D838" t="s">
        <v>444</v>
      </c>
      <c r="E838" t="str">
        <f t="shared" si="26"/>
        <v>INSERT INTO CIUDAD VALUES (837,'LA VIRGINIA',66,400);</v>
      </c>
    </row>
    <row r="839" spans="1:5" x14ac:dyDescent="0.25">
      <c r="A839">
        <f t="shared" si="27"/>
        <v>838</v>
      </c>
      <c r="B839" t="s">
        <v>1588</v>
      </c>
      <c r="C839" t="s">
        <v>288</v>
      </c>
      <c r="D839" t="s">
        <v>450</v>
      </c>
      <c r="E839" t="str">
        <f t="shared" si="26"/>
        <v>INSERT INTO CIUDAD VALUES (838,'MARSELLA',66,440);</v>
      </c>
    </row>
    <row r="840" spans="1:5" x14ac:dyDescent="0.25">
      <c r="A840">
        <f t="shared" si="27"/>
        <v>839</v>
      </c>
      <c r="B840" t="s">
        <v>1590</v>
      </c>
      <c r="C840" t="s">
        <v>288</v>
      </c>
      <c r="D840" t="s">
        <v>1589</v>
      </c>
      <c r="E840" t="str">
        <f t="shared" si="26"/>
        <v>INSERT INTO CIUDAD VALUES (839,'MISTRATO',66,456);</v>
      </c>
    </row>
    <row r="841" spans="1:5" x14ac:dyDescent="0.25">
      <c r="A841">
        <f t="shared" si="27"/>
        <v>840</v>
      </c>
      <c r="B841" t="s">
        <v>1591</v>
      </c>
      <c r="C841" t="s">
        <v>288</v>
      </c>
      <c r="D841" t="s">
        <v>816</v>
      </c>
      <c r="E841" t="str">
        <f t="shared" si="26"/>
        <v>INSERT INTO CIUDAD VALUES (840,'PUEBLO RICO',66,572);</v>
      </c>
    </row>
    <row r="842" spans="1:5" x14ac:dyDescent="0.25">
      <c r="A842">
        <f t="shared" si="27"/>
        <v>841</v>
      </c>
      <c r="B842" t="s">
        <v>1592</v>
      </c>
      <c r="C842" t="s">
        <v>288</v>
      </c>
      <c r="D842" t="s">
        <v>1204</v>
      </c>
      <c r="E842" t="str">
        <f t="shared" si="26"/>
        <v>INSERT INTO CIUDAD VALUES (841,'QUINCHIA',66,594);</v>
      </c>
    </row>
    <row r="843" spans="1:5" x14ac:dyDescent="0.25">
      <c r="A843">
        <f t="shared" si="27"/>
        <v>842</v>
      </c>
      <c r="B843" t="s">
        <v>1594</v>
      </c>
      <c r="C843" t="s">
        <v>288</v>
      </c>
      <c r="D843" t="s">
        <v>1593</v>
      </c>
      <c r="E843" t="str">
        <f t="shared" si="26"/>
        <v>INSERT INTO CIUDAD VALUES (842,'SANTA ROSA DE CABAL',66,682);</v>
      </c>
    </row>
    <row r="844" spans="1:5" x14ac:dyDescent="0.25">
      <c r="A844">
        <f t="shared" si="27"/>
        <v>843</v>
      </c>
      <c r="B844" t="s">
        <v>1595</v>
      </c>
      <c r="C844" t="s">
        <v>288</v>
      </c>
      <c r="D844" t="s">
        <v>1511</v>
      </c>
      <c r="E844" t="str">
        <f t="shared" si="26"/>
        <v>INSERT INTO CIUDAD VALUES (843,'SANTUARIO',66,687);</v>
      </c>
    </row>
    <row r="845" spans="1:5" x14ac:dyDescent="0.25">
      <c r="A845">
        <f t="shared" si="27"/>
        <v>844</v>
      </c>
      <c r="B845" t="s">
        <v>1596</v>
      </c>
      <c r="C845" t="s">
        <v>290</v>
      </c>
      <c r="D845" t="s">
        <v>319</v>
      </c>
      <c r="E845" t="str">
        <f t="shared" si="26"/>
        <v>INSERT INTO CIUDAD VALUES (844,'BUCARAMANGA',68,001);</v>
      </c>
    </row>
    <row r="846" spans="1:5" x14ac:dyDescent="0.25">
      <c r="A846">
        <f t="shared" si="27"/>
        <v>845</v>
      </c>
      <c r="B846" t="s">
        <v>1597</v>
      </c>
      <c r="C846" t="s">
        <v>290</v>
      </c>
      <c r="D846" t="s">
        <v>901</v>
      </c>
      <c r="E846" t="str">
        <f t="shared" si="26"/>
        <v>INSERT INTO CIUDAD VALUES (845,'AGUADA',68,013);</v>
      </c>
    </row>
    <row r="847" spans="1:5" x14ac:dyDescent="0.25">
      <c r="A847">
        <f t="shared" si="27"/>
        <v>846</v>
      </c>
      <c r="B847" t="s">
        <v>30</v>
      </c>
      <c r="C847" t="s">
        <v>290</v>
      </c>
      <c r="D847" t="s">
        <v>1313</v>
      </c>
      <c r="E847" t="str">
        <f t="shared" si="26"/>
        <v>INSERT INTO CIUDAD VALUES (846,'ALBANIA',68,020);</v>
      </c>
    </row>
    <row r="848" spans="1:5" x14ac:dyDescent="0.25">
      <c r="A848">
        <f t="shared" si="27"/>
        <v>847</v>
      </c>
      <c r="B848" t="s">
        <v>1598</v>
      </c>
      <c r="C848" t="s">
        <v>290</v>
      </c>
      <c r="D848" t="s">
        <v>345</v>
      </c>
      <c r="E848" t="str">
        <f t="shared" si="26"/>
        <v>INSERT INTO CIUDAD VALUES (847,'ARATOCA',68,051);</v>
      </c>
    </row>
    <row r="849" spans="1:5" x14ac:dyDescent="0.25">
      <c r="A849">
        <f t="shared" si="27"/>
        <v>848</v>
      </c>
      <c r="B849" t="s">
        <v>350</v>
      </c>
      <c r="C849" t="s">
        <v>290</v>
      </c>
      <c r="D849" t="s">
        <v>1282</v>
      </c>
      <c r="E849" t="str">
        <f t="shared" si="26"/>
        <v>INSERT INTO CIUDAD VALUES (848,'BARBOSA',68,077);</v>
      </c>
    </row>
    <row r="850" spans="1:5" x14ac:dyDescent="0.25">
      <c r="A850">
        <f t="shared" si="27"/>
        <v>849</v>
      </c>
      <c r="B850" t="s">
        <v>1599</v>
      </c>
      <c r="C850" t="s">
        <v>290</v>
      </c>
      <c r="D850" t="s">
        <v>349</v>
      </c>
      <c r="E850" t="str">
        <f t="shared" si="26"/>
        <v>INSERT INTO CIUDAD VALUES (849,'BARICHARA',68,079);</v>
      </c>
    </row>
    <row r="851" spans="1:5" x14ac:dyDescent="0.25">
      <c r="A851">
        <f t="shared" si="27"/>
        <v>850</v>
      </c>
      <c r="B851" t="s">
        <v>1601</v>
      </c>
      <c r="C851" t="s">
        <v>290</v>
      </c>
      <c r="D851" t="s">
        <v>1600</v>
      </c>
      <c r="E851" t="str">
        <f t="shared" si="26"/>
        <v>INSERT INTO CIUDAD VALUES (850,'BARRANCABERMEJA',68,081);</v>
      </c>
    </row>
    <row r="852" spans="1:5" x14ac:dyDescent="0.25">
      <c r="A852">
        <f t="shared" si="27"/>
        <v>851</v>
      </c>
      <c r="B852" t="s">
        <v>358</v>
      </c>
      <c r="C852" t="s">
        <v>290</v>
      </c>
      <c r="D852" t="s">
        <v>696</v>
      </c>
      <c r="E852" t="str">
        <f t="shared" si="26"/>
        <v>INSERT INTO CIUDAD VALUES (851,'BETULIA',68,092);</v>
      </c>
    </row>
    <row r="853" spans="1:5" x14ac:dyDescent="0.25">
      <c r="A853">
        <f t="shared" si="27"/>
        <v>852</v>
      </c>
      <c r="B853" t="s">
        <v>257</v>
      </c>
      <c r="C853" t="s">
        <v>290</v>
      </c>
      <c r="D853" t="s">
        <v>359</v>
      </c>
      <c r="E853" t="str">
        <f t="shared" si="26"/>
        <v>INSERT INTO CIUDAD VALUES (852,'BOLIVAR',68,101);</v>
      </c>
    </row>
    <row r="854" spans="1:5" x14ac:dyDescent="0.25">
      <c r="A854">
        <f t="shared" si="27"/>
        <v>853</v>
      </c>
      <c r="B854" t="s">
        <v>1111</v>
      </c>
      <c r="C854" t="s">
        <v>290</v>
      </c>
      <c r="D854" t="s">
        <v>1602</v>
      </c>
      <c r="E854" t="str">
        <f t="shared" si="26"/>
        <v>INSERT INTO CIUDAD VALUES (853,'CABRERA',68,121);</v>
      </c>
    </row>
    <row r="855" spans="1:5" x14ac:dyDescent="0.25">
      <c r="A855">
        <f t="shared" si="27"/>
        <v>854</v>
      </c>
      <c r="B855" t="s">
        <v>1603</v>
      </c>
      <c r="C855" t="s">
        <v>290</v>
      </c>
      <c r="D855" t="s">
        <v>1318</v>
      </c>
      <c r="E855" t="str">
        <f t="shared" si="26"/>
        <v>INSERT INTO CIUDAD VALUES (854,'CALIFORNIA',68,132);</v>
      </c>
    </row>
    <row r="856" spans="1:5" x14ac:dyDescent="0.25">
      <c r="A856">
        <f t="shared" si="27"/>
        <v>855</v>
      </c>
      <c r="B856" t="s">
        <v>1604</v>
      </c>
      <c r="C856" t="s">
        <v>290</v>
      </c>
      <c r="D856" t="s">
        <v>378</v>
      </c>
      <c r="E856" t="str">
        <f t="shared" si="26"/>
        <v>INSERT INTO CIUDAD VALUES (855,'CAPITANEJO',68,147);</v>
      </c>
    </row>
    <row r="857" spans="1:5" x14ac:dyDescent="0.25">
      <c r="A857">
        <f t="shared" si="27"/>
        <v>856</v>
      </c>
      <c r="B857" t="s">
        <v>1606</v>
      </c>
      <c r="C857" t="s">
        <v>290</v>
      </c>
      <c r="D857" t="s">
        <v>1605</v>
      </c>
      <c r="E857" t="str">
        <f t="shared" si="26"/>
        <v>INSERT INTO CIUDAD VALUES (856,'CARCASI',68,152);</v>
      </c>
    </row>
    <row r="858" spans="1:5" x14ac:dyDescent="0.25">
      <c r="A858">
        <f t="shared" si="27"/>
        <v>857</v>
      </c>
      <c r="B858" t="s">
        <v>1607</v>
      </c>
      <c r="C858" t="s">
        <v>290</v>
      </c>
      <c r="D858" t="s">
        <v>620</v>
      </c>
      <c r="E858" t="str">
        <f t="shared" si="26"/>
        <v>INSERT INTO CIUDAD VALUES (857,'CEPITA',68,160);</v>
      </c>
    </row>
    <row r="859" spans="1:5" x14ac:dyDescent="0.25">
      <c r="A859">
        <f t="shared" si="27"/>
        <v>858</v>
      </c>
      <c r="B859" t="s">
        <v>1608</v>
      </c>
      <c r="C859" t="s">
        <v>290</v>
      </c>
      <c r="D859" t="s">
        <v>709</v>
      </c>
      <c r="E859" t="str">
        <f t="shared" si="26"/>
        <v>INSERT INTO CIUDAD VALUES (858,'CERRITO',68,162);</v>
      </c>
    </row>
    <row r="860" spans="1:5" x14ac:dyDescent="0.25">
      <c r="A860">
        <f t="shared" si="27"/>
        <v>859</v>
      </c>
      <c r="B860" t="s">
        <v>1610</v>
      </c>
      <c r="C860" t="s">
        <v>290</v>
      </c>
      <c r="D860" t="s">
        <v>1609</v>
      </c>
      <c r="E860" t="str">
        <f t="shared" si="26"/>
        <v>INSERT INTO CIUDAD VALUES (859,'CHARALA',68,167);</v>
      </c>
    </row>
    <row r="861" spans="1:5" x14ac:dyDescent="0.25">
      <c r="A861">
        <f t="shared" si="27"/>
        <v>860</v>
      </c>
      <c r="B861" t="s">
        <v>1612</v>
      </c>
      <c r="C861" t="s">
        <v>290</v>
      </c>
      <c r="D861" t="s">
        <v>1611</v>
      </c>
      <c r="E861" t="str">
        <f t="shared" si="26"/>
        <v>INSERT INTO CIUDAD VALUES (860,'CHARTA',68,169);</v>
      </c>
    </row>
    <row r="862" spans="1:5" x14ac:dyDescent="0.25">
      <c r="A862">
        <f t="shared" si="27"/>
        <v>861</v>
      </c>
      <c r="B862" t="s">
        <v>1066</v>
      </c>
      <c r="C862" t="s">
        <v>290</v>
      </c>
      <c r="D862" t="s">
        <v>712</v>
      </c>
      <c r="E862" t="str">
        <f t="shared" si="26"/>
        <v>INSERT INTO CIUDAD VALUES (861,'CHIMA',68,176);</v>
      </c>
    </row>
    <row r="863" spans="1:5" x14ac:dyDescent="0.25">
      <c r="A863">
        <f t="shared" si="27"/>
        <v>862</v>
      </c>
      <c r="B863" t="s">
        <v>1614</v>
      </c>
      <c r="C863" t="s">
        <v>290</v>
      </c>
      <c r="D863" t="s">
        <v>1613</v>
      </c>
      <c r="E863" t="str">
        <f t="shared" si="26"/>
        <v>INSERT INTO CIUDAD VALUES (862,'CHIPATA',68,179);</v>
      </c>
    </row>
    <row r="864" spans="1:5" x14ac:dyDescent="0.25">
      <c r="A864">
        <f t="shared" si="27"/>
        <v>863</v>
      </c>
      <c r="B864" t="s">
        <v>1615</v>
      </c>
      <c r="C864" t="s">
        <v>290</v>
      </c>
      <c r="D864" t="s">
        <v>388</v>
      </c>
      <c r="E864" t="str">
        <f t="shared" si="26"/>
        <v>INSERT INTO CIUDAD VALUES (863,'CIMITARRA',68,190);</v>
      </c>
    </row>
    <row r="865" spans="1:5" x14ac:dyDescent="0.25">
      <c r="A865">
        <f t="shared" si="27"/>
        <v>864</v>
      </c>
      <c r="B865" t="s">
        <v>393</v>
      </c>
      <c r="C865" t="s">
        <v>290</v>
      </c>
      <c r="D865" t="s">
        <v>1457</v>
      </c>
      <c r="E865" t="str">
        <f t="shared" si="26"/>
        <v>INSERT INTO CIUDAD VALUES (864,'CONCEPCION',68,207);</v>
      </c>
    </row>
    <row r="866" spans="1:5" x14ac:dyDescent="0.25">
      <c r="A866">
        <f t="shared" si="27"/>
        <v>865</v>
      </c>
      <c r="B866" t="s">
        <v>1616</v>
      </c>
      <c r="C866" t="s">
        <v>290</v>
      </c>
      <c r="D866" t="s">
        <v>394</v>
      </c>
      <c r="E866" t="str">
        <f t="shared" si="26"/>
        <v>INSERT INTO CIUDAD VALUES (865,'CONFINES',68,209);</v>
      </c>
    </row>
    <row r="867" spans="1:5" x14ac:dyDescent="0.25">
      <c r="A867">
        <f t="shared" si="27"/>
        <v>866</v>
      </c>
      <c r="B867" t="s">
        <v>1618</v>
      </c>
      <c r="C867" t="s">
        <v>290</v>
      </c>
      <c r="D867" t="s">
        <v>1617</v>
      </c>
      <c r="E867" t="str">
        <f t="shared" si="26"/>
        <v>INSERT INTO CIUDAD VALUES (866,'CONTRATACION',68,211);</v>
      </c>
    </row>
    <row r="868" spans="1:5" x14ac:dyDescent="0.25">
      <c r="A868">
        <f t="shared" si="27"/>
        <v>867</v>
      </c>
      <c r="B868" t="s">
        <v>1620</v>
      </c>
      <c r="C868" t="s">
        <v>290</v>
      </c>
      <c r="D868" t="s">
        <v>1619</v>
      </c>
      <c r="E868" t="str">
        <f t="shared" si="26"/>
        <v>INSERT INTO CIUDAD VALUES (867,'COROMORO',68,217);</v>
      </c>
    </row>
    <row r="869" spans="1:5" x14ac:dyDescent="0.25">
      <c r="A869">
        <f t="shared" si="27"/>
        <v>868</v>
      </c>
      <c r="B869" t="s">
        <v>1622</v>
      </c>
      <c r="C869" t="s">
        <v>290</v>
      </c>
      <c r="D869" t="s">
        <v>1621</v>
      </c>
      <c r="E869" t="str">
        <f t="shared" si="26"/>
        <v>INSERT INTO CIUDAD VALUES (868,'CURITI',68,229);</v>
      </c>
    </row>
    <row r="870" spans="1:5" x14ac:dyDescent="0.25">
      <c r="A870">
        <f t="shared" si="27"/>
        <v>869</v>
      </c>
      <c r="B870" t="s">
        <v>1624</v>
      </c>
      <c r="C870" t="s">
        <v>290</v>
      </c>
      <c r="D870" t="s">
        <v>1623</v>
      </c>
      <c r="E870" t="str">
        <f t="shared" si="26"/>
        <v>INSERT INTO CIUDAD VALUES (869,'EL CARMEN DE CHUCURI',68,235);</v>
      </c>
    </row>
    <row r="871" spans="1:5" x14ac:dyDescent="0.25">
      <c r="A871">
        <f t="shared" si="27"/>
        <v>870</v>
      </c>
      <c r="B871" t="s">
        <v>1625</v>
      </c>
      <c r="C871" t="s">
        <v>290</v>
      </c>
      <c r="D871" t="s">
        <v>1131</v>
      </c>
      <c r="E871" t="str">
        <f t="shared" si="26"/>
        <v>INSERT INTO CIUDAD VALUES (870,'EL GUACAMAYO',68,245);</v>
      </c>
    </row>
    <row r="872" spans="1:5" x14ac:dyDescent="0.25">
      <c r="A872">
        <f t="shared" si="27"/>
        <v>871</v>
      </c>
      <c r="B872" t="s">
        <v>631</v>
      </c>
      <c r="C872" t="s">
        <v>290</v>
      </c>
      <c r="D872" t="s">
        <v>404</v>
      </c>
      <c r="E872" t="str">
        <f t="shared" si="26"/>
        <v>INSERT INTO CIUDAD VALUES (871,'EL PEÑON',68,250);</v>
      </c>
    </row>
    <row r="873" spans="1:5" x14ac:dyDescent="0.25">
      <c r="A873">
        <f t="shared" si="27"/>
        <v>872</v>
      </c>
      <c r="B873" t="s">
        <v>1627</v>
      </c>
      <c r="C873" t="s">
        <v>290</v>
      </c>
      <c r="D873" t="s">
        <v>1626</v>
      </c>
      <c r="E873" t="str">
        <f t="shared" si="26"/>
        <v>INSERT INTO CIUDAD VALUES (872,'EL PLAYON',68,255);</v>
      </c>
    </row>
    <row r="874" spans="1:5" x14ac:dyDescent="0.25">
      <c r="A874">
        <f t="shared" si="27"/>
        <v>873</v>
      </c>
      <c r="B874" t="s">
        <v>1628</v>
      </c>
      <c r="C874" t="s">
        <v>290</v>
      </c>
      <c r="D874" t="s">
        <v>406</v>
      </c>
      <c r="E874" t="str">
        <f t="shared" si="26"/>
        <v>INSERT INTO CIUDAD VALUES (873,'ENCINO',68,264);</v>
      </c>
    </row>
    <row r="875" spans="1:5" x14ac:dyDescent="0.25">
      <c r="A875">
        <f t="shared" si="27"/>
        <v>874</v>
      </c>
      <c r="B875" t="s">
        <v>1629</v>
      </c>
      <c r="C875" t="s">
        <v>290</v>
      </c>
      <c r="D875" t="s">
        <v>408</v>
      </c>
      <c r="E875" t="str">
        <f t="shared" si="26"/>
        <v>INSERT INTO CIUDAD VALUES (874,'ENCISO',68,266);</v>
      </c>
    </row>
    <row r="876" spans="1:5" x14ac:dyDescent="0.25">
      <c r="A876">
        <f t="shared" si="27"/>
        <v>875</v>
      </c>
      <c r="B876" t="s">
        <v>1631</v>
      </c>
      <c r="C876" t="s">
        <v>290</v>
      </c>
      <c r="D876" t="s">
        <v>1630</v>
      </c>
      <c r="E876" t="str">
        <f t="shared" si="26"/>
        <v>INSERT INTO CIUDAD VALUES (875,'FLORIAN',68,271);</v>
      </c>
    </row>
    <row r="877" spans="1:5" x14ac:dyDescent="0.25">
      <c r="A877">
        <f t="shared" si="27"/>
        <v>876</v>
      </c>
      <c r="B877" t="s">
        <v>1632</v>
      </c>
      <c r="C877" t="s">
        <v>290</v>
      </c>
      <c r="D877" t="s">
        <v>747</v>
      </c>
      <c r="E877" t="str">
        <f t="shared" si="26"/>
        <v>INSERT INTO CIUDAD VALUES (876,'FLORIDABLANCA',68,276);</v>
      </c>
    </row>
    <row r="878" spans="1:5" x14ac:dyDescent="0.25">
      <c r="A878">
        <f t="shared" si="27"/>
        <v>877</v>
      </c>
      <c r="B878" t="s">
        <v>1633</v>
      </c>
      <c r="C878" t="s">
        <v>290</v>
      </c>
      <c r="D878" t="s">
        <v>570</v>
      </c>
      <c r="E878" t="str">
        <f t="shared" si="26"/>
        <v>INSERT INTO CIUDAD VALUES (877,'GALAN',68,296);</v>
      </c>
    </row>
    <row r="879" spans="1:5" x14ac:dyDescent="0.25">
      <c r="A879">
        <f t="shared" si="27"/>
        <v>878</v>
      </c>
      <c r="B879" t="s">
        <v>1634</v>
      </c>
      <c r="C879" t="s">
        <v>290</v>
      </c>
      <c r="D879" t="s">
        <v>1321</v>
      </c>
      <c r="E879" t="str">
        <f t="shared" si="26"/>
        <v>INSERT INTO CIUDAD VALUES (878,'GAMBITA',68,298);</v>
      </c>
    </row>
    <row r="880" spans="1:5" x14ac:dyDescent="0.25">
      <c r="A880">
        <f t="shared" si="27"/>
        <v>879</v>
      </c>
      <c r="B880" t="s">
        <v>1635</v>
      </c>
      <c r="C880" t="s">
        <v>290</v>
      </c>
      <c r="D880" t="s">
        <v>1152</v>
      </c>
      <c r="E880" t="str">
        <f t="shared" si="26"/>
        <v>INSERT INTO CIUDAD VALUES (879,'GIRON',68,307);</v>
      </c>
    </row>
    <row r="881" spans="1:5" x14ac:dyDescent="0.25">
      <c r="A881">
        <f t="shared" si="27"/>
        <v>880</v>
      </c>
      <c r="B881" t="s">
        <v>1636</v>
      </c>
      <c r="C881" t="s">
        <v>290</v>
      </c>
      <c r="D881" t="s">
        <v>422</v>
      </c>
      <c r="E881" t="str">
        <f t="shared" si="26"/>
        <v>INSERT INTO CIUDAD VALUES (880,'GUACA',68,318);</v>
      </c>
    </row>
    <row r="882" spans="1:5" x14ac:dyDescent="0.25">
      <c r="A882">
        <f t="shared" si="27"/>
        <v>881</v>
      </c>
      <c r="B882" t="s">
        <v>147</v>
      </c>
      <c r="C882" t="s">
        <v>290</v>
      </c>
      <c r="D882" t="s">
        <v>1156</v>
      </c>
      <c r="E882" t="str">
        <f t="shared" si="26"/>
        <v>INSERT INTO CIUDAD VALUES (881,'GUADALUPE',68,320);</v>
      </c>
    </row>
    <row r="883" spans="1:5" x14ac:dyDescent="0.25">
      <c r="A883">
        <f t="shared" si="27"/>
        <v>882</v>
      </c>
      <c r="B883" t="s">
        <v>1637</v>
      </c>
      <c r="C883" t="s">
        <v>290</v>
      </c>
      <c r="D883" t="s">
        <v>756</v>
      </c>
      <c r="E883" t="str">
        <f t="shared" si="26"/>
        <v>INSERT INTO CIUDAD VALUES (882,'GUAPOTA',68,322);</v>
      </c>
    </row>
    <row r="884" spans="1:5" x14ac:dyDescent="0.25">
      <c r="A884">
        <f t="shared" si="27"/>
        <v>883</v>
      </c>
      <c r="B884" t="s">
        <v>1638</v>
      </c>
      <c r="C884" t="s">
        <v>290</v>
      </c>
      <c r="D884" t="s">
        <v>1159</v>
      </c>
      <c r="E884" t="str">
        <f t="shared" si="26"/>
        <v>INSERT INTO CIUDAD VALUES (883,'GUAVATA',68,324);</v>
      </c>
    </row>
    <row r="885" spans="1:5" x14ac:dyDescent="0.25">
      <c r="A885">
        <f t="shared" si="27"/>
        <v>884</v>
      </c>
      <c r="B885" t="s">
        <v>1640</v>
      </c>
      <c r="C885" t="s">
        <v>290</v>
      </c>
      <c r="D885" t="s">
        <v>1639</v>
      </c>
      <c r="E885" t="str">
        <f t="shared" si="26"/>
        <v>INSERT INTO CIUDAD VALUES (884,'GsEPSA',68,327);</v>
      </c>
    </row>
    <row r="886" spans="1:5" x14ac:dyDescent="0.25">
      <c r="A886">
        <f t="shared" si="27"/>
        <v>885</v>
      </c>
      <c r="B886" t="s">
        <v>1641</v>
      </c>
      <c r="C886" t="s">
        <v>290</v>
      </c>
      <c r="D886" t="s">
        <v>1545</v>
      </c>
      <c r="E886" t="str">
        <f t="shared" si="26"/>
        <v>INSERT INTO CIUDAD VALUES (885,'HATO',68,344);</v>
      </c>
    </row>
    <row r="887" spans="1:5" x14ac:dyDescent="0.25">
      <c r="A887">
        <f t="shared" si="27"/>
        <v>886</v>
      </c>
      <c r="B887" t="s">
        <v>1642</v>
      </c>
      <c r="C887" t="s">
        <v>290</v>
      </c>
      <c r="D887" t="s">
        <v>436</v>
      </c>
      <c r="E887" t="str">
        <f t="shared" si="26"/>
        <v>INSERT INTO CIUDAD VALUES (886,'JESUS MARIA',68,368);</v>
      </c>
    </row>
    <row r="888" spans="1:5" x14ac:dyDescent="0.25">
      <c r="A888">
        <f t="shared" si="27"/>
        <v>887</v>
      </c>
      <c r="B888" t="s">
        <v>1643</v>
      </c>
      <c r="C888" t="s">
        <v>290</v>
      </c>
      <c r="D888" t="s">
        <v>1430</v>
      </c>
      <c r="E888" t="str">
        <f t="shared" si="26"/>
        <v>INSERT INTO CIUDAD VALUES (887,'JORDAN',68,370);</v>
      </c>
    </row>
    <row r="889" spans="1:5" x14ac:dyDescent="0.25">
      <c r="A889">
        <f t="shared" si="27"/>
        <v>888</v>
      </c>
      <c r="B889" t="s">
        <v>1644</v>
      </c>
      <c r="C889" t="s">
        <v>290</v>
      </c>
      <c r="D889" t="s">
        <v>766</v>
      </c>
      <c r="E889" t="str">
        <f t="shared" si="26"/>
        <v>INSERT INTO CIUDAD VALUES (888,'LA BELLEZA',68,377);</v>
      </c>
    </row>
    <row r="890" spans="1:5" x14ac:dyDescent="0.25">
      <c r="A890">
        <f t="shared" si="27"/>
        <v>889</v>
      </c>
      <c r="B890" t="s">
        <v>1645</v>
      </c>
      <c r="C890" t="s">
        <v>290</v>
      </c>
      <c r="D890" t="s">
        <v>1486</v>
      </c>
      <c r="E890" t="str">
        <f t="shared" si="26"/>
        <v>INSERT INTO CIUDAD VALUES (889,'LANDAZURI',68,385);</v>
      </c>
    </row>
    <row r="891" spans="1:5" x14ac:dyDescent="0.25">
      <c r="A891">
        <f t="shared" si="27"/>
        <v>890</v>
      </c>
      <c r="B891" t="s">
        <v>1052</v>
      </c>
      <c r="C891" t="s">
        <v>290</v>
      </c>
      <c r="D891" t="s">
        <v>987</v>
      </c>
      <c r="E891" t="str">
        <f t="shared" si="26"/>
        <v>INSERT INTO CIUDAD VALUES (890,'LA PAZ',68,397);</v>
      </c>
    </row>
    <row r="892" spans="1:5" x14ac:dyDescent="0.25">
      <c r="A892">
        <f t="shared" si="27"/>
        <v>891</v>
      </c>
      <c r="B892" t="s">
        <v>1647</v>
      </c>
      <c r="C892" t="s">
        <v>290</v>
      </c>
      <c r="D892" t="s">
        <v>1646</v>
      </c>
      <c r="E892" t="str">
        <f t="shared" si="26"/>
        <v>INSERT INTO CIUDAD VALUES (891,'LEBRIJA',68,406);</v>
      </c>
    </row>
    <row r="893" spans="1:5" x14ac:dyDescent="0.25">
      <c r="A893">
        <f t="shared" si="27"/>
        <v>892</v>
      </c>
      <c r="B893" t="s">
        <v>1648</v>
      </c>
      <c r="C893" t="s">
        <v>290</v>
      </c>
      <c r="D893" t="s">
        <v>989</v>
      </c>
      <c r="E893" t="str">
        <f t="shared" si="26"/>
        <v>INSERT INTO CIUDAD VALUES (892,'LOS SANTOS',68,418);</v>
      </c>
    </row>
    <row r="894" spans="1:5" x14ac:dyDescent="0.25">
      <c r="A894">
        <f t="shared" si="27"/>
        <v>893</v>
      </c>
      <c r="B894" t="s">
        <v>1649</v>
      </c>
      <c r="C894" t="s">
        <v>290</v>
      </c>
      <c r="D894" t="s">
        <v>448</v>
      </c>
      <c r="E894" t="str">
        <f t="shared" si="26"/>
        <v>INSERT INTO CIUDAD VALUES (893,'MACARAVITA',68,425);</v>
      </c>
    </row>
    <row r="895" spans="1:5" x14ac:dyDescent="0.25">
      <c r="A895">
        <f t="shared" si="27"/>
        <v>894</v>
      </c>
      <c r="B895" t="s">
        <v>1651</v>
      </c>
      <c r="C895" t="s">
        <v>290</v>
      </c>
      <c r="D895" t="s">
        <v>1650</v>
      </c>
      <c r="E895" t="str">
        <f t="shared" si="26"/>
        <v>INSERT INTO CIUDAD VALUES (894,'MALAGA',68,432);</v>
      </c>
    </row>
    <row r="896" spans="1:5" x14ac:dyDescent="0.25">
      <c r="A896">
        <f t="shared" si="27"/>
        <v>895</v>
      </c>
      <c r="B896" t="s">
        <v>1652</v>
      </c>
      <c r="C896" t="s">
        <v>290</v>
      </c>
      <c r="D896" t="s">
        <v>915</v>
      </c>
      <c r="E896" t="str">
        <f t="shared" si="26"/>
        <v>INSERT INTO CIUDAD VALUES (895,'MATANZA',68,444);</v>
      </c>
    </row>
    <row r="897" spans="1:5" x14ac:dyDescent="0.25">
      <c r="A897">
        <f t="shared" si="27"/>
        <v>896</v>
      </c>
      <c r="B897" t="s">
        <v>1653</v>
      </c>
      <c r="C897" t="s">
        <v>290</v>
      </c>
      <c r="D897" t="s">
        <v>779</v>
      </c>
      <c r="E897" t="str">
        <f t="shared" si="26"/>
        <v>INSERT INTO CIUDAD VALUES (896,'MOGOTES',68,464);</v>
      </c>
    </row>
    <row r="898" spans="1:5" x14ac:dyDescent="0.25">
      <c r="A898">
        <f t="shared" si="27"/>
        <v>897</v>
      </c>
      <c r="B898" t="s">
        <v>1654</v>
      </c>
      <c r="C898" t="s">
        <v>290</v>
      </c>
      <c r="D898" t="s">
        <v>642</v>
      </c>
      <c r="E898" t="str">
        <f t="shared" si="26"/>
        <v>INSERT INTO CIUDAD VALUES (897,'MOLAGAVITA',68,468);</v>
      </c>
    </row>
    <row r="899" spans="1:5" x14ac:dyDescent="0.25">
      <c r="A899">
        <f t="shared" si="27"/>
        <v>898</v>
      </c>
      <c r="B899" t="s">
        <v>1655</v>
      </c>
      <c r="C899" t="s">
        <v>290</v>
      </c>
      <c r="D899" t="s">
        <v>1554</v>
      </c>
      <c r="E899" t="str">
        <f t="shared" ref="E899:E962" si="28">"INSERT INTO CIUDAD VALUES ("&amp;A899&amp;",'"&amp;B899&amp;"',"&amp;C899&amp;","&amp;D899&amp;");"</f>
        <v>INSERT INTO CIUDAD VALUES (898,'OCAMONTE',68,498);</v>
      </c>
    </row>
    <row r="900" spans="1:5" x14ac:dyDescent="0.25">
      <c r="A900">
        <f t="shared" ref="A900:A963" si="29">+A899+1</f>
        <v>899</v>
      </c>
      <c r="B900" t="s">
        <v>1656</v>
      </c>
      <c r="C900" t="s">
        <v>290</v>
      </c>
      <c r="D900" t="s">
        <v>792</v>
      </c>
      <c r="E900" t="str">
        <f t="shared" si="28"/>
        <v>INSERT INTO CIUDAD VALUES (899,'OIBA',68,500);</v>
      </c>
    </row>
    <row r="901" spans="1:5" x14ac:dyDescent="0.25">
      <c r="A901">
        <f t="shared" si="29"/>
        <v>900</v>
      </c>
      <c r="B901" t="s">
        <v>1658</v>
      </c>
      <c r="C901" t="s">
        <v>290</v>
      </c>
      <c r="D901" t="s">
        <v>1657</v>
      </c>
      <c r="E901" t="str">
        <f t="shared" si="28"/>
        <v>INSERT INTO CIUDAD VALUES (900,'ONZAGA',68,502);</v>
      </c>
    </row>
    <row r="902" spans="1:5" x14ac:dyDescent="0.25">
      <c r="A902">
        <f t="shared" si="29"/>
        <v>901</v>
      </c>
      <c r="B902" t="s">
        <v>1659</v>
      </c>
      <c r="C902" t="s">
        <v>290</v>
      </c>
      <c r="D902" t="s">
        <v>804</v>
      </c>
      <c r="E902" t="str">
        <f t="shared" si="28"/>
        <v>INSERT INTO CIUDAD VALUES (901,'PALMAR',68,522);</v>
      </c>
    </row>
    <row r="903" spans="1:5" x14ac:dyDescent="0.25">
      <c r="A903">
        <f t="shared" si="29"/>
        <v>902</v>
      </c>
      <c r="B903" t="s">
        <v>1660</v>
      </c>
      <c r="C903" t="s">
        <v>290</v>
      </c>
      <c r="D903" t="s">
        <v>924</v>
      </c>
      <c r="E903" t="str">
        <f t="shared" si="28"/>
        <v>INSERT INTO CIUDAD VALUES (902,'PALMAS DEL SOCORRO',68,524);</v>
      </c>
    </row>
    <row r="904" spans="1:5" x14ac:dyDescent="0.25">
      <c r="A904">
        <f t="shared" si="29"/>
        <v>903</v>
      </c>
      <c r="B904" t="s">
        <v>1661</v>
      </c>
      <c r="C904" t="s">
        <v>290</v>
      </c>
      <c r="D904" t="s">
        <v>808</v>
      </c>
      <c r="E904" t="str">
        <f t="shared" si="28"/>
        <v>INSERT INTO CIUDAD VALUES (903,'PARAMO',68,533);</v>
      </c>
    </row>
    <row r="905" spans="1:5" x14ac:dyDescent="0.25">
      <c r="A905">
        <f t="shared" si="29"/>
        <v>904</v>
      </c>
      <c r="B905" t="s">
        <v>1663</v>
      </c>
      <c r="C905" t="s">
        <v>290</v>
      </c>
      <c r="D905" t="s">
        <v>1662</v>
      </c>
      <c r="E905" t="str">
        <f t="shared" si="28"/>
        <v>INSERT INTO CIUDAD VALUES (904,'PIEDECUESTA',68,547);</v>
      </c>
    </row>
    <row r="906" spans="1:5" x14ac:dyDescent="0.25">
      <c r="A906">
        <f t="shared" si="29"/>
        <v>905</v>
      </c>
      <c r="B906" t="s">
        <v>1664</v>
      </c>
      <c r="C906" t="s">
        <v>290</v>
      </c>
      <c r="D906" t="s">
        <v>582</v>
      </c>
      <c r="E906" t="str">
        <f t="shared" si="28"/>
        <v>INSERT INTO CIUDAD VALUES (905,'PINCHOTE',68,549);</v>
      </c>
    </row>
    <row r="907" spans="1:5" x14ac:dyDescent="0.25">
      <c r="A907">
        <f t="shared" si="29"/>
        <v>906</v>
      </c>
      <c r="B907" t="s">
        <v>1665</v>
      </c>
      <c r="C907" t="s">
        <v>290</v>
      </c>
      <c r="D907" t="s">
        <v>816</v>
      </c>
      <c r="E907" t="str">
        <f t="shared" si="28"/>
        <v>INSERT INTO CIUDAD VALUES (906,'PUENTE NACIONAL',68,572);</v>
      </c>
    </row>
    <row r="908" spans="1:5" x14ac:dyDescent="0.25">
      <c r="A908">
        <f t="shared" si="29"/>
        <v>907</v>
      </c>
      <c r="B908" t="s">
        <v>1666</v>
      </c>
      <c r="C908" t="s">
        <v>290</v>
      </c>
      <c r="D908" t="s">
        <v>588</v>
      </c>
      <c r="E908" t="str">
        <f t="shared" si="28"/>
        <v>INSERT INTO CIUDAD VALUES (907,'PUERTO PARRA',68,573);</v>
      </c>
    </row>
    <row r="909" spans="1:5" x14ac:dyDescent="0.25">
      <c r="A909">
        <f t="shared" si="29"/>
        <v>908</v>
      </c>
      <c r="B909" t="s">
        <v>1668</v>
      </c>
      <c r="C909" t="s">
        <v>290</v>
      </c>
      <c r="D909" t="s">
        <v>1667</v>
      </c>
      <c r="E909" t="str">
        <f t="shared" si="28"/>
        <v>INSERT INTO CIUDAD VALUES (908,'PUERTO WILCHES',68,575);</v>
      </c>
    </row>
    <row r="910" spans="1:5" x14ac:dyDescent="0.25">
      <c r="A910">
        <f t="shared" si="29"/>
        <v>909</v>
      </c>
      <c r="B910" t="s">
        <v>482</v>
      </c>
      <c r="C910" t="s">
        <v>290</v>
      </c>
      <c r="D910" t="s">
        <v>481</v>
      </c>
      <c r="E910" t="str">
        <f t="shared" si="28"/>
        <v>INSERT INTO CIUDAD VALUES (909,'RIONEGRO',68,615);</v>
      </c>
    </row>
    <row r="911" spans="1:5" x14ac:dyDescent="0.25">
      <c r="A911">
        <f t="shared" si="29"/>
        <v>910</v>
      </c>
      <c r="B911" t="s">
        <v>1669</v>
      </c>
      <c r="C911" t="s">
        <v>290</v>
      </c>
      <c r="D911" t="s">
        <v>659</v>
      </c>
      <c r="E911" t="str">
        <f t="shared" si="28"/>
        <v>INSERT INTO CIUDAD VALUES (910,'SABANA DE TORRES',68,655);</v>
      </c>
    </row>
    <row r="912" spans="1:5" x14ac:dyDescent="0.25">
      <c r="A912">
        <f t="shared" si="29"/>
        <v>911</v>
      </c>
      <c r="B912" t="s">
        <v>305</v>
      </c>
      <c r="C912" t="s">
        <v>290</v>
      </c>
      <c r="D912" t="s">
        <v>1670</v>
      </c>
      <c r="E912" t="str">
        <f t="shared" si="28"/>
        <v>INSERT INTO CIUDAD VALUES (911,'SAN ANDRES',68,669);</v>
      </c>
    </row>
    <row r="913" spans="1:5" x14ac:dyDescent="0.25">
      <c r="A913">
        <f t="shared" si="29"/>
        <v>912</v>
      </c>
      <c r="B913" t="s">
        <v>1671</v>
      </c>
      <c r="C913" t="s">
        <v>290</v>
      </c>
      <c r="D913" t="s">
        <v>665</v>
      </c>
      <c r="E913" t="str">
        <f t="shared" si="28"/>
        <v>INSERT INTO CIUDAD VALUES (912,'SAN BENITO',68,673);</v>
      </c>
    </row>
    <row r="914" spans="1:5" x14ac:dyDescent="0.25">
      <c r="A914">
        <f t="shared" si="29"/>
        <v>913</v>
      </c>
      <c r="B914" t="s">
        <v>1672</v>
      </c>
      <c r="C914" t="s">
        <v>290</v>
      </c>
      <c r="D914" t="s">
        <v>513</v>
      </c>
      <c r="E914" t="str">
        <f t="shared" si="28"/>
        <v>INSERT INTO CIUDAD VALUES (913,'SAN GIL',68,679);</v>
      </c>
    </row>
    <row r="915" spans="1:5" x14ac:dyDescent="0.25">
      <c r="A915">
        <f t="shared" si="29"/>
        <v>914</v>
      </c>
      <c r="B915" t="s">
        <v>1673</v>
      </c>
      <c r="C915" t="s">
        <v>290</v>
      </c>
      <c r="D915" t="s">
        <v>1593</v>
      </c>
      <c r="E915" t="str">
        <f t="shared" si="28"/>
        <v>INSERT INTO CIUDAD VALUES (914,'SAN JOAQUIN',68,682);</v>
      </c>
    </row>
    <row r="916" spans="1:5" x14ac:dyDescent="0.25">
      <c r="A916">
        <f t="shared" si="29"/>
        <v>915</v>
      </c>
      <c r="B916" t="s">
        <v>1675</v>
      </c>
      <c r="C916" t="s">
        <v>290</v>
      </c>
      <c r="D916" t="s">
        <v>1674</v>
      </c>
      <c r="E916" t="str">
        <f t="shared" si="28"/>
        <v>INSERT INTO CIUDAD VALUES (915,'SAN JOSE DE MIRANDA',68,684);</v>
      </c>
    </row>
    <row r="917" spans="1:5" x14ac:dyDescent="0.25">
      <c r="A917">
        <f t="shared" si="29"/>
        <v>916</v>
      </c>
      <c r="B917" t="s">
        <v>1676</v>
      </c>
      <c r="C917" t="s">
        <v>290</v>
      </c>
      <c r="D917" t="s">
        <v>515</v>
      </c>
      <c r="E917" t="str">
        <f t="shared" si="28"/>
        <v>INSERT INTO CIUDAD VALUES (916,'SAN MIGUEL',68,686);</v>
      </c>
    </row>
    <row r="918" spans="1:5" x14ac:dyDescent="0.25">
      <c r="A918">
        <f t="shared" si="29"/>
        <v>917</v>
      </c>
      <c r="B918" t="s">
        <v>1677</v>
      </c>
      <c r="C918" t="s">
        <v>290</v>
      </c>
      <c r="D918" t="s">
        <v>1445</v>
      </c>
      <c r="E918" t="str">
        <f t="shared" si="28"/>
        <v>INSERT INTO CIUDAD VALUES (917,'SAN VICENTE DE CHUCURI',68,689);</v>
      </c>
    </row>
    <row r="919" spans="1:5" x14ac:dyDescent="0.25">
      <c r="A919">
        <f t="shared" si="29"/>
        <v>918</v>
      </c>
      <c r="B919" t="s">
        <v>514</v>
      </c>
      <c r="C919" t="s">
        <v>290</v>
      </c>
      <c r="D919" t="s">
        <v>1678</v>
      </c>
      <c r="E919" t="str">
        <f t="shared" si="28"/>
        <v>INSERT INTO CIUDAD VALUES (918,'SANTA BARBARA',68,705);</v>
      </c>
    </row>
    <row r="920" spans="1:5" x14ac:dyDescent="0.25">
      <c r="A920">
        <f t="shared" si="29"/>
        <v>919</v>
      </c>
      <c r="B920" t="s">
        <v>1679</v>
      </c>
      <c r="C920" t="s">
        <v>290</v>
      </c>
      <c r="D920" t="s">
        <v>843</v>
      </c>
      <c r="E920" t="str">
        <f t="shared" si="28"/>
        <v>INSERT INTO CIUDAD VALUES (919,'SANTA HELENA DEL OPON',68,720);</v>
      </c>
    </row>
    <row r="921" spans="1:5" x14ac:dyDescent="0.25">
      <c r="A921">
        <f t="shared" si="29"/>
        <v>920</v>
      </c>
      <c r="B921" t="s">
        <v>1680</v>
      </c>
      <c r="C921" t="s">
        <v>290</v>
      </c>
      <c r="D921" t="s">
        <v>1221</v>
      </c>
      <c r="E921" t="str">
        <f t="shared" si="28"/>
        <v>INSERT INTO CIUDAD VALUES (920,'SIMACOTA',68,745);</v>
      </c>
    </row>
    <row r="922" spans="1:5" x14ac:dyDescent="0.25">
      <c r="A922">
        <f t="shared" si="29"/>
        <v>921</v>
      </c>
      <c r="B922" t="s">
        <v>1681</v>
      </c>
      <c r="C922" t="s">
        <v>290</v>
      </c>
      <c r="D922" t="s">
        <v>851</v>
      </c>
      <c r="E922" t="str">
        <f t="shared" si="28"/>
        <v>INSERT INTO CIUDAD VALUES (921,'SOCORRO',68,755);</v>
      </c>
    </row>
    <row r="923" spans="1:5" x14ac:dyDescent="0.25">
      <c r="A923">
        <f t="shared" si="29"/>
        <v>922</v>
      </c>
      <c r="B923" t="s">
        <v>1682</v>
      </c>
      <c r="C923" t="s">
        <v>290</v>
      </c>
      <c r="D923" t="s">
        <v>600</v>
      </c>
      <c r="E923" t="str">
        <f t="shared" si="28"/>
        <v>INSERT INTO CIUDAD VALUES (922,'SUAITA',68,770);</v>
      </c>
    </row>
    <row r="924" spans="1:5" x14ac:dyDescent="0.25">
      <c r="A924">
        <f t="shared" si="29"/>
        <v>923</v>
      </c>
      <c r="B924" t="s">
        <v>293</v>
      </c>
      <c r="C924" t="s">
        <v>290</v>
      </c>
      <c r="D924" t="s">
        <v>1683</v>
      </c>
      <c r="E924" t="str">
        <f t="shared" si="28"/>
        <v>INSERT INTO CIUDAD VALUES (923,'SUCRE',68,773);</v>
      </c>
    </row>
    <row r="925" spans="1:5" x14ac:dyDescent="0.25">
      <c r="A925">
        <f t="shared" si="29"/>
        <v>924</v>
      </c>
      <c r="B925" t="s">
        <v>1684</v>
      </c>
      <c r="C925" t="s">
        <v>290</v>
      </c>
      <c r="D925" t="s">
        <v>675</v>
      </c>
      <c r="E925" t="str">
        <f t="shared" si="28"/>
        <v>INSERT INTO CIUDAD VALUES (924,'SURATA',68,780);</v>
      </c>
    </row>
    <row r="926" spans="1:5" x14ac:dyDescent="0.25">
      <c r="A926">
        <f t="shared" si="29"/>
        <v>925</v>
      </c>
      <c r="B926" t="s">
        <v>1685</v>
      </c>
      <c r="C926" t="s">
        <v>290</v>
      </c>
      <c r="D926" t="s">
        <v>884</v>
      </c>
      <c r="E926" t="str">
        <f t="shared" si="28"/>
        <v>INSERT INTO CIUDAD VALUES (925,'TONA',68,820);</v>
      </c>
    </row>
    <row r="927" spans="1:5" x14ac:dyDescent="0.25">
      <c r="A927">
        <f t="shared" si="29"/>
        <v>926</v>
      </c>
      <c r="B927" t="s">
        <v>1686</v>
      </c>
      <c r="C927" t="s">
        <v>290</v>
      </c>
      <c r="D927" t="s">
        <v>1096</v>
      </c>
      <c r="E927" t="str">
        <f t="shared" si="28"/>
        <v>INSERT INTO CIUDAD VALUES (926,'VALLE DE SAN JOSE',68,855);</v>
      </c>
    </row>
    <row r="928" spans="1:5" x14ac:dyDescent="0.25">
      <c r="A928">
        <f t="shared" si="29"/>
        <v>927</v>
      </c>
      <c r="B928" t="s">
        <v>1687</v>
      </c>
      <c r="C928" t="s">
        <v>290</v>
      </c>
      <c r="D928" t="s">
        <v>549</v>
      </c>
      <c r="E928" t="str">
        <f t="shared" si="28"/>
        <v>INSERT INTO CIUDAD VALUES (927,'VELEZ',68,861);</v>
      </c>
    </row>
    <row r="929" spans="1:5" x14ac:dyDescent="0.25">
      <c r="A929">
        <f t="shared" si="29"/>
        <v>928</v>
      </c>
      <c r="B929" t="s">
        <v>1688</v>
      </c>
      <c r="C929" t="s">
        <v>290</v>
      </c>
      <c r="D929" t="s">
        <v>936</v>
      </c>
      <c r="E929" t="str">
        <f t="shared" si="28"/>
        <v>INSERT INTO CIUDAD VALUES (928,'VETAS',68,867);</v>
      </c>
    </row>
    <row r="930" spans="1:5" x14ac:dyDescent="0.25">
      <c r="A930">
        <f t="shared" si="29"/>
        <v>929</v>
      </c>
      <c r="B930" t="s">
        <v>683</v>
      </c>
      <c r="C930" t="s">
        <v>290</v>
      </c>
      <c r="D930" t="s">
        <v>1355</v>
      </c>
      <c r="E930" t="str">
        <f t="shared" si="28"/>
        <v>INSERT INTO CIUDAD VALUES (929,'VILLANUEVA',68,872);</v>
      </c>
    </row>
    <row r="931" spans="1:5" x14ac:dyDescent="0.25">
      <c r="A931">
        <f t="shared" si="29"/>
        <v>930</v>
      </c>
      <c r="B931" t="s">
        <v>1689</v>
      </c>
      <c r="C931" t="s">
        <v>290</v>
      </c>
      <c r="D931" t="s">
        <v>561</v>
      </c>
      <c r="E931" t="str">
        <f t="shared" si="28"/>
        <v>INSERT INTO CIUDAD VALUES (930,'ZAPATOCA',68,895);</v>
      </c>
    </row>
    <row r="932" spans="1:5" x14ac:dyDescent="0.25">
      <c r="A932">
        <f t="shared" si="29"/>
        <v>931</v>
      </c>
      <c r="B932" t="s">
        <v>1690</v>
      </c>
      <c r="C932" t="s">
        <v>292</v>
      </c>
      <c r="D932" t="s">
        <v>319</v>
      </c>
      <c r="E932" t="str">
        <f t="shared" si="28"/>
        <v>INSERT INTO CIUDAD VALUES (931,'SINCELEJO',70,001);</v>
      </c>
    </row>
    <row r="933" spans="1:5" x14ac:dyDescent="0.25">
      <c r="A933">
        <f t="shared" si="29"/>
        <v>932</v>
      </c>
      <c r="B933" t="s">
        <v>703</v>
      </c>
      <c r="C933" t="s">
        <v>292</v>
      </c>
      <c r="D933" t="s">
        <v>971</v>
      </c>
      <c r="E933" t="str">
        <f t="shared" si="28"/>
        <v>INSERT INTO CIUDAD VALUES (932,'BUENAVISTA',70,110);</v>
      </c>
    </row>
    <row r="934" spans="1:5" x14ac:dyDescent="0.25">
      <c r="A934">
        <f t="shared" si="29"/>
        <v>933</v>
      </c>
      <c r="B934" t="s">
        <v>1691</v>
      </c>
      <c r="C934" t="s">
        <v>292</v>
      </c>
      <c r="D934" t="s">
        <v>1414</v>
      </c>
      <c r="E934" t="str">
        <f t="shared" si="28"/>
        <v>INSERT INTO CIUDAD VALUES (933,'CAIMITO',70,124);</v>
      </c>
    </row>
    <row r="935" spans="1:5" x14ac:dyDescent="0.25">
      <c r="A935">
        <f t="shared" si="29"/>
        <v>934</v>
      </c>
      <c r="B935" t="s">
        <v>1692</v>
      </c>
      <c r="C935" t="s">
        <v>292</v>
      </c>
      <c r="D935" t="s">
        <v>724</v>
      </c>
      <c r="E935" t="str">
        <f t="shared" si="28"/>
        <v>INSERT INTO CIUDAD VALUES (934,'COLOSO',70,204);</v>
      </c>
    </row>
    <row r="936" spans="1:5" x14ac:dyDescent="0.25">
      <c r="A936">
        <f t="shared" si="29"/>
        <v>935</v>
      </c>
      <c r="B936" t="s">
        <v>1693</v>
      </c>
      <c r="C936" t="s">
        <v>292</v>
      </c>
      <c r="D936" t="s">
        <v>727</v>
      </c>
      <c r="E936" t="str">
        <f t="shared" si="28"/>
        <v>INSERT INTO CIUDAD VALUES (935,'COROZAL',70,215);</v>
      </c>
    </row>
    <row r="937" spans="1:5" x14ac:dyDescent="0.25">
      <c r="A937">
        <f t="shared" si="29"/>
        <v>936</v>
      </c>
      <c r="B937" t="s">
        <v>1695</v>
      </c>
      <c r="C937" t="s">
        <v>292</v>
      </c>
      <c r="D937" t="s">
        <v>1694</v>
      </c>
      <c r="E937" t="str">
        <f t="shared" si="28"/>
        <v>INSERT INTO CIUDAD VALUES (936,'COVEÑAS',70,221);</v>
      </c>
    </row>
    <row r="938" spans="1:5" x14ac:dyDescent="0.25">
      <c r="A938">
        <f t="shared" si="29"/>
        <v>937</v>
      </c>
      <c r="B938" t="s">
        <v>1697</v>
      </c>
      <c r="C938" t="s">
        <v>292</v>
      </c>
      <c r="D938" t="s">
        <v>1696</v>
      </c>
      <c r="E938" t="str">
        <f t="shared" si="28"/>
        <v>INSERT INTO CIUDAD VALUES (937,'CHALAN',70,230);</v>
      </c>
    </row>
    <row r="939" spans="1:5" x14ac:dyDescent="0.25">
      <c r="A939">
        <f t="shared" si="29"/>
        <v>938</v>
      </c>
      <c r="B939" t="s">
        <v>1698</v>
      </c>
      <c r="C939" t="s">
        <v>292</v>
      </c>
      <c r="D939" t="s">
        <v>1464</v>
      </c>
      <c r="E939" t="str">
        <f t="shared" si="28"/>
        <v>INSERT INTO CIUDAD VALUES (938,'EL ROBLE',70,233);</v>
      </c>
    </row>
    <row r="940" spans="1:5" x14ac:dyDescent="0.25">
      <c r="A940">
        <f t="shared" si="29"/>
        <v>939</v>
      </c>
      <c r="B940" t="s">
        <v>1699</v>
      </c>
      <c r="C940" t="s">
        <v>292</v>
      </c>
      <c r="D940" t="s">
        <v>1623</v>
      </c>
      <c r="E940" t="str">
        <f t="shared" si="28"/>
        <v>INSERT INTO CIUDAD VALUES (939,'GALERAS',70,235);</v>
      </c>
    </row>
    <row r="941" spans="1:5" x14ac:dyDescent="0.25">
      <c r="A941">
        <f t="shared" si="29"/>
        <v>940</v>
      </c>
      <c r="B941" t="s">
        <v>1701</v>
      </c>
      <c r="C941" t="s">
        <v>292</v>
      </c>
      <c r="D941" t="s">
        <v>1700</v>
      </c>
      <c r="E941" t="str">
        <f t="shared" si="28"/>
        <v>INSERT INTO CIUDAD VALUES (940,'GUARANDA',70,265);</v>
      </c>
    </row>
    <row r="942" spans="1:5" x14ac:dyDescent="0.25">
      <c r="A942">
        <f t="shared" si="29"/>
        <v>941</v>
      </c>
      <c r="B942" t="s">
        <v>445</v>
      </c>
      <c r="C942" t="s">
        <v>292</v>
      </c>
      <c r="D942" t="s">
        <v>444</v>
      </c>
      <c r="E942" t="str">
        <f t="shared" si="28"/>
        <v>INSERT INTO CIUDAD VALUES (941,'LA UNION',70,400);</v>
      </c>
    </row>
    <row r="943" spans="1:5" x14ac:dyDescent="0.25">
      <c r="A943">
        <f t="shared" si="29"/>
        <v>942</v>
      </c>
      <c r="B943" t="s">
        <v>1702</v>
      </c>
      <c r="C943" t="s">
        <v>292</v>
      </c>
      <c r="D943" t="s">
        <v>989</v>
      </c>
      <c r="E943" t="str">
        <f t="shared" si="28"/>
        <v>INSERT INTO CIUDAD VALUES (942,'LOS PALMITOS',70,418);</v>
      </c>
    </row>
    <row r="944" spans="1:5" x14ac:dyDescent="0.25">
      <c r="A944">
        <f t="shared" si="29"/>
        <v>943</v>
      </c>
      <c r="B944" t="s">
        <v>1704</v>
      </c>
      <c r="C944" t="s">
        <v>292</v>
      </c>
      <c r="D944" t="s">
        <v>1703</v>
      </c>
      <c r="E944" t="str">
        <f t="shared" si="28"/>
        <v>INSERT INTO CIUDAD VALUES (943,'MAJAGUAL',70,429);</v>
      </c>
    </row>
    <row r="945" spans="1:5" x14ac:dyDescent="0.25">
      <c r="A945">
        <f t="shared" si="29"/>
        <v>944</v>
      </c>
      <c r="B945" t="s">
        <v>1705</v>
      </c>
      <c r="C945" t="s">
        <v>292</v>
      </c>
      <c r="D945" t="s">
        <v>645</v>
      </c>
      <c r="E945" t="str">
        <f t="shared" si="28"/>
        <v>INSERT INTO CIUDAD VALUES (944,'MORROA',70,473);</v>
      </c>
    </row>
    <row r="946" spans="1:5" x14ac:dyDescent="0.25">
      <c r="A946">
        <f t="shared" si="29"/>
        <v>945</v>
      </c>
      <c r="B946" t="s">
        <v>1707</v>
      </c>
      <c r="C946" t="s">
        <v>292</v>
      </c>
      <c r="D946" t="s">
        <v>1706</v>
      </c>
      <c r="E946" t="str">
        <f t="shared" si="28"/>
        <v>INSERT INTO CIUDAD VALUES (945,'OVEJAS',70,508);</v>
      </c>
    </row>
    <row r="947" spans="1:5" x14ac:dyDescent="0.25">
      <c r="A947">
        <f t="shared" si="29"/>
        <v>946</v>
      </c>
      <c r="B947" t="s">
        <v>1709</v>
      </c>
      <c r="C947" t="s">
        <v>292</v>
      </c>
      <c r="D947" t="s">
        <v>1708</v>
      </c>
      <c r="E947" t="str">
        <f t="shared" si="28"/>
        <v>INSERT INTO CIUDAD VALUES (946,'PALMITO',70,523);</v>
      </c>
    </row>
    <row r="948" spans="1:5" x14ac:dyDescent="0.25">
      <c r="A948">
        <f t="shared" si="29"/>
        <v>947</v>
      </c>
      <c r="B948" t="s">
        <v>1710</v>
      </c>
      <c r="C948" t="s">
        <v>292</v>
      </c>
      <c r="D948" t="s">
        <v>509</v>
      </c>
      <c r="E948" t="str">
        <f t="shared" si="28"/>
        <v>INSERT INTO CIUDAD VALUES (947,'SAMPUES',70,670);</v>
      </c>
    </row>
    <row r="949" spans="1:5" x14ac:dyDescent="0.25">
      <c r="A949">
        <f t="shared" si="29"/>
        <v>948</v>
      </c>
      <c r="B949" t="s">
        <v>1711</v>
      </c>
      <c r="C949" t="s">
        <v>292</v>
      </c>
      <c r="D949" t="s">
        <v>1093</v>
      </c>
      <c r="E949" t="str">
        <f t="shared" si="28"/>
        <v>INSERT INTO CIUDAD VALUES (948,'SAN BENITO ABAD',70,678);</v>
      </c>
    </row>
    <row r="950" spans="1:5" x14ac:dyDescent="0.25">
      <c r="A950">
        <f t="shared" si="29"/>
        <v>949</v>
      </c>
      <c r="B950" t="s">
        <v>1713</v>
      </c>
      <c r="C950" t="s">
        <v>292</v>
      </c>
      <c r="D950" t="s">
        <v>1712</v>
      </c>
      <c r="E950" t="str">
        <f t="shared" si="28"/>
        <v>INSERT INTO CIUDAD VALUES (949,'SAN JUAN DE BETULIA',70,702);</v>
      </c>
    </row>
    <row r="951" spans="1:5" x14ac:dyDescent="0.25">
      <c r="A951">
        <f t="shared" si="29"/>
        <v>950</v>
      </c>
      <c r="B951" t="s">
        <v>1715</v>
      </c>
      <c r="C951" t="s">
        <v>292</v>
      </c>
      <c r="D951" t="s">
        <v>1714</v>
      </c>
      <c r="E951" t="str">
        <f t="shared" si="28"/>
        <v>INSERT INTO CIUDAD VALUES (950,'SAN MARCOS',70,708);</v>
      </c>
    </row>
    <row r="952" spans="1:5" x14ac:dyDescent="0.25">
      <c r="A952">
        <f t="shared" si="29"/>
        <v>951</v>
      </c>
      <c r="B952" t="s">
        <v>1717</v>
      </c>
      <c r="C952" t="s">
        <v>292</v>
      </c>
      <c r="D952" t="s">
        <v>1716</v>
      </c>
      <c r="E952" t="str">
        <f t="shared" si="28"/>
        <v>INSERT INTO CIUDAD VALUES (951,'SAN ONOFRE',70,713);</v>
      </c>
    </row>
    <row r="953" spans="1:5" x14ac:dyDescent="0.25">
      <c r="A953">
        <f t="shared" si="29"/>
        <v>952</v>
      </c>
      <c r="B953" t="s">
        <v>504</v>
      </c>
      <c r="C953" t="s">
        <v>292</v>
      </c>
      <c r="D953" t="s">
        <v>1718</v>
      </c>
      <c r="E953" t="str">
        <f t="shared" si="28"/>
        <v>INSERT INTO CIUDAD VALUES (952,'SAN PEDRO',70,717);</v>
      </c>
    </row>
    <row r="954" spans="1:5" x14ac:dyDescent="0.25">
      <c r="A954">
        <f t="shared" si="29"/>
        <v>953</v>
      </c>
      <c r="B954" t="s">
        <v>1720</v>
      </c>
      <c r="C954" t="s">
        <v>292</v>
      </c>
      <c r="D954" t="s">
        <v>1719</v>
      </c>
      <c r="E954" t="str">
        <f t="shared" si="28"/>
        <v>INSERT INTO CIUDAD VALUES (953,'SAN LUIS DE SINCE',70,742);</v>
      </c>
    </row>
    <row r="955" spans="1:5" x14ac:dyDescent="0.25">
      <c r="A955">
        <f t="shared" si="29"/>
        <v>954</v>
      </c>
      <c r="B955" t="s">
        <v>293</v>
      </c>
      <c r="C955" t="s">
        <v>292</v>
      </c>
      <c r="D955" t="s">
        <v>1721</v>
      </c>
      <c r="E955" t="str">
        <f t="shared" si="28"/>
        <v>INSERT INTO CIUDAD VALUES (954,'SUCRE',70,771);</v>
      </c>
    </row>
    <row r="956" spans="1:5" x14ac:dyDescent="0.25">
      <c r="A956">
        <f t="shared" si="29"/>
        <v>955</v>
      </c>
      <c r="B956" t="s">
        <v>1722</v>
      </c>
      <c r="C956" t="s">
        <v>292</v>
      </c>
      <c r="D956" t="s">
        <v>884</v>
      </c>
      <c r="E956" t="str">
        <f t="shared" si="28"/>
        <v>INSERT INTO CIUDAD VALUES (955,'SANTIAGO DE TOLU',70,820);</v>
      </c>
    </row>
    <row r="957" spans="1:5" x14ac:dyDescent="0.25">
      <c r="A957">
        <f t="shared" si="29"/>
        <v>956</v>
      </c>
      <c r="B957" t="s">
        <v>1723</v>
      </c>
      <c r="C957" t="s">
        <v>292</v>
      </c>
      <c r="D957" t="s">
        <v>1249</v>
      </c>
      <c r="E957" t="str">
        <f t="shared" si="28"/>
        <v>INSERT INTO CIUDAD VALUES (956,'TOLU VIEJO',70,823);</v>
      </c>
    </row>
    <row r="958" spans="1:5" x14ac:dyDescent="0.25">
      <c r="A958">
        <f t="shared" si="29"/>
        <v>957</v>
      </c>
      <c r="B958" t="s">
        <v>1724</v>
      </c>
      <c r="C958" t="s">
        <v>294</v>
      </c>
      <c r="D958" t="s">
        <v>319</v>
      </c>
      <c r="E958" t="str">
        <f t="shared" si="28"/>
        <v>INSERT INTO CIUDAD VALUES (957,'IBAGUE',73,001);</v>
      </c>
    </row>
    <row r="959" spans="1:5" x14ac:dyDescent="0.25">
      <c r="A959">
        <f t="shared" si="29"/>
        <v>958</v>
      </c>
      <c r="B959" t="s">
        <v>1726</v>
      </c>
      <c r="C959" t="s">
        <v>294</v>
      </c>
      <c r="D959" t="s">
        <v>1725</v>
      </c>
      <c r="E959" t="str">
        <f t="shared" si="28"/>
        <v>INSERT INTO CIUDAD VALUES (958,'ALPUJARRA',73,024);</v>
      </c>
    </row>
    <row r="960" spans="1:5" x14ac:dyDescent="0.25">
      <c r="A960">
        <f t="shared" si="29"/>
        <v>959</v>
      </c>
      <c r="B960" t="s">
        <v>1727</v>
      </c>
      <c r="C960" t="s">
        <v>294</v>
      </c>
      <c r="D960" t="s">
        <v>1315</v>
      </c>
      <c r="E960" t="str">
        <f t="shared" si="28"/>
        <v>INSERT INTO CIUDAD VALUES (959,'ALVARADO',73,026);</v>
      </c>
    </row>
    <row r="961" spans="1:5" x14ac:dyDescent="0.25">
      <c r="A961">
        <f t="shared" si="29"/>
        <v>960</v>
      </c>
      <c r="B961" t="s">
        <v>1728</v>
      </c>
      <c r="C961" t="s">
        <v>294</v>
      </c>
      <c r="D961" t="s">
        <v>327</v>
      </c>
      <c r="E961" t="str">
        <f t="shared" si="28"/>
        <v>INSERT INTO CIUDAD VALUES (960,'AMBALEMA',73,030);</v>
      </c>
    </row>
    <row r="962" spans="1:5" x14ac:dyDescent="0.25">
      <c r="A962">
        <f t="shared" si="29"/>
        <v>961</v>
      </c>
      <c r="B962" t="s">
        <v>1730</v>
      </c>
      <c r="C962" t="s">
        <v>294</v>
      </c>
      <c r="D962" t="s">
        <v>1729</v>
      </c>
      <c r="E962" t="str">
        <f t="shared" si="28"/>
        <v>INSERT INTO CIUDAD VALUES (961,'ANZOATEGUI',73,043);</v>
      </c>
    </row>
    <row r="963" spans="1:5" x14ac:dyDescent="0.25">
      <c r="A963">
        <f t="shared" si="29"/>
        <v>962</v>
      </c>
      <c r="B963" t="s">
        <v>1731</v>
      </c>
      <c r="C963" t="s">
        <v>294</v>
      </c>
      <c r="D963" t="s">
        <v>347</v>
      </c>
      <c r="E963" t="str">
        <f t="shared" ref="E963:E1026" si="30">"INSERT INTO CIUDAD VALUES ("&amp;A963&amp;",'"&amp;B963&amp;"',"&amp;C963&amp;","&amp;D963&amp;");"</f>
        <v>INSERT INTO CIUDAD VALUES (962,'ARMERO',73,055);</v>
      </c>
    </row>
    <row r="964" spans="1:5" x14ac:dyDescent="0.25">
      <c r="A964">
        <f t="shared" ref="A964:A1027" si="31">+A963+1</f>
        <v>963</v>
      </c>
      <c r="B964" t="s">
        <v>1733</v>
      </c>
      <c r="C964" t="s">
        <v>294</v>
      </c>
      <c r="D964" t="s">
        <v>1732</v>
      </c>
      <c r="E964" t="str">
        <f t="shared" si="30"/>
        <v>INSERT INTO CIUDAD VALUES (963,'ATACO',73,067);</v>
      </c>
    </row>
    <row r="965" spans="1:5" x14ac:dyDescent="0.25">
      <c r="A965">
        <f t="shared" si="31"/>
        <v>964</v>
      </c>
      <c r="B965" t="s">
        <v>1734</v>
      </c>
      <c r="C965" t="s">
        <v>294</v>
      </c>
      <c r="D965" t="s">
        <v>1414</v>
      </c>
      <c r="E965" t="str">
        <f t="shared" si="30"/>
        <v>INSERT INTO CIUDAD VALUES (964,'CAJAMARCA',73,124);</v>
      </c>
    </row>
    <row r="966" spans="1:5" x14ac:dyDescent="0.25">
      <c r="A966">
        <f t="shared" si="31"/>
        <v>965</v>
      </c>
      <c r="B966" t="s">
        <v>1735</v>
      </c>
      <c r="C966" t="s">
        <v>294</v>
      </c>
      <c r="D966" t="s">
        <v>380</v>
      </c>
      <c r="E966" t="str">
        <f t="shared" si="30"/>
        <v>INSERT INTO CIUDAD VALUES (965,'CARMEN DE APICALA',73,148);</v>
      </c>
    </row>
    <row r="967" spans="1:5" x14ac:dyDescent="0.25">
      <c r="A967">
        <f t="shared" si="31"/>
        <v>966</v>
      </c>
      <c r="B967" t="s">
        <v>1736</v>
      </c>
      <c r="C967" t="s">
        <v>294</v>
      </c>
      <c r="D967" t="s">
        <v>1605</v>
      </c>
      <c r="E967" t="str">
        <f t="shared" si="30"/>
        <v>INSERT INTO CIUDAD VALUES (966,'CASABIANCA',73,152);</v>
      </c>
    </row>
    <row r="968" spans="1:5" x14ac:dyDescent="0.25">
      <c r="A968">
        <f t="shared" si="31"/>
        <v>967</v>
      </c>
      <c r="B968" t="s">
        <v>1737</v>
      </c>
      <c r="C968" t="s">
        <v>294</v>
      </c>
      <c r="D968" t="s">
        <v>1065</v>
      </c>
      <c r="E968" t="str">
        <f t="shared" si="30"/>
        <v>INSERT INTO CIUDAD VALUES (967,'CHAPARRAL',73,168);</v>
      </c>
    </row>
    <row r="969" spans="1:5" x14ac:dyDescent="0.25">
      <c r="A969">
        <f t="shared" si="31"/>
        <v>968</v>
      </c>
      <c r="B969" t="s">
        <v>1738</v>
      </c>
      <c r="C969" t="s">
        <v>294</v>
      </c>
      <c r="D969" t="s">
        <v>1126</v>
      </c>
      <c r="E969" t="str">
        <f t="shared" si="30"/>
        <v>INSERT INTO CIUDAD VALUES (968,'COELLO',73,200);</v>
      </c>
    </row>
    <row r="970" spans="1:5" x14ac:dyDescent="0.25">
      <c r="A970">
        <f t="shared" si="31"/>
        <v>969</v>
      </c>
      <c r="B970" t="s">
        <v>1739</v>
      </c>
      <c r="C970" t="s">
        <v>294</v>
      </c>
      <c r="D970" t="s">
        <v>1619</v>
      </c>
      <c r="E970" t="str">
        <f t="shared" si="30"/>
        <v>INSERT INTO CIUDAD VALUES (969,'COYAIMA',73,217);</v>
      </c>
    </row>
    <row r="971" spans="1:5" x14ac:dyDescent="0.25">
      <c r="A971">
        <f t="shared" si="31"/>
        <v>970</v>
      </c>
      <c r="B971" t="s">
        <v>1740</v>
      </c>
      <c r="C971" t="s">
        <v>294</v>
      </c>
      <c r="D971" t="s">
        <v>735</v>
      </c>
      <c r="E971" t="str">
        <f t="shared" si="30"/>
        <v>INSERT INTO CIUDAD VALUES (970,'CUNDAY',73,226);</v>
      </c>
    </row>
    <row r="972" spans="1:5" x14ac:dyDescent="0.25">
      <c r="A972">
        <f t="shared" si="31"/>
        <v>971</v>
      </c>
      <c r="B972" t="s">
        <v>1741</v>
      </c>
      <c r="C972" t="s">
        <v>294</v>
      </c>
      <c r="D972" t="s">
        <v>739</v>
      </c>
      <c r="E972" t="str">
        <f t="shared" si="30"/>
        <v>INSERT INTO CIUDAD VALUES (971,'DOLORES',73,236);</v>
      </c>
    </row>
    <row r="973" spans="1:5" x14ac:dyDescent="0.25">
      <c r="A973">
        <f t="shared" si="31"/>
        <v>972</v>
      </c>
      <c r="B973" t="s">
        <v>1742</v>
      </c>
      <c r="C973" t="s">
        <v>294</v>
      </c>
      <c r="D973" t="s">
        <v>630</v>
      </c>
      <c r="E973" t="str">
        <f t="shared" si="30"/>
        <v>INSERT INTO CIUDAD VALUES (972,'ESPINAL',73,268);</v>
      </c>
    </row>
    <row r="974" spans="1:5" x14ac:dyDescent="0.25">
      <c r="A974">
        <f t="shared" si="31"/>
        <v>973</v>
      </c>
      <c r="B974" t="s">
        <v>1743</v>
      </c>
      <c r="C974" t="s">
        <v>294</v>
      </c>
      <c r="D974" t="s">
        <v>1422</v>
      </c>
      <c r="E974" t="str">
        <f t="shared" si="30"/>
        <v>INSERT INTO CIUDAD VALUES (973,'FALAN',73,270);</v>
      </c>
    </row>
    <row r="975" spans="1:5" x14ac:dyDescent="0.25">
      <c r="A975">
        <f t="shared" si="31"/>
        <v>974</v>
      </c>
      <c r="B975" t="s">
        <v>1745</v>
      </c>
      <c r="C975" t="s">
        <v>294</v>
      </c>
      <c r="D975" t="s">
        <v>1744</v>
      </c>
      <c r="E975" t="str">
        <f t="shared" si="30"/>
        <v>INSERT INTO CIUDAD VALUES (974,'FLANDES',73,275);</v>
      </c>
    </row>
    <row r="976" spans="1:5" x14ac:dyDescent="0.25">
      <c r="A976">
        <f t="shared" si="31"/>
        <v>975</v>
      </c>
      <c r="B976" t="s">
        <v>1747</v>
      </c>
      <c r="C976" t="s">
        <v>294</v>
      </c>
      <c r="D976" t="s">
        <v>1746</v>
      </c>
      <c r="E976" t="str">
        <f t="shared" si="30"/>
        <v>INSERT INTO CIUDAD VALUES (975,'FRESNO',73,283);</v>
      </c>
    </row>
    <row r="977" spans="1:5" x14ac:dyDescent="0.25">
      <c r="A977">
        <f t="shared" si="31"/>
        <v>976</v>
      </c>
      <c r="B977" t="s">
        <v>1748</v>
      </c>
      <c r="C977" t="s">
        <v>294</v>
      </c>
      <c r="D977" t="s">
        <v>1324</v>
      </c>
      <c r="E977" t="str">
        <f t="shared" si="30"/>
        <v>INSERT INTO CIUDAD VALUES (976,'GUAMO',73,319);</v>
      </c>
    </row>
    <row r="978" spans="1:5" x14ac:dyDescent="0.25">
      <c r="A978">
        <f t="shared" si="31"/>
        <v>977</v>
      </c>
      <c r="B978" t="s">
        <v>1749</v>
      </c>
      <c r="C978" t="s">
        <v>294</v>
      </c>
      <c r="D978" t="s">
        <v>426</v>
      </c>
      <c r="E978" t="str">
        <f t="shared" si="30"/>
        <v>INSERT INTO CIUDAD VALUES (977,'HERVEO',73,347);</v>
      </c>
    </row>
    <row r="979" spans="1:5" x14ac:dyDescent="0.25">
      <c r="A979">
        <f t="shared" si="31"/>
        <v>978</v>
      </c>
      <c r="B979" t="s">
        <v>1750</v>
      </c>
      <c r="C979" t="s">
        <v>294</v>
      </c>
      <c r="D979" t="s">
        <v>1325</v>
      </c>
      <c r="E979" t="str">
        <f t="shared" si="30"/>
        <v>INSERT INTO CIUDAD VALUES (978,'HONDA',73,349);</v>
      </c>
    </row>
    <row r="980" spans="1:5" x14ac:dyDescent="0.25">
      <c r="A980">
        <f t="shared" si="31"/>
        <v>979</v>
      </c>
      <c r="B980" t="s">
        <v>1751</v>
      </c>
      <c r="C980" t="s">
        <v>294</v>
      </c>
      <c r="D980" t="s">
        <v>1477</v>
      </c>
      <c r="E980" t="str">
        <f t="shared" si="30"/>
        <v>INSERT INTO CIUDAD VALUES (979,'ICONONZO',73,352);</v>
      </c>
    </row>
    <row r="981" spans="1:5" x14ac:dyDescent="0.25">
      <c r="A981">
        <f t="shared" si="31"/>
        <v>980</v>
      </c>
      <c r="B981" t="s">
        <v>1753</v>
      </c>
      <c r="C981" t="s">
        <v>294</v>
      </c>
      <c r="D981" t="s">
        <v>1752</v>
      </c>
      <c r="E981" t="str">
        <f t="shared" si="30"/>
        <v>INSERT INTO CIUDAD VALUES (980,'LERIDA',73,408);</v>
      </c>
    </row>
    <row r="982" spans="1:5" x14ac:dyDescent="0.25">
      <c r="A982">
        <f t="shared" si="31"/>
        <v>981</v>
      </c>
      <c r="B982" t="s">
        <v>192</v>
      </c>
      <c r="C982" t="s">
        <v>294</v>
      </c>
      <c r="D982" t="s">
        <v>446</v>
      </c>
      <c r="E982" t="str">
        <f t="shared" si="30"/>
        <v>INSERT INTO CIUDAD VALUES (981,'LIBANO',73,411);</v>
      </c>
    </row>
    <row r="983" spans="1:5" x14ac:dyDescent="0.25">
      <c r="A983">
        <f t="shared" si="31"/>
        <v>982</v>
      </c>
      <c r="B983" t="s">
        <v>1754</v>
      </c>
      <c r="C983" t="s">
        <v>294</v>
      </c>
      <c r="D983" t="s">
        <v>1045</v>
      </c>
      <c r="E983" t="str">
        <f t="shared" si="30"/>
        <v>INSERT INTO CIUDAD VALUES (982,'MARIQUITA',73,443);</v>
      </c>
    </row>
    <row r="984" spans="1:5" x14ac:dyDescent="0.25">
      <c r="A984">
        <f t="shared" si="31"/>
        <v>983</v>
      </c>
      <c r="B984" t="s">
        <v>1756</v>
      </c>
      <c r="C984" t="s">
        <v>294</v>
      </c>
      <c r="D984" t="s">
        <v>1755</v>
      </c>
      <c r="E984" t="str">
        <f t="shared" si="30"/>
        <v>INSERT INTO CIUDAD VALUES (983,'MELGAR',73,449);</v>
      </c>
    </row>
    <row r="985" spans="1:5" x14ac:dyDescent="0.25">
      <c r="A985">
        <f t="shared" si="31"/>
        <v>984</v>
      </c>
      <c r="B985" t="s">
        <v>1758</v>
      </c>
      <c r="C985" t="s">
        <v>294</v>
      </c>
      <c r="D985" t="s">
        <v>1757</v>
      </c>
      <c r="E985" t="str">
        <f t="shared" si="30"/>
        <v>INSERT INTO CIUDAD VALUES (984,'MURILLO',73,461);</v>
      </c>
    </row>
    <row r="986" spans="1:5" x14ac:dyDescent="0.25">
      <c r="A986">
        <f t="shared" si="31"/>
        <v>985</v>
      </c>
      <c r="B986" t="s">
        <v>1759</v>
      </c>
      <c r="C986" t="s">
        <v>294</v>
      </c>
      <c r="D986" t="s">
        <v>458</v>
      </c>
      <c r="E986" t="str">
        <f t="shared" si="30"/>
        <v>INSERT INTO CIUDAD VALUES (985,'NATAGAIMA',73,483);</v>
      </c>
    </row>
    <row r="987" spans="1:5" x14ac:dyDescent="0.25">
      <c r="A987">
        <f t="shared" si="31"/>
        <v>986</v>
      </c>
      <c r="B987" t="s">
        <v>1761</v>
      </c>
      <c r="C987" t="s">
        <v>294</v>
      </c>
      <c r="D987" t="s">
        <v>1760</v>
      </c>
      <c r="E987" t="str">
        <f t="shared" si="30"/>
        <v>INSERT INTO CIUDAD VALUES (986,'ORTEGA',73,504);</v>
      </c>
    </row>
    <row r="988" spans="1:5" x14ac:dyDescent="0.25">
      <c r="A988">
        <f t="shared" si="31"/>
        <v>987</v>
      </c>
      <c r="B988" t="s">
        <v>1762</v>
      </c>
      <c r="C988" t="s">
        <v>294</v>
      </c>
      <c r="D988" t="s">
        <v>580</v>
      </c>
      <c r="E988" t="str">
        <f t="shared" si="30"/>
        <v>INSERT INTO CIUDAD VALUES (987,'PALOCABILDO',73,520);</v>
      </c>
    </row>
    <row r="989" spans="1:5" x14ac:dyDescent="0.25">
      <c r="A989">
        <f t="shared" si="31"/>
        <v>988</v>
      </c>
      <c r="B989" t="s">
        <v>1763</v>
      </c>
      <c r="C989" t="s">
        <v>294</v>
      </c>
      <c r="D989" t="s">
        <v>1662</v>
      </c>
      <c r="E989" t="str">
        <f t="shared" si="30"/>
        <v>INSERT INTO CIUDAD VALUES (988,'PIEDRAS',73,547);</v>
      </c>
    </row>
    <row r="990" spans="1:5" x14ac:dyDescent="0.25">
      <c r="A990">
        <f t="shared" si="31"/>
        <v>989</v>
      </c>
      <c r="B990" t="s">
        <v>1764</v>
      </c>
      <c r="C990" t="s">
        <v>294</v>
      </c>
      <c r="D990" t="s">
        <v>1080</v>
      </c>
      <c r="E990" t="str">
        <f t="shared" si="30"/>
        <v>INSERT INTO CIUDAD VALUES (989,'PLANADAS',73,555);</v>
      </c>
    </row>
    <row r="991" spans="1:5" x14ac:dyDescent="0.25">
      <c r="A991">
        <f t="shared" si="31"/>
        <v>990</v>
      </c>
      <c r="B991" t="s">
        <v>1766</v>
      </c>
      <c r="C991" t="s">
        <v>294</v>
      </c>
      <c r="D991" t="s">
        <v>1765</v>
      </c>
      <c r="E991" t="str">
        <f t="shared" si="30"/>
        <v>INSERT INTO CIUDAD VALUES (990,'PRADO',73,563);</v>
      </c>
    </row>
    <row r="992" spans="1:5" x14ac:dyDescent="0.25">
      <c r="A992">
        <f t="shared" si="31"/>
        <v>991</v>
      </c>
      <c r="B992" t="s">
        <v>1767</v>
      </c>
      <c r="C992" t="s">
        <v>294</v>
      </c>
      <c r="D992" t="s">
        <v>473</v>
      </c>
      <c r="E992" t="str">
        <f t="shared" si="30"/>
        <v>INSERT INTO CIUDAD VALUES (991,'PURIFICACION',73,585);</v>
      </c>
    </row>
    <row r="993" spans="1:5" x14ac:dyDescent="0.25">
      <c r="A993">
        <f t="shared" si="31"/>
        <v>992</v>
      </c>
      <c r="B993" t="s">
        <v>1768</v>
      </c>
      <c r="C993" t="s">
        <v>294</v>
      </c>
      <c r="D993" t="s">
        <v>928</v>
      </c>
      <c r="E993" t="str">
        <f t="shared" si="30"/>
        <v>INSERT INTO CIUDAD VALUES (992,'RIOBLANCO',73,616);</v>
      </c>
    </row>
    <row r="994" spans="1:5" x14ac:dyDescent="0.25">
      <c r="A994">
        <f t="shared" si="31"/>
        <v>993</v>
      </c>
      <c r="B994" t="s">
        <v>1769</v>
      </c>
      <c r="C994" t="s">
        <v>294</v>
      </c>
      <c r="D994" t="s">
        <v>1003</v>
      </c>
      <c r="E994" t="str">
        <f t="shared" si="30"/>
        <v>INSERT INTO CIUDAD VALUES (993,'RONCESVALLES',73,622);</v>
      </c>
    </row>
    <row r="995" spans="1:5" x14ac:dyDescent="0.25">
      <c r="A995">
        <f t="shared" si="31"/>
        <v>994</v>
      </c>
      <c r="B995" t="s">
        <v>1771</v>
      </c>
      <c r="C995" t="s">
        <v>294</v>
      </c>
      <c r="D995" t="s">
        <v>1770</v>
      </c>
      <c r="E995" t="str">
        <f t="shared" si="30"/>
        <v>INSERT INTO CIUDAD VALUES (994,'ROVIRA',73,624);</v>
      </c>
    </row>
    <row r="996" spans="1:5" x14ac:dyDescent="0.25">
      <c r="A996">
        <f t="shared" si="31"/>
        <v>995</v>
      </c>
      <c r="B996" t="s">
        <v>1773</v>
      </c>
      <c r="C996" t="s">
        <v>294</v>
      </c>
      <c r="D996" t="s">
        <v>1772</v>
      </c>
      <c r="E996" t="str">
        <f t="shared" si="30"/>
        <v>INSERT INTO CIUDAD VALUES (995,'SALDAÑA',73,671);</v>
      </c>
    </row>
    <row r="997" spans="1:5" x14ac:dyDescent="0.25">
      <c r="A997">
        <f t="shared" si="31"/>
        <v>996</v>
      </c>
      <c r="B997" t="s">
        <v>1774</v>
      </c>
      <c r="C997" t="s">
        <v>294</v>
      </c>
      <c r="D997" t="s">
        <v>595</v>
      </c>
      <c r="E997" t="str">
        <f t="shared" si="30"/>
        <v>INSERT INTO CIUDAD VALUES (996,'SAN ANTONIO',73,675);</v>
      </c>
    </row>
    <row r="998" spans="1:5" x14ac:dyDescent="0.25">
      <c r="A998">
        <f t="shared" si="31"/>
        <v>997</v>
      </c>
      <c r="B998" t="s">
        <v>502</v>
      </c>
      <c r="C998" t="s">
        <v>294</v>
      </c>
      <c r="D998" t="s">
        <v>1093</v>
      </c>
      <c r="E998" t="str">
        <f t="shared" si="30"/>
        <v>INSERT INTO CIUDAD VALUES (997,'SAN LUIS',73,678);</v>
      </c>
    </row>
    <row r="999" spans="1:5" x14ac:dyDescent="0.25">
      <c r="A999">
        <f t="shared" si="31"/>
        <v>998</v>
      </c>
      <c r="B999" t="s">
        <v>1775</v>
      </c>
      <c r="C999" t="s">
        <v>294</v>
      </c>
      <c r="D999" t="s">
        <v>515</v>
      </c>
      <c r="E999" t="str">
        <f t="shared" si="30"/>
        <v>INSERT INTO CIUDAD VALUES (998,'SANTA ISABEL',73,686);</v>
      </c>
    </row>
    <row r="1000" spans="1:5" x14ac:dyDescent="0.25">
      <c r="A1000">
        <f t="shared" si="31"/>
        <v>999</v>
      </c>
      <c r="B1000" t="s">
        <v>1012</v>
      </c>
      <c r="C1000" t="s">
        <v>294</v>
      </c>
      <c r="D1000" t="s">
        <v>600</v>
      </c>
      <c r="E1000" t="str">
        <f t="shared" si="30"/>
        <v>INSERT INTO CIUDAD VALUES (999,'SUAREZ',73,770);</v>
      </c>
    </row>
    <row r="1001" spans="1:5" x14ac:dyDescent="0.25">
      <c r="A1001">
        <f t="shared" si="31"/>
        <v>1000</v>
      </c>
      <c r="B1001" t="s">
        <v>1776</v>
      </c>
      <c r="C1001" t="s">
        <v>294</v>
      </c>
      <c r="D1001" t="s">
        <v>543</v>
      </c>
      <c r="E1001" t="str">
        <f t="shared" si="30"/>
        <v>INSERT INTO CIUDAD VALUES (1000,'VALLE DE SAN JUAN',73,854);</v>
      </c>
    </row>
    <row r="1002" spans="1:5" x14ac:dyDescent="0.25">
      <c r="A1002">
        <f t="shared" si="31"/>
        <v>1001</v>
      </c>
      <c r="B1002" t="s">
        <v>1777</v>
      </c>
      <c r="C1002" t="s">
        <v>294</v>
      </c>
      <c r="D1002" t="s">
        <v>549</v>
      </c>
      <c r="E1002" t="str">
        <f t="shared" si="30"/>
        <v>INSERT INTO CIUDAD VALUES (1001,'VENADILLO',73,861);</v>
      </c>
    </row>
    <row r="1003" spans="1:5" x14ac:dyDescent="0.25">
      <c r="A1003">
        <f t="shared" si="31"/>
        <v>1002</v>
      </c>
      <c r="B1003" t="s">
        <v>1779</v>
      </c>
      <c r="C1003" t="s">
        <v>294</v>
      </c>
      <c r="D1003" t="s">
        <v>1778</v>
      </c>
      <c r="E1003" t="str">
        <f t="shared" si="30"/>
        <v>INSERT INTO CIUDAD VALUES (1002,'VILLAHERMOSA',73,870);</v>
      </c>
    </row>
    <row r="1004" spans="1:5" x14ac:dyDescent="0.25">
      <c r="A1004">
        <f t="shared" si="31"/>
        <v>1003</v>
      </c>
      <c r="B1004" t="s">
        <v>1780</v>
      </c>
      <c r="C1004" t="s">
        <v>294</v>
      </c>
      <c r="D1004" t="s">
        <v>551</v>
      </c>
      <c r="E1004" t="str">
        <f t="shared" si="30"/>
        <v>INSERT INTO CIUDAD VALUES (1003,'VILLARRICA',73,873);</v>
      </c>
    </row>
    <row r="1005" spans="1:5" x14ac:dyDescent="0.25">
      <c r="A1005">
        <f t="shared" si="31"/>
        <v>1004</v>
      </c>
      <c r="B1005" t="s">
        <v>1781</v>
      </c>
      <c r="C1005" t="s">
        <v>296</v>
      </c>
      <c r="D1005" t="s">
        <v>319</v>
      </c>
      <c r="E1005" t="str">
        <f t="shared" si="30"/>
        <v>INSERT INTO CIUDAD VALUES (1004,'CALI',76,001);</v>
      </c>
    </row>
    <row r="1006" spans="1:5" x14ac:dyDescent="0.25">
      <c r="A1006">
        <f t="shared" si="31"/>
        <v>1005</v>
      </c>
      <c r="B1006" t="s">
        <v>1782</v>
      </c>
      <c r="C1006" t="s">
        <v>296</v>
      </c>
      <c r="D1006" t="s">
        <v>1313</v>
      </c>
      <c r="E1006" t="str">
        <f t="shared" si="30"/>
        <v>INSERT INTO CIUDAD VALUES (1005,'ALCALA',76,020);</v>
      </c>
    </row>
    <row r="1007" spans="1:5" x14ac:dyDescent="0.25">
      <c r="A1007">
        <f t="shared" si="31"/>
        <v>1006</v>
      </c>
      <c r="B1007" t="s">
        <v>1783</v>
      </c>
      <c r="C1007" t="s">
        <v>296</v>
      </c>
      <c r="D1007" t="s">
        <v>333</v>
      </c>
      <c r="E1007" t="str">
        <f t="shared" si="30"/>
        <v>INSERT INTO CIUDAD VALUES (1006,'ANDALUCIA',76,036);</v>
      </c>
    </row>
    <row r="1008" spans="1:5" x14ac:dyDescent="0.25">
      <c r="A1008">
        <f t="shared" si="31"/>
        <v>1007</v>
      </c>
      <c r="B1008" t="s">
        <v>1785</v>
      </c>
      <c r="C1008" t="s">
        <v>296</v>
      </c>
      <c r="D1008" t="s">
        <v>1784</v>
      </c>
      <c r="E1008" t="str">
        <f t="shared" si="30"/>
        <v>INSERT INTO CIUDAD VALUES (1007,'ANSERMANUEVO',76,041);</v>
      </c>
    </row>
    <row r="1009" spans="1:5" x14ac:dyDescent="0.25">
      <c r="A1009">
        <f t="shared" si="31"/>
        <v>1008</v>
      </c>
      <c r="B1009" t="s">
        <v>62</v>
      </c>
      <c r="C1009" t="s">
        <v>296</v>
      </c>
      <c r="D1009" t="s">
        <v>1786</v>
      </c>
      <c r="E1009" t="str">
        <f t="shared" si="30"/>
        <v>INSERT INTO CIUDAD VALUES (1008,'ARGELIA',76,054);</v>
      </c>
    </row>
    <row r="1010" spans="1:5" x14ac:dyDescent="0.25">
      <c r="A1010">
        <f t="shared" si="31"/>
        <v>1009</v>
      </c>
      <c r="B1010" t="s">
        <v>257</v>
      </c>
      <c r="C1010" t="s">
        <v>296</v>
      </c>
      <c r="D1010" t="s">
        <v>970</v>
      </c>
      <c r="E1010" t="str">
        <f t="shared" si="30"/>
        <v>INSERT INTO CIUDAD VALUES (1009,'BOLIVAR',76,100);</v>
      </c>
    </row>
    <row r="1011" spans="1:5" x14ac:dyDescent="0.25">
      <c r="A1011">
        <f t="shared" si="31"/>
        <v>1010</v>
      </c>
      <c r="B1011" t="s">
        <v>1787</v>
      </c>
      <c r="C1011" t="s">
        <v>296</v>
      </c>
      <c r="D1011" t="s">
        <v>702</v>
      </c>
      <c r="E1011" t="str">
        <f t="shared" si="30"/>
        <v>INSERT INTO CIUDAD VALUES (1010,'BUENAVENTURA',76,109);</v>
      </c>
    </row>
    <row r="1012" spans="1:5" x14ac:dyDescent="0.25">
      <c r="A1012">
        <f t="shared" si="31"/>
        <v>1011</v>
      </c>
      <c r="B1012" t="s">
        <v>1788</v>
      </c>
      <c r="C1012" t="s">
        <v>296</v>
      </c>
      <c r="D1012" t="s">
        <v>1570</v>
      </c>
      <c r="E1012" t="str">
        <f t="shared" si="30"/>
        <v>INSERT INTO CIUDAD VALUES (1011,'GUADALAJARA DE BUGA',76,111);</v>
      </c>
    </row>
    <row r="1013" spans="1:5" x14ac:dyDescent="0.25">
      <c r="A1013">
        <f t="shared" si="31"/>
        <v>1012</v>
      </c>
      <c r="B1013" t="s">
        <v>1789</v>
      </c>
      <c r="C1013" t="s">
        <v>296</v>
      </c>
      <c r="D1013" t="s">
        <v>363</v>
      </c>
      <c r="E1013" t="str">
        <f t="shared" si="30"/>
        <v>INSERT INTO CIUDAD VALUES (1012,'BUGALAGRANDE',76,113);</v>
      </c>
    </row>
    <row r="1014" spans="1:5" x14ac:dyDescent="0.25">
      <c r="A1014">
        <f t="shared" si="31"/>
        <v>1013</v>
      </c>
      <c r="B1014" t="s">
        <v>1791</v>
      </c>
      <c r="C1014" t="s">
        <v>296</v>
      </c>
      <c r="D1014" t="s">
        <v>1790</v>
      </c>
      <c r="E1014" t="str">
        <f t="shared" si="30"/>
        <v>INSERT INTO CIUDAD VALUES (1013,'CAICEDONIA',76,122);</v>
      </c>
    </row>
    <row r="1015" spans="1:5" x14ac:dyDescent="0.25">
      <c r="A1015">
        <f t="shared" si="31"/>
        <v>1014</v>
      </c>
      <c r="B1015" t="s">
        <v>1792</v>
      </c>
      <c r="C1015" t="s">
        <v>296</v>
      </c>
      <c r="D1015" t="s">
        <v>1114</v>
      </c>
      <c r="E1015" t="str">
        <f t="shared" si="30"/>
        <v>INSERT INTO CIUDAD VALUES (1014,'CALIMA',76,126);</v>
      </c>
    </row>
    <row r="1016" spans="1:5" x14ac:dyDescent="0.25">
      <c r="A1016">
        <f t="shared" si="31"/>
        <v>1015</v>
      </c>
      <c r="B1016" t="s">
        <v>569</v>
      </c>
      <c r="C1016" t="s">
        <v>296</v>
      </c>
      <c r="D1016" t="s">
        <v>973</v>
      </c>
      <c r="E1016" t="str">
        <f t="shared" si="30"/>
        <v>INSERT INTO CIUDAD VALUES (1015,'CANDELARIA',76,130);</v>
      </c>
    </row>
    <row r="1017" spans="1:5" x14ac:dyDescent="0.25">
      <c r="A1017">
        <f t="shared" si="31"/>
        <v>1016</v>
      </c>
      <c r="B1017" t="s">
        <v>1793</v>
      </c>
      <c r="C1017" t="s">
        <v>296</v>
      </c>
      <c r="D1017" t="s">
        <v>378</v>
      </c>
      <c r="E1017" t="str">
        <f t="shared" si="30"/>
        <v>INSERT INTO CIUDAD VALUES (1016,'CARTAGO',76,147);</v>
      </c>
    </row>
    <row r="1018" spans="1:5" x14ac:dyDescent="0.25">
      <c r="A1018">
        <f t="shared" si="31"/>
        <v>1017</v>
      </c>
      <c r="B1018" t="s">
        <v>1794</v>
      </c>
      <c r="C1018" t="s">
        <v>296</v>
      </c>
      <c r="D1018" t="s">
        <v>1464</v>
      </c>
      <c r="E1018" t="str">
        <f t="shared" si="30"/>
        <v>INSERT INTO CIUDAD VALUES (1017,'DAGUA',76,233);</v>
      </c>
    </row>
    <row r="1019" spans="1:5" x14ac:dyDescent="0.25">
      <c r="A1019">
        <f t="shared" si="31"/>
        <v>1018</v>
      </c>
      <c r="B1019" t="s">
        <v>1796</v>
      </c>
      <c r="C1019" t="s">
        <v>296</v>
      </c>
      <c r="D1019" t="s">
        <v>1795</v>
      </c>
      <c r="E1019" t="str">
        <f t="shared" si="30"/>
        <v>INSERT INTO CIUDAD VALUES (1018,'EL AGUILA',76,243);</v>
      </c>
    </row>
    <row r="1020" spans="1:5" x14ac:dyDescent="0.25">
      <c r="A1020">
        <f t="shared" si="31"/>
        <v>1019</v>
      </c>
      <c r="B1020" t="s">
        <v>1798</v>
      </c>
      <c r="C1020" t="s">
        <v>296</v>
      </c>
      <c r="D1020" t="s">
        <v>1797</v>
      </c>
      <c r="E1020" t="str">
        <f t="shared" si="30"/>
        <v>INSERT INTO CIUDAD VALUES (1019,'EL CAIRO',76,246);</v>
      </c>
    </row>
    <row r="1021" spans="1:5" x14ac:dyDescent="0.25">
      <c r="A1021">
        <f t="shared" si="31"/>
        <v>1020</v>
      </c>
      <c r="B1021" t="s">
        <v>1799</v>
      </c>
      <c r="C1021" t="s">
        <v>296</v>
      </c>
      <c r="D1021" t="s">
        <v>628</v>
      </c>
      <c r="E1021" t="str">
        <f t="shared" si="30"/>
        <v>INSERT INTO CIUDAD VALUES (1020,'EL CERRITO',76,248);</v>
      </c>
    </row>
    <row r="1022" spans="1:5" x14ac:dyDescent="0.25">
      <c r="A1022">
        <f t="shared" si="31"/>
        <v>1021</v>
      </c>
      <c r="B1022" t="s">
        <v>1800</v>
      </c>
      <c r="C1022" t="s">
        <v>296</v>
      </c>
      <c r="D1022" t="s">
        <v>404</v>
      </c>
      <c r="E1022" t="str">
        <f t="shared" si="30"/>
        <v>INSERT INTO CIUDAD VALUES (1021,'EL DOVIO',76,250);</v>
      </c>
    </row>
    <row r="1023" spans="1:5" x14ac:dyDescent="0.25">
      <c r="A1023">
        <f t="shared" si="31"/>
        <v>1022</v>
      </c>
      <c r="B1023" t="s">
        <v>1801</v>
      </c>
      <c r="C1023" t="s">
        <v>296</v>
      </c>
      <c r="D1023" t="s">
        <v>1744</v>
      </c>
      <c r="E1023" t="str">
        <f t="shared" si="30"/>
        <v>INSERT INTO CIUDAD VALUES (1022,'FLORIDA',76,275);</v>
      </c>
    </row>
    <row r="1024" spans="1:5" x14ac:dyDescent="0.25">
      <c r="A1024">
        <f t="shared" si="31"/>
        <v>1023</v>
      </c>
      <c r="B1024" t="s">
        <v>1802</v>
      </c>
      <c r="C1024" t="s">
        <v>296</v>
      </c>
      <c r="D1024" t="s">
        <v>414</v>
      </c>
      <c r="E1024" t="str">
        <f t="shared" si="30"/>
        <v>INSERT INTO CIUDAD VALUES (1023,'GINEBRA',76,306);</v>
      </c>
    </row>
    <row r="1025" spans="1:5" x14ac:dyDescent="0.25">
      <c r="A1025">
        <f t="shared" si="31"/>
        <v>1024</v>
      </c>
      <c r="B1025" t="s">
        <v>1803</v>
      </c>
      <c r="C1025" t="s">
        <v>296</v>
      </c>
      <c r="D1025" t="s">
        <v>422</v>
      </c>
      <c r="E1025" t="str">
        <f t="shared" si="30"/>
        <v>INSERT INTO CIUDAD VALUES (1024,'GUACARI',76,318);</v>
      </c>
    </row>
    <row r="1026" spans="1:5" x14ac:dyDescent="0.25">
      <c r="A1026">
        <f t="shared" si="31"/>
        <v>1025</v>
      </c>
      <c r="B1026" t="s">
        <v>1804</v>
      </c>
      <c r="C1026" t="s">
        <v>296</v>
      </c>
      <c r="D1026" t="s">
        <v>434</v>
      </c>
      <c r="E1026" t="str">
        <f t="shared" si="30"/>
        <v>INSERT INTO CIUDAD VALUES (1025,'JAMUNDI',76,364);</v>
      </c>
    </row>
    <row r="1027" spans="1:5" x14ac:dyDescent="0.25">
      <c r="A1027">
        <f t="shared" si="31"/>
        <v>1026</v>
      </c>
      <c r="B1027" t="s">
        <v>1805</v>
      </c>
      <c r="C1027" t="s">
        <v>296</v>
      </c>
      <c r="D1027" t="s">
        <v>766</v>
      </c>
      <c r="E1027" t="str">
        <f t="shared" ref="E1027:E1090" si="32">"INSERT INTO CIUDAD VALUES ("&amp;A1027&amp;",'"&amp;B1027&amp;"',"&amp;C1027&amp;","&amp;D1027&amp;");"</f>
        <v>INSERT INTO CIUDAD VALUES (1026,'LA CUMBRE',76,377);</v>
      </c>
    </row>
    <row r="1028" spans="1:5" x14ac:dyDescent="0.25">
      <c r="A1028">
        <f t="shared" ref="A1028:A1091" si="33">+A1027+1</f>
        <v>1027</v>
      </c>
      <c r="B1028" t="s">
        <v>445</v>
      </c>
      <c r="C1028" t="s">
        <v>296</v>
      </c>
      <c r="D1028" t="s">
        <v>444</v>
      </c>
      <c r="E1028" t="str">
        <f t="shared" si="32"/>
        <v>INSERT INTO CIUDAD VALUES (1027,'LA UNION',76,400);</v>
      </c>
    </row>
    <row r="1029" spans="1:5" x14ac:dyDescent="0.25">
      <c r="A1029">
        <f t="shared" si="33"/>
        <v>1028</v>
      </c>
      <c r="B1029" t="s">
        <v>770</v>
      </c>
      <c r="C1029" t="s">
        <v>296</v>
      </c>
      <c r="D1029" t="s">
        <v>771</v>
      </c>
      <c r="E1029" t="str">
        <f t="shared" si="32"/>
        <v>INSERT INTO CIUDAD VALUES (1028,'LA VICTORIA',76,403);</v>
      </c>
    </row>
    <row r="1030" spans="1:5" x14ac:dyDescent="0.25">
      <c r="A1030">
        <f t="shared" si="33"/>
        <v>1029</v>
      </c>
      <c r="B1030" t="s">
        <v>1807</v>
      </c>
      <c r="C1030" t="s">
        <v>296</v>
      </c>
      <c r="D1030" t="s">
        <v>1806</v>
      </c>
      <c r="E1030" t="str">
        <f t="shared" si="32"/>
        <v>INSERT INTO CIUDAD VALUES (1029,'OBANDO',76,497);</v>
      </c>
    </row>
    <row r="1031" spans="1:5" x14ac:dyDescent="0.25">
      <c r="A1031">
        <f t="shared" si="33"/>
        <v>1030</v>
      </c>
      <c r="B1031" t="s">
        <v>1808</v>
      </c>
      <c r="C1031" t="s">
        <v>296</v>
      </c>
      <c r="D1031" t="s">
        <v>580</v>
      </c>
      <c r="E1031" t="str">
        <f t="shared" si="32"/>
        <v>INSERT INTO CIUDAD VALUES (1030,'PALMIRA',76,520);</v>
      </c>
    </row>
    <row r="1032" spans="1:5" x14ac:dyDescent="0.25">
      <c r="A1032">
        <f t="shared" si="33"/>
        <v>1031</v>
      </c>
      <c r="B1032" t="s">
        <v>1809</v>
      </c>
      <c r="C1032" t="s">
        <v>296</v>
      </c>
      <c r="D1032" t="s">
        <v>1765</v>
      </c>
      <c r="E1032" t="str">
        <f t="shared" si="32"/>
        <v>INSERT INTO CIUDAD VALUES (1031,'PRADERA',76,563);</v>
      </c>
    </row>
    <row r="1033" spans="1:5" x14ac:dyDescent="0.25">
      <c r="A1033">
        <f t="shared" si="33"/>
        <v>1032</v>
      </c>
      <c r="B1033" t="s">
        <v>1440</v>
      </c>
      <c r="C1033" t="s">
        <v>296</v>
      </c>
      <c r="D1033" t="s">
        <v>590</v>
      </c>
      <c r="E1033" t="str">
        <f t="shared" si="32"/>
        <v>INSERT INTO CIUDAD VALUES (1032,'RESTREPO',76,606);</v>
      </c>
    </row>
    <row r="1034" spans="1:5" x14ac:dyDescent="0.25">
      <c r="A1034">
        <f t="shared" si="33"/>
        <v>1033</v>
      </c>
      <c r="B1034" t="s">
        <v>1810</v>
      </c>
      <c r="C1034" t="s">
        <v>296</v>
      </c>
      <c r="D1034" t="s">
        <v>928</v>
      </c>
      <c r="E1034" t="str">
        <f t="shared" si="32"/>
        <v>INSERT INTO CIUDAD VALUES (1033,'RIOFRIO',76,616);</v>
      </c>
    </row>
    <row r="1035" spans="1:5" x14ac:dyDescent="0.25">
      <c r="A1035">
        <f t="shared" si="33"/>
        <v>1034</v>
      </c>
      <c r="B1035" t="s">
        <v>1811</v>
      </c>
      <c r="C1035" t="s">
        <v>296</v>
      </c>
      <c r="D1035" t="s">
        <v>1003</v>
      </c>
      <c r="E1035" t="str">
        <f t="shared" si="32"/>
        <v>INSERT INTO CIUDAD VALUES (1034,'ROLDANILLO',76,622);</v>
      </c>
    </row>
    <row r="1036" spans="1:5" x14ac:dyDescent="0.25">
      <c r="A1036">
        <f t="shared" si="33"/>
        <v>1035</v>
      </c>
      <c r="B1036" t="s">
        <v>504</v>
      </c>
      <c r="C1036" t="s">
        <v>296</v>
      </c>
      <c r="D1036" t="s">
        <v>509</v>
      </c>
      <c r="E1036" t="str">
        <f t="shared" si="32"/>
        <v>INSERT INTO CIUDAD VALUES (1035,'SAN PEDRO',76,670);</v>
      </c>
    </row>
    <row r="1037" spans="1:5" x14ac:dyDescent="0.25">
      <c r="A1037">
        <f t="shared" si="33"/>
        <v>1036</v>
      </c>
      <c r="B1037" t="s">
        <v>1812</v>
      </c>
      <c r="C1037" t="s">
        <v>296</v>
      </c>
      <c r="D1037" t="s">
        <v>521</v>
      </c>
      <c r="E1037" t="str">
        <f t="shared" si="32"/>
        <v>INSERT INTO CIUDAD VALUES (1036,'SEVILLA',76,736);</v>
      </c>
    </row>
    <row r="1038" spans="1:5" x14ac:dyDescent="0.25">
      <c r="A1038">
        <f t="shared" si="33"/>
        <v>1037</v>
      </c>
      <c r="B1038" t="s">
        <v>1813</v>
      </c>
      <c r="C1038" t="s">
        <v>296</v>
      </c>
      <c r="D1038" t="s">
        <v>1249</v>
      </c>
      <c r="E1038" t="str">
        <f t="shared" si="32"/>
        <v>INSERT INTO CIUDAD VALUES (1037,'TORO',76,823);</v>
      </c>
    </row>
    <row r="1039" spans="1:5" x14ac:dyDescent="0.25">
      <c r="A1039">
        <f t="shared" si="33"/>
        <v>1038</v>
      </c>
      <c r="B1039" t="s">
        <v>1815</v>
      </c>
      <c r="C1039" t="s">
        <v>296</v>
      </c>
      <c r="D1039" t="s">
        <v>1814</v>
      </c>
      <c r="E1039" t="str">
        <f t="shared" si="32"/>
        <v>INSERT INTO CIUDAD VALUES (1038,'TRUJILLO',76,828);</v>
      </c>
    </row>
    <row r="1040" spans="1:5" x14ac:dyDescent="0.25">
      <c r="A1040">
        <f t="shared" si="33"/>
        <v>1039</v>
      </c>
      <c r="B1040" t="s">
        <v>1817</v>
      </c>
      <c r="C1040" t="s">
        <v>296</v>
      </c>
      <c r="D1040" t="s">
        <v>1816</v>
      </c>
      <c r="E1040" t="str">
        <f t="shared" si="32"/>
        <v>INSERT INTO CIUDAD VALUES (1039,'TULUA',76,834);</v>
      </c>
    </row>
    <row r="1041" spans="1:5" x14ac:dyDescent="0.25">
      <c r="A1041">
        <f t="shared" si="33"/>
        <v>1040</v>
      </c>
      <c r="B1041" t="s">
        <v>1818</v>
      </c>
      <c r="C1041" t="s">
        <v>296</v>
      </c>
      <c r="D1041" t="s">
        <v>1020</v>
      </c>
      <c r="E1041" t="str">
        <f t="shared" si="32"/>
        <v>INSERT INTO CIUDAD VALUES (1040,'ULLOA',76,845);</v>
      </c>
    </row>
    <row r="1042" spans="1:5" x14ac:dyDescent="0.25">
      <c r="A1042">
        <f t="shared" si="33"/>
        <v>1041</v>
      </c>
      <c r="B1042" t="s">
        <v>1820</v>
      </c>
      <c r="C1042" t="s">
        <v>296</v>
      </c>
      <c r="D1042" t="s">
        <v>1819</v>
      </c>
      <c r="E1042" t="str">
        <f t="shared" si="32"/>
        <v>INSERT INTO CIUDAD VALUES (1041,'VERSALLES',76,863);</v>
      </c>
    </row>
    <row r="1043" spans="1:5" x14ac:dyDescent="0.25">
      <c r="A1043">
        <f t="shared" si="33"/>
        <v>1042</v>
      </c>
      <c r="B1043" t="s">
        <v>1822</v>
      </c>
      <c r="C1043" t="s">
        <v>296</v>
      </c>
      <c r="D1043" t="s">
        <v>1821</v>
      </c>
      <c r="E1043" t="str">
        <f t="shared" si="32"/>
        <v>INSERT INTO CIUDAD VALUES (1042,'VIJES',76,869);</v>
      </c>
    </row>
    <row r="1044" spans="1:5" x14ac:dyDescent="0.25">
      <c r="A1044">
        <f t="shared" si="33"/>
        <v>1043</v>
      </c>
      <c r="B1044" t="s">
        <v>1823</v>
      </c>
      <c r="C1044" t="s">
        <v>296</v>
      </c>
      <c r="D1044" t="s">
        <v>557</v>
      </c>
      <c r="E1044" t="str">
        <f t="shared" si="32"/>
        <v>INSERT INTO CIUDAD VALUES (1043,'YOTOCO',76,890);</v>
      </c>
    </row>
    <row r="1045" spans="1:5" x14ac:dyDescent="0.25">
      <c r="A1045">
        <f t="shared" si="33"/>
        <v>1044</v>
      </c>
      <c r="B1045" t="s">
        <v>1825</v>
      </c>
      <c r="C1045" t="s">
        <v>296</v>
      </c>
      <c r="D1045" t="s">
        <v>1824</v>
      </c>
      <c r="E1045" t="str">
        <f t="shared" si="32"/>
        <v>INSERT INTO CIUDAD VALUES (1044,'YUMBO',76,892);</v>
      </c>
    </row>
    <row r="1046" spans="1:5" x14ac:dyDescent="0.25">
      <c r="A1046">
        <f t="shared" si="33"/>
        <v>1045</v>
      </c>
      <c r="B1046" t="s">
        <v>1826</v>
      </c>
      <c r="C1046" t="s">
        <v>296</v>
      </c>
      <c r="D1046" t="s">
        <v>561</v>
      </c>
      <c r="E1046" t="str">
        <f t="shared" si="32"/>
        <v>INSERT INTO CIUDAD VALUES (1045,'ZARZAL',76,895);</v>
      </c>
    </row>
    <row r="1047" spans="1:5" x14ac:dyDescent="0.25">
      <c r="A1047">
        <f t="shared" si="33"/>
        <v>1046</v>
      </c>
      <c r="B1047" t="s">
        <v>299</v>
      </c>
      <c r="C1047" t="s">
        <v>298</v>
      </c>
      <c r="D1047" t="s">
        <v>319</v>
      </c>
      <c r="E1047" t="str">
        <f t="shared" si="32"/>
        <v>INSERT INTO CIUDAD VALUES (1046,'ARAUCA',81,001);</v>
      </c>
    </row>
    <row r="1048" spans="1:5" x14ac:dyDescent="0.25">
      <c r="A1048">
        <f t="shared" si="33"/>
        <v>1047</v>
      </c>
      <c r="B1048" t="s">
        <v>1828</v>
      </c>
      <c r="C1048" t="s">
        <v>298</v>
      </c>
      <c r="D1048" t="s">
        <v>1827</v>
      </c>
      <c r="E1048" t="str">
        <f t="shared" si="32"/>
        <v>INSERT INTO CIUDAD VALUES (1047,'ARAUQUITA',81,065);</v>
      </c>
    </row>
    <row r="1049" spans="1:5" x14ac:dyDescent="0.25">
      <c r="A1049">
        <f t="shared" si="33"/>
        <v>1048</v>
      </c>
      <c r="B1049" t="s">
        <v>1830</v>
      </c>
      <c r="C1049" t="s">
        <v>298</v>
      </c>
      <c r="D1049" t="s">
        <v>1829</v>
      </c>
      <c r="E1049" t="str">
        <f t="shared" si="32"/>
        <v>INSERT INTO CIUDAD VALUES (1048,'CRAVO NORTE',81,220);</v>
      </c>
    </row>
    <row r="1050" spans="1:5" x14ac:dyDescent="0.25">
      <c r="A1050">
        <f t="shared" si="33"/>
        <v>1049</v>
      </c>
      <c r="B1050" t="s">
        <v>1831</v>
      </c>
      <c r="C1050" t="s">
        <v>298</v>
      </c>
      <c r="D1050" t="s">
        <v>632</v>
      </c>
      <c r="E1050" t="str">
        <f t="shared" si="32"/>
        <v>INSERT INTO CIUDAD VALUES (1049,'FORTUL',81,300);</v>
      </c>
    </row>
    <row r="1051" spans="1:5" x14ac:dyDescent="0.25">
      <c r="A1051">
        <f t="shared" si="33"/>
        <v>1050</v>
      </c>
      <c r="B1051" t="s">
        <v>1832</v>
      </c>
      <c r="C1051" t="s">
        <v>298</v>
      </c>
      <c r="D1051" t="s">
        <v>475</v>
      </c>
      <c r="E1051" t="str">
        <f t="shared" si="32"/>
        <v>INSERT INTO CIUDAD VALUES (1050,'PUERTO RONDON',81,591);</v>
      </c>
    </row>
    <row r="1052" spans="1:5" x14ac:dyDescent="0.25">
      <c r="A1052">
        <f t="shared" si="33"/>
        <v>1051</v>
      </c>
      <c r="B1052" t="s">
        <v>1833</v>
      </c>
      <c r="C1052" t="s">
        <v>298</v>
      </c>
      <c r="D1052" t="s">
        <v>521</v>
      </c>
      <c r="E1052" t="str">
        <f t="shared" si="32"/>
        <v>INSERT INTO CIUDAD VALUES (1051,'SARAVENA',81,736);</v>
      </c>
    </row>
    <row r="1053" spans="1:5" x14ac:dyDescent="0.25">
      <c r="A1053">
        <f t="shared" si="33"/>
        <v>1052</v>
      </c>
      <c r="B1053" t="s">
        <v>1835</v>
      </c>
      <c r="C1053" t="s">
        <v>298</v>
      </c>
      <c r="D1053" t="s">
        <v>1834</v>
      </c>
      <c r="E1053" t="str">
        <f t="shared" si="32"/>
        <v>INSERT INTO CIUDAD VALUES (1052,'TAME',81,794);</v>
      </c>
    </row>
    <row r="1054" spans="1:5" x14ac:dyDescent="0.25">
      <c r="A1054">
        <f t="shared" si="33"/>
        <v>1053</v>
      </c>
      <c r="B1054" t="s">
        <v>1836</v>
      </c>
      <c r="C1054" t="s">
        <v>300</v>
      </c>
      <c r="D1054" t="s">
        <v>319</v>
      </c>
      <c r="E1054" t="str">
        <f t="shared" si="32"/>
        <v>INSERT INTO CIUDAD VALUES (1053,'YOPAL',85,001);</v>
      </c>
    </row>
    <row r="1055" spans="1:5" x14ac:dyDescent="0.25">
      <c r="A1055">
        <f t="shared" si="33"/>
        <v>1054</v>
      </c>
      <c r="B1055" t="s">
        <v>1838</v>
      </c>
      <c r="C1055" t="s">
        <v>300</v>
      </c>
      <c r="D1055" t="s">
        <v>1837</v>
      </c>
      <c r="E1055" t="str">
        <f t="shared" si="32"/>
        <v>INSERT INTO CIUDAD VALUES (1054,'AGUAZUL',85,010);</v>
      </c>
    </row>
    <row r="1056" spans="1:5" x14ac:dyDescent="0.25">
      <c r="A1056">
        <f t="shared" si="33"/>
        <v>1055</v>
      </c>
      <c r="B1056" t="s">
        <v>1840</v>
      </c>
      <c r="C1056" t="s">
        <v>300</v>
      </c>
      <c r="D1056" t="s">
        <v>1839</v>
      </c>
      <c r="E1056" t="str">
        <f t="shared" si="32"/>
        <v>INSERT INTO CIUDAD VALUES (1055,'CHAMEZA',85,015);</v>
      </c>
    </row>
    <row r="1057" spans="1:5" x14ac:dyDescent="0.25">
      <c r="A1057">
        <f t="shared" si="33"/>
        <v>1056</v>
      </c>
      <c r="B1057" t="s">
        <v>1841</v>
      </c>
      <c r="C1057" t="s">
        <v>300</v>
      </c>
      <c r="D1057" t="s">
        <v>367</v>
      </c>
      <c r="E1057" t="str">
        <f t="shared" si="32"/>
        <v>INSERT INTO CIUDAD VALUES (1056,'HATO COROZAL',85,125);</v>
      </c>
    </row>
    <row r="1058" spans="1:5" x14ac:dyDescent="0.25">
      <c r="A1058">
        <f t="shared" si="33"/>
        <v>1057</v>
      </c>
      <c r="B1058" t="s">
        <v>1843</v>
      </c>
      <c r="C1058" t="s">
        <v>300</v>
      </c>
      <c r="D1058" t="s">
        <v>1842</v>
      </c>
      <c r="E1058" t="str">
        <f t="shared" si="32"/>
        <v>INSERT INTO CIUDAD VALUES (1057,'LA SALINA',85,136);</v>
      </c>
    </row>
    <row r="1059" spans="1:5" x14ac:dyDescent="0.25">
      <c r="A1059">
        <f t="shared" si="33"/>
        <v>1058</v>
      </c>
      <c r="B1059" t="s">
        <v>1845</v>
      </c>
      <c r="C1059" t="s">
        <v>300</v>
      </c>
      <c r="D1059" t="s">
        <v>1844</v>
      </c>
      <c r="E1059" t="str">
        <f t="shared" si="32"/>
        <v>INSERT INTO CIUDAD VALUES (1058,'MANI',85,139);</v>
      </c>
    </row>
    <row r="1060" spans="1:5" x14ac:dyDescent="0.25">
      <c r="A1060">
        <f t="shared" si="33"/>
        <v>1059</v>
      </c>
      <c r="B1060" t="s">
        <v>1846</v>
      </c>
      <c r="C1060" t="s">
        <v>300</v>
      </c>
      <c r="D1060" t="s">
        <v>709</v>
      </c>
      <c r="E1060" t="str">
        <f t="shared" si="32"/>
        <v>INSERT INTO CIUDAD VALUES (1059,'MONTERREY',85,162);</v>
      </c>
    </row>
    <row r="1061" spans="1:5" x14ac:dyDescent="0.25">
      <c r="A1061">
        <f t="shared" si="33"/>
        <v>1060</v>
      </c>
      <c r="B1061" t="s">
        <v>1848</v>
      </c>
      <c r="C1061" t="s">
        <v>300</v>
      </c>
      <c r="D1061" t="s">
        <v>1847</v>
      </c>
      <c r="E1061" t="str">
        <f t="shared" si="32"/>
        <v>INSERT INTO CIUDAD VALUES (1060,'NUNCHIA',85,225);</v>
      </c>
    </row>
    <row r="1062" spans="1:5" x14ac:dyDescent="0.25">
      <c r="A1062">
        <f t="shared" si="33"/>
        <v>1061</v>
      </c>
      <c r="B1062" t="s">
        <v>1849</v>
      </c>
      <c r="C1062" t="s">
        <v>300</v>
      </c>
      <c r="D1062" t="s">
        <v>1696</v>
      </c>
      <c r="E1062" t="str">
        <f t="shared" si="32"/>
        <v>INSERT INTO CIUDAD VALUES (1061,'OROCUE',85,230);</v>
      </c>
    </row>
    <row r="1063" spans="1:5" x14ac:dyDescent="0.25">
      <c r="A1063">
        <f t="shared" si="33"/>
        <v>1062</v>
      </c>
      <c r="B1063" t="s">
        <v>1850</v>
      </c>
      <c r="C1063" t="s">
        <v>300</v>
      </c>
      <c r="D1063" t="s">
        <v>404</v>
      </c>
      <c r="E1063" t="str">
        <f t="shared" si="32"/>
        <v>INSERT INTO CIUDAD VALUES (1062,'PAZ DE ARIPORO',85,250);</v>
      </c>
    </row>
    <row r="1064" spans="1:5" x14ac:dyDescent="0.25">
      <c r="A1064">
        <f t="shared" si="33"/>
        <v>1063</v>
      </c>
      <c r="B1064" t="s">
        <v>1852</v>
      </c>
      <c r="C1064" t="s">
        <v>300</v>
      </c>
      <c r="D1064" t="s">
        <v>1851</v>
      </c>
      <c r="E1064" t="str">
        <f t="shared" si="32"/>
        <v>INSERT INTO CIUDAD VALUES (1063,'PORE',85,263);</v>
      </c>
    </row>
    <row r="1065" spans="1:5" x14ac:dyDescent="0.25">
      <c r="A1065">
        <f t="shared" si="33"/>
        <v>1064</v>
      </c>
      <c r="B1065" t="s">
        <v>1853</v>
      </c>
      <c r="C1065" t="s">
        <v>300</v>
      </c>
      <c r="D1065" t="s">
        <v>1138</v>
      </c>
      <c r="E1065" t="str">
        <f t="shared" si="32"/>
        <v>INSERT INTO CIUDAD VALUES (1064,'RECETOR',85,279);</v>
      </c>
    </row>
    <row r="1066" spans="1:5" x14ac:dyDescent="0.25">
      <c r="A1066">
        <f t="shared" si="33"/>
        <v>1065</v>
      </c>
      <c r="B1066" t="s">
        <v>484</v>
      </c>
      <c r="C1066" t="s">
        <v>300</v>
      </c>
      <c r="D1066" t="s">
        <v>632</v>
      </c>
      <c r="E1066" t="str">
        <f t="shared" si="32"/>
        <v>INSERT INTO CIUDAD VALUES (1065,'SABANALARGA',85,300);</v>
      </c>
    </row>
    <row r="1067" spans="1:5" x14ac:dyDescent="0.25">
      <c r="A1067">
        <f t="shared" si="33"/>
        <v>1066</v>
      </c>
      <c r="B1067" t="s">
        <v>1854</v>
      </c>
      <c r="C1067" t="s">
        <v>300</v>
      </c>
      <c r="D1067" t="s">
        <v>421</v>
      </c>
      <c r="E1067" t="str">
        <f t="shared" si="32"/>
        <v>INSERT INTO CIUDAD VALUES (1066,'SACAMA',85,315);</v>
      </c>
    </row>
    <row r="1068" spans="1:5" x14ac:dyDescent="0.25">
      <c r="A1068">
        <f t="shared" si="33"/>
        <v>1067</v>
      </c>
      <c r="B1068" t="s">
        <v>1855</v>
      </c>
      <c r="C1068" t="s">
        <v>300</v>
      </c>
      <c r="D1068" t="s">
        <v>758</v>
      </c>
      <c r="E1068" t="str">
        <f t="shared" si="32"/>
        <v>INSERT INTO CIUDAD VALUES (1067,'SAN LUIS DE PALENQUE',85,325);</v>
      </c>
    </row>
    <row r="1069" spans="1:5" x14ac:dyDescent="0.25">
      <c r="A1069">
        <f t="shared" si="33"/>
        <v>1068</v>
      </c>
      <c r="B1069" t="s">
        <v>1856</v>
      </c>
      <c r="C1069" t="s">
        <v>300</v>
      </c>
      <c r="D1069" t="s">
        <v>444</v>
      </c>
      <c r="E1069" t="str">
        <f t="shared" si="32"/>
        <v>INSERT INTO CIUDAD VALUES (1068,'TAMARA',85,400);</v>
      </c>
    </row>
    <row r="1070" spans="1:5" x14ac:dyDescent="0.25">
      <c r="A1070">
        <f t="shared" si="33"/>
        <v>1069</v>
      </c>
      <c r="B1070" t="s">
        <v>1857</v>
      </c>
      <c r="C1070" t="s">
        <v>300</v>
      </c>
      <c r="D1070" t="s">
        <v>952</v>
      </c>
      <c r="E1070" t="str">
        <f t="shared" si="32"/>
        <v>INSERT INTO CIUDAD VALUES (1069,'TAURAMENA',85,410);</v>
      </c>
    </row>
    <row r="1071" spans="1:5" x14ac:dyDescent="0.25">
      <c r="A1071">
        <f t="shared" si="33"/>
        <v>1070</v>
      </c>
      <c r="B1071" t="s">
        <v>1858</v>
      </c>
      <c r="C1071" t="s">
        <v>300</v>
      </c>
      <c r="D1071" t="s">
        <v>634</v>
      </c>
      <c r="E1071" t="str">
        <f t="shared" si="32"/>
        <v>INSERT INTO CIUDAD VALUES (1070,'TRINIDAD',85,430);</v>
      </c>
    </row>
    <row r="1072" spans="1:5" x14ac:dyDescent="0.25">
      <c r="A1072">
        <f t="shared" si="33"/>
        <v>1071</v>
      </c>
      <c r="B1072" t="s">
        <v>683</v>
      </c>
      <c r="C1072" t="s">
        <v>300</v>
      </c>
      <c r="D1072" t="s">
        <v>450</v>
      </c>
      <c r="E1072" t="str">
        <f t="shared" si="32"/>
        <v>INSERT INTO CIUDAD VALUES (1071,'VILLANUEVA',85,440);</v>
      </c>
    </row>
    <row r="1073" spans="1:5" x14ac:dyDescent="0.25">
      <c r="A1073">
        <f t="shared" si="33"/>
        <v>1072</v>
      </c>
      <c r="B1073" t="s">
        <v>1859</v>
      </c>
      <c r="C1073" t="s">
        <v>302</v>
      </c>
      <c r="D1073" t="s">
        <v>319</v>
      </c>
      <c r="E1073" t="str">
        <f t="shared" si="32"/>
        <v>INSERT INTO CIUDAD VALUES (1072,'MOCOA',86,001);</v>
      </c>
    </row>
    <row r="1074" spans="1:5" x14ac:dyDescent="0.25">
      <c r="A1074">
        <f t="shared" si="33"/>
        <v>1073</v>
      </c>
      <c r="B1074" t="s">
        <v>1456</v>
      </c>
      <c r="C1074" t="s">
        <v>302</v>
      </c>
      <c r="D1074" t="s">
        <v>1860</v>
      </c>
      <c r="E1074" t="str">
        <f t="shared" si="32"/>
        <v>INSERT INTO CIUDAD VALUES (1073,'COLON',86,219);</v>
      </c>
    </row>
    <row r="1075" spans="1:5" x14ac:dyDescent="0.25">
      <c r="A1075">
        <f t="shared" si="33"/>
        <v>1074</v>
      </c>
      <c r="B1075" t="s">
        <v>1861</v>
      </c>
      <c r="C1075" t="s">
        <v>302</v>
      </c>
      <c r="D1075" t="s">
        <v>1156</v>
      </c>
      <c r="E1075" t="str">
        <f t="shared" si="32"/>
        <v>INSERT INTO CIUDAD VALUES (1074,'ORITO',86,320);</v>
      </c>
    </row>
    <row r="1076" spans="1:5" x14ac:dyDescent="0.25">
      <c r="A1076">
        <f t="shared" si="33"/>
        <v>1075</v>
      </c>
      <c r="B1076" t="s">
        <v>1862</v>
      </c>
      <c r="C1076" t="s">
        <v>302</v>
      </c>
      <c r="D1076" t="s">
        <v>1434</v>
      </c>
      <c r="E1076" t="str">
        <f t="shared" si="32"/>
        <v>INSERT INTO CIUDAD VALUES (1075,'PUERTO ASIS',86,568);</v>
      </c>
    </row>
    <row r="1077" spans="1:5" x14ac:dyDescent="0.25">
      <c r="A1077">
        <f t="shared" si="33"/>
        <v>1076</v>
      </c>
      <c r="B1077" t="s">
        <v>1864</v>
      </c>
      <c r="C1077" t="s">
        <v>302</v>
      </c>
      <c r="D1077" t="s">
        <v>1863</v>
      </c>
      <c r="E1077" t="str">
        <f t="shared" si="32"/>
        <v>INSERT INTO CIUDAD VALUES (1076,'PUERTO CAICEDO',86,569);</v>
      </c>
    </row>
    <row r="1078" spans="1:5" x14ac:dyDescent="0.25">
      <c r="A1078">
        <f t="shared" si="33"/>
        <v>1077</v>
      </c>
      <c r="B1078" t="s">
        <v>1866</v>
      </c>
      <c r="C1078" t="s">
        <v>302</v>
      </c>
      <c r="D1078" t="s">
        <v>1865</v>
      </c>
      <c r="E1078" t="str">
        <f t="shared" si="32"/>
        <v>INSERT INTO CIUDAD VALUES (1077,'PUERTO GUZMAN',86,571);</v>
      </c>
    </row>
    <row r="1079" spans="1:5" x14ac:dyDescent="0.25">
      <c r="A1079">
        <f t="shared" si="33"/>
        <v>1078</v>
      </c>
      <c r="B1079" t="s">
        <v>1867</v>
      </c>
      <c r="C1079" t="s">
        <v>302</v>
      </c>
      <c r="D1079" t="s">
        <v>588</v>
      </c>
      <c r="E1079" t="str">
        <f t="shared" si="32"/>
        <v>INSERT INTO CIUDAD VALUES (1078,'LEGUIZAMO',86,573);</v>
      </c>
    </row>
    <row r="1080" spans="1:5" x14ac:dyDescent="0.25">
      <c r="A1080">
        <f t="shared" si="33"/>
        <v>1079</v>
      </c>
      <c r="B1080" t="s">
        <v>1869</v>
      </c>
      <c r="C1080" t="s">
        <v>302</v>
      </c>
      <c r="D1080" t="s">
        <v>1868</v>
      </c>
      <c r="E1080" t="str">
        <f t="shared" si="32"/>
        <v>INSERT INTO CIUDAD VALUES (1079,'SIBUNDOY',86,749);</v>
      </c>
    </row>
    <row r="1081" spans="1:5" x14ac:dyDescent="0.25">
      <c r="A1081">
        <f t="shared" si="33"/>
        <v>1080</v>
      </c>
      <c r="B1081" t="s">
        <v>494</v>
      </c>
      <c r="C1081" t="s">
        <v>302</v>
      </c>
      <c r="D1081" t="s">
        <v>851</v>
      </c>
      <c r="E1081" t="str">
        <f t="shared" si="32"/>
        <v>INSERT INTO CIUDAD VALUES (1080,'SAN FRANCISCO',86,755);</v>
      </c>
    </row>
    <row r="1082" spans="1:5" x14ac:dyDescent="0.25">
      <c r="A1082">
        <f t="shared" si="33"/>
        <v>1081</v>
      </c>
      <c r="B1082" t="s">
        <v>1676</v>
      </c>
      <c r="C1082" t="s">
        <v>302</v>
      </c>
      <c r="D1082" t="s">
        <v>853</v>
      </c>
      <c r="E1082" t="str">
        <f t="shared" si="32"/>
        <v>INSERT INTO CIUDAD VALUES (1081,'SAN MIGUEL',86,757);</v>
      </c>
    </row>
    <row r="1083" spans="1:5" x14ac:dyDescent="0.25">
      <c r="A1083">
        <f t="shared" si="33"/>
        <v>1082</v>
      </c>
      <c r="B1083" t="s">
        <v>1563</v>
      </c>
      <c r="C1083" t="s">
        <v>302</v>
      </c>
      <c r="D1083" t="s">
        <v>673</v>
      </c>
      <c r="E1083" t="str">
        <f t="shared" si="32"/>
        <v>INSERT INTO CIUDAD VALUES (1082,'SANTIAGO',86,760);</v>
      </c>
    </row>
    <row r="1084" spans="1:5" x14ac:dyDescent="0.25">
      <c r="A1084">
        <f t="shared" si="33"/>
        <v>1083</v>
      </c>
      <c r="B1084" t="s">
        <v>1871</v>
      </c>
      <c r="C1084" t="s">
        <v>302</v>
      </c>
      <c r="D1084" t="s">
        <v>1870</v>
      </c>
      <c r="E1084" t="str">
        <f t="shared" si="32"/>
        <v>INSERT INTO CIUDAD VALUES (1083,'VALLE DEL GUAMUEZ',86,865);</v>
      </c>
    </row>
    <row r="1085" spans="1:5" x14ac:dyDescent="0.25">
      <c r="A1085">
        <f t="shared" si="33"/>
        <v>1084</v>
      </c>
      <c r="B1085" t="s">
        <v>1872</v>
      </c>
      <c r="C1085" t="s">
        <v>302</v>
      </c>
      <c r="D1085" t="s">
        <v>553</v>
      </c>
      <c r="E1085" t="str">
        <f t="shared" si="32"/>
        <v>INSERT INTO CIUDAD VALUES (1084,'VILLAGARZON',86,885);</v>
      </c>
    </row>
    <row r="1086" spans="1:5" x14ac:dyDescent="0.25">
      <c r="A1086">
        <f t="shared" si="33"/>
        <v>1085</v>
      </c>
      <c r="B1086" t="s">
        <v>305</v>
      </c>
      <c r="C1086" t="s">
        <v>304</v>
      </c>
      <c r="D1086" t="s">
        <v>319</v>
      </c>
      <c r="E1086" t="str">
        <f t="shared" si="32"/>
        <v>INSERT INTO CIUDAD VALUES (1085,'SAN ANDRES',88,001);</v>
      </c>
    </row>
    <row r="1087" spans="1:5" x14ac:dyDescent="0.25">
      <c r="A1087">
        <f t="shared" si="33"/>
        <v>1086</v>
      </c>
      <c r="B1087" t="s">
        <v>1505</v>
      </c>
      <c r="C1087" t="s">
        <v>304</v>
      </c>
      <c r="D1087" t="s">
        <v>1873</v>
      </c>
      <c r="E1087" t="str">
        <f t="shared" si="32"/>
        <v>INSERT INTO CIUDAD VALUES (1086,'PROVIDENCIA',88,564);</v>
      </c>
    </row>
    <row r="1088" spans="1:5" x14ac:dyDescent="0.25">
      <c r="A1088">
        <f t="shared" si="33"/>
        <v>1087</v>
      </c>
      <c r="B1088" t="s">
        <v>1874</v>
      </c>
      <c r="C1088" t="s">
        <v>306</v>
      </c>
      <c r="D1088" t="s">
        <v>319</v>
      </c>
      <c r="E1088" t="str">
        <f t="shared" si="32"/>
        <v>INSERT INTO CIUDAD VALUES (1087,'LETICIA',91,001);</v>
      </c>
    </row>
    <row r="1089" spans="1:5" x14ac:dyDescent="0.25">
      <c r="A1089">
        <f t="shared" si="33"/>
        <v>1088</v>
      </c>
      <c r="B1089" t="s">
        <v>1875</v>
      </c>
      <c r="C1089" t="s">
        <v>306</v>
      </c>
      <c r="D1089" t="s">
        <v>1851</v>
      </c>
      <c r="E1089" t="str">
        <f t="shared" si="32"/>
        <v>INSERT INTO CIUDAD VALUES (1088,'EL ENCANTO',91,263);</v>
      </c>
    </row>
    <row r="1090" spans="1:5" x14ac:dyDescent="0.25">
      <c r="A1090">
        <f t="shared" si="33"/>
        <v>1089</v>
      </c>
      <c r="B1090" t="s">
        <v>1876</v>
      </c>
      <c r="C1090" t="s">
        <v>306</v>
      </c>
      <c r="D1090" t="s">
        <v>1490</v>
      </c>
      <c r="E1090" t="str">
        <f t="shared" si="32"/>
        <v>INSERT INTO CIUDAD VALUES (1089,'LA CHORRERA',91,405);</v>
      </c>
    </row>
    <row r="1091" spans="1:5" x14ac:dyDescent="0.25">
      <c r="A1091">
        <f t="shared" si="33"/>
        <v>1090</v>
      </c>
      <c r="B1091" t="s">
        <v>1877</v>
      </c>
      <c r="C1091" t="s">
        <v>306</v>
      </c>
      <c r="D1091" t="s">
        <v>773</v>
      </c>
      <c r="E1091" t="str">
        <f t="shared" ref="E1091:E1121" si="34">"INSERT INTO CIUDAD VALUES ("&amp;A1091&amp;",'"&amp;B1091&amp;"',"&amp;C1091&amp;","&amp;D1091&amp;");"</f>
        <v>INSERT INTO CIUDAD VALUES (1090,'LA PEDRERA',91,407);</v>
      </c>
    </row>
    <row r="1092" spans="1:5" x14ac:dyDescent="0.25">
      <c r="A1092">
        <f t="shared" ref="A1092:A1121" si="35">+A1091+1</f>
        <v>1091</v>
      </c>
      <c r="B1092" t="s">
        <v>770</v>
      </c>
      <c r="C1092" t="s">
        <v>306</v>
      </c>
      <c r="D1092">
        <v>430</v>
      </c>
      <c r="E1092" t="str">
        <f t="shared" si="34"/>
        <v>INSERT INTO CIUDAD VALUES (1091,'LA VICTORIA',91,430);</v>
      </c>
    </row>
    <row r="1093" spans="1:5" x14ac:dyDescent="0.25">
      <c r="A1093">
        <f t="shared" si="35"/>
        <v>1092</v>
      </c>
      <c r="B1093" t="s">
        <v>1878</v>
      </c>
      <c r="C1093" t="s">
        <v>306</v>
      </c>
      <c r="D1093" t="s">
        <v>954</v>
      </c>
      <c r="E1093" t="str">
        <f t="shared" si="34"/>
        <v>INSERT INTO CIUDAD VALUES (1092,'MIRITI - PARANA',91,460);</v>
      </c>
    </row>
    <row r="1094" spans="1:5" x14ac:dyDescent="0.25">
      <c r="A1094">
        <f t="shared" si="35"/>
        <v>1093</v>
      </c>
      <c r="B1094" t="s">
        <v>1879</v>
      </c>
      <c r="C1094" t="s">
        <v>306</v>
      </c>
      <c r="D1094" t="s">
        <v>1197</v>
      </c>
      <c r="E1094" t="str">
        <f t="shared" si="34"/>
        <v>INSERT INTO CIUDAD VALUES (1093,'PUERTO ALEGRIA',91,530);</v>
      </c>
    </row>
    <row r="1095" spans="1:5" x14ac:dyDescent="0.25">
      <c r="A1095">
        <f t="shared" si="35"/>
        <v>1094</v>
      </c>
      <c r="B1095" t="s">
        <v>1881</v>
      </c>
      <c r="C1095" t="s">
        <v>306</v>
      </c>
      <c r="D1095" t="s">
        <v>1880</v>
      </c>
      <c r="E1095" t="str">
        <f t="shared" si="34"/>
        <v>INSERT INTO CIUDAD VALUES (1094,'PUERTO ARICA',91,536);</v>
      </c>
    </row>
    <row r="1096" spans="1:5" x14ac:dyDescent="0.25">
      <c r="A1096">
        <f t="shared" si="35"/>
        <v>1095</v>
      </c>
      <c r="B1096" t="s">
        <v>1882</v>
      </c>
      <c r="C1096" t="s">
        <v>306</v>
      </c>
      <c r="D1096" t="s">
        <v>1501</v>
      </c>
      <c r="E1096" t="str">
        <f t="shared" si="34"/>
        <v>INSERT INTO CIUDAD VALUES (1095,'PUERTO NARIÑO',91,540);</v>
      </c>
    </row>
    <row r="1097" spans="1:5" x14ac:dyDescent="0.25">
      <c r="A1097">
        <f t="shared" si="35"/>
        <v>1096</v>
      </c>
      <c r="B1097" t="s">
        <v>1559</v>
      </c>
      <c r="C1097" t="s">
        <v>306</v>
      </c>
      <c r="D1097" t="s">
        <v>1670</v>
      </c>
      <c r="E1097" t="str">
        <f t="shared" si="34"/>
        <v>INSERT INTO CIUDAD VALUES (1096,'PUERTO SANTANDER',91,669);</v>
      </c>
    </row>
    <row r="1098" spans="1:5" x14ac:dyDescent="0.25">
      <c r="A1098">
        <f t="shared" si="35"/>
        <v>1097</v>
      </c>
      <c r="B1098" t="s">
        <v>1883</v>
      </c>
      <c r="C1098" t="s">
        <v>306</v>
      </c>
      <c r="D1098" t="s">
        <v>871</v>
      </c>
      <c r="E1098" t="str">
        <f t="shared" si="34"/>
        <v>INSERT INTO CIUDAD VALUES (1097,'TARAPACA',91,798);</v>
      </c>
    </row>
    <row r="1099" spans="1:5" x14ac:dyDescent="0.25">
      <c r="A1099">
        <f t="shared" si="35"/>
        <v>1098</v>
      </c>
      <c r="B1099" t="s">
        <v>1884</v>
      </c>
      <c r="C1099" t="s">
        <v>308</v>
      </c>
      <c r="D1099" t="s">
        <v>319</v>
      </c>
      <c r="E1099" t="str">
        <f t="shared" si="34"/>
        <v>INSERT INTO CIUDAD VALUES (1098,'INIRIDA',94,001);</v>
      </c>
    </row>
    <row r="1100" spans="1:5" x14ac:dyDescent="0.25">
      <c r="A1100">
        <f t="shared" si="35"/>
        <v>1099</v>
      </c>
      <c r="B1100" t="s">
        <v>1886</v>
      </c>
      <c r="C1100" t="s">
        <v>308</v>
      </c>
      <c r="D1100" t="s">
        <v>1885</v>
      </c>
      <c r="E1100" t="str">
        <f t="shared" si="34"/>
        <v>INSERT INTO CIUDAD VALUES (1099,'BARRANCO MINAS',94,343);</v>
      </c>
    </row>
    <row r="1101" spans="1:5" x14ac:dyDescent="0.25">
      <c r="A1101">
        <f t="shared" si="35"/>
        <v>1100</v>
      </c>
      <c r="B1101" t="s">
        <v>1887</v>
      </c>
      <c r="C1101" t="s">
        <v>308</v>
      </c>
      <c r="D1101">
        <v>663</v>
      </c>
      <c r="E1101" t="str">
        <f t="shared" si="34"/>
        <v>INSERT INTO CIUDAD VALUES (1100,'MAPIRIPANA',94,663);</v>
      </c>
    </row>
    <row r="1102" spans="1:5" x14ac:dyDescent="0.25">
      <c r="A1102">
        <f t="shared" si="35"/>
        <v>1101</v>
      </c>
      <c r="B1102" t="s">
        <v>1889</v>
      </c>
      <c r="C1102" t="s">
        <v>308</v>
      </c>
      <c r="D1102" t="s">
        <v>1888</v>
      </c>
      <c r="E1102" t="str">
        <f t="shared" si="34"/>
        <v>INSERT INTO CIUDAD VALUES (1101,'SAN FELIPE',94,883);</v>
      </c>
    </row>
    <row r="1103" spans="1:5" x14ac:dyDescent="0.25">
      <c r="A1103">
        <f t="shared" si="35"/>
        <v>1102</v>
      </c>
      <c r="B1103" t="s">
        <v>589</v>
      </c>
      <c r="C1103" t="s">
        <v>308</v>
      </c>
      <c r="D1103" t="s">
        <v>1890</v>
      </c>
      <c r="E1103" t="str">
        <f t="shared" si="34"/>
        <v>INSERT INTO CIUDAD VALUES (1102,'PUERTO COLOMBIA',94,884);</v>
      </c>
    </row>
    <row r="1104" spans="1:5" x14ac:dyDescent="0.25">
      <c r="A1104">
        <f t="shared" si="35"/>
        <v>1103</v>
      </c>
      <c r="B1104" t="s">
        <v>1891</v>
      </c>
      <c r="C1104" t="s">
        <v>308</v>
      </c>
      <c r="D1104" t="s">
        <v>553</v>
      </c>
      <c r="E1104" t="str">
        <f t="shared" si="34"/>
        <v>INSERT INTO CIUDAD VALUES (1103,'LA GUADALUPE',94,885);</v>
      </c>
    </row>
    <row r="1105" spans="1:5" x14ac:dyDescent="0.25">
      <c r="A1105">
        <f t="shared" si="35"/>
        <v>1104</v>
      </c>
      <c r="B1105" t="s">
        <v>1893</v>
      </c>
      <c r="C1105" t="s">
        <v>308</v>
      </c>
      <c r="D1105" t="s">
        <v>1892</v>
      </c>
      <c r="E1105" t="str">
        <f t="shared" si="34"/>
        <v>INSERT INTO CIUDAD VALUES (1104,'CACAHUAL',94,886);</v>
      </c>
    </row>
    <row r="1106" spans="1:5" x14ac:dyDescent="0.25">
      <c r="A1106">
        <f t="shared" si="35"/>
        <v>1105</v>
      </c>
      <c r="B1106" t="s">
        <v>1894</v>
      </c>
      <c r="C1106" t="s">
        <v>308</v>
      </c>
      <c r="D1106">
        <v>887</v>
      </c>
      <c r="E1106" t="str">
        <f t="shared" si="34"/>
        <v>INSERT INTO CIUDAD VALUES (1105,'PANA PANA',94,887);</v>
      </c>
    </row>
    <row r="1107" spans="1:5" x14ac:dyDescent="0.25">
      <c r="A1107">
        <f t="shared" si="35"/>
        <v>1106</v>
      </c>
      <c r="B1107" t="s">
        <v>1895</v>
      </c>
      <c r="C1107" t="s">
        <v>308</v>
      </c>
      <c r="D1107">
        <v>888</v>
      </c>
      <c r="E1107" t="str">
        <f t="shared" si="34"/>
        <v>INSERT INTO CIUDAD VALUES (1106,'MORICHAL',94,888);</v>
      </c>
    </row>
    <row r="1108" spans="1:5" x14ac:dyDescent="0.25">
      <c r="A1108">
        <f t="shared" si="35"/>
        <v>1107</v>
      </c>
      <c r="B1108" t="s">
        <v>1896</v>
      </c>
      <c r="C1108" t="s">
        <v>310</v>
      </c>
      <c r="D1108" t="s">
        <v>319</v>
      </c>
      <c r="E1108" t="str">
        <f t="shared" si="34"/>
        <v>INSERT INTO CIUDAD VALUES (1107,'SAN JOSE DEL GUAVIARE',95,001);</v>
      </c>
    </row>
    <row r="1109" spans="1:5" x14ac:dyDescent="0.25">
      <c r="A1109">
        <f t="shared" si="35"/>
        <v>1108</v>
      </c>
      <c r="B1109" t="s">
        <v>619</v>
      </c>
      <c r="C1109" t="s">
        <v>310</v>
      </c>
      <c r="D1109" t="s">
        <v>1839</v>
      </c>
      <c r="E1109" t="str">
        <f t="shared" si="34"/>
        <v>INSERT INTO CIUDAD VALUES (1108,'CALAMAR',95,015);</v>
      </c>
    </row>
    <row r="1110" spans="1:5" x14ac:dyDescent="0.25">
      <c r="A1110">
        <f t="shared" si="35"/>
        <v>1109</v>
      </c>
      <c r="B1110" t="s">
        <v>1897</v>
      </c>
      <c r="C1110" t="s">
        <v>310</v>
      </c>
      <c r="D1110" t="s">
        <v>1276</v>
      </c>
      <c r="E1110" t="str">
        <f t="shared" si="34"/>
        <v>INSERT INTO CIUDAD VALUES (1109,'EL RETORNO',95,025);</v>
      </c>
    </row>
    <row r="1111" spans="1:5" x14ac:dyDescent="0.25">
      <c r="A1111">
        <f t="shared" si="35"/>
        <v>1110</v>
      </c>
      <c r="B1111" t="s">
        <v>778</v>
      </c>
      <c r="C1111" t="s">
        <v>310</v>
      </c>
      <c r="D1111" t="s">
        <v>1126</v>
      </c>
      <c r="E1111" t="str">
        <f t="shared" si="34"/>
        <v>INSERT INTO CIUDAD VALUES (1110,'MIRAFLORES',95,200);</v>
      </c>
    </row>
    <row r="1112" spans="1:5" x14ac:dyDescent="0.25">
      <c r="A1112">
        <f t="shared" si="35"/>
        <v>1111</v>
      </c>
      <c r="B1112" t="s">
        <v>1898</v>
      </c>
      <c r="C1112" t="s">
        <v>312</v>
      </c>
      <c r="D1112" t="s">
        <v>319</v>
      </c>
      <c r="E1112" t="str">
        <f t="shared" si="34"/>
        <v>INSERT INTO CIUDAD VALUES (1111,'MITU',97,001);</v>
      </c>
    </row>
    <row r="1113" spans="1:5" x14ac:dyDescent="0.25">
      <c r="A1113">
        <f t="shared" si="35"/>
        <v>1112</v>
      </c>
      <c r="B1113" t="s">
        <v>1899</v>
      </c>
      <c r="C1113" t="s">
        <v>312</v>
      </c>
      <c r="D1113" t="s">
        <v>1378</v>
      </c>
      <c r="E1113" t="str">
        <f t="shared" si="34"/>
        <v>INSERT INTO CIUDAD VALUES (1112,'CARURU',97,161);</v>
      </c>
    </row>
    <row r="1114" spans="1:5" x14ac:dyDescent="0.25">
      <c r="A1114">
        <f t="shared" si="35"/>
        <v>1113</v>
      </c>
      <c r="B1114" t="s">
        <v>1900</v>
      </c>
      <c r="C1114">
        <v>97</v>
      </c>
      <c r="D1114">
        <v>511</v>
      </c>
      <c r="E1114" t="str">
        <f t="shared" si="34"/>
        <v>INSERT INTO CIUDAD VALUES (1113,'PACOA',97,511);</v>
      </c>
    </row>
    <row r="1115" spans="1:5" x14ac:dyDescent="0.25">
      <c r="A1115">
        <f t="shared" si="35"/>
        <v>1114</v>
      </c>
      <c r="B1115" t="s">
        <v>1902</v>
      </c>
      <c r="C1115" t="s">
        <v>312</v>
      </c>
      <c r="D1115" t="s">
        <v>1901</v>
      </c>
      <c r="E1115" t="str">
        <f t="shared" si="34"/>
        <v>INSERT INTO CIUDAD VALUES (1114,'TARAIRA',97,666);</v>
      </c>
    </row>
    <row r="1116" spans="1:5" x14ac:dyDescent="0.25">
      <c r="A1116">
        <f t="shared" si="35"/>
        <v>1115</v>
      </c>
      <c r="B1116" t="s">
        <v>1903</v>
      </c>
      <c r="C1116" t="s">
        <v>312</v>
      </c>
      <c r="D1116" t="s">
        <v>934</v>
      </c>
      <c r="E1116" t="str">
        <f t="shared" si="34"/>
        <v>INSERT INTO CIUDAD VALUES (1115,'PAPUNAUA',97,777);</v>
      </c>
    </row>
    <row r="1117" spans="1:5" x14ac:dyDescent="0.25">
      <c r="A1117">
        <f t="shared" si="35"/>
        <v>1116</v>
      </c>
      <c r="B1117" t="s">
        <v>1905</v>
      </c>
      <c r="C1117" t="s">
        <v>312</v>
      </c>
      <c r="D1117" t="s">
        <v>1904</v>
      </c>
      <c r="E1117" t="str">
        <f t="shared" si="34"/>
        <v>INSERT INTO CIUDAD VALUES (1116,'YAVARATE',97,889);</v>
      </c>
    </row>
    <row r="1118" spans="1:5" x14ac:dyDescent="0.25">
      <c r="A1118">
        <f t="shared" si="35"/>
        <v>1117</v>
      </c>
      <c r="B1118" t="s">
        <v>1906</v>
      </c>
      <c r="C1118" t="s">
        <v>314</v>
      </c>
      <c r="D1118" t="s">
        <v>319</v>
      </c>
      <c r="E1118" t="str">
        <f t="shared" si="34"/>
        <v>INSERT INTO CIUDAD VALUES (1117,'PUERTO CARREÑO',99,001);</v>
      </c>
    </row>
    <row r="1119" spans="1:5" x14ac:dyDescent="0.25">
      <c r="A1119">
        <f t="shared" si="35"/>
        <v>1118</v>
      </c>
      <c r="B1119" t="s">
        <v>1907</v>
      </c>
      <c r="C1119" t="s">
        <v>314</v>
      </c>
      <c r="D1119" t="s">
        <v>924</v>
      </c>
      <c r="E1119" t="str">
        <f t="shared" si="34"/>
        <v>INSERT INTO CIUDAD VALUES (1118,'LA PRIMAVERA',99,524);</v>
      </c>
    </row>
    <row r="1120" spans="1:5" x14ac:dyDescent="0.25">
      <c r="A1120">
        <f t="shared" si="35"/>
        <v>1119</v>
      </c>
      <c r="B1120" t="s">
        <v>1908</v>
      </c>
      <c r="C1120" t="s">
        <v>314</v>
      </c>
      <c r="D1120" t="s">
        <v>1770</v>
      </c>
      <c r="E1120" t="str">
        <f t="shared" si="34"/>
        <v>INSERT INTO CIUDAD VALUES (1119,'SANTA ROSALIA',99,624);</v>
      </c>
    </row>
    <row r="1121" spans="1:5" x14ac:dyDescent="0.25">
      <c r="A1121">
        <f t="shared" si="35"/>
        <v>1120</v>
      </c>
      <c r="B1121" t="s">
        <v>1909</v>
      </c>
      <c r="C1121" t="s">
        <v>314</v>
      </c>
      <c r="D1121" t="s">
        <v>1683</v>
      </c>
      <c r="E1121" t="str">
        <f t="shared" si="34"/>
        <v>INSERT INTO CIUDAD VALUES (1120,'CUMARIBO',99,773);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84"/>
  <sheetViews>
    <sheetView workbookViewId="0">
      <pane ySplit="1" topLeftCell="A3554" activePane="bottomLeft" state="frozen"/>
      <selection pane="bottomLeft" activeCell="A3684" sqref="A3554:A3684"/>
    </sheetView>
  </sheetViews>
  <sheetFormatPr baseColWidth="10" defaultRowHeight="15" x14ac:dyDescent="0.25"/>
  <cols>
    <col min="3" max="3" width="11.42578125" style="8"/>
  </cols>
  <sheetData>
    <row r="1" spans="1:4" x14ac:dyDescent="0.25">
      <c r="A1" t="s">
        <v>8919</v>
      </c>
      <c r="B1" t="s">
        <v>8920</v>
      </c>
      <c r="C1" s="8" t="s">
        <v>8921</v>
      </c>
    </row>
    <row r="2" spans="1:4" x14ac:dyDescent="0.25">
      <c r="A2">
        <v>2231212</v>
      </c>
      <c r="B2" s="8" t="s">
        <v>8926</v>
      </c>
      <c r="C2" s="10">
        <v>1</v>
      </c>
      <c r="D2" t="str">
        <f>"insert into cliente values ("&amp;A2&amp;",'"&amp;B2&amp;"',"&amp;C2&amp;");"</f>
        <v>insert into cliente values (2231212,'ORTIZ HERNANDEZ ALEJANDRO RENE',1);</v>
      </c>
    </row>
    <row r="3" spans="1:4" x14ac:dyDescent="0.25">
      <c r="A3">
        <v>2231543</v>
      </c>
      <c r="B3" s="8" t="s">
        <v>8927</v>
      </c>
      <c r="C3" s="9">
        <v>2</v>
      </c>
      <c r="D3" s="8" t="str">
        <f t="shared" ref="D3:D66" si="0">"insert into cliente values ("&amp;A3&amp;",'"&amp;B3&amp;"',"&amp;C3&amp;");"</f>
        <v>insert into cliente values (2231543,'MACHADO SANCHEZ WILSON ORLANDO',2);</v>
      </c>
    </row>
    <row r="4" spans="1:4" x14ac:dyDescent="0.25">
      <c r="A4" s="8">
        <v>2957150</v>
      </c>
      <c r="B4" t="s">
        <v>8928</v>
      </c>
      <c r="C4" s="9">
        <v>3</v>
      </c>
      <c r="D4" s="8" t="str">
        <f t="shared" si="0"/>
        <v>insert into cliente values (2957150,'CAICEDO SILVA EDGAR JULIAN',3);</v>
      </c>
    </row>
    <row r="5" spans="1:4" x14ac:dyDescent="0.25">
      <c r="A5" s="8">
        <v>3006781</v>
      </c>
      <c r="B5" t="s">
        <v>8929</v>
      </c>
      <c r="C5" s="9">
        <v>4</v>
      </c>
      <c r="D5" s="8" t="str">
        <f t="shared" si="0"/>
        <v>insert into cliente values (3006781,'VEGA CASTRO TEODULFO',4);</v>
      </c>
    </row>
    <row r="6" spans="1:4" x14ac:dyDescent="0.25">
      <c r="A6" s="8">
        <v>3123492</v>
      </c>
      <c r="B6" t="s">
        <v>8930</v>
      </c>
      <c r="C6" s="9">
        <v>5</v>
      </c>
      <c r="D6" s="8" t="str">
        <f t="shared" si="0"/>
        <v>insert into cliente values (3123492,'GALINDO MARTINEZ HECTOR FABIO',5);</v>
      </c>
    </row>
    <row r="7" spans="1:4" x14ac:dyDescent="0.25">
      <c r="A7" s="8">
        <v>3167385</v>
      </c>
      <c r="B7" t="s">
        <v>8931</v>
      </c>
      <c r="C7" s="9">
        <v>6</v>
      </c>
      <c r="D7" s="8" t="str">
        <f t="shared" si="0"/>
        <v>insert into cliente values (3167385,'VARGAS LANCHEROS ALFREDO',6);</v>
      </c>
    </row>
    <row r="8" spans="1:4" x14ac:dyDescent="0.25">
      <c r="A8" s="8">
        <v>3230463</v>
      </c>
      <c r="B8" t="s">
        <v>8932</v>
      </c>
      <c r="C8" s="9">
        <v>7</v>
      </c>
      <c r="D8" s="8" t="str">
        <f t="shared" si="0"/>
        <v>insert into cliente values (3230463,'HERNANDEZ CASTAÑEDA EDGAR LIBARDO',7);</v>
      </c>
    </row>
    <row r="9" spans="1:4" x14ac:dyDescent="0.25">
      <c r="A9" s="8">
        <v>3415321</v>
      </c>
      <c r="B9" t="s">
        <v>8933</v>
      </c>
      <c r="C9" s="9">
        <v>8</v>
      </c>
      <c r="D9" s="8" t="str">
        <f t="shared" si="0"/>
        <v>insert into cliente values (3415321,'RESTREPO LOPEZ JUAN FELIPE',8);</v>
      </c>
    </row>
    <row r="10" spans="1:4" x14ac:dyDescent="0.25">
      <c r="A10" s="8">
        <v>3438944</v>
      </c>
      <c r="B10" t="s">
        <v>8934</v>
      </c>
      <c r="C10" s="9">
        <v>9</v>
      </c>
      <c r="D10" s="8" t="str">
        <f t="shared" si="0"/>
        <v>insert into cliente values (3438944,'CASTAÑEDA CORAL ROBERTO NAZARENO',9);</v>
      </c>
    </row>
    <row r="11" spans="1:4" x14ac:dyDescent="0.25">
      <c r="A11" s="8">
        <v>3563351</v>
      </c>
      <c r="B11" t="s">
        <v>8935</v>
      </c>
      <c r="C11" s="9">
        <v>10</v>
      </c>
      <c r="D11" s="8" t="str">
        <f t="shared" si="0"/>
        <v>insert into cliente values (3563351,'CELY FUENTES MIGUEL ALONSO',10);</v>
      </c>
    </row>
    <row r="12" spans="1:4" x14ac:dyDescent="0.25">
      <c r="A12" s="8">
        <v>3745645</v>
      </c>
      <c r="B12" t="s">
        <v>8936</v>
      </c>
      <c r="C12" s="9">
        <v>11</v>
      </c>
      <c r="D12" s="8" t="str">
        <f t="shared" si="0"/>
        <v>insert into cliente values (3745645,'RODRIGUEZ GONZALEZ OCTAVIO TOHOMAS',11);</v>
      </c>
    </row>
    <row r="13" spans="1:4" x14ac:dyDescent="0.25">
      <c r="A13" s="8">
        <v>3746102</v>
      </c>
      <c r="B13" t="s">
        <v>8937</v>
      </c>
      <c r="C13" s="9">
        <v>12</v>
      </c>
      <c r="D13" s="8" t="str">
        <f t="shared" si="0"/>
        <v>insert into cliente values (3746102,'EGUIS POVEA RUBEN DARIO',12);</v>
      </c>
    </row>
    <row r="14" spans="1:4" x14ac:dyDescent="0.25">
      <c r="A14" s="8">
        <v>3906136</v>
      </c>
      <c r="B14" t="s">
        <v>8938</v>
      </c>
      <c r="C14" s="9">
        <v>13</v>
      </c>
      <c r="D14" s="8" t="str">
        <f t="shared" si="0"/>
        <v>insert into cliente values (3906136,'MARTINEZ DEL RIO JUAN GABRIEL',13);</v>
      </c>
    </row>
    <row r="15" spans="1:4" x14ac:dyDescent="0.25">
      <c r="A15" s="8">
        <v>4179119</v>
      </c>
      <c r="B15" t="s">
        <v>8939</v>
      </c>
      <c r="C15" s="9">
        <v>14</v>
      </c>
      <c r="D15" s="8" t="str">
        <f t="shared" si="0"/>
        <v>insert into cliente values (4179119,'SALAMANCA NIÑO LUIS OMAR',14);</v>
      </c>
    </row>
    <row r="16" spans="1:4" x14ac:dyDescent="0.25">
      <c r="A16" s="8">
        <v>4182695</v>
      </c>
      <c r="B16" t="s">
        <v>8940</v>
      </c>
      <c r="C16" s="9">
        <v>15</v>
      </c>
      <c r="D16" s="8" t="str">
        <f t="shared" si="0"/>
        <v>insert into cliente values (4182695,'GOMEZ GOMEZ JOSE PARMENIO',15);</v>
      </c>
    </row>
    <row r="17" spans="1:4" x14ac:dyDescent="0.25">
      <c r="A17" s="8">
        <v>4439325</v>
      </c>
      <c r="B17" t="s">
        <v>8941</v>
      </c>
      <c r="C17" s="9">
        <v>16</v>
      </c>
      <c r="D17" s="8" t="str">
        <f t="shared" si="0"/>
        <v>insert into cliente values (4439325,'VANEGAS BERNAL JOSE DAIR',16);</v>
      </c>
    </row>
    <row r="18" spans="1:4" x14ac:dyDescent="0.25">
      <c r="A18" s="8">
        <v>4472454</v>
      </c>
      <c r="B18" t="s">
        <v>8942</v>
      </c>
      <c r="C18" s="9">
        <v>17</v>
      </c>
      <c r="D18" s="8" t="str">
        <f t="shared" si="0"/>
        <v>insert into cliente values (4472454,'VELEZ VALENCIA ROBINSON',17);</v>
      </c>
    </row>
    <row r="19" spans="1:4" x14ac:dyDescent="0.25">
      <c r="A19" s="8">
        <v>4512863</v>
      </c>
      <c r="B19" t="s">
        <v>8943</v>
      </c>
      <c r="C19" s="9">
        <v>18</v>
      </c>
      <c r="D19" s="8" t="str">
        <f t="shared" si="0"/>
        <v>insert into cliente values (4512863,'RUIZ LOPEZ PABLO ANDRES',18);</v>
      </c>
    </row>
    <row r="20" spans="1:4" x14ac:dyDescent="0.25">
      <c r="A20" s="8">
        <v>4517883</v>
      </c>
      <c r="B20" t="s">
        <v>8944</v>
      </c>
      <c r="C20" s="9">
        <v>19</v>
      </c>
      <c r="D20" s="8" t="str">
        <f t="shared" si="0"/>
        <v>insert into cliente values (4517883,'RESTREPO ECHEVERRI LUIS FERNANDO',19);</v>
      </c>
    </row>
    <row r="21" spans="1:4" x14ac:dyDescent="0.25">
      <c r="A21" s="8">
        <v>4518680</v>
      </c>
      <c r="B21" t="s">
        <v>8945</v>
      </c>
      <c r="C21" s="9">
        <v>20</v>
      </c>
      <c r="D21" s="8" t="str">
        <f t="shared" si="0"/>
        <v>insert into cliente values (4518680,'CASTAÑO BOLIVAR JORGE EMILIO',20);</v>
      </c>
    </row>
    <row r="22" spans="1:4" x14ac:dyDescent="0.25">
      <c r="A22" s="8">
        <v>4518954</v>
      </c>
      <c r="B22" t="s">
        <v>8946</v>
      </c>
      <c r="C22" s="9">
        <v>21</v>
      </c>
      <c r="D22" s="8" t="str">
        <f t="shared" si="0"/>
        <v>insert into cliente values (4518954,'MESA STIVEN',21);</v>
      </c>
    </row>
    <row r="23" spans="1:4" x14ac:dyDescent="0.25">
      <c r="A23" s="8">
        <v>4771471</v>
      </c>
      <c r="B23" t="s">
        <v>8947</v>
      </c>
      <c r="C23" s="9">
        <v>22</v>
      </c>
      <c r="D23" s="8" t="str">
        <f t="shared" si="0"/>
        <v>insert into cliente values (4771471,'HORMIGA CHICANGANA JAIME ALONSO',22);</v>
      </c>
    </row>
    <row r="24" spans="1:4" x14ac:dyDescent="0.25">
      <c r="A24" s="8">
        <v>5471802</v>
      </c>
      <c r="B24" t="s">
        <v>8948</v>
      </c>
      <c r="C24" s="9">
        <v>23</v>
      </c>
      <c r="D24" s="8" t="str">
        <f t="shared" si="0"/>
        <v>insert into cliente values (5471802,'PACHECO GUERRERO YOHAN MULLER',23);</v>
      </c>
    </row>
    <row r="25" spans="1:4" x14ac:dyDescent="0.25">
      <c r="A25" s="8">
        <v>5638523</v>
      </c>
      <c r="B25" t="s">
        <v>8949</v>
      </c>
      <c r="C25" s="9">
        <v>24</v>
      </c>
      <c r="D25" s="8" t="str">
        <f t="shared" si="0"/>
        <v>insert into cliente values (5638523,'CESPEDES LUQUE ROQUE',24);</v>
      </c>
    </row>
    <row r="26" spans="1:4" x14ac:dyDescent="0.25">
      <c r="A26" s="8">
        <v>5789947</v>
      </c>
      <c r="B26" t="s">
        <v>8950</v>
      </c>
      <c r="C26" s="9">
        <v>25</v>
      </c>
      <c r="D26" s="8" t="str">
        <f t="shared" si="0"/>
        <v>insert into cliente values (5789947,'ZAPATA GONZALEZ DUVERNEY ANTONIO',25);</v>
      </c>
    </row>
    <row r="27" spans="1:4" x14ac:dyDescent="0.25">
      <c r="A27" s="8">
        <v>5822835</v>
      </c>
      <c r="B27" t="s">
        <v>8951</v>
      </c>
      <c r="C27" s="9">
        <v>26</v>
      </c>
      <c r="D27" s="8" t="str">
        <f t="shared" si="0"/>
        <v>insert into cliente values (5822835,'SANCHEZ OTAVO DIEGO FERNANDO',26);</v>
      </c>
    </row>
    <row r="28" spans="1:4" x14ac:dyDescent="0.25">
      <c r="A28" s="8">
        <v>5823375</v>
      </c>
      <c r="B28" t="s">
        <v>8952</v>
      </c>
      <c r="C28" s="9">
        <v>27</v>
      </c>
      <c r="D28" s="8" t="str">
        <f t="shared" si="0"/>
        <v>insert into cliente values (5823375,'NAVARRO VELASQUEZ DIEGO FERNANDO',27);</v>
      </c>
    </row>
    <row r="29" spans="1:4" x14ac:dyDescent="0.25">
      <c r="A29" s="8">
        <v>5824426</v>
      </c>
      <c r="B29" t="s">
        <v>8953</v>
      </c>
      <c r="C29" s="9">
        <v>28</v>
      </c>
      <c r="D29" s="8" t="str">
        <f t="shared" si="0"/>
        <v>insert into cliente values (5824426,'GUTIERREZ GUTIERREZ JULIAN ANDRES',28);</v>
      </c>
    </row>
    <row r="30" spans="1:4" x14ac:dyDescent="0.25">
      <c r="A30" s="8">
        <v>5824674</v>
      </c>
      <c r="B30" t="s">
        <v>8954</v>
      </c>
      <c r="C30" s="9">
        <v>29</v>
      </c>
      <c r="D30" s="8" t="str">
        <f t="shared" si="0"/>
        <v>insert into cliente values (5824674,'QUINTERO GUTIERREZ HAROL FERNANDO',29);</v>
      </c>
    </row>
    <row r="31" spans="1:4" x14ac:dyDescent="0.25">
      <c r="A31" s="8">
        <v>5826925</v>
      </c>
      <c r="B31" t="s">
        <v>8955</v>
      </c>
      <c r="C31" s="9">
        <v>30</v>
      </c>
      <c r="D31" s="8" t="str">
        <f t="shared" si="0"/>
        <v>insert into cliente values (5826925,'CAMPOS MURILLO OSCAR LEANDRO',30);</v>
      </c>
    </row>
    <row r="32" spans="1:4" x14ac:dyDescent="0.25">
      <c r="A32" s="8">
        <v>5828329</v>
      </c>
      <c r="B32" t="s">
        <v>8956</v>
      </c>
      <c r="C32" s="9">
        <v>31</v>
      </c>
      <c r="D32" s="8" t="str">
        <f t="shared" si="0"/>
        <v>insert into cliente values (5828329,'SANCHEZ AYALA DIEGO EDUARDO',31);</v>
      </c>
    </row>
    <row r="33" spans="1:4" x14ac:dyDescent="0.25">
      <c r="A33" s="8">
        <v>5843686</v>
      </c>
      <c r="B33" t="s">
        <v>8957</v>
      </c>
      <c r="C33" s="9">
        <v>32</v>
      </c>
      <c r="D33" s="8" t="str">
        <f t="shared" si="0"/>
        <v>insert into cliente values (5843686,'SALGADO GONZALEZ OVER FRANK',32);</v>
      </c>
    </row>
    <row r="34" spans="1:4" x14ac:dyDescent="0.25">
      <c r="A34" s="8">
        <v>6019595</v>
      </c>
      <c r="B34" t="s">
        <v>8958</v>
      </c>
      <c r="C34" s="9">
        <v>33</v>
      </c>
      <c r="D34" s="8" t="str">
        <f t="shared" si="0"/>
        <v>insert into cliente values (6019595,'GUTIERREZ CARVAJAL ANGEL DE JESUS',33);</v>
      </c>
    </row>
    <row r="35" spans="1:4" x14ac:dyDescent="0.25">
      <c r="A35" s="8">
        <v>6030913</v>
      </c>
      <c r="B35" t="s">
        <v>8959</v>
      </c>
      <c r="C35" s="9">
        <v>34</v>
      </c>
      <c r="D35" s="8" t="str">
        <f t="shared" si="0"/>
        <v>insert into cliente values (6030913,'PARRA PARRA EVER AROLDO',34);</v>
      </c>
    </row>
    <row r="36" spans="1:4" x14ac:dyDescent="0.25">
      <c r="A36" s="8">
        <v>6097407</v>
      </c>
      <c r="B36" t="s">
        <v>8960</v>
      </c>
      <c r="C36" s="9">
        <v>35</v>
      </c>
      <c r="D36" s="8" t="str">
        <f t="shared" si="0"/>
        <v>insert into cliente values (6097407,'SUAREZ CAMPO ARLES',35);</v>
      </c>
    </row>
    <row r="37" spans="1:4" x14ac:dyDescent="0.25">
      <c r="A37" s="8">
        <v>6100465</v>
      </c>
      <c r="B37" t="s">
        <v>8961</v>
      </c>
      <c r="C37" s="9">
        <v>36</v>
      </c>
      <c r="D37" s="8" t="str">
        <f t="shared" si="0"/>
        <v>insert into cliente values (6100465,'MENESES MUÑOZ ALEJANDRO',36);</v>
      </c>
    </row>
    <row r="38" spans="1:4" x14ac:dyDescent="0.25">
      <c r="A38" s="8">
        <v>6102375</v>
      </c>
      <c r="B38" t="s">
        <v>8962</v>
      </c>
      <c r="C38" s="9">
        <v>37</v>
      </c>
      <c r="D38" s="8" t="str">
        <f t="shared" si="0"/>
        <v>insert into cliente values (6102375,'VALENCIA OROBIO YULDER',37);</v>
      </c>
    </row>
    <row r="39" spans="1:4" x14ac:dyDescent="0.25">
      <c r="A39" s="8">
        <v>6106201</v>
      </c>
      <c r="B39" t="s">
        <v>8963</v>
      </c>
      <c r="C39" s="9">
        <v>38</v>
      </c>
      <c r="D39" s="8" t="str">
        <f t="shared" si="0"/>
        <v>insert into cliente values (6106201,'TRUQUE QUINTERO HERMAN ALONSO',38);</v>
      </c>
    </row>
    <row r="40" spans="1:4" x14ac:dyDescent="0.25">
      <c r="A40" s="8">
        <v>6107927</v>
      </c>
      <c r="B40" t="s">
        <v>8964</v>
      </c>
      <c r="C40" s="9">
        <v>39</v>
      </c>
      <c r="D40" s="8" t="str">
        <f t="shared" si="0"/>
        <v>insert into cliente values (6107927,'BRAND RESTREPO EDUAR',39);</v>
      </c>
    </row>
    <row r="41" spans="1:4" x14ac:dyDescent="0.25">
      <c r="A41" s="8">
        <v>6519729</v>
      </c>
      <c r="B41" t="s">
        <v>8965</v>
      </c>
      <c r="C41" s="9">
        <v>40</v>
      </c>
      <c r="D41" s="8" t="str">
        <f t="shared" si="0"/>
        <v>insert into cliente values (6519729,'CASTAÑO LEON CRISTIAN ALEJANDRO',40);</v>
      </c>
    </row>
    <row r="42" spans="1:4" x14ac:dyDescent="0.25">
      <c r="A42" s="8">
        <v>6519783</v>
      </c>
      <c r="B42" t="s">
        <v>8966</v>
      </c>
      <c r="C42" s="9">
        <v>41</v>
      </c>
      <c r="D42" s="8" t="str">
        <f t="shared" si="0"/>
        <v>insert into cliente values (6519783,'VALENCIA MUÑOZ LUIS FERNANDO',41);</v>
      </c>
    </row>
    <row r="43" spans="1:4" x14ac:dyDescent="0.25">
      <c r="A43" s="8">
        <v>6549464</v>
      </c>
      <c r="B43" t="s">
        <v>8967</v>
      </c>
      <c r="C43" s="9">
        <v>42</v>
      </c>
      <c r="D43" s="8" t="str">
        <f t="shared" si="0"/>
        <v>insert into cliente values (6549464,'CEBALLOS GAVIRIA DIEGO HERNAN',42);</v>
      </c>
    </row>
    <row r="44" spans="1:4" x14ac:dyDescent="0.25">
      <c r="A44" s="8">
        <v>6549508</v>
      </c>
      <c r="B44" t="s">
        <v>8968</v>
      </c>
      <c r="C44" s="9">
        <v>43</v>
      </c>
      <c r="D44" s="8" t="str">
        <f t="shared" si="0"/>
        <v>insert into cliente values (6549508,'ORREGO LOPEZ YEISON',43);</v>
      </c>
    </row>
    <row r="45" spans="1:4" x14ac:dyDescent="0.25">
      <c r="A45" s="8">
        <v>6771726</v>
      </c>
      <c r="B45" t="s">
        <v>8969</v>
      </c>
      <c r="C45" s="9">
        <v>44</v>
      </c>
      <c r="D45" s="8" t="str">
        <f t="shared" si="0"/>
        <v>insert into cliente values (6771726,'GRANADOS AVENDANO CESAR AUGUSTO',44);</v>
      </c>
    </row>
    <row r="46" spans="1:4" x14ac:dyDescent="0.25">
      <c r="A46" s="8">
        <v>6773016</v>
      </c>
      <c r="B46" t="s">
        <v>8970</v>
      </c>
      <c r="C46" s="9">
        <v>45</v>
      </c>
      <c r="D46" s="8" t="str">
        <f t="shared" si="0"/>
        <v>insert into cliente values (6773016,'CATIVE CELY CARLOS EDUARDO',45);</v>
      </c>
    </row>
    <row r="47" spans="1:4" x14ac:dyDescent="0.25">
      <c r="A47" s="8">
        <v>7141845</v>
      </c>
      <c r="B47" t="s">
        <v>8971</v>
      </c>
      <c r="C47" s="9">
        <v>46</v>
      </c>
      <c r="D47" s="8" t="str">
        <f t="shared" si="0"/>
        <v>insert into cliente values (7141845,'FUENTES MONTES ALVARO ENRIQUE',46);</v>
      </c>
    </row>
    <row r="48" spans="1:4" x14ac:dyDescent="0.25">
      <c r="A48" s="8">
        <v>7142588</v>
      </c>
      <c r="B48" t="s">
        <v>8972</v>
      </c>
      <c r="C48" s="9">
        <v>47</v>
      </c>
      <c r="D48" s="8" t="str">
        <f t="shared" si="0"/>
        <v>insert into cliente values (7142588,'NIÑO ALMANZA CESAR AUGUSTO',47);</v>
      </c>
    </row>
    <row r="49" spans="1:4" x14ac:dyDescent="0.25">
      <c r="A49" s="8">
        <v>7143358</v>
      </c>
      <c r="B49" t="s">
        <v>8973</v>
      </c>
      <c r="C49" s="9">
        <v>48</v>
      </c>
      <c r="D49" s="8" t="str">
        <f t="shared" si="0"/>
        <v>insert into cliente values (7143358,'BARRIOS POLO CRISTIAN JAVIER',48);</v>
      </c>
    </row>
    <row r="50" spans="1:4" x14ac:dyDescent="0.25">
      <c r="A50" s="8">
        <v>7572433</v>
      </c>
      <c r="B50" t="s">
        <v>8974</v>
      </c>
      <c r="C50" s="9">
        <v>49</v>
      </c>
      <c r="D50" s="8" t="str">
        <f t="shared" si="0"/>
        <v>insert into cliente values (7572433,'NIETO GRACIA CARLOS EDUARDO',49);</v>
      </c>
    </row>
    <row r="51" spans="1:4" x14ac:dyDescent="0.25">
      <c r="A51" s="8">
        <v>7573434</v>
      </c>
      <c r="B51" t="s">
        <v>8975</v>
      </c>
      <c r="C51" s="9">
        <v>50</v>
      </c>
      <c r="D51" s="8" t="str">
        <f t="shared" si="0"/>
        <v>insert into cliente values (7573434,'PABON OROZCO CARLOS ALBERTO',50);</v>
      </c>
    </row>
    <row r="52" spans="1:4" x14ac:dyDescent="0.25">
      <c r="A52" s="8">
        <v>7603303</v>
      </c>
      <c r="B52" t="s">
        <v>8976</v>
      </c>
      <c r="C52" s="9">
        <v>51</v>
      </c>
      <c r="D52" s="8" t="str">
        <f t="shared" si="0"/>
        <v>insert into cliente values (7603303,'FERNANDEZ DE CA OROZCO JOSE LUIS',51);</v>
      </c>
    </row>
    <row r="53" spans="1:4" x14ac:dyDescent="0.25">
      <c r="A53" s="8">
        <v>7604820</v>
      </c>
      <c r="B53" t="s">
        <v>8977</v>
      </c>
      <c r="C53" s="9">
        <v>52</v>
      </c>
      <c r="D53" s="8" t="str">
        <f t="shared" si="0"/>
        <v>insert into cliente values (7604820,'ORTIZ JIMENEZ EMILTON GREGORIO',52);</v>
      </c>
    </row>
    <row r="54" spans="1:4" x14ac:dyDescent="0.25">
      <c r="A54" s="8">
        <v>7618920</v>
      </c>
      <c r="B54" t="s">
        <v>8978</v>
      </c>
      <c r="C54" s="9">
        <v>53</v>
      </c>
      <c r="D54" s="8" t="str">
        <f t="shared" si="0"/>
        <v>insert into cliente values (7618920,'LARIOS MOJICA JOSE DE LA CRUZ',53);</v>
      </c>
    </row>
    <row r="55" spans="1:4" x14ac:dyDescent="0.25">
      <c r="A55" s="8">
        <v>7630873</v>
      </c>
      <c r="B55" t="s">
        <v>8979</v>
      </c>
      <c r="C55" s="9">
        <v>54</v>
      </c>
      <c r="D55" s="8" t="str">
        <f t="shared" si="0"/>
        <v>insert into cliente values (7630873,'GUARDIOLA ESMERAL MANUEL IGNACIO',54);</v>
      </c>
    </row>
    <row r="56" spans="1:4" x14ac:dyDescent="0.25">
      <c r="A56" s="8">
        <v>7699598</v>
      </c>
      <c r="B56" t="s">
        <v>8980</v>
      </c>
      <c r="C56" s="9">
        <v>55</v>
      </c>
      <c r="D56" s="8" t="str">
        <f t="shared" si="0"/>
        <v>insert into cliente values (7699598,'MENDOZA OSCAR',55);</v>
      </c>
    </row>
    <row r="57" spans="1:4" x14ac:dyDescent="0.25">
      <c r="A57" s="8">
        <v>7701825</v>
      </c>
      <c r="B57" t="s">
        <v>8981</v>
      </c>
      <c r="C57" s="9">
        <v>56</v>
      </c>
      <c r="D57" s="8" t="str">
        <f t="shared" si="0"/>
        <v>insert into cliente values (7701825,'MONGUI CORTES GUSTAVO',56);</v>
      </c>
    </row>
    <row r="58" spans="1:4" x14ac:dyDescent="0.25">
      <c r="A58" s="8">
        <v>7703750</v>
      </c>
      <c r="B58" t="s">
        <v>8982</v>
      </c>
      <c r="C58" s="9">
        <v>57</v>
      </c>
      <c r="D58" s="8" t="str">
        <f t="shared" si="0"/>
        <v>insert into cliente values (7703750,'TEJADA CORTES ALVARO MAURICIO',57);</v>
      </c>
    </row>
    <row r="59" spans="1:4" x14ac:dyDescent="0.25">
      <c r="A59" s="8">
        <v>7707436</v>
      </c>
      <c r="B59" t="s">
        <v>8983</v>
      </c>
      <c r="C59" s="9">
        <v>58</v>
      </c>
      <c r="D59" s="8" t="str">
        <f t="shared" si="0"/>
        <v>insert into cliente values (7707436,'BERMEO MELGAR EDWAR',58);</v>
      </c>
    </row>
    <row r="60" spans="1:4" x14ac:dyDescent="0.25">
      <c r="A60" s="8">
        <v>7710612</v>
      </c>
      <c r="B60" t="s">
        <v>8984</v>
      </c>
      <c r="C60" s="9">
        <v>59</v>
      </c>
      <c r="D60" s="8" t="str">
        <f t="shared" si="0"/>
        <v>insert into cliente values (7710612,'LOSADA CASTRO JAIME',59);</v>
      </c>
    </row>
    <row r="61" spans="1:4" x14ac:dyDescent="0.25">
      <c r="A61" s="8">
        <v>7710981</v>
      </c>
      <c r="B61" t="s">
        <v>8985</v>
      </c>
      <c r="C61" s="9">
        <v>60</v>
      </c>
      <c r="D61" s="8" t="str">
        <f t="shared" si="0"/>
        <v>insert into cliente values (7710981,'ROJAS DIAZ CRISTIAM ALEXIS',60);</v>
      </c>
    </row>
    <row r="62" spans="1:4" x14ac:dyDescent="0.25">
      <c r="A62" s="8">
        <v>7711523</v>
      </c>
      <c r="B62" t="s">
        <v>8986</v>
      </c>
      <c r="C62" s="9">
        <v>61</v>
      </c>
      <c r="D62" s="8" t="str">
        <f t="shared" si="0"/>
        <v>insert into cliente values (7711523,'SERNA CHARRY JOSE LEONARDO',61);</v>
      </c>
    </row>
    <row r="63" spans="1:4" x14ac:dyDescent="0.25">
      <c r="A63" s="8">
        <v>7711564</v>
      </c>
      <c r="B63" t="s">
        <v>8987</v>
      </c>
      <c r="C63" s="9">
        <v>62</v>
      </c>
      <c r="D63" s="8" t="str">
        <f t="shared" si="0"/>
        <v>insert into cliente values (7711564,'RAMIREZ GONZALEZ WILSON ALFONSO',62);</v>
      </c>
    </row>
    <row r="64" spans="1:4" x14ac:dyDescent="0.25">
      <c r="A64" s="8">
        <v>7716503</v>
      </c>
      <c r="B64" t="s">
        <v>8988</v>
      </c>
      <c r="C64" s="9">
        <v>63</v>
      </c>
      <c r="D64" s="8" t="str">
        <f t="shared" si="0"/>
        <v>insert into cliente values (7716503,'RIOS GUTIERREZ JOHN FREDY',63);</v>
      </c>
    </row>
    <row r="65" spans="1:4" x14ac:dyDescent="0.25">
      <c r="A65" s="8">
        <v>7719669</v>
      </c>
      <c r="B65" t="s">
        <v>8989</v>
      </c>
      <c r="C65" s="9">
        <v>64</v>
      </c>
      <c r="D65" s="8" t="str">
        <f t="shared" si="0"/>
        <v>insert into cliente values (7719669,'GONZALEZ TRUJILLO CESAR AUGUSTO',64);</v>
      </c>
    </row>
    <row r="66" spans="1:4" x14ac:dyDescent="0.25">
      <c r="A66" s="8">
        <v>7722446</v>
      </c>
      <c r="B66" t="s">
        <v>8990</v>
      </c>
      <c r="C66" s="9">
        <v>65</v>
      </c>
      <c r="D66" s="8" t="str">
        <f t="shared" si="0"/>
        <v>insert into cliente values (7722446,'PINZON NARVAEZ HECTOR ORIEL',65);</v>
      </c>
    </row>
    <row r="67" spans="1:4" x14ac:dyDescent="0.25">
      <c r="A67" s="8">
        <v>7726367</v>
      </c>
      <c r="B67" t="s">
        <v>8991</v>
      </c>
      <c r="C67" s="9">
        <v>66</v>
      </c>
      <c r="D67" s="8" t="str">
        <f t="shared" ref="D67:D130" si="1">"insert into cliente values ("&amp;A67&amp;",'"&amp;B67&amp;"',"&amp;C67&amp;");"</f>
        <v>insert into cliente values (7726367,'GAITAN GOMEZ JOSE RAFAEL',66);</v>
      </c>
    </row>
    <row r="68" spans="1:4" x14ac:dyDescent="0.25">
      <c r="A68" s="8">
        <v>7921258</v>
      </c>
      <c r="B68" t="s">
        <v>8992</v>
      </c>
      <c r="C68" s="9">
        <v>67</v>
      </c>
      <c r="D68" s="8" t="str">
        <f t="shared" si="1"/>
        <v>insert into cliente values (7921258,'NAVARRETE DE LOS REYES JAMES ARNULFO',67);</v>
      </c>
    </row>
    <row r="69" spans="1:4" x14ac:dyDescent="0.25">
      <c r="A69" s="8">
        <v>7960666</v>
      </c>
      <c r="B69" t="s">
        <v>8993</v>
      </c>
      <c r="C69" s="9">
        <v>68</v>
      </c>
      <c r="D69" s="8" t="str">
        <f t="shared" si="1"/>
        <v>insert into cliente values (7960666,'LARREA VILLA EDWIN JAVIER',68);</v>
      </c>
    </row>
    <row r="70" spans="1:4" x14ac:dyDescent="0.25">
      <c r="A70" s="8">
        <v>8028312</v>
      </c>
      <c r="B70" t="s">
        <v>8994</v>
      </c>
      <c r="C70" s="9">
        <v>69</v>
      </c>
      <c r="D70" s="8" t="str">
        <f t="shared" si="1"/>
        <v>insert into cliente values (8028312,'BRAN OROZCO HECTOR ALONSO',69);</v>
      </c>
    </row>
    <row r="71" spans="1:4" x14ac:dyDescent="0.25">
      <c r="A71" s="8">
        <v>8028674</v>
      </c>
      <c r="B71" t="s">
        <v>8995</v>
      </c>
      <c r="C71" s="9">
        <v>70</v>
      </c>
      <c r="D71" s="8" t="str">
        <f t="shared" si="1"/>
        <v>insert into cliente values (8028674,'SALDARRIAGA ARANGO JUAN CARLOS',70);</v>
      </c>
    </row>
    <row r="72" spans="1:4" x14ac:dyDescent="0.25">
      <c r="A72" s="8">
        <v>8031982</v>
      </c>
      <c r="B72" t="s">
        <v>8996</v>
      </c>
      <c r="C72" s="9">
        <v>71</v>
      </c>
      <c r="D72" s="8" t="str">
        <f t="shared" si="1"/>
        <v>insert into cliente values (8031982,'CASTRO JARAMILLO EDISON JOEL',71);</v>
      </c>
    </row>
    <row r="73" spans="1:4" x14ac:dyDescent="0.25">
      <c r="A73" s="8">
        <v>8038396</v>
      </c>
      <c r="B73" t="s">
        <v>8997</v>
      </c>
      <c r="C73" s="9">
        <v>72</v>
      </c>
      <c r="D73" s="8" t="str">
        <f t="shared" si="1"/>
        <v>insert into cliente values (8038396,'VERGARA MARTINEZ CLIMACO ANTONIO',72);</v>
      </c>
    </row>
    <row r="74" spans="1:4" x14ac:dyDescent="0.25">
      <c r="A74" s="8">
        <v>8061838</v>
      </c>
      <c r="B74" t="s">
        <v>8998</v>
      </c>
      <c r="C74" s="9">
        <v>73</v>
      </c>
      <c r="D74" s="8" t="str">
        <f t="shared" si="1"/>
        <v>insert into cliente values (8061838,'SOTO OSORIO JUAN CAMILO',73);</v>
      </c>
    </row>
    <row r="75" spans="1:4" x14ac:dyDescent="0.25">
      <c r="A75" s="8">
        <v>8063757</v>
      </c>
      <c r="B75" t="s">
        <v>8999</v>
      </c>
      <c r="C75" s="9">
        <v>74</v>
      </c>
      <c r="D75" s="8" t="str">
        <f t="shared" si="1"/>
        <v>insert into cliente values (8063757,'CALLE BARRIENTOS JOSE ALEJANDRO',74);</v>
      </c>
    </row>
    <row r="76" spans="1:4" x14ac:dyDescent="0.25">
      <c r="A76" s="8">
        <v>8064362</v>
      </c>
      <c r="B76" t="s">
        <v>9000</v>
      </c>
      <c r="C76" s="9">
        <v>75</v>
      </c>
      <c r="D76" s="8" t="str">
        <f t="shared" si="1"/>
        <v>insert into cliente values (8064362,'LONGAS ARANGO JUAN DAVID',75);</v>
      </c>
    </row>
    <row r="77" spans="1:4" x14ac:dyDescent="0.25">
      <c r="A77" s="8">
        <v>8070277</v>
      </c>
      <c r="B77" t="s">
        <v>9001</v>
      </c>
      <c r="C77" s="9">
        <v>76</v>
      </c>
      <c r="D77" s="8" t="str">
        <f t="shared" si="1"/>
        <v>insert into cliente values (8070277,'HENAO ACOSTA RODOLFO',76);</v>
      </c>
    </row>
    <row r="78" spans="1:4" x14ac:dyDescent="0.25">
      <c r="A78" s="8">
        <v>8101196</v>
      </c>
      <c r="B78" t="s">
        <v>9002</v>
      </c>
      <c r="C78" s="9">
        <v>77</v>
      </c>
      <c r="D78" s="8" t="str">
        <f t="shared" si="1"/>
        <v>insert into cliente values (8101196,'JIMENEZ MARIN GERSON FARID',77);</v>
      </c>
    </row>
    <row r="79" spans="1:4" x14ac:dyDescent="0.25">
      <c r="A79" s="8">
        <v>8102510</v>
      </c>
      <c r="B79" t="s">
        <v>9003</v>
      </c>
      <c r="C79" s="9">
        <v>78</v>
      </c>
      <c r="D79" s="8" t="str">
        <f t="shared" si="1"/>
        <v>insert into cliente values (8102510,'JIMENEZ VELEZ ANDRES FELIPE',78);</v>
      </c>
    </row>
    <row r="80" spans="1:4" x14ac:dyDescent="0.25">
      <c r="A80" s="8">
        <v>8126907</v>
      </c>
      <c r="B80" t="s">
        <v>9004</v>
      </c>
      <c r="C80" s="9">
        <v>79</v>
      </c>
      <c r="D80" s="8" t="str">
        <f t="shared" si="1"/>
        <v>insert into cliente values (8126907,'MEJIA ALZATE JUAN CARLOS',79);</v>
      </c>
    </row>
    <row r="81" spans="1:4" x14ac:dyDescent="0.25">
      <c r="A81" s="8">
        <v>8127377</v>
      </c>
      <c r="B81" t="s">
        <v>9005</v>
      </c>
      <c r="C81" s="9">
        <v>80</v>
      </c>
      <c r="D81" s="8" t="str">
        <f t="shared" si="1"/>
        <v>insert into cliente values (8127377,'MARTINEZ GUERRA JONNY ANDRES',80);</v>
      </c>
    </row>
    <row r="82" spans="1:4" x14ac:dyDescent="0.25">
      <c r="A82" s="8">
        <v>8129568</v>
      </c>
      <c r="B82" t="s">
        <v>9006</v>
      </c>
      <c r="C82" s="9">
        <v>81</v>
      </c>
      <c r="D82" s="8" t="str">
        <f t="shared" si="1"/>
        <v>insert into cliente values (8129568,'VALENCIA ALVAREZ ALEJANDRO OLMEDO',81);</v>
      </c>
    </row>
    <row r="83" spans="1:4" x14ac:dyDescent="0.25">
      <c r="A83" s="8">
        <v>8328868</v>
      </c>
      <c r="B83" t="s">
        <v>9007</v>
      </c>
      <c r="C83" s="9">
        <v>82</v>
      </c>
      <c r="D83" s="8" t="str">
        <f t="shared" si="1"/>
        <v>insert into cliente values (8328868,'BEDOYA LOBO FRANCISCO JAVIER',82);</v>
      </c>
    </row>
    <row r="84" spans="1:4" x14ac:dyDescent="0.25">
      <c r="A84" s="8">
        <v>8356842</v>
      </c>
      <c r="B84" t="s">
        <v>9008</v>
      </c>
      <c r="C84" s="9">
        <v>83</v>
      </c>
      <c r="D84" s="8" t="str">
        <f t="shared" si="1"/>
        <v>insert into cliente values (8356842,'RICO GRANADA JOHN FREDY',83);</v>
      </c>
    </row>
    <row r="85" spans="1:4" x14ac:dyDescent="0.25">
      <c r="A85" s="8">
        <v>8359686</v>
      </c>
      <c r="B85" t="s">
        <v>9009</v>
      </c>
      <c r="C85" s="9">
        <v>84</v>
      </c>
      <c r="D85" s="8" t="str">
        <f t="shared" si="1"/>
        <v>insert into cliente values (8359686,'VILLA ROLDAN IVAN DARIO',84);</v>
      </c>
    </row>
    <row r="86" spans="1:4" x14ac:dyDescent="0.25">
      <c r="A86" s="8">
        <v>8407585</v>
      </c>
      <c r="B86" t="s">
        <v>9010</v>
      </c>
      <c r="C86" s="9">
        <v>85</v>
      </c>
      <c r="D86" s="8" t="str">
        <f t="shared" si="1"/>
        <v>insert into cliente values (8407585,'CARDENAS VALENCIA JUAN NICOLAS',85);</v>
      </c>
    </row>
    <row r="87" spans="1:4" x14ac:dyDescent="0.25">
      <c r="A87" s="8">
        <v>8430089</v>
      </c>
      <c r="B87" t="s">
        <v>9011</v>
      </c>
      <c r="C87" s="9">
        <v>86</v>
      </c>
      <c r="D87" s="8" t="str">
        <f t="shared" si="1"/>
        <v>insert into cliente values (8430089,'GAVIRIA NANCLARES DIEGO MAURICIO',86);</v>
      </c>
    </row>
    <row r="88" spans="1:4" x14ac:dyDescent="0.25">
      <c r="A88" s="8">
        <v>8430152</v>
      </c>
      <c r="B88" t="s">
        <v>9012</v>
      </c>
      <c r="C88" s="9">
        <v>87</v>
      </c>
      <c r="D88" s="8" t="str">
        <f t="shared" si="1"/>
        <v>insert into cliente values (8430152,'COLORADO MAYA JULIO CESAR',87);</v>
      </c>
    </row>
    <row r="89" spans="1:4" x14ac:dyDescent="0.25">
      <c r="A89" s="8">
        <v>8430847</v>
      </c>
      <c r="B89" t="s">
        <v>9013</v>
      </c>
      <c r="C89" s="9">
        <v>88</v>
      </c>
      <c r="D89" s="8" t="str">
        <f t="shared" si="1"/>
        <v>insert into cliente values (8430847,'AGUIRRE RAVE ANDRES FELIPE',88);</v>
      </c>
    </row>
    <row r="90" spans="1:4" x14ac:dyDescent="0.25">
      <c r="A90" s="8">
        <v>8433111</v>
      </c>
      <c r="B90" t="s">
        <v>9014</v>
      </c>
      <c r="C90" s="9">
        <v>89</v>
      </c>
      <c r="D90" s="8" t="str">
        <f t="shared" si="1"/>
        <v>insert into cliente values (8433111,'DUQUE JARAMILLO ALEJANDRO',89);</v>
      </c>
    </row>
    <row r="91" spans="1:4" x14ac:dyDescent="0.25">
      <c r="A91" s="8">
        <v>8461518</v>
      </c>
      <c r="B91" t="s">
        <v>9015</v>
      </c>
      <c r="C91" s="9">
        <v>90</v>
      </c>
      <c r="D91" s="8" t="str">
        <f t="shared" si="1"/>
        <v>insert into cliente values (8461518,'RENDON GIRALDO JORGE IVAN',90);</v>
      </c>
    </row>
    <row r="92" spans="1:4" x14ac:dyDescent="0.25">
      <c r="A92" s="8">
        <v>8464455</v>
      </c>
      <c r="B92" t="s">
        <v>9016</v>
      </c>
      <c r="C92" s="9">
        <v>91</v>
      </c>
      <c r="D92" s="8" t="str">
        <f t="shared" si="1"/>
        <v>insert into cliente values (8464455,'SANCHEZ QUINTERO JORGE ENRIQUE',91);</v>
      </c>
    </row>
    <row r="93" spans="1:4" x14ac:dyDescent="0.25">
      <c r="A93" s="8">
        <v>8464581</v>
      </c>
      <c r="B93" t="s">
        <v>9017</v>
      </c>
      <c r="C93" s="9">
        <v>92</v>
      </c>
      <c r="D93" s="8" t="str">
        <f t="shared" si="1"/>
        <v>insert into cliente values (8464581,'TOBON ARIAS JOSE WILMAR',92);</v>
      </c>
    </row>
    <row r="94" spans="1:4" x14ac:dyDescent="0.25">
      <c r="A94" s="8">
        <v>8486044</v>
      </c>
      <c r="B94" t="s">
        <v>9018</v>
      </c>
      <c r="C94" s="9">
        <v>93</v>
      </c>
      <c r="D94" s="8" t="str">
        <f t="shared" si="1"/>
        <v>insert into cliente values (8486044,'VASQUEZ RIVERA JAIR ANTONIO',93);</v>
      </c>
    </row>
    <row r="95" spans="1:4" x14ac:dyDescent="0.25">
      <c r="A95" s="8">
        <v>8505771</v>
      </c>
      <c r="B95" t="s">
        <v>9019</v>
      </c>
      <c r="C95" s="9">
        <v>94</v>
      </c>
      <c r="D95" s="8" t="str">
        <f t="shared" si="1"/>
        <v>insert into cliente values (8505771,'BARRIOS VALLE ALEXANDER',94);</v>
      </c>
    </row>
    <row r="96" spans="1:4" x14ac:dyDescent="0.25">
      <c r="A96" s="8">
        <v>8633816</v>
      </c>
      <c r="B96" t="s">
        <v>9020</v>
      </c>
      <c r="C96" s="9">
        <v>95</v>
      </c>
      <c r="D96" s="8" t="str">
        <f t="shared" si="1"/>
        <v>insert into cliente values (8633816,'ALTAMIRANDA BALLESTEROS HERASMO CATALINO',95);</v>
      </c>
    </row>
    <row r="97" spans="1:4" x14ac:dyDescent="0.25">
      <c r="A97" s="8">
        <v>8640922</v>
      </c>
      <c r="B97" t="s">
        <v>9021</v>
      </c>
      <c r="C97" s="9">
        <v>96</v>
      </c>
      <c r="D97" s="8" t="str">
        <f t="shared" si="1"/>
        <v>insert into cliente values (8640922,'MENDOZA PEÑA JAVIER ANTONIO',96);</v>
      </c>
    </row>
    <row r="98" spans="1:4" x14ac:dyDescent="0.25">
      <c r="A98" s="8">
        <v>8643854</v>
      </c>
      <c r="B98" t="s">
        <v>9022</v>
      </c>
      <c r="C98" s="9">
        <v>97</v>
      </c>
      <c r="D98" s="8" t="str">
        <f t="shared" si="1"/>
        <v>insert into cliente values (8643854,'RUIZ GALINDO JOSE CARLOS',97);</v>
      </c>
    </row>
    <row r="99" spans="1:4" x14ac:dyDescent="0.25">
      <c r="A99" s="8">
        <v>8644824</v>
      </c>
      <c r="B99" t="s">
        <v>9023</v>
      </c>
      <c r="C99" s="9">
        <v>98</v>
      </c>
      <c r="D99" s="8" t="str">
        <f t="shared" si="1"/>
        <v>insert into cliente values (8644824,'SARMIENTO JIMENEZ YINIVER JOSE',98);</v>
      </c>
    </row>
    <row r="100" spans="1:4" x14ac:dyDescent="0.25">
      <c r="A100" s="8">
        <v>8717652</v>
      </c>
      <c r="B100" t="s">
        <v>9024</v>
      </c>
      <c r="C100" s="9">
        <v>99</v>
      </c>
      <c r="D100" s="8" t="str">
        <f t="shared" si="1"/>
        <v>insert into cliente values (8717652,'ARIZA PEDROZA JOSE MARIA',99);</v>
      </c>
    </row>
    <row r="101" spans="1:4" x14ac:dyDescent="0.25">
      <c r="A101" s="8">
        <v>8722714</v>
      </c>
      <c r="B101" t="s">
        <v>9025</v>
      </c>
      <c r="C101" s="9">
        <v>100</v>
      </c>
      <c r="D101" s="8" t="str">
        <f t="shared" si="1"/>
        <v>insert into cliente values (8722714,'PAEZ VERGEL JORGE ANTONIO',100);</v>
      </c>
    </row>
    <row r="102" spans="1:4" x14ac:dyDescent="0.25">
      <c r="A102" s="8">
        <v>8742926</v>
      </c>
      <c r="B102" t="s">
        <v>9026</v>
      </c>
      <c r="C102" s="9">
        <v>101</v>
      </c>
      <c r="D102" s="8" t="str">
        <f t="shared" si="1"/>
        <v>insert into cliente values (8742926,'MERIÑO VILLA MARCO ANTONIO',101);</v>
      </c>
    </row>
    <row r="103" spans="1:4" x14ac:dyDescent="0.25">
      <c r="A103" s="8">
        <v>8772302</v>
      </c>
      <c r="B103" t="s">
        <v>9027</v>
      </c>
      <c r="C103" s="9">
        <v>102</v>
      </c>
      <c r="D103" s="8" t="str">
        <f t="shared" si="1"/>
        <v>insert into cliente values (8772302,'DONADO CAAMAÑO JORGE EMILIO',102);</v>
      </c>
    </row>
    <row r="104" spans="1:4" x14ac:dyDescent="0.25">
      <c r="A104" s="8">
        <v>8777383</v>
      </c>
      <c r="B104" t="s">
        <v>9028</v>
      </c>
      <c r="C104" s="9">
        <v>103</v>
      </c>
      <c r="D104" s="8" t="str">
        <f t="shared" si="1"/>
        <v>insert into cliente values (8777383,'MERCADO OSORIO WILMER',103);</v>
      </c>
    </row>
    <row r="105" spans="1:4" x14ac:dyDescent="0.25">
      <c r="A105" s="8">
        <v>8780188</v>
      </c>
      <c r="B105" t="s">
        <v>9029</v>
      </c>
      <c r="C105" s="9">
        <v>104</v>
      </c>
      <c r="D105" s="8" t="str">
        <f t="shared" si="1"/>
        <v>insert into cliente values (8780188,'ROBLES BARRAZA JAIR ANTONIO',104);</v>
      </c>
    </row>
    <row r="106" spans="1:4" x14ac:dyDescent="0.25">
      <c r="A106" s="8">
        <v>8785963</v>
      </c>
      <c r="B106" t="s">
        <v>9030</v>
      </c>
      <c r="C106" s="9">
        <v>105</v>
      </c>
      <c r="D106" s="8" t="str">
        <f t="shared" si="1"/>
        <v>insert into cliente values (8785963,'SERRANO OROZCO TONY ENRIQUE',105);</v>
      </c>
    </row>
    <row r="107" spans="1:4" x14ac:dyDescent="0.25">
      <c r="A107" s="8">
        <v>8794787</v>
      </c>
      <c r="B107" t="s">
        <v>9031</v>
      </c>
      <c r="C107" s="9">
        <v>106</v>
      </c>
      <c r="D107" s="8" t="str">
        <f t="shared" si="1"/>
        <v>insert into cliente values (8794787,'BETANCOURT BARRAZA MOISES DAVID',106);</v>
      </c>
    </row>
    <row r="108" spans="1:4" x14ac:dyDescent="0.25">
      <c r="A108" s="8">
        <v>8795688</v>
      </c>
      <c r="B108" t="s">
        <v>9032</v>
      </c>
      <c r="C108" s="9">
        <v>107</v>
      </c>
      <c r="D108" s="8" t="str">
        <f t="shared" si="1"/>
        <v>insert into cliente values (8795688,'PAYARES LARIOS JOSE LUIS',107);</v>
      </c>
    </row>
    <row r="109" spans="1:4" x14ac:dyDescent="0.25">
      <c r="A109" s="8">
        <v>8796097</v>
      </c>
      <c r="B109" t="s">
        <v>9033</v>
      </c>
      <c r="C109" s="9">
        <v>108</v>
      </c>
      <c r="D109" s="8" t="str">
        <f t="shared" si="1"/>
        <v>insert into cliente values (8796097,'DE LA TORRE BETANCOURTH ALEX',108);</v>
      </c>
    </row>
    <row r="110" spans="1:4" x14ac:dyDescent="0.25">
      <c r="A110" s="8">
        <v>8796475</v>
      </c>
      <c r="B110" t="s">
        <v>9034</v>
      </c>
      <c r="C110" s="9">
        <v>109</v>
      </c>
      <c r="D110" s="8" t="str">
        <f t="shared" si="1"/>
        <v>insert into cliente values (8796475,'CHAVEZ MARTINEZ JORGE ELIECER',109);</v>
      </c>
    </row>
    <row r="111" spans="1:4" x14ac:dyDescent="0.25">
      <c r="A111" s="8">
        <v>8798848</v>
      </c>
      <c r="B111" t="s">
        <v>9035</v>
      </c>
      <c r="C111" s="9">
        <v>110</v>
      </c>
      <c r="D111" s="8" t="str">
        <f t="shared" si="1"/>
        <v>insert into cliente values (8798848,'CARDENAS OROZCO FARID JOSE',110);</v>
      </c>
    </row>
    <row r="112" spans="1:4" x14ac:dyDescent="0.25">
      <c r="A112" s="8">
        <v>8853361</v>
      </c>
      <c r="B112" t="s">
        <v>9036</v>
      </c>
      <c r="C112" s="9">
        <v>111</v>
      </c>
      <c r="D112" s="8" t="str">
        <f t="shared" si="1"/>
        <v>insert into cliente values (8853361,'RODRIGUEZ CARABALLO AMAURY DE JESUS',111);</v>
      </c>
    </row>
    <row r="113" spans="1:4" x14ac:dyDescent="0.25">
      <c r="A113" s="8">
        <v>9096564</v>
      </c>
      <c r="B113" t="s">
        <v>9037</v>
      </c>
      <c r="C113" s="9">
        <v>112</v>
      </c>
      <c r="D113" s="8" t="str">
        <f t="shared" si="1"/>
        <v>insert into cliente values (9096564,'CARO HERRERA KEVIN RAFAEL',112);</v>
      </c>
    </row>
    <row r="114" spans="1:4" x14ac:dyDescent="0.25">
      <c r="A114" s="8">
        <v>9101153</v>
      </c>
      <c r="B114" t="s">
        <v>9038</v>
      </c>
      <c r="C114" s="9">
        <v>113</v>
      </c>
      <c r="D114" s="8" t="str">
        <f t="shared" si="1"/>
        <v>insert into cliente values (9101153,'MENDOZA RUIZ WILMER',113);</v>
      </c>
    </row>
    <row r="115" spans="1:4" x14ac:dyDescent="0.25">
      <c r="A115" s="8">
        <v>9104962</v>
      </c>
      <c r="B115" t="s">
        <v>9039</v>
      </c>
      <c r="C115" s="9">
        <v>114</v>
      </c>
      <c r="D115" s="8" t="str">
        <f t="shared" si="1"/>
        <v>insert into cliente values (9104962,'AMADOR SANCHEZ EDWIN MANUEL',114);</v>
      </c>
    </row>
    <row r="116" spans="1:4" x14ac:dyDescent="0.25">
      <c r="A116" s="8">
        <v>9145817</v>
      </c>
      <c r="B116" t="s">
        <v>9040</v>
      </c>
      <c r="C116" s="9">
        <v>115</v>
      </c>
      <c r="D116" s="8" t="str">
        <f t="shared" si="1"/>
        <v>insert into cliente values (9145817,'CACERES VILLARREAL ENGELBERTH',115);</v>
      </c>
    </row>
    <row r="117" spans="1:4" x14ac:dyDescent="0.25">
      <c r="A117" s="8">
        <v>9148473</v>
      </c>
      <c r="B117" t="s">
        <v>9041</v>
      </c>
      <c r="C117" s="9">
        <v>116</v>
      </c>
      <c r="D117" s="8" t="str">
        <f t="shared" si="1"/>
        <v>insert into cliente values (9148473,'COGOLLO ROMERO JOICE WALBERTO',116);</v>
      </c>
    </row>
    <row r="118" spans="1:4" x14ac:dyDescent="0.25">
      <c r="A118" s="8">
        <v>9148579</v>
      </c>
      <c r="B118" t="s">
        <v>9042</v>
      </c>
      <c r="C118" s="9">
        <v>117</v>
      </c>
      <c r="D118" s="8" t="str">
        <f t="shared" si="1"/>
        <v>insert into cliente values (9148579,'NARVAEZ PESTANA LUIS MIGUEL',117);</v>
      </c>
    </row>
    <row r="119" spans="1:4" x14ac:dyDescent="0.25">
      <c r="A119" s="8">
        <v>9186626</v>
      </c>
      <c r="B119" t="s">
        <v>9043</v>
      </c>
      <c r="C119" s="9">
        <v>118</v>
      </c>
      <c r="D119" s="8" t="str">
        <f t="shared" si="1"/>
        <v>insert into cliente values (9186626,'MARANTO CASTRO JULIO ENRIQUE',118);</v>
      </c>
    </row>
    <row r="120" spans="1:4" x14ac:dyDescent="0.25">
      <c r="A120" s="8">
        <v>9238188</v>
      </c>
      <c r="B120" t="s">
        <v>9044</v>
      </c>
      <c r="C120" s="9">
        <v>119</v>
      </c>
      <c r="D120" s="8" t="str">
        <f t="shared" si="1"/>
        <v>insert into cliente values (9238188,'PEDROZO MORENO ALEXANDER',119);</v>
      </c>
    </row>
    <row r="121" spans="1:4" x14ac:dyDescent="0.25">
      <c r="A121" s="8">
        <v>9238636</v>
      </c>
      <c r="B121" t="s">
        <v>9045</v>
      </c>
      <c r="C121" s="9">
        <v>120</v>
      </c>
      <c r="D121" s="8" t="str">
        <f t="shared" si="1"/>
        <v>insert into cliente values (9238636,'CAMARGO RANGEL JULIO ENRIQUE',120);</v>
      </c>
    </row>
    <row r="122" spans="1:4" x14ac:dyDescent="0.25">
      <c r="A122" s="8">
        <v>9269397</v>
      </c>
      <c r="B122" t="s">
        <v>9046</v>
      </c>
      <c r="C122" s="9">
        <v>121</v>
      </c>
      <c r="D122" s="8" t="str">
        <f t="shared" si="1"/>
        <v>insert into cliente values (9269397,'GOMEZ GONZALEZ MIGUEL ENRIQUE',121);</v>
      </c>
    </row>
    <row r="123" spans="1:4" x14ac:dyDescent="0.25">
      <c r="A123" s="8">
        <v>9272419</v>
      </c>
      <c r="B123" t="s">
        <v>9047</v>
      </c>
      <c r="C123" s="9">
        <v>122</v>
      </c>
      <c r="D123" s="8" t="str">
        <f t="shared" si="1"/>
        <v>insert into cliente values (9272419,'PATINO ORTIZ LISANDRO',122);</v>
      </c>
    </row>
    <row r="124" spans="1:4" x14ac:dyDescent="0.25">
      <c r="A124" s="8">
        <v>9294834</v>
      </c>
      <c r="B124" t="s">
        <v>9048</v>
      </c>
      <c r="C124" s="9">
        <v>123</v>
      </c>
      <c r="D124" s="8" t="str">
        <f t="shared" si="1"/>
        <v>insert into cliente values (9294834,'CEDENO CERA LUIS ALBERTO',123);</v>
      </c>
    </row>
    <row r="125" spans="1:4" x14ac:dyDescent="0.25">
      <c r="A125" s="8">
        <v>9295432</v>
      </c>
      <c r="B125" t="s">
        <v>9049</v>
      </c>
      <c r="C125" s="9">
        <v>124</v>
      </c>
      <c r="D125" s="8" t="str">
        <f t="shared" si="1"/>
        <v>insert into cliente values (9295432,'GRAU MARTINEZ CESAR',124);</v>
      </c>
    </row>
    <row r="126" spans="1:4" x14ac:dyDescent="0.25">
      <c r="A126" s="8">
        <v>9399347</v>
      </c>
      <c r="B126" t="s">
        <v>9050</v>
      </c>
      <c r="C126" s="9">
        <v>125</v>
      </c>
      <c r="D126" s="8" t="str">
        <f t="shared" si="1"/>
        <v>insert into cliente values (9399347,'SICHACA GARCIA FREDY ARMANDO',125);</v>
      </c>
    </row>
    <row r="127" spans="1:4" x14ac:dyDescent="0.25">
      <c r="A127" s="8">
        <v>9696718</v>
      </c>
      <c r="B127" t="s">
        <v>9051</v>
      </c>
      <c r="C127" s="9">
        <v>126</v>
      </c>
      <c r="D127" s="8" t="str">
        <f t="shared" si="1"/>
        <v>insert into cliente values (9696718,'MAFLA MEJIA CESAR AUGUSTO',126);</v>
      </c>
    </row>
    <row r="128" spans="1:4" x14ac:dyDescent="0.25">
      <c r="A128" s="8">
        <v>9697114</v>
      </c>
      <c r="B128" t="s">
        <v>9052</v>
      </c>
      <c r="C128" s="9">
        <v>127</v>
      </c>
      <c r="D128" s="8" t="str">
        <f t="shared" si="1"/>
        <v>insert into cliente values (9697114,'ORTIZ VILLADA GABRIEL ANGEL',127);</v>
      </c>
    </row>
    <row r="129" spans="1:4" x14ac:dyDescent="0.25">
      <c r="A129" s="8">
        <v>9770339</v>
      </c>
      <c r="B129" t="s">
        <v>9053</v>
      </c>
      <c r="C129" s="9">
        <v>128</v>
      </c>
      <c r="D129" s="8" t="str">
        <f t="shared" si="1"/>
        <v>insert into cliente values (9770339,'CAÑAVERAL GERENA DIEGO ALEXANDER',128);</v>
      </c>
    </row>
    <row r="130" spans="1:4" x14ac:dyDescent="0.25">
      <c r="A130" s="8">
        <v>9862435</v>
      </c>
      <c r="B130" t="s">
        <v>9054</v>
      </c>
      <c r="C130" s="9">
        <v>129</v>
      </c>
      <c r="D130" s="8" t="str">
        <f t="shared" si="1"/>
        <v>insert into cliente values (9862435,'DIAZ GIL VICTOR ALFONSO',129);</v>
      </c>
    </row>
    <row r="131" spans="1:4" x14ac:dyDescent="0.25">
      <c r="A131" s="8">
        <v>9863454</v>
      </c>
      <c r="B131" t="s">
        <v>9055</v>
      </c>
      <c r="C131" s="9">
        <v>130</v>
      </c>
      <c r="D131" s="8" t="str">
        <f t="shared" ref="D131:D194" si="2">"insert into cliente values ("&amp;A131&amp;",'"&amp;B131&amp;"',"&amp;C131&amp;");"</f>
        <v>insert into cliente values (9863454,'PERDOMO CASTRO ANDRES STEVEN',130);</v>
      </c>
    </row>
    <row r="132" spans="1:4" x14ac:dyDescent="0.25">
      <c r="A132" s="8">
        <v>9868567</v>
      </c>
      <c r="B132" t="s">
        <v>9056</v>
      </c>
      <c r="C132" s="9">
        <v>131</v>
      </c>
      <c r="D132" s="8" t="str">
        <f t="shared" si="2"/>
        <v>insert into cliente values (9868567,'DIAZ GARCIA JUAN PABLO',131);</v>
      </c>
    </row>
    <row r="133" spans="1:4" x14ac:dyDescent="0.25">
      <c r="A133" s="8">
        <v>9873270</v>
      </c>
      <c r="B133" t="s">
        <v>9057</v>
      </c>
      <c r="C133" s="9">
        <v>132</v>
      </c>
      <c r="D133" s="8" t="str">
        <f t="shared" si="2"/>
        <v>insert into cliente values (9873270,'ARIAS CORREA ANDRES FELIPE',132);</v>
      </c>
    </row>
    <row r="134" spans="1:4" x14ac:dyDescent="0.25">
      <c r="A134" s="8">
        <v>9922509</v>
      </c>
      <c r="B134" t="s">
        <v>9058</v>
      </c>
      <c r="C134" s="9">
        <v>133</v>
      </c>
      <c r="D134" s="8" t="str">
        <f t="shared" si="2"/>
        <v>insert into cliente values (9922509,'ORTIZ VILLADA JOSE ALIRIO',133);</v>
      </c>
    </row>
    <row r="135" spans="1:4" x14ac:dyDescent="0.25">
      <c r="A135" s="8">
        <v>9924033</v>
      </c>
      <c r="B135" t="s">
        <v>9059</v>
      </c>
      <c r="C135" s="9">
        <v>134</v>
      </c>
      <c r="D135" s="8" t="str">
        <f t="shared" si="2"/>
        <v>insert into cliente values (9924033,'AGUIRRE QUINTANA ROBINSON',134);</v>
      </c>
    </row>
    <row r="136" spans="1:4" x14ac:dyDescent="0.25">
      <c r="A136" s="8">
        <v>9930248</v>
      </c>
      <c r="B136" t="s">
        <v>9060</v>
      </c>
      <c r="C136" s="9">
        <v>135</v>
      </c>
      <c r="D136" s="8" t="str">
        <f t="shared" si="2"/>
        <v>insert into cliente values (9930248,'RAMIREZ LOAIZA FABIAN DARIO',135);</v>
      </c>
    </row>
    <row r="137" spans="1:4" x14ac:dyDescent="0.25">
      <c r="A137" s="8">
        <v>9975585</v>
      </c>
      <c r="B137" t="s">
        <v>9061</v>
      </c>
      <c r="C137" s="9">
        <v>136</v>
      </c>
      <c r="D137" s="8" t="str">
        <f t="shared" si="2"/>
        <v>insert into cliente values (9975585,'BETANCUR ARIAS ADRIAN DANILO',136);</v>
      </c>
    </row>
    <row r="138" spans="1:4" x14ac:dyDescent="0.25">
      <c r="A138" s="8">
        <v>10001590</v>
      </c>
      <c r="B138" t="s">
        <v>9062</v>
      </c>
      <c r="C138" s="9">
        <v>137</v>
      </c>
      <c r="D138" s="8" t="str">
        <f t="shared" si="2"/>
        <v>insert into cliente values (10001590,'QUINTERO OCAMPO JHON JAIRO',137);</v>
      </c>
    </row>
    <row r="139" spans="1:4" x14ac:dyDescent="0.25">
      <c r="A139" s="8">
        <v>10003809</v>
      </c>
      <c r="B139" t="s">
        <v>9063</v>
      </c>
      <c r="C139" s="9">
        <v>138</v>
      </c>
      <c r="D139" s="8" t="str">
        <f t="shared" si="2"/>
        <v>insert into cliente values (10003809,'ZULUAGA GIL GABRIEL JAIME',138);</v>
      </c>
    </row>
    <row r="140" spans="1:4" x14ac:dyDescent="0.25">
      <c r="A140" s="8">
        <v>10006139</v>
      </c>
      <c r="B140" t="s">
        <v>9064</v>
      </c>
      <c r="C140" s="9">
        <v>139</v>
      </c>
      <c r="D140" s="8" t="str">
        <f t="shared" si="2"/>
        <v>insert into cliente values (10006139,'OBANDO BALLESTEROS JOHN DARIO',139);</v>
      </c>
    </row>
    <row r="141" spans="1:4" x14ac:dyDescent="0.25">
      <c r="A141" s="8">
        <v>10007557</v>
      </c>
      <c r="B141" t="s">
        <v>9065</v>
      </c>
      <c r="C141" s="9">
        <v>140</v>
      </c>
      <c r="D141" s="8" t="str">
        <f t="shared" si="2"/>
        <v>insert into cliente values (10007557,'GALEANO OSSA HECTOR JAIME',140);</v>
      </c>
    </row>
    <row r="142" spans="1:4" x14ac:dyDescent="0.25">
      <c r="A142" s="8">
        <v>10007690</v>
      </c>
      <c r="B142" t="s">
        <v>9066</v>
      </c>
      <c r="C142" s="9">
        <v>141</v>
      </c>
      <c r="D142" s="8" t="str">
        <f t="shared" si="2"/>
        <v>insert into cliente values (10007690,'GONZALEZ VALENCIA PAULO EMILIO',141);</v>
      </c>
    </row>
    <row r="143" spans="1:4" x14ac:dyDescent="0.25">
      <c r="A143" s="8">
        <v>10008152</v>
      </c>
      <c r="B143" t="s">
        <v>9067</v>
      </c>
      <c r="C143" s="9">
        <v>142</v>
      </c>
      <c r="D143" s="8" t="str">
        <f t="shared" si="2"/>
        <v>insert into cliente values (10008152,'RENDON VELEZ WILSON FERNANDO',142);</v>
      </c>
    </row>
    <row r="144" spans="1:4" x14ac:dyDescent="0.25">
      <c r="A144" s="8">
        <v>10011609</v>
      </c>
      <c r="B144" t="s">
        <v>9068</v>
      </c>
      <c r="C144" s="9">
        <v>143</v>
      </c>
      <c r="D144" s="8" t="str">
        <f t="shared" si="2"/>
        <v>insert into cliente values (10011609,'RODRIGUEZ PAEZ RICARDO HERNANDO',143);</v>
      </c>
    </row>
    <row r="145" spans="1:4" x14ac:dyDescent="0.25">
      <c r="A145" s="8">
        <v>10014158</v>
      </c>
      <c r="B145" t="s">
        <v>9069</v>
      </c>
      <c r="C145" s="9">
        <v>144</v>
      </c>
      <c r="D145" s="8" t="str">
        <f t="shared" si="2"/>
        <v>insert into cliente values (10014158,'ECHEVERRI ARCILA JULIO CESAR',144);</v>
      </c>
    </row>
    <row r="146" spans="1:4" x14ac:dyDescent="0.25">
      <c r="A146" s="8">
        <v>10014495</v>
      </c>
      <c r="B146" t="s">
        <v>9070</v>
      </c>
      <c r="C146" s="9">
        <v>145</v>
      </c>
      <c r="D146" s="8" t="str">
        <f t="shared" si="2"/>
        <v>insert into cliente values (10014495,'OCAMPO PUERTA MAURICIO',145);</v>
      </c>
    </row>
    <row r="147" spans="1:4" x14ac:dyDescent="0.25">
      <c r="A147" s="8">
        <v>10020016</v>
      </c>
      <c r="B147" t="s">
        <v>9071</v>
      </c>
      <c r="C147" s="9">
        <v>146</v>
      </c>
      <c r="D147" s="8" t="str">
        <f t="shared" si="2"/>
        <v>insert into cliente values (10020016,'USUGA OSPINA JULIAN',146);</v>
      </c>
    </row>
    <row r="148" spans="1:4" x14ac:dyDescent="0.25">
      <c r="A148" s="8">
        <v>10020175</v>
      </c>
      <c r="B148" t="s">
        <v>9072</v>
      </c>
      <c r="C148" s="9">
        <v>147</v>
      </c>
      <c r="D148" s="8" t="str">
        <f t="shared" si="2"/>
        <v>insert into cliente values (10020175,'BUITRAGO CASTRO JEIMY',147);</v>
      </c>
    </row>
    <row r="149" spans="1:4" x14ac:dyDescent="0.25">
      <c r="A149" s="8">
        <v>10021131</v>
      </c>
      <c r="B149" t="s">
        <v>9073</v>
      </c>
      <c r="C149" s="9">
        <v>148</v>
      </c>
      <c r="D149" s="8" t="str">
        <f t="shared" si="2"/>
        <v>insert into cliente values (10021131,'OSPINA MUÑOZ JAMES ARCADIO',148);</v>
      </c>
    </row>
    <row r="150" spans="1:4" x14ac:dyDescent="0.25">
      <c r="A150" s="8">
        <v>10024842</v>
      </c>
      <c r="B150" t="s">
        <v>9074</v>
      </c>
      <c r="C150" s="9">
        <v>149</v>
      </c>
      <c r="D150" s="8" t="str">
        <f t="shared" si="2"/>
        <v>insert into cliente values (10024842,'URIBE CASTAÑEDA DANIEL SANTIAGO',149);</v>
      </c>
    </row>
    <row r="151" spans="1:4" x14ac:dyDescent="0.25">
      <c r="A151" s="8">
        <v>10025742</v>
      </c>
      <c r="B151" t="s">
        <v>9075</v>
      </c>
      <c r="C151" s="9">
        <v>150</v>
      </c>
      <c r="D151" s="8" t="str">
        <f t="shared" si="2"/>
        <v>insert into cliente values (10025742,'GIRALDO MUÑOZ YOINER HUMBERTO',150);</v>
      </c>
    </row>
    <row r="152" spans="1:4" x14ac:dyDescent="0.25">
      <c r="A152" s="8">
        <v>10032432</v>
      </c>
      <c r="B152" t="s">
        <v>9076</v>
      </c>
      <c r="C152" s="9">
        <v>151</v>
      </c>
      <c r="D152" s="8" t="str">
        <f t="shared" si="2"/>
        <v>insert into cliente values (10032432,'ALVARAN RAMIREZ CESAR AUGUSTO',151);</v>
      </c>
    </row>
    <row r="153" spans="1:4" x14ac:dyDescent="0.25">
      <c r="A153" s="8">
        <v>10034356</v>
      </c>
      <c r="B153" t="s">
        <v>9077</v>
      </c>
      <c r="C153" s="9">
        <v>152</v>
      </c>
      <c r="D153" s="8" t="str">
        <f t="shared" si="2"/>
        <v>insert into cliente values (10034356,'HURTADO ZAPATA JUAN GUILLERMO',152);</v>
      </c>
    </row>
    <row r="154" spans="1:4" x14ac:dyDescent="0.25">
      <c r="A154" s="8">
        <v>10051204</v>
      </c>
      <c r="B154" t="s">
        <v>9078</v>
      </c>
      <c r="C154" s="9">
        <v>153</v>
      </c>
      <c r="D154" s="8" t="str">
        <f t="shared" si="2"/>
        <v>insert into cliente values (10051204,'RINCON VILLADA DANIEL',153);</v>
      </c>
    </row>
    <row r="155" spans="1:4" x14ac:dyDescent="0.25">
      <c r="A155" s="8">
        <v>10127849</v>
      </c>
      <c r="B155" t="s">
        <v>9079</v>
      </c>
      <c r="C155" s="9">
        <v>154</v>
      </c>
      <c r="D155" s="8" t="str">
        <f t="shared" si="2"/>
        <v>insert into cliente values (10127849,'VALENCIA GARCIA JOSE ELID',154);</v>
      </c>
    </row>
    <row r="156" spans="1:4" x14ac:dyDescent="0.25">
      <c r="A156" s="8">
        <v>10128022</v>
      </c>
      <c r="B156" t="s">
        <v>9080</v>
      </c>
      <c r="C156" s="9">
        <v>155</v>
      </c>
      <c r="D156" s="8" t="str">
        <f t="shared" si="2"/>
        <v>insert into cliente values (10128022,'ACEVEDO CELIS JORGE ARBEY',155);</v>
      </c>
    </row>
    <row r="157" spans="1:4" x14ac:dyDescent="0.25">
      <c r="A157" s="8">
        <v>10136517</v>
      </c>
      <c r="B157" t="s">
        <v>9081</v>
      </c>
      <c r="C157" s="9">
        <v>156</v>
      </c>
      <c r="D157" s="8" t="str">
        <f t="shared" si="2"/>
        <v>insert into cliente values (10136517,'TAMAYO LOPEZ JORGE ELIECER',156);</v>
      </c>
    </row>
    <row r="158" spans="1:4" x14ac:dyDescent="0.25">
      <c r="A158" s="8">
        <v>10143920</v>
      </c>
      <c r="B158" t="s">
        <v>9082</v>
      </c>
      <c r="C158" s="9">
        <v>157</v>
      </c>
      <c r="D158" s="8" t="str">
        <f t="shared" si="2"/>
        <v>insert into cliente values (10143920,'CORREA JIMENEZ JOSE LEONARDO',157);</v>
      </c>
    </row>
    <row r="159" spans="1:4" x14ac:dyDescent="0.25">
      <c r="A159" s="8">
        <v>10170045</v>
      </c>
      <c r="B159" t="s">
        <v>9083</v>
      </c>
      <c r="C159" s="9">
        <v>158</v>
      </c>
      <c r="D159" s="8" t="str">
        <f t="shared" si="2"/>
        <v>insert into cliente values (10170045,'SANCHEZ PAVA LUIS ANTONIO',158);</v>
      </c>
    </row>
    <row r="160" spans="1:4" x14ac:dyDescent="0.25">
      <c r="A160" s="8">
        <v>10182711</v>
      </c>
      <c r="B160" t="s">
        <v>9084</v>
      </c>
      <c r="C160" s="9">
        <v>159</v>
      </c>
      <c r="D160" s="8" t="str">
        <f t="shared" si="2"/>
        <v>insert into cliente values (10182711,'DUQUE TORO HECTOR IVAN',159);</v>
      </c>
    </row>
    <row r="161" spans="1:4" x14ac:dyDescent="0.25">
      <c r="A161" s="8">
        <v>10261749</v>
      </c>
      <c r="B161" t="s">
        <v>9085</v>
      </c>
      <c r="C161" s="9">
        <v>160</v>
      </c>
      <c r="D161" s="8" t="str">
        <f t="shared" si="2"/>
        <v>insert into cliente values (10261749,'FRANCO ARANGO EZEQUIEL',160);</v>
      </c>
    </row>
    <row r="162" spans="1:4" x14ac:dyDescent="0.25">
      <c r="A162" s="8">
        <v>10263936</v>
      </c>
      <c r="B162" t="s">
        <v>9086</v>
      </c>
      <c r="C162" s="9">
        <v>161</v>
      </c>
      <c r="D162" s="8" t="str">
        <f t="shared" si="2"/>
        <v>insert into cliente values (10263936,'DUQUE LOPEZ JHON JAIRO',161);</v>
      </c>
    </row>
    <row r="163" spans="1:4" x14ac:dyDescent="0.25">
      <c r="A163" s="8">
        <v>10268987</v>
      </c>
      <c r="B163" t="s">
        <v>9087</v>
      </c>
      <c r="C163" s="9">
        <v>162</v>
      </c>
      <c r="D163" s="8" t="str">
        <f t="shared" si="2"/>
        <v>insert into cliente values (10268987,'CARDONA JARAMILLO JOSE ORLANDO',162);</v>
      </c>
    </row>
    <row r="164" spans="1:4" x14ac:dyDescent="0.25">
      <c r="A164" s="8">
        <v>10282572</v>
      </c>
      <c r="B164" t="s">
        <v>9088</v>
      </c>
      <c r="C164" s="9">
        <v>163</v>
      </c>
      <c r="D164" s="8" t="str">
        <f t="shared" si="2"/>
        <v>insert into cliente values (10282572,'ISAZA OROZCO FRANCISCO JAVIER',163);</v>
      </c>
    </row>
    <row r="165" spans="1:4" x14ac:dyDescent="0.25">
      <c r="A165" s="8">
        <v>10285159</v>
      </c>
      <c r="B165" t="s">
        <v>9089</v>
      </c>
      <c r="C165" s="9">
        <v>164</v>
      </c>
      <c r="D165" s="8" t="str">
        <f t="shared" si="2"/>
        <v>insert into cliente values (10285159,'LOPEZ GARCIA MARIO ALBERTO',164);</v>
      </c>
    </row>
    <row r="166" spans="1:4" x14ac:dyDescent="0.25">
      <c r="A166" s="8">
        <v>10346977</v>
      </c>
      <c r="B166" t="s">
        <v>9090</v>
      </c>
      <c r="C166" s="9">
        <v>165</v>
      </c>
      <c r="D166" s="8" t="str">
        <f t="shared" si="2"/>
        <v>insert into cliente values (10346977,'MOSQUERA MOSQUERA EXLIM',165);</v>
      </c>
    </row>
    <row r="167" spans="1:4" x14ac:dyDescent="0.25">
      <c r="A167" s="8">
        <v>10387156</v>
      </c>
      <c r="B167" t="s">
        <v>9091</v>
      </c>
      <c r="C167" s="9">
        <v>166</v>
      </c>
      <c r="D167" s="8" t="str">
        <f t="shared" si="2"/>
        <v>insert into cliente values (10387156,'VELEZ BRAVO ALVARO JULIAN',166);</v>
      </c>
    </row>
    <row r="168" spans="1:4" x14ac:dyDescent="0.25">
      <c r="A168" s="8">
        <v>10388224</v>
      </c>
      <c r="B168" t="s">
        <v>9092</v>
      </c>
      <c r="C168" s="9">
        <v>167</v>
      </c>
      <c r="D168" s="8" t="str">
        <f t="shared" si="2"/>
        <v>insert into cliente values (10388224,'PINILLO OCORO ANTONIO',167);</v>
      </c>
    </row>
    <row r="169" spans="1:4" x14ac:dyDescent="0.25">
      <c r="A169" s="8">
        <v>10491665</v>
      </c>
      <c r="B169" t="s">
        <v>9093</v>
      </c>
      <c r="C169" s="9">
        <v>168</v>
      </c>
      <c r="D169" s="8" t="str">
        <f t="shared" si="2"/>
        <v>insert into cliente values (10491665,'LOURIDO LERMA ROBINSON',168);</v>
      </c>
    </row>
    <row r="170" spans="1:4" x14ac:dyDescent="0.25">
      <c r="A170" s="8">
        <v>10494006</v>
      </c>
      <c r="B170" t="s">
        <v>9094</v>
      </c>
      <c r="C170" s="9">
        <v>169</v>
      </c>
      <c r="D170" s="8" t="str">
        <f t="shared" si="2"/>
        <v>insert into cliente values (10494006,'QUINTERO VEGA HERMES',169);</v>
      </c>
    </row>
    <row r="171" spans="1:4" x14ac:dyDescent="0.25">
      <c r="A171" s="8">
        <v>10494198</v>
      </c>
      <c r="B171" t="s">
        <v>9095</v>
      </c>
      <c r="C171" s="9">
        <v>170</v>
      </c>
      <c r="D171" s="8" t="str">
        <f t="shared" si="2"/>
        <v>insert into cliente values (10494198,'VARGAS GONZALEZ JORGE ENRIQUE',170);</v>
      </c>
    </row>
    <row r="172" spans="1:4" x14ac:dyDescent="0.25">
      <c r="A172" s="8">
        <v>10497480</v>
      </c>
      <c r="B172" t="s">
        <v>9096</v>
      </c>
      <c r="C172" s="9">
        <v>171</v>
      </c>
      <c r="D172" s="8" t="str">
        <f t="shared" si="2"/>
        <v>insert into cliente values (10497480,'FORI VIAFARA JHON WILLIAM',171);</v>
      </c>
    </row>
    <row r="173" spans="1:4" x14ac:dyDescent="0.25">
      <c r="A173" s="8">
        <v>10767618</v>
      </c>
      <c r="B173" t="s">
        <v>9097</v>
      </c>
      <c r="C173" s="9">
        <v>172</v>
      </c>
      <c r="D173" s="8" t="str">
        <f t="shared" si="2"/>
        <v>insert into cliente values (10767618,'ROQUEME GONZALEZ HERNAN DAVID',172);</v>
      </c>
    </row>
    <row r="174" spans="1:4" x14ac:dyDescent="0.25">
      <c r="A174" s="8">
        <v>10768058</v>
      </c>
      <c r="B174" t="s">
        <v>9098</v>
      </c>
      <c r="C174" s="9">
        <v>173</v>
      </c>
      <c r="D174" s="8" t="str">
        <f t="shared" si="2"/>
        <v>insert into cliente values (10768058,'VILLERA TIRADO NAFER',173);</v>
      </c>
    </row>
    <row r="175" spans="1:4" x14ac:dyDescent="0.25">
      <c r="A175" s="8">
        <v>10771631</v>
      </c>
      <c r="B175" t="s">
        <v>9099</v>
      </c>
      <c r="C175" s="9">
        <v>174</v>
      </c>
      <c r="D175" s="8" t="str">
        <f t="shared" si="2"/>
        <v>insert into cliente values (10771631,'CANTILLO CONTRERAS JESUS DAVID',174);</v>
      </c>
    </row>
    <row r="176" spans="1:4" x14ac:dyDescent="0.25">
      <c r="A176" s="8">
        <v>10773122</v>
      </c>
      <c r="B176" t="s">
        <v>9100</v>
      </c>
      <c r="C176" s="9">
        <v>175</v>
      </c>
      <c r="D176" s="8" t="str">
        <f t="shared" si="2"/>
        <v>insert into cliente values (10773122,'ARTEAGA RAMOS MARCO FIDEL',175);</v>
      </c>
    </row>
    <row r="177" spans="1:4" x14ac:dyDescent="0.25">
      <c r="A177" s="8">
        <v>10774107</v>
      </c>
      <c r="B177" t="s">
        <v>9101</v>
      </c>
      <c r="C177" s="9">
        <v>176</v>
      </c>
      <c r="D177" s="8" t="str">
        <f t="shared" si="2"/>
        <v>insert into cliente values (10774107,'CABRALES VELASQUEZ ELKIN JAVIER',176);</v>
      </c>
    </row>
    <row r="178" spans="1:4" x14ac:dyDescent="0.25">
      <c r="A178" s="8">
        <v>10782751</v>
      </c>
      <c r="B178" t="s">
        <v>9102</v>
      </c>
      <c r="C178" s="9">
        <v>177</v>
      </c>
      <c r="D178" s="8" t="str">
        <f t="shared" si="2"/>
        <v>insert into cliente values (10782751,'CUITIVA CABRALES JOSE DAVID',177);</v>
      </c>
    </row>
    <row r="179" spans="1:4" x14ac:dyDescent="0.25">
      <c r="A179" s="8">
        <v>10820936</v>
      </c>
      <c r="B179" t="s">
        <v>9103</v>
      </c>
      <c r="C179" s="9">
        <v>178</v>
      </c>
      <c r="D179" s="8" t="str">
        <f t="shared" si="2"/>
        <v>insert into cliente values (10820936,'VALLEJO HOYOS SERGIO LUIS',178);</v>
      </c>
    </row>
    <row r="180" spans="1:4" x14ac:dyDescent="0.25">
      <c r="A180" s="8">
        <v>10821162</v>
      </c>
      <c r="B180" t="s">
        <v>9104</v>
      </c>
      <c r="C180" s="9">
        <v>179</v>
      </c>
      <c r="D180" s="8" t="str">
        <f t="shared" si="2"/>
        <v>insert into cliente values (10821162,'BRACAMONTE PEREZ WILMER JOSE',179);</v>
      </c>
    </row>
    <row r="181" spans="1:4" x14ac:dyDescent="0.25">
      <c r="A181">
        <v>10930636</v>
      </c>
      <c r="B181" t="s">
        <v>9105</v>
      </c>
      <c r="C181" s="8">
        <v>180</v>
      </c>
      <c r="D181" s="8" t="str">
        <f t="shared" si="2"/>
        <v>insert into cliente values (10930636,'VERGARA CORRALES SAIT MIGUEL',180);</v>
      </c>
    </row>
    <row r="182" spans="1:4" x14ac:dyDescent="0.25">
      <c r="A182">
        <v>10931152</v>
      </c>
      <c r="B182" t="s">
        <v>9106</v>
      </c>
      <c r="C182" s="8">
        <v>181</v>
      </c>
      <c r="D182" s="8" t="str">
        <f t="shared" si="2"/>
        <v>insert into cliente values (10931152,'PUELLO CORDOBA JHON JAIVER',181);</v>
      </c>
    </row>
    <row r="183" spans="1:4" x14ac:dyDescent="0.25">
      <c r="A183">
        <v>10933225</v>
      </c>
      <c r="B183" t="s">
        <v>9107</v>
      </c>
      <c r="C183" s="8">
        <v>182</v>
      </c>
      <c r="D183" s="8" t="str">
        <f t="shared" si="2"/>
        <v>insert into cliente values (10933225,'AMORTEGUI ALTAMIRANDA VICTOR HUGO',182);</v>
      </c>
    </row>
    <row r="184" spans="1:4" x14ac:dyDescent="0.25">
      <c r="A184">
        <v>10933734</v>
      </c>
      <c r="B184" t="s">
        <v>9108</v>
      </c>
      <c r="C184" s="8">
        <v>183</v>
      </c>
      <c r="D184" s="8" t="str">
        <f t="shared" si="2"/>
        <v>insert into cliente values (10933734,'LOPEZ ORTEGA HERNAN DARIO',183);</v>
      </c>
    </row>
    <row r="185" spans="1:4" x14ac:dyDescent="0.25">
      <c r="A185">
        <v>10944811</v>
      </c>
      <c r="B185" t="s">
        <v>9109</v>
      </c>
      <c r="C185" s="8">
        <v>184</v>
      </c>
      <c r="D185" s="8" t="str">
        <f t="shared" si="2"/>
        <v>insert into cliente values (10944811,'CARRIAZO CARDALES OSCAR LUIS',184);</v>
      </c>
    </row>
    <row r="186" spans="1:4" x14ac:dyDescent="0.25">
      <c r="A186">
        <v>10965462</v>
      </c>
      <c r="B186" t="s">
        <v>9110</v>
      </c>
      <c r="C186" s="8">
        <v>185</v>
      </c>
      <c r="D186" s="8" t="str">
        <f t="shared" si="2"/>
        <v>insert into cliente values (10965462,'VARGAS NIETO JUAN CAMILO',185);</v>
      </c>
    </row>
    <row r="187" spans="1:4" x14ac:dyDescent="0.25">
      <c r="A187">
        <v>11000340</v>
      </c>
      <c r="B187" t="s">
        <v>9111</v>
      </c>
      <c r="C187" s="8">
        <v>186</v>
      </c>
      <c r="D187" s="8" t="str">
        <f t="shared" si="2"/>
        <v>insert into cliente values (11000340,'ABDALA LOPEZ JORGE SAID',186);</v>
      </c>
    </row>
    <row r="188" spans="1:4" x14ac:dyDescent="0.25">
      <c r="A188">
        <v>11000542</v>
      </c>
      <c r="B188" t="s">
        <v>9112</v>
      </c>
      <c r="C188" s="8">
        <v>187</v>
      </c>
      <c r="D188" s="8" t="str">
        <f t="shared" si="2"/>
        <v>insert into cliente values (11000542,'HERNANDEZ DE ALBA ALEX JOSE',187);</v>
      </c>
    </row>
    <row r="189" spans="1:4" x14ac:dyDescent="0.25">
      <c r="A189">
        <v>11000545</v>
      </c>
      <c r="B189" t="s">
        <v>9113</v>
      </c>
      <c r="C189" s="8">
        <v>188</v>
      </c>
      <c r="D189" s="8" t="str">
        <f t="shared" si="2"/>
        <v>insert into cliente values (11000545,'MORENO GELIZ WILLIAM JOSE',188);</v>
      </c>
    </row>
    <row r="190" spans="1:4" x14ac:dyDescent="0.25">
      <c r="A190">
        <v>11001324</v>
      </c>
      <c r="B190" t="s">
        <v>9114</v>
      </c>
      <c r="C190" s="8">
        <v>189</v>
      </c>
      <c r="D190" s="8" t="str">
        <f t="shared" si="2"/>
        <v>insert into cliente values (11001324,'CUADROS HOYOS GILDARDO',189);</v>
      </c>
    </row>
    <row r="191" spans="1:4" x14ac:dyDescent="0.25">
      <c r="A191">
        <v>11002177</v>
      </c>
      <c r="B191" t="s">
        <v>9115</v>
      </c>
      <c r="C191" s="8">
        <v>190</v>
      </c>
      <c r="D191" s="8" t="str">
        <f t="shared" si="2"/>
        <v>insert into cliente values (11002177,'GOMEZ LEON ALVARO SEGUNDO',190);</v>
      </c>
    </row>
    <row r="192" spans="1:4" x14ac:dyDescent="0.25">
      <c r="A192">
        <v>11003541</v>
      </c>
      <c r="B192" t="s">
        <v>9116</v>
      </c>
      <c r="C192" s="8">
        <v>191</v>
      </c>
      <c r="D192" s="8" t="str">
        <f t="shared" si="2"/>
        <v>insert into cliente values (11003541,'LOPEZ DIAZ OSWALDO RAFAEL',191);</v>
      </c>
    </row>
    <row r="193" spans="1:4" x14ac:dyDescent="0.25">
      <c r="A193">
        <v>11004170</v>
      </c>
      <c r="B193" t="s">
        <v>9117</v>
      </c>
      <c r="C193" s="8">
        <v>192</v>
      </c>
      <c r="D193" s="8" t="str">
        <f t="shared" si="2"/>
        <v>insert into cliente values (11004170,'MASS LORA JUAN CARLOS',192);</v>
      </c>
    </row>
    <row r="194" spans="1:4" x14ac:dyDescent="0.25">
      <c r="A194">
        <v>11037343</v>
      </c>
      <c r="B194" t="s">
        <v>9118</v>
      </c>
      <c r="C194" s="8">
        <v>193</v>
      </c>
      <c r="D194" s="8" t="str">
        <f t="shared" si="2"/>
        <v>insert into cliente values (11037343,'ALEAN RAMOS MARCOS FIDEL',193);</v>
      </c>
    </row>
    <row r="195" spans="1:4" x14ac:dyDescent="0.25">
      <c r="A195">
        <v>11433359</v>
      </c>
      <c r="B195" t="s">
        <v>9119</v>
      </c>
      <c r="C195" s="8">
        <v>194</v>
      </c>
      <c r="D195" s="8" t="str">
        <f t="shared" ref="D195:D258" si="3">"insert into cliente values ("&amp;A195&amp;",'"&amp;B195&amp;"',"&amp;C195&amp;");"</f>
        <v>insert into cliente values (11433359,'RAMIREZ ACOSTA JOSE FERNANDO',194);</v>
      </c>
    </row>
    <row r="196" spans="1:4" x14ac:dyDescent="0.25">
      <c r="A196">
        <v>11437052</v>
      </c>
      <c r="B196" t="s">
        <v>9120</v>
      </c>
      <c r="C196" s="8">
        <v>195</v>
      </c>
      <c r="D196" s="8" t="str">
        <f t="shared" si="3"/>
        <v>insert into cliente values (11437052,'BELTRAN GONZALEZ JAIME RAUL',195);</v>
      </c>
    </row>
    <row r="197" spans="1:4" x14ac:dyDescent="0.25">
      <c r="A197">
        <v>11439478</v>
      </c>
      <c r="B197" t="s">
        <v>9121</v>
      </c>
      <c r="C197" s="8">
        <v>196</v>
      </c>
      <c r="D197" s="8" t="str">
        <f t="shared" si="3"/>
        <v>insert into cliente values (11439478,'AGUILERA FANDIÑO BENJAMIN',196);</v>
      </c>
    </row>
    <row r="198" spans="1:4" x14ac:dyDescent="0.25">
      <c r="A198">
        <v>11443927</v>
      </c>
      <c r="B198" t="s">
        <v>9122</v>
      </c>
      <c r="C198" s="8">
        <v>197</v>
      </c>
      <c r="D198" s="8" t="str">
        <f t="shared" si="3"/>
        <v>insert into cliente values (11443927,'ROMERO ALVAREZ GIOVANNI ALEXANDER',197);</v>
      </c>
    </row>
    <row r="199" spans="1:4" x14ac:dyDescent="0.25">
      <c r="A199">
        <v>11516733</v>
      </c>
      <c r="B199" t="s">
        <v>9123</v>
      </c>
      <c r="C199" s="8">
        <v>198</v>
      </c>
      <c r="D199" s="8" t="str">
        <f t="shared" si="3"/>
        <v>insert into cliente values (11516733,'GARZON GONZALEZ CARLOS ALIRIO',198);</v>
      </c>
    </row>
    <row r="200" spans="1:4" x14ac:dyDescent="0.25">
      <c r="A200">
        <v>11808918</v>
      </c>
      <c r="B200" t="s">
        <v>9124</v>
      </c>
      <c r="C200" s="8">
        <v>199</v>
      </c>
      <c r="D200" s="8" t="str">
        <f t="shared" si="3"/>
        <v>insert into cliente values (11808918,'PALACIOS PALACIOS BERNAVIDE',199);</v>
      </c>
    </row>
    <row r="201" spans="1:4" x14ac:dyDescent="0.25">
      <c r="A201">
        <v>12133766</v>
      </c>
      <c r="B201" t="s">
        <v>9125</v>
      </c>
      <c r="C201" s="8">
        <v>200</v>
      </c>
      <c r="D201" s="8" t="str">
        <f t="shared" si="3"/>
        <v>insert into cliente values (12133766,'CASTAÑO RODRIGUEZ JOSE LUIS',200);</v>
      </c>
    </row>
    <row r="202" spans="1:4" x14ac:dyDescent="0.25">
      <c r="A202">
        <v>12194868</v>
      </c>
      <c r="B202" t="s">
        <v>9126</v>
      </c>
      <c r="C202" s="8">
        <v>201</v>
      </c>
      <c r="D202" s="8" t="str">
        <f t="shared" si="3"/>
        <v>insert into cliente values (12194868,'NARANJO TORRES ORLANDO',201);</v>
      </c>
    </row>
    <row r="203" spans="1:4" x14ac:dyDescent="0.25">
      <c r="A203">
        <v>12195715</v>
      </c>
      <c r="B203" t="s">
        <v>9127</v>
      </c>
      <c r="C203" s="8">
        <v>202</v>
      </c>
      <c r="D203" s="8" t="str">
        <f t="shared" si="3"/>
        <v>insert into cliente values (12195715,'MORALES GONZALEZ ANDRES GUILLERMO',202);</v>
      </c>
    </row>
    <row r="204" spans="1:4" x14ac:dyDescent="0.25">
      <c r="A204">
        <v>12199250</v>
      </c>
      <c r="B204" t="s">
        <v>9128</v>
      </c>
      <c r="C204" s="8">
        <v>203</v>
      </c>
      <c r="D204" s="8" t="str">
        <f t="shared" si="3"/>
        <v>insert into cliente values (12199250,'MURCIA LOSADA GERMAN DARIO',203);</v>
      </c>
    </row>
    <row r="205" spans="1:4" x14ac:dyDescent="0.25">
      <c r="A205">
        <v>12202368</v>
      </c>
      <c r="B205" t="s">
        <v>9129</v>
      </c>
      <c r="C205" s="8">
        <v>204</v>
      </c>
      <c r="D205" s="8" t="str">
        <f t="shared" si="3"/>
        <v>insert into cliente values (12202368,'MAHECHA RAMIREZ JOHAN EMERSON',204);</v>
      </c>
    </row>
    <row r="206" spans="1:4" x14ac:dyDescent="0.25">
      <c r="A206">
        <v>12209333</v>
      </c>
      <c r="B206" t="s">
        <v>9130</v>
      </c>
      <c r="C206" s="8">
        <v>205</v>
      </c>
      <c r="D206" s="8" t="str">
        <f t="shared" si="3"/>
        <v>insert into cliente values (12209333,'MEDINA ROSAS NELSON',205);</v>
      </c>
    </row>
    <row r="207" spans="1:4" x14ac:dyDescent="0.25">
      <c r="A207">
        <v>12235831</v>
      </c>
      <c r="B207" t="s">
        <v>9131</v>
      </c>
      <c r="C207" s="8">
        <v>206</v>
      </c>
      <c r="D207" s="8" t="str">
        <f t="shared" si="3"/>
        <v>insert into cliente values (12235831,'RIVERA UTIMA LUIS FERNANDO',206);</v>
      </c>
    </row>
    <row r="208" spans="1:4" x14ac:dyDescent="0.25">
      <c r="A208">
        <v>12449833</v>
      </c>
      <c r="B208" t="s">
        <v>9132</v>
      </c>
      <c r="C208" s="8">
        <v>207</v>
      </c>
      <c r="D208" s="8" t="str">
        <f t="shared" si="3"/>
        <v>insert into cliente values (12449833,'NUÑEZ MARTINEZ MIGUEL ANGEL',207);</v>
      </c>
    </row>
    <row r="209" spans="1:4" x14ac:dyDescent="0.25">
      <c r="A209">
        <v>12599888</v>
      </c>
      <c r="B209" t="s">
        <v>9133</v>
      </c>
      <c r="C209" s="8">
        <v>208</v>
      </c>
      <c r="D209" s="8" t="str">
        <f t="shared" si="3"/>
        <v>insert into cliente values (12599888,'CHAMORRO OSPINO VICTOR MANUEL',208);</v>
      </c>
    </row>
    <row r="210" spans="1:4" x14ac:dyDescent="0.25">
      <c r="A210">
        <v>12603131</v>
      </c>
      <c r="B210" t="s">
        <v>9134</v>
      </c>
      <c r="C210" s="8">
        <v>209</v>
      </c>
      <c r="D210" s="8" t="str">
        <f t="shared" si="3"/>
        <v>insert into cliente values (12603131,'PADILLA AVILES LEONARDO',209);</v>
      </c>
    </row>
    <row r="211" spans="1:4" x14ac:dyDescent="0.25">
      <c r="A211">
        <v>12622220</v>
      </c>
      <c r="B211" t="s">
        <v>9135</v>
      </c>
      <c r="C211" s="8">
        <v>210</v>
      </c>
      <c r="D211" s="8" t="str">
        <f t="shared" si="3"/>
        <v>insert into cliente values (12622220,'SANIN LEAL CARLOS MANUEL',210);</v>
      </c>
    </row>
    <row r="212" spans="1:4" x14ac:dyDescent="0.25">
      <c r="A212">
        <v>12645555</v>
      </c>
      <c r="B212" t="s">
        <v>9136</v>
      </c>
      <c r="C212" s="8">
        <v>211</v>
      </c>
      <c r="D212" s="8" t="str">
        <f t="shared" si="3"/>
        <v>insert into cliente values (12645555,'SARMIENTO PEÑALOZA JAISIR DE JESUS',211);</v>
      </c>
    </row>
    <row r="213" spans="1:4" x14ac:dyDescent="0.25">
      <c r="A213">
        <v>12646887</v>
      </c>
      <c r="B213" t="s">
        <v>9137</v>
      </c>
      <c r="C213" s="8">
        <v>212</v>
      </c>
      <c r="D213" s="8" t="str">
        <f t="shared" si="3"/>
        <v>insert into cliente values (12646887,'GARCIA MENDOZA JAVIER ELIECER',212);</v>
      </c>
    </row>
    <row r="214" spans="1:4" x14ac:dyDescent="0.25">
      <c r="A214">
        <v>12693883</v>
      </c>
      <c r="B214" t="s">
        <v>9138</v>
      </c>
      <c r="C214" s="8">
        <v>213</v>
      </c>
      <c r="D214" s="8" t="str">
        <f t="shared" si="3"/>
        <v>insert into cliente values (12693883,'AMADOR CANTILLO JONATHAN DE JESUS',213);</v>
      </c>
    </row>
    <row r="215" spans="1:4" x14ac:dyDescent="0.25">
      <c r="A215">
        <v>13270188</v>
      </c>
      <c r="B215" t="s">
        <v>9139</v>
      </c>
      <c r="C215" s="8">
        <v>214</v>
      </c>
      <c r="D215" s="8" t="str">
        <f t="shared" si="3"/>
        <v>insert into cliente values (13270188,'GARCIA PEÑA FAUSTO',214);</v>
      </c>
    </row>
    <row r="216" spans="1:4" x14ac:dyDescent="0.25">
      <c r="A216">
        <v>13275273</v>
      </c>
      <c r="B216" t="s">
        <v>9140</v>
      </c>
      <c r="C216" s="8">
        <v>215</v>
      </c>
      <c r="D216" s="8" t="str">
        <f t="shared" si="3"/>
        <v>insert into cliente values (13275273,'RUEDA CASTILLO SANTIAGO',215);</v>
      </c>
    </row>
    <row r="217" spans="1:4" x14ac:dyDescent="0.25">
      <c r="A217">
        <v>13275540</v>
      </c>
      <c r="B217" t="s">
        <v>9141</v>
      </c>
      <c r="C217" s="8">
        <v>216</v>
      </c>
      <c r="D217" s="8" t="str">
        <f t="shared" si="3"/>
        <v>insert into cliente values (13275540,'CASTILLO CUADROS JAVIER AUGUSTO',216);</v>
      </c>
    </row>
    <row r="218" spans="1:4" x14ac:dyDescent="0.25">
      <c r="A218">
        <v>13275895</v>
      </c>
      <c r="B218" t="s">
        <v>9142</v>
      </c>
      <c r="C218" s="8">
        <v>217</v>
      </c>
      <c r="D218" s="8" t="str">
        <f t="shared" si="3"/>
        <v>insert into cliente values (13275895,'GALVIS HERNANDEZ VICTOR HUGO',217);</v>
      </c>
    </row>
    <row r="219" spans="1:4" x14ac:dyDescent="0.25">
      <c r="A219">
        <v>13277548</v>
      </c>
      <c r="B219" t="s">
        <v>9143</v>
      </c>
      <c r="C219" s="8">
        <v>218</v>
      </c>
      <c r="D219" s="8" t="str">
        <f t="shared" si="3"/>
        <v>insert into cliente values (13277548,'BAUTISTA ROMERO JOSE LUIS',218);</v>
      </c>
    </row>
    <row r="220" spans="1:4" x14ac:dyDescent="0.25">
      <c r="A220">
        <v>13412044</v>
      </c>
      <c r="B220" t="s">
        <v>9144</v>
      </c>
      <c r="C220" s="8">
        <v>219</v>
      </c>
      <c r="D220" s="8" t="str">
        <f t="shared" si="3"/>
        <v>insert into cliente values (13412044,'LEAL CARDENAS HENRY ARLEY',219);</v>
      </c>
    </row>
    <row r="221" spans="1:4" x14ac:dyDescent="0.25">
      <c r="A221">
        <v>13412416</v>
      </c>
      <c r="B221" t="s">
        <v>9145</v>
      </c>
      <c r="C221" s="8">
        <v>220</v>
      </c>
      <c r="D221" s="8" t="str">
        <f t="shared" si="3"/>
        <v>insert into cliente values (13412416,'PABON ROJAS CARLOS BLADIMIR',220);</v>
      </c>
    </row>
    <row r="222" spans="1:4" x14ac:dyDescent="0.25">
      <c r="A222">
        <v>13473387</v>
      </c>
      <c r="B222" t="s">
        <v>9146</v>
      </c>
      <c r="C222" s="8">
        <v>221</v>
      </c>
      <c r="D222" s="8" t="str">
        <f t="shared" si="3"/>
        <v>insert into cliente values (13473387,'CARRILLO MEJIA YEUDI DE JESUS',221);</v>
      </c>
    </row>
    <row r="223" spans="1:4" x14ac:dyDescent="0.25">
      <c r="A223">
        <v>13513521</v>
      </c>
      <c r="B223" t="s">
        <v>9147</v>
      </c>
      <c r="C223" s="8">
        <v>222</v>
      </c>
      <c r="D223" s="8" t="str">
        <f t="shared" si="3"/>
        <v>insert into cliente values (13513521,'CUBEROS GOMEZ ALEXANDER',222);</v>
      </c>
    </row>
    <row r="224" spans="1:4" x14ac:dyDescent="0.25">
      <c r="A224">
        <v>13521093</v>
      </c>
      <c r="B224" t="s">
        <v>9148</v>
      </c>
      <c r="C224" s="8">
        <v>223</v>
      </c>
      <c r="D224" s="8" t="str">
        <f t="shared" si="3"/>
        <v>insert into cliente values (13521093,'LOPEZ GOMEZ JAVIER MAURICIO',223);</v>
      </c>
    </row>
    <row r="225" spans="1:4" x14ac:dyDescent="0.25">
      <c r="A225">
        <v>13542461</v>
      </c>
      <c r="B225" t="s">
        <v>9149</v>
      </c>
      <c r="C225" s="8">
        <v>224</v>
      </c>
      <c r="D225" s="8" t="str">
        <f t="shared" si="3"/>
        <v>insert into cliente values (13542461,'MUÑOZ MARTINEZ JAVIER',224);</v>
      </c>
    </row>
    <row r="226" spans="1:4" x14ac:dyDescent="0.25">
      <c r="A226">
        <v>13721352</v>
      </c>
      <c r="B226" t="s">
        <v>9150</v>
      </c>
      <c r="C226" s="8">
        <v>225</v>
      </c>
      <c r="D226" s="8" t="str">
        <f t="shared" si="3"/>
        <v>insert into cliente values (13721352,'AMAYA RUEDA GIOVANNY',225);</v>
      </c>
    </row>
    <row r="227" spans="1:4" x14ac:dyDescent="0.25">
      <c r="A227">
        <v>13722868</v>
      </c>
      <c r="B227" t="s">
        <v>9151</v>
      </c>
      <c r="C227" s="8">
        <v>226</v>
      </c>
      <c r="D227" s="8" t="str">
        <f t="shared" si="3"/>
        <v>insert into cliente values (13722868,'BALLESTEROS CAICEDO JAIRO ANTONIO',226);</v>
      </c>
    </row>
    <row r="228" spans="1:4" x14ac:dyDescent="0.25">
      <c r="A228">
        <v>13741117</v>
      </c>
      <c r="B228" t="s">
        <v>9152</v>
      </c>
      <c r="C228" s="8">
        <v>227</v>
      </c>
      <c r="D228" s="8" t="str">
        <f t="shared" si="3"/>
        <v>insert into cliente values (13741117,'HERRERA HERNANDEZ CARLOS ENRIQUE',227);</v>
      </c>
    </row>
    <row r="229" spans="1:4" x14ac:dyDescent="0.25">
      <c r="A229">
        <v>13745544</v>
      </c>
      <c r="B229" t="s">
        <v>9153</v>
      </c>
      <c r="C229" s="8">
        <v>228</v>
      </c>
      <c r="D229" s="8" t="str">
        <f t="shared" si="3"/>
        <v>insert into cliente values (13745544,'DIAZ HERRERA CHRISTIAN JABIER',228);</v>
      </c>
    </row>
    <row r="230" spans="1:4" x14ac:dyDescent="0.25">
      <c r="A230">
        <v>13874755</v>
      </c>
      <c r="B230" t="s">
        <v>9154</v>
      </c>
      <c r="C230" s="8">
        <v>229</v>
      </c>
      <c r="D230" s="8" t="str">
        <f t="shared" si="3"/>
        <v>insert into cliente values (13874755,'RODRIGUEZ GOMEZ ENRINSON EDUARDO',229);</v>
      </c>
    </row>
    <row r="231" spans="1:4" x14ac:dyDescent="0.25">
      <c r="A231">
        <v>14106637</v>
      </c>
      <c r="B231" t="s">
        <v>9155</v>
      </c>
      <c r="C231" s="8">
        <v>230</v>
      </c>
      <c r="D231" s="8" t="str">
        <f t="shared" si="3"/>
        <v>insert into cliente values (14106637,'PENAGOS CRUZ MARIO DOUGLAS',230);</v>
      </c>
    </row>
    <row r="232" spans="1:4" x14ac:dyDescent="0.25">
      <c r="A232">
        <v>14106825</v>
      </c>
      <c r="B232" t="s">
        <v>9156</v>
      </c>
      <c r="C232" s="8">
        <v>231</v>
      </c>
      <c r="D232" s="8" t="str">
        <f t="shared" si="3"/>
        <v>insert into cliente values (14106825,'MOLANO FLOREZ RICARDO',231);</v>
      </c>
    </row>
    <row r="233" spans="1:4" x14ac:dyDescent="0.25">
      <c r="A233">
        <v>14135477</v>
      </c>
      <c r="B233" t="s">
        <v>9157</v>
      </c>
      <c r="C233" s="8">
        <v>232</v>
      </c>
      <c r="D233" s="8" t="str">
        <f t="shared" si="3"/>
        <v>insert into cliente values (14135477,'ROJAS BARCO DANIEL RICARDO',232);</v>
      </c>
    </row>
    <row r="234" spans="1:4" x14ac:dyDescent="0.25">
      <c r="A234">
        <v>14137278</v>
      </c>
      <c r="B234" t="s">
        <v>9158</v>
      </c>
      <c r="C234" s="8">
        <v>233</v>
      </c>
      <c r="D234" s="8" t="str">
        <f t="shared" si="3"/>
        <v>insert into cliente values (14137278,'GRANADOS PEREZ LEONARDO',233);</v>
      </c>
    </row>
    <row r="235" spans="1:4" x14ac:dyDescent="0.25">
      <c r="A235">
        <v>14237202</v>
      </c>
      <c r="B235" t="s">
        <v>9159</v>
      </c>
      <c r="C235" s="8">
        <v>234</v>
      </c>
      <c r="D235" s="8" t="str">
        <f t="shared" si="3"/>
        <v>insert into cliente values (14237202,'ORTIZ TIQUE HEMER',234);</v>
      </c>
    </row>
    <row r="236" spans="1:4" x14ac:dyDescent="0.25">
      <c r="A236">
        <v>14320499</v>
      </c>
      <c r="B236" t="s">
        <v>9160</v>
      </c>
      <c r="C236" s="8">
        <v>235</v>
      </c>
      <c r="D236" s="8" t="str">
        <f t="shared" si="3"/>
        <v>insert into cliente values (14320499,'GOMEZ HERNANDEZ HERBERT',235);</v>
      </c>
    </row>
    <row r="237" spans="1:4" x14ac:dyDescent="0.25">
      <c r="A237">
        <v>14320850</v>
      </c>
      <c r="B237" t="s">
        <v>9161</v>
      </c>
      <c r="C237" s="8">
        <v>236</v>
      </c>
      <c r="D237" s="8" t="str">
        <f t="shared" si="3"/>
        <v>insert into cliente values (14320850,'CARDONA GALEANO RICARDO',236);</v>
      </c>
    </row>
    <row r="238" spans="1:4" x14ac:dyDescent="0.25">
      <c r="A238">
        <v>14325737</v>
      </c>
      <c r="B238" t="s">
        <v>9162</v>
      </c>
      <c r="C238" s="8">
        <v>237</v>
      </c>
      <c r="D238" s="8" t="str">
        <f t="shared" si="3"/>
        <v>insert into cliente values (14325737,'CAMPOS SOTO EINSNOWER',237);</v>
      </c>
    </row>
    <row r="239" spans="1:4" x14ac:dyDescent="0.25">
      <c r="A239">
        <v>14326590</v>
      </c>
      <c r="B239" t="s">
        <v>9163</v>
      </c>
      <c r="C239" s="8">
        <v>238</v>
      </c>
      <c r="D239" s="8" t="str">
        <f t="shared" si="3"/>
        <v>insert into cliente values (14326590,'ALVAREZ CLAVIJO RODRIGO',238);</v>
      </c>
    </row>
    <row r="240" spans="1:4" x14ac:dyDescent="0.25">
      <c r="A240">
        <v>14396293</v>
      </c>
      <c r="B240" t="s">
        <v>9164</v>
      </c>
      <c r="C240" s="8">
        <v>239</v>
      </c>
      <c r="D240" s="8" t="str">
        <f t="shared" si="3"/>
        <v>insert into cliente values (14396293,'ESPINOSA RICARDO ANTONIO',239);</v>
      </c>
    </row>
    <row r="241" spans="1:4" x14ac:dyDescent="0.25">
      <c r="A241">
        <v>14466995</v>
      </c>
      <c r="B241" t="s">
        <v>9165</v>
      </c>
      <c r="C241" s="8">
        <v>240</v>
      </c>
      <c r="D241" s="8" t="str">
        <f t="shared" si="3"/>
        <v>insert into cliente values (14466995,'PAEZ MUNAR JOSE ALEJANDRO',240);</v>
      </c>
    </row>
    <row r="242" spans="1:4" x14ac:dyDescent="0.25">
      <c r="A242">
        <v>14621270</v>
      </c>
      <c r="B242" t="s">
        <v>9166</v>
      </c>
      <c r="C242" s="8">
        <v>241</v>
      </c>
      <c r="D242" s="8" t="str">
        <f t="shared" si="3"/>
        <v>insert into cliente values (14621270,'JAVELA JONNY JAVIER',241);</v>
      </c>
    </row>
    <row r="243" spans="1:4" x14ac:dyDescent="0.25">
      <c r="A243">
        <v>14622551</v>
      </c>
      <c r="B243" t="s">
        <v>9167</v>
      </c>
      <c r="C243" s="8">
        <v>242</v>
      </c>
      <c r="D243" s="8" t="str">
        <f t="shared" si="3"/>
        <v>insert into cliente values (14622551,'DIAZ RESTREPO JONNY ALEXANDER',242);</v>
      </c>
    </row>
    <row r="244" spans="1:4" x14ac:dyDescent="0.25">
      <c r="A244">
        <v>14678438</v>
      </c>
      <c r="B244" t="s">
        <v>9168</v>
      </c>
      <c r="C244" s="8">
        <v>243</v>
      </c>
      <c r="D244" s="8" t="str">
        <f t="shared" si="3"/>
        <v>insert into cliente values (14678438,'RIOS RIVERA JOHN HENRY',243);</v>
      </c>
    </row>
    <row r="245" spans="1:4" x14ac:dyDescent="0.25">
      <c r="A245">
        <v>14678720</v>
      </c>
      <c r="B245" t="s">
        <v>9169</v>
      </c>
      <c r="C245" s="8">
        <v>244</v>
      </c>
      <c r="D245" s="8" t="str">
        <f t="shared" si="3"/>
        <v>insert into cliente values (14678720,'CARDONA PANTOJA JOSE ISRAEL',244);</v>
      </c>
    </row>
    <row r="246" spans="1:4" x14ac:dyDescent="0.25">
      <c r="A246">
        <v>14678903</v>
      </c>
      <c r="B246" t="s">
        <v>9170</v>
      </c>
      <c r="C246" s="8">
        <v>245</v>
      </c>
      <c r="D246" s="8" t="str">
        <f t="shared" si="3"/>
        <v>insert into cliente values (14678903,'CASTAÑO GUAUÑA SILVIO',245);</v>
      </c>
    </row>
    <row r="247" spans="1:4" x14ac:dyDescent="0.25">
      <c r="A247">
        <v>14679899</v>
      </c>
      <c r="B247" t="s">
        <v>9171</v>
      </c>
      <c r="C247" s="8">
        <v>246</v>
      </c>
      <c r="D247" s="8" t="str">
        <f t="shared" si="3"/>
        <v>insert into cliente values (14679899,'AGUIRRE LOPEZ LUIS ALBERTO',246);</v>
      </c>
    </row>
    <row r="248" spans="1:4" x14ac:dyDescent="0.25">
      <c r="A248">
        <v>14696664</v>
      </c>
      <c r="B248" t="s">
        <v>9172</v>
      </c>
      <c r="C248" s="8">
        <v>247</v>
      </c>
      <c r="D248" s="8" t="str">
        <f t="shared" si="3"/>
        <v>insert into cliente values (14696664,'HENAO RUA JUAN CARLOS',247);</v>
      </c>
    </row>
    <row r="249" spans="1:4" x14ac:dyDescent="0.25">
      <c r="A249">
        <v>14703148</v>
      </c>
      <c r="B249" t="s">
        <v>9173</v>
      </c>
      <c r="C249" s="8">
        <v>248</v>
      </c>
      <c r="D249" s="8" t="str">
        <f t="shared" si="3"/>
        <v>insert into cliente values (14703148,'RANGEL PEJENDINO JULIO CESAR',248);</v>
      </c>
    </row>
    <row r="250" spans="1:4" x14ac:dyDescent="0.25">
      <c r="A250">
        <v>14835767</v>
      </c>
      <c r="B250" t="s">
        <v>9174</v>
      </c>
      <c r="C250" s="8">
        <v>249</v>
      </c>
      <c r="D250" s="8" t="str">
        <f t="shared" si="3"/>
        <v>insert into cliente values (14835767,'QUINONEZ ANGULO JUAN CAMILO',249);</v>
      </c>
    </row>
    <row r="251" spans="1:4" x14ac:dyDescent="0.25">
      <c r="A251">
        <v>14835866</v>
      </c>
      <c r="B251" t="s">
        <v>9175</v>
      </c>
      <c r="C251" s="8">
        <v>250</v>
      </c>
      <c r="D251" s="8" t="str">
        <f t="shared" si="3"/>
        <v>insert into cliente values (14835866,'ORDOÑEZ CORTEZ EVER MIGDONIO',250);</v>
      </c>
    </row>
    <row r="252" spans="1:4" x14ac:dyDescent="0.25">
      <c r="A252">
        <v>15049481</v>
      </c>
      <c r="B252" t="s">
        <v>9176</v>
      </c>
      <c r="C252" s="8">
        <v>251</v>
      </c>
      <c r="D252" s="8" t="str">
        <f t="shared" si="3"/>
        <v>insert into cliente values (15049481,'SABBAH TURIZO MUNIR',251);</v>
      </c>
    </row>
    <row r="253" spans="1:4" x14ac:dyDescent="0.25">
      <c r="A253">
        <v>15050958</v>
      </c>
      <c r="B253" t="s">
        <v>9177</v>
      </c>
      <c r="C253" s="8">
        <v>252</v>
      </c>
      <c r="D253" s="8" t="str">
        <f t="shared" si="3"/>
        <v>insert into cliente values (15050958,'ACOSTA ALVAREZ HERNAN GREGORIO',252);</v>
      </c>
    </row>
    <row r="254" spans="1:4" x14ac:dyDescent="0.25">
      <c r="A254">
        <v>15287623</v>
      </c>
      <c r="B254" t="s">
        <v>9178</v>
      </c>
      <c r="C254" s="8">
        <v>253</v>
      </c>
      <c r="D254" s="8" t="str">
        <f t="shared" si="3"/>
        <v>insert into cliente values (15287623,'MAZO GUERRA CAMPO ELIAS',253);</v>
      </c>
    </row>
    <row r="255" spans="1:4" x14ac:dyDescent="0.25">
      <c r="A255">
        <v>15297097</v>
      </c>
      <c r="B255" t="s">
        <v>9179</v>
      </c>
      <c r="C255" s="8">
        <v>254</v>
      </c>
      <c r="D255" s="8" t="str">
        <f t="shared" si="3"/>
        <v>insert into cliente values (15297097,'TORRES CEBALLOS JHON DIDIER',254);</v>
      </c>
    </row>
    <row r="256" spans="1:4" x14ac:dyDescent="0.25">
      <c r="A256">
        <v>15349505</v>
      </c>
      <c r="B256" t="s">
        <v>9180</v>
      </c>
      <c r="C256" s="8">
        <v>255</v>
      </c>
      <c r="D256" s="8" t="str">
        <f t="shared" si="3"/>
        <v>insert into cliente values (15349505,'SOLORZANO ESCOBAR JUAN LEONARDO',255);</v>
      </c>
    </row>
    <row r="257" spans="1:4" x14ac:dyDescent="0.25">
      <c r="A257">
        <v>15441644</v>
      </c>
      <c r="B257" t="s">
        <v>9181</v>
      </c>
      <c r="C257" s="8">
        <v>256</v>
      </c>
      <c r="D257" s="8" t="str">
        <f t="shared" si="3"/>
        <v>insert into cliente values (15441644,'MARTINEZ BERNAL JACOBO ALEXANDER',256);</v>
      </c>
    </row>
    <row r="258" spans="1:4" x14ac:dyDescent="0.25">
      <c r="A258">
        <v>15443635</v>
      </c>
      <c r="B258" t="s">
        <v>9182</v>
      </c>
      <c r="C258" s="8">
        <v>257</v>
      </c>
      <c r="D258" s="8" t="str">
        <f t="shared" si="3"/>
        <v>insert into cliente values (15443635,'GIL QUINTERO ALEJANDRO',257);</v>
      </c>
    </row>
    <row r="259" spans="1:4" x14ac:dyDescent="0.25">
      <c r="A259">
        <v>15447460</v>
      </c>
      <c r="B259" t="s">
        <v>9183</v>
      </c>
      <c r="C259" s="8">
        <v>258</v>
      </c>
      <c r="D259" s="8" t="str">
        <f t="shared" ref="D259:D322" si="4">"insert into cliente values ("&amp;A259&amp;",'"&amp;B259&amp;"',"&amp;C259&amp;");"</f>
        <v>insert into cliente values (15447460,'PIAMBA FERNANDEZ ROBIN STIP',258);</v>
      </c>
    </row>
    <row r="260" spans="1:4" x14ac:dyDescent="0.25">
      <c r="A260">
        <v>15459522</v>
      </c>
      <c r="B260" t="s">
        <v>9184</v>
      </c>
      <c r="C260" s="8">
        <v>259</v>
      </c>
      <c r="D260" s="8" t="str">
        <f t="shared" si="4"/>
        <v>insert into cliente values (15459522,'HERRERA AGUDELO JUAN EDUARDO',259);</v>
      </c>
    </row>
    <row r="261" spans="1:4" x14ac:dyDescent="0.25">
      <c r="A261">
        <v>15514176</v>
      </c>
      <c r="B261" t="s">
        <v>9185</v>
      </c>
      <c r="C261" s="8">
        <v>260</v>
      </c>
      <c r="D261" s="8" t="str">
        <f t="shared" si="4"/>
        <v>insert into cliente values (15514176,'OSORIO LOPEZ HECTOR JULIAN',260);</v>
      </c>
    </row>
    <row r="262" spans="1:4" x14ac:dyDescent="0.25">
      <c r="A262">
        <v>15515923</v>
      </c>
      <c r="B262" t="s">
        <v>9186</v>
      </c>
      <c r="C262" s="8">
        <v>261</v>
      </c>
      <c r="D262" s="8" t="str">
        <f t="shared" si="4"/>
        <v>insert into cliente values (15515923,'MUÑOZ CARVAJAL CARLOS ALBERTO',261);</v>
      </c>
    </row>
    <row r="263" spans="1:4" x14ac:dyDescent="0.25">
      <c r="A263">
        <v>15518869</v>
      </c>
      <c r="B263" t="s">
        <v>9187</v>
      </c>
      <c r="C263" s="8">
        <v>262</v>
      </c>
      <c r="D263" s="8" t="str">
        <f t="shared" si="4"/>
        <v>insert into cliente values (15518869,'BARRIENTOS CHAVARRIA CRISTIAN ARMANDO',262);</v>
      </c>
    </row>
    <row r="264" spans="1:4" x14ac:dyDescent="0.25">
      <c r="A264">
        <v>15645130</v>
      </c>
      <c r="B264" t="s">
        <v>9188</v>
      </c>
      <c r="C264" s="8">
        <v>263</v>
      </c>
      <c r="D264" s="8" t="str">
        <f t="shared" si="4"/>
        <v>insert into cliente values (15645130,'LOPEZ PETRO CESAR AUGUSTO',263);</v>
      </c>
    </row>
    <row r="265" spans="1:4" x14ac:dyDescent="0.25">
      <c r="A265">
        <v>15669914</v>
      </c>
      <c r="B265" t="s">
        <v>9189</v>
      </c>
      <c r="C265" s="8">
        <v>264</v>
      </c>
      <c r="D265" s="8" t="str">
        <f t="shared" si="4"/>
        <v>insert into cliente values (15669914,'GAZABON ARBOLEDA JORGE LUIS',264);</v>
      </c>
    </row>
    <row r="266" spans="1:4" x14ac:dyDescent="0.25">
      <c r="A266">
        <v>15682273</v>
      </c>
      <c r="B266" t="s">
        <v>9190</v>
      </c>
      <c r="C266" s="8">
        <v>265</v>
      </c>
      <c r="D266" s="8" t="str">
        <f t="shared" si="4"/>
        <v>insert into cliente values (15682273,'CASTRO CORDERO FABIO',265);</v>
      </c>
    </row>
    <row r="267" spans="1:4" x14ac:dyDescent="0.25">
      <c r="A267">
        <v>15877994</v>
      </c>
      <c r="B267" t="s">
        <v>9191</v>
      </c>
      <c r="C267" s="8">
        <v>266</v>
      </c>
      <c r="D267" s="8" t="str">
        <f t="shared" si="4"/>
        <v>insert into cliente values (15877994,'GONZALEZ ROMANO YOHAN PEDRO NEL',266);</v>
      </c>
    </row>
    <row r="268" spans="1:4" x14ac:dyDescent="0.25">
      <c r="A268">
        <v>15923756</v>
      </c>
      <c r="B268" t="s">
        <v>9192</v>
      </c>
      <c r="C268" s="8">
        <v>267</v>
      </c>
      <c r="D268" s="8" t="str">
        <f t="shared" si="4"/>
        <v>insert into cliente values (15923756,'DIAZ VELASQUEZ JULIAN ANDRES',267);</v>
      </c>
    </row>
    <row r="269" spans="1:4" x14ac:dyDescent="0.25">
      <c r="A269">
        <v>16071657</v>
      </c>
      <c r="B269" t="s">
        <v>9193</v>
      </c>
      <c r="C269" s="8">
        <v>268</v>
      </c>
      <c r="D269" s="8" t="str">
        <f t="shared" si="4"/>
        <v>insert into cliente values (16071657,'SANCHEZ SALAZAR EDISON',268);</v>
      </c>
    </row>
    <row r="270" spans="1:4" x14ac:dyDescent="0.25">
      <c r="A270">
        <v>16073153</v>
      </c>
      <c r="B270" t="s">
        <v>9194</v>
      </c>
      <c r="C270" s="8">
        <v>269</v>
      </c>
      <c r="D270" s="8" t="str">
        <f t="shared" si="4"/>
        <v>insert into cliente values (16073153,'RIOS VARGAS CARLOS ANDRES',269);</v>
      </c>
    </row>
    <row r="271" spans="1:4" x14ac:dyDescent="0.25">
      <c r="A271">
        <v>16073959</v>
      </c>
      <c r="B271" t="s">
        <v>9195</v>
      </c>
      <c r="C271" s="8">
        <v>270</v>
      </c>
      <c r="D271" s="8" t="str">
        <f t="shared" si="4"/>
        <v>insert into cliente values (16073959,'TORO GIRALDO ALEXANDER',270);</v>
      </c>
    </row>
    <row r="272" spans="1:4" x14ac:dyDescent="0.25">
      <c r="A272">
        <v>16074364</v>
      </c>
      <c r="B272" t="s">
        <v>9196</v>
      </c>
      <c r="C272" s="8">
        <v>271</v>
      </c>
      <c r="D272" s="8" t="str">
        <f t="shared" si="4"/>
        <v>insert into cliente values (16074364,'TELLEZ TEJADA FERNAN AUGUSTO',271);</v>
      </c>
    </row>
    <row r="273" spans="1:4" x14ac:dyDescent="0.25">
      <c r="A273">
        <v>16075516</v>
      </c>
      <c r="B273" t="s">
        <v>9197</v>
      </c>
      <c r="C273" s="8">
        <v>272</v>
      </c>
      <c r="D273" s="8" t="str">
        <f t="shared" si="4"/>
        <v>insert into cliente values (16075516,'HENAO CORREA ALEJANDRO',272);</v>
      </c>
    </row>
    <row r="274" spans="1:4" x14ac:dyDescent="0.25">
      <c r="A274">
        <v>16077698</v>
      </c>
      <c r="B274" t="s">
        <v>9198</v>
      </c>
      <c r="C274" s="8">
        <v>273</v>
      </c>
      <c r="D274" s="8" t="str">
        <f t="shared" si="4"/>
        <v>insert into cliente values (16077698,'OCAMPO MACIAS JERCY HEDIER',273);</v>
      </c>
    </row>
    <row r="275" spans="1:4" x14ac:dyDescent="0.25">
      <c r="A275">
        <v>16079392</v>
      </c>
      <c r="B275" t="s">
        <v>9199</v>
      </c>
      <c r="C275" s="8">
        <v>274</v>
      </c>
      <c r="D275" s="8" t="str">
        <f t="shared" si="4"/>
        <v>insert into cliente values (16079392,'TEJADA VARGAS OSCAR DIEGO',274);</v>
      </c>
    </row>
    <row r="276" spans="1:4" x14ac:dyDescent="0.25">
      <c r="A276">
        <v>16161957</v>
      </c>
      <c r="B276" t="s">
        <v>9200</v>
      </c>
      <c r="C276" s="8">
        <v>275</v>
      </c>
      <c r="D276" s="8" t="str">
        <f t="shared" si="4"/>
        <v>insert into cliente values (16161957,'FERNANDEZ MARIN NIXON REYNEL',275);</v>
      </c>
    </row>
    <row r="277" spans="1:4" x14ac:dyDescent="0.25">
      <c r="A277">
        <v>16234459</v>
      </c>
      <c r="B277" t="s">
        <v>9201</v>
      </c>
      <c r="C277" s="8">
        <v>276</v>
      </c>
      <c r="D277" s="8" t="str">
        <f t="shared" si="4"/>
        <v>insert into cliente values (16234459,'HERRERA CASTAÑO CARLOS ALBERTO',276);</v>
      </c>
    </row>
    <row r="278" spans="1:4" x14ac:dyDescent="0.25">
      <c r="A278">
        <v>16376611</v>
      </c>
      <c r="B278" t="s">
        <v>9202</v>
      </c>
      <c r="C278" s="8">
        <v>277</v>
      </c>
      <c r="D278" s="8" t="str">
        <f t="shared" si="4"/>
        <v>insert into cliente values (16376611,'OSPINA GIRALDO EYNER JULIAN',277);</v>
      </c>
    </row>
    <row r="279" spans="1:4" x14ac:dyDescent="0.25">
      <c r="A279">
        <v>16376646</v>
      </c>
      <c r="B279" t="s">
        <v>9203</v>
      </c>
      <c r="C279" s="8">
        <v>278</v>
      </c>
      <c r="D279" s="8" t="str">
        <f t="shared" si="4"/>
        <v>insert into cliente values (16376646,'GARCIA RAUL ANDRES',278);</v>
      </c>
    </row>
    <row r="280" spans="1:4" x14ac:dyDescent="0.25">
      <c r="A280">
        <v>16378412</v>
      </c>
      <c r="B280" t="s">
        <v>9204</v>
      </c>
      <c r="C280" s="8">
        <v>279</v>
      </c>
      <c r="D280" s="8" t="str">
        <f t="shared" si="4"/>
        <v>insert into cliente values (16378412,'SARRIA GUIRAL DIEGO FABIAN',279);</v>
      </c>
    </row>
    <row r="281" spans="1:4" x14ac:dyDescent="0.25">
      <c r="A281">
        <v>16379606</v>
      </c>
      <c r="B281" t="s">
        <v>9205</v>
      </c>
      <c r="C281" s="8">
        <v>280</v>
      </c>
      <c r="D281" s="8" t="str">
        <f t="shared" si="4"/>
        <v>insert into cliente values (16379606,'FERNANDEZ VALENCIA ALEXANDER',280);</v>
      </c>
    </row>
    <row r="282" spans="1:4" x14ac:dyDescent="0.25">
      <c r="A282">
        <v>16401673</v>
      </c>
      <c r="B282" t="s">
        <v>9206</v>
      </c>
      <c r="C282" s="8">
        <v>281</v>
      </c>
      <c r="D282" s="8" t="str">
        <f t="shared" si="4"/>
        <v>insert into cliente values (16401673,'ROJAS GARCIA EDINSON DE JESUS',281);</v>
      </c>
    </row>
    <row r="283" spans="1:4" x14ac:dyDescent="0.25">
      <c r="A283">
        <v>16454753</v>
      </c>
      <c r="B283" t="s">
        <v>9207</v>
      </c>
      <c r="C283" s="8">
        <v>282</v>
      </c>
      <c r="D283" s="8" t="str">
        <f t="shared" si="4"/>
        <v>insert into cliente values (16454753,'AGUIRRE SANDOVAL ANDRES FELIPE',282);</v>
      </c>
    </row>
    <row r="284" spans="1:4" x14ac:dyDescent="0.25">
      <c r="A284">
        <v>16459572</v>
      </c>
      <c r="B284" t="s">
        <v>9208</v>
      </c>
      <c r="C284" s="8">
        <v>283</v>
      </c>
      <c r="D284" s="8" t="str">
        <f t="shared" si="4"/>
        <v>insert into cliente values (16459572,'MONTERROSA GARCIA BLADIMIR',283);</v>
      </c>
    </row>
    <row r="285" spans="1:4" x14ac:dyDescent="0.25">
      <c r="A285">
        <v>16536204</v>
      </c>
      <c r="B285" t="s">
        <v>9209</v>
      </c>
      <c r="C285" s="8">
        <v>284</v>
      </c>
      <c r="D285" s="8" t="str">
        <f t="shared" si="4"/>
        <v>insert into cliente values (16536204,'CHAMORRO OLIVA JUAN PABLO',284);</v>
      </c>
    </row>
    <row r="286" spans="1:4" x14ac:dyDescent="0.25">
      <c r="A286">
        <v>16536794</v>
      </c>
      <c r="B286" t="s">
        <v>9210</v>
      </c>
      <c r="C286" s="8">
        <v>285</v>
      </c>
      <c r="D286" s="8" t="str">
        <f t="shared" si="4"/>
        <v>insert into cliente values (16536794,'VALENCIA CASTRO FABIAN ADOLFO',285);</v>
      </c>
    </row>
    <row r="287" spans="1:4" x14ac:dyDescent="0.25">
      <c r="A287">
        <v>16536972</v>
      </c>
      <c r="B287" t="s">
        <v>9211</v>
      </c>
      <c r="C287" s="8">
        <v>286</v>
      </c>
      <c r="D287" s="8" t="str">
        <f t="shared" si="4"/>
        <v>insert into cliente values (16536972,'SANCHEZ PAREDES DAVID',286);</v>
      </c>
    </row>
    <row r="288" spans="1:4" x14ac:dyDescent="0.25">
      <c r="A288">
        <v>16585777</v>
      </c>
      <c r="B288" t="s">
        <v>9212</v>
      </c>
      <c r="C288" s="8">
        <v>287</v>
      </c>
      <c r="D288" s="8" t="str">
        <f t="shared" si="4"/>
        <v>insert into cliente values (16585777,'TORRES ORTIZ MARIO',287);</v>
      </c>
    </row>
    <row r="289" spans="1:4" x14ac:dyDescent="0.25">
      <c r="A289">
        <v>16767431</v>
      </c>
      <c r="B289" t="s">
        <v>9213</v>
      </c>
      <c r="C289" s="8">
        <v>288</v>
      </c>
      <c r="D289" s="8" t="str">
        <f t="shared" si="4"/>
        <v>insert into cliente values (16767431,'QUINTERO ACEVEDO JUAN CARLOS',288);</v>
      </c>
    </row>
    <row r="290" spans="1:4" x14ac:dyDescent="0.25">
      <c r="A290">
        <v>16777600</v>
      </c>
      <c r="B290" t="s">
        <v>9214</v>
      </c>
      <c r="C290" s="8">
        <v>289</v>
      </c>
      <c r="D290" s="8" t="str">
        <f t="shared" si="4"/>
        <v>insert into cliente values (16777600,'SALCEDO CATANO HUGO FABIAN',289);</v>
      </c>
    </row>
    <row r="291" spans="1:4" x14ac:dyDescent="0.25">
      <c r="A291">
        <v>16837461</v>
      </c>
      <c r="B291" t="s">
        <v>9215</v>
      </c>
      <c r="C291" s="8">
        <v>290</v>
      </c>
      <c r="D291" s="8" t="str">
        <f t="shared" si="4"/>
        <v>insert into cliente values (16837461,'VIAFARA VIVEROS HECTOR FABIO',290);</v>
      </c>
    </row>
    <row r="292" spans="1:4" x14ac:dyDescent="0.25">
      <c r="A292">
        <v>16893333</v>
      </c>
      <c r="B292" t="s">
        <v>9216</v>
      </c>
      <c r="C292" s="8">
        <v>291</v>
      </c>
      <c r="D292" s="8" t="str">
        <f t="shared" si="4"/>
        <v>insert into cliente values (16893333,'RUIZ SOTO FABIAN',291);</v>
      </c>
    </row>
    <row r="293" spans="1:4" x14ac:dyDescent="0.25">
      <c r="A293">
        <v>16916028</v>
      </c>
      <c r="B293" t="s">
        <v>9217</v>
      </c>
      <c r="C293" s="8">
        <v>292</v>
      </c>
      <c r="D293" s="8" t="str">
        <f t="shared" si="4"/>
        <v>insert into cliente values (16916028,'PIZANO LOPEZ OSCAR EDUARDO',292);</v>
      </c>
    </row>
    <row r="294" spans="1:4" x14ac:dyDescent="0.25">
      <c r="A294">
        <v>16919462</v>
      </c>
      <c r="B294" t="s">
        <v>9218</v>
      </c>
      <c r="C294" s="8">
        <v>293</v>
      </c>
      <c r="D294" s="8" t="str">
        <f t="shared" si="4"/>
        <v>insert into cliente values (16919462,'CHAMORRO LINARES DIEGO FERNANDO',293);</v>
      </c>
    </row>
    <row r="295" spans="1:4" x14ac:dyDescent="0.25">
      <c r="A295">
        <v>16930820</v>
      </c>
      <c r="B295" t="s">
        <v>9219</v>
      </c>
      <c r="C295" s="8">
        <v>294</v>
      </c>
      <c r="D295" s="8" t="str">
        <f t="shared" si="4"/>
        <v>insert into cliente values (16930820,'BUITRAGO CANOLA JONATHAN',294);</v>
      </c>
    </row>
    <row r="296" spans="1:4" x14ac:dyDescent="0.25">
      <c r="A296">
        <v>16931136</v>
      </c>
      <c r="B296" t="s">
        <v>9220</v>
      </c>
      <c r="C296" s="8">
        <v>295</v>
      </c>
      <c r="D296" s="8" t="str">
        <f t="shared" si="4"/>
        <v>insert into cliente values (16931136,'CANTOÑI BALANTA JIMMY FERNANDO',295);</v>
      </c>
    </row>
    <row r="297" spans="1:4" x14ac:dyDescent="0.25">
      <c r="A297">
        <v>16931450</v>
      </c>
      <c r="B297" t="s">
        <v>9221</v>
      </c>
      <c r="C297" s="8">
        <v>296</v>
      </c>
      <c r="D297" s="8" t="str">
        <f t="shared" si="4"/>
        <v>insert into cliente values (16931450,'PRIMO NEIRA MARIO ANDRES',296);</v>
      </c>
    </row>
    <row r="298" spans="1:4" x14ac:dyDescent="0.25">
      <c r="A298">
        <v>16935142</v>
      </c>
      <c r="B298" t="s">
        <v>9222</v>
      </c>
      <c r="C298" s="8">
        <v>297</v>
      </c>
      <c r="D298" s="8" t="str">
        <f t="shared" si="4"/>
        <v>insert into cliente values (16935142,'ROJAS MIGUEL ANGEL',297);</v>
      </c>
    </row>
    <row r="299" spans="1:4" x14ac:dyDescent="0.25">
      <c r="A299">
        <v>16938553</v>
      </c>
      <c r="B299" t="s">
        <v>9223</v>
      </c>
      <c r="C299" s="8">
        <v>298</v>
      </c>
      <c r="D299" s="8" t="str">
        <f t="shared" si="4"/>
        <v>insert into cliente values (16938553,'PERNIA MIRANDA OSCAR ROLANDO',298);</v>
      </c>
    </row>
    <row r="300" spans="1:4" x14ac:dyDescent="0.25">
      <c r="A300">
        <v>16944240</v>
      </c>
      <c r="B300" t="s">
        <v>9224</v>
      </c>
      <c r="C300" s="8">
        <v>299</v>
      </c>
      <c r="D300" s="8" t="str">
        <f t="shared" si="4"/>
        <v>insert into cliente values (16944240,'BEDOYA MORALES DAVID',299);</v>
      </c>
    </row>
    <row r="301" spans="1:4" x14ac:dyDescent="0.25">
      <c r="A301">
        <v>17344827</v>
      </c>
      <c r="B301" t="s">
        <v>9225</v>
      </c>
      <c r="C301" s="8">
        <v>300</v>
      </c>
      <c r="D301" s="8" t="str">
        <f t="shared" si="4"/>
        <v>insert into cliente values (17344827,'BAQUERO CALDERON CARLOS ALBERTO',300);</v>
      </c>
    </row>
    <row r="302" spans="1:4" x14ac:dyDescent="0.25">
      <c r="A302">
        <v>17347018</v>
      </c>
      <c r="B302" t="s">
        <v>9226</v>
      </c>
      <c r="C302" s="8">
        <v>301</v>
      </c>
      <c r="D302" s="8" t="str">
        <f t="shared" si="4"/>
        <v>insert into cliente values (17347018,'CRISTANCHO SALAMANCA JOSE EDILBERTO',301);</v>
      </c>
    </row>
    <row r="303" spans="1:4" x14ac:dyDescent="0.25">
      <c r="A303">
        <v>17349944</v>
      </c>
      <c r="B303" t="s">
        <v>9227</v>
      </c>
      <c r="C303" s="8">
        <v>302</v>
      </c>
      <c r="D303" s="8" t="str">
        <f t="shared" si="4"/>
        <v>insert into cliente values (17349944,'PARDO VALENCIA JULIO CESAR',302);</v>
      </c>
    </row>
    <row r="304" spans="1:4" x14ac:dyDescent="0.25">
      <c r="A304">
        <v>17639477</v>
      </c>
      <c r="B304" t="s">
        <v>9228</v>
      </c>
      <c r="C304" s="8">
        <v>303</v>
      </c>
      <c r="D304" s="8" t="str">
        <f t="shared" si="4"/>
        <v>insert into cliente values (17639477,'NARVAEZ GARCIA HECTOR FABIAN',303);</v>
      </c>
    </row>
    <row r="305" spans="1:4" x14ac:dyDescent="0.25">
      <c r="A305">
        <v>18419061</v>
      </c>
      <c r="B305" t="s">
        <v>9229</v>
      </c>
      <c r="C305" s="8">
        <v>304</v>
      </c>
      <c r="D305" s="8" t="str">
        <f t="shared" si="4"/>
        <v>insert into cliente values (18419061,'CAICEDO ANIBAL ANTONIO',304);</v>
      </c>
    </row>
    <row r="306" spans="1:4" x14ac:dyDescent="0.25">
      <c r="A306">
        <v>18515269</v>
      </c>
      <c r="B306" t="s">
        <v>9230</v>
      </c>
      <c r="C306" s="8">
        <v>305</v>
      </c>
      <c r="D306" s="8" t="str">
        <f t="shared" si="4"/>
        <v>insert into cliente values (18515269,'BLANDON CARDONA JOSE ADRIAN',305);</v>
      </c>
    </row>
    <row r="307" spans="1:4" x14ac:dyDescent="0.25">
      <c r="A307">
        <v>18517498</v>
      </c>
      <c r="B307" t="s">
        <v>9231</v>
      </c>
      <c r="C307" s="8">
        <v>306</v>
      </c>
      <c r="D307" s="8" t="str">
        <f t="shared" si="4"/>
        <v>insert into cliente values (18517498,'VALENCIA CASTAÑEDA EDUCARDO',306);</v>
      </c>
    </row>
    <row r="308" spans="1:4" x14ac:dyDescent="0.25">
      <c r="A308">
        <v>18522650</v>
      </c>
      <c r="B308" t="s">
        <v>9232</v>
      </c>
      <c r="C308" s="8">
        <v>307</v>
      </c>
      <c r="D308" s="8" t="str">
        <f t="shared" si="4"/>
        <v>insert into cliente values (18522650,'MOLINA TAMAYO ALEXIS',307);</v>
      </c>
    </row>
    <row r="309" spans="1:4" x14ac:dyDescent="0.25">
      <c r="A309">
        <v>18523879</v>
      </c>
      <c r="B309" t="s">
        <v>9233</v>
      </c>
      <c r="C309" s="8">
        <v>308</v>
      </c>
      <c r="D309" s="8" t="str">
        <f t="shared" si="4"/>
        <v>insert into cliente values (18523879,'LONDOÑO VELASCO CRISTHIAN LEANDRO',308);</v>
      </c>
    </row>
    <row r="310" spans="1:4" x14ac:dyDescent="0.25">
      <c r="A310">
        <v>18617409</v>
      </c>
      <c r="B310" t="s">
        <v>9234</v>
      </c>
      <c r="C310" s="8">
        <v>309</v>
      </c>
      <c r="D310" s="8" t="str">
        <f t="shared" si="4"/>
        <v>insert into cliente values (18617409,'GIRALDO GARCIA JOHN FABER',309);</v>
      </c>
    </row>
    <row r="311" spans="1:4" x14ac:dyDescent="0.25">
      <c r="A311">
        <v>19264913</v>
      </c>
      <c r="B311" t="s">
        <v>9235</v>
      </c>
      <c r="C311" s="8">
        <v>310</v>
      </c>
      <c r="D311" s="8" t="str">
        <f t="shared" si="4"/>
        <v>insert into cliente values (19264913,'ARIZA DUARTE FABIO',310);</v>
      </c>
    </row>
    <row r="312" spans="1:4" x14ac:dyDescent="0.25">
      <c r="A312">
        <v>19324445</v>
      </c>
      <c r="B312" t="s">
        <v>9236</v>
      </c>
      <c r="C312" s="8">
        <v>311</v>
      </c>
      <c r="D312" s="8" t="str">
        <f t="shared" si="4"/>
        <v>insert into cliente values (19324445,'VIVAS ALDANA JAIME',311);</v>
      </c>
    </row>
    <row r="313" spans="1:4" x14ac:dyDescent="0.25">
      <c r="A313">
        <v>19327988</v>
      </c>
      <c r="B313" t="s">
        <v>9237</v>
      </c>
      <c r="C313" s="8">
        <v>312</v>
      </c>
      <c r="D313" s="8" t="str">
        <f t="shared" si="4"/>
        <v>insert into cliente values (19327988,'OSORIO BUITRAGO LUIS ALBEIRO',312);</v>
      </c>
    </row>
    <row r="314" spans="1:4" x14ac:dyDescent="0.25">
      <c r="A314">
        <v>19420048</v>
      </c>
      <c r="B314" t="s">
        <v>9238</v>
      </c>
      <c r="C314" s="8">
        <v>313</v>
      </c>
      <c r="D314" s="8" t="str">
        <f t="shared" si="4"/>
        <v>insert into cliente values (19420048,'GASCA NOREÑA JUAN CARLOS',313);</v>
      </c>
    </row>
    <row r="315" spans="1:4" x14ac:dyDescent="0.25">
      <c r="A315">
        <v>19424483</v>
      </c>
      <c r="B315" t="s">
        <v>9239</v>
      </c>
      <c r="C315" s="8">
        <v>314</v>
      </c>
      <c r="D315" s="8" t="str">
        <f t="shared" si="4"/>
        <v>insert into cliente values (19424483,'MONCADA MORALES ARTURO',314);</v>
      </c>
    </row>
    <row r="316" spans="1:4" x14ac:dyDescent="0.25">
      <c r="A316">
        <v>19425547</v>
      </c>
      <c r="B316" t="s">
        <v>9240</v>
      </c>
      <c r="C316" s="8">
        <v>315</v>
      </c>
      <c r="D316" s="8" t="str">
        <f t="shared" si="4"/>
        <v>insert into cliente values (19425547,'CASTELLANOS GUALTEROS JESUS ENRIQUE',315);</v>
      </c>
    </row>
    <row r="317" spans="1:4" x14ac:dyDescent="0.25">
      <c r="A317">
        <v>19477188</v>
      </c>
      <c r="B317" t="s">
        <v>9241</v>
      </c>
      <c r="C317" s="8">
        <v>316</v>
      </c>
      <c r="D317" s="8" t="str">
        <f t="shared" si="4"/>
        <v>insert into cliente values (19477188,'MESA ACHURY JORGE IVAN',316);</v>
      </c>
    </row>
    <row r="318" spans="1:4" x14ac:dyDescent="0.25">
      <c r="A318">
        <v>19488121</v>
      </c>
      <c r="B318" t="s">
        <v>9242</v>
      </c>
      <c r="C318" s="8">
        <v>317</v>
      </c>
      <c r="D318" s="8" t="str">
        <f t="shared" si="4"/>
        <v>insert into cliente values (19488121,'PISCO RICARDO ALBERTO',317);</v>
      </c>
    </row>
    <row r="319" spans="1:4" x14ac:dyDescent="0.25">
      <c r="A319">
        <v>19491499</v>
      </c>
      <c r="B319" t="s">
        <v>9243</v>
      </c>
      <c r="C319" s="8">
        <v>318</v>
      </c>
      <c r="D319" s="8" t="str">
        <f t="shared" si="4"/>
        <v>insert into cliente values (19491499,'CLAVIJO ALVAREZ ABELARDO',318);</v>
      </c>
    </row>
    <row r="320" spans="1:4" x14ac:dyDescent="0.25">
      <c r="A320">
        <v>19491811</v>
      </c>
      <c r="B320" t="s">
        <v>9244</v>
      </c>
      <c r="C320" s="8">
        <v>319</v>
      </c>
      <c r="D320" s="8" t="str">
        <f t="shared" si="4"/>
        <v>insert into cliente values (19491811,'BARBOSA CANCHON RAFAEL ANTONIO',319);</v>
      </c>
    </row>
    <row r="321" spans="1:4" x14ac:dyDescent="0.25">
      <c r="A321">
        <v>19495400</v>
      </c>
      <c r="B321" t="s">
        <v>9245</v>
      </c>
      <c r="C321" s="8">
        <v>320</v>
      </c>
      <c r="D321" s="8" t="str">
        <f t="shared" si="4"/>
        <v>insert into cliente values (19495400,'FLOREZ BERNAL DIEGO',320);</v>
      </c>
    </row>
    <row r="322" spans="1:4" x14ac:dyDescent="0.25">
      <c r="A322">
        <v>19496686</v>
      </c>
      <c r="B322" t="s">
        <v>9246</v>
      </c>
      <c r="C322" s="8">
        <v>321</v>
      </c>
      <c r="D322" s="8" t="str">
        <f t="shared" si="4"/>
        <v>insert into cliente values (19496686,'LADINO RIVERA CARLOS ALBERTO',321);</v>
      </c>
    </row>
    <row r="323" spans="1:4" x14ac:dyDescent="0.25">
      <c r="A323">
        <v>19706283</v>
      </c>
      <c r="B323" t="s">
        <v>9247</v>
      </c>
      <c r="C323" s="8">
        <v>322</v>
      </c>
      <c r="D323" s="8" t="str">
        <f t="shared" ref="D323:D386" si="5">"insert into cliente values ("&amp;A323&amp;",'"&amp;B323&amp;"',"&amp;C323&amp;");"</f>
        <v>insert into cliente values (19706283,'REYES OCHOA YESITH JAVIER',322);</v>
      </c>
    </row>
    <row r="324" spans="1:4" x14ac:dyDescent="0.25">
      <c r="A324">
        <v>19835696</v>
      </c>
      <c r="B324" t="s">
        <v>9248</v>
      </c>
      <c r="C324" s="8">
        <v>323</v>
      </c>
      <c r="D324" s="8" t="str">
        <f t="shared" si="5"/>
        <v>insert into cliente values (19835696,'DE LA PUENTE QUIROZ JORGE LUIS',323);</v>
      </c>
    </row>
    <row r="325" spans="1:4" x14ac:dyDescent="0.25">
      <c r="A325">
        <v>19895930</v>
      </c>
      <c r="B325" t="s">
        <v>9249</v>
      </c>
      <c r="C325" s="8">
        <v>324</v>
      </c>
      <c r="D325" s="8" t="str">
        <f t="shared" si="5"/>
        <v>insert into cliente values (19895930,'DE LOS REYES VEGA MARIANO',324);</v>
      </c>
    </row>
    <row r="326" spans="1:4" x14ac:dyDescent="0.25">
      <c r="A326">
        <v>20688646</v>
      </c>
      <c r="B326" t="s">
        <v>9250</v>
      </c>
      <c r="C326" s="8">
        <v>325</v>
      </c>
      <c r="D326" s="8" t="str">
        <f t="shared" si="5"/>
        <v>insert into cliente values (20688646,'PEDRAZA ROJAS YOLIMA',325);</v>
      </c>
    </row>
    <row r="327" spans="1:4" x14ac:dyDescent="0.25">
      <c r="A327">
        <v>20739998</v>
      </c>
      <c r="B327" t="s">
        <v>9251</v>
      </c>
      <c r="C327" s="8">
        <v>326</v>
      </c>
      <c r="D327" s="8" t="str">
        <f t="shared" si="5"/>
        <v>insert into cliente values (20739998,'RAMIREZ RODRIGUEZ IVON JULIETH',326);</v>
      </c>
    </row>
    <row r="328" spans="1:4" x14ac:dyDescent="0.25">
      <c r="A328">
        <v>20959149</v>
      </c>
      <c r="B328" t="s">
        <v>9252</v>
      </c>
      <c r="C328" s="8">
        <v>327</v>
      </c>
      <c r="D328" s="8" t="str">
        <f t="shared" si="5"/>
        <v>insert into cliente values (20959149,'HERNANDEZ QUINTERO SANDRA MILENA',327);</v>
      </c>
    </row>
    <row r="329" spans="1:4" x14ac:dyDescent="0.25">
      <c r="A329">
        <v>20983993</v>
      </c>
      <c r="B329" t="s">
        <v>9253</v>
      </c>
      <c r="C329" s="8">
        <v>328</v>
      </c>
      <c r="D329" s="8" t="str">
        <f t="shared" si="5"/>
        <v>insert into cliente values (20983993,'TORRES TRIVINO DAISSY ADRIANA',328);</v>
      </c>
    </row>
    <row r="330" spans="1:4" x14ac:dyDescent="0.25">
      <c r="A330">
        <v>21177704</v>
      </c>
      <c r="B330" t="s">
        <v>9254</v>
      </c>
      <c r="C330" s="8">
        <v>329</v>
      </c>
      <c r="D330" s="8" t="str">
        <f t="shared" si="5"/>
        <v>insert into cliente values (21177704,'TORRES GARCIA ANA LUCIA',329);</v>
      </c>
    </row>
    <row r="331" spans="1:4" x14ac:dyDescent="0.25">
      <c r="A331">
        <v>21560219</v>
      </c>
      <c r="B331" t="s">
        <v>9255</v>
      </c>
      <c r="C331" s="8">
        <v>330</v>
      </c>
      <c r="D331" s="8" t="str">
        <f t="shared" si="5"/>
        <v>insert into cliente values (21560219,'RUEDA OLIVEROS OLGA CECILIA',330);</v>
      </c>
    </row>
    <row r="332" spans="1:4" x14ac:dyDescent="0.25">
      <c r="A332">
        <v>21590773</v>
      </c>
      <c r="B332" t="s">
        <v>9256</v>
      </c>
      <c r="C332" s="8">
        <v>331</v>
      </c>
      <c r="D332" s="8" t="str">
        <f t="shared" si="5"/>
        <v>insert into cliente values (21590773,'MARULANDA CANO IVIS NATHALIA',331);</v>
      </c>
    </row>
    <row r="333" spans="1:4" x14ac:dyDescent="0.25">
      <c r="A333">
        <v>21591791</v>
      </c>
      <c r="B333" t="s">
        <v>9257</v>
      </c>
      <c r="C333" s="8">
        <v>332</v>
      </c>
      <c r="D333" s="8" t="str">
        <f t="shared" si="5"/>
        <v>insert into cliente values (21591791,'ALARCON AVILA ANGELICA MARIA',332);</v>
      </c>
    </row>
    <row r="334" spans="1:4" x14ac:dyDescent="0.25">
      <c r="A334">
        <v>21675812</v>
      </c>
      <c r="B334" t="s">
        <v>9258</v>
      </c>
      <c r="C334" s="8">
        <v>333</v>
      </c>
      <c r="D334" s="8" t="str">
        <f t="shared" si="5"/>
        <v>insert into cliente values (21675812,'GIL MESA GIRLESA DE JESUS',333);</v>
      </c>
    </row>
    <row r="335" spans="1:4" x14ac:dyDescent="0.25">
      <c r="A335">
        <v>22467413</v>
      </c>
      <c r="B335" t="s">
        <v>9259</v>
      </c>
      <c r="C335" s="8">
        <v>334</v>
      </c>
      <c r="D335" s="8" t="str">
        <f t="shared" si="5"/>
        <v>insert into cliente values (22467413,'NAVARRO TORRES NATALIA PATRICIA',334);</v>
      </c>
    </row>
    <row r="336" spans="1:4" x14ac:dyDescent="0.25">
      <c r="A336">
        <v>22505629</v>
      </c>
      <c r="B336" t="s">
        <v>9260</v>
      </c>
      <c r="C336" s="8">
        <v>335</v>
      </c>
      <c r="D336" s="8" t="str">
        <f t="shared" si="5"/>
        <v>insert into cliente values (22505629,'CARVAJAL BARRAGAN MAUREN ALICIA',335);</v>
      </c>
    </row>
    <row r="337" spans="1:4" x14ac:dyDescent="0.25">
      <c r="A337">
        <v>22514742</v>
      </c>
      <c r="B337" t="s">
        <v>9261</v>
      </c>
      <c r="C337" s="8">
        <v>336</v>
      </c>
      <c r="D337" s="8" t="str">
        <f t="shared" si="5"/>
        <v>insert into cliente values (22514742,'BERNAL VELASCO LIZETTE MARIA',336);</v>
      </c>
    </row>
    <row r="338" spans="1:4" x14ac:dyDescent="0.25">
      <c r="A338">
        <v>22516974</v>
      </c>
      <c r="B338" t="s">
        <v>9262</v>
      </c>
      <c r="C338" s="8">
        <v>337</v>
      </c>
      <c r="D338" s="8" t="str">
        <f t="shared" si="5"/>
        <v>insert into cliente values (22516974,'HERNANDEZ DE LA HOZ TATIANA PATRICIA',337);</v>
      </c>
    </row>
    <row r="339" spans="1:4" x14ac:dyDescent="0.25">
      <c r="A339">
        <v>22518586</v>
      </c>
      <c r="B339" t="s">
        <v>9263</v>
      </c>
      <c r="C339" s="8">
        <v>338</v>
      </c>
      <c r="D339" s="8" t="str">
        <f t="shared" si="5"/>
        <v>insert into cliente values (22518586,'YEPES HOYOS JACKELINE DEL CARMEN',338);</v>
      </c>
    </row>
    <row r="340" spans="1:4" x14ac:dyDescent="0.25">
      <c r="A340">
        <v>22581945</v>
      </c>
      <c r="B340" t="s">
        <v>9264</v>
      </c>
      <c r="C340" s="8">
        <v>339</v>
      </c>
      <c r="D340" s="8" t="str">
        <f t="shared" si="5"/>
        <v>insert into cliente values (22581945,'MARUN HERNANDEZ NAGIBE ZENITH',339);</v>
      </c>
    </row>
    <row r="341" spans="1:4" x14ac:dyDescent="0.25">
      <c r="A341">
        <v>22585156</v>
      </c>
      <c r="B341" t="s">
        <v>9265</v>
      </c>
      <c r="C341" s="8">
        <v>340</v>
      </c>
      <c r="D341" s="8" t="str">
        <f t="shared" si="5"/>
        <v>insert into cliente values (22585156,'HERNANDEZ DE LA HOZ LADY DILA',340);</v>
      </c>
    </row>
    <row r="342" spans="1:4" x14ac:dyDescent="0.25">
      <c r="A342">
        <v>22636197</v>
      </c>
      <c r="B342" t="s">
        <v>9266</v>
      </c>
      <c r="C342" s="8">
        <v>341</v>
      </c>
      <c r="D342" s="8" t="str">
        <f t="shared" si="5"/>
        <v>insert into cliente values (22636197,'FIGUEREDO DOMINGUEZ YOLANDA',341);</v>
      </c>
    </row>
    <row r="343" spans="1:4" x14ac:dyDescent="0.25">
      <c r="A343">
        <v>22729926</v>
      </c>
      <c r="B343" t="s">
        <v>9267</v>
      </c>
      <c r="C343" s="8">
        <v>342</v>
      </c>
      <c r="D343" s="8" t="str">
        <f t="shared" si="5"/>
        <v>insert into cliente values (22729926,'SIADO DE LA CRUZ YARID',342);</v>
      </c>
    </row>
    <row r="344" spans="1:4" x14ac:dyDescent="0.25">
      <c r="A344">
        <v>22789952</v>
      </c>
      <c r="B344" t="s">
        <v>9268</v>
      </c>
      <c r="C344" s="8">
        <v>343</v>
      </c>
      <c r="D344" s="8" t="str">
        <f t="shared" si="5"/>
        <v>insert into cliente values (22789952,'MUÑOZ GUERRERO ROXANA',343);</v>
      </c>
    </row>
    <row r="345" spans="1:4" x14ac:dyDescent="0.25">
      <c r="A345">
        <v>22801839</v>
      </c>
      <c r="B345" t="s">
        <v>9269</v>
      </c>
      <c r="C345" s="8">
        <v>344</v>
      </c>
      <c r="D345" s="8" t="str">
        <f t="shared" si="5"/>
        <v>insert into cliente values (22801839,'URIBE MACHADO LUZ ESTHER',344);</v>
      </c>
    </row>
    <row r="346" spans="1:4" x14ac:dyDescent="0.25">
      <c r="A346">
        <v>22885371</v>
      </c>
      <c r="B346" t="s">
        <v>9270</v>
      </c>
      <c r="C346" s="8">
        <v>345</v>
      </c>
      <c r="D346" s="8" t="str">
        <f t="shared" si="5"/>
        <v>insert into cliente values (22885371,'ORTEGA MEZA DENIA LUZ',345);</v>
      </c>
    </row>
    <row r="347" spans="1:4" x14ac:dyDescent="0.25">
      <c r="A347">
        <v>23002431</v>
      </c>
      <c r="B347" t="s">
        <v>9271</v>
      </c>
      <c r="C347" s="8">
        <v>346</v>
      </c>
      <c r="D347" s="8" t="str">
        <f t="shared" si="5"/>
        <v>insert into cliente values (23002431,'BOLANO LONDONO ANGELICA MARIA',346);</v>
      </c>
    </row>
    <row r="348" spans="1:4" x14ac:dyDescent="0.25">
      <c r="A348">
        <v>23496149</v>
      </c>
      <c r="B348" t="s">
        <v>9272</v>
      </c>
      <c r="C348" s="8">
        <v>347</v>
      </c>
      <c r="D348" s="8" t="str">
        <f t="shared" si="5"/>
        <v>insert into cliente values (23496149,'SIERRA RODRIGUEZ LUZ MIRYAM',347);</v>
      </c>
    </row>
    <row r="349" spans="1:4" x14ac:dyDescent="0.25">
      <c r="A349">
        <v>24332052</v>
      </c>
      <c r="B349" t="s">
        <v>9273</v>
      </c>
      <c r="C349" s="8">
        <v>348</v>
      </c>
      <c r="D349" s="8" t="str">
        <f t="shared" si="5"/>
        <v>insert into cliente values (24332052,'PEREZ PALACIO PAULA ANDREA',348);</v>
      </c>
    </row>
    <row r="350" spans="1:4" x14ac:dyDescent="0.25">
      <c r="A350">
        <v>24333298</v>
      </c>
      <c r="B350" t="s">
        <v>9274</v>
      </c>
      <c r="C350" s="8">
        <v>349</v>
      </c>
      <c r="D350" s="8" t="str">
        <f t="shared" si="5"/>
        <v>insert into cliente values (24333298,'HOYOS ESCOBAR YOR LEIDY',349);</v>
      </c>
    </row>
    <row r="351" spans="1:4" x14ac:dyDescent="0.25">
      <c r="A351">
        <v>24333346</v>
      </c>
      <c r="B351" t="s">
        <v>9275</v>
      </c>
      <c r="C351" s="8">
        <v>350</v>
      </c>
      <c r="D351" s="8" t="str">
        <f t="shared" si="5"/>
        <v>insert into cliente values (24333346,'OROZCO ARCILA ALEXANDRA',350);</v>
      </c>
    </row>
    <row r="352" spans="1:4" x14ac:dyDescent="0.25">
      <c r="A352">
        <v>24341431</v>
      </c>
      <c r="B352" t="s">
        <v>9276</v>
      </c>
      <c r="C352" s="8">
        <v>351</v>
      </c>
      <c r="D352" s="8" t="str">
        <f t="shared" si="5"/>
        <v>insert into cliente values (24341431,'RIOS ARANGO LUZ ADRIANA',351);</v>
      </c>
    </row>
    <row r="353" spans="1:4" x14ac:dyDescent="0.25">
      <c r="A353">
        <v>24346941</v>
      </c>
      <c r="B353" t="s">
        <v>9277</v>
      </c>
      <c r="C353" s="8">
        <v>352</v>
      </c>
      <c r="D353" s="8" t="str">
        <f t="shared" si="5"/>
        <v>insert into cliente values (24346941,'VALENCIA CALDERON PAULA ANDREA',352);</v>
      </c>
    </row>
    <row r="354" spans="1:4" x14ac:dyDescent="0.25">
      <c r="A354">
        <v>24347658</v>
      </c>
      <c r="B354" t="s">
        <v>9278</v>
      </c>
      <c r="C354" s="8">
        <v>353</v>
      </c>
      <c r="D354" s="8" t="str">
        <f t="shared" si="5"/>
        <v>insert into cliente values (24347658,'GIRALDO JARAMILLO PAULA ANDREA',353);</v>
      </c>
    </row>
    <row r="355" spans="1:4" x14ac:dyDescent="0.25">
      <c r="A355">
        <v>24347716</v>
      </c>
      <c r="B355" t="s">
        <v>9279</v>
      </c>
      <c r="C355" s="8">
        <v>354</v>
      </c>
      <c r="D355" s="8" t="str">
        <f t="shared" si="5"/>
        <v>insert into cliente values (24347716,'GUARIN RIOS CLAUDIA ANDREA',354);</v>
      </c>
    </row>
    <row r="356" spans="1:4" x14ac:dyDescent="0.25">
      <c r="A356">
        <v>24348279</v>
      </c>
      <c r="B356" t="s">
        <v>9280</v>
      </c>
      <c r="C356" s="8">
        <v>355</v>
      </c>
      <c r="D356" s="8" t="str">
        <f t="shared" si="5"/>
        <v>insert into cliente values (24348279,'SERNA VILLA FRANCIA LORENA',355);</v>
      </c>
    </row>
    <row r="357" spans="1:4" x14ac:dyDescent="0.25">
      <c r="A357">
        <v>24372564</v>
      </c>
      <c r="B357" t="s">
        <v>9281</v>
      </c>
      <c r="C357" s="8">
        <v>356</v>
      </c>
      <c r="D357" s="8" t="str">
        <f t="shared" si="5"/>
        <v>insert into cliente values (24372564,'LOPEZ SANTA BLANCA NELLY',356);</v>
      </c>
    </row>
    <row r="358" spans="1:4" x14ac:dyDescent="0.25">
      <c r="A358">
        <v>24391931</v>
      </c>
      <c r="B358" t="s">
        <v>9282</v>
      </c>
      <c r="C358" s="8">
        <v>357</v>
      </c>
      <c r="D358" s="8" t="str">
        <f t="shared" si="5"/>
        <v>insert into cliente values (24391931,'CARMONA LUZ MARINA',357);</v>
      </c>
    </row>
    <row r="359" spans="1:4" x14ac:dyDescent="0.25">
      <c r="A359">
        <v>24437819</v>
      </c>
      <c r="B359" t="s">
        <v>9283</v>
      </c>
      <c r="C359" s="8">
        <v>358</v>
      </c>
      <c r="D359" s="8" t="str">
        <f t="shared" si="5"/>
        <v>insert into cliente values (24437819,'GUTIERREZ TAMAYO MELANIA DEL PILAR',358);</v>
      </c>
    </row>
    <row r="360" spans="1:4" x14ac:dyDescent="0.25">
      <c r="A360">
        <v>24550517</v>
      </c>
      <c r="B360" t="s">
        <v>9284</v>
      </c>
      <c r="C360" s="8">
        <v>359</v>
      </c>
      <c r="D360" s="8" t="str">
        <f t="shared" si="5"/>
        <v>insert into cliente values (24550517,'MEJIA LOPEZ GLORIA NOELVY',359);</v>
      </c>
    </row>
    <row r="361" spans="1:4" x14ac:dyDescent="0.25">
      <c r="A361">
        <v>24552079</v>
      </c>
      <c r="B361" t="s">
        <v>9285</v>
      </c>
      <c r="C361" s="8">
        <v>360</v>
      </c>
      <c r="D361" s="8" t="str">
        <f t="shared" si="5"/>
        <v>insert into cliente values (24552079,'FRANCO ACEVEDO ADRIANA MARIA',360);</v>
      </c>
    </row>
    <row r="362" spans="1:4" x14ac:dyDescent="0.25">
      <c r="A362">
        <v>25179553</v>
      </c>
      <c r="B362" t="s">
        <v>9286</v>
      </c>
      <c r="C362" s="8">
        <v>361</v>
      </c>
      <c r="D362" s="8" t="str">
        <f t="shared" si="5"/>
        <v>insert into cliente values (25179553,'GIRALDO GARCIA DIANA SAYURI',361);</v>
      </c>
    </row>
    <row r="363" spans="1:4" x14ac:dyDescent="0.25">
      <c r="A363">
        <v>25247602</v>
      </c>
      <c r="B363" t="s">
        <v>9287</v>
      </c>
      <c r="C363" s="8">
        <v>362</v>
      </c>
      <c r="D363" s="8" t="str">
        <f t="shared" si="5"/>
        <v>insert into cliente values (25247602,'ESPINOSA GALLEGO GLORIA ESTELL',362);</v>
      </c>
    </row>
    <row r="364" spans="1:4" x14ac:dyDescent="0.25">
      <c r="A364">
        <v>25247853</v>
      </c>
      <c r="B364" t="s">
        <v>9288</v>
      </c>
      <c r="C364" s="8">
        <v>363</v>
      </c>
      <c r="D364" s="8" t="str">
        <f t="shared" si="5"/>
        <v>insert into cliente values (25247853,'VALENCIA CARDONA DORA LIBIA',363);</v>
      </c>
    </row>
    <row r="365" spans="1:4" x14ac:dyDescent="0.25">
      <c r="A365">
        <v>25786386</v>
      </c>
      <c r="B365" t="s">
        <v>9289</v>
      </c>
      <c r="C365" s="8">
        <v>364</v>
      </c>
      <c r="D365" s="8" t="str">
        <f t="shared" si="5"/>
        <v>insert into cliente values (25786386,'BURGOS GARCIA YARLENIS',364);</v>
      </c>
    </row>
    <row r="366" spans="1:4" x14ac:dyDescent="0.25">
      <c r="A366">
        <v>25799980</v>
      </c>
      <c r="B366" t="s">
        <v>9290</v>
      </c>
      <c r="C366" s="8">
        <v>365</v>
      </c>
      <c r="D366" s="8" t="str">
        <f t="shared" si="5"/>
        <v>insert into cliente values (25799980,'MIRANDA MENDOZA MISALFA',365);</v>
      </c>
    </row>
    <row r="367" spans="1:4" x14ac:dyDescent="0.25">
      <c r="A367">
        <v>25800946</v>
      </c>
      <c r="B367" t="s">
        <v>9291</v>
      </c>
      <c r="C367" s="8">
        <v>366</v>
      </c>
      <c r="D367" s="8" t="str">
        <f t="shared" si="5"/>
        <v>insert into cliente values (25800946,'GUTIERREZ BANQUET NAYIBE DE JESUS',366);</v>
      </c>
    </row>
    <row r="368" spans="1:4" x14ac:dyDescent="0.25">
      <c r="A368">
        <v>25878545</v>
      </c>
      <c r="B368" t="s">
        <v>9292</v>
      </c>
      <c r="C368" s="8">
        <v>367</v>
      </c>
      <c r="D368" s="8" t="str">
        <f t="shared" si="5"/>
        <v>insert into cliente values (25878545,'VILLERA REGINO ERNEDYS ESPERANZA',367);</v>
      </c>
    </row>
    <row r="369" spans="1:4" x14ac:dyDescent="0.25">
      <c r="A369">
        <v>26201312</v>
      </c>
      <c r="B369" t="s">
        <v>9293</v>
      </c>
      <c r="C369" s="8">
        <v>368</v>
      </c>
      <c r="D369" s="8" t="str">
        <f t="shared" si="5"/>
        <v>insert into cliente values (26201312,'PEREZ FLOREZ LINA MARIA',368);</v>
      </c>
    </row>
    <row r="370" spans="1:4" x14ac:dyDescent="0.25">
      <c r="A370">
        <v>26420848</v>
      </c>
      <c r="B370" t="s">
        <v>9294</v>
      </c>
      <c r="C370" s="8">
        <v>369</v>
      </c>
      <c r="D370" s="8" t="str">
        <f t="shared" si="5"/>
        <v>insert into cliente values (26420848,'GONZALEZ BUSTOS LEIDY TATIANA',369);</v>
      </c>
    </row>
    <row r="371" spans="1:4" x14ac:dyDescent="0.25">
      <c r="A371">
        <v>26431976</v>
      </c>
      <c r="B371" t="s">
        <v>9295</v>
      </c>
      <c r="C371" s="8">
        <v>370</v>
      </c>
      <c r="D371" s="8" t="str">
        <f t="shared" si="5"/>
        <v>insert into cliente values (26431976,'MANCHOLA PERDOMO MAGDA LORENA',370);</v>
      </c>
    </row>
    <row r="372" spans="1:4" x14ac:dyDescent="0.25">
      <c r="A372">
        <v>26559494</v>
      </c>
      <c r="B372" t="s">
        <v>9296</v>
      </c>
      <c r="C372" s="8">
        <v>371</v>
      </c>
      <c r="D372" s="8" t="str">
        <f t="shared" si="5"/>
        <v>insert into cliente values (26559494,'YEPES PERDOMO BEATRIZ ELENA',371);</v>
      </c>
    </row>
    <row r="373" spans="1:4" x14ac:dyDescent="0.25">
      <c r="A373">
        <v>26560496</v>
      </c>
      <c r="B373" t="s">
        <v>9297</v>
      </c>
      <c r="C373" s="8">
        <v>372</v>
      </c>
      <c r="D373" s="8" t="str">
        <f t="shared" si="5"/>
        <v>insert into cliente values (26560496,'HERMOSA QUINTERO SANDRA MILENA',372);</v>
      </c>
    </row>
    <row r="374" spans="1:4" x14ac:dyDescent="0.25">
      <c r="A374">
        <v>27081095</v>
      </c>
      <c r="B374" t="s">
        <v>9298</v>
      </c>
      <c r="C374" s="8">
        <v>373</v>
      </c>
      <c r="D374" s="8" t="str">
        <f t="shared" si="5"/>
        <v>insert into cliente values (27081095,'INSUASTY GUERRERO SANDRA PATRICIA',373);</v>
      </c>
    </row>
    <row r="375" spans="1:4" x14ac:dyDescent="0.25">
      <c r="A375">
        <v>27592819</v>
      </c>
      <c r="B375" t="s">
        <v>9299</v>
      </c>
      <c r="C375" s="8">
        <v>374</v>
      </c>
      <c r="D375" s="8" t="str">
        <f t="shared" si="5"/>
        <v>insert into cliente values (27592819,'CONTRERAS OROZCO MARIA CAROLINA',374);</v>
      </c>
    </row>
    <row r="376" spans="1:4" x14ac:dyDescent="0.25">
      <c r="A376">
        <v>27602196</v>
      </c>
      <c r="B376" t="s">
        <v>9300</v>
      </c>
      <c r="C376" s="8">
        <v>375</v>
      </c>
      <c r="D376" s="8" t="str">
        <f t="shared" si="5"/>
        <v>insert into cliente values (27602196,'SANABRIA SHIRLEY XIOMARA',375);</v>
      </c>
    </row>
    <row r="377" spans="1:4" x14ac:dyDescent="0.25">
      <c r="A377">
        <v>27602229</v>
      </c>
      <c r="B377" t="s">
        <v>9301</v>
      </c>
      <c r="C377" s="8">
        <v>376</v>
      </c>
      <c r="D377" s="8" t="str">
        <f t="shared" si="5"/>
        <v>insert into cliente values (27602229,'PEDRAZA GARAY SANDRA PATRICIA',376);</v>
      </c>
    </row>
    <row r="378" spans="1:4" x14ac:dyDescent="0.25">
      <c r="A378">
        <v>28352794</v>
      </c>
      <c r="B378" t="s">
        <v>9302</v>
      </c>
      <c r="C378" s="8">
        <v>377</v>
      </c>
      <c r="D378" s="8" t="str">
        <f t="shared" si="5"/>
        <v>insert into cliente values (28352794,'ROJAS CALA LILIANA',377);</v>
      </c>
    </row>
    <row r="379" spans="1:4" x14ac:dyDescent="0.25">
      <c r="A379">
        <v>28393415</v>
      </c>
      <c r="B379" t="s">
        <v>9303</v>
      </c>
      <c r="C379" s="8">
        <v>378</v>
      </c>
      <c r="D379" s="8" t="str">
        <f t="shared" si="5"/>
        <v>insert into cliente values (28393415,'REYES FLOREZ LELY YOHANA',378);</v>
      </c>
    </row>
    <row r="380" spans="1:4" x14ac:dyDescent="0.25">
      <c r="A380">
        <v>28544441</v>
      </c>
      <c r="B380" t="s">
        <v>9304</v>
      </c>
      <c r="C380" s="8">
        <v>379</v>
      </c>
      <c r="D380" s="8" t="str">
        <f t="shared" si="5"/>
        <v>insert into cliente values (28544441,'BERNAL SANCHEZ SANDRA MILENA',379);</v>
      </c>
    </row>
    <row r="381" spans="1:4" x14ac:dyDescent="0.25">
      <c r="A381">
        <v>28551079</v>
      </c>
      <c r="B381" t="s">
        <v>9305</v>
      </c>
      <c r="C381" s="8">
        <v>380</v>
      </c>
      <c r="D381" s="8" t="str">
        <f t="shared" si="5"/>
        <v>insert into cliente values (28551079,'RAMIREZ GONZALEZ DIANA ROCIO',380);</v>
      </c>
    </row>
    <row r="382" spans="1:4" x14ac:dyDescent="0.25">
      <c r="A382">
        <v>28554318</v>
      </c>
      <c r="B382" t="s">
        <v>9306</v>
      </c>
      <c r="C382" s="8">
        <v>381</v>
      </c>
      <c r="D382" s="8" t="str">
        <f t="shared" si="5"/>
        <v>insert into cliente values (28554318,'SANABRIA QUITIAQUEZ NIDIA',381);</v>
      </c>
    </row>
    <row r="383" spans="1:4" x14ac:dyDescent="0.25">
      <c r="A383">
        <v>28566972</v>
      </c>
      <c r="B383" t="s">
        <v>9307</v>
      </c>
      <c r="C383" s="8">
        <v>382</v>
      </c>
      <c r="D383" s="8" t="str">
        <f t="shared" si="5"/>
        <v>insert into cliente values (28566972,'OSORIO SUAREZ ANDREA LUCIA',382);</v>
      </c>
    </row>
    <row r="384" spans="1:4" x14ac:dyDescent="0.25">
      <c r="A384">
        <v>28657231</v>
      </c>
      <c r="B384" t="s">
        <v>9308</v>
      </c>
      <c r="C384" s="8">
        <v>383</v>
      </c>
      <c r="D384" s="8" t="str">
        <f t="shared" si="5"/>
        <v>insert into cliente values (28657231,'ARANDA PRADA MIRIAM',383);</v>
      </c>
    </row>
    <row r="385" spans="1:4" x14ac:dyDescent="0.25">
      <c r="A385">
        <v>29119516</v>
      </c>
      <c r="B385" t="s">
        <v>9309</v>
      </c>
      <c r="C385" s="8">
        <v>384</v>
      </c>
      <c r="D385" s="8" t="str">
        <f t="shared" si="5"/>
        <v>insert into cliente values (29119516,'PIEDRAHITA POSSU DENNYS YANETH',384);</v>
      </c>
    </row>
    <row r="386" spans="1:4" x14ac:dyDescent="0.25">
      <c r="A386">
        <v>29137398</v>
      </c>
      <c r="B386" t="s">
        <v>9310</v>
      </c>
      <c r="C386" s="8">
        <v>385</v>
      </c>
      <c r="D386" s="8" t="str">
        <f t="shared" si="5"/>
        <v>insert into cliente values (29137398,'RODRIGUEZ ECHAVARRIA LUZ ADRIANA',385);</v>
      </c>
    </row>
    <row r="387" spans="1:4" x14ac:dyDescent="0.25">
      <c r="A387">
        <v>29284191</v>
      </c>
      <c r="B387" t="s">
        <v>9311</v>
      </c>
      <c r="C387" s="8">
        <v>386</v>
      </c>
      <c r="D387" s="8" t="str">
        <f t="shared" ref="D387:D450" si="6">"insert into cliente values ("&amp;A387&amp;",'"&amp;B387&amp;"',"&amp;C387&amp;");"</f>
        <v>insert into cliente values (29284191,'MOLINA GOMEZ GRACE KELLY',386);</v>
      </c>
    </row>
    <row r="388" spans="1:4" x14ac:dyDescent="0.25">
      <c r="A388">
        <v>29346863</v>
      </c>
      <c r="B388" t="s">
        <v>9312</v>
      </c>
      <c r="C388" s="8">
        <v>387</v>
      </c>
      <c r="D388" s="8" t="str">
        <f t="shared" si="6"/>
        <v>insert into cliente values (29346863,'RIASCO MAGANA YAMILETH',387);</v>
      </c>
    </row>
    <row r="389" spans="1:4" x14ac:dyDescent="0.25">
      <c r="A389">
        <v>29819584</v>
      </c>
      <c r="B389" t="s">
        <v>9313</v>
      </c>
      <c r="C389" s="8">
        <v>388</v>
      </c>
      <c r="D389" s="8" t="str">
        <f t="shared" si="6"/>
        <v>insert into cliente values (29819584,'LEON VELASQUEZ NANCY',388);</v>
      </c>
    </row>
    <row r="390" spans="1:4" x14ac:dyDescent="0.25">
      <c r="A390">
        <v>30016852</v>
      </c>
      <c r="B390" t="s">
        <v>9314</v>
      </c>
      <c r="C390" s="8">
        <v>389</v>
      </c>
      <c r="D390" s="8" t="str">
        <f t="shared" si="6"/>
        <v>insert into cliente values (30016852,'RODRIGUEZ SANTAMARIA CLAUDIA MILENA',389);</v>
      </c>
    </row>
    <row r="391" spans="1:4" x14ac:dyDescent="0.25">
      <c r="A391">
        <v>30081292</v>
      </c>
      <c r="B391" t="s">
        <v>9315</v>
      </c>
      <c r="C391" s="8">
        <v>390</v>
      </c>
      <c r="D391" s="8" t="str">
        <f t="shared" si="6"/>
        <v>insert into cliente values (30081292,'CUJAR LOSADA THAIS',390);</v>
      </c>
    </row>
    <row r="392" spans="1:4" x14ac:dyDescent="0.25">
      <c r="A392">
        <v>30230570</v>
      </c>
      <c r="B392" t="s">
        <v>9316</v>
      </c>
      <c r="C392" s="8">
        <v>391</v>
      </c>
      <c r="D392" s="8" t="str">
        <f t="shared" si="6"/>
        <v>insert into cliente values (30230570,'OSORIO MUÑOZ JENITH MARCELA',391);</v>
      </c>
    </row>
    <row r="393" spans="1:4" x14ac:dyDescent="0.25">
      <c r="A393">
        <v>30231639</v>
      </c>
      <c r="B393" t="s">
        <v>9317</v>
      </c>
      <c r="C393" s="8">
        <v>392</v>
      </c>
      <c r="D393" s="8" t="str">
        <f t="shared" si="6"/>
        <v>insert into cliente values (30231639,'GARCIA ARCINIEGAS PAULA CAROLINA',392);</v>
      </c>
    </row>
    <row r="394" spans="1:4" x14ac:dyDescent="0.25">
      <c r="A394">
        <v>30232091</v>
      </c>
      <c r="B394" t="s">
        <v>9318</v>
      </c>
      <c r="C394" s="8">
        <v>393</v>
      </c>
      <c r="D394" s="8" t="str">
        <f t="shared" si="6"/>
        <v>insert into cliente values (30232091,'TANGARIFE LOPEZ PAULA ANDREA',393);</v>
      </c>
    </row>
    <row r="395" spans="1:4" x14ac:dyDescent="0.25">
      <c r="A395">
        <v>30233796</v>
      </c>
      <c r="B395" t="s">
        <v>9319</v>
      </c>
      <c r="C395" s="8">
        <v>394</v>
      </c>
      <c r="D395" s="8" t="str">
        <f t="shared" si="6"/>
        <v>insert into cliente values (30233796,'GRAJALES ROMAN DIANA MARCELA',394);</v>
      </c>
    </row>
    <row r="396" spans="1:4" x14ac:dyDescent="0.25">
      <c r="A396">
        <v>30234230</v>
      </c>
      <c r="B396" t="s">
        <v>9320</v>
      </c>
      <c r="C396" s="8">
        <v>395</v>
      </c>
      <c r="D396" s="8" t="str">
        <f t="shared" si="6"/>
        <v>insert into cliente values (30234230,'RAMIREZ SUAREZ ELIZABETH',395);</v>
      </c>
    </row>
    <row r="397" spans="1:4" x14ac:dyDescent="0.25">
      <c r="A397">
        <v>30238105</v>
      </c>
      <c r="B397" t="s">
        <v>9321</v>
      </c>
      <c r="C397" s="8">
        <v>396</v>
      </c>
      <c r="D397" s="8" t="str">
        <f t="shared" si="6"/>
        <v>insert into cliente values (30238105,'SEPULVEDA CARDONA JULIANA',396);</v>
      </c>
    </row>
    <row r="398" spans="1:4" x14ac:dyDescent="0.25">
      <c r="A398">
        <v>30239026</v>
      </c>
      <c r="B398" t="s">
        <v>9322</v>
      </c>
      <c r="C398" s="8">
        <v>397</v>
      </c>
      <c r="D398" s="8" t="str">
        <f t="shared" si="6"/>
        <v>insert into cliente values (30239026,'HENAO BURGOS GLORIA JIMENA',397);</v>
      </c>
    </row>
    <row r="399" spans="1:4" x14ac:dyDescent="0.25">
      <c r="A399">
        <v>30239414</v>
      </c>
      <c r="B399" t="s">
        <v>9323</v>
      </c>
      <c r="C399" s="8">
        <v>398</v>
      </c>
      <c r="D399" s="8" t="str">
        <f t="shared" si="6"/>
        <v>insert into cliente values (30239414,'SIERRA RIOS ANGELICA MARIA',398);</v>
      </c>
    </row>
    <row r="400" spans="1:4" x14ac:dyDescent="0.25">
      <c r="A400">
        <v>30300254</v>
      </c>
      <c r="B400" t="s">
        <v>9324</v>
      </c>
      <c r="C400" s="8">
        <v>399</v>
      </c>
      <c r="D400" s="8" t="str">
        <f t="shared" si="6"/>
        <v>insert into cliente values (30300254,'OROZCO AMAYA CLAUDIA LUCERO',399);</v>
      </c>
    </row>
    <row r="401" spans="1:4" x14ac:dyDescent="0.25">
      <c r="A401">
        <v>30323607</v>
      </c>
      <c r="B401" t="s">
        <v>9325</v>
      </c>
      <c r="C401" s="8">
        <v>400</v>
      </c>
      <c r="D401" s="8" t="str">
        <f t="shared" si="6"/>
        <v>insert into cliente values (30323607,'GOMEZ ZULUAGA MELBA',400);</v>
      </c>
    </row>
    <row r="402" spans="1:4" x14ac:dyDescent="0.25">
      <c r="A402">
        <v>30397101</v>
      </c>
      <c r="B402" t="s">
        <v>9326</v>
      </c>
      <c r="C402" s="8">
        <v>401</v>
      </c>
      <c r="D402" s="8" t="str">
        <f t="shared" si="6"/>
        <v>insert into cliente values (30397101,'MUNOZ RINCON ALEJANDRA MARIA',401);</v>
      </c>
    </row>
    <row r="403" spans="1:4" x14ac:dyDescent="0.25">
      <c r="A403">
        <v>30398166</v>
      </c>
      <c r="B403" t="s">
        <v>9327</v>
      </c>
      <c r="C403" s="8">
        <v>402</v>
      </c>
      <c r="D403" s="8" t="str">
        <f t="shared" si="6"/>
        <v>insert into cliente values (30398166,'LOPEZ PALACIO GLADIS ELENA',402);</v>
      </c>
    </row>
    <row r="404" spans="1:4" x14ac:dyDescent="0.25">
      <c r="A404">
        <v>30399157</v>
      </c>
      <c r="B404" t="s">
        <v>9328</v>
      </c>
      <c r="C404" s="8">
        <v>403</v>
      </c>
      <c r="D404" s="8" t="str">
        <f t="shared" si="6"/>
        <v>insert into cliente values (30399157,'GALLEGO SALGADO MARICELA',403);</v>
      </c>
    </row>
    <row r="405" spans="1:4" x14ac:dyDescent="0.25">
      <c r="A405">
        <v>30401160</v>
      </c>
      <c r="B405" t="s">
        <v>9329</v>
      </c>
      <c r="C405" s="8">
        <v>404</v>
      </c>
      <c r="D405" s="8" t="str">
        <f t="shared" si="6"/>
        <v>insert into cliente values (30401160,'TOBON RIOS LINA MARIA',404);</v>
      </c>
    </row>
    <row r="406" spans="1:4" x14ac:dyDescent="0.25">
      <c r="A406">
        <v>30402000</v>
      </c>
      <c r="B406" t="s">
        <v>9330</v>
      </c>
      <c r="C406" s="8">
        <v>405</v>
      </c>
      <c r="D406" s="8" t="str">
        <f t="shared" si="6"/>
        <v>insert into cliente values (30402000,'GONZALEZ VASQUEZ MONICA NELLY',405);</v>
      </c>
    </row>
    <row r="407" spans="1:4" x14ac:dyDescent="0.25">
      <c r="A407">
        <v>30402292</v>
      </c>
      <c r="B407" t="s">
        <v>9331</v>
      </c>
      <c r="C407" s="8">
        <v>406</v>
      </c>
      <c r="D407" s="8" t="str">
        <f t="shared" si="6"/>
        <v>insert into cliente values (30402292,'OVALLES ROMERO DIANA KATHERINE',406);</v>
      </c>
    </row>
    <row r="408" spans="1:4" x14ac:dyDescent="0.25">
      <c r="A408">
        <v>30403006</v>
      </c>
      <c r="B408" t="s">
        <v>9332</v>
      </c>
      <c r="C408" s="8">
        <v>407</v>
      </c>
      <c r="D408" s="8" t="str">
        <f t="shared" si="6"/>
        <v>insert into cliente values (30403006,'BETANCUR GIRALDO LUZ PIEDAD',407);</v>
      </c>
    </row>
    <row r="409" spans="1:4" x14ac:dyDescent="0.25">
      <c r="A409">
        <v>30652668</v>
      </c>
      <c r="B409" t="s">
        <v>9333</v>
      </c>
      <c r="C409" s="8">
        <v>408</v>
      </c>
      <c r="D409" s="8" t="str">
        <f t="shared" si="6"/>
        <v>insert into cliente values (30652668,'MARTINEZ OQUENDO DARIS JUDITH',408);</v>
      </c>
    </row>
    <row r="410" spans="1:4" x14ac:dyDescent="0.25">
      <c r="A410">
        <v>30689832</v>
      </c>
      <c r="B410" t="s">
        <v>9334</v>
      </c>
      <c r="C410" s="8">
        <v>409</v>
      </c>
      <c r="D410" s="8" t="str">
        <f t="shared" si="6"/>
        <v>insert into cliente values (30689832,'SOTO LLORENTE SIRLEY YULIETH',409);</v>
      </c>
    </row>
    <row r="411" spans="1:4" x14ac:dyDescent="0.25">
      <c r="A411">
        <v>31306654</v>
      </c>
      <c r="B411" t="s">
        <v>9335</v>
      </c>
      <c r="C411" s="8">
        <v>410</v>
      </c>
      <c r="D411" s="8" t="str">
        <f t="shared" si="6"/>
        <v>insert into cliente values (31306654,'OSORIO MARIN LEIDY LORENA',410);</v>
      </c>
    </row>
    <row r="412" spans="1:4" x14ac:dyDescent="0.25">
      <c r="A412">
        <v>31308070</v>
      </c>
      <c r="B412" t="s">
        <v>9336</v>
      </c>
      <c r="C412" s="8">
        <v>411</v>
      </c>
      <c r="D412" s="8" t="str">
        <f t="shared" si="6"/>
        <v>insert into cliente values (31308070,'SOTO RIVERA LEYDI LORENA',411);</v>
      </c>
    </row>
    <row r="413" spans="1:4" x14ac:dyDescent="0.25">
      <c r="A413">
        <v>31308552</v>
      </c>
      <c r="B413" t="s">
        <v>9337</v>
      </c>
      <c r="C413" s="8">
        <v>412</v>
      </c>
      <c r="D413" s="8" t="str">
        <f t="shared" si="6"/>
        <v>insert into cliente values (31308552,'GONZALEZ ORTIZ SANDRA YANETH',412);</v>
      </c>
    </row>
    <row r="414" spans="1:4" x14ac:dyDescent="0.25">
      <c r="A414">
        <v>31321280</v>
      </c>
      <c r="B414" t="s">
        <v>9338</v>
      </c>
      <c r="C414" s="8">
        <v>413</v>
      </c>
      <c r="D414" s="8" t="str">
        <f t="shared" si="6"/>
        <v>insert into cliente values (31321280,'BERMUDEZ CASTRO ERLIN LORENA',413);</v>
      </c>
    </row>
    <row r="415" spans="1:4" x14ac:dyDescent="0.25">
      <c r="A415">
        <v>31530288</v>
      </c>
      <c r="B415" t="s">
        <v>9339</v>
      </c>
      <c r="C415" s="8">
        <v>414</v>
      </c>
      <c r="D415" s="8" t="str">
        <f t="shared" si="6"/>
        <v>insert into cliente values (31530288,'CAMARGO GRISALES ETNA PATRICIA',414);</v>
      </c>
    </row>
    <row r="416" spans="1:4" x14ac:dyDescent="0.25">
      <c r="A416">
        <v>31532629</v>
      </c>
      <c r="B416" t="s">
        <v>9340</v>
      </c>
      <c r="C416" s="8">
        <v>415</v>
      </c>
      <c r="D416" s="8" t="str">
        <f t="shared" si="6"/>
        <v>insert into cliente values (31532629,'ARARAT RIASCOS ROCIO',415);</v>
      </c>
    </row>
    <row r="417" spans="1:4" x14ac:dyDescent="0.25">
      <c r="A417">
        <v>31575495</v>
      </c>
      <c r="B417" t="s">
        <v>9341</v>
      </c>
      <c r="C417" s="8">
        <v>416</v>
      </c>
      <c r="D417" s="8" t="str">
        <f t="shared" si="6"/>
        <v>insert into cliente values (31575495,'LOPEZ VALENCIA ANGELA MARIA',416);</v>
      </c>
    </row>
    <row r="418" spans="1:4" x14ac:dyDescent="0.25">
      <c r="A418">
        <v>31583504</v>
      </c>
      <c r="B418" t="s">
        <v>9342</v>
      </c>
      <c r="C418" s="8">
        <v>417</v>
      </c>
      <c r="D418" s="8" t="str">
        <f t="shared" si="6"/>
        <v>insert into cliente values (31583504,'JARA CHAVEZ GUILANDA',417);</v>
      </c>
    </row>
    <row r="419" spans="1:4" x14ac:dyDescent="0.25">
      <c r="A419">
        <v>31629297</v>
      </c>
      <c r="B419" t="s">
        <v>9343</v>
      </c>
      <c r="C419" s="8">
        <v>418</v>
      </c>
      <c r="D419" s="8" t="str">
        <f t="shared" si="6"/>
        <v>insert into cliente values (31629297,'VANEGAS GUTIERREZ MARIA NORVELVI',418);</v>
      </c>
    </row>
    <row r="420" spans="1:4" x14ac:dyDescent="0.25">
      <c r="A420">
        <v>31949630</v>
      </c>
      <c r="B420" t="s">
        <v>9344</v>
      </c>
      <c r="C420" s="8">
        <v>419</v>
      </c>
      <c r="D420" s="8" t="str">
        <f t="shared" si="6"/>
        <v>insert into cliente values (31949630,'CASANOVA MILLAN VIVIANA',419);</v>
      </c>
    </row>
    <row r="421" spans="1:4" x14ac:dyDescent="0.25">
      <c r="A421">
        <v>31994949</v>
      </c>
      <c r="B421" t="s">
        <v>9345</v>
      </c>
      <c r="C421" s="8">
        <v>420</v>
      </c>
      <c r="D421" s="8" t="str">
        <f t="shared" si="6"/>
        <v>insert into cliente values (31994949,'QUINTERO LOPEZ MARIA ELENA',420);</v>
      </c>
    </row>
    <row r="422" spans="1:4" x14ac:dyDescent="0.25">
      <c r="A422">
        <v>32109514</v>
      </c>
      <c r="B422" t="s">
        <v>9346</v>
      </c>
      <c r="C422" s="8">
        <v>421</v>
      </c>
      <c r="D422" s="8" t="str">
        <f t="shared" si="6"/>
        <v>insert into cliente values (32109514,'GALEANO GUTIERREZ EDITH ROCIO',421);</v>
      </c>
    </row>
    <row r="423" spans="1:4" x14ac:dyDescent="0.25">
      <c r="A423">
        <v>32109802</v>
      </c>
      <c r="B423" t="s">
        <v>9347</v>
      </c>
      <c r="C423" s="8">
        <v>422</v>
      </c>
      <c r="D423" s="8" t="str">
        <f t="shared" si="6"/>
        <v>insert into cliente values (32109802,'MESA RESTREPO SANDRA YAMILE',422);</v>
      </c>
    </row>
    <row r="424" spans="1:4" x14ac:dyDescent="0.25">
      <c r="A424">
        <v>32135682</v>
      </c>
      <c r="B424" t="s">
        <v>9348</v>
      </c>
      <c r="C424" s="8">
        <v>423</v>
      </c>
      <c r="D424" s="8" t="str">
        <f t="shared" si="6"/>
        <v>insert into cliente values (32135682,'GONZALEZ AGUIRRE LINA MARCELA',423);</v>
      </c>
    </row>
    <row r="425" spans="1:4" x14ac:dyDescent="0.25">
      <c r="A425">
        <v>32205290</v>
      </c>
      <c r="B425" t="s">
        <v>9349</v>
      </c>
      <c r="C425" s="8">
        <v>424</v>
      </c>
      <c r="D425" s="8" t="str">
        <f t="shared" si="6"/>
        <v>insert into cliente values (32205290,'QUIROZ RIOS MONICA MARIA',424);</v>
      </c>
    </row>
    <row r="426" spans="1:4" x14ac:dyDescent="0.25">
      <c r="A426">
        <v>32611473</v>
      </c>
      <c r="B426" t="s">
        <v>9350</v>
      </c>
      <c r="C426" s="8">
        <v>425</v>
      </c>
      <c r="D426" s="8" t="str">
        <f t="shared" si="6"/>
        <v>insert into cliente values (32611473,'FERNANDEZ GARCIA MARIELA',425);</v>
      </c>
    </row>
    <row r="427" spans="1:4" x14ac:dyDescent="0.25">
      <c r="A427">
        <v>32703297</v>
      </c>
      <c r="B427" t="s">
        <v>9351</v>
      </c>
      <c r="C427" s="8">
        <v>426</v>
      </c>
      <c r="D427" s="8" t="str">
        <f t="shared" si="6"/>
        <v>insert into cliente values (32703297,'EGUIS RIZO SOL MARIA',426);</v>
      </c>
    </row>
    <row r="428" spans="1:4" x14ac:dyDescent="0.25">
      <c r="A428">
        <v>32710546</v>
      </c>
      <c r="B428" t="s">
        <v>9352</v>
      </c>
      <c r="C428" s="8">
        <v>427</v>
      </c>
      <c r="D428" s="8" t="str">
        <f t="shared" si="6"/>
        <v>insert into cliente values (32710546,'POLO JIMENEZ PIEDAD MARIA',427);</v>
      </c>
    </row>
    <row r="429" spans="1:4" x14ac:dyDescent="0.25">
      <c r="A429">
        <v>32727176</v>
      </c>
      <c r="B429" t="s">
        <v>9353</v>
      </c>
      <c r="C429" s="8">
        <v>428</v>
      </c>
      <c r="D429" s="8" t="str">
        <f t="shared" si="6"/>
        <v>insert into cliente values (32727176,'CHARRIS RODRIGUEZ NEVIS ISABEL',428);</v>
      </c>
    </row>
    <row r="430" spans="1:4" x14ac:dyDescent="0.25">
      <c r="A430">
        <v>32730768</v>
      </c>
      <c r="B430" t="s">
        <v>9354</v>
      </c>
      <c r="C430" s="8">
        <v>429</v>
      </c>
      <c r="D430" s="8" t="str">
        <f t="shared" si="6"/>
        <v>insert into cliente values (32730768,'CELIN PINO GINA ESTHER',429);</v>
      </c>
    </row>
    <row r="431" spans="1:4" x14ac:dyDescent="0.25">
      <c r="A431">
        <v>32754887</v>
      </c>
      <c r="B431" t="s">
        <v>9355</v>
      </c>
      <c r="C431" s="8">
        <v>430</v>
      </c>
      <c r="D431" s="8" t="str">
        <f t="shared" si="6"/>
        <v>insert into cliente values (32754887,'PATIÑO BROCHERO DELCY',430);</v>
      </c>
    </row>
    <row r="432" spans="1:4" x14ac:dyDescent="0.25">
      <c r="A432">
        <v>32770860</v>
      </c>
      <c r="B432" t="s">
        <v>9356</v>
      </c>
      <c r="C432" s="8">
        <v>431</v>
      </c>
      <c r="D432" s="8" t="str">
        <f t="shared" si="6"/>
        <v>insert into cliente values (32770860,'CALA MORENO DALIA MARIA',431);</v>
      </c>
    </row>
    <row r="433" spans="1:4" x14ac:dyDescent="0.25">
      <c r="A433">
        <v>32771849</v>
      </c>
      <c r="B433" t="s">
        <v>9357</v>
      </c>
      <c r="C433" s="8">
        <v>432</v>
      </c>
      <c r="D433" s="8" t="str">
        <f t="shared" si="6"/>
        <v>insert into cliente values (32771849,'OSORIO DURAN INDIRA LUZ',432);</v>
      </c>
    </row>
    <row r="434" spans="1:4" x14ac:dyDescent="0.25">
      <c r="A434">
        <v>32785861</v>
      </c>
      <c r="B434" t="s">
        <v>9358</v>
      </c>
      <c r="C434" s="8">
        <v>433</v>
      </c>
      <c r="D434" s="8" t="str">
        <f t="shared" si="6"/>
        <v>insert into cliente values (32785861,'PEÑA ALBIS LIZ MARIENY',433);</v>
      </c>
    </row>
    <row r="435" spans="1:4" x14ac:dyDescent="0.25">
      <c r="A435">
        <v>32786243</v>
      </c>
      <c r="B435" t="s">
        <v>9359</v>
      </c>
      <c r="C435" s="8">
        <v>434</v>
      </c>
      <c r="D435" s="8" t="str">
        <f t="shared" si="6"/>
        <v>insert into cliente values (32786243,'PACHECO VILLALOBOS YUDIS DEL CARMEN',434);</v>
      </c>
    </row>
    <row r="436" spans="1:4" x14ac:dyDescent="0.25">
      <c r="A436">
        <v>32829884</v>
      </c>
      <c r="B436" t="s">
        <v>9360</v>
      </c>
      <c r="C436" s="8">
        <v>435</v>
      </c>
      <c r="D436" s="8" t="str">
        <f t="shared" si="6"/>
        <v>insert into cliente values (32829884,'VILLARREAL CUENTAS KATHERINE DEL CARMEN',435);</v>
      </c>
    </row>
    <row r="437" spans="1:4" x14ac:dyDescent="0.25">
      <c r="A437">
        <v>32865815</v>
      </c>
      <c r="B437" t="s">
        <v>9361</v>
      </c>
      <c r="C437" s="8">
        <v>436</v>
      </c>
      <c r="D437" s="8" t="str">
        <f t="shared" si="6"/>
        <v>insert into cliente values (32865815,'FONTALVO MOSQUERA RUBY ESTHER',436);</v>
      </c>
    </row>
    <row r="438" spans="1:4" x14ac:dyDescent="0.25">
      <c r="A438">
        <v>32889564</v>
      </c>
      <c r="B438" t="s">
        <v>9362</v>
      </c>
      <c r="C438" s="8">
        <v>437</v>
      </c>
      <c r="D438" s="8" t="str">
        <f t="shared" si="6"/>
        <v>insert into cliente values (32889564,'BARRAZA DIAZ VERA JUDITH',437);</v>
      </c>
    </row>
    <row r="439" spans="1:4" x14ac:dyDescent="0.25">
      <c r="A439">
        <v>32890828</v>
      </c>
      <c r="B439" t="s">
        <v>9363</v>
      </c>
      <c r="C439" s="8">
        <v>438</v>
      </c>
      <c r="D439" s="8" t="str">
        <f t="shared" si="6"/>
        <v>insert into cliente values (32890828,'HINOJOZA HINOJOSA SIRLEY JOHANNA',438);</v>
      </c>
    </row>
    <row r="440" spans="1:4" x14ac:dyDescent="0.25">
      <c r="A440">
        <v>32891852</v>
      </c>
      <c r="B440" t="s">
        <v>9364</v>
      </c>
      <c r="C440" s="8">
        <v>439</v>
      </c>
      <c r="D440" s="8" t="str">
        <f t="shared" si="6"/>
        <v>insert into cliente values (32891852,'CANDANOZA ARRIETA AURA MARIA',439);</v>
      </c>
    </row>
    <row r="441" spans="1:4" x14ac:dyDescent="0.25">
      <c r="A441">
        <v>32905855</v>
      </c>
      <c r="B441" t="s">
        <v>9365</v>
      </c>
      <c r="C441" s="8">
        <v>440</v>
      </c>
      <c r="D441" s="8" t="str">
        <f t="shared" si="6"/>
        <v>insert into cliente values (32905855,'BARRIOS SUAREZ INNIRIS DE JESUS',440);</v>
      </c>
    </row>
    <row r="442" spans="1:4" x14ac:dyDescent="0.25">
      <c r="A442">
        <v>32905901</v>
      </c>
      <c r="B442" t="s">
        <v>9366</v>
      </c>
      <c r="C442" s="8">
        <v>441</v>
      </c>
      <c r="D442" s="8" t="str">
        <f t="shared" si="6"/>
        <v>insert into cliente values (32905901,'PEREZ OSORIO LUZ MARINA',441);</v>
      </c>
    </row>
    <row r="443" spans="1:4" x14ac:dyDescent="0.25">
      <c r="A443">
        <v>33333431</v>
      </c>
      <c r="B443" t="s">
        <v>9367</v>
      </c>
      <c r="C443" s="8">
        <v>442</v>
      </c>
      <c r="D443" s="8" t="str">
        <f t="shared" si="6"/>
        <v>insert into cliente values (33333431,'QUINTERO BERNETT KATHERINE DEL  ROSARIO',442);</v>
      </c>
    </row>
    <row r="444" spans="1:4" x14ac:dyDescent="0.25">
      <c r="A444">
        <v>33677910</v>
      </c>
      <c r="B444" t="s">
        <v>9368</v>
      </c>
      <c r="C444" s="8">
        <v>443</v>
      </c>
      <c r="D444" s="8" t="str">
        <f t="shared" si="6"/>
        <v>insert into cliente values (33677910,'ROLDAN SANCHEZ ALBA LILIANA',443);</v>
      </c>
    </row>
    <row r="445" spans="1:4" x14ac:dyDescent="0.25">
      <c r="A445">
        <v>33750532</v>
      </c>
      <c r="B445" t="s">
        <v>9369</v>
      </c>
      <c r="C445" s="8">
        <v>444</v>
      </c>
      <c r="D445" s="8" t="str">
        <f t="shared" si="6"/>
        <v>insert into cliente values (33750532,'ZABALA QUIMBAYA GINA FERNANDA',444);</v>
      </c>
    </row>
    <row r="446" spans="1:4" x14ac:dyDescent="0.25">
      <c r="A446">
        <v>33750966</v>
      </c>
      <c r="B446" t="s">
        <v>9370</v>
      </c>
      <c r="C446" s="8">
        <v>445</v>
      </c>
      <c r="D446" s="8" t="str">
        <f t="shared" si="6"/>
        <v>insert into cliente values (33750966,'PRADA AYALA LEIDY YANETH',445);</v>
      </c>
    </row>
    <row r="447" spans="1:4" x14ac:dyDescent="0.25">
      <c r="A447">
        <v>33966688</v>
      </c>
      <c r="B447" t="s">
        <v>9371</v>
      </c>
      <c r="C447" s="8">
        <v>446</v>
      </c>
      <c r="D447" s="8" t="str">
        <f t="shared" si="6"/>
        <v>insert into cliente values (33966688,'CARDONA HENAO FRANCI EDITH',446);</v>
      </c>
    </row>
    <row r="448" spans="1:4" x14ac:dyDescent="0.25">
      <c r="A448">
        <v>34001193</v>
      </c>
      <c r="B448" t="s">
        <v>9372</v>
      </c>
      <c r="C448" s="8">
        <v>447</v>
      </c>
      <c r="D448" s="8" t="str">
        <f t="shared" si="6"/>
        <v>insert into cliente values (34001193,'PATIÑO FRANCO JOHANA',447);</v>
      </c>
    </row>
    <row r="449" spans="1:4" x14ac:dyDescent="0.25">
      <c r="A449">
        <v>34001559</v>
      </c>
      <c r="B449" t="s">
        <v>9373</v>
      </c>
      <c r="C449" s="8">
        <v>448</v>
      </c>
      <c r="D449" s="8" t="str">
        <f t="shared" si="6"/>
        <v>insert into cliente values (34001559,'MAZO BEDOYA PAULA ANDREA',448);</v>
      </c>
    </row>
    <row r="450" spans="1:4" x14ac:dyDescent="0.25">
      <c r="A450">
        <v>34331608</v>
      </c>
      <c r="B450" t="s">
        <v>9374</v>
      </c>
      <c r="C450" s="8">
        <v>449</v>
      </c>
      <c r="D450" s="8" t="str">
        <f t="shared" si="6"/>
        <v>insert into cliente values (34331608,'ACHINTE BENAVIDES DIANA FERNANDA',449);</v>
      </c>
    </row>
    <row r="451" spans="1:4" x14ac:dyDescent="0.25">
      <c r="A451">
        <v>34515127</v>
      </c>
      <c r="B451" t="s">
        <v>9375</v>
      </c>
      <c r="C451" s="8">
        <v>450</v>
      </c>
      <c r="D451" s="8" t="str">
        <f t="shared" ref="D451:D514" si="7">"insert into cliente values ("&amp;A451&amp;",'"&amp;B451&amp;"',"&amp;C451&amp;");"</f>
        <v>insert into cliente values (34515127,'ZAPATA VIUCHE GLORIA INES',450);</v>
      </c>
    </row>
    <row r="452" spans="1:4" x14ac:dyDescent="0.25">
      <c r="A452">
        <v>35117096</v>
      </c>
      <c r="B452" t="s">
        <v>9376</v>
      </c>
      <c r="C452" s="8">
        <v>451</v>
      </c>
      <c r="D452" s="8" t="str">
        <f t="shared" si="7"/>
        <v>insert into cliente values (35117096,'MENESES SANCHEZ ANGELA CRISTINA',451);</v>
      </c>
    </row>
    <row r="453" spans="1:4" x14ac:dyDescent="0.25">
      <c r="A453">
        <v>35143246</v>
      </c>
      <c r="B453" t="s">
        <v>9377</v>
      </c>
      <c r="C453" s="8">
        <v>452</v>
      </c>
      <c r="D453" s="8" t="str">
        <f t="shared" si="7"/>
        <v>insert into cliente values (35143246,'DE LA OSSA YANEZ ANA CECILIA',452);</v>
      </c>
    </row>
    <row r="454" spans="1:4" x14ac:dyDescent="0.25">
      <c r="A454">
        <v>35198819</v>
      </c>
      <c r="B454" t="s">
        <v>9378</v>
      </c>
      <c r="C454" s="8">
        <v>453</v>
      </c>
      <c r="D454" s="8" t="str">
        <f t="shared" si="7"/>
        <v>insert into cliente values (35198819,'CUELLAR CIFUENTES MARIA ANGELICA',453);</v>
      </c>
    </row>
    <row r="455" spans="1:4" x14ac:dyDescent="0.25">
      <c r="A455">
        <v>35423834</v>
      </c>
      <c r="B455" t="s">
        <v>9379</v>
      </c>
      <c r="C455" s="8">
        <v>454</v>
      </c>
      <c r="D455" s="8" t="str">
        <f t="shared" si="7"/>
        <v>insert into cliente values (35423834,'LOZADA RODRIGUEZ JENNY MAYTE',454);</v>
      </c>
    </row>
    <row r="456" spans="1:4" x14ac:dyDescent="0.25">
      <c r="A456">
        <v>35423989</v>
      </c>
      <c r="B456" t="s">
        <v>9380</v>
      </c>
      <c r="C456" s="8">
        <v>455</v>
      </c>
      <c r="D456" s="8" t="str">
        <f t="shared" si="7"/>
        <v>insert into cliente values (35423989,'GUIO AVELLA VICKI YOHANA',455);</v>
      </c>
    </row>
    <row r="457" spans="1:4" x14ac:dyDescent="0.25">
      <c r="A457">
        <v>35509093</v>
      </c>
      <c r="B457" t="s">
        <v>9381</v>
      </c>
      <c r="C457" s="8">
        <v>456</v>
      </c>
      <c r="D457" s="8" t="str">
        <f t="shared" si="7"/>
        <v>insert into cliente values (35509093,'ACOSTA OSPINA BEATRIZ HELENA',456);</v>
      </c>
    </row>
    <row r="458" spans="1:4" x14ac:dyDescent="0.25">
      <c r="A458">
        <v>35532300</v>
      </c>
      <c r="B458" t="s">
        <v>9382</v>
      </c>
      <c r="C458" s="8">
        <v>457</v>
      </c>
      <c r="D458" s="8" t="str">
        <f t="shared" si="7"/>
        <v>insert into cliente values (35532300,'AVILA BARRERA AIXA DOMINICA',457);</v>
      </c>
    </row>
    <row r="459" spans="1:4" x14ac:dyDescent="0.25">
      <c r="A459">
        <v>36065801</v>
      </c>
      <c r="B459" t="s">
        <v>9383</v>
      </c>
      <c r="C459" s="8">
        <v>458</v>
      </c>
      <c r="D459" s="8" t="str">
        <f t="shared" si="7"/>
        <v>insert into cliente values (36065801,'VEGA VASQUEZ MARIANA',458);</v>
      </c>
    </row>
    <row r="460" spans="1:4" x14ac:dyDescent="0.25">
      <c r="A460">
        <v>36069525</v>
      </c>
      <c r="B460" t="s">
        <v>9384</v>
      </c>
      <c r="C460" s="8">
        <v>459</v>
      </c>
      <c r="D460" s="8" t="str">
        <f t="shared" si="7"/>
        <v>insert into cliente values (36069525,'BAQUERO TORRES ANGELICA MARIA',459);</v>
      </c>
    </row>
    <row r="461" spans="1:4" x14ac:dyDescent="0.25">
      <c r="A461">
        <v>36069674</v>
      </c>
      <c r="B461" t="s">
        <v>9385</v>
      </c>
      <c r="C461" s="8">
        <v>460</v>
      </c>
      <c r="D461" s="8" t="str">
        <f t="shared" si="7"/>
        <v>insert into cliente values (36069674,'ALARCON AUDOR DIANA MARCELA',460);</v>
      </c>
    </row>
    <row r="462" spans="1:4" x14ac:dyDescent="0.25">
      <c r="A462">
        <v>36293386</v>
      </c>
      <c r="B462" t="s">
        <v>9386</v>
      </c>
      <c r="C462" s="8">
        <v>461</v>
      </c>
      <c r="D462" s="8" t="str">
        <f t="shared" si="7"/>
        <v>insert into cliente values (36293386,'FONSECA VARGAS ERIKA JOHANNA',461);</v>
      </c>
    </row>
    <row r="463" spans="1:4" x14ac:dyDescent="0.25">
      <c r="A463">
        <v>36304767</v>
      </c>
      <c r="B463" t="s">
        <v>9387</v>
      </c>
      <c r="C463" s="8">
        <v>462</v>
      </c>
      <c r="D463" s="8" t="str">
        <f t="shared" si="7"/>
        <v>insert into cliente values (36304767,'RAMOS VILLADA OLGA PATRICIA',462);</v>
      </c>
    </row>
    <row r="464" spans="1:4" x14ac:dyDescent="0.25">
      <c r="A464">
        <v>36312178</v>
      </c>
      <c r="B464" t="s">
        <v>9388</v>
      </c>
      <c r="C464" s="8">
        <v>463</v>
      </c>
      <c r="D464" s="8" t="str">
        <f t="shared" si="7"/>
        <v>insert into cliente values (36312178,'VALENZUELA LOSADA MAGNOLIA ESPERANZA',463);</v>
      </c>
    </row>
    <row r="465" spans="1:4" x14ac:dyDescent="0.25">
      <c r="A465">
        <v>36314371</v>
      </c>
      <c r="B465" t="s">
        <v>9389</v>
      </c>
      <c r="C465" s="8">
        <v>464</v>
      </c>
      <c r="D465" s="8" t="str">
        <f t="shared" si="7"/>
        <v>insert into cliente values (36314371,'RIVERA JARA GINA PAOLA',464);</v>
      </c>
    </row>
    <row r="466" spans="1:4" x14ac:dyDescent="0.25">
      <c r="A466">
        <v>36667043</v>
      </c>
      <c r="B466" t="s">
        <v>9390</v>
      </c>
      <c r="C466" s="8">
        <v>465</v>
      </c>
      <c r="D466" s="8" t="str">
        <f t="shared" si="7"/>
        <v>insert into cliente values (36667043,'ONATE DEL CASTILLO LILIANA MARGARITA',465);</v>
      </c>
    </row>
    <row r="467" spans="1:4" x14ac:dyDescent="0.25">
      <c r="A467">
        <v>36697710</v>
      </c>
      <c r="B467" t="s">
        <v>9391</v>
      </c>
      <c r="C467" s="8">
        <v>466</v>
      </c>
      <c r="D467" s="8" t="str">
        <f t="shared" si="7"/>
        <v>insert into cliente values (36697710,'CHAVEZ ZABALETA LUCELIS CRISTINA',466);</v>
      </c>
    </row>
    <row r="468" spans="1:4" x14ac:dyDescent="0.25">
      <c r="A468">
        <v>37271099</v>
      </c>
      <c r="B468" t="s">
        <v>9392</v>
      </c>
      <c r="C468" s="8">
        <v>467</v>
      </c>
      <c r="D468" s="8" t="str">
        <f t="shared" si="7"/>
        <v>insert into cliente values (37271099,'MARIN CASTRO CLAUDIA LILIANA',467);</v>
      </c>
    </row>
    <row r="469" spans="1:4" x14ac:dyDescent="0.25">
      <c r="A469">
        <v>37277059</v>
      </c>
      <c r="B469" t="s">
        <v>9393</v>
      </c>
      <c r="C469" s="8">
        <v>468</v>
      </c>
      <c r="D469" s="8" t="str">
        <f t="shared" si="7"/>
        <v>insert into cliente values (37277059,'CAMARGO JOYA LUZ AMPARO',468);</v>
      </c>
    </row>
    <row r="470" spans="1:4" x14ac:dyDescent="0.25">
      <c r="A470">
        <v>37279381</v>
      </c>
      <c r="B470" t="s">
        <v>9394</v>
      </c>
      <c r="C470" s="8">
        <v>469</v>
      </c>
      <c r="D470" s="8" t="str">
        <f t="shared" si="7"/>
        <v>insert into cliente values (37279381,'CARDENAS PARRA DENIS YOLIMA',469);</v>
      </c>
    </row>
    <row r="471" spans="1:4" x14ac:dyDescent="0.25">
      <c r="A471">
        <v>37294419</v>
      </c>
      <c r="B471" t="s">
        <v>9395</v>
      </c>
      <c r="C471" s="8">
        <v>470</v>
      </c>
      <c r="D471" s="8" t="str">
        <f t="shared" si="7"/>
        <v>insert into cliente values (37294419,'BECERRA VELASQUEZ INDIRA',470);</v>
      </c>
    </row>
    <row r="472" spans="1:4" x14ac:dyDescent="0.25">
      <c r="A472">
        <v>37395243</v>
      </c>
      <c r="B472" t="s">
        <v>9396</v>
      </c>
      <c r="C472" s="8">
        <v>471</v>
      </c>
      <c r="D472" s="8" t="str">
        <f t="shared" si="7"/>
        <v>insert into cliente values (37395243,'HERNANDEZ SANABRIA ANGELICA',471);</v>
      </c>
    </row>
    <row r="473" spans="1:4" x14ac:dyDescent="0.25">
      <c r="A473">
        <v>37396608</v>
      </c>
      <c r="B473" t="s">
        <v>9397</v>
      </c>
      <c r="C473" s="8">
        <v>472</v>
      </c>
      <c r="D473" s="8" t="str">
        <f t="shared" si="7"/>
        <v>insert into cliente values (37396608,'ALARCON TORRES SANDY LISETH',472);</v>
      </c>
    </row>
    <row r="474" spans="1:4" x14ac:dyDescent="0.25">
      <c r="A474">
        <v>37557197</v>
      </c>
      <c r="B474" t="s">
        <v>9398</v>
      </c>
      <c r="C474" s="8">
        <v>473</v>
      </c>
      <c r="D474" s="8" t="str">
        <f t="shared" si="7"/>
        <v>insert into cliente values (37557197,'PABON CAMPOS YANETH RUTH',473);</v>
      </c>
    </row>
    <row r="475" spans="1:4" x14ac:dyDescent="0.25">
      <c r="A475">
        <v>37620529</v>
      </c>
      <c r="B475" t="s">
        <v>9399</v>
      </c>
      <c r="C475" s="8">
        <v>474</v>
      </c>
      <c r="D475" s="8" t="str">
        <f t="shared" si="7"/>
        <v>insert into cliente values (37620529,'PINTO VALBUENA CLAUDIA LILIANA',474);</v>
      </c>
    </row>
    <row r="476" spans="1:4" x14ac:dyDescent="0.25">
      <c r="A476">
        <v>37658127</v>
      </c>
      <c r="B476" t="s">
        <v>9400</v>
      </c>
      <c r="C476" s="8">
        <v>475</v>
      </c>
      <c r="D476" s="8" t="str">
        <f t="shared" si="7"/>
        <v>insert into cliente values (37658127,'SANCHEZ GOMEZ ESMITH',475);</v>
      </c>
    </row>
    <row r="477" spans="1:4" x14ac:dyDescent="0.25">
      <c r="A477">
        <v>37747283</v>
      </c>
      <c r="B477" t="s">
        <v>9401</v>
      </c>
      <c r="C477" s="8">
        <v>476</v>
      </c>
      <c r="D477" s="8" t="str">
        <f t="shared" si="7"/>
        <v>insert into cliente values (37747283,'VELANDIA GUTIERREZ TERESA',476);</v>
      </c>
    </row>
    <row r="478" spans="1:4" x14ac:dyDescent="0.25">
      <c r="A478">
        <v>37751302</v>
      </c>
      <c r="B478" t="s">
        <v>9402</v>
      </c>
      <c r="C478" s="8">
        <v>477</v>
      </c>
      <c r="D478" s="8" t="str">
        <f t="shared" si="7"/>
        <v>insert into cliente values (37751302,'RANGEL SARMIENTO DORA LEONOR',477);</v>
      </c>
    </row>
    <row r="479" spans="1:4" x14ac:dyDescent="0.25">
      <c r="A479">
        <v>37841502</v>
      </c>
      <c r="B479" t="s">
        <v>9403</v>
      </c>
      <c r="C479" s="8">
        <v>478</v>
      </c>
      <c r="D479" s="8" t="str">
        <f t="shared" si="7"/>
        <v>insert into cliente values (37841502,'FLOREZ PEDRAZA NINI JOHANNA',478);</v>
      </c>
    </row>
    <row r="480" spans="1:4" x14ac:dyDescent="0.25">
      <c r="A480">
        <v>38255023</v>
      </c>
      <c r="B480" t="s">
        <v>9404</v>
      </c>
      <c r="C480" s="8">
        <v>479</v>
      </c>
      <c r="D480" s="8" t="str">
        <f t="shared" si="7"/>
        <v>insert into cliente values (38255023,'HERNANDEZ GARCIA MARTHA LUCIA',479);</v>
      </c>
    </row>
    <row r="481" spans="1:4" x14ac:dyDescent="0.25">
      <c r="A481">
        <v>38287515</v>
      </c>
      <c r="B481" t="s">
        <v>9405</v>
      </c>
      <c r="C481" s="8">
        <v>480</v>
      </c>
      <c r="D481" s="8" t="str">
        <f t="shared" si="7"/>
        <v>insert into cliente values (38287515,'FUENTES RODRIGUEZ MARIA DEL ROSARIO',480);</v>
      </c>
    </row>
    <row r="482" spans="1:4" x14ac:dyDescent="0.25">
      <c r="A482">
        <v>38362712</v>
      </c>
      <c r="B482" t="s">
        <v>9406</v>
      </c>
      <c r="C482" s="8">
        <v>481</v>
      </c>
      <c r="D482" s="8" t="str">
        <f t="shared" si="7"/>
        <v>insert into cliente values (38362712,'CABEZAS OSORIO SANDRA FABIOLA',481);</v>
      </c>
    </row>
    <row r="483" spans="1:4" x14ac:dyDescent="0.25">
      <c r="A483">
        <v>38552021</v>
      </c>
      <c r="B483" t="s">
        <v>9407</v>
      </c>
      <c r="C483" s="8">
        <v>482</v>
      </c>
      <c r="D483" s="8" t="str">
        <f t="shared" si="7"/>
        <v>insert into cliente values (38552021,'JARAMILLO CALVO SANDRA LORENA',482);</v>
      </c>
    </row>
    <row r="484" spans="1:4" x14ac:dyDescent="0.25">
      <c r="A484">
        <v>38552638</v>
      </c>
      <c r="B484" t="s">
        <v>9408</v>
      </c>
      <c r="C484" s="8">
        <v>483</v>
      </c>
      <c r="D484" s="8" t="str">
        <f t="shared" si="7"/>
        <v>insert into cliente values (38552638,'MONTILLA ORTEGA LUISA',483);</v>
      </c>
    </row>
    <row r="485" spans="1:4" x14ac:dyDescent="0.25">
      <c r="A485">
        <v>38556359</v>
      </c>
      <c r="B485" t="s">
        <v>9409</v>
      </c>
      <c r="C485" s="8">
        <v>484</v>
      </c>
      <c r="D485" s="8" t="str">
        <f t="shared" si="7"/>
        <v>insert into cliente values (38556359,'RODRIGUEZ GARCIA CRISTINA',484);</v>
      </c>
    </row>
    <row r="486" spans="1:4" x14ac:dyDescent="0.25">
      <c r="A486">
        <v>38556538</v>
      </c>
      <c r="B486" t="s">
        <v>9410</v>
      </c>
      <c r="C486" s="8">
        <v>485</v>
      </c>
      <c r="D486" s="8" t="str">
        <f t="shared" si="7"/>
        <v>insert into cliente values (38556538,'PILLIMUE ORDOÑEZ ALBA CIELO',485);</v>
      </c>
    </row>
    <row r="487" spans="1:4" x14ac:dyDescent="0.25">
      <c r="A487">
        <v>38557164</v>
      </c>
      <c r="B487" t="s">
        <v>9411</v>
      </c>
      <c r="C487" s="8">
        <v>486</v>
      </c>
      <c r="D487" s="8" t="str">
        <f t="shared" si="7"/>
        <v>insert into cliente values (38557164,'HERNANDEZ TASCON CAROLINA',486);</v>
      </c>
    </row>
    <row r="488" spans="1:4" x14ac:dyDescent="0.25">
      <c r="A488">
        <v>38600221</v>
      </c>
      <c r="B488" t="s">
        <v>9412</v>
      </c>
      <c r="C488" s="8">
        <v>487</v>
      </c>
      <c r="D488" s="8" t="str">
        <f t="shared" si="7"/>
        <v>insert into cliente values (38600221,'VASQUEZ HERNANDEZ DIANA CRISTINA',487);</v>
      </c>
    </row>
    <row r="489" spans="1:4" x14ac:dyDescent="0.25">
      <c r="A489">
        <v>38610768</v>
      </c>
      <c r="B489" t="s">
        <v>9413</v>
      </c>
      <c r="C489" s="8">
        <v>488</v>
      </c>
      <c r="D489" s="8" t="str">
        <f t="shared" si="7"/>
        <v>insert into cliente values (38610768,'MURILLO CANO YENNI ANDREA',488);</v>
      </c>
    </row>
    <row r="490" spans="1:4" x14ac:dyDescent="0.25">
      <c r="A490">
        <v>38643255</v>
      </c>
      <c r="B490" t="s">
        <v>9414</v>
      </c>
      <c r="C490" s="8">
        <v>489</v>
      </c>
      <c r="D490" s="8" t="str">
        <f t="shared" si="7"/>
        <v>insert into cliente values (38643255,'AGUIRRE BUITRAGO NEIDUTH DIDIANA',489);</v>
      </c>
    </row>
    <row r="491" spans="1:4" x14ac:dyDescent="0.25">
      <c r="A491">
        <v>38669125</v>
      </c>
      <c r="B491" t="s">
        <v>9415</v>
      </c>
      <c r="C491" s="8">
        <v>490</v>
      </c>
      <c r="D491" s="8" t="str">
        <f t="shared" si="7"/>
        <v>insert into cliente values (38669125,'LUMBAÑA MAFLA ELIZABETH DEL CARMEN',490);</v>
      </c>
    </row>
    <row r="492" spans="1:4" x14ac:dyDescent="0.25">
      <c r="A492">
        <v>39177414</v>
      </c>
      <c r="B492" t="s">
        <v>9416</v>
      </c>
      <c r="C492" s="8">
        <v>491</v>
      </c>
      <c r="D492" s="8" t="str">
        <f t="shared" si="7"/>
        <v>insert into cliente values (39177414,'DUSSAN AGREDO ISABEL CRISTINA',491);</v>
      </c>
    </row>
    <row r="493" spans="1:4" x14ac:dyDescent="0.25">
      <c r="A493">
        <v>39354778</v>
      </c>
      <c r="B493" t="s">
        <v>9417</v>
      </c>
      <c r="C493" s="8">
        <v>492</v>
      </c>
      <c r="D493" s="8" t="str">
        <f t="shared" si="7"/>
        <v>insert into cliente values (39354778,'AGUDELO LONDOÑO YOLIMA LILIANA',492);</v>
      </c>
    </row>
    <row r="494" spans="1:4" x14ac:dyDescent="0.25">
      <c r="A494">
        <v>39442475</v>
      </c>
      <c r="B494" t="s">
        <v>9418</v>
      </c>
      <c r="C494" s="8">
        <v>493</v>
      </c>
      <c r="D494" s="8" t="str">
        <f t="shared" si="7"/>
        <v>insert into cliente values (39442475,'BEDOYA QUINTERO ANGELA INES',493);</v>
      </c>
    </row>
    <row r="495" spans="1:4" x14ac:dyDescent="0.25">
      <c r="A495">
        <v>39533747</v>
      </c>
      <c r="B495" t="s">
        <v>9419</v>
      </c>
      <c r="C495" s="8">
        <v>494</v>
      </c>
      <c r="D495" s="8" t="str">
        <f t="shared" si="7"/>
        <v>insert into cliente values (39533747,'CASTIBLANCO PIÑEROS ROSALBA',494);</v>
      </c>
    </row>
    <row r="496" spans="1:4" x14ac:dyDescent="0.25">
      <c r="A496">
        <v>39536497</v>
      </c>
      <c r="B496" t="s">
        <v>9420</v>
      </c>
      <c r="C496" s="8">
        <v>495</v>
      </c>
      <c r="D496" s="8" t="str">
        <f t="shared" si="7"/>
        <v>insert into cliente values (39536497,'ORTIZ GOMEZ BLANCA NIDIA',495);</v>
      </c>
    </row>
    <row r="497" spans="1:4" x14ac:dyDescent="0.25">
      <c r="A497">
        <v>39542147</v>
      </c>
      <c r="B497" t="s">
        <v>9421</v>
      </c>
      <c r="C497" s="8">
        <v>496</v>
      </c>
      <c r="D497" s="8" t="str">
        <f t="shared" si="7"/>
        <v>insert into cliente values (39542147,'DIAZ MARTINEZ AIDA STELLA',496);</v>
      </c>
    </row>
    <row r="498" spans="1:4" x14ac:dyDescent="0.25">
      <c r="A498">
        <v>39561914</v>
      </c>
      <c r="B498" t="s">
        <v>9422</v>
      </c>
      <c r="C498" s="8">
        <v>497</v>
      </c>
      <c r="D498" s="8" t="str">
        <f t="shared" si="7"/>
        <v>insert into cliente values (39561914,'ANGARITA REYES ANA ROSA',497);</v>
      </c>
    </row>
    <row r="499" spans="1:4" x14ac:dyDescent="0.25">
      <c r="A499">
        <v>39577425</v>
      </c>
      <c r="B499" t="s">
        <v>9423</v>
      </c>
      <c r="C499" s="8">
        <v>498</v>
      </c>
      <c r="D499" s="8" t="str">
        <f t="shared" si="7"/>
        <v>insert into cliente values (39577425,'PIÑEROS OLAYA GRACIELA',498);</v>
      </c>
    </row>
    <row r="500" spans="1:4" x14ac:dyDescent="0.25">
      <c r="A500">
        <v>39578423</v>
      </c>
      <c r="B500" t="s">
        <v>9424</v>
      </c>
      <c r="C500" s="8">
        <v>499</v>
      </c>
      <c r="D500" s="8" t="str">
        <f t="shared" si="7"/>
        <v>insert into cliente values (39578423,'CALDERON TAPIAS ANGELICA MARIA',499);</v>
      </c>
    </row>
    <row r="501" spans="1:4" x14ac:dyDescent="0.25">
      <c r="A501">
        <v>39642295</v>
      </c>
      <c r="B501" t="s">
        <v>9425</v>
      </c>
      <c r="C501" s="8">
        <v>500</v>
      </c>
      <c r="D501" s="8" t="str">
        <f t="shared" si="7"/>
        <v>insert into cliente values (39642295,'AGUDELO BELTRAN MIRYAM STELLA',500);</v>
      </c>
    </row>
    <row r="502" spans="1:4" x14ac:dyDescent="0.25">
      <c r="A502">
        <v>39675842</v>
      </c>
      <c r="B502" t="s">
        <v>9426</v>
      </c>
      <c r="C502" s="8">
        <v>501</v>
      </c>
      <c r="D502" s="8" t="str">
        <f t="shared" si="7"/>
        <v>insert into cliente values (39675842,'PAEZ VELASQUEZ ELIZABETH',501);</v>
      </c>
    </row>
    <row r="503" spans="1:4" x14ac:dyDescent="0.25">
      <c r="A503">
        <v>40082080</v>
      </c>
      <c r="B503" t="s">
        <v>9427</v>
      </c>
      <c r="C503" s="8">
        <v>502</v>
      </c>
      <c r="D503" s="8" t="str">
        <f t="shared" si="7"/>
        <v>insert into cliente values (40082080,'VALENCIA OSORIO LUZ FARIDE',502);</v>
      </c>
    </row>
    <row r="504" spans="1:4" x14ac:dyDescent="0.25">
      <c r="A504">
        <v>40188285</v>
      </c>
      <c r="B504" t="s">
        <v>9428</v>
      </c>
      <c r="C504" s="8">
        <v>503</v>
      </c>
      <c r="D504" s="8" t="str">
        <f t="shared" si="7"/>
        <v>insert into cliente values (40188285,'VALENCIA CERVERA EMILSEN',503);</v>
      </c>
    </row>
    <row r="505" spans="1:4" x14ac:dyDescent="0.25">
      <c r="A505">
        <v>40217570</v>
      </c>
      <c r="B505" t="s">
        <v>9429</v>
      </c>
      <c r="C505" s="8">
        <v>504</v>
      </c>
      <c r="D505" s="8" t="str">
        <f t="shared" si="7"/>
        <v>insert into cliente values (40217570,'COTRINO QUINTERO PAOLA ANDREA',504);</v>
      </c>
    </row>
    <row r="506" spans="1:4" x14ac:dyDescent="0.25">
      <c r="A506">
        <v>40325566</v>
      </c>
      <c r="B506" t="s">
        <v>9430</v>
      </c>
      <c r="C506" s="8">
        <v>505</v>
      </c>
      <c r="D506" s="8" t="str">
        <f t="shared" si="7"/>
        <v>insert into cliente values (40325566,'RODRIGUEZ BAQUERO DIANA LORENA',505);</v>
      </c>
    </row>
    <row r="507" spans="1:4" x14ac:dyDescent="0.25">
      <c r="A507">
        <v>40334833</v>
      </c>
      <c r="B507" t="s">
        <v>9431</v>
      </c>
      <c r="C507" s="8">
        <v>506</v>
      </c>
      <c r="D507" s="8" t="str">
        <f t="shared" si="7"/>
        <v>insert into cliente values (40334833,'PARRA SUCUNCHOQUE CIELO XIMENA',506);</v>
      </c>
    </row>
    <row r="508" spans="1:4" x14ac:dyDescent="0.25">
      <c r="A508">
        <v>40341956</v>
      </c>
      <c r="B508" t="s">
        <v>9432</v>
      </c>
      <c r="C508" s="8">
        <v>507</v>
      </c>
      <c r="D508" s="8" t="str">
        <f t="shared" si="7"/>
        <v>insert into cliente values (40341956,'SALINAS GALINDO LEIDY MILDRED',507);</v>
      </c>
    </row>
    <row r="509" spans="1:4" x14ac:dyDescent="0.25">
      <c r="A509">
        <v>40445957</v>
      </c>
      <c r="B509" t="s">
        <v>9433</v>
      </c>
      <c r="C509" s="8">
        <v>508</v>
      </c>
      <c r="D509" s="8" t="str">
        <f t="shared" si="7"/>
        <v>insert into cliente values (40445957,'PARRADO GARCIA SANDRA PATRICIA',508);</v>
      </c>
    </row>
    <row r="510" spans="1:4" x14ac:dyDescent="0.25">
      <c r="A510">
        <v>40931996</v>
      </c>
      <c r="B510" t="s">
        <v>9434</v>
      </c>
      <c r="C510" s="8">
        <v>509</v>
      </c>
      <c r="D510" s="8" t="str">
        <f t="shared" si="7"/>
        <v>insert into cliente values (40931996,'CABEZAS PITRE LAURA ESNEDA',509);</v>
      </c>
    </row>
    <row r="511" spans="1:4" x14ac:dyDescent="0.25">
      <c r="A511">
        <v>41943888</v>
      </c>
      <c r="B511" t="s">
        <v>9435</v>
      </c>
      <c r="C511" s="8">
        <v>510</v>
      </c>
      <c r="D511" s="8" t="str">
        <f t="shared" si="7"/>
        <v>insert into cliente values (41943888,'ORREGO CAVIEDES LILI YOANNA',510);</v>
      </c>
    </row>
    <row r="512" spans="1:4" x14ac:dyDescent="0.25">
      <c r="A512">
        <v>42014848</v>
      </c>
      <c r="B512" t="s">
        <v>9436</v>
      </c>
      <c r="C512" s="8">
        <v>511</v>
      </c>
      <c r="D512" s="8" t="str">
        <f t="shared" si="7"/>
        <v>insert into cliente values (42014848,'DIAZ FORERO NIDIA LORENA',511);</v>
      </c>
    </row>
    <row r="513" spans="1:4" x14ac:dyDescent="0.25">
      <c r="A513">
        <v>42017464</v>
      </c>
      <c r="B513" t="s">
        <v>9437</v>
      </c>
      <c r="C513" s="8">
        <v>512</v>
      </c>
      <c r="D513" s="8" t="str">
        <f t="shared" si="7"/>
        <v>insert into cliente values (42017464,'AGUIRRE VELASQUEZ DIANA MILENA',512);</v>
      </c>
    </row>
    <row r="514" spans="1:4" x14ac:dyDescent="0.25">
      <c r="A514">
        <v>42075700</v>
      </c>
      <c r="B514" t="s">
        <v>9438</v>
      </c>
      <c r="C514" s="8">
        <v>513</v>
      </c>
      <c r="D514" s="8" t="str">
        <f t="shared" si="7"/>
        <v>insert into cliente values (42075700,'NOREÑA CUARTAS SANDRA ELIZABETH',513);</v>
      </c>
    </row>
    <row r="515" spans="1:4" x14ac:dyDescent="0.25">
      <c r="A515">
        <v>42112500</v>
      </c>
      <c r="B515" t="s">
        <v>9439</v>
      </c>
      <c r="C515" s="8">
        <v>514</v>
      </c>
      <c r="D515" s="8" t="str">
        <f t="shared" ref="D515:D578" si="8">"insert into cliente values ("&amp;A515&amp;",'"&amp;B515&amp;"',"&amp;C515&amp;");"</f>
        <v>insert into cliente values (42112500,'QUINTERO MARULANDA CARMENZA',514);</v>
      </c>
    </row>
    <row r="516" spans="1:4" x14ac:dyDescent="0.25">
      <c r="A516">
        <v>42118225</v>
      </c>
      <c r="B516" t="s">
        <v>9440</v>
      </c>
      <c r="C516" s="8">
        <v>515</v>
      </c>
      <c r="D516" s="8" t="str">
        <f t="shared" si="8"/>
        <v>insert into cliente values (42118225,'RAMIREZ RUIZ LILIANA',515);</v>
      </c>
    </row>
    <row r="517" spans="1:4" x14ac:dyDescent="0.25">
      <c r="A517">
        <v>42120628</v>
      </c>
      <c r="B517" t="s">
        <v>9441</v>
      </c>
      <c r="C517" s="8">
        <v>516</v>
      </c>
      <c r="D517" s="8" t="str">
        <f t="shared" si="8"/>
        <v>insert into cliente values (42120628,'JIMENEZ LOPEZ LUZ AMALIA',516);</v>
      </c>
    </row>
    <row r="518" spans="1:4" x14ac:dyDescent="0.25">
      <c r="A518">
        <v>42120958</v>
      </c>
      <c r="B518" t="s">
        <v>9442</v>
      </c>
      <c r="C518" s="8">
        <v>517</v>
      </c>
      <c r="D518" s="8" t="str">
        <f t="shared" si="8"/>
        <v>insert into cliente values (42120958,'CASTRO SANTA VICTORIA EUGENIA',517);</v>
      </c>
    </row>
    <row r="519" spans="1:4" x14ac:dyDescent="0.25">
      <c r="A519">
        <v>42126320</v>
      </c>
      <c r="B519" t="s">
        <v>9443</v>
      </c>
      <c r="C519" s="8">
        <v>518</v>
      </c>
      <c r="D519" s="8" t="str">
        <f t="shared" si="8"/>
        <v>insert into cliente values (42126320,'VASQUEZ DIANA ALEXANDRA',518);</v>
      </c>
    </row>
    <row r="520" spans="1:4" x14ac:dyDescent="0.25">
      <c r="A520">
        <v>42132580</v>
      </c>
      <c r="B520" t="s">
        <v>9444</v>
      </c>
      <c r="C520" s="8">
        <v>519</v>
      </c>
      <c r="D520" s="8" t="str">
        <f t="shared" si="8"/>
        <v>insert into cliente values (42132580,'GALVIS ESCOBAR NELSIN BEATRIZ',519);</v>
      </c>
    </row>
    <row r="521" spans="1:4" x14ac:dyDescent="0.25">
      <c r="A521">
        <v>42139505</v>
      </c>
      <c r="B521" t="s">
        <v>9445</v>
      </c>
      <c r="C521" s="8">
        <v>520</v>
      </c>
      <c r="D521" s="8" t="str">
        <f t="shared" si="8"/>
        <v>insert into cliente values (42139505,'SALAZAR BETANOURTH PAULA ANDREA',520);</v>
      </c>
    </row>
    <row r="522" spans="1:4" x14ac:dyDescent="0.25">
      <c r="A522">
        <v>42139622</v>
      </c>
      <c r="B522" t="s">
        <v>9446</v>
      </c>
      <c r="C522" s="8">
        <v>521</v>
      </c>
      <c r="D522" s="8" t="str">
        <f t="shared" si="8"/>
        <v>insert into cliente values (42139622,'GUAPACHA JIMENEZ ELIANA LUCIA',521);</v>
      </c>
    </row>
    <row r="523" spans="1:4" x14ac:dyDescent="0.25">
      <c r="A523">
        <v>42140407</v>
      </c>
      <c r="B523" t="s">
        <v>9447</v>
      </c>
      <c r="C523" s="8">
        <v>522</v>
      </c>
      <c r="D523" s="8" t="str">
        <f t="shared" si="8"/>
        <v>insert into cliente values (42140407,'MANZANO MOSQUERA CLAUDIA PATRICIA',522);</v>
      </c>
    </row>
    <row r="524" spans="1:4" x14ac:dyDescent="0.25">
      <c r="A524">
        <v>42141594</v>
      </c>
      <c r="B524" t="s">
        <v>9448</v>
      </c>
      <c r="C524" s="8">
        <v>523</v>
      </c>
      <c r="D524" s="8" t="str">
        <f t="shared" si="8"/>
        <v>insert into cliente values (42141594,'GRAJALES MEJIA ISLENY',523);</v>
      </c>
    </row>
    <row r="525" spans="1:4" x14ac:dyDescent="0.25">
      <c r="A525">
        <v>42144117</v>
      </c>
      <c r="B525" t="s">
        <v>9449</v>
      </c>
      <c r="C525" s="8">
        <v>524</v>
      </c>
      <c r="D525" s="8" t="str">
        <f t="shared" si="8"/>
        <v>insert into cliente values (42144117,'RAMIREZ SANCHEZ NORMA CLEMENCIA',524);</v>
      </c>
    </row>
    <row r="526" spans="1:4" x14ac:dyDescent="0.25">
      <c r="A526">
        <v>42147172</v>
      </c>
      <c r="B526" t="s">
        <v>9450</v>
      </c>
      <c r="C526" s="8">
        <v>525</v>
      </c>
      <c r="D526" s="8" t="str">
        <f t="shared" si="8"/>
        <v>insert into cliente values (42147172,'SIERRA GALEANO SANDRA MILENA',525);</v>
      </c>
    </row>
    <row r="527" spans="1:4" x14ac:dyDescent="0.25">
      <c r="A527">
        <v>42149718</v>
      </c>
      <c r="B527" t="s">
        <v>9451</v>
      </c>
      <c r="C527" s="8">
        <v>526</v>
      </c>
      <c r="D527" s="8" t="str">
        <f t="shared" si="8"/>
        <v>insert into cliente values (42149718,'DUQUE OSORIO MARIA ALEJANDRA',526);</v>
      </c>
    </row>
    <row r="528" spans="1:4" x14ac:dyDescent="0.25">
      <c r="A528">
        <v>42150410</v>
      </c>
      <c r="B528" t="s">
        <v>9452</v>
      </c>
      <c r="C528" s="8">
        <v>527</v>
      </c>
      <c r="D528" s="8" t="str">
        <f t="shared" si="8"/>
        <v>insert into cliente values (42150410,'OSPINA PALACIO JACQUELINE',527);</v>
      </c>
    </row>
    <row r="529" spans="1:4" x14ac:dyDescent="0.25">
      <c r="A529">
        <v>42157059</v>
      </c>
      <c r="B529" t="s">
        <v>9453</v>
      </c>
      <c r="C529" s="8">
        <v>528</v>
      </c>
      <c r="D529" s="8" t="str">
        <f t="shared" si="8"/>
        <v>insert into cliente values (42157059,'AGUIRRE RAMIREZ MARTHA LORENA',528);</v>
      </c>
    </row>
    <row r="530" spans="1:4" x14ac:dyDescent="0.25">
      <c r="A530">
        <v>42157997</v>
      </c>
      <c r="B530" t="s">
        <v>9454</v>
      </c>
      <c r="C530" s="8">
        <v>529</v>
      </c>
      <c r="D530" s="8" t="str">
        <f t="shared" si="8"/>
        <v>insert into cliente values (42157997,'CARDONA ARANGO PAULA JULIETH',529);</v>
      </c>
    </row>
    <row r="531" spans="1:4" x14ac:dyDescent="0.25">
      <c r="A531">
        <v>42158567</v>
      </c>
      <c r="B531" t="s">
        <v>9455</v>
      </c>
      <c r="C531" s="8">
        <v>530</v>
      </c>
      <c r="D531" s="8" t="str">
        <f t="shared" si="8"/>
        <v>insert into cliente values (42158567,'LOAIZA HOLGUIN SILVIA ESTHER',530);</v>
      </c>
    </row>
    <row r="532" spans="1:4" x14ac:dyDescent="0.25">
      <c r="A532">
        <v>42160039</v>
      </c>
      <c r="B532" t="s">
        <v>9456</v>
      </c>
      <c r="C532" s="8">
        <v>531</v>
      </c>
      <c r="D532" s="8" t="str">
        <f t="shared" si="8"/>
        <v>insert into cliente values (42160039,'LEMUS HENAO ANA MARIA',531);</v>
      </c>
    </row>
    <row r="533" spans="1:4" x14ac:dyDescent="0.25">
      <c r="A533">
        <v>42163605</v>
      </c>
      <c r="B533" t="s">
        <v>9457</v>
      </c>
      <c r="C533" s="8">
        <v>532</v>
      </c>
      <c r="D533" s="8" t="str">
        <f t="shared" si="8"/>
        <v>insert into cliente values (42163605,'MAYA SUAREZ ERIKA NATALIA',532);</v>
      </c>
    </row>
    <row r="534" spans="1:4" x14ac:dyDescent="0.25">
      <c r="A534">
        <v>42164348</v>
      </c>
      <c r="B534" t="s">
        <v>9458</v>
      </c>
      <c r="C534" s="8">
        <v>533</v>
      </c>
      <c r="D534" s="8" t="str">
        <f t="shared" si="8"/>
        <v>insert into cliente values (42164348,'ANDRADE FORERO PAULA LILIANA',533);</v>
      </c>
    </row>
    <row r="535" spans="1:4" x14ac:dyDescent="0.25">
      <c r="A535">
        <v>42731643</v>
      </c>
      <c r="B535" t="s">
        <v>9459</v>
      </c>
      <c r="C535" s="8">
        <v>534</v>
      </c>
      <c r="D535" s="8" t="str">
        <f t="shared" si="8"/>
        <v>insert into cliente values (42731643,'ALVAREZ LINA MARIA',534);</v>
      </c>
    </row>
    <row r="536" spans="1:4" x14ac:dyDescent="0.25">
      <c r="A536">
        <v>42779164</v>
      </c>
      <c r="B536" t="s">
        <v>9460</v>
      </c>
      <c r="C536" s="8">
        <v>535</v>
      </c>
      <c r="D536" s="8" t="str">
        <f t="shared" si="8"/>
        <v>insert into cliente values (42779164,'RESTREPO MESA MARGARITA MARIA',535);</v>
      </c>
    </row>
    <row r="537" spans="1:4" x14ac:dyDescent="0.25">
      <c r="A537">
        <v>42791547</v>
      </c>
      <c r="B537" t="s">
        <v>9461</v>
      </c>
      <c r="C537" s="8">
        <v>536</v>
      </c>
      <c r="D537" s="8" t="str">
        <f t="shared" si="8"/>
        <v>insert into cliente values (42791547,'SERNA CASTAÑEDA MARIA CRISTINA',536);</v>
      </c>
    </row>
    <row r="538" spans="1:4" x14ac:dyDescent="0.25">
      <c r="A538">
        <v>42799955</v>
      </c>
      <c r="B538" t="s">
        <v>9462</v>
      </c>
      <c r="C538" s="8">
        <v>537</v>
      </c>
      <c r="D538" s="8" t="str">
        <f t="shared" si="8"/>
        <v>insert into cliente values (42799955,'ESTRADA DIEZ LUISA FERNANDA',537);</v>
      </c>
    </row>
    <row r="539" spans="1:4" x14ac:dyDescent="0.25">
      <c r="A539">
        <v>43011350</v>
      </c>
      <c r="B539" t="s">
        <v>9463</v>
      </c>
      <c r="C539" s="8">
        <v>538</v>
      </c>
      <c r="D539" s="8" t="str">
        <f t="shared" si="8"/>
        <v>insert into cliente values (43011350,'GOMEZ GIRALDO DORIS HORTENCIA',538);</v>
      </c>
    </row>
    <row r="540" spans="1:4" x14ac:dyDescent="0.25">
      <c r="A540">
        <v>43049317</v>
      </c>
      <c r="B540" t="s">
        <v>9464</v>
      </c>
      <c r="C540" s="8">
        <v>539</v>
      </c>
      <c r="D540" s="8" t="str">
        <f t="shared" si="8"/>
        <v>insert into cliente values (43049317,'OSPINA RAMIREZ CLAUDIA PATRICIA',539);</v>
      </c>
    </row>
    <row r="541" spans="1:4" x14ac:dyDescent="0.25">
      <c r="A541">
        <v>43061789</v>
      </c>
      <c r="B541" t="s">
        <v>9465</v>
      </c>
      <c r="C541" s="8">
        <v>540</v>
      </c>
      <c r="D541" s="8" t="str">
        <f t="shared" si="8"/>
        <v>insert into cliente values (43061789,'RAMIREZ SUESCUN SILVIA STELLA',540);</v>
      </c>
    </row>
    <row r="542" spans="1:4" x14ac:dyDescent="0.25">
      <c r="A542">
        <v>43069221</v>
      </c>
      <c r="B542" t="s">
        <v>9466</v>
      </c>
      <c r="C542" s="8">
        <v>541</v>
      </c>
      <c r="D542" s="8" t="str">
        <f t="shared" si="8"/>
        <v>insert into cliente values (43069221,'SANCHEZ ZAPATA MARGARITA ROSA',541);</v>
      </c>
    </row>
    <row r="543" spans="1:4" x14ac:dyDescent="0.25">
      <c r="A543">
        <v>43086080</v>
      </c>
      <c r="B543" t="s">
        <v>9467</v>
      </c>
      <c r="C543" s="8">
        <v>542</v>
      </c>
      <c r="D543" s="8" t="str">
        <f t="shared" si="8"/>
        <v>insert into cliente values (43086080,'MONTOYA JURADO LUZ MERY',542);</v>
      </c>
    </row>
    <row r="544" spans="1:4" x14ac:dyDescent="0.25">
      <c r="A544">
        <v>43098477</v>
      </c>
      <c r="B544" t="s">
        <v>9468</v>
      </c>
      <c r="C544" s="8">
        <v>543</v>
      </c>
      <c r="D544" s="8" t="str">
        <f t="shared" si="8"/>
        <v>insert into cliente values (43098477,'BLANDON RUIZ CLAUDIA PATRICIA',543);</v>
      </c>
    </row>
    <row r="545" spans="1:4" x14ac:dyDescent="0.25">
      <c r="A545">
        <v>43101259</v>
      </c>
      <c r="B545" t="s">
        <v>9469</v>
      </c>
      <c r="C545" s="8">
        <v>544</v>
      </c>
      <c r="D545" s="8" t="str">
        <f t="shared" si="8"/>
        <v>insert into cliente values (43101259,'TABORDA MONTOYA ALEJANDRA MARIA',544);</v>
      </c>
    </row>
    <row r="546" spans="1:4" x14ac:dyDescent="0.25">
      <c r="A546">
        <v>43150665</v>
      </c>
      <c r="B546" t="s">
        <v>9470</v>
      </c>
      <c r="C546" s="8">
        <v>545</v>
      </c>
      <c r="D546" s="8" t="str">
        <f t="shared" si="8"/>
        <v>insert into cliente values (43150665,'CORREA AGUDELO LEANDRA YAMILE',545);</v>
      </c>
    </row>
    <row r="547" spans="1:4" x14ac:dyDescent="0.25">
      <c r="A547">
        <v>43152490</v>
      </c>
      <c r="B547" t="s">
        <v>9471</v>
      </c>
      <c r="C547" s="8">
        <v>546</v>
      </c>
      <c r="D547" s="8" t="str">
        <f t="shared" si="8"/>
        <v>insert into cliente values (43152490,'MONSALVE CORREA LILIANA MARIA',546);</v>
      </c>
    </row>
    <row r="548" spans="1:4" x14ac:dyDescent="0.25">
      <c r="A548">
        <v>43158434</v>
      </c>
      <c r="B548" t="s">
        <v>9472</v>
      </c>
      <c r="C548" s="8">
        <v>547</v>
      </c>
      <c r="D548" s="8" t="str">
        <f t="shared" si="8"/>
        <v>insert into cliente values (43158434,'SARMIENTO HERNANDEZ EDILMA',547);</v>
      </c>
    </row>
    <row r="549" spans="1:4" x14ac:dyDescent="0.25">
      <c r="A549">
        <v>43164657</v>
      </c>
      <c r="B549" t="s">
        <v>9473</v>
      </c>
      <c r="C549" s="8">
        <v>548</v>
      </c>
      <c r="D549" s="8" t="str">
        <f t="shared" si="8"/>
        <v>insert into cliente values (43164657,'VELEZ GOEZ ELIZABETH',548);</v>
      </c>
    </row>
    <row r="550" spans="1:4" x14ac:dyDescent="0.25">
      <c r="A550">
        <v>43183581</v>
      </c>
      <c r="B550" t="s">
        <v>9474</v>
      </c>
      <c r="C550" s="8">
        <v>549</v>
      </c>
      <c r="D550" s="8" t="str">
        <f t="shared" si="8"/>
        <v>insert into cliente values (43183581,'QUICENO AGUDELO GLORIA JANETH',549);</v>
      </c>
    </row>
    <row r="551" spans="1:4" x14ac:dyDescent="0.25">
      <c r="A551">
        <v>43190864</v>
      </c>
      <c r="B551" t="s">
        <v>9475</v>
      </c>
      <c r="C551" s="8">
        <v>550</v>
      </c>
      <c r="D551" s="8" t="str">
        <f t="shared" si="8"/>
        <v>insert into cliente values (43190864,'TOBON MUÑOZ NATALIA',550);</v>
      </c>
    </row>
    <row r="552" spans="1:4" x14ac:dyDescent="0.25">
      <c r="A552">
        <v>43204975</v>
      </c>
      <c r="B552" t="s">
        <v>9476</v>
      </c>
      <c r="C552" s="8">
        <v>551</v>
      </c>
      <c r="D552" s="8" t="str">
        <f t="shared" si="8"/>
        <v>insert into cliente values (43204975,'MESA ARROYAVE ILEANA ESTER',551);</v>
      </c>
    </row>
    <row r="553" spans="1:4" x14ac:dyDescent="0.25">
      <c r="A553">
        <v>43252999</v>
      </c>
      <c r="B553" t="s">
        <v>9477</v>
      </c>
      <c r="C553" s="8">
        <v>552</v>
      </c>
      <c r="D553" s="8" t="str">
        <f t="shared" si="8"/>
        <v>insert into cliente values (43252999,'COSSIO BALDRICH MARIA ALEXANDRA',552);</v>
      </c>
    </row>
    <row r="554" spans="1:4" x14ac:dyDescent="0.25">
      <c r="A554">
        <v>43258385</v>
      </c>
      <c r="B554" t="s">
        <v>9478</v>
      </c>
      <c r="C554" s="8">
        <v>553</v>
      </c>
      <c r="D554" s="8" t="str">
        <f t="shared" si="8"/>
        <v>insert into cliente values (43258385,'SANCHEZ MARIN LADY YOHANA',553);</v>
      </c>
    </row>
    <row r="555" spans="1:4" x14ac:dyDescent="0.25">
      <c r="A555">
        <v>43260485</v>
      </c>
      <c r="B555" t="s">
        <v>9479</v>
      </c>
      <c r="C555" s="8">
        <v>554</v>
      </c>
      <c r="D555" s="8" t="str">
        <f t="shared" si="8"/>
        <v>insert into cliente values (43260485,'SARAZ VELASQUEZ ARLEY YOMARI',554);</v>
      </c>
    </row>
    <row r="556" spans="1:4" x14ac:dyDescent="0.25">
      <c r="A556">
        <v>43266362</v>
      </c>
      <c r="B556" t="s">
        <v>9480</v>
      </c>
      <c r="C556" s="8">
        <v>555</v>
      </c>
      <c r="D556" s="8" t="str">
        <f t="shared" si="8"/>
        <v>insert into cliente values (43266362,'ORREGO ALZATE GIOVANNA ANDREA',555);</v>
      </c>
    </row>
    <row r="557" spans="1:4" x14ac:dyDescent="0.25">
      <c r="A557">
        <v>43266745</v>
      </c>
      <c r="B557" t="s">
        <v>9481</v>
      </c>
      <c r="C557" s="8">
        <v>556</v>
      </c>
      <c r="D557" s="8" t="str">
        <f t="shared" si="8"/>
        <v>insert into cliente values (43266745,'DONADO VERGARA TATIANA IVONNE',556);</v>
      </c>
    </row>
    <row r="558" spans="1:4" x14ac:dyDescent="0.25">
      <c r="A558">
        <v>43276124</v>
      </c>
      <c r="B558" t="s">
        <v>9482</v>
      </c>
      <c r="C558" s="8">
        <v>557</v>
      </c>
      <c r="D558" s="8" t="str">
        <f t="shared" si="8"/>
        <v>insert into cliente values (43276124,'PUERTO GARCIA LILIANA ANDREA',557);</v>
      </c>
    </row>
    <row r="559" spans="1:4" x14ac:dyDescent="0.25">
      <c r="A559">
        <v>43360983</v>
      </c>
      <c r="B559" t="s">
        <v>9483</v>
      </c>
      <c r="C559" s="8">
        <v>558</v>
      </c>
      <c r="D559" s="8" t="str">
        <f t="shared" si="8"/>
        <v>insert into cliente values (43360983,'LOPERA MARTINEZ CLARA EUGENIA',558);</v>
      </c>
    </row>
    <row r="560" spans="1:4" x14ac:dyDescent="0.25">
      <c r="A560">
        <v>43414368</v>
      </c>
      <c r="B560" t="s">
        <v>9484</v>
      </c>
      <c r="C560" s="8">
        <v>559</v>
      </c>
      <c r="D560" s="8" t="str">
        <f t="shared" si="8"/>
        <v>insert into cliente values (43414368,'ACEVEDO SALDARRIAGA ANGELA PATRICIA',559);</v>
      </c>
    </row>
    <row r="561" spans="1:4" x14ac:dyDescent="0.25">
      <c r="A561">
        <v>43444234</v>
      </c>
      <c r="B561" t="s">
        <v>9485</v>
      </c>
      <c r="C561" s="8">
        <v>560</v>
      </c>
      <c r="D561" s="8" t="str">
        <f t="shared" si="8"/>
        <v>insert into cliente values (43444234,'ARAQUE BEDOYA CLAUDIA ELENA',560);</v>
      </c>
    </row>
    <row r="562" spans="1:4" x14ac:dyDescent="0.25">
      <c r="A562">
        <v>43451954</v>
      </c>
      <c r="B562" t="s">
        <v>9486</v>
      </c>
      <c r="C562" s="8">
        <v>561</v>
      </c>
      <c r="D562" s="8" t="str">
        <f t="shared" si="8"/>
        <v>insert into cliente values (43451954,'VELEZ VELEZ GLORIA AMPARO',561);</v>
      </c>
    </row>
    <row r="563" spans="1:4" x14ac:dyDescent="0.25">
      <c r="A563">
        <v>43489828</v>
      </c>
      <c r="B563" t="s">
        <v>9487</v>
      </c>
      <c r="C563" s="8">
        <v>562</v>
      </c>
      <c r="D563" s="8" t="str">
        <f t="shared" si="8"/>
        <v>insert into cliente values (43489828,'ARTUNDUAGA CHAVERRA SANDRA LILIANA',562);</v>
      </c>
    </row>
    <row r="564" spans="1:4" x14ac:dyDescent="0.25">
      <c r="A564">
        <v>43519934</v>
      </c>
      <c r="B564" t="s">
        <v>9488</v>
      </c>
      <c r="C564" s="8">
        <v>563</v>
      </c>
      <c r="D564" s="8" t="str">
        <f t="shared" si="8"/>
        <v>insert into cliente values (43519934,'CANO ARANGO ISABEL PATRICIA',563);</v>
      </c>
    </row>
    <row r="565" spans="1:4" x14ac:dyDescent="0.25">
      <c r="A565">
        <v>43554542</v>
      </c>
      <c r="B565" t="s">
        <v>9489</v>
      </c>
      <c r="C565" s="8">
        <v>564</v>
      </c>
      <c r="D565" s="8" t="str">
        <f t="shared" si="8"/>
        <v>insert into cliente values (43554542,'MURIEL CHAVERRA MARIA CECILIA',564);</v>
      </c>
    </row>
    <row r="566" spans="1:4" x14ac:dyDescent="0.25">
      <c r="A566">
        <v>43557436</v>
      </c>
      <c r="B566" t="s">
        <v>9490</v>
      </c>
      <c r="C566" s="8">
        <v>565</v>
      </c>
      <c r="D566" s="8" t="str">
        <f t="shared" si="8"/>
        <v>insert into cliente values (43557436,'MESA MACHADO MARISOL',565);</v>
      </c>
    </row>
    <row r="567" spans="1:4" x14ac:dyDescent="0.25">
      <c r="A567">
        <v>43562836</v>
      </c>
      <c r="B567" t="s">
        <v>9491</v>
      </c>
      <c r="C567" s="8">
        <v>566</v>
      </c>
      <c r="D567" s="8" t="str">
        <f t="shared" si="8"/>
        <v>insert into cliente values (43562836,'SEPULVEDA RESTREPO CLAUDIA YANET',566);</v>
      </c>
    </row>
    <row r="568" spans="1:4" x14ac:dyDescent="0.25">
      <c r="A568">
        <v>43577303</v>
      </c>
      <c r="B568" t="s">
        <v>9492</v>
      </c>
      <c r="C568" s="8">
        <v>567</v>
      </c>
      <c r="D568" s="8" t="str">
        <f t="shared" si="8"/>
        <v>insert into cliente values (43577303,'DURANGO CORREA LUZ EDILMA',567);</v>
      </c>
    </row>
    <row r="569" spans="1:4" x14ac:dyDescent="0.25">
      <c r="A569">
        <v>43577932</v>
      </c>
      <c r="B569" t="s">
        <v>9493</v>
      </c>
      <c r="C569" s="8">
        <v>568</v>
      </c>
      <c r="D569" s="8" t="str">
        <f t="shared" si="8"/>
        <v>insert into cliente values (43577932,'ESCOBAR PALACIO CLAUDIA',568);</v>
      </c>
    </row>
    <row r="570" spans="1:4" x14ac:dyDescent="0.25">
      <c r="A570">
        <v>43578416</v>
      </c>
      <c r="B570" t="s">
        <v>9494</v>
      </c>
      <c r="C570" s="8">
        <v>569</v>
      </c>
      <c r="D570" s="8" t="str">
        <f t="shared" si="8"/>
        <v>insert into cliente values (43578416,'AGUDELO GARCIA MARIA MARLENY',569);</v>
      </c>
    </row>
    <row r="571" spans="1:4" x14ac:dyDescent="0.25">
      <c r="A571">
        <v>43583967</v>
      </c>
      <c r="B571" t="s">
        <v>9495</v>
      </c>
      <c r="C571" s="8">
        <v>570</v>
      </c>
      <c r="D571" s="8" t="str">
        <f t="shared" si="8"/>
        <v>insert into cliente values (43583967,'QUINTANA GLORIA ENID',570);</v>
      </c>
    </row>
    <row r="572" spans="1:4" x14ac:dyDescent="0.25">
      <c r="A572">
        <v>43591275</v>
      </c>
      <c r="B572" t="s">
        <v>9496</v>
      </c>
      <c r="C572" s="8">
        <v>571</v>
      </c>
      <c r="D572" s="8" t="str">
        <f t="shared" si="8"/>
        <v>insert into cliente values (43591275,'VASQUEZ VALENCIA MYRLLAN XIOMARA',571);</v>
      </c>
    </row>
    <row r="573" spans="1:4" x14ac:dyDescent="0.25">
      <c r="A573">
        <v>43596249</v>
      </c>
      <c r="B573" t="s">
        <v>9497</v>
      </c>
      <c r="C573" s="8">
        <v>572</v>
      </c>
      <c r="D573" s="8" t="str">
        <f t="shared" si="8"/>
        <v>insert into cliente values (43596249,'ARROYAVE SALAZAR CLAUDIA ANDREA',572);</v>
      </c>
    </row>
    <row r="574" spans="1:4" x14ac:dyDescent="0.25">
      <c r="A574">
        <v>43597872</v>
      </c>
      <c r="B574" t="s">
        <v>9498</v>
      </c>
      <c r="C574" s="8">
        <v>573</v>
      </c>
      <c r="D574" s="8" t="str">
        <f t="shared" si="8"/>
        <v>insert into cliente values (43597872,'SALAZAR MESA MARIBEL',573);</v>
      </c>
    </row>
    <row r="575" spans="1:4" x14ac:dyDescent="0.25">
      <c r="A575">
        <v>43601625</v>
      </c>
      <c r="B575" t="s">
        <v>9499</v>
      </c>
      <c r="C575" s="8">
        <v>574</v>
      </c>
      <c r="D575" s="8" t="str">
        <f t="shared" si="8"/>
        <v>insert into cliente values (43601625,'HENAO GARCIA YAZMIN ANDREA',574);</v>
      </c>
    </row>
    <row r="576" spans="1:4" x14ac:dyDescent="0.25">
      <c r="A576">
        <v>43616265</v>
      </c>
      <c r="B576" t="s">
        <v>9500</v>
      </c>
      <c r="C576" s="8">
        <v>575</v>
      </c>
      <c r="D576" s="8" t="str">
        <f t="shared" si="8"/>
        <v>insert into cliente values (43616265,'RESTREPO CABRA LUZ ANGELA',575);</v>
      </c>
    </row>
    <row r="577" spans="1:4" x14ac:dyDescent="0.25">
      <c r="A577">
        <v>43624532</v>
      </c>
      <c r="B577" t="s">
        <v>9501</v>
      </c>
      <c r="C577" s="8">
        <v>576</v>
      </c>
      <c r="D577" s="8" t="str">
        <f t="shared" si="8"/>
        <v>insert into cliente values (43624532,'CORTES ZABALA ADRIANA PATRICIA',576);</v>
      </c>
    </row>
    <row r="578" spans="1:4" x14ac:dyDescent="0.25">
      <c r="A578">
        <v>43626290</v>
      </c>
      <c r="B578" t="s">
        <v>9502</v>
      </c>
      <c r="C578" s="8">
        <v>577</v>
      </c>
      <c r="D578" s="8" t="str">
        <f t="shared" si="8"/>
        <v>insert into cliente values (43626290,'ARBOLEDA AGUDELO LUCRECIA DE LA CRUZ',577);</v>
      </c>
    </row>
    <row r="579" spans="1:4" x14ac:dyDescent="0.25">
      <c r="A579">
        <v>43627151</v>
      </c>
      <c r="B579" t="s">
        <v>9503</v>
      </c>
      <c r="C579" s="8">
        <v>578</v>
      </c>
      <c r="D579" s="8" t="str">
        <f t="shared" ref="D579:D642" si="9">"insert into cliente values ("&amp;A579&amp;",'"&amp;B579&amp;"',"&amp;C579&amp;");"</f>
        <v>insert into cliente values (43627151,'CUERVO SANCHEZ LUZ MARIA',578);</v>
      </c>
    </row>
    <row r="580" spans="1:4" x14ac:dyDescent="0.25">
      <c r="A580">
        <v>43637228</v>
      </c>
      <c r="B580" t="s">
        <v>9504</v>
      </c>
      <c r="C580" s="8">
        <v>579</v>
      </c>
      <c r="D580" s="8" t="str">
        <f t="shared" si="9"/>
        <v>insert into cliente values (43637228,'CHAVARRIAGA ESCOBAR NORA MARIA',579);</v>
      </c>
    </row>
    <row r="581" spans="1:4" x14ac:dyDescent="0.25">
      <c r="A581">
        <v>43639373</v>
      </c>
      <c r="B581" t="s">
        <v>9505</v>
      </c>
      <c r="C581" s="8">
        <v>580</v>
      </c>
      <c r="D581" s="8" t="str">
        <f t="shared" si="9"/>
        <v>insert into cliente values (43639373,'MONTOYA ESPINOSA SANDRA MILENA',580);</v>
      </c>
    </row>
    <row r="582" spans="1:4" x14ac:dyDescent="0.25">
      <c r="A582">
        <v>43655493</v>
      </c>
      <c r="B582" t="s">
        <v>9506</v>
      </c>
      <c r="C582" s="8">
        <v>581</v>
      </c>
      <c r="D582" s="8" t="str">
        <f t="shared" si="9"/>
        <v>insert into cliente values (43655493,'GIL GARCIA EDDY JOHANA',581);</v>
      </c>
    </row>
    <row r="583" spans="1:4" x14ac:dyDescent="0.25">
      <c r="A583">
        <v>43681665</v>
      </c>
      <c r="B583" t="s">
        <v>9507</v>
      </c>
      <c r="C583" s="8">
        <v>582</v>
      </c>
      <c r="D583" s="8" t="str">
        <f t="shared" si="9"/>
        <v>insert into cliente values (43681665,'DAVID JARAMILLO LUZ DAMARI',582);</v>
      </c>
    </row>
    <row r="584" spans="1:4" x14ac:dyDescent="0.25">
      <c r="A584">
        <v>43752602</v>
      </c>
      <c r="B584" t="s">
        <v>9508</v>
      </c>
      <c r="C584" s="8">
        <v>583</v>
      </c>
      <c r="D584" s="8" t="str">
        <f t="shared" si="9"/>
        <v>insert into cliente values (43752602,'TAPIAS HERRERA DIDIANA ALEXANDRA',583);</v>
      </c>
    </row>
    <row r="585" spans="1:4" x14ac:dyDescent="0.25">
      <c r="A585">
        <v>43801402</v>
      </c>
      <c r="B585" t="s">
        <v>9509</v>
      </c>
      <c r="C585" s="8">
        <v>584</v>
      </c>
      <c r="D585" s="8" t="str">
        <f t="shared" si="9"/>
        <v>insert into cliente values (43801402,'HERRERA MONSALVE ALBA LUCIA',584);</v>
      </c>
    </row>
    <row r="586" spans="1:4" x14ac:dyDescent="0.25">
      <c r="A586">
        <v>43801773</v>
      </c>
      <c r="B586" t="s">
        <v>9510</v>
      </c>
      <c r="C586" s="8">
        <v>585</v>
      </c>
      <c r="D586" s="8" t="str">
        <f t="shared" si="9"/>
        <v>insert into cliente values (43801773,'MARIN CORREA DORA LUZ',585);</v>
      </c>
    </row>
    <row r="587" spans="1:4" x14ac:dyDescent="0.25">
      <c r="A587">
        <v>43810123</v>
      </c>
      <c r="B587" t="s">
        <v>9511</v>
      </c>
      <c r="C587" s="8">
        <v>586</v>
      </c>
      <c r="D587" s="8" t="str">
        <f t="shared" si="9"/>
        <v>insert into cliente values (43810123,'GARCES JIMENEZ ADRIANA MARIA',586);</v>
      </c>
    </row>
    <row r="588" spans="1:4" x14ac:dyDescent="0.25">
      <c r="A588">
        <v>43816696</v>
      </c>
      <c r="B588" t="s">
        <v>9512</v>
      </c>
      <c r="C588" s="8">
        <v>587</v>
      </c>
      <c r="D588" s="8" t="str">
        <f t="shared" si="9"/>
        <v>insert into cliente values (43816696,'FLOREZ RODAS LUZ AMPARO',587);</v>
      </c>
    </row>
    <row r="589" spans="1:4" x14ac:dyDescent="0.25">
      <c r="A589">
        <v>43833294</v>
      </c>
      <c r="B589" t="s">
        <v>9513</v>
      </c>
      <c r="C589" s="8">
        <v>588</v>
      </c>
      <c r="D589" s="8" t="str">
        <f t="shared" si="9"/>
        <v>insert into cliente values (43833294,'MONTOYA ARREDONDO SANDRA MILENA',588);</v>
      </c>
    </row>
    <row r="590" spans="1:4" x14ac:dyDescent="0.25">
      <c r="A590">
        <v>43839394</v>
      </c>
      <c r="B590" t="s">
        <v>9514</v>
      </c>
      <c r="C590" s="8">
        <v>589</v>
      </c>
      <c r="D590" s="8" t="str">
        <f t="shared" si="9"/>
        <v>insert into cliente values (43839394,'GUZMAN MACHADO DORA ELENA',589);</v>
      </c>
    </row>
    <row r="591" spans="1:4" x14ac:dyDescent="0.25">
      <c r="A591">
        <v>43842981</v>
      </c>
      <c r="B591" t="s">
        <v>9515</v>
      </c>
      <c r="C591" s="8">
        <v>590</v>
      </c>
      <c r="D591" s="8" t="str">
        <f t="shared" si="9"/>
        <v>insert into cliente values (43842981,'MOLINA RODAS BIVIANA JANETH',590);</v>
      </c>
    </row>
    <row r="592" spans="1:4" x14ac:dyDescent="0.25">
      <c r="A592">
        <v>43843366</v>
      </c>
      <c r="B592" t="s">
        <v>9516</v>
      </c>
      <c r="C592" s="8">
        <v>591</v>
      </c>
      <c r="D592" s="8" t="str">
        <f t="shared" si="9"/>
        <v>insert into cliente values (43843366,'GOMEZ SANDRA JASMIN',591);</v>
      </c>
    </row>
    <row r="593" spans="1:4" x14ac:dyDescent="0.25">
      <c r="A593">
        <v>43864982</v>
      </c>
      <c r="B593" t="s">
        <v>9517</v>
      </c>
      <c r="C593" s="8">
        <v>592</v>
      </c>
      <c r="D593" s="8" t="str">
        <f t="shared" si="9"/>
        <v>insert into cliente values (43864982,'ESCOBAR VASCO CLAUDIA PATRICIA',592);</v>
      </c>
    </row>
    <row r="594" spans="1:4" x14ac:dyDescent="0.25">
      <c r="A594">
        <v>43867530</v>
      </c>
      <c r="B594" t="s">
        <v>9518</v>
      </c>
      <c r="C594" s="8">
        <v>593</v>
      </c>
      <c r="D594" s="8" t="str">
        <f t="shared" si="9"/>
        <v>insert into cliente values (43867530,'CANO RIOS VICTORIA EUGENIA',593);</v>
      </c>
    </row>
    <row r="595" spans="1:4" x14ac:dyDescent="0.25">
      <c r="A595">
        <v>43876652</v>
      </c>
      <c r="B595" t="s">
        <v>9519</v>
      </c>
      <c r="C595" s="8">
        <v>594</v>
      </c>
      <c r="D595" s="8" t="str">
        <f t="shared" si="9"/>
        <v>insert into cliente values (43876652,'ZORA HERNANDEZ SARA LUCIA',594);</v>
      </c>
    </row>
    <row r="596" spans="1:4" x14ac:dyDescent="0.25">
      <c r="A596">
        <v>43876745</v>
      </c>
      <c r="B596" t="s">
        <v>9520</v>
      </c>
      <c r="C596" s="8">
        <v>595</v>
      </c>
      <c r="D596" s="8" t="str">
        <f t="shared" si="9"/>
        <v>insert into cliente values (43876745,'VILLA BEDOYA LUISA FERNANDA',595);</v>
      </c>
    </row>
    <row r="597" spans="1:4" x14ac:dyDescent="0.25">
      <c r="A597">
        <v>43879195</v>
      </c>
      <c r="B597" t="s">
        <v>9521</v>
      </c>
      <c r="C597" s="8">
        <v>596</v>
      </c>
      <c r="D597" s="8" t="str">
        <f t="shared" si="9"/>
        <v>insert into cliente values (43879195,'ALVAREZ DIAZ BIBIANA ANDREA',596);</v>
      </c>
    </row>
    <row r="598" spans="1:4" x14ac:dyDescent="0.25">
      <c r="A598">
        <v>43904783</v>
      </c>
      <c r="B598" t="s">
        <v>9522</v>
      </c>
      <c r="C598" s="8">
        <v>597</v>
      </c>
      <c r="D598" s="8" t="str">
        <f t="shared" si="9"/>
        <v>insert into cliente values (43904783,'MEJIA OLAYA SANDRA MILENA',597);</v>
      </c>
    </row>
    <row r="599" spans="1:4" x14ac:dyDescent="0.25">
      <c r="A599">
        <v>43920278</v>
      </c>
      <c r="B599" t="s">
        <v>9523</v>
      </c>
      <c r="C599" s="8">
        <v>598</v>
      </c>
      <c r="D599" s="8" t="str">
        <f t="shared" si="9"/>
        <v>insert into cliente values (43920278,'RESTREPO TOBON LEIDY YURANY',598);</v>
      </c>
    </row>
    <row r="600" spans="1:4" x14ac:dyDescent="0.25">
      <c r="A600">
        <v>43986676</v>
      </c>
      <c r="B600" t="s">
        <v>9524</v>
      </c>
      <c r="C600" s="8">
        <v>599</v>
      </c>
      <c r="D600" s="8" t="str">
        <f t="shared" si="9"/>
        <v>insert into cliente values (43986676,'BEDOYA HIGUITA YAILYN FAISURY',599);</v>
      </c>
    </row>
    <row r="601" spans="1:4" x14ac:dyDescent="0.25">
      <c r="A601">
        <v>43988249</v>
      </c>
      <c r="B601" t="s">
        <v>9525</v>
      </c>
      <c r="C601" s="8">
        <v>600</v>
      </c>
      <c r="D601" s="8" t="str">
        <f t="shared" si="9"/>
        <v>insert into cliente values (43988249,'GOMEZ LEYDY JHOANA',600);</v>
      </c>
    </row>
    <row r="602" spans="1:4" x14ac:dyDescent="0.25">
      <c r="A602">
        <v>43989163</v>
      </c>
      <c r="B602" t="s">
        <v>9526</v>
      </c>
      <c r="C602" s="8">
        <v>601</v>
      </c>
      <c r="D602" s="8" t="str">
        <f t="shared" si="9"/>
        <v>insert into cliente values (43989163,'CASTAÑEDA TORRES YULIE VIVIANA',601);</v>
      </c>
    </row>
    <row r="603" spans="1:4" x14ac:dyDescent="0.25">
      <c r="A603">
        <v>43989414</v>
      </c>
      <c r="B603" t="s">
        <v>9527</v>
      </c>
      <c r="C603" s="8">
        <v>602</v>
      </c>
      <c r="D603" s="8" t="str">
        <f t="shared" si="9"/>
        <v>insert into cliente values (43989414,'MARIN FRANCO KAREN ANDREA',602);</v>
      </c>
    </row>
    <row r="604" spans="1:4" x14ac:dyDescent="0.25">
      <c r="A604">
        <v>43991127</v>
      </c>
      <c r="B604" t="s">
        <v>9528</v>
      </c>
      <c r="C604" s="8">
        <v>603</v>
      </c>
      <c r="D604" s="8" t="str">
        <f t="shared" si="9"/>
        <v>insert into cliente values (43991127,'LOPEZ LEIDY TATIANA',603);</v>
      </c>
    </row>
    <row r="605" spans="1:4" x14ac:dyDescent="0.25">
      <c r="A605">
        <v>43999678</v>
      </c>
      <c r="B605" t="s">
        <v>9529</v>
      </c>
      <c r="C605" s="8">
        <v>604</v>
      </c>
      <c r="D605" s="8" t="str">
        <f t="shared" si="9"/>
        <v>insert into cliente values (43999678,'RODRIGUEZ RUA VIVIANA MARIA',604);</v>
      </c>
    </row>
    <row r="606" spans="1:4" x14ac:dyDescent="0.25">
      <c r="A606">
        <v>45499725</v>
      </c>
      <c r="B606" t="s">
        <v>9530</v>
      </c>
      <c r="C606" s="8">
        <v>605</v>
      </c>
      <c r="D606" s="8" t="str">
        <f t="shared" si="9"/>
        <v>insert into cliente values (45499725,'BAENA DIAZ CARMENZA',605);</v>
      </c>
    </row>
    <row r="607" spans="1:4" x14ac:dyDescent="0.25">
      <c r="A607">
        <v>45514705</v>
      </c>
      <c r="B607" t="s">
        <v>9531</v>
      </c>
      <c r="C607" s="8">
        <v>606</v>
      </c>
      <c r="D607" s="8" t="str">
        <f t="shared" si="9"/>
        <v>insert into cliente values (45514705,'BURITICA YUDIS PATRICIA',606);</v>
      </c>
    </row>
    <row r="608" spans="1:4" x14ac:dyDescent="0.25">
      <c r="A608">
        <v>45518926</v>
      </c>
      <c r="B608" t="s">
        <v>9532</v>
      </c>
      <c r="C608" s="8">
        <v>607</v>
      </c>
      <c r="D608" s="8" t="str">
        <f t="shared" si="9"/>
        <v>insert into cliente values (45518926,'GOMEZ SUAREZ YANIDIS',607);</v>
      </c>
    </row>
    <row r="609" spans="1:4" x14ac:dyDescent="0.25">
      <c r="A609">
        <v>45529802</v>
      </c>
      <c r="B609" t="s">
        <v>9533</v>
      </c>
      <c r="C609" s="8">
        <v>608</v>
      </c>
      <c r="D609" s="8" t="str">
        <f t="shared" si="9"/>
        <v>insert into cliente values (45529802,'SALCEDO RAMIREZ DIANA PATRICIA',608);</v>
      </c>
    </row>
    <row r="610" spans="1:4" x14ac:dyDescent="0.25">
      <c r="A610">
        <v>45531924</v>
      </c>
      <c r="B610" t="s">
        <v>9534</v>
      </c>
      <c r="C610" s="8">
        <v>609</v>
      </c>
      <c r="D610" s="8" t="str">
        <f t="shared" si="9"/>
        <v>insert into cliente values (45531924,'BELTRAN CARRILLO JOSEFA EMPERATRIZ',609);</v>
      </c>
    </row>
    <row r="611" spans="1:4" x14ac:dyDescent="0.25">
      <c r="A611">
        <v>45540411</v>
      </c>
      <c r="B611" t="s">
        <v>9535</v>
      </c>
      <c r="C611" s="8">
        <v>610</v>
      </c>
      <c r="D611" s="8" t="str">
        <f t="shared" si="9"/>
        <v>insert into cliente values (45540411,'SAENZ MARQUEZ DIANA',610);</v>
      </c>
    </row>
    <row r="612" spans="1:4" x14ac:dyDescent="0.25">
      <c r="A612">
        <v>45551376</v>
      </c>
      <c r="B612" t="s">
        <v>9536</v>
      </c>
      <c r="C612" s="8">
        <v>611</v>
      </c>
      <c r="D612" s="8" t="str">
        <f t="shared" si="9"/>
        <v>insert into cliente values (45551376,'MEDRANO VILLAMIL MATIS',611);</v>
      </c>
    </row>
    <row r="613" spans="1:4" x14ac:dyDescent="0.25">
      <c r="A613">
        <v>45558524</v>
      </c>
      <c r="B613" t="s">
        <v>9537</v>
      </c>
      <c r="C613" s="8">
        <v>612</v>
      </c>
      <c r="D613" s="8" t="str">
        <f t="shared" si="9"/>
        <v>insert into cliente values (45558524,'TERAN OROZCO ANA ISABEL',612);</v>
      </c>
    </row>
    <row r="614" spans="1:4" x14ac:dyDescent="0.25">
      <c r="A614">
        <v>45558692</v>
      </c>
      <c r="B614" t="s">
        <v>9538</v>
      </c>
      <c r="C614" s="8">
        <v>613</v>
      </c>
      <c r="D614" s="8" t="str">
        <f t="shared" si="9"/>
        <v>insert into cliente values (45558692,'TUIRAN LEAL KATHERINE',613);</v>
      </c>
    </row>
    <row r="615" spans="1:4" x14ac:dyDescent="0.25">
      <c r="A615">
        <v>45560115</v>
      </c>
      <c r="B615" t="s">
        <v>9539</v>
      </c>
      <c r="C615" s="8">
        <v>614</v>
      </c>
      <c r="D615" s="8" t="str">
        <f t="shared" si="9"/>
        <v>insert into cliente values (45560115,'TORRES MARTINEZ DINA',614);</v>
      </c>
    </row>
    <row r="616" spans="1:4" x14ac:dyDescent="0.25">
      <c r="A616">
        <v>45561990</v>
      </c>
      <c r="B616" t="s">
        <v>9540</v>
      </c>
      <c r="C616" s="8">
        <v>615</v>
      </c>
      <c r="D616" s="8" t="str">
        <f t="shared" si="9"/>
        <v>insert into cliente values (45561990,'FLOREZ HERAZO KATHERINE',615);</v>
      </c>
    </row>
    <row r="617" spans="1:4" x14ac:dyDescent="0.25">
      <c r="A617">
        <v>45580907</v>
      </c>
      <c r="B617" t="s">
        <v>9541</v>
      </c>
      <c r="C617" s="8">
        <v>616</v>
      </c>
      <c r="D617" s="8" t="str">
        <f t="shared" si="9"/>
        <v>insert into cliente values (45580907,'VEGA OCHOA MATILDE',616);</v>
      </c>
    </row>
    <row r="618" spans="1:4" x14ac:dyDescent="0.25">
      <c r="A618">
        <v>45686625</v>
      </c>
      <c r="B618" t="s">
        <v>9542</v>
      </c>
      <c r="C618" s="8">
        <v>617</v>
      </c>
      <c r="D618" s="8" t="str">
        <f t="shared" si="9"/>
        <v>insert into cliente values (45686625,'BRICENO TORRES CAROLINA',617);</v>
      </c>
    </row>
    <row r="619" spans="1:4" x14ac:dyDescent="0.25">
      <c r="A619">
        <v>45688455</v>
      </c>
      <c r="B619" t="s">
        <v>9543</v>
      </c>
      <c r="C619" s="8">
        <v>618</v>
      </c>
      <c r="D619" s="8" t="str">
        <f t="shared" si="9"/>
        <v>insert into cliente values (45688455,'MARTINEZ PELUFO IRLENE PRIMITIVA',618);</v>
      </c>
    </row>
    <row r="620" spans="1:4" x14ac:dyDescent="0.25">
      <c r="A620">
        <v>45690614</v>
      </c>
      <c r="B620" t="s">
        <v>9544</v>
      </c>
      <c r="C620" s="8">
        <v>619</v>
      </c>
      <c r="D620" s="8" t="str">
        <f t="shared" si="9"/>
        <v>insert into cliente values (45690614,'LENIS VILLA LIDA LUZ',619);</v>
      </c>
    </row>
    <row r="621" spans="1:4" x14ac:dyDescent="0.25">
      <c r="A621">
        <v>46366418</v>
      </c>
      <c r="B621" t="s">
        <v>9545</v>
      </c>
      <c r="C621" s="8">
        <v>620</v>
      </c>
      <c r="D621" s="8" t="str">
        <f t="shared" si="9"/>
        <v>insert into cliente values (46366418,'PONGUTA OTILIA',620);</v>
      </c>
    </row>
    <row r="622" spans="1:4" x14ac:dyDescent="0.25">
      <c r="A622">
        <v>46676655</v>
      </c>
      <c r="B622" t="s">
        <v>9546</v>
      </c>
      <c r="C622" s="8">
        <v>621</v>
      </c>
      <c r="D622" s="8" t="str">
        <f t="shared" si="9"/>
        <v>insert into cliente values (46676655,'PEÑA GONZALEZ SANDRA PATRICIA',621);</v>
      </c>
    </row>
    <row r="623" spans="1:4" x14ac:dyDescent="0.25">
      <c r="A623">
        <v>49595418</v>
      </c>
      <c r="B623" t="s">
        <v>9547</v>
      </c>
      <c r="C623" s="8">
        <v>622</v>
      </c>
      <c r="D623" s="8" t="str">
        <f t="shared" si="9"/>
        <v>insert into cliente values (49595418,'HERNANDEZ SILVA MAIRA JOHANNA',622);</v>
      </c>
    </row>
    <row r="624" spans="1:4" x14ac:dyDescent="0.25">
      <c r="A624">
        <v>49785420</v>
      </c>
      <c r="B624" t="s">
        <v>9548</v>
      </c>
      <c r="C624" s="8">
        <v>623</v>
      </c>
      <c r="D624" s="8" t="str">
        <f t="shared" si="9"/>
        <v>insert into cliente values (49785420,'ALVARADO VASQUEZ ROSARIO CAROLINA',623);</v>
      </c>
    </row>
    <row r="625" spans="1:4" x14ac:dyDescent="0.25">
      <c r="A625">
        <v>50905877</v>
      </c>
      <c r="B625" t="s">
        <v>9549</v>
      </c>
      <c r="C625" s="8">
        <v>624</v>
      </c>
      <c r="D625" s="8" t="str">
        <f t="shared" si="9"/>
        <v>insert into cliente values (50905877,'HUERTAS BETIN YOLIMA DEL CARMEN',624);</v>
      </c>
    </row>
    <row r="626" spans="1:4" x14ac:dyDescent="0.25">
      <c r="A626">
        <v>50912119</v>
      </c>
      <c r="B626" t="s">
        <v>9550</v>
      </c>
      <c r="C626" s="8">
        <v>625</v>
      </c>
      <c r="D626" s="8" t="str">
        <f t="shared" si="9"/>
        <v>insert into cliente values (50912119,'SANCHEZ BOLAÑO DIANA ISABEL',625);</v>
      </c>
    </row>
    <row r="627" spans="1:4" x14ac:dyDescent="0.25">
      <c r="A627">
        <v>50915176</v>
      </c>
      <c r="B627" t="s">
        <v>9551</v>
      </c>
      <c r="C627" s="8">
        <v>626</v>
      </c>
      <c r="D627" s="8" t="str">
        <f t="shared" si="9"/>
        <v>insert into cliente values (50915176,'GAMERO ARRIETA YANETH DEL CARMEN',626);</v>
      </c>
    </row>
    <row r="628" spans="1:4" x14ac:dyDescent="0.25">
      <c r="A628">
        <v>50915473</v>
      </c>
      <c r="B628" t="s">
        <v>9552</v>
      </c>
      <c r="C628" s="8">
        <v>627</v>
      </c>
      <c r="D628" s="8" t="str">
        <f t="shared" si="9"/>
        <v>insert into cliente values (50915473,'OCHOA BERMUDEZ SANDRA PATRICIA',627);</v>
      </c>
    </row>
    <row r="629" spans="1:4" x14ac:dyDescent="0.25">
      <c r="A629">
        <v>50916089</v>
      </c>
      <c r="B629" t="s">
        <v>9553</v>
      </c>
      <c r="C629" s="8">
        <v>628</v>
      </c>
      <c r="D629" s="8" t="str">
        <f t="shared" si="9"/>
        <v>insert into cliente values (50916089,'HERNANDEZ BENITEZ JULIA MERCEDES',628);</v>
      </c>
    </row>
    <row r="630" spans="1:4" x14ac:dyDescent="0.25">
      <c r="A630">
        <v>50921061</v>
      </c>
      <c r="B630" t="s">
        <v>9554</v>
      </c>
      <c r="C630" s="8">
        <v>629</v>
      </c>
      <c r="D630" s="8" t="str">
        <f t="shared" si="9"/>
        <v>insert into cliente values (50921061,'VALDEZ SALAS ROSIRIS DEL CARMEN',629);</v>
      </c>
    </row>
    <row r="631" spans="1:4" x14ac:dyDescent="0.25">
      <c r="A631">
        <v>50922080</v>
      </c>
      <c r="B631" t="s">
        <v>9555</v>
      </c>
      <c r="C631" s="8">
        <v>630</v>
      </c>
      <c r="D631" s="8" t="str">
        <f t="shared" si="9"/>
        <v>insert into cliente values (50922080,'QUIÑONEZ HOYOS ANA MILENA',630);</v>
      </c>
    </row>
    <row r="632" spans="1:4" x14ac:dyDescent="0.25">
      <c r="A632">
        <v>50926483</v>
      </c>
      <c r="B632" t="s">
        <v>9556</v>
      </c>
      <c r="C632" s="8">
        <v>631</v>
      </c>
      <c r="D632" s="8" t="str">
        <f t="shared" si="9"/>
        <v>insert into cliente values (50926483,'BOLAÑO POLO NASLY DEL CARMEN',631);</v>
      </c>
    </row>
    <row r="633" spans="1:4" x14ac:dyDescent="0.25">
      <c r="A633">
        <v>50927058</v>
      </c>
      <c r="B633" t="s">
        <v>9557</v>
      </c>
      <c r="C633" s="8">
        <v>632</v>
      </c>
      <c r="D633" s="8" t="str">
        <f t="shared" si="9"/>
        <v>insert into cliente values (50927058,'ORTEGA AGAMEZ MARTA ELENA',632);</v>
      </c>
    </row>
    <row r="634" spans="1:4" x14ac:dyDescent="0.25">
      <c r="A634">
        <v>51649135</v>
      </c>
      <c r="B634" t="s">
        <v>9558</v>
      </c>
      <c r="C634" s="8">
        <v>633</v>
      </c>
      <c r="D634" s="8" t="str">
        <f t="shared" si="9"/>
        <v>insert into cliente values (51649135,'MONTEJO ORTIZ MARTA LUCRECIA',633);</v>
      </c>
    </row>
    <row r="635" spans="1:4" x14ac:dyDescent="0.25">
      <c r="A635">
        <v>51765829</v>
      </c>
      <c r="B635" t="s">
        <v>9559</v>
      </c>
      <c r="C635" s="8">
        <v>634</v>
      </c>
      <c r="D635" s="8" t="str">
        <f t="shared" si="9"/>
        <v>insert into cliente values (51765829,'AGUILLON AMADOR ABIGAIL',634);</v>
      </c>
    </row>
    <row r="636" spans="1:4" x14ac:dyDescent="0.25">
      <c r="A636">
        <v>51784496</v>
      </c>
      <c r="B636" t="s">
        <v>9560</v>
      </c>
      <c r="C636" s="8">
        <v>635</v>
      </c>
      <c r="D636" s="8" t="str">
        <f t="shared" si="9"/>
        <v>insert into cliente values (51784496,'GOMEZ RODRIGUEZ BLANCA STELLA',635);</v>
      </c>
    </row>
    <row r="637" spans="1:4" x14ac:dyDescent="0.25">
      <c r="A637">
        <v>51786402</v>
      </c>
      <c r="B637" t="s">
        <v>9561</v>
      </c>
      <c r="C637" s="8">
        <v>636</v>
      </c>
      <c r="D637" s="8" t="str">
        <f t="shared" si="9"/>
        <v>insert into cliente values (51786402,'RINCON CASTRO MYRIAM GLORIA',636);</v>
      </c>
    </row>
    <row r="638" spans="1:4" x14ac:dyDescent="0.25">
      <c r="A638">
        <v>51795331</v>
      </c>
      <c r="B638" t="s">
        <v>9562</v>
      </c>
      <c r="C638" s="8">
        <v>637</v>
      </c>
      <c r="D638" s="8" t="str">
        <f t="shared" si="9"/>
        <v>insert into cliente values (51795331,'AMADO AMADO ELVIA ROSA',637);</v>
      </c>
    </row>
    <row r="639" spans="1:4" x14ac:dyDescent="0.25">
      <c r="A639">
        <v>51797603</v>
      </c>
      <c r="B639" t="s">
        <v>9563</v>
      </c>
      <c r="C639" s="8">
        <v>638</v>
      </c>
      <c r="D639" s="8" t="str">
        <f t="shared" si="9"/>
        <v>insert into cliente values (51797603,'QUEMBA PINZON MARTHA LUCIA',638);</v>
      </c>
    </row>
    <row r="640" spans="1:4" x14ac:dyDescent="0.25">
      <c r="A640">
        <v>51801503</v>
      </c>
      <c r="B640" t="s">
        <v>9564</v>
      </c>
      <c r="C640" s="8">
        <v>639</v>
      </c>
      <c r="D640" s="8" t="str">
        <f t="shared" si="9"/>
        <v>insert into cliente values (51801503,'VELASQUEZ VARGAS GLORIA PATRICIA',639);</v>
      </c>
    </row>
    <row r="641" spans="1:4" x14ac:dyDescent="0.25">
      <c r="A641">
        <v>51820632</v>
      </c>
      <c r="B641" t="s">
        <v>9565</v>
      </c>
      <c r="C641" s="8">
        <v>640</v>
      </c>
      <c r="D641" s="8" t="str">
        <f t="shared" si="9"/>
        <v>insert into cliente values (51820632,'ACOSTA REYES LUZ STELLA',640);</v>
      </c>
    </row>
    <row r="642" spans="1:4" x14ac:dyDescent="0.25">
      <c r="A642">
        <v>51820835</v>
      </c>
      <c r="B642" t="s">
        <v>9566</v>
      </c>
      <c r="C642" s="8">
        <v>641</v>
      </c>
      <c r="D642" s="8" t="str">
        <f t="shared" si="9"/>
        <v>insert into cliente values (51820835,'BARRERA VELA MARIA EUGENIA',641);</v>
      </c>
    </row>
    <row r="643" spans="1:4" x14ac:dyDescent="0.25">
      <c r="A643">
        <v>51823651</v>
      </c>
      <c r="B643" t="s">
        <v>9567</v>
      </c>
      <c r="C643" s="8">
        <v>642</v>
      </c>
      <c r="D643" s="8" t="str">
        <f t="shared" ref="D643:D706" si="10">"insert into cliente values ("&amp;A643&amp;",'"&amp;B643&amp;"',"&amp;C643&amp;");"</f>
        <v>insert into cliente values (51823651,'OVALLE PENA LUZ ESPERANZA',642);</v>
      </c>
    </row>
    <row r="644" spans="1:4" x14ac:dyDescent="0.25">
      <c r="A644">
        <v>51839391</v>
      </c>
      <c r="B644" t="s">
        <v>9568</v>
      </c>
      <c r="C644" s="8">
        <v>643</v>
      </c>
      <c r="D644" s="8" t="str">
        <f t="shared" si="10"/>
        <v>insert into cliente values (51839391,'PACHECO PEREZ LIRIS MARGOT',643);</v>
      </c>
    </row>
    <row r="645" spans="1:4" x14ac:dyDescent="0.25">
      <c r="A645">
        <v>51880291</v>
      </c>
      <c r="B645" t="s">
        <v>9569</v>
      </c>
      <c r="C645" s="8">
        <v>644</v>
      </c>
      <c r="D645" s="8" t="str">
        <f t="shared" si="10"/>
        <v>insert into cliente values (51880291,'FLOREZ VARGAS MARTHA LUCIA',644);</v>
      </c>
    </row>
    <row r="646" spans="1:4" x14ac:dyDescent="0.25">
      <c r="A646">
        <v>51893758</v>
      </c>
      <c r="B646" t="s">
        <v>9570</v>
      </c>
      <c r="C646" s="8">
        <v>645</v>
      </c>
      <c r="D646" s="8" t="str">
        <f t="shared" si="10"/>
        <v>insert into cliente values (51893758,'ROMERO CALDAS ADRIANA',645);</v>
      </c>
    </row>
    <row r="647" spans="1:4" x14ac:dyDescent="0.25">
      <c r="A647">
        <v>51904280</v>
      </c>
      <c r="B647" t="s">
        <v>9571</v>
      </c>
      <c r="C647" s="8">
        <v>646</v>
      </c>
      <c r="D647" s="8" t="str">
        <f t="shared" si="10"/>
        <v>insert into cliente values (51904280,'VARGAS NARANJO SILVIA JEANET',646);</v>
      </c>
    </row>
    <row r="648" spans="1:4" x14ac:dyDescent="0.25">
      <c r="A648">
        <v>51919336</v>
      </c>
      <c r="B648" t="s">
        <v>9572</v>
      </c>
      <c r="C648" s="8">
        <v>647</v>
      </c>
      <c r="D648" s="8" t="str">
        <f t="shared" si="10"/>
        <v>insert into cliente values (51919336,'ALARCON CRISTANCHO GLADYS JANNETH',647);</v>
      </c>
    </row>
    <row r="649" spans="1:4" x14ac:dyDescent="0.25">
      <c r="A649">
        <v>51935714</v>
      </c>
      <c r="B649" t="s">
        <v>9573</v>
      </c>
      <c r="C649" s="8">
        <v>648</v>
      </c>
      <c r="D649" s="8" t="str">
        <f t="shared" si="10"/>
        <v>insert into cliente values (51935714,'CASTILLO FLOREZ LUZ MERY',648);</v>
      </c>
    </row>
    <row r="650" spans="1:4" x14ac:dyDescent="0.25">
      <c r="A650">
        <v>51951041</v>
      </c>
      <c r="B650" t="s">
        <v>9574</v>
      </c>
      <c r="C650" s="8">
        <v>649</v>
      </c>
      <c r="D650" s="8" t="str">
        <f t="shared" si="10"/>
        <v>insert into cliente values (51951041,'DUENAS ALFONSO LUZ MERY',649);</v>
      </c>
    </row>
    <row r="651" spans="1:4" x14ac:dyDescent="0.25">
      <c r="A651">
        <v>51957018</v>
      </c>
      <c r="B651" t="s">
        <v>9575</v>
      </c>
      <c r="C651" s="8">
        <v>650</v>
      </c>
      <c r="D651" s="8" t="str">
        <f t="shared" si="10"/>
        <v>insert into cliente values (51957018,'MORATO MORATO LUZ MARINA',650);</v>
      </c>
    </row>
    <row r="652" spans="1:4" x14ac:dyDescent="0.25">
      <c r="A652">
        <v>51963509</v>
      </c>
      <c r="B652" t="s">
        <v>9576</v>
      </c>
      <c r="C652" s="8">
        <v>651</v>
      </c>
      <c r="D652" s="8" t="str">
        <f t="shared" si="10"/>
        <v>insert into cliente values (51963509,'ORTIZ ORTIZ LIBIA',651);</v>
      </c>
    </row>
    <row r="653" spans="1:4" x14ac:dyDescent="0.25">
      <c r="A653">
        <v>51968410</v>
      </c>
      <c r="B653" t="s">
        <v>9577</v>
      </c>
      <c r="C653" s="8">
        <v>652</v>
      </c>
      <c r="D653" s="8" t="str">
        <f t="shared" si="10"/>
        <v>insert into cliente values (51968410,'GUERRERO CARDENAS YOLANDA',652);</v>
      </c>
    </row>
    <row r="654" spans="1:4" x14ac:dyDescent="0.25">
      <c r="A654">
        <v>51971838</v>
      </c>
      <c r="B654" t="s">
        <v>9578</v>
      </c>
      <c r="C654" s="8">
        <v>653</v>
      </c>
      <c r="D654" s="8" t="str">
        <f t="shared" si="10"/>
        <v>insert into cliente values (51971838,'HERRERA CONDE MARTHA CECILIA',653);</v>
      </c>
    </row>
    <row r="655" spans="1:4" x14ac:dyDescent="0.25">
      <c r="A655">
        <v>51994356</v>
      </c>
      <c r="B655" t="s">
        <v>9579</v>
      </c>
      <c r="C655" s="8">
        <v>654</v>
      </c>
      <c r="D655" s="8" t="str">
        <f t="shared" si="10"/>
        <v>insert into cliente values (51994356,'MARTINEZ CALDERON LUZ MIRELLA',654);</v>
      </c>
    </row>
    <row r="656" spans="1:4" x14ac:dyDescent="0.25">
      <c r="A656">
        <v>52008545</v>
      </c>
      <c r="B656" t="s">
        <v>9580</v>
      </c>
      <c r="C656" s="8">
        <v>655</v>
      </c>
      <c r="D656" s="8" t="str">
        <f t="shared" si="10"/>
        <v>insert into cliente values (52008545,'TORRES VARGAS JENNY ALCIRA',655);</v>
      </c>
    </row>
    <row r="657" spans="1:4" x14ac:dyDescent="0.25">
      <c r="A657">
        <v>52025562</v>
      </c>
      <c r="B657" t="s">
        <v>9581</v>
      </c>
      <c r="C657" s="8">
        <v>656</v>
      </c>
      <c r="D657" s="8" t="str">
        <f t="shared" si="10"/>
        <v>insert into cliente values (52025562,'PACHECO TRUJILLO NELLY MARIA',656);</v>
      </c>
    </row>
    <row r="658" spans="1:4" x14ac:dyDescent="0.25">
      <c r="A658">
        <v>52031668</v>
      </c>
      <c r="B658" t="s">
        <v>9582</v>
      </c>
      <c r="C658" s="8">
        <v>657</v>
      </c>
      <c r="D658" s="8" t="str">
        <f t="shared" si="10"/>
        <v>insert into cliente values (52031668,'PITA VANEGAS MIRYAM',657);</v>
      </c>
    </row>
    <row r="659" spans="1:4" x14ac:dyDescent="0.25">
      <c r="A659">
        <v>52035974</v>
      </c>
      <c r="B659" t="s">
        <v>9583</v>
      </c>
      <c r="C659" s="8">
        <v>658</v>
      </c>
      <c r="D659" s="8" t="str">
        <f t="shared" si="10"/>
        <v>insert into cliente values (52035974,'PULIDO CAYCEDO ADRIANA',658);</v>
      </c>
    </row>
    <row r="660" spans="1:4" x14ac:dyDescent="0.25">
      <c r="A660">
        <v>52051048</v>
      </c>
      <c r="B660" t="s">
        <v>9584</v>
      </c>
      <c r="C660" s="8">
        <v>659</v>
      </c>
      <c r="D660" s="8" t="str">
        <f t="shared" si="10"/>
        <v>insert into cliente values (52051048,'AVILA SANCHEZ MARIA ELVIA',659);</v>
      </c>
    </row>
    <row r="661" spans="1:4" x14ac:dyDescent="0.25">
      <c r="A661">
        <v>52058657</v>
      </c>
      <c r="B661" t="s">
        <v>9585</v>
      </c>
      <c r="C661" s="8">
        <v>660</v>
      </c>
      <c r="D661" s="8" t="str">
        <f t="shared" si="10"/>
        <v>insert into cliente values (52058657,'BARRETO CARDENAS SANDRA JEANNETTE',660);</v>
      </c>
    </row>
    <row r="662" spans="1:4" x14ac:dyDescent="0.25">
      <c r="A662">
        <v>52066648</v>
      </c>
      <c r="B662" t="s">
        <v>9586</v>
      </c>
      <c r="C662" s="8">
        <v>661</v>
      </c>
      <c r="D662" s="8" t="str">
        <f t="shared" si="10"/>
        <v>insert into cliente values (52066648,'PEREZ LAGUNA LUZ MARY',661);</v>
      </c>
    </row>
    <row r="663" spans="1:4" x14ac:dyDescent="0.25">
      <c r="A663">
        <v>52070950</v>
      </c>
      <c r="B663" t="s">
        <v>9587</v>
      </c>
      <c r="C663" s="8">
        <v>662</v>
      </c>
      <c r="D663" s="8" t="str">
        <f t="shared" si="10"/>
        <v>insert into cliente values (52070950,'GOMEZ AREVALO OLGA LUCIA',662);</v>
      </c>
    </row>
    <row r="664" spans="1:4" x14ac:dyDescent="0.25">
      <c r="A664">
        <v>52075245</v>
      </c>
      <c r="B664" t="s">
        <v>9588</v>
      </c>
      <c r="C664" s="8">
        <v>663</v>
      </c>
      <c r="D664" s="8" t="str">
        <f t="shared" si="10"/>
        <v>insert into cliente values (52075245,'LINARES GIRALDO BERENICE',663);</v>
      </c>
    </row>
    <row r="665" spans="1:4" x14ac:dyDescent="0.25">
      <c r="A665">
        <v>52084669</v>
      </c>
      <c r="B665" t="s">
        <v>9589</v>
      </c>
      <c r="C665" s="8">
        <v>664</v>
      </c>
      <c r="D665" s="8" t="str">
        <f t="shared" si="10"/>
        <v>insert into cliente values (52084669,'ZAPATA GARZON LUZ MERY',664);</v>
      </c>
    </row>
    <row r="666" spans="1:4" x14ac:dyDescent="0.25">
      <c r="A666">
        <v>52161798</v>
      </c>
      <c r="B666" t="s">
        <v>9590</v>
      </c>
      <c r="C666" s="8">
        <v>665</v>
      </c>
      <c r="D666" s="8" t="str">
        <f t="shared" si="10"/>
        <v>insert into cliente values (52161798,'ARIAS VELANDIA LUZ MERY',665);</v>
      </c>
    </row>
    <row r="667" spans="1:4" x14ac:dyDescent="0.25">
      <c r="A667">
        <v>52168568</v>
      </c>
      <c r="B667" t="s">
        <v>9591</v>
      </c>
      <c r="C667" s="8">
        <v>666</v>
      </c>
      <c r="D667" s="8" t="str">
        <f t="shared" si="10"/>
        <v>insert into cliente values (52168568,'CASTRO GARCIA MARTHA LILIANA',666);</v>
      </c>
    </row>
    <row r="668" spans="1:4" x14ac:dyDescent="0.25">
      <c r="A668">
        <v>52177258</v>
      </c>
      <c r="B668" t="s">
        <v>9592</v>
      </c>
      <c r="C668" s="8">
        <v>667</v>
      </c>
      <c r="D668" s="8" t="str">
        <f t="shared" si="10"/>
        <v>insert into cliente values (52177258,'MENDEZ REYES CLAUDIA',667);</v>
      </c>
    </row>
    <row r="669" spans="1:4" x14ac:dyDescent="0.25">
      <c r="A669">
        <v>52179995</v>
      </c>
      <c r="B669" t="s">
        <v>9593</v>
      </c>
      <c r="C669" s="8">
        <v>668</v>
      </c>
      <c r="D669" s="8" t="str">
        <f t="shared" si="10"/>
        <v>insert into cliente values (52179995,'MARTINEZ VELOSA ASTRID',668);</v>
      </c>
    </row>
    <row r="670" spans="1:4" x14ac:dyDescent="0.25">
      <c r="A670">
        <v>52180375</v>
      </c>
      <c r="B670" t="s">
        <v>9594</v>
      </c>
      <c r="C670" s="8">
        <v>669</v>
      </c>
      <c r="D670" s="8" t="str">
        <f t="shared" si="10"/>
        <v>insert into cliente values (52180375,'URIBE VARGAS LEONOR',669);</v>
      </c>
    </row>
    <row r="671" spans="1:4" x14ac:dyDescent="0.25">
      <c r="A671">
        <v>52194318</v>
      </c>
      <c r="B671" t="s">
        <v>9595</v>
      </c>
      <c r="C671" s="8">
        <v>670</v>
      </c>
      <c r="D671" s="8" t="str">
        <f t="shared" si="10"/>
        <v>insert into cliente values (52194318,'GOMEZ MUÑOZ DIANA CRISTINA',670);</v>
      </c>
    </row>
    <row r="672" spans="1:4" x14ac:dyDescent="0.25">
      <c r="A672">
        <v>52214936</v>
      </c>
      <c r="B672" t="s">
        <v>9596</v>
      </c>
      <c r="C672" s="8">
        <v>671</v>
      </c>
      <c r="D672" s="8" t="str">
        <f t="shared" si="10"/>
        <v>insert into cliente values (52214936,'ZARATE GAVIRIA LUZ ADRIANA',671);</v>
      </c>
    </row>
    <row r="673" spans="1:4" x14ac:dyDescent="0.25">
      <c r="A673">
        <v>52228134</v>
      </c>
      <c r="B673" t="s">
        <v>9597</v>
      </c>
      <c r="C673" s="8">
        <v>672</v>
      </c>
      <c r="D673" s="8" t="str">
        <f t="shared" si="10"/>
        <v>insert into cliente values (52228134,'GONZALEZ BLANCO ESTHER',672);</v>
      </c>
    </row>
    <row r="674" spans="1:4" x14ac:dyDescent="0.25">
      <c r="A674">
        <v>52229784</v>
      </c>
      <c r="B674" t="s">
        <v>9598</v>
      </c>
      <c r="C674" s="8">
        <v>673</v>
      </c>
      <c r="D674" s="8" t="str">
        <f t="shared" si="10"/>
        <v>insert into cliente values (52229784,'CORTES MARIN ANA ISABEL',673);</v>
      </c>
    </row>
    <row r="675" spans="1:4" x14ac:dyDescent="0.25">
      <c r="A675">
        <v>52232837</v>
      </c>
      <c r="B675" t="s">
        <v>9599</v>
      </c>
      <c r="C675" s="8">
        <v>674</v>
      </c>
      <c r="D675" s="8" t="str">
        <f t="shared" si="10"/>
        <v>insert into cliente values (52232837,'CASTRO CARREÑO YEIMY',674);</v>
      </c>
    </row>
    <row r="676" spans="1:4" x14ac:dyDescent="0.25">
      <c r="A676">
        <v>52235178</v>
      </c>
      <c r="B676" t="s">
        <v>9600</v>
      </c>
      <c r="C676" s="8">
        <v>675</v>
      </c>
      <c r="D676" s="8" t="str">
        <f t="shared" si="10"/>
        <v>insert into cliente values (52235178,'AMEZQUITA YOHANNA PATRICIA',675);</v>
      </c>
    </row>
    <row r="677" spans="1:4" x14ac:dyDescent="0.25">
      <c r="A677">
        <v>52242191</v>
      </c>
      <c r="B677" t="s">
        <v>9601</v>
      </c>
      <c r="C677" s="8">
        <v>676</v>
      </c>
      <c r="D677" s="8" t="str">
        <f t="shared" si="10"/>
        <v>insert into cliente values (52242191,'DUARTE GUTIERREZ PILAR ANDREA',676);</v>
      </c>
    </row>
    <row r="678" spans="1:4" x14ac:dyDescent="0.25">
      <c r="A678">
        <v>52243981</v>
      </c>
      <c r="B678" t="s">
        <v>9602</v>
      </c>
      <c r="C678" s="8">
        <v>677</v>
      </c>
      <c r="D678" s="8" t="str">
        <f t="shared" si="10"/>
        <v>insert into cliente values (52243981,'PENA VARGAS EMILSE',677);</v>
      </c>
    </row>
    <row r="679" spans="1:4" x14ac:dyDescent="0.25">
      <c r="A679">
        <v>52255412</v>
      </c>
      <c r="B679" t="s">
        <v>9603</v>
      </c>
      <c r="C679" s="8">
        <v>678</v>
      </c>
      <c r="D679" s="8" t="str">
        <f t="shared" si="10"/>
        <v>insert into cliente values (52255412,'FRESNEDA RAMIREZ ANDREA',678);</v>
      </c>
    </row>
    <row r="680" spans="1:4" x14ac:dyDescent="0.25">
      <c r="A680">
        <v>52270788</v>
      </c>
      <c r="B680" t="s">
        <v>9604</v>
      </c>
      <c r="C680" s="8">
        <v>679</v>
      </c>
      <c r="D680" s="8" t="str">
        <f t="shared" si="10"/>
        <v>insert into cliente values (52270788,'CRUZ SABOGAL BLANCA CONSTANZA',679);</v>
      </c>
    </row>
    <row r="681" spans="1:4" x14ac:dyDescent="0.25">
      <c r="A681">
        <v>52271881</v>
      </c>
      <c r="B681" t="s">
        <v>9605</v>
      </c>
      <c r="C681" s="8">
        <v>680</v>
      </c>
      <c r="D681" s="8" t="str">
        <f t="shared" si="10"/>
        <v>insert into cliente values (52271881,'ROCHA PENA MARCELA',680);</v>
      </c>
    </row>
    <row r="682" spans="1:4" x14ac:dyDescent="0.25">
      <c r="A682">
        <v>52275073</v>
      </c>
      <c r="B682" t="s">
        <v>9606</v>
      </c>
      <c r="C682" s="8">
        <v>681</v>
      </c>
      <c r="D682" s="8" t="str">
        <f t="shared" si="10"/>
        <v>insert into cliente values (52275073,'CHACON RUIZ DORA CONSUELO',681);</v>
      </c>
    </row>
    <row r="683" spans="1:4" x14ac:dyDescent="0.25">
      <c r="A683">
        <v>52291813</v>
      </c>
      <c r="B683" t="s">
        <v>9607</v>
      </c>
      <c r="C683" s="8">
        <v>682</v>
      </c>
      <c r="D683" s="8" t="str">
        <f t="shared" si="10"/>
        <v>insert into cliente values (52291813,'TORRES PEÑA MARIA ANGELICA',682);</v>
      </c>
    </row>
    <row r="684" spans="1:4" x14ac:dyDescent="0.25">
      <c r="A684">
        <v>52302092</v>
      </c>
      <c r="B684" t="s">
        <v>9608</v>
      </c>
      <c r="C684" s="8">
        <v>683</v>
      </c>
      <c r="D684" s="8" t="str">
        <f t="shared" si="10"/>
        <v>insert into cliente values (52302092,'CEPEDA CAÑON LUISA MARGOTH',683);</v>
      </c>
    </row>
    <row r="685" spans="1:4" x14ac:dyDescent="0.25">
      <c r="A685">
        <v>52313374</v>
      </c>
      <c r="B685" t="s">
        <v>9609</v>
      </c>
      <c r="C685" s="8">
        <v>684</v>
      </c>
      <c r="D685" s="8" t="str">
        <f t="shared" si="10"/>
        <v>insert into cliente values (52313374,'LADINO RAMIREZ LADY ESMERALDA',684);</v>
      </c>
    </row>
    <row r="686" spans="1:4" x14ac:dyDescent="0.25">
      <c r="A686">
        <v>52315241</v>
      </c>
      <c r="B686" t="s">
        <v>9610</v>
      </c>
      <c r="C686" s="8">
        <v>685</v>
      </c>
      <c r="D686" s="8" t="str">
        <f t="shared" si="10"/>
        <v>insert into cliente values (52315241,'LOPEZ GONZALEZ ORFA NELLY',685);</v>
      </c>
    </row>
    <row r="687" spans="1:4" x14ac:dyDescent="0.25">
      <c r="A687">
        <v>52322994</v>
      </c>
      <c r="B687" t="s">
        <v>9611</v>
      </c>
      <c r="C687" s="8">
        <v>686</v>
      </c>
      <c r="D687" s="8" t="str">
        <f t="shared" si="10"/>
        <v>insert into cliente values (52322994,'PEREZ GUTIERREZ MARIA MYRIAM',686);</v>
      </c>
    </row>
    <row r="688" spans="1:4" x14ac:dyDescent="0.25">
      <c r="A688">
        <v>52351199</v>
      </c>
      <c r="B688" t="s">
        <v>9612</v>
      </c>
      <c r="C688" s="8">
        <v>687</v>
      </c>
      <c r="D688" s="8" t="str">
        <f t="shared" si="10"/>
        <v>insert into cliente values (52351199,'FORIGUA GUTIERREZ ANGELA MARIA',687);</v>
      </c>
    </row>
    <row r="689" spans="1:4" x14ac:dyDescent="0.25">
      <c r="A689">
        <v>52351956</v>
      </c>
      <c r="B689" t="s">
        <v>9613</v>
      </c>
      <c r="C689" s="8">
        <v>688</v>
      </c>
      <c r="D689" s="8" t="str">
        <f t="shared" si="10"/>
        <v>insert into cliente values (52351956,'CASAS ROJAS DELIA PAOLA',688);</v>
      </c>
    </row>
    <row r="690" spans="1:4" x14ac:dyDescent="0.25">
      <c r="A690">
        <v>52362839</v>
      </c>
      <c r="B690" t="s">
        <v>9614</v>
      </c>
      <c r="C690" s="8">
        <v>689</v>
      </c>
      <c r="D690" s="8" t="str">
        <f t="shared" si="10"/>
        <v>insert into cliente values (52362839,'VELANDIA SUAREZ ALBA MIREYA',689);</v>
      </c>
    </row>
    <row r="691" spans="1:4" x14ac:dyDescent="0.25">
      <c r="A691">
        <v>52364876</v>
      </c>
      <c r="B691" t="s">
        <v>9615</v>
      </c>
      <c r="C691" s="8">
        <v>690</v>
      </c>
      <c r="D691" s="8" t="str">
        <f t="shared" si="10"/>
        <v>insert into cliente values (52364876,'RAGUA CAMACHO ADRIANA ANGELICA',690);</v>
      </c>
    </row>
    <row r="692" spans="1:4" x14ac:dyDescent="0.25">
      <c r="A692">
        <v>52366277</v>
      </c>
      <c r="B692" t="s">
        <v>9616</v>
      </c>
      <c r="C692" s="8">
        <v>691</v>
      </c>
      <c r="D692" s="8" t="str">
        <f t="shared" si="10"/>
        <v>insert into cliente values (52366277,'PAZ RAMIREZ NIDIA',691);</v>
      </c>
    </row>
    <row r="693" spans="1:4" x14ac:dyDescent="0.25">
      <c r="A693">
        <v>52369822</v>
      </c>
      <c r="B693" t="s">
        <v>9617</v>
      </c>
      <c r="C693" s="8">
        <v>692</v>
      </c>
      <c r="D693" s="8" t="str">
        <f t="shared" si="10"/>
        <v>insert into cliente values (52369822,'GALVIS MONTOYA MARY LUZ',692);</v>
      </c>
    </row>
    <row r="694" spans="1:4" x14ac:dyDescent="0.25">
      <c r="A694">
        <v>52371451</v>
      </c>
      <c r="B694" t="s">
        <v>9618</v>
      </c>
      <c r="C694" s="8">
        <v>693</v>
      </c>
      <c r="D694" s="8" t="str">
        <f t="shared" si="10"/>
        <v>insert into cliente values (52371451,'CASTAÑEDA MORA GLADYS YOLANDA',693);</v>
      </c>
    </row>
    <row r="695" spans="1:4" x14ac:dyDescent="0.25">
      <c r="A695">
        <v>52380853</v>
      </c>
      <c r="B695" t="s">
        <v>9619</v>
      </c>
      <c r="C695" s="8">
        <v>694</v>
      </c>
      <c r="D695" s="8" t="str">
        <f t="shared" si="10"/>
        <v>insert into cliente values (52380853,'VEGA ROJAS CLAUDIA PATRICIA',694);</v>
      </c>
    </row>
    <row r="696" spans="1:4" x14ac:dyDescent="0.25">
      <c r="A696">
        <v>52382011</v>
      </c>
      <c r="B696" t="s">
        <v>9620</v>
      </c>
      <c r="C696" s="8">
        <v>695</v>
      </c>
      <c r="D696" s="8" t="str">
        <f t="shared" si="10"/>
        <v>insert into cliente values (52382011,'ACERO FORERO CLAUDIA CAROLINA',695);</v>
      </c>
    </row>
    <row r="697" spans="1:4" x14ac:dyDescent="0.25">
      <c r="A697">
        <v>52395436</v>
      </c>
      <c r="B697" t="s">
        <v>9621</v>
      </c>
      <c r="C697" s="8">
        <v>696</v>
      </c>
      <c r="D697" s="8" t="str">
        <f t="shared" si="10"/>
        <v>insert into cliente values (52395436,'MADERO MOGOLLON SANDRA MILENA',696);</v>
      </c>
    </row>
    <row r="698" spans="1:4" x14ac:dyDescent="0.25">
      <c r="A698">
        <v>52420318</v>
      </c>
      <c r="B698" t="s">
        <v>9622</v>
      </c>
      <c r="C698" s="8">
        <v>697</v>
      </c>
      <c r="D698" s="8" t="str">
        <f t="shared" si="10"/>
        <v>insert into cliente values (52420318,'HERNANDEZ SARMIENTO XIOMARA FARYDHE',697);</v>
      </c>
    </row>
    <row r="699" spans="1:4" x14ac:dyDescent="0.25">
      <c r="A699">
        <v>52434276</v>
      </c>
      <c r="B699" t="s">
        <v>9623</v>
      </c>
      <c r="C699" s="8">
        <v>698</v>
      </c>
      <c r="D699" s="8" t="str">
        <f t="shared" si="10"/>
        <v>insert into cliente values (52434276,'GARZON SOTO OLGA LUCIA',698);</v>
      </c>
    </row>
    <row r="700" spans="1:4" x14ac:dyDescent="0.25">
      <c r="A700">
        <v>52448933</v>
      </c>
      <c r="B700" t="s">
        <v>9624</v>
      </c>
      <c r="C700" s="8">
        <v>699</v>
      </c>
      <c r="D700" s="8" t="str">
        <f t="shared" si="10"/>
        <v>insert into cliente values (52448933,'FIGUEROA CONTRERAS LILIANA',699);</v>
      </c>
    </row>
    <row r="701" spans="1:4" x14ac:dyDescent="0.25">
      <c r="A701">
        <v>52464997</v>
      </c>
      <c r="B701" t="s">
        <v>9625</v>
      </c>
      <c r="C701" s="8">
        <v>700</v>
      </c>
      <c r="D701" s="8" t="str">
        <f t="shared" si="10"/>
        <v>insert into cliente values (52464997,'OCAMPO GUALDRON SANDRA MILENA',700);</v>
      </c>
    </row>
    <row r="702" spans="1:4" x14ac:dyDescent="0.25">
      <c r="A702">
        <v>52485341</v>
      </c>
      <c r="B702" t="s">
        <v>9626</v>
      </c>
      <c r="C702" s="8">
        <v>701</v>
      </c>
      <c r="D702" s="8" t="str">
        <f t="shared" si="10"/>
        <v>insert into cliente values (52485341,'SANCHEZ SANCHEZ DIANA PATRICIA',701);</v>
      </c>
    </row>
    <row r="703" spans="1:4" x14ac:dyDescent="0.25">
      <c r="A703">
        <v>52492014</v>
      </c>
      <c r="B703" t="s">
        <v>9627</v>
      </c>
      <c r="C703" s="8">
        <v>702</v>
      </c>
      <c r="D703" s="8" t="str">
        <f t="shared" si="10"/>
        <v>insert into cliente values (52492014,'GUTIERREZ HURTADO SANDRA MILENA',702);</v>
      </c>
    </row>
    <row r="704" spans="1:4" x14ac:dyDescent="0.25">
      <c r="A704">
        <v>52493339</v>
      </c>
      <c r="B704" t="s">
        <v>9628</v>
      </c>
      <c r="C704" s="8">
        <v>703</v>
      </c>
      <c r="D704" s="8" t="str">
        <f t="shared" si="10"/>
        <v>insert into cliente values (52493339,'CHAPARRO COLMENARES ZORAIDA',703);</v>
      </c>
    </row>
    <row r="705" spans="1:4" x14ac:dyDescent="0.25">
      <c r="A705">
        <v>52493379</v>
      </c>
      <c r="B705" t="s">
        <v>9629</v>
      </c>
      <c r="C705" s="8">
        <v>704</v>
      </c>
      <c r="D705" s="8" t="str">
        <f t="shared" si="10"/>
        <v>insert into cliente values (52493379,'SANABRIA MALDONADO ANA MARIA',704);</v>
      </c>
    </row>
    <row r="706" spans="1:4" x14ac:dyDescent="0.25">
      <c r="A706">
        <v>52499895</v>
      </c>
      <c r="B706" t="s">
        <v>9630</v>
      </c>
      <c r="C706" s="8">
        <v>705</v>
      </c>
      <c r="D706" s="8" t="str">
        <f t="shared" si="10"/>
        <v>insert into cliente values (52499895,'GUTIERREZ SANDRA MILENA',705);</v>
      </c>
    </row>
    <row r="707" spans="1:4" x14ac:dyDescent="0.25">
      <c r="A707">
        <v>52534266</v>
      </c>
      <c r="B707" t="s">
        <v>9631</v>
      </c>
      <c r="C707" s="8">
        <v>706</v>
      </c>
      <c r="D707" s="8" t="str">
        <f t="shared" ref="D707:D770" si="11">"insert into cliente values ("&amp;A707&amp;",'"&amp;B707&amp;"',"&amp;C707&amp;");"</f>
        <v>insert into cliente values (52534266,'ACERO ARIAS ANA CAROLINA',706);</v>
      </c>
    </row>
    <row r="708" spans="1:4" x14ac:dyDescent="0.25">
      <c r="A708">
        <v>52542188</v>
      </c>
      <c r="B708" t="s">
        <v>9632</v>
      </c>
      <c r="C708" s="8">
        <v>707</v>
      </c>
      <c r="D708" s="8" t="str">
        <f t="shared" si="11"/>
        <v>insert into cliente values (52542188,'ACOSTA VILLABON GINA JASLEIDI',707);</v>
      </c>
    </row>
    <row r="709" spans="1:4" x14ac:dyDescent="0.25">
      <c r="A709">
        <v>52556549</v>
      </c>
      <c r="B709" t="s">
        <v>9633</v>
      </c>
      <c r="C709" s="8">
        <v>708</v>
      </c>
      <c r="D709" s="8" t="str">
        <f t="shared" si="11"/>
        <v>insert into cliente values (52556549,'DIAZ PARDO CLAUDIA PATRICIA',708);</v>
      </c>
    </row>
    <row r="710" spans="1:4" x14ac:dyDescent="0.25">
      <c r="A710">
        <v>52580084</v>
      </c>
      <c r="B710" t="s">
        <v>9634</v>
      </c>
      <c r="C710" s="8">
        <v>709</v>
      </c>
      <c r="D710" s="8" t="str">
        <f t="shared" si="11"/>
        <v>insert into cliente values (52580084,'GARZON MONTOYA MARTHA LUCIA',709);</v>
      </c>
    </row>
    <row r="711" spans="1:4" x14ac:dyDescent="0.25">
      <c r="A711">
        <v>52581276</v>
      </c>
      <c r="B711" t="s">
        <v>9635</v>
      </c>
      <c r="C711" s="8">
        <v>710</v>
      </c>
      <c r="D711" s="8" t="str">
        <f t="shared" si="11"/>
        <v>insert into cliente values (52581276,'ROZO GARZON NUBIA ESPERANZA',710);</v>
      </c>
    </row>
    <row r="712" spans="1:4" x14ac:dyDescent="0.25">
      <c r="A712">
        <v>52587670</v>
      </c>
      <c r="B712" t="s">
        <v>9636</v>
      </c>
      <c r="C712" s="8">
        <v>711</v>
      </c>
      <c r="D712" s="8" t="str">
        <f t="shared" si="11"/>
        <v>insert into cliente values (52587670,'GARCIA ALGARRA LILIANA',711);</v>
      </c>
    </row>
    <row r="713" spans="1:4" x14ac:dyDescent="0.25">
      <c r="A713">
        <v>52587972</v>
      </c>
      <c r="B713" t="s">
        <v>9637</v>
      </c>
      <c r="C713" s="8">
        <v>712</v>
      </c>
      <c r="D713" s="8" t="str">
        <f t="shared" si="11"/>
        <v>insert into cliente values (52587972,'QUINTERO BORDA MARIA CONSTANZA',712);</v>
      </c>
    </row>
    <row r="714" spans="1:4" x14ac:dyDescent="0.25">
      <c r="A714">
        <v>52616890</v>
      </c>
      <c r="B714" t="s">
        <v>9638</v>
      </c>
      <c r="C714" s="8">
        <v>713</v>
      </c>
      <c r="D714" s="8" t="str">
        <f t="shared" si="11"/>
        <v>insert into cliente values (52616890,'MORERA GALINDO MARISOL',713);</v>
      </c>
    </row>
    <row r="715" spans="1:4" x14ac:dyDescent="0.25">
      <c r="A715">
        <v>52743986</v>
      </c>
      <c r="B715" t="s">
        <v>9639</v>
      </c>
      <c r="C715" s="8">
        <v>714</v>
      </c>
      <c r="D715" s="8" t="str">
        <f t="shared" si="11"/>
        <v>insert into cliente values (52743986,'CAMARGO DIAZ MARTHA ROCIO',714);</v>
      </c>
    </row>
    <row r="716" spans="1:4" x14ac:dyDescent="0.25">
      <c r="A716">
        <v>52752904</v>
      </c>
      <c r="B716" t="s">
        <v>9640</v>
      </c>
      <c r="C716" s="8">
        <v>715</v>
      </c>
      <c r="D716" s="8" t="str">
        <f t="shared" si="11"/>
        <v>insert into cliente values (52752904,'VELASCO ARAQUE ADRIANA JANETH',715);</v>
      </c>
    </row>
    <row r="717" spans="1:4" x14ac:dyDescent="0.25">
      <c r="A717">
        <v>52758161</v>
      </c>
      <c r="B717" t="s">
        <v>9641</v>
      </c>
      <c r="C717" s="8">
        <v>716</v>
      </c>
      <c r="D717" s="8" t="str">
        <f t="shared" si="11"/>
        <v>insert into cliente values (52758161,'VARGAS ARIAS YURY MARCELA',716);</v>
      </c>
    </row>
    <row r="718" spans="1:4" x14ac:dyDescent="0.25">
      <c r="A718">
        <v>52777114</v>
      </c>
      <c r="B718" t="s">
        <v>9642</v>
      </c>
      <c r="C718" s="8">
        <v>717</v>
      </c>
      <c r="D718" s="8" t="str">
        <f t="shared" si="11"/>
        <v>insert into cliente values (52777114,'GIRALDO PINILLA DIANA PAOLA',717);</v>
      </c>
    </row>
    <row r="719" spans="1:4" x14ac:dyDescent="0.25">
      <c r="A719">
        <v>52791338</v>
      </c>
      <c r="B719" t="s">
        <v>9643</v>
      </c>
      <c r="C719" s="8">
        <v>718</v>
      </c>
      <c r="D719" s="8" t="str">
        <f t="shared" si="11"/>
        <v>insert into cliente values (52791338,'INDABURO IGLESIAS JOHANNA DEL PILAR',718);</v>
      </c>
    </row>
    <row r="720" spans="1:4" x14ac:dyDescent="0.25">
      <c r="A720">
        <v>52791353</v>
      </c>
      <c r="B720" t="s">
        <v>9644</v>
      </c>
      <c r="C720" s="8">
        <v>719</v>
      </c>
      <c r="D720" s="8" t="str">
        <f t="shared" si="11"/>
        <v>insert into cliente values (52791353,'VARGAS FERNANDEZ ANDREA',719);</v>
      </c>
    </row>
    <row r="721" spans="1:4" x14ac:dyDescent="0.25">
      <c r="A721">
        <v>52798734</v>
      </c>
      <c r="B721" t="s">
        <v>9645</v>
      </c>
      <c r="C721" s="8">
        <v>720</v>
      </c>
      <c r="D721" s="8" t="str">
        <f t="shared" si="11"/>
        <v>insert into cliente values (52798734,'CARDENAS BENAVIDEZ YOLANDA',720);</v>
      </c>
    </row>
    <row r="722" spans="1:4" x14ac:dyDescent="0.25">
      <c r="A722">
        <v>52798894</v>
      </c>
      <c r="B722" t="s">
        <v>9646</v>
      </c>
      <c r="C722" s="8">
        <v>721</v>
      </c>
      <c r="D722" s="8" t="str">
        <f t="shared" si="11"/>
        <v>insert into cliente values (52798894,'BUITRAGO CARRERO LILIANA MARIA',721);</v>
      </c>
    </row>
    <row r="723" spans="1:4" x14ac:dyDescent="0.25">
      <c r="A723">
        <v>52803520</v>
      </c>
      <c r="B723" t="s">
        <v>9647</v>
      </c>
      <c r="C723" s="8">
        <v>722</v>
      </c>
      <c r="D723" s="8" t="str">
        <f t="shared" si="11"/>
        <v>insert into cliente values (52803520,'PEÑALOZA MARTINEZ VIVIAN ROCIO',722);</v>
      </c>
    </row>
    <row r="724" spans="1:4" x14ac:dyDescent="0.25">
      <c r="A724">
        <v>52806619</v>
      </c>
      <c r="B724" t="s">
        <v>9648</v>
      </c>
      <c r="C724" s="8">
        <v>723</v>
      </c>
      <c r="D724" s="8" t="str">
        <f t="shared" si="11"/>
        <v>insert into cliente values (52806619,'MENESES CUY SONIA PILAR',723);</v>
      </c>
    </row>
    <row r="725" spans="1:4" x14ac:dyDescent="0.25">
      <c r="A725">
        <v>52806831</v>
      </c>
      <c r="B725" t="s">
        <v>9649</v>
      </c>
      <c r="C725" s="8">
        <v>724</v>
      </c>
      <c r="D725" s="8" t="str">
        <f t="shared" si="11"/>
        <v>insert into cliente values (52806831,'ROA DIANA LUCIA',724);</v>
      </c>
    </row>
    <row r="726" spans="1:4" x14ac:dyDescent="0.25">
      <c r="A726">
        <v>52810061</v>
      </c>
      <c r="B726" t="s">
        <v>9650</v>
      </c>
      <c r="C726" s="8">
        <v>725</v>
      </c>
      <c r="D726" s="8" t="str">
        <f t="shared" si="11"/>
        <v>insert into cliente values (52810061,'GOMEZ TORRES ADRIANA',725);</v>
      </c>
    </row>
    <row r="727" spans="1:4" x14ac:dyDescent="0.25">
      <c r="A727">
        <v>52814367</v>
      </c>
      <c r="B727" t="s">
        <v>9651</v>
      </c>
      <c r="C727" s="8">
        <v>726</v>
      </c>
      <c r="D727" s="8" t="str">
        <f t="shared" si="11"/>
        <v>insert into cliente values (52814367,'BASTIDAS BARRANTES PAOLA ANDREA',726);</v>
      </c>
    </row>
    <row r="728" spans="1:4" x14ac:dyDescent="0.25">
      <c r="A728">
        <v>52839925</v>
      </c>
      <c r="B728" t="s">
        <v>9652</v>
      </c>
      <c r="C728" s="8">
        <v>727</v>
      </c>
      <c r="D728" s="8" t="str">
        <f t="shared" si="11"/>
        <v>insert into cliente values (52839925,'AMAYA GONZALEZ CLARA YAMILE',727);</v>
      </c>
    </row>
    <row r="729" spans="1:4" x14ac:dyDescent="0.25">
      <c r="A729">
        <v>52844917</v>
      </c>
      <c r="B729" t="s">
        <v>9653</v>
      </c>
      <c r="C729" s="8">
        <v>728</v>
      </c>
      <c r="D729" s="8" t="str">
        <f t="shared" si="11"/>
        <v>insert into cliente values (52844917,'SEGURA CASTANEDA ALBA LUZNEY',728);</v>
      </c>
    </row>
    <row r="730" spans="1:4" x14ac:dyDescent="0.25">
      <c r="A730">
        <v>52861769</v>
      </c>
      <c r="B730" t="s">
        <v>9654</v>
      </c>
      <c r="C730" s="8">
        <v>729</v>
      </c>
      <c r="D730" s="8" t="str">
        <f t="shared" si="11"/>
        <v>insert into cliente values (52861769,'VEGA RODRIGUEZ FRANCY MILENA',729);</v>
      </c>
    </row>
    <row r="731" spans="1:4" x14ac:dyDescent="0.25">
      <c r="A731">
        <v>52863199</v>
      </c>
      <c r="B731" t="s">
        <v>9655</v>
      </c>
      <c r="C731" s="8">
        <v>730</v>
      </c>
      <c r="D731" s="8" t="str">
        <f t="shared" si="11"/>
        <v>insert into cliente values (52863199,'ROMERO GAMBOA LIDA CONSTANZA',730);</v>
      </c>
    </row>
    <row r="732" spans="1:4" x14ac:dyDescent="0.25">
      <c r="A732">
        <v>52877678</v>
      </c>
      <c r="B732" t="s">
        <v>9656</v>
      </c>
      <c r="C732" s="8">
        <v>731</v>
      </c>
      <c r="D732" s="8" t="str">
        <f t="shared" si="11"/>
        <v>insert into cliente values (52877678,'RAMIREZ RAMIREZ JENNY',731);</v>
      </c>
    </row>
    <row r="733" spans="1:4" x14ac:dyDescent="0.25">
      <c r="A733">
        <v>52907709</v>
      </c>
      <c r="B733" t="s">
        <v>9657</v>
      </c>
      <c r="C733" s="8">
        <v>732</v>
      </c>
      <c r="D733" s="8" t="str">
        <f t="shared" si="11"/>
        <v>insert into cliente values (52907709,'GARCIA MAHECHA LUISA FERNANDA',732);</v>
      </c>
    </row>
    <row r="734" spans="1:4" x14ac:dyDescent="0.25">
      <c r="A734">
        <v>52907958</v>
      </c>
      <c r="B734" t="s">
        <v>9658</v>
      </c>
      <c r="C734" s="8">
        <v>733</v>
      </c>
      <c r="D734" s="8" t="str">
        <f t="shared" si="11"/>
        <v>insert into cliente values (52907958,'PORRAS ROJAS NATALY IVONNE',733);</v>
      </c>
    </row>
    <row r="735" spans="1:4" x14ac:dyDescent="0.25">
      <c r="A735">
        <v>52911288</v>
      </c>
      <c r="B735" t="s">
        <v>9659</v>
      </c>
      <c r="C735" s="8">
        <v>734</v>
      </c>
      <c r="D735" s="8" t="str">
        <f t="shared" si="11"/>
        <v>insert into cliente values (52911288,'UMBARILA VELASQUEZ SANDRA MILENA',734);</v>
      </c>
    </row>
    <row r="736" spans="1:4" x14ac:dyDescent="0.25">
      <c r="A736">
        <v>52914476</v>
      </c>
      <c r="B736" t="s">
        <v>9660</v>
      </c>
      <c r="C736" s="8">
        <v>735</v>
      </c>
      <c r="D736" s="8" t="str">
        <f t="shared" si="11"/>
        <v>insert into cliente values (52914476,'VARGAS RODRIGUEZ NIDIA JUDITH',735);</v>
      </c>
    </row>
    <row r="737" spans="1:4" x14ac:dyDescent="0.25">
      <c r="A737">
        <v>52917128</v>
      </c>
      <c r="B737" t="s">
        <v>9661</v>
      </c>
      <c r="C737" s="8">
        <v>736</v>
      </c>
      <c r="D737" s="8" t="str">
        <f t="shared" si="11"/>
        <v>insert into cliente values (52917128,'GONZALEZ LOZANO JENNY',736);</v>
      </c>
    </row>
    <row r="738" spans="1:4" x14ac:dyDescent="0.25">
      <c r="A738">
        <v>52919214</v>
      </c>
      <c r="B738" t="s">
        <v>9662</v>
      </c>
      <c r="C738" s="8">
        <v>737</v>
      </c>
      <c r="D738" s="8" t="str">
        <f t="shared" si="11"/>
        <v>insert into cliente values (52919214,'ROJAS SEPULVEDA LINA ALEJANDRA',737);</v>
      </c>
    </row>
    <row r="739" spans="1:4" x14ac:dyDescent="0.25">
      <c r="A739">
        <v>52930504</v>
      </c>
      <c r="B739" t="s">
        <v>9663</v>
      </c>
      <c r="C739" s="8">
        <v>738</v>
      </c>
      <c r="D739" s="8" t="str">
        <f t="shared" si="11"/>
        <v>insert into cliente values (52930504,'DUEÑAS MARTINEZ YUBEL LILIANA',738);</v>
      </c>
    </row>
    <row r="740" spans="1:4" x14ac:dyDescent="0.25">
      <c r="A740">
        <v>52935771</v>
      </c>
      <c r="B740" t="s">
        <v>9664</v>
      </c>
      <c r="C740" s="8">
        <v>739</v>
      </c>
      <c r="D740" s="8" t="str">
        <f t="shared" si="11"/>
        <v>insert into cliente values (52935771,'GUATIBONZA RAMIREZ JEIMMY PAOLA',739);</v>
      </c>
    </row>
    <row r="741" spans="1:4" x14ac:dyDescent="0.25">
      <c r="A741">
        <v>52956224</v>
      </c>
      <c r="B741" t="s">
        <v>9665</v>
      </c>
      <c r="C741" s="8">
        <v>740</v>
      </c>
      <c r="D741" s="8" t="str">
        <f t="shared" si="11"/>
        <v>insert into cliente values (52956224,'LOPEZ SOTO MARIA DE LOS ANGELES',740);</v>
      </c>
    </row>
    <row r="742" spans="1:4" x14ac:dyDescent="0.25">
      <c r="A742">
        <v>52969366</v>
      </c>
      <c r="B742" t="s">
        <v>9666</v>
      </c>
      <c r="C742" s="8">
        <v>741</v>
      </c>
      <c r="D742" s="8" t="str">
        <f t="shared" si="11"/>
        <v>insert into cliente values (52969366,'CASALLAS ARANDIA MARCELA',741);</v>
      </c>
    </row>
    <row r="743" spans="1:4" x14ac:dyDescent="0.25">
      <c r="A743">
        <v>52976854</v>
      </c>
      <c r="B743" t="s">
        <v>9667</v>
      </c>
      <c r="C743" s="8">
        <v>742</v>
      </c>
      <c r="D743" s="8" t="str">
        <f t="shared" si="11"/>
        <v>insert into cliente values (52976854,'VEGA MENDEZ ANDREA',742);</v>
      </c>
    </row>
    <row r="744" spans="1:4" x14ac:dyDescent="0.25">
      <c r="A744">
        <v>52976889</v>
      </c>
      <c r="B744" t="s">
        <v>9668</v>
      </c>
      <c r="C744" s="8">
        <v>743</v>
      </c>
      <c r="D744" s="8" t="str">
        <f t="shared" si="11"/>
        <v>insert into cliente values (52976889,'AREVALO CUESTA JENNIFER',743);</v>
      </c>
    </row>
    <row r="745" spans="1:4" x14ac:dyDescent="0.25">
      <c r="A745">
        <v>53016025</v>
      </c>
      <c r="B745" t="s">
        <v>9669</v>
      </c>
      <c r="C745" s="8">
        <v>744</v>
      </c>
      <c r="D745" s="8" t="str">
        <f t="shared" si="11"/>
        <v>insert into cliente values (53016025,'GONZALEZ SANCHEZ VIVIANA PAOLA',744);</v>
      </c>
    </row>
    <row r="746" spans="1:4" x14ac:dyDescent="0.25">
      <c r="A746">
        <v>53043444</v>
      </c>
      <c r="B746" t="s">
        <v>9670</v>
      </c>
      <c r="C746" s="8">
        <v>745</v>
      </c>
      <c r="D746" s="8" t="str">
        <f t="shared" si="11"/>
        <v>insert into cliente values (53043444,'GALINDO ALONSO GISELLE LORENA',745);</v>
      </c>
    </row>
    <row r="747" spans="1:4" x14ac:dyDescent="0.25">
      <c r="A747">
        <v>53052696</v>
      </c>
      <c r="B747" t="s">
        <v>9671</v>
      </c>
      <c r="C747" s="8">
        <v>746</v>
      </c>
      <c r="D747" s="8" t="str">
        <f t="shared" si="11"/>
        <v>insert into cliente values (53052696,'CARDONA BELLO DORA MILENA',746);</v>
      </c>
    </row>
    <row r="748" spans="1:4" x14ac:dyDescent="0.25">
      <c r="A748">
        <v>53062874</v>
      </c>
      <c r="B748" t="s">
        <v>9672</v>
      </c>
      <c r="C748" s="8">
        <v>747</v>
      </c>
      <c r="D748" s="8" t="str">
        <f t="shared" si="11"/>
        <v>insert into cliente values (53062874,'VENEGAS VENEGAS LUZ MERY',747);</v>
      </c>
    </row>
    <row r="749" spans="1:4" x14ac:dyDescent="0.25">
      <c r="A749">
        <v>53064470</v>
      </c>
      <c r="B749" t="s">
        <v>9673</v>
      </c>
      <c r="C749" s="8">
        <v>748</v>
      </c>
      <c r="D749" s="8" t="str">
        <f t="shared" si="11"/>
        <v>insert into cliente values (53064470,'ROJAS LEMUS JUDY ANDREA',748);</v>
      </c>
    </row>
    <row r="750" spans="1:4" x14ac:dyDescent="0.25">
      <c r="A750">
        <v>53070634</v>
      </c>
      <c r="B750" t="s">
        <v>9674</v>
      </c>
      <c r="C750" s="8">
        <v>749</v>
      </c>
      <c r="D750" s="8" t="str">
        <f t="shared" si="11"/>
        <v>insert into cliente values (53070634,'HERRERA HERNANDEZ MARLEN JOHANNA',749);</v>
      </c>
    </row>
    <row r="751" spans="1:4" x14ac:dyDescent="0.25">
      <c r="A751">
        <v>53092607</v>
      </c>
      <c r="B751" t="s">
        <v>9675</v>
      </c>
      <c r="C751" s="8">
        <v>750</v>
      </c>
      <c r="D751" s="8" t="str">
        <f t="shared" si="11"/>
        <v>insert into cliente values (53092607,'SOGAMOSO YAIMA NORIDA JULIANA',750);</v>
      </c>
    </row>
    <row r="752" spans="1:4" x14ac:dyDescent="0.25">
      <c r="A752">
        <v>53098614</v>
      </c>
      <c r="B752" t="s">
        <v>9676</v>
      </c>
      <c r="C752" s="8">
        <v>751</v>
      </c>
      <c r="D752" s="8" t="str">
        <f t="shared" si="11"/>
        <v>insert into cliente values (53098614,'ABRIL SUAREZ VIVIANA MARCELA',751);</v>
      </c>
    </row>
    <row r="753" spans="1:4" x14ac:dyDescent="0.25">
      <c r="A753">
        <v>53114062</v>
      </c>
      <c r="B753" t="s">
        <v>9677</v>
      </c>
      <c r="C753" s="8">
        <v>752</v>
      </c>
      <c r="D753" s="8" t="str">
        <f t="shared" si="11"/>
        <v>insert into cliente values (53114062,'CHING MEDINA NURY VIVIANA',752);</v>
      </c>
    </row>
    <row r="754" spans="1:4" x14ac:dyDescent="0.25">
      <c r="A754">
        <v>53123855</v>
      </c>
      <c r="B754" t="s">
        <v>9678</v>
      </c>
      <c r="C754" s="8">
        <v>753</v>
      </c>
      <c r="D754" s="8" t="str">
        <f t="shared" si="11"/>
        <v>insert into cliente values (53123855,'VARGAS FONSECA LUZ HELENA',753);</v>
      </c>
    </row>
    <row r="755" spans="1:4" x14ac:dyDescent="0.25">
      <c r="A755">
        <v>53132144</v>
      </c>
      <c r="B755" t="s">
        <v>9679</v>
      </c>
      <c r="C755" s="8">
        <v>754</v>
      </c>
      <c r="D755" s="8" t="str">
        <f t="shared" si="11"/>
        <v>insert into cliente values (53132144,'OCHOA FONSECA SANDRA PATRICIA',754);</v>
      </c>
    </row>
    <row r="756" spans="1:4" x14ac:dyDescent="0.25">
      <c r="A756">
        <v>53154648</v>
      </c>
      <c r="B756" t="s">
        <v>9680</v>
      </c>
      <c r="C756" s="8">
        <v>755</v>
      </c>
      <c r="D756" s="8" t="str">
        <f t="shared" si="11"/>
        <v>insert into cliente values (53154648,'MORA PENA DIANA MARCELA',755);</v>
      </c>
    </row>
    <row r="757" spans="1:4" x14ac:dyDescent="0.25">
      <c r="A757">
        <v>53164773</v>
      </c>
      <c r="B757" t="s">
        <v>9681</v>
      </c>
      <c r="C757" s="8">
        <v>756</v>
      </c>
      <c r="D757" s="8" t="str">
        <f t="shared" si="11"/>
        <v>insert into cliente values (53164773,'ACOSTA ZULUAGA CLAUDIA MARCELA',756);</v>
      </c>
    </row>
    <row r="758" spans="1:4" x14ac:dyDescent="0.25">
      <c r="A758">
        <v>53893791</v>
      </c>
      <c r="B758" t="s">
        <v>9682</v>
      </c>
      <c r="C758" s="8">
        <v>757</v>
      </c>
      <c r="D758" s="8" t="str">
        <f t="shared" si="11"/>
        <v>insert into cliente values (53893791,'MORA FANDIÑO ANA YESIKA',757);</v>
      </c>
    </row>
    <row r="759" spans="1:4" x14ac:dyDescent="0.25">
      <c r="A759">
        <v>55151406</v>
      </c>
      <c r="B759" t="s">
        <v>9683</v>
      </c>
      <c r="C759" s="8">
        <v>758</v>
      </c>
      <c r="D759" s="8" t="str">
        <f t="shared" si="11"/>
        <v>insert into cliente values (55151406,'PULIDO PARRA LILIAM PATRICIA',758);</v>
      </c>
    </row>
    <row r="760" spans="1:4" x14ac:dyDescent="0.25">
      <c r="A760">
        <v>55156416</v>
      </c>
      <c r="B760" t="s">
        <v>9684</v>
      </c>
      <c r="C760" s="8">
        <v>759</v>
      </c>
      <c r="D760" s="8" t="str">
        <f t="shared" si="11"/>
        <v>insert into cliente values (55156416,'LARA BARRERA OLGA PATRICIA',759);</v>
      </c>
    </row>
    <row r="761" spans="1:4" x14ac:dyDescent="0.25">
      <c r="A761">
        <v>55174299</v>
      </c>
      <c r="B761" t="s">
        <v>9685</v>
      </c>
      <c r="C761" s="8">
        <v>760</v>
      </c>
      <c r="D761" s="8" t="str">
        <f t="shared" si="11"/>
        <v>insert into cliente values (55174299,'VELANDIA GOMEZ LORENA JOHANA',760);</v>
      </c>
    </row>
    <row r="762" spans="1:4" x14ac:dyDescent="0.25">
      <c r="A762">
        <v>55179206</v>
      </c>
      <c r="B762" t="s">
        <v>9686</v>
      </c>
      <c r="C762" s="8">
        <v>761</v>
      </c>
      <c r="D762" s="8" t="str">
        <f t="shared" si="11"/>
        <v>insert into cliente values (55179206,'ORTIZ QUIMBAYA MARIA HAIDY',761);</v>
      </c>
    </row>
    <row r="763" spans="1:4" x14ac:dyDescent="0.25">
      <c r="A763">
        <v>55199391</v>
      </c>
      <c r="B763" t="s">
        <v>9687</v>
      </c>
      <c r="C763" s="8">
        <v>762</v>
      </c>
      <c r="D763" s="8" t="str">
        <f t="shared" si="11"/>
        <v>insert into cliente values (55199391,'HERRERA CONTRERAS LUZ MILENA',762);</v>
      </c>
    </row>
    <row r="764" spans="1:4" x14ac:dyDescent="0.25">
      <c r="A764">
        <v>55224508</v>
      </c>
      <c r="B764" t="s">
        <v>9688</v>
      </c>
      <c r="C764" s="8">
        <v>763</v>
      </c>
      <c r="D764" s="8" t="str">
        <f t="shared" si="11"/>
        <v>insert into cliente values (55224508,'HERNANDEZ CAYON ROSA MARIA',763);</v>
      </c>
    </row>
    <row r="765" spans="1:4" x14ac:dyDescent="0.25">
      <c r="A765">
        <v>55236724</v>
      </c>
      <c r="B765" t="s">
        <v>9689</v>
      </c>
      <c r="C765" s="8">
        <v>764</v>
      </c>
      <c r="D765" s="8" t="str">
        <f t="shared" si="11"/>
        <v>insert into cliente values (55236724,'DE LAS SALAS MORENO LAURA PATRICIA',764);</v>
      </c>
    </row>
    <row r="766" spans="1:4" x14ac:dyDescent="0.25">
      <c r="A766">
        <v>55245165</v>
      </c>
      <c r="B766" t="s">
        <v>9690</v>
      </c>
      <c r="C766" s="8">
        <v>765</v>
      </c>
      <c r="D766" s="8" t="str">
        <f t="shared" si="11"/>
        <v>insert into cliente values (55245165,'VANEGAS HERAZO ELSA ISABEL',765);</v>
      </c>
    </row>
    <row r="767" spans="1:4" x14ac:dyDescent="0.25">
      <c r="A767">
        <v>55250285</v>
      </c>
      <c r="B767" t="s">
        <v>9691</v>
      </c>
      <c r="C767" s="8">
        <v>766</v>
      </c>
      <c r="D767" s="8" t="str">
        <f t="shared" si="11"/>
        <v>insert into cliente values (55250285,'ANGULO TORRENEGRA SUSANA LORENA',766);</v>
      </c>
    </row>
    <row r="768" spans="1:4" x14ac:dyDescent="0.25">
      <c r="A768">
        <v>57432600</v>
      </c>
      <c r="B768" t="s">
        <v>9692</v>
      </c>
      <c r="C768" s="8">
        <v>767</v>
      </c>
      <c r="D768" s="8" t="str">
        <f t="shared" si="11"/>
        <v>insert into cliente values (57432600,'DIAZ ORTIZ YENIS DEL CARMEN',767);</v>
      </c>
    </row>
    <row r="769" spans="1:4" x14ac:dyDescent="0.25">
      <c r="A769">
        <v>59678657</v>
      </c>
      <c r="B769" t="s">
        <v>9693</v>
      </c>
      <c r="C769" s="8">
        <v>768</v>
      </c>
      <c r="D769" s="8" t="str">
        <f t="shared" si="11"/>
        <v>insert into cliente values (59678657,'SANCHEZ ECHEVERRI MARIA DEL ROSARIO',768);</v>
      </c>
    </row>
    <row r="770" spans="1:4" x14ac:dyDescent="0.25">
      <c r="A770">
        <v>60354216</v>
      </c>
      <c r="B770" t="s">
        <v>9694</v>
      </c>
      <c r="C770" s="8">
        <v>769</v>
      </c>
      <c r="D770" s="8" t="str">
        <f t="shared" si="11"/>
        <v>insert into cliente values (60354216,'VILLAMIZAR MEDINA SULAY JANETH',769);</v>
      </c>
    </row>
    <row r="771" spans="1:4" x14ac:dyDescent="0.25">
      <c r="A771">
        <v>60365015</v>
      </c>
      <c r="B771" t="s">
        <v>9695</v>
      </c>
      <c r="C771" s="8">
        <v>770</v>
      </c>
      <c r="D771" s="8" t="str">
        <f t="shared" ref="D771:D834" si="12">"insert into cliente values ("&amp;A771&amp;",'"&amp;B771&amp;"',"&amp;C771&amp;");"</f>
        <v>insert into cliente values (60365015,'CORTES SANCHEZ CLAUDIA YADIRA',770);</v>
      </c>
    </row>
    <row r="772" spans="1:4" x14ac:dyDescent="0.25">
      <c r="A772">
        <v>60366363</v>
      </c>
      <c r="B772" t="s">
        <v>9696</v>
      </c>
      <c r="C772" s="8">
        <v>771</v>
      </c>
      <c r="D772" s="8" t="str">
        <f t="shared" si="12"/>
        <v>insert into cliente values (60366363,'NIÑO ARENAS MARLENY',771);</v>
      </c>
    </row>
    <row r="773" spans="1:4" x14ac:dyDescent="0.25">
      <c r="A773">
        <v>60373045</v>
      </c>
      <c r="B773" t="s">
        <v>9697</v>
      </c>
      <c r="C773" s="8">
        <v>772</v>
      </c>
      <c r="D773" s="8" t="str">
        <f t="shared" si="12"/>
        <v>insert into cliente values (60373045,'RIVERA BOTELLO NANCY HAYDEE',772);</v>
      </c>
    </row>
    <row r="774" spans="1:4" x14ac:dyDescent="0.25">
      <c r="A774">
        <v>60398912</v>
      </c>
      <c r="B774" t="s">
        <v>9698</v>
      </c>
      <c r="C774" s="8">
        <v>773</v>
      </c>
      <c r="D774" s="8" t="str">
        <f t="shared" si="12"/>
        <v>insert into cliente values (60398912,'CUERVO MACHADO RUBY AMPARO',773);</v>
      </c>
    </row>
    <row r="775" spans="1:4" x14ac:dyDescent="0.25">
      <c r="A775">
        <v>60412120</v>
      </c>
      <c r="B775" t="s">
        <v>9699</v>
      </c>
      <c r="C775" s="8">
        <v>774</v>
      </c>
      <c r="D775" s="8" t="str">
        <f t="shared" si="12"/>
        <v>insert into cliente values (60412120,'CETINA HERNANDEZ MARIA MILCE',774);</v>
      </c>
    </row>
    <row r="776" spans="1:4" x14ac:dyDescent="0.25">
      <c r="A776">
        <v>60450120</v>
      </c>
      <c r="B776" t="s">
        <v>9700</v>
      </c>
      <c r="C776" s="8">
        <v>775</v>
      </c>
      <c r="D776" s="8" t="str">
        <f t="shared" si="12"/>
        <v>insert into cliente values (60450120,'AYALA VELASCO ANDREA EMILIA',775);</v>
      </c>
    </row>
    <row r="777" spans="1:4" x14ac:dyDescent="0.25">
      <c r="A777">
        <v>63454298</v>
      </c>
      <c r="B777" t="s">
        <v>9701</v>
      </c>
      <c r="C777" s="8">
        <v>776</v>
      </c>
      <c r="D777" s="8" t="str">
        <f t="shared" si="12"/>
        <v>insert into cliente values (63454298,'BECERRA ROJAS LUZ DARY',776);</v>
      </c>
    </row>
    <row r="778" spans="1:4" x14ac:dyDescent="0.25">
      <c r="A778">
        <v>63482713</v>
      </c>
      <c r="B778" t="s">
        <v>9702</v>
      </c>
      <c r="C778" s="8">
        <v>777</v>
      </c>
      <c r="D778" s="8" t="str">
        <f t="shared" si="12"/>
        <v>insert into cliente values (63482713,'CANDELA FLOREZ MARTHA YANETH',777);</v>
      </c>
    </row>
    <row r="779" spans="1:4" x14ac:dyDescent="0.25">
      <c r="A779">
        <v>63535534</v>
      </c>
      <c r="B779" t="s">
        <v>9703</v>
      </c>
      <c r="C779" s="8">
        <v>778</v>
      </c>
      <c r="D779" s="8" t="str">
        <f t="shared" si="12"/>
        <v>insert into cliente values (63535534,'MADERO PAMPLONA AURA ESPERANZA',778);</v>
      </c>
    </row>
    <row r="780" spans="1:4" x14ac:dyDescent="0.25">
      <c r="A780">
        <v>63538317</v>
      </c>
      <c r="B780" t="s">
        <v>9704</v>
      </c>
      <c r="C780" s="8">
        <v>779</v>
      </c>
      <c r="D780" s="8" t="str">
        <f t="shared" si="12"/>
        <v>insert into cliente values (63538317,'MEDINA BARRERA GLORIA ISABEL',779);</v>
      </c>
    </row>
    <row r="781" spans="1:4" x14ac:dyDescent="0.25">
      <c r="A781">
        <v>63547365</v>
      </c>
      <c r="B781" t="s">
        <v>9705</v>
      </c>
      <c r="C781" s="8">
        <v>780</v>
      </c>
      <c r="D781" s="8" t="str">
        <f t="shared" si="12"/>
        <v>insert into cliente values (63547365,'MATEUS ARDILA MARYLUZ',780);</v>
      </c>
    </row>
    <row r="782" spans="1:4" x14ac:dyDescent="0.25">
      <c r="A782">
        <v>63557339</v>
      </c>
      <c r="B782" t="s">
        <v>9706</v>
      </c>
      <c r="C782" s="8">
        <v>781</v>
      </c>
      <c r="D782" s="8" t="str">
        <f t="shared" si="12"/>
        <v>insert into cliente values (63557339,'RIVERO AREVALO ROSEMARYE',781);</v>
      </c>
    </row>
    <row r="783" spans="1:4" x14ac:dyDescent="0.25">
      <c r="A783">
        <v>63557889</v>
      </c>
      <c r="B783" t="s">
        <v>9707</v>
      </c>
      <c r="C783" s="8">
        <v>782</v>
      </c>
      <c r="D783" s="8" t="str">
        <f t="shared" si="12"/>
        <v>insert into cliente values (63557889,'SILVA GUZMAN JENNY MARCELA',782);</v>
      </c>
    </row>
    <row r="784" spans="1:4" x14ac:dyDescent="0.25">
      <c r="A784">
        <v>63558056</v>
      </c>
      <c r="B784" t="s">
        <v>9708</v>
      </c>
      <c r="C784" s="8">
        <v>783</v>
      </c>
      <c r="D784" s="8" t="str">
        <f t="shared" si="12"/>
        <v>insert into cliente values (63558056,'ALMEIDA FLOREZ ADRIANA ZULAY',783);</v>
      </c>
    </row>
    <row r="785" spans="1:4" x14ac:dyDescent="0.25">
      <c r="A785">
        <v>63559405</v>
      </c>
      <c r="B785" t="s">
        <v>9709</v>
      </c>
      <c r="C785" s="8">
        <v>784</v>
      </c>
      <c r="D785" s="8" t="str">
        <f t="shared" si="12"/>
        <v>insert into cliente values (63559405,'GUARGUATI ROMERO MARIA ANDREA',784);</v>
      </c>
    </row>
    <row r="786" spans="1:4" x14ac:dyDescent="0.25">
      <c r="A786">
        <v>65555448</v>
      </c>
      <c r="B786" t="s">
        <v>9710</v>
      </c>
      <c r="C786" s="8">
        <v>785</v>
      </c>
      <c r="D786" s="8" t="str">
        <f t="shared" si="12"/>
        <v>insert into cliente values (65555448,'HARKER LABRADOR MARTHA LUCIA',785);</v>
      </c>
    </row>
    <row r="787" spans="1:4" x14ac:dyDescent="0.25">
      <c r="A787">
        <v>65696535</v>
      </c>
      <c r="B787" t="s">
        <v>9711</v>
      </c>
      <c r="C787" s="8">
        <v>786</v>
      </c>
      <c r="D787" s="8" t="str">
        <f t="shared" si="12"/>
        <v>insert into cliente values (65696535,'GUZMAN CALDERON LUCILA',786);</v>
      </c>
    </row>
    <row r="788" spans="1:4" x14ac:dyDescent="0.25">
      <c r="A788">
        <v>65714708</v>
      </c>
      <c r="B788" t="s">
        <v>9712</v>
      </c>
      <c r="C788" s="8">
        <v>787</v>
      </c>
      <c r="D788" s="8" t="str">
        <f t="shared" si="12"/>
        <v>insert into cliente values (65714708,'SALINAS GARCIA FRANCENED',787);</v>
      </c>
    </row>
    <row r="789" spans="1:4" x14ac:dyDescent="0.25">
      <c r="A789">
        <v>65736160</v>
      </c>
      <c r="B789" t="s">
        <v>9713</v>
      </c>
      <c r="C789" s="8">
        <v>788</v>
      </c>
      <c r="D789" s="8" t="str">
        <f t="shared" si="12"/>
        <v>insert into cliente values (65736160,'CALDERON MOLINA DORIDA',788);</v>
      </c>
    </row>
    <row r="790" spans="1:4" x14ac:dyDescent="0.25">
      <c r="A790">
        <v>65755479</v>
      </c>
      <c r="B790" t="s">
        <v>9714</v>
      </c>
      <c r="C790" s="8">
        <v>789</v>
      </c>
      <c r="D790" s="8" t="str">
        <f t="shared" si="12"/>
        <v>insert into cliente values (65755479,'ESCANDON LOZANO DIANA LIZETH',789);</v>
      </c>
    </row>
    <row r="791" spans="1:4" x14ac:dyDescent="0.25">
      <c r="A791">
        <v>65756309</v>
      </c>
      <c r="B791" t="s">
        <v>9715</v>
      </c>
      <c r="C791" s="8">
        <v>790</v>
      </c>
      <c r="D791" s="8" t="str">
        <f t="shared" si="12"/>
        <v>insert into cliente values (65756309,'COLLAZOS ESCOBAR LUZ ANGELA',790);</v>
      </c>
    </row>
    <row r="792" spans="1:4" x14ac:dyDescent="0.25">
      <c r="A792">
        <v>65764827</v>
      </c>
      <c r="B792" t="s">
        <v>9716</v>
      </c>
      <c r="C792" s="8">
        <v>791</v>
      </c>
      <c r="D792" s="8" t="str">
        <f t="shared" si="12"/>
        <v>insert into cliente values (65764827,'MARIN GOMEZ NOHORA DULFAY',791);</v>
      </c>
    </row>
    <row r="793" spans="1:4" x14ac:dyDescent="0.25">
      <c r="A793">
        <v>65773121</v>
      </c>
      <c r="B793" t="s">
        <v>9717</v>
      </c>
      <c r="C793" s="8">
        <v>792</v>
      </c>
      <c r="D793" s="8" t="str">
        <f t="shared" si="12"/>
        <v>insert into cliente values (65773121,'CUELLAR HERRERA CLAUDIA CAROLINA',792);</v>
      </c>
    </row>
    <row r="794" spans="1:4" x14ac:dyDescent="0.25">
      <c r="A794">
        <v>65782410</v>
      </c>
      <c r="B794" t="s">
        <v>9718</v>
      </c>
      <c r="C794" s="8">
        <v>793</v>
      </c>
      <c r="D794" s="8" t="str">
        <f t="shared" si="12"/>
        <v>insert into cliente values (65782410,'ACOSTA CARDOZO YADILE',793);</v>
      </c>
    </row>
    <row r="795" spans="1:4" x14ac:dyDescent="0.25">
      <c r="A795">
        <v>65783809</v>
      </c>
      <c r="B795" t="s">
        <v>9719</v>
      </c>
      <c r="C795" s="8">
        <v>794</v>
      </c>
      <c r="D795" s="8" t="str">
        <f t="shared" si="12"/>
        <v>insert into cliente values (65783809,'BONILLA LONDOÑO JOHANA PAOLA',794);</v>
      </c>
    </row>
    <row r="796" spans="1:4" x14ac:dyDescent="0.25">
      <c r="A796">
        <v>65783951</v>
      </c>
      <c r="B796" t="s">
        <v>9720</v>
      </c>
      <c r="C796" s="8">
        <v>795</v>
      </c>
      <c r="D796" s="8" t="str">
        <f t="shared" si="12"/>
        <v>insert into cliente values (65783951,'ESPITIA DIAZ LAURA YINETH',795);</v>
      </c>
    </row>
    <row r="797" spans="1:4" x14ac:dyDescent="0.25">
      <c r="A797">
        <v>65785786</v>
      </c>
      <c r="B797" t="s">
        <v>9721</v>
      </c>
      <c r="C797" s="8">
        <v>796</v>
      </c>
      <c r="D797" s="8" t="str">
        <f t="shared" si="12"/>
        <v>insert into cliente values (65785786,'GALEANO GONZALEZ NORMA LILIANA',796);</v>
      </c>
    </row>
    <row r="798" spans="1:4" x14ac:dyDescent="0.25">
      <c r="A798">
        <v>65793750</v>
      </c>
      <c r="B798" t="s">
        <v>9722</v>
      </c>
      <c r="C798" s="8">
        <v>797</v>
      </c>
      <c r="D798" s="8" t="str">
        <f t="shared" si="12"/>
        <v>insert into cliente values (65793750,'PINZON JIMENEZ CLAUDIA LEONIZA',797);</v>
      </c>
    </row>
    <row r="799" spans="1:4" x14ac:dyDescent="0.25">
      <c r="A799">
        <v>66724647</v>
      </c>
      <c r="B799" t="s">
        <v>9723</v>
      </c>
      <c r="C799" s="8">
        <v>798</v>
      </c>
      <c r="D799" s="8" t="str">
        <f t="shared" si="12"/>
        <v>insert into cliente values (66724647,'RODRIGUEZ ALVAREZ MONICA ENITH',798);</v>
      </c>
    </row>
    <row r="800" spans="1:4" x14ac:dyDescent="0.25">
      <c r="A800">
        <v>66754381</v>
      </c>
      <c r="B800" t="s">
        <v>9724</v>
      </c>
      <c r="C800" s="8">
        <v>799</v>
      </c>
      <c r="D800" s="8" t="str">
        <f t="shared" si="12"/>
        <v>insert into cliente values (66754381,'CUASAPUD ARROYAVE DOLLY ANGELICA',799);</v>
      </c>
    </row>
    <row r="801" spans="1:4" x14ac:dyDescent="0.25">
      <c r="A801">
        <v>66775945</v>
      </c>
      <c r="B801" t="s">
        <v>9725</v>
      </c>
      <c r="C801" s="8">
        <v>800</v>
      </c>
      <c r="D801" s="8" t="str">
        <f t="shared" si="12"/>
        <v>insert into cliente values (66775945,'QUIÑONEZ RODRIGUEZ YENYS',800);</v>
      </c>
    </row>
    <row r="802" spans="1:4" x14ac:dyDescent="0.25">
      <c r="A802">
        <v>66778252</v>
      </c>
      <c r="B802" t="s">
        <v>9726</v>
      </c>
      <c r="C802" s="8">
        <v>801</v>
      </c>
      <c r="D802" s="8" t="str">
        <f t="shared" si="12"/>
        <v>insert into cliente values (66778252,'DAVALOS CORTES JULIANA',801);</v>
      </c>
    </row>
    <row r="803" spans="1:4" x14ac:dyDescent="0.25">
      <c r="A803">
        <v>66829596</v>
      </c>
      <c r="B803" t="s">
        <v>9727</v>
      </c>
      <c r="C803" s="8">
        <v>802</v>
      </c>
      <c r="D803" s="8" t="str">
        <f t="shared" si="12"/>
        <v>insert into cliente values (66829596,'VALENCIA SERRANO ALBA LUCIA',802);</v>
      </c>
    </row>
    <row r="804" spans="1:4" x14ac:dyDescent="0.25">
      <c r="A804">
        <v>66832380</v>
      </c>
      <c r="B804" t="s">
        <v>9728</v>
      </c>
      <c r="C804" s="8">
        <v>803</v>
      </c>
      <c r="D804" s="8" t="str">
        <f t="shared" si="12"/>
        <v>insert into cliente values (66832380,'LOPEZ GOEZ OLGA CRISTINA',803);</v>
      </c>
    </row>
    <row r="805" spans="1:4" x14ac:dyDescent="0.25">
      <c r="A805">
        <v>66864508</v>
      </c>
      <c r="B805" t="s">
        <v>9729</v>
      </c>
      <c r="C805" s="8">
        <v>804</v>
      </c>
      <c r="D805" s="8" t="str">
        <f t="shared" si="12"/>
        <v>insert into cliente values (66864508,'MONTILLA MORENO MARTHA LILIANA',804);</v>
      </c>
    </row>
    <row r="806" spans="1:4" x14ac:dyDescent="0.25">
      <c r="A806">
        <v>66878495</v>
      </c>
      <c r="B806" t="s">
        <v>9730</v>
      </c>
      <c r="C806" s="8">
        <v>805</v>
      </c>
      <c r="D806" s="8" t="str">
        <f t="shared" si="12"/>
        <v>insert into cliente values (66878495,'OSPINA MARTINEZ HERICA',805);</v>
      </c>
    </row>
    <row r="807" spans="1:4" x14ac:dyDescent="0.25">
      <c r="A807">
        <v>66933592</v>
      </c>
      <c r="B807" t="s">
        <v>9731</v>
      </c>
      <c r="C807" s="8">
        <v>806</v>
      </c>
      <c r="D807" s="8" t="str">
        <f t="shared" si="12"/>
        <v>insert into cliente values (66933592,'JIMENEZ BARRERA MORELIA',806);</v>
      </c>
    </row>
    <row r="808" spans="1:4" x14ac:dyDescent="0.25">
      <c r="A808">
        <v>66939570</v>
      </c>
      <c r="B808" t="s">
        <v>9732</v>
      </c>
      <c r="C808" s="8">
        <v>807</v>
      </c>
      <c r="D808" s="8" t="str">
        <f t="shared" si="12"/>
        <v>insert into cliente values (66939570,'QUINTERO GIRALDO LUZ ELENA',807);</v>
      </c>
    </row>
    <row r="809" spans="1:4" x14ac:dyDescent="0.25">
      <c r="A809">
        <v>66950153</v>
      </c>
      <c r="B809" t="s">
        <v>9733</v>
      </c>
      <c r="C809" s="8">
        <v>808</v>
      </c>
      <c r="D809" s="8" t="str">
        <f t="shared" si="12"/>
        <v>insert into cliente values (66950153,'MUÑOZ BASTIDAS BEATRIZ IOVANA',808);</v>
      </c>
    </row>
    <row r="810" spans="1:4" x14ac:dyDescent="0.25">
      <c r="A810">
        <v>66951341</v>
      </c>
      <c r="B810" t="s">
        <v>9734</v>
      </c>
      <c r="C810" s="8">
        <v>809</v>
      </c>
      <c r="D810" s="8" t="str">
        <f t="shared" si="12"/>
        <v>insert into cliente values (66951341,'LONDOÑO ARCOS MILLER LADY',809);</v>
      </c>
    </row>
    <row r="811" spans="1:4" x14ac:dyDescent="0.25">
      <c r="A811">
        <v>66955415</v>
      </c>
      <c r="B811" t="s">
        <v>9735</v>
      </c>
      <c r="C811" s="8">
        <v>810</v>
      </c>
      <c r="D811" s="8" t="str">
        <f t="shared" si="12"/>
        <v>insert into cliente values (66955415,'VARELA ALFONSO CLAUDIA PATRICIA',810);</v>
      </c>
    </row>
    <row r="812" spans="1:4" x14ac:dyDescent="0.25">
      <c r="A812">
        <v>66970667</v>
      </c>
      <c r="B812" t="s">
        <v>9736</v>
      </c>
      <c r="C812" s="8">
        <v>811</v>
      </c>
      <c r="D812" s="8" t="str">
        <f t="shared" si="12"/>
        <v>insert into cliente values (66970667,'HERNANDEZ SALAZAR LUZ STELLA',811);</v>
      </c>
    </row>
    <row r="813" spans="1:4" x14ac:dyDescent="0.25">
      <c r="A813">
        <v>66973795</v>
      </c>
      <c r="B813" t="s">
        <v>9737</v>
      </c>
      <c r="C813" s="8">
        <v>812</v>
      </c>
      <c r="D813" s="8" t="str">
        <f t="shared" si="12"/>
        <v>insert into cliente values (66973795,'ESPINOSA OREJUELA ANA LUCIA',812);</v>
      </c>
    </row>
    <row r="814" spans="1:4" x14ac:dyDescent="0.25">
      <c r="A814">
        <v>66980762</v>
      </c>
      <c r="B814" t="s">
        <v>9738</v>
      </c>
      <c r="C814" s="8">
        <v>813</v>
      </c>
      <c r="D814" s="8" t="str">
        <f t="shared" si="12"/>
        <v>insert into cliente values (66980762,'GUTIERREZ GONZALEZ ZULIANA',813);</v>
      </c>
    </row>
    <row r="815" spans="1:4" x14ac:dyDescent="0.25">
      <c r="A815">
        <v>66981566</v>
      </c>
      <c r="B815" t="s">
        <v>9739</v>
      </c>
      <c r="C815" s="8">
        <v>814</v>
      </c>
      <c r="D815" s="8" t="str">
        <f t="shared" si="12"/>
        <v>insert into cliente values (66981566,'CAMARGO DIEZ FRANCIA LORENA',814);</v>
      </c>
    </row>
    <row r="816" spans="1:4" x14ac:dyDescent="0.25">
      <c r="A816">
        <v>66984902</v>
      </c>
      <c r="B816" t="s">
        <v>9740</v>
      </c>
      <c r="C816" s="8">
        <v>815</v>
      </c>
      <c r="D816" s="8" t="str">
        <f t="shared" si="12"/>
        <v>insert into cliente values (66984902,'RODRIGUEZ RODRIGUEZ PAOLA ANDREA',815);</v>
      </c>
    </row>
    <row r="817" spans="1:4" x14ac:dyDescent="0.25">
      <c r="A817">
        <v>66995545</v>
      </c>
      <c r="B817" t="s">
        <v>9741</v>
      </c>
      <c r="C817" s="8">
        <v>816</v>
      </c>
      <c r="D817" s="8" t="str">
        <f t="shared" si="12"/>
        <v>insert into cliente values (66995545,'SERNA SANCHEZ SANDRA LILIANA',816);</v>
      </c>
    </row>
    <row r="818" spans="1:4" x14ac:dyDescent="0.25">
      <c r="A818">
        <v>66998740</v>
      </c>
      <c r="B818" t="s">
        <v>9742</v>
      </c>
      <c r="C818" s="8">
        <v>817</v>
      </c>
      <c r="D818" s="8" t="str">
        <f t="shared" si="12"/>
        <v>insert into cliente values (66998740,'ARBOLEDA CASTANO CLAUDIA MILENA',817);</v>
      </c>
    </row>
    <row r="819" spans="1:4" x14ac:dyDescent="0.25">
      <c r="A819">
        <v>66999374</v>
      </c>
      <c r="B819" t="s">
        <v>9743</v>
      </c>
      <c r="C819" s="8">
        <v>818</v>
      </c>
      <c r="D819" s="8" t="str">
        <f t="shared" si="12"/>
        <v>insert into cliente values (66999374,'PERDOMO AYALA YEIMY LILIAN',818);</v>
      </c>
    </row>
    <row r="820" spans="1:4" x14ac:dyDescent="0.25">
      <c r="A820">
        <v>67005784</v>
      </c>
      <c r="B820" t="s">
        <v>9744</v>
      </c>
      <c r="C820" s="8">
        <v>819</v>
      </c>
      <c r="D820" s="8" t="str">
        <f t="shared" si="12"/>
        <v>insert into cliente values (67005784,'PAVA GARCIA SANDRA',819);</v>
      </c>
    </row>
    <row r="821" spans="1:4" x14ac:dyDescent="0.25">
      <c r="A821">
        <v>67010048</v>
      </c>
      <c r="B821" t="s">
        <v>9745</v>
      </c>
      <c r="C821" s="8">
        <v>820</v>
      </c>
      <c r="D821" s="8" t="str">
        <f t="shared" si="12"/>
        <v>insert into cliente values (67010048,'GOMEZ CASTILLO CAROLINA',820);</v>
      </c>
    </row>
    <row r="822" spans="1:4" x14ac:dyDescent="0.25">
      <c r="A822">
        <v>70119045</v>
      </c>
      <c r="B822" t="s">
        <v>9746</v>
      </c>
      <c r="C822" s="8">
        <v>821</v>
      </c>
      <c r="D822" s="8" t="str">
        <f t="shared" si="12"/>
        <v>insert into cliente values (70119045,'LOPEZ CALLE FRANCISCO JAVIER',821);</v>
      </c>
    </row>
    <row r="823" spans="1:4" x14ac:dyDescent="0.25">
      <c r="A823">
        <v>70197033</v>
      </c>
      <c r="B823" t="s">
        <v>9747</v>
      </c>
      <c r="C823" s="8">
        <v>822</v>
      </c>
      <c r="D823" s="8" t="str">
        <f t="shared" si="12"/>
        <v>insert into cliente values (70197033,'ARANGO PEREZ ANDRES FELIPE',822);</v>
      </c>
    </row>
    <row r="824" spans="1:4" x14ac:dyDescent="0.25">
      <c r="A824">
        <v>70329671</v>
      </c>
      <c r="B824" t="s">
        <v>9748</v>
      </c>
      <c r="C824" s="8">
        <v>823</v>
      </c>
      <c r="D824" s="8" t="str">
        <f t="shared" si="12"/>
        <v>insert into cliente values (70329671,'CATAÑO CASTRO JULIO CESAR',823);</v>
      </c>
    </row>
    <row r="825" spans="1:4" x14ac:dyDescent="0.25">
      <c r="A825">
        <v>70552359</v>
      </c>
      <c r="B825" t="s">
        <v>9749</v>
      </c>
      <c r="C825" s="8">
        <v>824</v>
      </c>
      <c r="D825" s="8" t="str">
        <f t="shared" si="12"/>
        <v>insert into cliente values (70552359,'MUNOZ TORRES LUIS JAVIER',824);</v>
      </c>
    </row>
    <row r="826" spans="1:4" x14ac:dyDescent="0.25">
      <c r="A826">
        <v>70559751</v>
      </c>
      <c r="B826" t="s">
        <v>9750</v>
      </c>
      <c r="C826" s="8">
        <v>825</v>
      </c>
      <c r="D826" s="8" t="str">
        <f t="shared" si="12"/>
        <v>insert into cliente values (70559751,'JARAMILLO TRUJILLO JUAN CARLOS',825);</v>
      </c>
    </row>
    <row r="827" spans="1:4" x14ac:dyDescent="0.25">
      <c r="A827">
        <v>71022018</v>
      </c>
      <c r="B827" t="s">
        <v>9751</v>
      </c>
      <c r="C827" s="8">
        <v>826</v>
      </c>
      <c r="D827" s="8" t="str">
        <f t="shared" si="12"/>
        <v>insert into cliente values (71022018,'SANCHEZ CASTAÑO LISIMACO DE JESUS',826);</v>
      </c>
    </row>
    <row r="828" spans="1:4" x14ac:dyDescent="0.25">
      <c r="A828">
        <v>71172640</v>
      </c>
      <c r="B828" t="s">
        <v>9752</v>
      </c>
      <c r="C828" s="8">
        <v>827</v>
      </c>
      <c r="D828" s="8" t="str">
        <f t="shared" si="12"/>
        <v>insert into cliente values (71172640,'JARAMILLO HENAO JORGE ELIECER',827);</v>
      </c>
    </row>
    <row r="829" spans="1:4" x14ac:dyDescent="0.25">
      <c r="A829">
        <v>71194399</v>
      </c>
      <c r="B829" t="s">
        <v>9753</v>
      </c>
      <c r="C829" s="8">
        <v>828</v>
      </c>
      <c r="D829" s="8" t="str">
        <f t="shared" si="12"/>
        <v>insert into cliente values (71194399,'VILLA BETANCUR JAMER ANDRES',828);</v>
      </c>
    </row>
    <row r="830" spans="1:4" x14ac:dyDescent="0.25">
      <c r="A830">
        <v>71212343</v>
      </c>
      <c r="B830" t="s">
        <v>9754</v>
      </c>
      <c r="C830" s="8">
        <v>829</v>
      </c>
      <c r="D830" s="8" t="str">
        <f t="shared" si="12"/>
        <v>insert into cliente values (71212343,'GARCÍA ORTEGA RAÚL ANDRÉS',829);</v>
      </c>
    </row>
    <row r="831" spans="1:4" x14ac:dyDescent="0.25">
      <c r="A831">
        <v>71212455</v>
      </c>
      <c r="B831" t="s">
        <v>9755</v>
      </c>
      <c r="C831" s="8">
        <v>830</v>
      </c>
      <c r="D831" s="8" t="str">
        <f t="shared" si="12"/>
        <v>insert into cliente values (71212455,'MONTOYA PEREZ VICTOR JULIO',830);</v>
      </c>
    </row>
    <row r="832" spans="1:4" x14ac:dyDescent="0.25">
      <c r="A832">
        <v>71212809</v>
      </c>
      <c r="B832" t="s">
        <v>9756</v>
      </c>
      <c r="C832" s="8">
        <v>831</v>
      </c>
      <c r="D832" s="8" t="str">
        <f t="shared" si="12"/>
        <v>insert into cliente values (71212809,'CHACON CALDERON EDINSON',831);</v>
      </c>
    </row>
    <row r="833" spans="1:4" x14ac:dyDescent="0.25">
      <c r="A833">
        <v>71214581</v>
      </c>
      <c r="B833" t="s">
        <v>9757</v>
      </c>
      <c r="C833" s="8">
        <v>832</v>
      </c>
      <c r="D833" s="8" t="str">
        <f t="shared" si="12"/>
        <v>insert into cliente values (71214581,'ORREGO GOMEZ GERLEY FERNANDO',832);</v>
      </c>
    </row>
    <row r="834" spans="1:4" x14ac:dyDescent="0.25">
      <c r="A834">
        <v>71216405</v>
      </c>
      <c r="B834" t="s">
        <v>9758</v>
      </c>
      <c r="C834" s="8">
        <v>833</v>
      </c>
      <c r="D834" s="8" t="str">
        <f t="shared" si="12"/>
        <v>insert into cliente values (71216405,'YEPES CUARTAS WBEIMAR ALBERTO',833);</v>
      </c>
    </row>
    <row r="835" spans="1:4" x14ac:dyDescent="0.25">
      <c r="A835">
        <v>71216545</v>
      </c>
      <c r="B835" t="s">
        <v>9759</v>
      </c>
      <c r="C835" s="8">
        <v>834</v>
      </c>
      <c r="D835" s="8" t="str">
        <f t="shared" ref="D835:D898" si="13">"insert into cliente values ("&amp;A835&amp;",'"&amp;B835&amp;"',"&amp;C835&amp;");"</f>
        <v>insert into cliente values (71216545,'CATANO CATANO FRANCISCO ALEXANDER',834);</v>
      </c>
    </row>
    <row r="836" spans="1:4" x14ac:dyDescent="0.25">
      <c r="A836">
        <v>71218161</v>
      </c>
      <c r="B836" t="s">
        <v>9760</v>
      </c>
      <c r="C836" s="8">
        <v>835</v>
      </c>
      <c r="D836" s="8" t="str">
        <f t="shared" si="13"/>
        <v>insert into cliente values (71218161,'GALLEGO CIFUENTES LUIS EDISON',835);</v>
      </c>
    </row>
    <row r="837" spans="1:4" x14ac:dyDescent="0.25">
      <c r="A837">
        <v>71219878</v>
      </c>
      <c r="B837" t="s">
        <v>9761</v>
      </c>
      <c r="C837" s="8">
        <v>836</v>
      </c>
      <c r="D837" s="8" t="str">
        <f t="shared" si="13"/>
        <v>insert into cliente values (71219878,'MONA VELASQUEZ JAIRO ANDRES',836);</v>
      </c>
    </row>
    <row r="838" spans="1:4" x14ac:dyDescent="0.25">
      <c r="A838">
        <v>71221605</v>
      </c>
      <c r="B838" t="s">
        <v>9762</v>
      </c>
      <c r="C838" s="8">
        <v>837</v>
      </c>
      <c r="D838" s="8" t="str">
        <f t="shared" si="13"/>
        <v>insert into cliente values (71221605,'OCHOA OCAMPO JULIO ENRIQUE',837);</v>
      </c>
    </row>
    <row r="839" spans="1:4" x14ac:dyDescent="0.25">
      <c r="A839">
        <v>71242332</v>
      </c>
      <c r="B839" t="s">
        <v>9763</v>
      </c>
      <c r="C839" s="8">
        <v>838</v>
      </c>
      <c r="D839" s="8" t="str">
        <f t="shared" si="13"/>
        <v>insert into cliente values (71242332,'PEREA VALENCIA JOSE LUIS',838);</v>
      </c>
    </row>
    <row r="840" spans="1:4" x14ac:dyDescent="0.25">
      <c r="A840">
        <v>71256940</v>
      </c>
      <c r="B840" t="s">
        <v>9764</v>
      </c>
      <c r="C840" s="8">
        <v>839</v>
      </c>
      <c r="D840" s="8" t="str">
        <f t="shared" si="13"/>
        <v>insert into cliente values (71256940,'CARDONA GOMEZ WALTER',839);</v>
      </c>
    </row>
    <row r="841" spans="1:4" x14ac:dyDescent="0.25">
      <c r="A841">
        <v>71262123</v>
      </c>
      <c r="B841" t="s">
        <v>9765</v>
      </c>
      <c r="C841" s="8">
        <v>840</v>
      </c>
      <c r="D841" s="8" t="str">
        <f t="shared" si="13"/>
        <v>insert into cliente values (71262123,'MARULANDA ECHEVERRI LUIS CARLOS',840);</v>
      </c>
    </row>
    <row r="842" spans="1:4" x14ac:dyDescent="0.25">
      <c r="A842">
        <v>71263595</v>
      </c>
      <c r="B842" t="s">
        <v>9766</v>
      </c>
      <c r="C842" s="8">
        <v>841</v>
      </c>
      <c r="D842" s="8" t="str">
        <f t="shared" si="13"/>
        <v>insert into cliente values (71263595,'VASQUEZ RENGIFO MARLON',841);</v>
      </c>
    </row>
    <row r="843" spans="1:4" x14ac:dyDescent="0.25">
      <c r="A843">
        <v>71264200</v>
      </c>
      <c r="B843" t="s">
        <v>9767</v>
      </c>
      <c r="C843" s="8">
        <v>842</v>
      </c>
      <c r="D843" s="8" t="str">
        <f t="shared" si="13"/>
        <v>insert into cliente values (71264200,'VELEZ ORTIZ DIEGO ALEXANDER',842);</v>
      </c>
    </row>
    <row r="844" spans="1:4" x14ac:dyDescent="0.25">
      <c r="A844">
        <v>71266617</v>
      </c>
      <c r="B844" t="s">
        <v>9768</v>
      </c>
      <c r="C844" s="8">
        <v>843</v>
      </c>
      <c r="D844" s="8" t="str">
        <f t="shared" si="13"/>
        <v>insert into cliente values (71266617,'GUZMAN ZULETA CARLOS ALBEIRO',843);</v>
      </c>
    </row>
    <row r="845" spans="1:4" x14ac:dyDescent="0.25">
      <c r="A845">
        <v>71273278</v>
      </c>
      <c r="B845" t="s">
        <v>9769</v>
      </c>
      <c r="C845" s="8">
        <v>844</v>
      </c>
      <c r="D845" s="8" t="str">
        <f t="shared" si="13"/>
        <v>insert into cliente values (71273278,'GIL RAMIREZ ALEXANDER',844);</v>
      </c>
    </row>
    <row r="846" spans="1:4" x14ac:dyDescent="0.25">
      <c r="A846">
        <v>71275786</v>
      </c>
      <c r="B846" t="s">
        <v>9770</v>
      </c>
      <c r="C846" s="8">
        <v>845</v>
      </c>
      <c r="D846" s="8" t="str">
        <f t="shared" si="13"/>
        <v>insert into cliente values (71275786,'OSPINA JARAMILLO ANDRES FELIPE',845);</v>
      </c>
    </row>
    <row r="847" spans="1:4" x14ac:dyDescent="0.25">
      <c r="A847">
        <v>71277489</v>
      </c>
      <c r="B847" t="s">
        <v>9771</v>
      </c>
      <c r="C847" s="8">
        <v>846</v>
      </c>
      <c r="D847" s="8" t="str">
        <f t="shared" si="13"/>
        <v>insert into cliente values (71277489,'PEREZ CAMILO ANDRES',846);</v>
      </c>
    </row>
    <row r="848" spans="1:4" x14ac:dyDescent="0.25">
      <c r="A848">
        <v>71277595</v>
      </c>
      <c r="B848" t="s">
        <v>9772</v>
      </c>
      <c r="C848" s="8">
        <v>847</v>
      </c>
      <c r="D848" s="8" t="str">
        <f t="shared" si="13"/>
        <v>insert into cliente values (71277595,'RIVERA CORREA JUAN CARLOS',847);</v>
      </c>
    </row>
    <row r="849" spans="1:4" x14ac:dyDescent="0.25">
      <c r="A849">
        <v>71312224</v>
      </c>
      <c r="B849" t="s">
        <v>9773</v>
      </c>
      <c r="C849" s="8">
        <v>848</v>
      </c>
      <c r="D849" s="8" t="str">
        <f t="shared" si="13"/>
        <v>insert into cliente values (71312224,'ARBELAEZ GIRALDO JUAN LUIS',848);</v>
      </c>
    </row>
    <row r="850" spans="1:4" x14ac:dyDescent="0.25">
      <c r="A850">
        <v>71315021</v>
      </c>
      <c r="B850" t="s">
        <v>9774</v>
      </c>
      <c r="C850" s="8">
        <v>849</v>
      </c>
      <c r="D850" s="8" t="str">
        <f t="shared" si="13"/>
        <v>insert into cliente values (71315021,'PAREJA ZAPATA YEDINSON ARBEY',849);</v>
      </c>
    </row>
    <row r="851" spans="1:4" x14ac:dyDescent="0.25">
      <c r="A851">
        <v>71331076</v>
      </c>
      <c r="B851" t="s">
        <v>9775</v>
      </c>
      <c r="C851" s="8">
        <v>850</v>
      </c>
      <c r="D851" s="8" t="str">
        <f t="shared" si="13"/>
        <v>insert into cliente values (71331076,'RIOS JARAMILLO GABRIEL ANDRES',850);</v>
      </c>
    </row>
    <row r="852" spans="1:4" x14ac:dyDescent="0.25">
      <c r="A852">
        <v>71333999</v>
      </c>
      <c r="B852" t="s">
        <v>9776</v>
      </c>
      <c r="C852" s="8">
        <v>851</v>
      </c>
      <c r="D852" s="8" t="str">
        <f t="shared" si="13"/>
        <v>insert into cliente values (71333999,'GARCIA AREIZA DIEGO ALONSO',851);</v>
      </c>
    </row>
    <row r="853" spans="1:4" x14ac:dyDescent="0.25">
      <c r="A853">
        <v>71336115</v>
      </c>
      <c r="B853" t="s">
        <v>9777</v>
      </c>
      <c r="C853" s="8">
        <v>852</v>
      </c>
      <c r="D853" s="8" t="str">
        <f t="shared" si="13"/>
        <v>insert into cliente values (71336115,'GARCIA PINEDA JUAN DAVID',852);</v>
      </c>
    </row>
    <row r="854" spans="1:4" x14ac:dyDescent="0.25">
      <c r="A854">
        <v>71336748</v>
      </c>
      <c r="B854" t="s">
        <v>9778</v>
      </c>
      <c r="C854" s="8">
        <v>853</v>
      </c>
      <c r="D854" s="8" t="str">
        <f t="shared" si="13"/>
        <v>insert into cliente values (71336748,'QUINTERO ACEVEDO FERNANDO ALONSO',853);</v>
      </c>
    </row>
    <row r="855" spans="1:4" x14ac:dyDescent="0.25">
      <c r="A855">
        <v>71338289</v>
      </c>
      <c r="B855" t="s">
        <v>9779</v>
      </c>
      <c r="C855" s="8">
        <v>854</v>
      </c>
      <c r="D855" s="8" t="str">
        <f t="shared" si="13"/>
        <v>insert into cliente values (71338289,'LONDOÑO RUIZ WILFER ALONSO',854);</v>
      </c>
    </row>
    <row r="856" spans="1:4" x14ac:dyDescent="0.25">
      <c r="A856">
        <v>71339297</v>
      </c>
      <c r="B856" t="s">
        <v>9780</v>
      </c>
      <c r="C856" s="8">
        <v>855</v>
      </c>
      <c r="D856" s="8" t="str">
        <f t="shared" si="13"/>
        <v>insert into cliente values (71339297,'BONIVENTO BLANDON JOVANNY JOSE',855);</v>
      </c>
    </row>
    <row r="857" spans="1:4" x14ac:dyDescent="0.25">
      <c r="A857">
        <v>71339718</v>
      </c>
      <c r="B857" t="s">
        <v>9781</v>
      </c>
      <c r="C857" s="8">
        <v>856</v>
      </c>
      <c r="D857" s="8" t="str">
        <f t="shared" si="13"/>
        <v>insert into cliente values (71339718,'VALLE GARCIA JUAN FERNANDO',856);</v>
      </c>
    </row>
    <row r="858" spans="1:4" x14ac:dyDescent="0.25">
      <c r="A858">
        <v>71364226</v>
      </c>
      <c r="B858" t="s">
        <v>9782</v>
      </c>
      <c r="C858" s="8">
        <v>857</v>
      </c>
      <c r="D858" s="8" t="str">
        <f t="shared" si="13"/>
        <v>insert into cliente values (71364226,'HIDALGO GARZON EDWIN ARLEY',857);</v>
      </c>
    </row>
    <row r="859" spans="1:4" x14ac:dyDescent="0.25">
      <c r="A859">
        <v>71368521</v>
      </c>
      <c r="B859" t="s">
        <v>9783</v>
      </c>
      <c r="C859" s="8">
        <v>858</v>
      </c>
      <c r="D859" s="8" t="str">
        <f t="shared" si="13"/>
        <v>insert into cliente values (71368521,'GARCIA ACEVEDO FRADES MAURICIO',858);</v>
      </c>
    </row>
    <row r="860" spans="1:4" x14ac:dyDescent="0.25">
      <c r="A860">
        <v>71374031</v>
      </c>
      <c r="B860" t="s">
        <v>9784</v>
      </c>
      <c r="C860" s="8">
        <v>859</v>
      </c>
      <c r="D860" s="8" t="str">
        <f t="shared" si="13"/>
        <v>insert into cliente values (71374031,'LOPEZ OSPINA JUAN CAMILO',859);</v>
      </c>
    </row>
    <row r="861" spans="1:4" x14ac:dyDescent="0.25">
      <c r="A861">
        <v>71375325</v>
      </c>
      <c r="B861" t="s">
        <v>9785</v>
      </c>
      <c r="C861" s="8">
        <v>860</v>
      </c>
      <c r="D861" s="8" t="str">
        <f t="shared" si="13"/>
        <v>insert into cliente values (71375325,'VILLADA GIL JHONNY ALEXIS',860);</v>
      </c>
    </row>
    <row r="862" spans="1:4" x14ac:dyDescent="0.25">
      <c r="A862">
        <v>71375841</v>
      </c>
      <c r="B862" t="s">
        <v>9786</v>
      </c>
      <c r="C862" s="8">
        <v>861</v>
      </c>
      <c r="D862" s="8" t="str">
        <f t="shared" si="13"/>
        <v>insert into cliente values (71375841,'AGUILAR RIOS HERNAN DARIO',861);</v>
      </c>
    </row>
    <row r="863" spans="1:4" x14ac:dyDescent="0.25">
      <c r="A863">
        <v>71375846</v>
      </c>
      <c r="B863" t="s">
        <v>9787</v>
      </c>
      <c r="C863" s="8">
        <v>862</v>
      </c>
      <c r="D863" s="8" t="str">
        <f t="shared" si="13"/>
        <v>insert into cliente values (71375846,'ORREGO MEJIA CRISTIAN FELIPE',862);</v>
      </c>
    </row>
    <row r="864" spans="1:4" x14ac:dyDescent="0.25">
      <c r="A864">
        <v>71376935</v>
      </c>
      <c r="B864" t="s">
        <v>9788</v>
      </c>
      <c r="C864" s="8">
        <v>863</v>
      </c>
      <c r="D864" s="8" t="str">
        <f t="shared" si="13"/>
        <v>insert into cliente values (71376935,'JARAMILLO GIRALDO JHONNY ALEJANDRO',863);</v>
      </c>
    </row>
    <row r="865" spans="1:4" x14ac:dyDescent="0.25">
      <c r="A865">
        <v>71377853</v>
      </c>
      <c r="B865" t="s">
        <v>9789</v>
      </c>
      <c r="C865" s="8">
        <v>864</v>
      </c>
      <c r="D865" s="8" t="str">
        <f t="shared" si="13"/>
        <v>insert into cliente values (71377853,'CADAVID CORREA JHON ALEXANDER',864);</v>
      </c>
    </row>
    <row r="866" spans="1:4" x14ac:dyDescent="0.25">
      <c r="A866">
        <v>71378576</v>
      </c>
      <c r="B866" t="s">
        <v>9790</v>
      </c>
      <c r="C866" s="8">
        <v>865</v>
      </c>
      <c r="D866" s="8" t="str">
        <f t="shared" si="13"/>
        <v>insert into cliente values (71378576,'MUÑOZ LOZANO DIEGO LEON',865);</v>
      </c>
    </row>
    <row r="867" spans="1:4" x14ac:dyDescent="0.25">
      <c r="A867">
        <v>71381275</v>
      </c>
      <c r="B867" t="s">
        <v>9791</v>
      </c>
      <c r="C867" s="8">
        <v>866</v>
      </c>
      <c r="D867" s="8" t="str">
        <f t="shared" si="13"/>
        <v>insert into cliente values (71381275,'LOPERA ROLDAN ABELARDO DE JESUS',866);</v>
      </c>
    </row>
    <row r="868" spans="1:4" x14ac:dyDescent="0.25">
      <c r="A868">
        <v>71421787</v>
      </c>
      <c r="B868" t="s">
        <v>9792</v>
      </c>
      <c r="C868" s="8">
        <v>867</v>
      </c>
      <c r="D868" s="8" t="str">
        <f t="shared" si="13"/>
        <v>insert into cliente values (71421787,'MONTAÑO CORREA LUIS GUILLERMO',867);</v>
      </c>
    </row>
    <row r="869" spans="1:4" x14ac:dyDescent="0.25">
      <c r="A869">
        <v>71659416</v>
      </c>
      <c r="B869" t="s">
        <v>9793</v>
      </c>
      <c r="C869" s="8">
        <v>868</v>
      </c>
      <c r="D869" s="8" t="str">
        <f t="shared" si="13"/>
        <v>insert into cliente values (71659416,'GARCIA JIMENEZ JOHN JAIRO',868);</v>
      </c>
    </row>
    <row r="870" spans="1:4" x14ac:dyDescent="0.25">
      <c r="A870">
        <v>71700426</v>
      </c>
      <c r="B870" t="s">
        <v>9794</v>
      </c>
      <c r="C870" s="8">
        <v>869</v>
      </c>
      <c r="D870" s="8" t="str">
        <f t="shared" si="13"/>
        <v>insert into cliente values (71700426,'CEBALLOS FRANCO HERNAN ALONSO',869);</v>
      </c>
    </row>
    <row r="871" spans="1:4" x14ac:dyDescent="0.25">
      <c r="A871">
        <v>71710840</v>
      </c>
      <c r="B871" t="s">
        <v>9795</v>
      </c>
      <c r="C871" s="8">
        <v>870</v>
      </c>
      <c r="D871" s="8" t="str">
        <f t="shared" si="13"/>
        <v>insert into cliente values (71710840,'POSADA RENTERIA VICTOR HUGO',870);</v>
      </c>
    </row>
    <row r="872" spans="1:4" x14ac:dyDescent="0.25">
      <c r="A872">
        <v>71715995</v>
      </c>
      <c r="B872" t="s">
        <v>9796</v>
      </c>
      <c r="C872" s="8">
        <v>871</v>
      </c>
      <c r="D872" s="8" t="str">
        <f t="shared" si="13"/>
        <v>insert into cliente values (71715995,'PEREZ ORTIZ JAVIER ENRIQUE',871);</v>
      </c>
    </row>
    <row r="873" spans="1:4" x14ac:dyDescent="0.25">
      <c r="A873">
        <v>71717829</v>
      </c>
      <c r="B873" t="s">
        <v>9797</v>
      </c>
      <c r="C873" s="8">
        <v>872</v>
      </c>
      <c r="D873" s="8" t="str">
        <f t="shared" si="13"/>
        <v>insert into cliente values (71717829,'CORREA ZULETA JOSE MAURICIO',872);</v>
      </c>
    </row>
    <row r="874" spans="1:4" x14ac:dyDescent="0.25">
      <c r="A874">
        <v>71718271</v>
      </c>
      <c r="B874" t="s">
        <v>9798</v>
      </c>
      <c r="C874" s="8">
        <v>873</v>
      </c>
      <c r="D874" s="8" t="str">
        <f t="shared" si="13"/>
        <v>insert into cliente values (71718271,'RESTREPO LONDOÑO WLBER DE JESUS',873);</v>
      </c>
    </row>
    <row r="875" spans="1:4" x14ac:dyDescent="0.25">
      <c r="A875">
        <v>71723281</v>
      </c>
      <c r="B875" t="s">
        <v>9799</v>
      </c>
      <c r="C875" s="8">
        <v>874</v>
      </c>
      <c r="D875" s="8" t="str">
        <f t="shared" si="13"/>
        <v>insert into cliente values (71723281,'OROZCO HURTADO JAIME ALBERTO',874);</v>
      </c>
    </row>
    <row r="876" spans="1:4" x14ac:dyDescent="0.25">
      <c r="A876">
        <v>71726462</v>
      </c>
      <c r="B876" t="s">
        <v>9800</v>
      </c>
      <c r="C876" s="8">
        <v>875</v>
      </c>
      <c r="D876" s="8" t="str">
        <f t="shared" si="13"/>
        <v>insert into cliente values (71726462,'LUJAN ARBOLEDA EDWIN ADRIAN',875);</v>
      </c>
    </row>
    <row r="877" spans="1:4" x14ac:dyDescent="0.25">
      <c r="A877">
        <v>71745360</v>
      </c>
      <c r="B877" t="s">
        <v>9801</v>
      </c>
      <c r="C877" s="8">
        <v>876</v>
      </c>
      <c r="D877" s="8" t="str">
        <f t="shared" si="13"/>
        <v>insert into cliente values (71745360,'NOVA CELIS JUAN GUILLERMO',876);</v>
      </c>
    </row>
    <row r="878" spans="1:4" x14ac:dyDescent="0.25">
      <c r="A878">
        <v>71747405</v>
      </c>
      <c r="B878" t="s">
        <v>9802</v>
      </c>
      <c r="C878" s="8">
        <v>877</v>
      </c>
      <c r="D878" s="8" t="str">
        <f t="shared" si="13"/>
        <v>insert into cliente values (71747405,'MARTINEZ PEREZ GUSTAVO ADOLFO',877);</v>
      </c>
    </row>
    <row r="879" spans="1:4" x14ac:dyDescent="0.25">
      <c r="A879">
        <v>71757655</v>
      </c>
      <c r="B879" t="s">
        <v>9803</v>
      </c>
      <c r="C879" s="8">
        <v>878</v>
      </c>
      <c r="D879" s="8" t="str">
        <f t="shared" si="13"/>
        <v>insert into cliente values (71757655,'GAVIRIA VELEZ JORGE ALBERTO',878);</v>
      </c>
    </row>
    <row r="880" spans="1:4" x14ac:dyDescent="0.25">
      <c r="A880">
        <v>71760072</v>
      </c>
      <c r="B880" t="s">
        <v>9804</v>
      </c>
      <c r="C880" s="8">
        <v>879</v>
      </c>
      <c r="D880" s="8" t="str">
        <f t="shared" si="13"/>
        <v>insert into cliente values (71760072,'PARRA CARDONA LUIS EDUARDO',879);</v>
      </c>
    </row>
    <row r="881" spans="1:4" x14ac:dyDescent="0.25">
      <c r="A881">
        <v>71770079</v>
      </c>
      <c r="B881" t="s">
        <v>9805</v>
      </c>
      <c r="C881" s="8">
        <v>880</v>
      </c>
      <c r="D881" s="8" t="str">
        <f t="shared" si="13"/>
        <v>insert into cliente values (71770079,'RENDON CASTAÑO ARLEY ADOLFO',880);</v>
      </c>
    </row>
    <row r="882" spans="1:4" x14ac:dyDescent="0.25">
      <c r="A882">
        <v>71770215</v>
      </c>
      <c r="B882" t="s">
        <v>9806</v>
      </c>
      <c r="C882" s="8">
        <v>881</v>
      </c>
      <c r="D882" s="8" t="str">
        <f t="shared" si="13"/>
        <v>insert into cliente values (71770215,'VASQUEZ PANIAGUA VICTOR HUGO',881);</v>
      </c>
    </row>
    <row r="883" spans="1:4" x14ac:dyDescent="0.25">
      <c r="A883">
        <v>71771486</v>
      </c>
      <c r="B883" t="s">
        <v>9807</v>
      </c>
      <c r="C883" s="8">
        <v>882</v>
      </c>
      <c r="D883" s="8" t="str">
        <f t="shared" si="13"/>
        <v>insert into cliente values (71771486,'JIMENEZ BETANCUR GLEN JASON',882);</v>
      </c>
    </row>
    <row r="884" spans="1:4" x14ac:dyDescent="0.25">
      <c r="A884">
        <v>71782499</v>
      </c>
      <c r="B884" t="s">
        <v>9808</v>
      </c>
      <c r="C884" s="8">
        <v>883</v>
      </c>
      <c r="D884" s="8" t="str">
        <f t="shared" si="13"/>
        <v>insert into cliente values (71782499,'CASTRILLON ROJAS YOHNNY ALEXANDER',883);</v>
      </c>
    </row>
    <row r="885" spans="1:4" x14ac:dyDescent="0.25">
      <c r="A885">
        <v>71791884</v>
      </c>
      <c r="B885" t="s">
        <v>9809</v>
      </c>
      <c r="C885" s="8">
        <v>884</v>
      </c>
      <c r="D885" s="8" t="str">
        <f t="shared" si="13"/>
        <v>insert into cliente values (71791884,'GIRALDO ALVAREZ JOHN FREDY',884);</v>
      </c>
    </row>
    <row r="886" spans="1:4" x14ac:dyDescent="0.25">
      <c r="A886">
        <v>71798455</v>
      </c>
      <c r="B886" t="s">
        <v>9810</v>
      </c>
      <c r="C886" s="8">
        <v>885</v>
      </c>
      <c r="D886" s="8" t="str">
        <f t="shared" si="13"/>
        <v>insert into cliente values (71798455,'MONTOYA OSPINA CARLOS ALBERTO',885);</v>
      </c>
    </row>
    <row r="887" spans="1:4" x14ac:dyDescent="0.25">
      <c r="A887">
        <v>71877657</v>
      </c>
      <c r="B887" t="s">
        <v>9811</v>
      </c>
      <c r="C887" s="8">
        <v>886</v>
      </c>
      <c r="D887" s="8" t="str">
        <f t="shared" si="13"/>
        <v>insert into cliente values (71877657,'CANO JARAMILLO CARLOS ALBERTO',886);</v>
      </c>
    </row>
    <row r="888" spans="1:4" x14ac:dyDescent="0.25">
      <c r="A888">
        <v>71949081</v>
      </c>
      <c r="B888" t="s">
        <v>9812</v>
      </c>
      <c r="C888" s="8">
        <v>887</v>
      </c>
      <c r="D888" s="8" t="str">
        <f t="shared" si="13"/>
        <v>insert into cliente values (71949081,'LOPEZ PEREA JHON LUIS',887);</v>
      </c>
    </row>
    <row r="889" spans="1:4" x14ac:dyDescent="0.25">
      <c r="A889">
        <v>72002419</v>
      </c>
      <c r="B889" t="s">
        <v>9813</v>
      </c>
      <c r="C889" s="8">
        <v>888</v>
      </c>
      <c r="D889" s="8" t="str">
        <f t="shared" si="13"/>
        <v>insert into cliente values (72002419,'EPALZA BADILLO EDINSON EUGENIO',888);</v>
      </c>
    </row>
    <row r="890" spans="1:4" x14ac:dyDescent="0.25">
      <c r="A890">
        <v>72002853</v>
      </c>
      <c r="B890" t="s">
        <v>9814</v>
      </c>
      <c r="C890" s="8">
        <v>889</v>
      </c>
      <c r="D890" s="8" t="str">
        <f t="shared" si="13"/>
        <v>insert into cliente values (72002853,'SANCHEZ IBATA ANDRES FERNANDO',889);</v>
      </c>
    </row>
    <row r="891" spans="1:4" x14ac:dyDescent="0.25">
      <c r="A891">
        <v>72002915</v>
      </c>
      <c r="B891" t="s">
        <v>9815</v>
      </c>
      <c r="C891" s="8">
        <v>890</v>
      </c>
      <c r="D891" s="8" t="str">
        <f t="shared" si="13"/>
        <v>insert into cliente values (72002915,'GUTIERREZ CABARCAS JOSE GREGORIO',890);</v>
      </c>
    </row>
    <row r="892" spans="1:4" x14ac:dyDescent="0.25">
      <c r="A892">
        <v>72005271</v>
      </c>
      <c r="B892" t="s">
        <v>9816</v>
      </c>
      <c r="C892" s="8">
        <v>891</v>
      </c>
      <c r="D892" s="8" t="str">
        <f t="shared" si="13"/>
        <v>insert into cliente values (72005271,'SUAREZ RODRIGUEZ RUBEN EMILIO',891);</v>
      </c>
    </row>
    <row r="893" spans="1:4" x14ac:dyDescent="0.25">
      <c r="A893">
        <v>72006726</v>
      </c>
      <c r="B893" t="s">
        <v>9817</v>
      </c>
      <c r="C893" s="8">
        <v>892</v>
      </c>
      <c r="D893" s="8" t="str">
        <f t="shared" si="13"/>
        <v>insert into cliente values (72006726,'ESTREN GALINDO LUIS FERNANDO',892);</v>
      </c>
    </row>
    <row r="894" spans="1:4" x14ac:dyDescent="0.25">
      <c r="A894">
        <v>72007334</v>
      </c>
      <c r="B894" t="s">
        <v>9818</v>
      </c>
      <c r="C894" s="8">
        <v>893</v>
      </c>
      <c r="D894" s="8" t="str">
        <f t="shared" si="13"/>
        <v>insert into cliente values (72007334,'HERNANDEZ ALVAREZ RAMIRO DAVID',893);</v>
      </c>
    </row>
    <row r="895" spans="1:4" x14ac:dyDescent="0.25">
      <c r="A895">
        <v>72008029</v>
      </c>
      <c r="B895" t="s">
        <v>9819</v>
      </c>
      <c r="C895" s="8">
        <v>894</v>
      </c>
      <c r="D895" s="8" t="str">
        <f t="shared" si="13"/>
        <v>insert into cliente values (72008029,'ROBLES DE LA HOZ MANUEL SALVADOR',894);</v>
      </c>
    </row>
    <row r="896" spans="1:4" x14ac:dyDescent="0.25">
      <c r="A896">
        <v>72008545</v>
      </c>
      <c r="B896" t="s">
        <v>9820</v>
      </c>
      <c r="C896" s="8">
        <v>895</v>
      </c>
      <c r="D896" s="8" t="str">
        <f t="shared" si="13"/>
        <v>insert into cliente values (72008545,'ARROYO POVEA XEVIER',895);</v>
      </c>
    </row>
    <row r="897" spans="1:4" x14ac:dyDescent="0.25">
      <c r="A897">
        <v>72021852</v>
      </c>
      <c r="B897" t="s">
        <v>9821</v>
      </c>
      <c r="C897" s="8">
        <v>896</v>
      </c>
      <c r="D897" s="8" t="str">
        <f t="shared" si="13"/>
        <v>insert into cliente values (72021852,'ACOSTA LUBO LEONARDO',896);</v>
      </c>
    </row>
    <row r="898" spans="1:4" x14ac:dyDescent="0.25">
      <c r="A898">
        <v>72042171</v>
      </c>
      <c r="B898" t="s">
        <v>9822</v>
      </c>
      <c r="C898" s="8">
        <v>897</v>
      </c>
      <c r="D898" s="8" t="str">
        <f t="shared" si="13"/>
        <v>insert into cliente values (72042171,'BARRIOS BARRIOS JUAN LUIS',897);</v>
      </c>
    </row>
    <row r="899" spans="1:4" x14ac:dyDescent="0.25">
      <c r="A899">
        <v>72056274</v>
      </c>
      <c r="B899" t="s">
        <v>9823</v>
      </c>
      <c r="C899" s="8">
        <v>898</v>
      </c>
      <c r="D899" s="8" t="str">
        <f t="shared" ref="D899:D962" si="14">"insert into cliente values ("&amp;A899&amp;",'"&amp;B899&amp;"',"&amp;C899&amp;");"</f>
        <v>insert into cliente values (72056274,'CAICEDO OQUENDO WILLIAM ANDRES',898);</v>
      </c>
    </row>
    <row r="900" spans="1:4" x14ac:dyDescent="0.25">
      <c r="A900">
        <v>72056552</v>
      </c>
      <c r="B900" t="s">
        <v>9824</v>
      </c>
      <c r="C900" s="8">
        <v>899</v>
      </c>
      <c r="D900" s="8" t="str">
        <f t="shared" si="14"/>
        <v>insert into cliente values (72056552,'RODRIGUEZ VANEGAS LUIS CARLOS',899);</v>
      </c>
    </row>
    <row r="901" spans="1:4" x14ac:dyDescent="0.25">
      <c r="A901">
        <v>72056561</v>
      </c>
      <c r="B901" t="s">
        <v>9825</v>
      </c>
      <c r="C901" s="8">
        <v>900</v>
      </c>
      <c r="D901" s="8" t="str">
        <f t="shared" si="14"/>
        <v>insert into cliente values (72056561,'ZULUAGA GAMEZ JORGE AUGUSTO',900);</v>
      </c>
    </row>
    <row r="902" spans="1:4" x14ac:dyDescent="0.25">
      <c r="A902">
        <v>72136002</v>
      </c>
      <c r="B902" t="s">
        <v>9826</v>
      </c>
      <c r="C902" s="8">
        <v>901</v>
      </c>
      <c r="D902" s="8" t="str">
        <f t="shared" si="14"/>
        <v>insert into cliente values (72136002,'JARAMILLO GARCIA RICARDO ALFREDO',901);</v>
      </c>
    </row>
    <row r="903" spans="1:4" x14ac:dyDescent="0.25">
      <c r="A903">
        <v>72145747</v>
      </c>
      <c r="B903" t="s">
        <v>9827</v>
      </c>
      <c r="C903" s="8">
        <v>902</v>
      </c>
      <c r="D903" s="8" t="str">
        <f t="shared" si="14"/>
        <v>insert into cliente values (72145747,'TAPIAS OLIVO RODOLFO ENRIQUE',902);</v>
      </c>
    </row>
    <row r="904" spans="1:4" x14ac:dyDescent="0.25">
      <c r="A904">
        <v>72167416</v>
      </c>
      <c r="B904" t="s">
        <v>9828</v>
      </c>
      <c r="C904" s="8">
        <v>903</v>
      </c>
      <c r="D904" s="8" t="str">
        <f t="shared" si="14"/>
        <v>insert into cliente values (72167416,'GARRIDO JIMENEZ BLADIMIR',903);</v>
      </c>
    </row>
    <row r="905" spans="1:4" x14ac:dyDescent="0.25">
      <c r="A905">
        <v>72168349</v>
      </c>
      <c r="B905" t="s">
        <v>9829</v>
      </c>
      <c r="C905" s="8">
        <v>904</v>
      </c>
      <c r="D905" s="8" t="str">
        <f t="shared" si="14"/>
        <v>insert into cliente values (72168349,'GONZALEZ FLOREZ VICTOR HUGO',904);</v>
      </c>
    </row>
    <row r="906" spans="1:4" x14ac:dyDescent="0.25">
      <c r="A906">
        <v>72180090</v>
      </c>
      <c r="B906" t="s">
        <v>9830</v>
      </c>
      <c r="C906" s="8">
        <v>905</v>
      </c>
      <c r="D906" s="8" t="str">
        <f t="shared" si="14"/>
        <v>insert into cliente values (72180090,'RODRIGUEZ ALVAREZ FRANKLIN',905);</v>
      </c>
    </row>
    <row r="907" spans="1:4" x14ac:dyDescent="0.25">
      <c r="A907">
        <v>72201952</v>
      </c>
      <c r="B907" t="s">
        <v>9831</v>
      </c>
      <c r="C907" s="8">
        <v>906</v>
      </c>
      <c r="D907" s="8" t="str">
        <f t="shared" si="14"/>
        <v>insert into cliente values (72201952,'BERMUDEZ ARELLANO JOSE LUIS',906);</v>
      </c>
    </row>
    <row r="908" spans="1:4" x14ac:dyDescent="0.25">
      <c r="A908">
        <v>72202566</v>
      </c>
      <c r="B908" t="s">
        <v>9832</v>
      </c>
      <c r="C908" s="8">
        <v>907</v>
      </c>
      <c r="D908" s="8" t="str">
        <f t="shared" si="14"/>
        <v>insert into cliente values (72202566,'LOBO LECHUGA EYDER ENRIQUE',907);</v>
      </c>
    </row>
    <row r="909" spans="1:4" x14ac:dyDescent="0.25">
      <c r="A909">
        <v>72217369</v>
      </c>
      <c r="B909" t="s">
        <v>9833</v>
      </c>
      <c r="C909" s="8">
        <v>908</v>
      </c>
      <c r="D909" s="8" t="str">
        <f t="shared" si="14"/>
        <v>insert into cliente values (72217369,'GARCIA MARTINEZ JOSE CARLOS',908);</v>
      </c>
    </row>
    <row r="910" spans="1:4" x14ac:dyDescent="0.25">
      <c r="A910">
        <v>72219326</v>
      </c>
      <c r="B910" t="s">
        <v>9834</v>
      </c>
      <c r="C910" s="8">
        <v>909</v>
      </c>
      <c r="D910" s="8" t="str">
        <f t="shared" si="14"/>
        <v>insert into cliente values (72219326,'CERA MONTALVO CESAR',909);</v>
      </c>
    </row>
    <row r="911" spans="1:4" x14ac:dyDescent="0.25">
      <c r="A911">
        <v>72222547</v>
      </c>
      <c r="B911" t="s">
        <v>9835</v>
      </c>
      <c r="C911" s="8">
        <v>910</v>
      </c>
      <c r="D911" s="8" t="str">
        <f t="shared" si="14"/>
        <v>insert into cliente values (72222547,'UJUETA GUTIERREZ EDWIN',910);</v>
      </c>
    </row>
    <row r="912" spans="1:4" x14ac:dyDescent="0.25">
      <c r="A912">
        <v>72223197</v>
      </c>
      <c r="B912" t="s">
        <v>9836</v>
      </c>
      <c r="C912" s="8">
        <v>911</v>
      </c>
      <c r="D912" s="8" t="str">
        <f t="shared" si="14"/>
        <v>insert into cliente values (72223197,'ORTEGA LOPEZ LUIS JAVIER',911);</v>
      </c>
    </row>
    <row r="913" spans="1:4" x14ac:dyDescent="0.25">
      <c r="A913">
        <v>72224956</v>
      </c>
      <c r="B913" t="s">
        <v>9837</v>
      </c>
      <c r="C913" s="8">
        <v>912</v>
      </c>
      <c r="D913" s="8" t="str">
        <f t="shared" si="14"/>
        <v>insert into cliente values (72224956,'CARDENAS CARDENAS RICARDO DE JESUS',912);</v>
      </c>
    </row>
    <row r="914" spans="1:4" x14ac:dyDescent="0.25">
      <c r="A914">
        <v>72229686</v>
      </c>
      <c r="B914" t="s">
        <v>9838</v>
      </c>
      <c r="C914" s="8">
        <v>913</v>
      </c>
      <c r="D914" s="8" t="str">
        <f t="shared" si="14"/>
        <v>insert into cliente values (72229686,'NAVARRO BANQUEZ MANUEL POMPEYO',913);</v>
      </c>
    </row>
    <row r="915" spans="1:4" x14ac:dyDescent="0.25">
      <c r="A915">
        <v>72230039</v>
      </c>
      <c r="B915" t="s">
        <v>9839</v>
      </c>
      <c r="C915" s="8">
        <v>914</v>
      </c>
      <c r="D915" s="8" t="str">
        <f t="shared" si="14"/>
        <v>insert into cliente values (72230039,'LLINAS ALVAREZ DIRSEU MIGUEL',914);</v>
      </c>
    </row>
    <row r="916" spans="1:4" x14ac:dyDescent="0.25">
      <c r="A916">
        <v>72236301</v>
      </c>
      <c r="B916" t="s">
        <v>9840</v>
      </c>
      <c r="C916" s="8">
        <v>915</v>
      </c>
      <c r="D916" s="8" t="str">
        <f t="shared" si="14"/>
        <v>insert into cliente values (72236301,'LOPEZ CUESTA MILTON',915);</v>
      </c>
    </row>
    <row r="917" spans="1:4" x14ac:dyDescent="0.25">
      <c r="A917">
        <v>72237677</v>
      </c>
      <c r="B917" t="s">
        <v>9841</v>
      </c>
      <c r="C917" s="8">
        <v>916</v>
      </c>
      <c r="D917" s="8" t="str">
        <f t="shared" si="14"/>
        <v>insert into cliente values (72237677,'TRUYOL UMAÑA GELSON JAIR',916);</v>
      </c>
    </row>
    <row r="918" spans="1:4" x14ac:dyDescent="0.25">
      <c r="A918">
        <v>72240939</v>
      </c>
      <c r="B918" t="s">
        <v>9842</v>
      </c>
      <c r="C918" s="8">
        <v>917</v>
      </c>
      <c r="D918" s="8" t="str">
        <f t="shared" si="14"/>
        <v>insert into cliente values (72240939,'FIGUEROA VILORIA ROBERTO ARMANDO',917);</v>
      </c>
    </row>
    <row r="919" spans="1:4" x14ac:dyDescent="0.25">
      <c r="A919">
        <v>72245740</v>
      </c>
      <c r="B919" t="s">
        <v>9843</v>
      </c>
      <c r="C919" s="8">
        <v>918</v>
      </c>
      <c r="D919" s="8" t="str">
        <f t="shared" si="14"/>
        <v>insert into cliente values (72245740,'GOMEZ ROMERO MAURICIO ENRQUE',918);</v>
      </c>
    </row>
    <row r="920" spans="1:4" x14ac:dyDescent="0.25">
      <c r="A920">
        <v>72248944</v>
      </c>
      <c r="B920" t="s">
        <v>9844</v>
      </c>
      <c r="C920" s="8">
        <v>919</v>
      </c>
      <c r="D920" s="8" t="str">
        <f t="shared" si="14"/>
        <v>insert into cliente values (72248944,'DE AVILA BRAVO DARLINSON JOSE',919);</v>
      </c>
    </row>
    <row r="921" spans="1:4" x14ac:dyDescent="0.25">
      <c r="A921">
        <v>72250351</v>
      </c>
      <c r="B921" t="s">
        <v>9845</v>
      </c>
      <c r="C921" s="8">
        <v>920</v>
      </c>
      <c r="D921" s="8" t="str">
        <f t="shared" si="14"/>
        <v>insert into cliente values (72250351,'ACOSTA CELIN JHON KEVIN',920);</v>
      </c>
    </row>
    <row r="922" spans="1:4" x14ac:dyDescent="0.25">
      <c r="A922">
        <v>72251973</v>
      </c>
      <c r="B922" t="s">
        <v>9846</v>
      </c>
      <c r="C922" s="8">
        <v>921</v>
      </c>
      <c r="D922" s="8" t="str">
        <f t="shared" si="14"/>
        <v>insert into cliente values (72251973,'TRESPALACIOS MERCADO JAIR',921);</v>
      </c>
    </row>
    <row r="923" spans="1:4" x14ac:dyDescent="0.25">
      <c r="A923">
        <v>72254860</v>
      </c>
      <c r="B923" t="s">
        <v>9847</v>
      </c>
      <c r="C923" s="8">
        <v>922</v>
      </c>
      <c r="D923" s="8" t="str">
        <f t="shared" si="14"/>
        <v>insert into cliente values (72254860,'MACHADO CANDELA ELVIS FRANCISCO',922);</v>
      </c>
    </row>
    <row r="924" spans="1:4" x14ac:dyDescent="0.25">
      <c r="A924">
        <v>72255762</v>
      </c>
      <c r="B924" t="s">
        <v>9848</v>
      </c>
      <c r="C924" s="8">
        <v>923</v>
      </c>
      <c r="D924" s="8" t="str">
        <f t="shared" si="14"/>
        <v>insert into cliente values (72255762,'PESTANA ANAYA BLAS ANTONIO',923);</v>
      </c>
    </row>
    <row r="925" spans="1:4" x14ac:dyDescent="0.25">
      <c r="A925">
        <v>72256543</v>
      </c>
      <c r="B925" t="s">
        <v>9849</v>
      </c>
      <c r="C925" s="8">
        <v>924</v>
      </c>
      <c r="D925" s="8" t="str">
        <f t="shared" si="14"/>
        <v>insert into cliente values (72256543,'BORJA SARMIENTO GIAN CARLOS',924);</v>
      </c>
    </row>
    <row r="926" spans="1:4" x14ac:dyDescent="0.25">
      <c r="A926">
        <v>72257527</v>
      </c>
      <c r="B926" t="s">
        <v>9850</v>
      </c>
      <c r="C926" s="8">
        <v>925</v>
      </c>
      <c r="D926" s="8" t="str">
        <f t="shared" si="14"/>
        <v>insert into cliente values (72257527,'COMAS SANGUINO ERVIN ALEXANDER',925);</v>
      </c>
    </row>
    <row r="927" spans="1:4" x14ac:dyDescent="0.25">
      <c r="A927">
        <v>72259693</v>
      </c>
      <c r="B927" t="s">
        <v>9851</v>
      </c>
      <c r="C927" s="8">
        <v>926</v>
      </c>
      <c r="D927" s="8" t="str">
        <f t="shared" si="14"/>
        <v>insert into cliente values (72259693,'OTERO MEDINA FABIAN ENRIQUE',926);</v>
      </c>
    </row>
    <row r="928" spans="1:4" x14ac:dyDescent="0.25">
      <c r="A928">
        <v>72260785</v>
      </c>
      <c r="B928" t="s">
        <v>9852</v>
      </c>
      <c r="C928" s="8">
        <v>927</v>
      </c>
      <c r="D928" s="8" t="str">
        <f t="shared" si="14"/>
        <v>insert into cliente values (72260785,'BLANCO SALCEDO RONALD DE JESUS',927);</v>
      </c>
    </row>
    <row r="929" spans="1:4" x14ac:dyDescent="0.25">
      <c r="A929">
        <v>72261697</v>
      </c>
      <c r="B929" t="s">
        <v>9853</v>
      </c>
      <c r="C929" s="8">
        <v>928</v>
      </c>
      <c r="D929" s="8" t="str">
        <f t="shared" si="14"/>
        <v>insert into cliente values (72261697,'ARRIETA YEPES LUIS OLAYA',928);</v>
      </c>
    </row>
    <row r="930" spans="1:4" x14ac:dyDescent="0.25">
      <c r="A930">
        <v>72271643</v>
      </c>
      <c r="B930" t="s">
        <v>9854</v>
      </c>
      <c r="C930" s="8">
        <v>929</v>
      </c>
      <c r="D930" s="8" t="str">
        <f t="shared" si="14"/>
        <v>insert into cliente values (72271643,'DIAZ MARRIAGA KENIS ABELARDO',929);</v>
      </c>
    </row>
    <row r="931" spans="1:4" x14ac:dyDescent="0.25">
      <c r="A931">
        <v>72275926</v>
      </c>
      <c r="B931" t="s">
        <v>9855</v>
      </c>
      <c r="C931" s="8">
        <v>930</v>
      </c>
      <c r="D931" s="8" t="str">
        <f t="shared" si="14"/>
        <v>insert into cliente values (72275926,'PEREZ HERRERA JOSE ANTONIO',930);</v>
      </c>
    </row>
    <row r="932" spans="1:4" x14ac:dyDescent="0.25">
      <c r="A932">
        <v>72279165</v>
      </c>
      <c r="B932" t="s">
        <v>9856</v>
      </c>
      <c r="C932" s="8">
        <v>931</v>
      </c>
      <c r="D932" s="8" t="str">
        <f t="shared" si="14"/>
        <v>insert into cliente values (72279165,'CASTILLO DOMINGUEZ EDUARDO MANUEL',931);</v>
      </c>
    </row>
    <row r="933" spans="1:4" x14ac:dyDescent="0.25">
      <c r="A933">
        <v>72279910</v>
      </c>
      <c r="B933" t="s">
        <v>9857</v>
      </c>
      <c r="C933" s="8">
        <v>932</v>
      </c>
      <c r="D933" s="8" t="str">
        <f t="shared" si="14"/>
        <v>insert into cliente values (72279910,'LEAL CAMACHO LUIS ALFONSO',932);</v>
      </c>
    </row>
    <row r="934" spans="1:4" x14ac:dyDescent="0.25">
      <c r="A934">
        <v>72285291</v>
      </c>
      <c r="B934" t="s">
        <v>9858</v>
      </c>
      <c r="C934" s="8">
        <v>933</v>
      </c>
      <c r="D934" s="8" t="str">
        <f t="shared" si="14"/>
        <v>insert into cliente values (72285291,'MARTINEZ FLOREZ IVAN JOSE',933);</v>
      </c>
    </row>
    <row r="935" spans="1:4" x14ac:dyDescent="0.25">
      <c r="A935">
        <v>72287792</v>
      </c>
      <c r="B935" t="s">
        <v>9859</v>
      </c>
      <c r="C935" s="8">
        <v>934</v>
      </c>
      <c r="D935" s="8" t="str">
        <f t="shared" si="14"/>
        <v>insert into cliente values (72287792,'ECHAVARRIA MEISEL CARLOS HORACIO',934);</v>
      </c>
    </row>
    <row r="936" spans="1:4" x14ac:dyDescent="0.25">
      <c r="A936">
        <v>72287854</v>
      </c>
      <c r="B936" t="s">
        <v>9860</v>
      </c>
      <c r="C936" s="8">
        <v>935</v>
      </c>
      <c r="D936" s="8" t="str">
        <f t="shared" si="14"/>
        <v>insert into cliente values (72287854,'PARADA ALVAREZ JHON JAIRO',935);</v>
      </c>
    </row>
    <row r="937" spans="1:4" x14ac:dyDescent="0.25">
      <c r="A937">
        <v>72288736</v>
      </c>
      <c r="B937" t="s">
        <v>9861</v>
      </c>
      <c r="C937" s="8">
        <v>936</v>
      </c>
      <c r="D937" s="8" t="str">
        <f t="shared" si="14"/>
        <v>insert into cliente values (72288736,'GALVIS GALVIS CRISTIAN CAMILO',936);</v>
      </c>
    </row>
    <row r="938" spans="1:4" x14ac:dyDescent="0.25">
      <c r="A938">
        <v>72289623</v>
      </c>
      <c r="B938" t="s">
        <v>9862</v>
      </c>
      <c r="C938" s="8">
        <v>937</v>
      </c>
      <c r="D938" s="8" t="str">
        <f t="shared" si="14"/>
        <v>insert into cliente values (72289623,'ZUÑIGA BORJA MARIO ANDRES',937);</v>
      </c>
    </row>
    <row r="939" spans="1:4" x14ac:dyDescent="0.25">
      <c r="A939">
        <v>72290908</v>
      </c>
      <c r="B939" t="s">
        <v>9863</v>
      </c>
      <c r="C939" s="8">
        <v>938</v>
      </c>
      <c r="D939" s="8" t="str">
        <f t="shared" si="14"/>
        <v>insert into cliente values (72290908,'CABRALES NEIRA ANDRES MAURICIO',938);</v>
      </c>
    </row>
    <row r="940" spans="1:4" x14ac:dyDescent="0.25">
      <c r="A940">
        <v>72295746</v>
      </c>
      <c r="B940" t="s">
        <v>9864</v>
      </c>
      <c r="C940" s="8">
        <v>939</v>
      </c>
      <c r="D940" s="8" t="str">
        <f t="shared" si="14"/>
        <v>insert into cliente values (72295746,'CAICEDO CABALLERO MARLON ANTONIO',939);</v>
      </c>
    </row>
    <row r="941" spans="1:4" x14ac:dyDescent="0.25">
      <c r="A941">
        <v>72296222</v>
      </c>
      <c r="B941" t="s">
        <v>9865</v>
      </c>
      <c r="C941" s="8">
        <v>940</v>
      </c>
      <c r="D941" s="8" t="str">
        <f t="shared" si="14"/>
        <v>insert into cliente values (72296222,'PADILLA BELTRAN LUIS CARLOS',940);</v>
      </c>
    </row>
    <row r="942" spans="1:4" x14ac:dyDescent="0.25">
      <c r="A942">
        <v>72297924</v>
      </c>
      <c r="B942" t="s">
        <v>9866</v>
      </c>
      <c r="C942" s="8">
        <v>941</v>
      </c>
      <c r="D942" s="8" t="str">
        <f t="shared" si="14"/>
        <v>insert into cliente values (72297924,'NAVARRO VIDES ERICK FABIAN',941);</v>
      </c>
    </row>
    <row r="943" spans="1:4" x14ac:dyDescent="0.25">
      <c r="A943">
        <v>72302946</v>
      </c>
      <c r="B943" t="s">
        <v>9867</v>
      </c>
      <c r="C943" s="8">
        <v>942</v>
      </c>
      <c r="D943" s="8" t="str">
        <f t="shared" si="14"/>
        <v>insert into cliente values (72302946,'TELLEZ PALLARES ALEXANDER JOSE',942);</v>
      </c>
    </row>
    <row r="944" spans="1:4" x14ac:dyDescent="0.25">
      <c r="A944">
        <v>72334344</v>
      </c>
      <c r="B944" t="s">
        <v>9868</v>
      </c>
      <c r="C944" s="8">
        <v>943</v>
      </c>
      <c r="D944" s="8" t="str">
        <f t="shared" si="14"/>
        <v>insert into cliente values (72334344,'VILLARREAL SANCHEZ JORGE ELIECER',943);</v>
      </c>
    </row>
    <row r="945" spans="1:4" x14ac:dyDescent="0.25">
      <c r="A945">
        <v>72337036</v>
      </c>
      <c r="B945" t="s">
        <v>9869</v>
      </c>
      <c r="C945" s="8">
        <v>944</v>
      </c>
      <c r="D945" s="8" t="str">
        <f t="shared" si="14"/>
        <v>insert into cliente values (72337036,'TAPIA MOVILLA MIGUEL ANGEL',944);</v>
      </c>
    </row>
    <row r="946" spans="1:4" x14ac:dyDescent="0.25">
      <c r="A946">
        <v>72337649</v>
      </c>
      <c r="B946" t="s">
        <v>9870</v>
      </c>
      <c r="C946" s="8">
        <v>945</v>
      </c>
      <c r="D946" s="8" t="str">
        <f t="shared" si="14"/>
        <v>insert into cliente values (72337649,'RODRIGUEZ CASTRO JOSE ALEJANDRO',945);</v>
      </c>
    </row>
    <row r="947" spans="1:4" x14ac:dyDescent="0.25">
      <c r="A947">
        <v>72338937</v>
      </c>
      <c r="B947" t="s">
        <v>9871</v>
      </c>
      <c r="C947" s="8">
        <v>946</v>
      </c>
      <c r="D947" s="8" t="str">
        <f t="shared" si="14"/>
        <v>insert into cliente values (72338937,'VIDAL LOBO JAIME ORLANDO',946);</v>
      </c>
    </row>
    <row r="948" spans="1:4" x14ac:dyDescent="0.25">
      <c r="A948">
        <v>72348150</v>
      </c>
      <c r="B948" t="s">
        <v>9872</v>
      </c>
      <c r="C948" s="8">
        <v>947</v>
      </c>
      <c r="D948" s="8" t="str">
        <f t="shared" si="14"/>
        <v>insert into cliente values (72348150,'BARROS RODRIGUEZ YORK ELIECER',947);</v>
      </c>
    </row>
    <row r="949" spans="1:4" x14ac:dyDescent="0.25">
      <c r="A949">
        <v>72429394</v>
      </c>
      <c r="B949" t="s">
        <v>9873</v>
      </c>
      <c r="C949" s="8">
        <v>948</v>
      </c>
      <c r="D949" s="8" t="str">
        <f t="shared" si="14"/>
        <v>insert into cliente values (72429394,'MONTENEGRO SAENZ MILAN EMILIO',948);</v>
      </c>
    </row>
    <row r="950" spans="1:4" x14ac:dyDescent="0.25">
      <c r="A950">
        <v>72430153</v>
      </c>
      <c r="B950" t="s">
        <v>9874</v>
      </c>
      <c r="C950" s="8">
        <v>949</v>
      </c>
      <c r="D950" s="8" t="str">
        <f t="shared" si="14"/>
        <v>insert into cliente values (72430153,'RODRIGUEZ TURIZO IVAN GABRIEL',949);</v>
      </c>
    </row>
    <row r="951" spans="1:4" x14ac:dyDescent="0.25">
      <c r="A951">
        <v>73006397</v>
      </c>
      <c r="B951" t="s">
        <v>9875</v>
      </c>
      <c r="C951" s="8">
        <v>950</v>
      </c>
      <c r="D951" s="8" t="str">
        <f t="shared" si="14"/>
        <v>insert into cliente values (73006397,'CAMARGO DURAN RODOLFO SEGUNDO',950);</v>
      </c>
    </row>
    <row r="952" spans="1:4" x14ac:dyDescent="0.25">
      <c r="A952">
        <v>73129704</v>
      </c>
      <c r="B952" t="s">
        <v>9876</v>
      </c>
      <c r="C952" s="8">
        <v>951</v>
      </c>
      <c r="D952" s="8" t="str">
        <f t="shared" si="14"/>
        <v>insert into cliente values (73129704,'SANCHEZ VILLAFAÑE NESTOR ALBERTO',951);</v>
      </c>
    </row>
    <row r="953" spans="1:4" x14ac:dyDescent="0.25">
      <c r="A953">
        <v>73133143</v>
      </c>
      <c r="B953" t="s">
        <v>9877</v>
      </c>
      <c r="C953" s="8">
        <v>952</v>
      </c>
      <c r="D953" s="8" t="str">
        <f t="shared" si="14"/>
        <v>insert into cliente values (73133143,'OLARTE CASTILLO JORGE ALCIDES',952);</v>
      </c>
    </row>
    <row r="954" spans="1:4" x14ac:dyDescent="0.25">
      <c r="A954">
        <v>73134113</v>
      </c>
      <c r="B954" t="s">
        <v>9878</v>
      </c>
      <c r="C954" s="8">
        <v>953</v>
      </c>
      <c r="D954" s="8" t="str">
        <f t="shared" si="14"/>
        <v>insert into cliente values (73134113,'JIMENEZ VIVANCO FREDY JOSE',953);</v>
      </c>
    </row>
    <row r="955" spans="1:4" x14ac:dyDescent="0.25">
      <c r="A955">
        <v>73145850</v>
      </c>
      <c r="B955" t="s">
        <v>9879</v>
      </c>
      <c r="C955" s="8">
        <v>954</v>
      </c>
      <c r="D955" s="8" t="str">
        <f t="shared" si="14"/>
        <v>insert into cliente values (73145850,'MELENDEZ ZAMBRANO VICTOR',954);</v>
      </c>
    </row>
    <row r="956" spans="1:4" x14ac:dyDescent="0.25">
      <c r="A956">
        <v>73153122</v>
      </c>
      <c r="B956" t="s">
        <v>9880</v>
      </c>
      <c r="C956" s="8">
        <v>955</v>
      </c>
      <c r="D956" s="8" t="str">
        <f t="shared" si="14"/>
        <v>insert into cliente values (73153122,'MARRUGO PEREZ JORGE LUIS',955);</v>
      </c>
    </row>
    <row r="957" spans="1:4" x14ac:dyDescent="0.25">
      <c r="A957">
        <v>73158600</v>
      </c>
      <c r="B957" t="s">
        <v>9881</v>
      </c>
      <c r="C957" s="8">
        <v>956</v>
      </c>
      <c r="D957" s="8" t="str">
        <f t="shared" si="14"/>
        <v>insert into cliente values (73158600,'OCHOA QUIROZ CARLOS EDUARDO',956);</v>
      </c>
    </row>
    <row r="958" spans="1:4" x14ac:dyDescent="0.25">
      <c r="A958">
        <v>73159858</v>
      </c>
      <c r="B958" t="s">
        <v>9882</v>
      </c>
      <c r="C958" s="8">
        <v>957</v>
      </c>
      <c r="D958" s="8" t="str">
        <f t="shared" si="14"/>
        <v>insert into cliente values (73159858,'MARTINEZ ARMENTERO WILLIAM',957);</v>
      </c>
    </row>
    <row r="959" spans="1:4" x14ac:dyDescent="0.25">
      <c r="A959">
        <v>73160110</v>
      </c>
      <c r="B959" t="s">
        <v>9883</v>
      </c>
      <c r="C959" s="8">
        <v>958</v>
      </c>
      <c r="D959" s="8" t="str">
        <f t="shared" si="14"/>
        <v>insert into cliente values (73160110,'BANQUEZ GUERRERO SENEN VICTOR',958);</v>
      </c>
    </row>
    <row r="960" spans="1:4" x14ac:dyDescent="0.25">
      <c r="A960">
        <v>73163185</v>
      </c>
      <c r="B960" t="s">
        <v>9884</v>
      </c>
      <c r="C960" s="8">
        <v>959</v>
      </c>
      <c r="D960" s="8" t="str">
        <f t="shared" si="14"/>
        <v>insert into cliente values (73163185,'SIERRA PATERNINA JULIO AQUILES',959);</v>
      </c>
    </row>
    <row r="961" spans="1:4" x14ac:dyDescent="0.25">
      <c r="A961">
        <v>73166420</v>
      </c>
      <c r="B961" t="s">
        <v>9885</v>
      </c>
      <c r="C961" s="8">
        <v>960</v>
      </c>
      <c r="D961" s="8" t="str">
        <f t="shared" si="14"/>
        <v>insert into cliente values (73166420,'ESPITIA ARTEAGA CARLOS ALBERTO',960);</v>
      </c>
    </row>
    <row r="962" spans="1:4" x14ac:dyDescent="0.25">
      <c r="A962">
        <v>73169796</v>
      </c>
      <c r="B962" t="s">
        <v>9886</v>
      </c>
      <c r="C962" s="8">
        <v>961</v>
      </c>
      <c r="D962" s="8" t="str">
        <f t="shared" si="14"/>
        <v>insert into cliente values (73169796,'OCHOA BOSSA GABRIEL ENRIQUE',961);</v>
      </c>
    </row>
    <row r="963" spans="1:4" x14ac:dyDescent="0.25">
      <c r="A963">
        <v>73184154</v>
      </c>
      <c r="B963" t="s">
        <v>9887</v>
      </c>
      <c r="C963" s="8">
        <v>962</v>
      </c>
      <c r="D963" s="8" t="str">
        <f t="shared" ref="D963:D1026" si="15">"insert into cliente values ("&amp;A963&amp;",'"&amp;B963&amp;"',"&amp;C963&amp;");"</f>
        <v>insert into cliente values (73184154,'LOPEZ ALMARIO CARLOS JAVIER',962);</v>
      </c>
    </row>
    <row r="964" spans="1:4" x14ac:dyDescent="0.25">
      <c r="A964">
        <v>73184482</v>
      </c>
      <c r="B964" t="s">
        <v>9888</v>
      </c>
      <c r="C964" s="8">
        <v>963</v>
      </c>
      <c r="D964" s="8" t="str">
        <f t="shared" si="15"/>
        <v>insert into cliente values (73184482,'GONZALEZ GOMEZ LUIS FELIPE',963);</v>
      </c>
    </row>
    <row r="965" spans="1:4" x14ac:dyDescent="0.25">
      <c r="A965">
        <v>73184910</v>
      </c>
      <c r="B965" t="s">
        <v>9889</v>
      </c>
      <c r="C965" s="8">
        <v>964</v>
      </c>
      <c r="D965" s="8" t="str">
        <f t="shared" si="15"/>
        <v>insert into cliente values (73184910,'RAMOS CARRERA JOHN JAIRO',964);</v>
      </c>
    </row>
    <row r="966" spans="1:4" x14ac:dyDescent="0.25">
      <c r="A966">
        <v>73187492</v>
      </c>
      <c r="B966" t="s">
        <v>9890</v>
      </c>
      <c r="C966" s="8">
        <v>965</v>
      </c>
      <c r="D966" s="8" t="str">
        <f t="shared" si="15"/>
        <v>insert into cliente values (73187492,'MOUTHON CUESTA HERNANDO',965);</v>
      </c>
    </row>
    <row r="967" spans="1:4" x14ac:dyDescent="0.25">
      <c r="A967">
        <v>73194521</v>
      </c>
      <c r="B967" t="s">
        <v>9891</v>
      </c>
      <c r="C967" s="8">
        <v>966</v>
      </c>
      <c r="D967" s="8" t="str">
        <f t="shared" si="15"/>
        <v>insert into cliente values (73194521,'PATERNINA FERNANDEZ YONIS ARMANDO',966);</v>
      </c>
    </row>
    <row r="968" spans="1:4" x14ac:dyDescent="0.25">
      <c r="A968">
        <v>73198670</v>
      </c>
      <c r="B968" t="s">
        <v>9892</v>
      </c>
      <c r="C968" s="8">
        <v>967</v>
      </c>
      <c r="D968" s="8" t="str">
        <f t="shared" si="15"/>
        <v>insert into cliente values (73198670,'IRIARTE TINOCO ALEJANDRO JAVIER',967);</v>
      </c>
    </row>
    <row r="969" spans="1:4" x14ac:dyDescent="0.25">
      <c r="A969">
        <v>73202506</v>
      </c>
      <c r="B969" t="s">
        <v>9893</v>
      </c>
      <c r="C969" s="8">
        <v>968</v>
      </c>
      <c r="D969" s="8" t="str">
        <f t="shared" si="15"/>
        <v>insert into cliente values (73202506,'BUSTILLO GARCIA JOHN JAIRO',968);</v>
      </c>
    </row>
    <row r="970" spans="1:4" x14ac:dyDescent="0.25">
      <c r="A970">
        <v>73203374</v>
      </c>
      <c r="B970" t="s">
        <v>9894</v>
      </c>
      <c r="C970" s="8">
        <v>969</v>
      </c>
      <c r="D970" s="8" t="str">
        <f t="shared" si="15"/>
        <v>insert into cliente values (73203374,'ZUNIGA BALANTA LUIS ALEJANDRO',969);</v>
      </c>
    </row>
    <row r="971" spans="1:4" x14ac:dyDescent="0.25">
      <c r="A971">
        <v>73204591</v>
      </c>
      <c r="B971" t="s">
        <v>9895</v>
      </c>
      <c r="C971" s="8">
        <v>970</v>
      </c>
      <c r="D971" s="8" t="str">
        <f t="shared" si="15"/>
        <v>insert into cliente values (73204591,'BLANCO BATISTA LEONEL',970);</v>
      </c>
    </row>
    <row r="972" spans="1:4" x14ac:dyDescent="0.25">
      <c r="A972">
        <v>73211738</v>
      </c>
      <c r="B972" t="s">
        <v>9896</v>
      </c>
      <c r="C972" s="8">
        <v>971</v>
      </c>
      <c r="D972" s="8" t="str">
        <f t="shared" si="15"/>
        <v>insert into cliente values (73211738,'SANTIAGO ELLES ALVARO',971);</v>
      </c>
    </row>
    <row r="973" spans="1:4" x14ac:dyDescent="0.25">
      <c r="A973">
        <v>73213539</v>
      </c>
      <c r="B973" t="s">
        <v>9897</v>
      </c>
      <c r="C973" s="8">
        <v>972</v>
      </c>
      <c r="D973" s="8" t="str">
        <f t="shared" si="15"/>
        <v>insert into cliente values (73213539,'GARZON RODRIGUEZ MARLON',972);</v>
      </c>
    </row>
    <row r="974" spans="1:4" x14ac:dyDescent="0.25">
      <c r="A974">
        <v>73215029</v>
      </c>
      <c r="B974" t="s">
        <v>9898</v>
      </c>
      <c r="C974" s="8">
        <v>973</v>
      </c>
      <c r="D974" s="8" t="str">
        <f t="shared" si="15"/>
        <v>insert into cliente values (73215029,'RODRIGUEZ GORDON JORGE ELIECER',973);</v>
      </c>
    </row>
    <row r="975" spans="1:4" x14ac:dyDescent="0.25">
      <c r="A975">
        <v>73239812</v>
      </c>
      <c r="B975" t="s">
        <v>9899</v>
      </c>
      <c r="C975" s="8">
        <v>974</v>
      </c>
      <c r="D975" s="8" t="str">
        <f t="shared" si="15"/>
        <v>insert into cliente values (73239812,'ARCOS ROMERO IVAN ABEL',974);</v>
      </c>
    </row>
    <row r="976" spans="1:4" x14ac:dyDescent="0.25">
      <c r="A976">
        <v>73561670</v>
      </c>
      <c r="B976" t="s">
        <v>9900</v>
      </c>
      <c r="C976" s="8">
        <v>975</v>
      </c>
      <c r="D976" s="8" t="str">
        <f t="shared" si="15"/>
        <v>insert into cliente values (73561670,'BATISTA SALCEDO HENRY',975);</v>
      </c>
    </row>
    <row r="977" spans="1:4" x14ac:dyDescent="0.25">
      <c r="A977">
        <v>73581500</v>
      </c>
      <c r="B977" t="s">
        <v>9901</v>
      </c>
      <c r="C977" s="8">
        <v>976</v>
      </c>
      <c r="D977" s="8" t="str">
        <f t="shared" si="15"/>
        <v>insert into cliente values (73581500,'BARBOSA RODRIGUEZ JAVIER ENRIQUE',976);</v>
      </c>
    </row>
    <row r="978" spans="1:4" x14ac:dyDescent="0.25">
      <c r="A978">
        <v>74170638</v>
      </c>
      <c r="B978" t="s">
        <v>9902</v>
      </c>
      <c r="C978" s="8">
        <v>977</v>
      </c>
      <c r="D978" s="8" t="str">
        <f t="shared" si="15"/>
        <v>insert into cliente values (74170638,'CORDERO MEDINA CRISTIAN ORLANDO',977);</v>
      </c>
    </row>
    <row r="979" spans="1:4" x14ac:dyDescent="0.25">
      <c r="A979">
        <v>74281846</v>
      </c>
      <c r="B979" t="s">
        <v>9903</v>
      </c>
      <c r="C979" s="8">
        <v>978</v>
      </c>
      <c r="D979" s="8" t="str">
        <f t="shared" si="15"/>
        <v>insert into cliente values (74281846,'CHAVES MUNOZ JASON ALEXANDER',978);</v>
      </c>
    </row>
    <row r="980" spans="1:4" x14ac:dyDescent="0.25">
      <c r="A980">
        <v>74335684</v>
      </c>
      <c r="B980" t="s">
        <v>9904</v>
      </c>
      <c r="C980" s="8">
        <v>979</v>
      </c>
      <c r="D980" s="8" t="str">
        <f t="shared" si="15"/>
        <v>insert into cliente values (74335684,'PALACIOS LOZANO MIGUEL',979);</v>
      </c>
    </row>
    <row r="981" spans="1:4" x14ac:dyDescent="0.25">
      <c r="A981">
        <v>74372702</v>
      </c>
      <c r="B981" t="s">
        <v>9905</v>
      </c>
      <c r="C981" s="8">
        <v>980</v>
      </c>
      <c r="D981" s="8" t="str">
        <f t="shared" si="15"/>
        <v>insert into cliente values (74372702,'BENITEZ MONTENEGRO FREDY FABIAN',980);</v>
      </c>
    </row>
    <row r="982" spans="1:4" x14ac:dyDescent="0.25">
      <c r="A982">
        <v>74380845</v>
      </c>
      <c r="B982" t="s">
        <v>9906</v>
      </c>
      <c r="C982" s="8">
        <v>981</v>
      </c>
      <c r="D982" s="8" t="str">
        <f t="shared" si="15"/>
        <v>insert into cliente values (74380845,'NAVARRETE MOLANO WILLIAM EDUARDO',981);</v>
      </c>
    </row>
    <row r="983" spans="1:4" x14ac:dyDescent="0.25">
      <c r="A983">
        <v>75050719</v>
      </c>
      <c r="B983" t="s">
        <v>9907</v>
      </c>
      <c r="C983" s="8">
        <v>982</v>
      </c>
      <c r="D983" s="8" t="str">
        <f t="shared" si="15"/>
        <v>insert into cliente values (75050719,'RAMOS ECHEVERRI JHON FREDY',982);</v>
      </c>
    </row>
    <row r="984" spans="1:4" x14ac:dyDescent="0.25">
      <c r="A984">
        <v>75063250</v>
      </c>
      <c r="B984" t="s">
        <v>9908</v>
      </c>
      <c r="C984" s="8">
        <v>983</v>
      </c>
      <c r="D984" s="8" t="str">
        <f t="shared" si="15"/>
        <v>insert into cliente values (75063250,'GONZALEZ CASTAÑO JULIO CESAR',983);</v>
      </c>
    </row>
    <row r="985" spans="1:4" x14ac:dyDescent="0.25">
      <c r="A985">
        <v>75074287</v>
      </c>
      <c r="B985" t="s">
        <v>9909</v>
      </c>
      <c r="C985" s="8">
        <v>984</v>
      </c>
      <c r="D985" s="8" t="str">
        <f t="shared" si="15"/>
        <v>insert into cliente values (75074287,'GRANADOS HERNANDEZ HUGO ARMANDO',984);</v>
      </c>
    </row>
    <row r="986" spans="1:4" x14ac:dyDescent="0.25">
      <c r="A986">
        <v>75074961</v>
      </c>
      <c r="B986" t="s">
        <v>9910</v>
      </c>
      <c r="C986" s="8">
        <v>985</v>
      </c>
      <c r="D986" s="8" t="str">
        <f t="shared" si="15"/>
        <v>insert into cliente values (75074961,'MARTINEZ RAMIREZ DIELVER ANDRES',985);</v>
      </c>
    </row>
    <row r="987" spans="1:4" x14ac:dyDescent="0.25">
      <c r="A987">
        <v>75075913</v>
      </c>
      <c r="B987" t="s">
        <v>9911</v>
      </c>
      <c r="C987" s="8">
        <v>986</v>
      </c>
      <c r="D987" s="8" t="str">
        <f t="shared" si="15"/>
        <v>insert into cliente values (75075913,'RUBIO BETANCURT BEN HUR',986);</v>
      </c>
    </row>
    <row r="988" spans="1:4" x14ac:dyDescent="0.25">
      <c r="A988">
        <v>75077121</v>
      </c>
      <c r="B988" t="s">
        <v>9912</v>
      </c>
      <c r="C988" s="8">
        <v>987</v>
      </c>
      <c r="D988" s="8" t="str">
        <f t="shared" si="15"/>
        <v>insert into cliente values (75077121,'ARROYAVE RAMIREZ ORLANDO',987);</v>
      </c>
    </row>
    <row r="989" spans="1:4" x14ac:dyDescent="0.25">
      <c r="A989">
        <v>75082649</v>
      </c>
      <c r="B989" t="s">
        <v>9913</v>
      </c>
      <c r="C989" s="8">
        <v>988</v>
      </c>
      <c r="D989" s="8" t="str">
        <f t="shared" si="15"/>
        <v>insert into cliente values (75082649,'MORENO CARVAJAL JORGE HERNAN',988);</v>
      </c>
    </row>
    <row r="990" spans="1:4" x14ac:dyDescent="0.25">
      <c r="A990">
        <v>75084872</v>
      </c>
      <c r="B990" t="s">
        <v>9914</v>
      </c>
      <c r="C990" s="8">
        <v>989</v>
      </c>
      <c r="D990" s="8" t="str">
        <f t="shared" si="15"/>
        <v>insert into cliente values (75084872,'AGUDELO BALLESTEROS EMERSON ANDRES',989);</v>
      </c>
    </row>
    <row r="991" spans="1:4" x14ac:dyDescent="0.25">
      <c r="A991">
        <v>75086644</v>
      </c>
      <c r="B991" t="s">
        <v>9915</v>
      </c>
      <c r="C991" s="8">
        <v>990</v>
      </c>
      <c r="D991" s="8" t="str">
        <f t="shared" si="15"/>
        <v>insert into cliente values (75086644,'TORO MENDIETA JUAN PABLO',990);</v>
      </c>
    </row>
    <row r="992" spans="1:4" x14ac:dyDescent="0.25">
      <c r="A992">
        <v>75087995</v>
      </c>
      <c r="B992" t="s">
        <v>9916</v>
      </c>
      <c r="C992" s="8">
        <v>991</v>
      </c>
      <c r="D992" s="8" t="str">
        <f t="shared" si="15"/>
        <v>insert into cliente values (75087995,'RAMIREZ LAVERDE NIKOL ALEXANDRE',991);</v>
      </c>
    </row>
    <row r="993" spans="1:4" x14ac:dyDescent="0.25">
      <c r="A993">
        <v>75092981</v>
      </c>
      <c r="B993" t="s">
        <v>9917</v>
      </c>
      <c r="C993" s="8">
        <v>992</v>
      </c>
      <c r="D993" s="8" t="str">
        <f t="shared" si="15"/>
        <v>insert into cliente values (75092981,'VALENCIA RINCON JORGE EDUARDO',992);</v>
      </c>
    </row>
    <row r="994" spans="1:4" x14ac:dyDescent="0.25">
      <c r="A994">
        <v>75093517</v>
      </c>
      <c r="B994" t="s">
        <v>9918</v>
      </c>
      <c r="C994" s="8">
        <v>993</v>
      </c>
      <c r="D994" s="8" t="str">
        <f t="shared" si="15"/>
        <v>insert into cliente values (75093517,'ARIAS GUAYASAMIN JULIAN',993);</v>
      </c>
    </row>
    <row r="995" spans="1:4" x14ac:dyDescent="0.25">
      <c r="A995">
        <v>75098741</v>
      </c>
      <c r="B995" t="s">
        <v>9919</v>
      </c>
      <c r="C995" s="8">
        <v>994</v>
      </c>
      <c r="D995" s="8" t="str">
        <f t="shared" si="15"/>
        <v>insert into cliente values (75098741,'URIBE MORENO JHON ALEXANDER',994);</v>
      </c>
    </row>
    <row r="996" spans="1:4" x14ac:dyDescent="0.25">
      <c r="A996">
        <v>75099765</v>
      </c>
      <c r="B996" t="s">
        <v>9920</v>
      </c>
      <c r="C996" s="8">
        <v>995</v>
      </c>
      <c r="D996" s="8" t="str">
        <f t="shared" si="15"/>
        <v>insert into cliente values (75099765,'BOTINA MAURICIO',995);</v>
      </c>
    </row>
    <row r="997" spans="1:4" x14ac:dyDescent="0.25">
      <c r="A997">
        <v>75100582</v>
      </c>
      <c r="B997" t="s">
        <v>9921</v>
      </c>
      <c r="C997" s="8">
        <v>996</v>
      </c>
      <c r="D997" s="8" t="str">
        <f t="shared" si="15"/>
        <v>insert into cliente values (75100582,'QUINTERO GIRALDO JAMES LEANDRO',996);</v>
      </c>
    </row>
    <row r="998" spans="1:4" x14ac:dyDescent="0.25">
      <c r="A998">
        <v>75105791</v>
      </c>
      <c r="B998" t="s">
        <v>9922</v>
      </c>
      <c r="C998" s="8">
        <v>997</v>
      </c>
      <c r="D998" s="8" t="str">
        <f t="shared" si="15"/>
        <v>insert into cliente values (75105791,'CARDONA CUERVO ALEJANDRO',997);</v>
      </c>
    </row>
    <row r="999" spans="1:4" x14ac:dyDescent="0.25">
      <c r="A999">
        <v>75106110</v>
      </c>
      <c r="B999" t="s">
        <v>9923</v>
      </c>
      <c r="C999" s="8">
        <v>998</v>
      </c>
      <c r="D999" s="8" t="str">
        <f t="shared" si="15"/>
        <v>insert into cliente values (75106110,'TREJOS GIRALDO JESUS ANDRES',998);</v>
      </c>
    </row>
    <row r="1000" spans="1:4" x14ac:dyDescent="0.25">
      <c r="A1000">
        <v>75107451</v>
      </c>
      <c r="B1000" t="s">
        <v>9924</v>
      </c>
      <c r="C1000" s="8">
        <v>999</v>
      </c>
      <c r="D1000" s="8" t="str">
        <f t="shared" si="15"/>
        <v>insert into cliente values (75107451,'POSADA PULIDO JOHN EDISSON',999);</v>
      </c>
    </row>
    <row r="1001" spans="1:4" x14ac:dyDescent="0.25">
      <c r="A1001">
        <v>75158789</v>
      </c>
      <c r="B1001" t="s">
        <v>9925</v>
      </c>
      <c r="C1001" s="8">
        <v>1000</v>
      </c>
      <c r="D1001" s="8" t="str">
        <f t="shared" si="15"/>
        <v>insert into cliente values (75158789,'HIGUITA DAVID LEONEL DUVAN',1000);</v>
      </c>
    </row>
    <row r="1002" spans="1:4" x14ac:dyDescent="0.25">
      <c r="A1002">
        <v>76328924</v>
      </c>
      <c r="B1002" t="s">
        <v>9926</v>
      </c>
      <c r="C1002" s="8">
        <v>1001</v>
      </c>
      <c r="D1002" s="8" t="str">
        <f t="shared" si="15"/>
        <v>insert into cliente values (76328924,'ARBOLEDA MARTINEZ LUIS GABRIEL',1001);</v>
      </c>
    </row>
    <row r="1003" spans="1:4" x14ac:dyDescent="0.25">
      <c r="A1003">
        <v>77018064</v>
      </c>
      <c r="B1003" t="s">
        <v>9927</v>
      </c>
      <c r="C1003" s="8">
        <v>1002</v>
      </c>
      <c r="D1003" s="8" t="str">
        <f t="shared" si="15"/>
        <v>insert into cliente values (77018064,'RODRIGUEZ JIMENEZ MIGUEL DARIO',1002);</v>
      </c>
    </row>
    <row r="1004" spans="1:4" x14ac:dyDescent="0.25">
      <c r="A1004">
        <v>77094773</v>
      </c>
      <c r="B1004" t="s">
        <v>9928</v>
      </c>
      <c r="C1004" s="8">
        <v>1003</v>
      </c>
      <c r="D1004" s="8" t="str">
        <f t="shared" si="15"/>
        <v>insert into cliente values (77094773,'MEJIA GARCIA JUAN CARLOS',1003);</v>
      </c>
    </row>
    <row r="1005" spans="1:4" x14ac:dyDescent="0.25">
      <c r="A1005">
        <v>77175423</v>
      </c>
      <c r="B1005" t="s">
        <v>9929</v>
      </c>
      <c r="C1005" s="8">
        <v>1004</v>
      </c>
      <c r="D1005" s="8" t="str">
        <f t="shared" si="15"/>
        <v>insert into cliente values (77175423,'OVIEDO DE AGUAS RAMIRO ALFREDO',1004);</v>
      </c>
    </row>
    <row r="1006" spans="1:4" x14ac:dyDescent="0.25">
      <c r="A1006">
        <v>77183942</v>
      </c>
      <c r="B1006" t="s">
        <v>9930</v>
      </c>
      <c r="C1006" s="8">
        <v>1005</v>
      </c>
      <c r="D1006" s="8" t="str">
        <f t="shared" si="15"/>
        <v>insert into cliente values (77183942,'CHURIO RONDON LEO GERMAN',1005);</v>
      </c>
    </row>
    <row r="1007" spans="1:4" x14ac:dyDescent="0.25">
      <c r="A1007">
        <v>78024774</v>
      </c>
      <c r="B1007" t="s">
        <v>9931</v>
      </c>
      <c r="C1007" s="8">
        <v>1006</v>
      </c>
      <c r="D1007" s="8" t="str">
        <f t="shared" si="15"/>
        <v>insert into cliente values (78024774,'BARRIOS ESPINOZA MANUEL CARMELO',1006);</v>
      </c>
    </row>
    <row r="1008" spans="1:4" x14ac:dyDescent="0.25">
      <c r="A1008">
        <v>78026393</v>
      </c>
      <c r="B1008" t="s">
        <v>9932</v>
      </c>
      <c r="C1008" s="8">
        <v>1007</v>
      </c>
      <c r="D1008" s="8" t="str">
        <f t="shared" si="15"/>
        <v>insert into cliente values (78026393,'GALVIS DUEÑAS JOSE MIGUEL',1007);</v>
      </c>
    </row>
    <row r="1009" spans="1:4" x14ac:dyDescent="0.25">
      <c r="A1009">
        <v>78030593</v>
      </c>
      <c r="B1009" t="s">
        <v>9933</v>
      </c>
      <c r="C1009" s="8">
        <v>1008</v>
      </c>
      <c r="D1009" s="8" t="str">
        <f t="shared" si="15"/>
        <v>insert into cliente values (78030593,'ARRIETA GONZALEZ MANUEL NARCIZO',1008);</v>
      </c>
    </row>
    <row r="1010" spans="1:4" x14ac:dyDescent="0.25">
      <c r="A1010">
        <v>78035221</v>
      </c>
      <c r="B1010" t="s">
        <v>9934</v>
      </c>
      <c r="C1010" s="8">
        <v>1009</v>
      </c>
      <c r="D1010" s="8" t="str">
        <f t="shared" si="15"/>
        <v>insert into cliente values (78035221,'DURANGO IBAÑEZ LUIS FRANCISCO',1009);</v>
      </c>
    </row>
    <row r="1011" spans="1:4" x14ac:dyDescent="0.25">
      <c r="A1011">
        <v>78038878</v>
      </c>
      <c r="B1011" t="s">
        <v>9935</v>
      </c>
      <c r="C1011" s="8">
        <v>1010</v>
      </c>
      <c r="D1011" s="8" t="str">
        <f t="shared" si="15"/>
        <v>insert into cliente values (78038878,'CAMPO HOYOS LUIS EDUARDO',1010);</v>
      </c>
    </row>
    <row r="1012" spans="1:4" x14ac:dyDescent="0.25">
      <c r="A1012">
        <v>78077417</v>
      </c>
      <c r="B1012" t="s">
        <v>9936</v>
      </c>
      <c r="C1012" s="8">
        <v>1011</v>
      </c>
      <c r="D1012" s="8" t="str">
        <f t="shared" si="15"/>
        <v>insert into cliente values (78077417,'CONTRERAS MENDOZA WILMER',1011);</v>
      </c>
    </row>
    <row r="1013" spans="1:4" x14ac:dyDescent="0.25">
      <c r="A1013">
        <v>78380504</v>
      </c>
      <c r="B1013" t="s">
        <v>9937</v>
      </c>
      <c r="C1013" s="8">
        <v>1012</v>
      </c>
      <c r="D1013" s="8" t="str">
        <f t="shared" si="15"/>
        <v>insert into cliente values (78380504,'PINTO MEJIA JOSE RAFAEL',1012);</v>
      </c>
    </row>
    <row r="1014" spans="1:4" x14ac:dyDescent="0.25">
      <c r="A1014">
        <v>78690500</v>
      </c>
      <c r="B1014" t="s">
        <v>9938</v>
      </c>
      <c r="C1014" s="8">
        <v>1013</v>
      </c>
      <c r="D1014" s="8" t="str">
        <f t="shared" si="15"/>
        <v>insert into cliente values (78690500,'POLO PADILLA JUSTINIANO MANUEL',1013);</v>
      </c>
    </row>
    <row r="1015" spans="1:4" x14ac:dyDescent="0.25">
      <c r="A1015">
        <v>78704693</v>
      </c>
      <c r="B1015" t="s">
        <v>9939</v>
      </c>
      <c r="C1015" s="8">
        <v>1014</v>
      </c>
      <c r="D1015" s="8" t="str">
        <f t="shared" si="15"/>
        <v>insert into cliente values (78704693,'BUELVAS MEDINA JOHN CARLOS',1014);</v>
      </c>
    </row>
    <row r="1016" spans="1:4" x14ac:dyDescent="0.25">
      <c r="A1016">
        <v>78716129</v>
      </c>
      <c r="B1016" t="s">
        <v>9940</v>
      </c>
      <c r="C1016" s="8">
        <v>1015</v>
      </c>
      <c r="D1016" s="8" t="str">
        <f t="shared" si="15"/>
        <v>insert into cliente values (78716129,'CESPEDES AYAZO CARLOS PATRICIO',1015);</v>
      </c>
    </row>
    <row r="1017" spans="1:4" x14ac:dyDescent="0.25">
      <c r="A1017">
        <v>78745706</v>
      </c>
      <c r="B1017" t="s">
        <v>9941</v>
      </c>
      <c r="C1017" s="8">
        <v>1016</v>
      </c>
      <c r="D1017" s="8" t="str">
        <f t="shared" si="15"/>
        <v>insert into cliente values (78745706,'VEGA DIAZ JOSE MARIA',1016);</v>
      </c>
    </row>
    <row r="1018" spans="1:4" x14ac:dyDescent="0.25">
      <c r="A1018">
        <v>78760635</v>
      </c>
      <c r="B1018" t="s">
        <v>9942</v>
      </c>
      <c r="C1018" s="8">
        <v>1017</v>
      </c>
      <c r="D1018" s="8" t="str">
        <f t="shared" si="15"/>
        <v>insert into cliente values (78760635,'OZUNA SALGADO ALBEIRO JAVIER',1017);</v>
      </c>
    </row>
    <row r="1019" spans="1:4" x14ac:dyDescent="0.25">
      <c r="A1019">
        <v>78762386</v>
      </c>
      <c r="B1019" t="s">
        <v>9943</v>
      </c>
      <c r="C1019" s="8">
        <v>1018</v>
      </c>
      <c r="D1019" s="8" t="str">
        <f t="shared" si="15"/>
        <v>insert into cliente values (78762386,'JIMENEZ GUERRA JORGE ALBERTO',1018);</v>
      </c>
    </row>
    <row r="1020" spans="1:4" x14ac:dyDescent="0.25">
      <c r="A1020">
        <v>79042294</v>
      </c>
      <c r="B1020" t="s">
        <v>9944</v>
      </c>
      <c r="C1020" s="8">
        <v>1019</v>
      </c>
      <c r="D1020" s="8" t="str">
        <f t="shared" si="15"/>
        <v>insert into cliente values (79042294,'COLORADO URBINA CARLOS EDUARDO',1019);</v>
      </c>
    </row>
    <row r="1021" spans="1:4" x14ac:dyDescent="0.25">
      <c r="A1021">
        <v>79044370</v>
      </c>
      <c r="B1021" t="s">
        <v>9945</v>
      </c>
      <c r="C1021" s="8">
        <v>1020</v>
      </c>
      <c r="D1021" s="8" t="str">
        <f t="shared" si="15"/>
        <v>insert into cliente values (79044370,'ZUBIRIA HERRERA DAVID ALFONSO',1020);</v>
      </c>
    </row>
    <row r="1022" spans="1:4" x14ac:dyDescent="0.25">
      <c r="A1022">
        <v>79045848</v>
      </c>
      <c r="B1022" t="s">
        <v>9946</v>
      </c>
      <c r="C1022" s="8">
        <v>1021</v>
      </c>
      <c r="D1022" s="8" t="str">
        <f t="shared" si="15"/>
        <v>insert into cliente values (79045848,'HINCAPIE MARTINEZ OSWALDO EMILIO',1021);</v>
      </c>
    </row>
    <row r="1023" spans="1:4" x14ac:dyDescent="0.25">
      <c r="A1023">
        <v>79049963</v>
      </c>
      <c r="B1023" t="s">
        <v>9947</v>
      </c>
      <c r="C1023" s="8">
        <v>1022</v>
      </c>
      <c r="D1023" s="8" t="str">
        <f t="shared" si="15"/>
        <v>insert into cliente values (79049963,'CUELLAR OLIVEROS RUBEN',1022);</v>
      </c>
    </row>
    <row r="1024" spans="1:4" x14ac:dyDescent="0.25">
      <c r="A1024">
        <v>79052406</v>
      </c>
      <c r="B1024" t="s">
        <v>9948</v>
      </c>
      <c r="C1024" s="8">
        <v>1023</v>
      </c>
      <c r="D1024" s="8" t="str">
        <f t="shared" si="15"/>
        <v>insert into cliente values (79052406,'CABIATIVA MARTINEZ NELSON',1023);</v>
      </c>
    </row>
    <row r="1025" spans="1:4" x14ac:dyDescent="0.25">
      <c r="A1025">
        <v>79124615</v>
      </c>
      <c r="B1025" t="s">
        <v>9949</v>
      </c>
      <c r="C1025" s="8">
        <v>1024</v>
      </c>
      <c r="D1025" s="8" t="str">
        <f t="shared" si="15"/>
        <v>insert into cliente values (79124615,'ARANGO LISCHT MAURICIO',1024);</v>
      </c>
    </row>
    <row r="1026" spans="1:4" x14ac:dyDescent="0.25">
      <c r="A1026">
        <v>79133253</v>
      </c>
      <c r="B1026" t="s">
        <v>9950</v>
      </c>
      <c r="C1026" s="8">
        <v>1025</v>
      </c>
      <c r="D1026" s="8" t="str">
        <f t="shared" si="15"/>
        <v>insert into cliente values (79133253,'MORALES SERNA JOSE WILMAR',1025);</v>
      </c>
    </row>
    <row r="1027" spans="1:4" x14ac:dyDescent="0.25">
      <c r="A1027">
        <v>79166279</v>
      </c>
      <c r="B1027" t="s">
        <v>9951</v>
      </c>
      <c r="C1027" s="8">
        <v>1026</v>
      </c>
      <c r="D1027" s="8" t="str">
        <f t="shared" ref="D1027:D1090" si="16">"insert into cliente values ("&amp;A1027&amp;",'"&amp;B1027&amp;"',"&amp;C1027&amp;");"</f>
        <v>insert into cliente values (79166279,'RAMIREZ RINCON JAIME WILLYAM',1026);</v>
      </c>
    </row>
    <row r="1028" spans="1:4" x14ac:dyDescent="0.25">
      <c r="A1028">
        <v>79182861</v>
      </c>
      <c r="B1028" t="s">
        <v>9952</v>
      </c>
      <c r="C1028" s="8">
        <v>1027</v>
      </c>
      <c r="D1028" s="8" t="str">
        <f t="shared" si="16"/>
        <v>insert into cliente values (79182861,'BARRERA RAMIREZ RAFAEL ANTONIO',1027);</v>
      </c>
    </row>
    <row r="1029" spans="1:4" x14ac:dyDescent="0.25">
      <c r="A1029">
        <v>79184111</v>
      </c>
      <c r="B1029" t="s">
        <v>9953</v>
      </c>
      <c r="C1029" s="8">
        <v>1028</v>
      </c>
      <c r="D1029" s="8" t="str">
        <f t="shared" si="16"/>
        <v>insert into cliente values (79184111,'MEDINA REY GERMAN OVIDIO',1028);</v>
      </c>
    </row>
    <row r="1030" spans="1:4" x14ac:dyDescent="0.25">
      <c r="A1030">
        <v>79187220</v>
      </c>
      <c r="B1030" t="s">
        <v>9954</v>
      </c>
      <c r="C1030" s="8">
        <v>1029</v>
      </c>
      <c r="D1030" s="8" t="str">
        <f t="shared" si="16"/>
        <v>insert into cliente values (79187220,'NIETO GARCIA GERMAN GIOVANNI',1029);</v>
      </c>
    </row>
    <row r="1031" spans="1:4" x14ac:dyDescent="0.25">
      <c r="A1031">
        <v>79207661</v>
      </c>
      <c r="B1031" t="s">
        <v>9955</v>
      </c>
      <c r="C1031" s="8">
        <v>1030</v>
      </c>
      <c r="D1031" s="8" t="str">
        <f t="shared" si="16"/>
        <v>insert into cliente values (79207661,'GOMEZ CASTRO JOSE LUIS',1030);</v>
      </c>
    </row>
    <row r="1032" spans="1:4" x14ac:dyDescent="0.25">
      <c r="A1032">
        <v>79215178</v>
      </c>
      <c r="B1032" t="s">
        <v>9956</v>
      </c>
      <c r="C1032" s="8">
        <v>1031</v>
      </c>
      <c r="D1032" s="8" t="str">
        <f t="shared" si="16"/>
        <v>insert into cliente values (79215178,'GARCIA BECERRA CARLOS IVAN',1031);</v>
      </c>
    </row>
    <row r="1033" spans="1:4" x14ac:dyDescent="0.25">
      <c r="A1033">
        <v>79215498</v>
      </c>
      <c r="B1033" t="s">
        <v>9957</v>
      </c>
      <c r="C1033" s="8">
        <v>1032</v>
      </c>
      <c r="D1033" s="8" t="str">
        <f t="shared" si="16"/>
        <v>insert into cliente values (79215498,'MOJICA GONZALEZ HELVER MAURICIO',1032);</v>
      </c>
    </row>
    <row r="1034" spans="1:4" x14ac:dyDescent="0.25">
      <c r="A1034">
        <v>79221530</v>
      </c>
      <c r="B1034" t="s">
        <v>9958</v>
      </c>
      <c r="C1034" s="8">
        <v>1033</v>
      </c>
      <c r="D1034" s="8" t="str">
        <f t="shared" si="16"/>
        <v>insert into cliente values (79221530,'DAZA MOLINA STEV ERNESTO',1033);</v>
      </c>
    </row>
    <row r="1035" spans="1:4" x14ac:dyDescent="0.25">
      <c r="A1035">
        <v>79239277</v>
      </c>
      <c r="B1035" t="s">
        <v>9959</v>
      </c>
      <c r="C1035" s="8">
        <v>1034</v>
      </c>
      <c r="D1035" s="8" t="str">
        <f t="shared" si="16"/>
        <v>insert into cliente values (79239277,'SANTANA MALAVER DIEGO',1034);</v>
      </c>
    </row>
    <row r="1036" spans="1:4" x14ac:dyDescent="0.25">
      <c r="A1036">
        <v>79245824</v>
      </c>
      <c r="B1036" t="s">
        <v>9960</v>
      </c>
      <c r="C1036" s="8">
        <v>1035</v>
      </c>
      <c r="D1036" s="8" t="str">
        <f t="shared" si="16"/>
        <v>insert into cliente values (79245824,'GUERRERO MARINO WILLIAM',1035);</v>
      </c>
    </row>
    <row r="1037" spans="1:4" x14ac:dyDescent="0.25">
      <c r="A1037">
        <v>79247562</v>
      </c>
      <c r="B1037" t="s">
        <v>9961</v>
      </c>
      <c r="C1037" s="8">
        <v>1036</v>
      </c>
      <c r="D1037" s="8" t="str">
        <f t="shared" si="16"/>
        <v>insert into cliente values (79247562,'TORRES COY EDGAR',1036);</v>
      </c>
    </row>
    <row r="1038" spans="1:4" x14ac:dyDescent="0.25">
      <c r="A1038">
        <v>79248744</v>
      </c>
      <c r="B1038" t="s">
        <v>9962</v>
      </c>
      <c r="C1038" s="8">
        <v>1037</v>
      </c>
      <c r="D1038" s="8" t="str">
        <f t="shared" si="16"/>
        <v>insert into cliente values (79248744,'TORRES RODRIGUEZ JAIRO ARMANDO',1037);</v>
      </c>
    </row>
    <row r="1039" spans="1:4" x14ac:dyDescent="0.25">
      <c r="A1039">
        <v>79249366</v>
      </c>
      <c r="B1039" t="s">
        <v>9963</v>
      </c>
      <c r="C1039" s="8">
        <v>1038</v>
      </c>
      <c r="D1039" s="8" t="str">
        <f t="shared" si="16"/>
        <v>insert into cliente values (79249366,'CASALLAS RODRIGUEZ LUIS HENRY',1038);</v>
      </c>
    </row>
    <row r="1040" spans="1:4" x14ac:dyDescent="0.25">
      <c r="A1040">
        <v>79268485</v>
      </c>
      <c r="B1040" t="s">
        <v>9964</v>
      </c>
      <c r="C1040" s="8">
        <v>1039</v>
      </c>
      <c r="D1040" s="8" t="str">
        <f t="shared" si="16"/>
        <v>insert into cliente values (79268485,'VILLA GIRON JAIME EDUARDO',1039);</v>
      </c>
    </row>
    <row r="1041" spans="1:4" x14ac:dyDescent="0.25">
      <c r="A1041">
        <v>79280605</v>
      </c>
      <c r="B1041" t="s">
        <v>9965</v>
      </c>
      <c r="C1041" s="8">
        <v>1040</v>
      </c>
      <c r="D1041" s="8" t="str">
        <f t="shared" si="16"/>
        <v>insert into cliente values (79280605,'MESA MORALES OSCAR LEONIDAS',1040);</v>
      </c>
    </row>
    <row r="1042" spans="1:4" x14ac:dyDescent="0.25">
      <c r="A1042">
        <v>79280887</v>
      </c>
      <c r="B1042" t="s">
        <v>9966</v>
      </c>
      <c r="C1042" s="8">
        <v>1041</v>
      </c>
      <c r="D1042" s="8" t="str">
        <f t="shared" si="16"/>
        <v>insert into cliente values (79280887,'GUERRERO MONTENEGRO EDGAR ALONSO',1041);</v>
      </c>
    </row>
    <row r="1043" spans="1:4" x14ac:dyDescent="0.25">
      <c r="A1043">
        <v>79281145</v>
      </c>
      <c r="B1043" t="s">
        <v>9967</v>
      </c>
      <c r="C1043" s="8">
        <v>1042</v>
      </c>
      <c r="D1043" s="8" t="str">
        <f t="shared" si="16"/>
        <v>insert into cliente values (79281145,'SEPULVEDA ARIAS DARIO ANTONIO',1042);</v>
      </c>
    </row>
    <row r="1044" spans="1:4" x14ac:dyDescent="0.25">
      <c r="A1044">
        <v>79291441</v>
      </c>
      <c r="B1044" t="s">
        <v>9968</v>
      </c>
      <c r="C1044" s="8">
        <v>1043</v>
      </c>
      <c r="D1044" s="8" t="str">
        <f t="shared" si="16"/>
        <v>insert into cliente values (79291441,'ORTEGA QUINTERO JOSE WILLIAM',1043);</v>
      </c>
    </row>
    <row r="1045" spans="1:4" x14ac:dyDescent="0.25">
      <c r="A1045">
        <v>79306782</v>
      </c>
      <c r="B1045" t="s">
        <v>9969</v>
      </c>
      <c r="C1045" s="8">
        <v>1044</v>
      </c>
      <c r="D1045" s="8" t="str">
        <f t="shared" si="16"/>
        <v>insert into cliente values (79306782,'SARMIENTO ALVARADO GUILLERMO',1044);</v>
      </c>
    </row>
    <row r="1046" spans="1:4" x14ac:dyDescent="0.25">
      <c r="A1046">
        <v>79319277</v>
      </c>
      <c r="B1046" t="s">
        <v>9970</v>
      </c>
      <c r="C1046" s="8">
        <v>1045</v>
      </c>
      <c r="D1046" s="8" t="str">
        <f t="shared" si="16"/>
        <v>insert into cliente values (79319277,'BALLEN ROCHA MILTON',1045);</v>
      </c>
    </row>
    <row r="1047" spans="1:4" x14ac:dyDescent="0.25">
      <c r="A1047">
        <v>79329233</v>
      </c>
      <c r="B1047" t="s">
        <v>9971</v>
      </c>
      <c r="C1047" s="8">
        <v>1046</v>
      </c>
      <c r="D1047" s="8" t="str">
        <f t="shared" si="16"/>
        <v>insert into cliente values (79329233,'MURCIA SOTOMONTE JESUS ANTONIO',1046);</v>
      </c>
    </row>
    <row r="1048" spans="1:4" x14ac:dyDescent="0.25">
      <c r="A1048">
        <v>79330854</v>
      </c>
      <c r="B1048" t="s">
        <v>9972</v>
      </c>
      <c r="C1048" s="8">
        <v>1047</v>
      </c>
      <c r="D1048" s="8" t="str">
        <f t="shared" si="16"/>
        <v>insert into cliente values (79330854,'ZAMBRANO BONILLA HAROLD',1047);</v>
      </c>
    </row>
    <row r="1049" spans="1:4" x14ac:dyDescent="0.25">
      <c r="A1049">
        <v>79352235</v>
      </c>
      <c r="B1049" t="s">
        <v>9973</v>
      </c>
      <c r="C1049" s="8">
        <v>1048</v>
      </c>
      <c r="D1049" s="8" t="str">
        <f t="shared" si="16"/>
        <v>insert into cliente values (79352235,'MARTINEZ ACOSTA PEDRO ENRIQUE',1048);</v>
      </c>
    </row>
    <row r="1050" spans="1:4" x14ac:dyDescent="0.25">
      <c r="A1050">
        <v>79363211</v>
      </c>
      <c r="B1050" t="s">
        <v>9974</v>
      </c>
      <c r="C1050" s="8">
        <v>1049</v>
      </c>
      <c r="D1050" s="8" t="str">
        <f t="shared" si="16"/>
        <v>insert into cliente values (79363211,'TRIANA PATIÑO WILLIAM RENE',1049);</v>
      </c>
    </row>
    <row r="1051" spans="1:4" x14ac:dyDescent="0.25">
      <c r="A1051">
        <v>79364501</v>
      </c>
      <c r="B1051" t="s">
        <v>9975</v>
      </c>
      <c r="C1051" s="8">
        <v>1050</v>
      </c>
      <c r="D1051" s="8" t="str">
        <f t="shared" si="16"/>
        <v>insert into cliente values (79364501,'ORTIZ SANABRIA JUAN VICENTE',1050);</v>
      </c>
    </row>
    <row r="1052" spans="1:4" x14ac:dyDescent="0.25">
      <c r="A1052">
        <v>79364508</v>
      </c>
      <c r="B1052" t="s">
        <v>9976</v>
      </c>
      <c r="C1052" s="8">
        <v>1051</v>
      </c>
      <c r="D1052" s="8" t="str">
        <f t="shared" si="16"/>
        <v>insert into cliente values (79364508,'CACERES ACERO FRANCISCO',1051);</v>
      </c>
    </row>
    <row r="1053" spans="1:4" x14ac:dyDescent="0.25">
      <c r="A1053">
        <v>79378205</v>
      </c>
      <c r="B1053" t="s">
        <v>9977</v>
      </c>
      <c r="C1053" s="8">
        <v>1052</v>
      </c>
      <c r="D1053" s="8" t="str">
        <f t="shared" si="16"/>
        <v>insert into cliente values (79378205,'RODRIGUEZ BELTRAN EDGAR',1052);</v>
      </c>
    </row>
    <row r="1054" spans="1:4" x14ac:dyDescent="0.25">
      <c r="A1054">
        <v>79389345</v>
      </c>
      <c r="B1054" t="s">
        <v>9978</v>
      </c>
      <c r="C1054" s="8">
        <v>1053</v>
      </c>
      <c r="D1054" s="8" t="str">
        <f t="shared" si="16"/>
        <v>insert into cliente values (79389345,'SARMIENTO MARTIN EDGAR HENRY',1053);</v>
      </c>
    </row>
    <row r="1055" spans="1:4" x14ac:dyDescent="0.25">
      <c r="A1055">
        <v>79393783</v>
      </c>
      <c r="B1055" t="s">
        <v>9979</v>
      </c>
      <c r="C1055" s="8">
        <v>1054</v>
      </c>
      <c r="D1055" s="8" t="str">
        <f t="shared" si="16"/>
        <v>insert into cliente values (79393783,'CALVO BUSTOS RICARDO',1054);</v>
      </c>
    </row>
    <row r="1056" spans="1:4" x14ac:dyDescent="0.25">
      <c r="A1056">
        <v>79394132</v>
      </c>
      <c r="B1056" t="s">
        <v>9980</v>
      </c>
      <c r="C1056" s="8">
        <v>1055</v>
      </c>
      <c r="D1056" s="8" t="str">
        <f t="shared" si="16"/>
        <v>insert into cliente values (79394132,'CAMACHO FERRUCHO EUGENIO',1055);</v>
      </c>
    </row>
    <row r="1057" spans="1:4" x14ac:dyDescent="0.25">
      <c r="A1057">
        <v>79395124</v>
      </c>
      <c r="B1057" t="s">
        <v>9981</v>
      </c>
      <c r="C1057" s="8">
        <v>1056</v>
      </c>
      <c r="D1057" s="8" t="str">
        <f t="shared" si="16"/>
        <v>insert into cliente values (79395124,'CASTELLANOS CHIVATA RAUL FERNANDO',1056);</v>
      </c>
    </row>
    <row r="1058" spans="1:4" x14ac:dyDescent="0.25">
      <c r="A1058">
        <v>79419200</v>
      </c>
      <c r="B1058" t="s">
        <v>9982</v>
      </c>
      <c r="C1058" s="8">
        <v>1057</v>
      </c>
      <c r="D1058" s="8" t="str">
        <f t="shared" si="16"/>
        <v>insert into cliente values (79419200,'RUANO VARGAS WILLIAM ANGEL',1057);</v>
      </c>
    </row>
    <row r="1059" spans="1:4" x14ac:dyDescent="0.25">
      <c r="A1059">
        <v>79419842</v>
      </c>
      <c r="B1059" t="s">
        <v>9983</v>
      </c>
      <c r="C1059" s="8">
        <v>1058</v>
      </c>
      <c r="D1059" s="8" t="str">
        <f t="shared" si="16"/>
        <v>insert into cliente values (79419842,'ROA CARDENAS MARCO ANTONIO',1058);</v>
      </c>
    </row>
    <row r="1060" spans="1:4" x14ac:dyDescent="0.25">
      <c r="A1060">
        <v>79428137</v>
      </c>
      <c r="B1060" t="s">
        <v>9984</v>
      </c>
      <c r="C1060" s="8">
        <v>1059</v>
      </c>
      <c r="D1060" s="8" t="str">
        <f t="shared" si="16"/>
        <v>insert into cliente values (79428137,'LEON LOPEZ GERARDO YECID',1059);</v>
      </c>
    </row>
    <row r="1061" spans="1:4" x14ac:dyDescent="0.25">
      <c r="A1061">
        <v>79449597</v>
      </c>
      <c r="B1061" t="s">
        <v>9985</v>
      </c>
      <c r="C1061" s="8">
        <v>1060</v>
      </c>
      <c r="D1061" s="8" t="str">
        <f t="shared" si="16"/>
        <v>insert into cliente values (79449597,'DIAZ MALDONADO JOSE FRANCISCO',1060);</v>
      </c>
    </row>
    <row r="1062" spans="1:4" x14ac:dyDescent="0.25">
      <c r="A1062">
        <v>79449928</v>
      </c>
      <c r="B1062" t="s">
        <v>9986</v>
      </c>
      <c r="C1062" s="8">
        <v>1061</v>
      </c>
      <c r="D1062" s="8" t="str">
        <f t="shared" si="16"/>
        <v>insert into cliente values (79449928,'GOMEZ GUTIERREZ LUIS RICARDO',1061);</v>
      </c>
    </row>
    <row r="1063" spans="1:4" x14ac:dyDescent="0.25">
      <c r="A1063">
        <v>79450891</v>
      </c>
      <c r="B1063" t="s">
        <v>9987</v>
      </c>
      <c r="C1063" s="8">
        <v>1062</v>
      </c>
      <c r="D1063" s="8" t="str">
        <f t="shared" si="16"/>
        <v>insert into cliente values (79450891,'GOMEZ DIAZ HELMAN',1062);</v>
      </c>
    </row>
    <row r="1064" spans="1:4" x14ac:dyDescent="0.25">
      <c r="A1064">
        <v>79462903</v>
      </c>
      <c r="B1064" t="s">
        <v>9988</v>
      </c>
      <c r="C1064" s="8">
        <v>1063</v>
      </c>
      <c r="D1064" s="8" t="str">
        <f t="shared" si="16"/>
        <v>insert into cliente values (79462903,'QUINTERO AGUIRRE HECTOR JECER',1063);</v>
      </c>
    </row>
    <row r="1065" spans="1:4" x14ac:dyDescent="0.25">
      <c r="A1065">
        <v>79464860</v>
      </c>
      <c r="B1065" t="s">
        <v>9989</v>
      </c>
      <c r="C1065" s="8">
        <v>1064</v>
      </c>
      <c r="D1065" s="8" t="str">
        <f t="shared" si="16"/>
        <v>insert into cliente values (79464860,'PEREZ GOMEZ WILSON',1064);</v>
      </c>
    </row>
    <row r="1066" spans="1:4" x14ac:dyDescent="0.25">
      <c r="A1066">
        <v>79467435</v>
      </c>
      <c r="B1066" t="s">
        <v>9990</v>
      </c>
      <c r="C1066" s="8">
        <v>1065</v>
      </c>
      <c r="D1066" s="8" t="str">
        <f t="shared" si="16"/>
        <v>insert into cliente values (79467435,'ROMERO AGUILAR RAUL ALEXANDER',1065);</v>
      </c>
    </row>
    <row r="1067" spans="1:4" x14ac:dyDescent="0.25">
      <c r="A1067">
        <v>79467937</v>
      </c>
      <c r="B1067" t="s">
        <v>9991</v>
      </c>
      <c r="C1067" s="8">
        <v>1066</v>
      </c>
      <c r="D1067" s="8" t="str">
        <f t="shared" si="16"/>
        <v>insert into cliente values (79467937,'RODRIGUEZ MAYORGA DARIO',1066);</v>
      </c>
    </row>
    <row r="1068" spans="1:4" x14ac:dyDescent="0.25">
      <c r="A1068">
        <v>79470169</v>
      </c>
      <c r="B1068" t="s">
        <v>9992</v>
      </c>
      <c r="C1068" s="8">
        <v>1067</v>
      </c>
      <c r="D1068" s="8" t="str">
        <f t="shared" si="16"/>
        <v>insert into cliente values (79470169,'CORDOBA ORTIZ RICARDO',1067);</v>
      </c>
    </row>
    <row r="1069" spans="1:4" x14ac:dyDescent="0.25">
      <c r="A1069">
        <v>79472630</v>
      </c>
      <c r="B1069" t="s">
        <v>9993</v>
      </c>
      <c r="C1069" s="8">
        <v>1068</v>
      </c>
      <c r="D1069" s="8" t="str">
        <f t="shared" si="16"/>
        <v>insert into cliente values (79472630,'SANTANA PARADA URIEL',1068);</v>
      </c>
    </row>
    <row r="1070" spans="1:4" x14ac:dyDescent="0.25">
      <c r="A1070">
        <v>79476802</v>
      </c>
      <c r="B1070" t="s">
        <v>9994</v>
      </c>
      <c r="C1070" s="8">
        <v>1069</v>
      </c>
      <c r="D1070" s="8" t="str">
        <f t="shared" si="16"/>
        <v>insert into cliente values (79476802,'GONZALEZ MORALES CESAR AUGUSTO',1069);</v>
      </c>
    </row>
    <row r="1071" spans="1:4" x14ac:dyDescent="0.25">
      <c r="A1071">
        <v>79486832</v>
      </c>
      <c r="B1071" t="s">
        <v>9995</v>
      </c>
      <c r="C1071" s="8">
        <v>1070</v>
      </c>
      <c r="D1071" s="8" t="str">
        <f t="shared" si="16"/>
        <v>insert into cliente values (79486832,'ROJAS ROMERO GUILLERMO ALONSO',1070);</v>
      </c>
    </row>
    <row r="1072" spans="1:4" x14ac:dyDescent="0.25">
      <c r="A1072">
        <v>79488155</v>
      </c>
      <c r="B1072" t="s">
        <v>9996</v>
      </c>
      <c r="C1072" s="8">
        <v>1071</v>
      </c>
      <c r="D1072" s="8" t="str">
        <f t="shared" si="16"/>
        <v>insert into cliente values (79488155,'ARDILA BOHORQUEZ EDWIN MAURICIO',1071);</v>
      </c>
    </row>
    <row r="1073" spans="1:4" x14ac:dyDescent="0.25">
      <c r="A1073">
        <v>79488172</v>
      </c>
      <c r="B1073" t="s">
        <v>9997</v>
      </c>
      <c r="C1073" s="8">
        <v>1072</v>
      </c>
      <c r="D1073" s="8" t="str">
        <f t="shared" si="16"/>
        <v>insert into cliente values (79488172,'PENA ARCINIEGAS NESTOR MAURICIO',1072);</v>
      </c>
    </row>
    <row r="1074" spans="1:4" x14ac:dyDescent="0.25">
      <c r="A1074">
        <v>79489986</v>
      </c>
      <c r="B1074" t="s">
        <v>9998</v>
      </c>
      <c r="C1074" s="8">
        <v>1073</v>
      </c>
      <c r="D1074" s="8" t="str">
        <f t="shared" si="16"/>
        <v>insert into cliente values (79489986,'QUINTERO GUERRERO EMILIO',1073);</v>
      </c>
    </row>
    <row r="1075" spans="1:4" x14ac:dyDescent="0.25">
      <c r="A1075">
        <v>79493261</v>
      </c>
      <c r="B1075" t="s">
        <v>9999</v>
      </c>
      <c r="C1075" s="8">
        <v>1074</v>
      </c>
      <c r="D1075" s="8" t="str">
        <f t="shared" si="16"/>
        <v>insert into cliente values (79493261,'REINA RIBON MARCO ANTONIO',1074);</v>
      </c>
    </row>
    <row r="1076" spans="1:4" x14ac:dyDescent="0.25">
      <c r="A1076">
        <v>79503754</v>
      </c>
      <c r="B1076" t="s">
        <v>10000</v>
      </c>
      <c r="C1076" s="8">
        <v>1075</v>
      </c>
      <c r="D1076" s="8" t="str">
        <f t="shared" si="16"/>
        <v>insert into cliente values (79503754,'RAMOS CAMARGO WILLIAM',1075);</v>
      </c>
    </row>
    <row r="1077" spans="1:4" x14ac:dyDescent="0.25">
      <c r="A1077">
        <v>79504619</v>
      </c>
      <c r="B1077" t="s">
        <v>10001</v>
      </c>
      <c r="C1077" s="8">
        <v>1076</v>
      </c>
      <c r="D1077" s="8" t="str">
        <f t="shared" si="16"/>
        <v>insert into cliente values (79504619,'CRUZ MARTINEZ JOSE RICARDO',1076);</v>
      </c>
    </row>
    <row r="1078" spans="1:4" x14ac:dyDescent="0.25">
      <c r="A1078">
        <v>79512377</v>
      </c>
      <c r="B1078" t="s">
        <v>10002</v>
      </c>
      <c r="C1078" s="8">
        <v>1077</v>
      </c>
      <c r="D1078" s="8" t="str">
        <f t="shared" si="16"/>
        <v>insert into cliente values (79512377,'AMAYA ESCOBAR FERNANDO',1077);</v>
      </c>
    </row>
    <row r="1079" spans="1:4" x14ac:dyDescent="0.25">
      <c r="A1079">
        <v>79521610</v>
      </c>
      <c r="B1079" t="s">
        <v>10003</v>
      </c>
      <c r="C1079" s="8">
        <v>1078</v>
      </c>
      <c r="D1079" s="8" t="str">
        <f t="shared" si="16"/>
        <v>insert into cliente values (79521610,'PARROQUIANO SARMIENTO EDUARDO',1078);</v>
      </c>
    </row>
    <row r="1080" spans="1:4" x14ac:dyDescent="0.25">
      <c r="A1080">
        <v>79524229</v>
      </c>
      <c r="B1080" t="s">
        <v>10004</v>
      </c>
      <c r="C1080" s="8">
        <v>1079</v>
      </c>
      <c r="D1080" s="8" t="str">
        <f t="shared" si="16"/>
        <v>insert into cliente values (79524229,'AGUILAR CARRILLO JAVIER HUMBERTO',1079);</v>
      </c>
    </row>
    <row r="1081" spans="1:4" x14ac:dyDescent="0.25">
      <c r="A1081">
        <v>79528900</v>
      </c>
      <c r="B1081" t="s">
        <v>10005</v>
      </c>
      <c r="C1081" s="8">
        <v>1080</v>
      </c>
      <c r="D1081" s="8" t="str">
        <f t="shared" si="16"/>
        <v>insert into cliente values (79528900,'BAUTISTA VARGAS JUAN CARLOS',1080);</v>
      </c>
    </row>
    <row r="1082" spans="1:4" x14ac:dyDescent="0.25">
      <c r="A1082">
        <v>79529655</v>
      </c>
      <c r="B1082" t="s">
        <v>10006</v>
      </c>
      <c r="C1082" s="8">
        <v>1081</v>
      </c>
      <c r="D1082" s="8" t="str">
        <f t="shared" si="16"/>
        <v>insert into cliente values (79529655,'ARDILA RIAÑO JORGE HUMBERTO',1081);</v>
      </c>
    </row>
    <row r="1083" spans="1:4" x14ac:dyDescent="0.25">
      <c r="A1083">
        <v>79556341</v>
      </c>
      <c r="B1083" t="s">
        <v>10007</v>
      </c>
      <c r="C1083" s="8">
        <v>1082</v>
      </c>
      <c r="D1083" s="8" t="str">
        <f t="shared" si="16"/>
        <v>insert into cliente values (79556341,'SAAVEDRA SANCHEZ FREDY ALEXANDER',1082);</v>
      </c>
    </row>
    <row r="1084" spans="1:4" x14ac:dyDescent="0.25">
      <c r="A1084">
        <v>79564019</v>
      </c>
      <c r="B1084" t="s">
        <v>10008</v>
      </c>
      <c r="C1084" s="8">
        <v>1083</v>
      </c>
      <c r="D1084" s="8" t="str">
        <f t="shared" si="16"/>
        <v>insert into cliente values (79564019,'CASTIBLANCO GOMEZ MARIO ALFONSO',1083);</v>
      </c>
    </row>
    <row r="1085" spans="1:4" x14ac:dyDescent="0.25">
      <c r="A1085">
        <v>79569329</v>
      </c>
      <c r="B1085" t="s">
        <v>10009</v>
      </c>
      <c r="C1085" s="8">
        <v>1084</v>
      </c>
      <c r="D1085" s="8" t="str">
        <f t="shared" si="16"/>
        <v>insert into cliente values (79569329,'MARTINEZ ALEGRIAS GIOVANNI',1084);</v>
      </c>
    </row>
    <row r="1086" spans="1:4" x14ac:dyDescent="0.25">
      <c r="A1086">
        <v>79573622</v>
      </c>
      <c r="B1086" t="s">
        <v>10010</v>
      </c>
      <c r="C1086" s="8">
        <v>1085</v>
      </c>
      <c r="D1086" s="8" t="str">
        <f t="shared" si="16"/>
        <v>insert into cliente values (79573622,'VALENCIA BARRIGA DANIEL ALEXANDER',1085);</v>
      </c>
    </row>
    <row r="1087" spans="1:4" x14ac:dyDescent="0.25">
      <c r="A1087">
        <v>79574212</v>
      </c>
      <c r="B1087" t="s">
        <v>10011</v>
      </c>
      <c r="C1087" s="8">
        <v>1086</v>
      </c>
      <c r="D1087" s="8" t="str">
        <f t="shared" si="16"/>
        <v>insert into cliente values (79574212,'RUIZ GAONA OMAR',1086);</v>
      </c>
    </row>
    <row r="1088" spans="1:4" x14ac:dyDescent="0.25">
      <c r="A1088">
        <v>79583073</v>
      </c>
      <c r="B1088" t="s">
        <v>10012</v>
      </c>
      <c r="C1088" s="8">
        <v>1087</v>
      </c>
      <c r="D1088" s="8" t="str">
        <f t="shared" si="16"/>
        <v>insert into cliente values (79583073,'WILCHES FIERRO HENRI WILLIAM',1087);</v>
      </c>
    </row>
    <row r="1089" spans="1:4" x14ac:dyDescent="0.25">
      <c r="A1089">
        <v>79592293</v>
      </c>
      <c r="B1089" t="s">
        <v>10013</v>
      </c>
      <c r="C1089" s="8">
        <v>1088</v>
      </c>
      <c r="D1089" s="8" t="str">
        <f t="shared" si="16"/>
        <v>insert into cliente values (79592293,'FIGUEROA CADENA LUIS CARLOS',1088);</v>
      </c>
    </row>
    <row r="1090" spans="1:4" x14ac:dyDescent="0.25">
      <c r="A1090">
        <v>79609809</v>
      </c>
      <c r="B1090" t="s">
        <v>10014</v>
      </c>
      <c r="C1090" s="8">
        <v>1089</v>
      </c>
      <c r="D1090" s="8" t="str">
        <f t="shared" si="16"/>
        <v>insert into cliente values (79609809,'SEGURA PUERTO CARLOS ARTURO',1089);</v>
      </c>
    </row>
    <row r="1091" spans="1:4" x14ac:dyDescent="0.25">
      <c r="A1091">
        <v>79611701</v>
      </c>
      <c r="B1091" t="s">
        <v>10015</v>
      </c>
      <c r="C1091" s="8">
        <v>1090</v>
      </c>
      <c r="D1091" s="8" t="str">
        <f t="shared" ref="D1091:D1154" si="17">"insert into cliente values ("&amp;A1091&amp;",'"&amp;B1091&amp;"',"&amp;C1091&amp;");"</f>
        <v>insert into cliente values (79611701,'GOMEZ BELTRAN JEISMY ALEJANDRO',1090);</v>
      </c>
    </row>
    <row r="1092" spans="1:4" x14ac:dyDescent="0.25">
      <c r="A1092">
        <v>79620720</v>
      </c>
      <c r="B1092" t="s">
        <v>10016</v>
      </c>
      <c r="C1092" s="8">
        <v>1091</v>
      </c>
      <c r="D1092" s="8" t="str">
        <f t="shared" si="17"/>
        <v>insert into cliente values (79620720,'MIRA MURIEL SEGIO ALEXANDER',1091);</v>
      </c>
    </row>
    <row r="1093" spans="1:4" x14ac:dyDescent="0.25">
      <c r="A1093">
        <v>79623085</v>
      </c>
      <c r="B1093" t="s">
        <v>10017</v>
      </c>
      <c r="C1093" s="8">
        <v>1092</v>
      </c>
      <c r="D1093" s="8" t="str">
        <f t="shared" si="17"/>
        <v>insert into cliente values (79623085,'RODRIGUEZ AGUILAR JUAN CARLOS',1092);</v>
      </c>
    </row>
    <row r="1094" spans="1:4" x14ac:dyDescent="0.25">
      <c r="A1094">
        <v>79640938</v>
      </c>
      <c r="B1094" t="s">
        <v>10018</v>
      </c>
      <c r="C1094" s="8">
        <v>1093</v>
      </c>
      <c r="D1094" s="8" t="str">
        <f t="shared" si="17"/>
        <v>insert into cliente values (79640938,'QUINTERO AVELLANEDA OSCAR FERNANDO',1093);</v>
      </c>
    </row>
    <row r="1095" spans="1:4" x14ac:dyDescent="0.25">
      <c r="A1095">
        <v>79641940</v>
      </c>
      <c r="B1095" t="s">
        <v>10019</v>
      </c>
      <c r="C1095" s="8">
        <v>1094</v>
      </c>
      <c r="D1095" s="8" t="str">
        <f t="shared" si="17"/>
        <v>insert into cliente values (79641940,'PIEDRAHITA MARTINEZ JUAN CARLOS',1094);</v>
      </c>
    </row>
    <row r="1096" spans="1:4" x14ac:dyDescent="0.25">
      <c r="A1096">
        <v>79645914</v>
      </c>
      <c r="B1096" t="s">
        <v>10020</v>
      </c>
      <c r="C1096" s="8">
        <v>1095</v>
      </c>
      <c r="D1096" s="8" t="str">
        <f t="shared" si="17"/>
        <v>insert into cliente values (79645914,'CARRENO VACA JARRISON',1095);</v>
      </c>
    </row>
    <row r="1097" spans="1:4" x14ac:dyDescent="0.25">
      <c r="A1097">
        <v>79657661</v>
      </c>
      <c r="B1097" t="s">
        <v>10021</v>
      </c>
      <c r="C1097" s="8">
        <v>1096</v>
      </c>
      <c r="D1097" s="8" t="str">
        <f t="shared" si="17"/>
        <v>insert into cliente values (79657661,'CUBILLOS HERRERA MARIO ALONSO',1096);</v>
      </c>
    </row>
    <row r="1098" spans="1:4" x14ac:dyDescent="0.25">
      <c r="A1098">
        <v>79660947</v>
      </c>
      <c r="B1098" t="s">
        <v>10022</v>
      </c>
      <c r="C1098" s="8">
        <v>1097</v>
      </c>
      <c r="D1098" s="8" t="str">
        <f t="shared" si="17"/>
        <v>insert into cliente values (79660947,'PRIETO JARA WILSON HERNANDO',1097);</v>
      </c>
    </row>
    <row r="1099" spans="1:4" x14ac:dyDescent="0.25">
      <c r="A1099">
        <v>79664793</v>
      </c>
      <c r="B1099" t="s">
        <v>10023</v>
      </c>
      <c r="C1099" s="8">
        <v>1098</v>
      </c>
      <c r="D1099" s="8" t="str">
        <f t="shared" si="17"/>
        <v>insert into cliente values (79664793,'FAJARDO BELTRAN RUBEN ALFONSO',1098);</v>
      </c>
    </row>
    <row r="1100" spans="1:4" x14ac:dyDescent="0.25">
      <c r="A1100">
        <v>79697916</v>
      </c>
      <c r="B1100" t="s">
        <v>10024</v>
      </c>
      <c r="C1100" s="8">
        <v>1099</v>
      </c>
      <c r="D1100" s="8" t="str">
        <f t="shared" si="17"/>
        <v>insert into cliente values (79697916,'DURAN ARIZA ALBERTO ALEXANDER',1099);</v>
      </c>
    </row>
    <row r="1101" spans="1:4" x14ac:dyDescent="0.25">
      <c r="A1101">
        <v>79700604</v>
      </c>
      <c r="B1101" t="s">
        <v>10025</v>
      </c>
      <c r="C1101" s="8">
        <v>1100</v>
      </c>
      <c r="D1101" s="8" t="str">
        <f t="shared" si="17"/>
        <v>insert into cliente values (79700604,'DUEÑAS ORDOÑEZ JORGE ENRIQUE',1100);</v>
      </c>
    </row>
    <row r="1102" spans="1:4" x14ac:dyDescent="0.25">
      <c r="A1102">
        <v>79704738</v>
      </c>
      <c r="B1102" t="s">
        <v>10026</v>
      </c>
      <c r="C1102" s="8">
        <v>1101</v>
      </c>
      <c r="D1102" s="8" t="str">
        <f t="shared" si="17"/>
        <v>insert into cliente values (79704738,'YATE TIQUE ALEXANDER',1101);</v>
      </c>
    </row>
    <row r="1103" spans="1:4" x14ac:dyDescent="0.25">
      <c r="A1103">
        <v>79707486</v>
      </c>
      <c r="B1103" t="s">
        <v>10027</v>
      </c>
      <c r="C1103" s="8">
        <v>1102</v>
      </c>
      <c r="D1103" s="8" t="str">
        <f t="shared" si="17"/>
        <v>insert into cliente values (79707486,'MARINO HERRERA FELIX ORLANDO',1102);</v>
      </c>
    </row>
    <row r="1104" spans="1:4" x14ac:dyDescent="0.25">
      <c r="A1104">
        <v>79708767</v>
      </c>
      <c r="B1104" t="s">
        <v>10028</v>
      </c>
      <c r="C1104" s="8">
        <v>1103</v>
      </c>
      <c r="D1104" s="8" t="str">
        <f t="shared" si="17"/>
        <v>insert into cliente values (79708767,'CASAS SUAREZ SAITH ENRIQUE',1103);</v>
      </c>
    </row>
    <row r="1105" spans="1:4" x14ac:dyDescent="0.25">
      <c r="A1105">
        <v>79710153</v>
      </c>
      <c r="B1105" t="s">
        <v>10029</v>
      </c>
      <c r="C1105" s="8">
        <v>1104</v>
      </c>
      <c r="D1105" s="8" t="str">
        <f t="shared" si="17"/>
        <v>insert into cliente values (79710153,'PEREZ ALVARADO JOAQUIN',1104);</v>
      </c>
    </row>
    <row r="1106" spans="1:4" x14ac:dyDescent="0.25">
      <c r="A1106">
        <v>79712610</v>
      </c>
      <c r="B1106" t="s">
        <v>10030</v>
      </c>
      <c r="C1106" s="8">
        <v>1105</v>
      </c>
      <c r="D1106" s="8" t="str">
        <f t="shared" si="17"/>
        <v>insert into cliente values (79712610,'TOVAR DIAZ OSCAR JAVIER',1105);</v>
      </c>
    </row>
    <row r="1107" spans="1:4" x14ac:dyDescent="0.25">
      <c r="A1107">
        <v>79716543</v>
      </c>
      <c r="B1107" t="s">
        <v>10031</v>
      </c>
      <c r="C1107" s="8">
        <v>1106</v>
      </c>
      <c r="D1107" s="8" t="str">
        <f t="shared" si="17"/>
        <v>insert into cliente values (79716543,'ORTEGA RODRIGUEZ RICHARD ALEXANDER',1106);</v>
      </c>
    </row>
    <row r="1108" spans="1:4" x14ac:dyDescent="0.25">
      <c r="A1108">
        <v>79717922</v>
      </c>
      <c r="B1108" t="s">
        <v>10032</v>
      </c>
      <c r="C1108" s="8">
        <v>1107</v>
      </c>
      <c r="D1108" s="8" t="str">
        <f t="shared" si="17"/>
        <v>insert into cliente values (79717922,'HERNANDEZ GARCIA DIEGO ALEXANDER',1107);</v>
      </c>
    </row>
    <row r="1109" spans="1:4" x14ac:dyDescent="0.25">
      <c r="A1109">
        <v>79727138</v>
      </c>
      <c r="B1109" t="s">
        <v>10033</v>
      </c>
      <c r="C1109" s="8">
        <v>1108</v>
      </c>
      <c r="D1109" s="8" t="str">
        <f t="shared" si="17"/>
        <v>insert into cliente values (79727138,'MELO SANDRO',1108);</v>
      </c>
    </row>
    <row r="1110" spans="1:4" x14ac:dyDescent="0.25">
      <c r="A1110">
        <v>79733857</v>
      </c>
      <c r="B1110" t="s">
        <v>10034</v>
      </c>
      <c r="C1110" s="8">
        <v>1109</v>
      </c>
      <c r="D1110" s="8" t="str">
        <f t="shared" si="17"/>
        <v>insert into cliente values (79733857,'CORTES SANCHEZ GINO DANIEL',1109);</v>
      </c>
    </row>
    <row r="1111" spans="1:4" x14ac:dyDescent="0.25">
      <c r="A1111">
        <v>79739534</v>
      </c>
      <c r="B1111" t="s">
        <v>10035</v>
      </c>
      <c r="C1111" s="8">
        <v>1110</v>
      </c>
      <c r="D1111" s="8" t="str">
        <f t="shared" si="17"/>
        <v>insert into cliente values (79739534,'CONTRERAS HERRERA JOHN ALEXANDER',1110);</v>
      </c>
    </row>
    <row r="1112" spans="1:4" x14ac:dyDescent="0.25">
      <c r="A1112">
        <v>79753851</v>
      </c>
      <c r="B1112" t="s">
        <v>10036</v>
      </c>
      <c r="C1112" s="8">
        <v>1111</v>
      </c>
      <c r="D1112" s="8" t="str">
        <f t="shared" si="17"/>
        <v>insert into cliente values (79753851,'ESPINOSA ROJAS EDGAR GIOVANNY',1111);</v>
      </c>
    </row>
    <row r="1113" spans="1:4" x14ac:dyDescent="0.25">
      <c r="A1113">
        <v>79756723</v>
      </c>
      <c r="B1113" t="s">
        <v>10037</v>
      </c>
      <c r="C1113" s="8">
        <v>1112</v>
      </c>
      <c r="D1113" s="8" t="str">
        <f t="shared" si="17"/>
        <v>insert into cliente values (79756723,'ORTIZ VANEGAS JOHN JAIRO',1112);</v>
      </c>
    </row>
    <row r="1114" spans="1:4" x14ac:dyDescent="0.25">
      <c r="A1114">
        <v>79764918</v>
      </c>
      <c r="B1114" t="s">
        <v>10038</v>
      </c>
      <c r="C1114" s="8">
        <v>1113</v>
      </c>
      <c r="D1114" s="8" t="str">
        <f t="shared" si="17"/>
        <v>insert into cliente values (79764918,'DIAZ FRANCO CARLOS ALBERTO',1113);</v>
      </c>
    </row>
    <row r="1115" spans="1:4" x14ac:dyDescent="0.25">
      <c r="A1115">
        <v>79793521</v>
      </c>
      <c r="B1115" t="s">
        <v>10039</v>
      </c>
      <c r="C1115" s="8">
        <v>1114</v>
      </c>
      <c r="D1115" s="8" t="str">
        <f t="shared" si="17"/>
        <v>insert into cliente values (79793521,'GARZON ORTIZ JULIO ALEJANDRO',1114);</v>
      </c>
    </row>
    <row r="1116" spans="1:4" x14ac:dyDescent="0.25">
      <c r="A1116">
        <v>79802289</v>
      </c>
      <c r="B1116" t="s">
        <v>10040</v>
      </c>
      <c r="C1116" s="8">
        <v>1115</v>
      </c>
      <c r="D1116" s="8" t="str">
        <f t="shared" si="17"/>
        <v>insert into cliente values (79802289,'RAMIREZ MATEUS JUAN CARLOS',1115);</v>
      </c>
    </row>
    <row r="1117" spans="1:4" x14ac:dyDescent="0.25">
      <c r="A1117">
        <v>79803190</v>
      </c>
      <c r="B1117" t="s">
        <v>10041</v>
      </c>
      <c r="C1117" s="8">
        <v>1116</v>
      </c>
      <c r="D1117" s="8" t="str">
        <f t="shared" si="17"/>
        <v>insert into cliente values (79803190,'QUINTERO RODRIGUEZ JORGE ENRIQUE',1116);</v>
      </c>
    </row>
    <row r="1118" spans="1:4" x14ac:dyDescent="0.25">
      <c r="A1118">
        <v>79804264</v>
      </c>
      <c r="B1118" t="s">
        <v>10042</v>
      </c>
      <c r="C1118" s="8">
        <v>1117</v>
      </c>
      <c r="D1118" s="8" t="str">
        <f t="shared" si="17"/>
        <v>insert into cliente values (79804264,'SANCHEZ GIL DAIRO ELDER',1117);</v>
      </c>
    </row>
    <row r="1119" spans="1:4" x14ac:dyDescent="0.25">
      <c r="A1119">
        <v>79804867</v>
      </c>
      <c r="B1119" t="s">
        <v>10043</v>
      </c>
      <c r="C1119" s="8">
        <v>1118</v>
      </c>
      <c r="D1119" s="8" t="str">
        <f t="shared" si="17"/>
        <v>insert into cliente values (79804867,'JIMENEZ QUIROGA ROLDAN ENRIQUE',1118);</v>
      </c>
    </row>
    <row r="1120" spans="1:4" x14ac:dyDescent="0.25">
      <c r="A1120">
        <v>79805852</v>
      </c>
      <c r="B1120" t="s">
        <v>10044</v>
      </c>
      <c r="C1120" s="8">
        <v>1119</v>
      </c>
      <c r="D1120" s="8" t="str">
        <f t="shared" si="17"/>
        <v>insert into cliente values (79805852,'CANTOR GUANA JAIME ALEXANDER',1119);</v>
      </c>
    </row>
    <row r="1121" spans="1:4" x14ac:dyDescent="0.25">
      <c r="A1121">
        <v>79819098</v>
      </c>
      <c r="B1121" t="s">
        <v>10045</v>
      </c>
      <c r="C1121" s="8">
        <v>1120</v>
      </c>
      <c r="D1121" s="8" t="str">
        <f t="shared" si="17"/>
        <v>insert into cliente values (79819098,'RUIZ DAZA FREDDY ALEXANDER',1120);</v>
      </c>
    </row>
    <row r="1122" spans="1:4" x14ac:dyDescent="0.25">
      <c r="A1122">
        <v>79826038</v>
      </c>
      <c r="B1122" t="s">
        <v>10046</v>
      </c>
      <c r="C1122" s="8">
        <v>1121</v>
      </c>
      <c r="D1122" s="8" t="str">
        <f t="shared" si="17"/>
        <v>insert into cliente values (79826038,'GALVIS ROMERO ANGEL',1121);</v>
      </c>
    </row>
    <row r="1123" spans="1:4" x14ac:dyDescent="0.25">
      <c r="A1123">
        <v>79841025</v>
      </c>
      <c r="B1123" t="s">
        <v>10047</v>
      </c>
      <c r="C1123" s="8">
        <v>1122</v>
      </c>
      <c r="D1123" s="8" t="str">
        <f t="shared" si="17"/>
        <v>insert into cliente values (79841025,'CASTRO MARTINEZ ALEJANDRO',1122);</v>
      </c>
    </row>
    <row r="1124" spans="1:4" x14ac:dyDescent="0.25">
      <c r="A1124">
        <v>79845078</v>
      </c>
      <c r="B1124" t="s">
        <v>10048</v>
      </c>
      <c r="C1124" s="8">
        <v>1123</v>
      </c>
      <c r="D1124" s="8" t="str">
        <f t="shared" si="17"/>
        <v>insert into cliente values (79845078,'CHOLO NIAMPIRA LUIS FRANCISCO',1123);</v>
      </c>
    </row>
    <row r="1125" spans="1:4" x14ac:dyDescent="0.25">
      <c r="A1125">
        <v>79855670</v>
      </c>
      <c r="B1125" t="s">
        <v>10049</v>
      </c>
      <c r="C1125" s="8">
        <v>1124</v>
      </c>
      <c r="D1125" s="8" t="str">
        <f t="shared" si="17"/>
        <v>insert into cliente values (79855670,'AMAYA MONCADA JUAN CARLOS',1124);</v>
      </c>
    </row>
    <row r="1126" spans="1:4" x14ac:dyDescent="0.25">
      <c r="A1126">
        <v>79858592</v>
      </c>
      <c r="B1126" t="s">
        <v>10050</v>
      </c>
      <c r="C1126" s="8">
        <v>1125</v>
      </c>
      <c r="D1126" s="8" t="str">
        <f t="shared" si="17"/>
        <v>insert into cliente values (79858592,'GARCIA HERRERA JIMMY ALEJANDRO',1125);</v>
      </c>
    </row>
    <row r="1127" spans="1:4" x14ac:dyDescent="0.25">
      <c r="A1127">
        <v>79859025</v>
      </c>
      <c r="B1127" t="s">
        <v>10051</v>
      </c>
      <c r="C1127" s="8">
        <v>1126</v>
      </c>
      <c r="D1127" s="8" t="str">
        <f t="shared" si="17"/>
        <v>insert into cliente values (79859025,'RICO MENDOZA FABIO',1126);</v>
      </c>
    </row>
    <row r="1128" spans="1:4" x14ac:dyDescent="0.25">
      <c r="A1128">
        <v>79859379</v>
      </c>
      <c r="B1128" t="s">
        <v>10052</v>
      </c>
      <c r="C1128" s="8">
        <v>1127</v>
      </c>
      <c r="D1128" s="8" t="str">
        <f t="shared" si="17"/>
        <v>insert into cliente values (79859379,'FAJARDO CABANZO PAUL ENRIQUE',1127);</v>
      </c>
    </row>
    <row r="1129" spans="1:4" x14ac:dyDescent="0.25">
      <c r="A1129">
        <v>79861431</v>
      </c>
      <c r="B1129" t="s">
        <v>10053</v>
      </c>
      <c r="C1129" s="8">
        <v>1128</v>
      </c>
      <c r="D1129" s="8" t="str">
        <f t="shared" si="17"/>
        <v>insert into cliente values (79861431,'LARA ALVARADO HUGO FERNANDO',1128);</v>
      </c>
    </row>
    <row r="1130" spans="1:4" x14ac:dyDescent="0.25">
      <c r="A1130">
        <v>79862447</v>
      </c>
      <c r="B1130" t="s">
        <v>10054</v>
      </c>
      <c r="C1130" s="8">
        <v>1129</v>
      </c>
      <c r="D1130" s="8" t="str">
        <f t="shared" si="17"/>
        <v>insert into cliente values (79862447,'GARCIA SANABRIA MIGUEL ANGEL',1129);</v>
      </c>
    </row>
    <row r="1131" spans="1:4" x14ac:dyDescent="0.25">
      <c r="A1131">
        <v>79863164</v>
      </c>
      <c r="B1131" t="s">
        <v>10055</v>
      </c>
      <c r="C1131" s="8">
        <v>1130</v>
      </c>
      <c r="D1131" s="8" t="str">
        <f t="shared" si="17"/>
        <v>insert into cliente values (79863164,'CARO AMADO HENRY ALBERTO',1130);</v>
      </c>
    </row>
    <row r="1132" spans="1:4" x14ac:dyDescent="0.25">
      <c r="A1132">
        <v>79867056</v>
      </c>
      <c r="B1132" t="s">
        <v>10056</v>
      </c>
      <c r="C1132" s="8">
        <v>1131</v>
      </c>
      <c r="D1132" s="8" t="str">
        <f t="shared" si="17"/>
        <v>insert into cliente values (79867056,'TORRES CAMACHO NESTOR ALFREDO',1131);</v>
      </c>
    </row>
    <row r="1133" spans="1:4" x14ac:dyDescent="0.25">
      <c r="A1133">
        <v>79872010</v>
      </c>
      <c r="B1133" t="s">
        <v>10057</v>
      </c>
      <c r="C1133" s="8">
        <v>1132</v>
      </c>
      <c r="D1133" s="8" t="str">
        <f t="shared" si="17"/>
        <v>insert into cliente values (79872010,'AMAYA RODRIGUEZ MAURO ISRAEL',1132);</v>
      </c>
    </row>
    <row r="1134" spans="1:4" x14ac:dyDescent="0.25">
      <c r="A1134">
        <v>79877764</v>
      </c>
      <c r="B1134" t="s">
        <v>10058</v>
      </c>
      <c r="C1134" s="8">
        <v>1133</v>
      </c>
      <c r="D1134" s="8" t="str">
        <f t="shared" si="17"/>
        <v>insert into cliente values (79877764,'MONTES PARRADO RAUL ANDRES',1133);</v>
      </c>
    </row>
    <row r="1135" spans="1:4" x14ac:dyDescent="0.25">
      <c r="A1135">
        <v>79882295</v>
      </c>
      <c r="B1135" t="s">
        <v>10059</v>
      </c>
      <c r="C1135" s="8">
        <v>1134</v>
      </c>
      <c r="D1135" s="8" t="str">
        <f t="shared" si="17"/>
        <v>insert into cliente values (79882295,'FORERO CARLOS MAURICIO',1134);</v>
      </c>
    </row>
    <row r="1136" spans="1:4" x14ac:dyDescent="0.25">
      <c r="A1136">
        <v>79883694</v>
      </c>
      <c r="B1136" t="s">
        <v>10060</v>
      </c>
      <c r="C1136" s="8">
        <v>1135</v>
      </c>
      <c r="D1136" s="8" t="str">
        <f t="shared" si="17"/>
        <v>insert into cliente values (79883694,'SILVA AVENDANO OBER GIOWANNY',1135);</v>
      </c>
    </row>
    <row r="1137" spans="1:4" x14ac:dyDescent="0.25">
      <c r="A1137">
        <v>79883732</v>
      </c>
      <c r="B1137" t="s">
        <v>10061</v>
      </c>
      <c r="C1137" s="8">
        <v>1136</v>
      </c>
      <c r="D1137" s="8" t="str">
        <f t="shared" si="17"/>
        <v>insert into cliente values (79883732,'PUERTO SANABRIA FREDDY GIOVANNY',1136);</v>
      </c>
    </row>
    <row r="1138" spans="1:4" x14ac:dyDescent="0.25">
      <c r="A1138">
        <v>79886852</v>
      </c>
      <c r="B1138" t="s">
        <v>10062</v>
      </c>
      <c r="C1138" s="8">
        <v>1137</v>
      </c>
      <c r="D1138" s="8" t="str">
        <f t="shared" si="17"/>
        <v>insert into cliente values (79886852,'AGUILAR YEZID',1137);</v>
      </c>
    </row>
    <row r="1139" spans="1:4" x14ac:dyDescent="0.25">
      <c r="A1139">
        <v>79889114</v>
      </c>
      <c r="B1139" t="s">
        <v>10063</v>
      </c>
      <c r="C1139" s="8">
        <v>1138</v>
      </c>
      <c r="D1139" s="8" t="str">
        <f t="shared" si="17"/>
        <v>insert into cliente values (79889114,'BURGOS PULIDO JULIO CESAR',1138);</v>
      </c>
    </row>
    <row r="1140" spans="1:4" x14ac:dyDescent="0.25">
      <c r="A1140">
        <v>79904820</v>
      </c>
      <c r="B1140" t="s">
        <v>10064</v>
      </c>
      <c r="C1140" s="8">
        <v>1139</v>
      </c>
      <c r="D1140" s="8" t="str">
        <f t="shared" si="17"/>
        <v>insert into cliente values (79904820,'VILLAMIZAR RAMIREZ JAVIER',1139);</v>
      </c>
    </row>
    <row r="1141" spans="1:4" x14ac:dyDescent="0.25">
      <c r="A1141">
        <v>79913307</v>
      </c>
      <c r="B1141" t="s">
        <v>10065</v>
      </c>
      <c r="C1141" s="8">
        <v>1140</v>
      </c>
      <c r="D1141" s="8" t="str">
        <f t="shared" si="17"/>
        <v>insert into cliente values (79913307,'RODRIGUEZ GONZALEZ JORGE ALBERTO',1140);</v>
      </c>
    </row>
    <row r="1142" spans="1:4" x14ac:dyDescent="0.25">
      <c r="A1142">
        <v>79915129</v>
      </c>
      <c r="B1142" t="s">
        <v>10066</v>
      </c>
      <c r="C1142" s="8">
        <v>1141</v>
      </c>
      <c r="D1142" s="8" t="str">
        <f t="shared" si="17"/>
        <v>insert into cliente values (79915129,'LEON GUZMAN MERARDO',1141);</v>
      </c>
    </row>
    <row r="1143" spans="1:4" x14ac:dyDescent="0.25">
      <c r="A1143">
        <v>79916027</v>
      </c>
      <c r="B1143" t="s">
        <v>10067</v>
      </c>
      <c r="C1143" s="8">
        <v>1142</v>
      </c>
      <c r="D1143" s="8" t="str">
        <f t="shared" si="17"/>
        <v>insert into cliente values (79916027,'OSORIO PATINO FABIO',1142);</v>
      </c>
    </row>
    <row r="1144" spans="1:4" x14ac:dyDescent="0.25">
      <c r="A1144">
        <v>79918065</v>
      </c>
      <c r="B1144" t="s">
        <v>10068</v>
      </c>
      <c r="C1144" s="8">
        <v>1143</v>
      </c>
      <c r="D1144" s="8" t="str">
        <f t="shared" si="17"/>
        <v>insert into cliente values (79918065,'JIMENEZ GOMEZ DANIEL',1143);</v>
      </c>
    </row>
    <row r="1145" spans="1:4" x14ac:dyDescent="0.25">
      <c r="A1145">
        <v>79919004</v>
      </c>
      <c r="B1145" t="s">
        <v>10069</v>
      </c>
      <c r="C1145" s="8">
        <v>1144</v>
      </c>
      <c r="D1145" s="8" t="str">
        <f t="shared" si="17"/>
        <v>insert into cliente values (79919004,'LANCHEROS GUERRERO BELISARIO',1144);</v>
      </c>
    </row>
    <row r="1146" spans="1:4" x14ac:dyDescent="0.25">
      <c r="A1146">
        <v>79921810</v>
      </c>
      <c r="B1146" t="s">
        <v>10070</v>
      </c>
      <c r="C1146" s="8">
        <v>1145</v>
      </c>
      <c r="D1146" s="8" t="str">
        <f t="shared" si="17"/>
        <v>insert into cliente values (79921810,'REAL PEREZ JOSE GERMAN',1145);</v>
      </c>
    </row>
    <row r="1147" spans="1:4" x14ac:dyDescent="0.25">
      <c r="A1147">
        <v>79926079</v>
      </c>
      <c r="B1147" t="s">
        <v>10071</v>
      </c>
      <c r="C1147" s="8">
        <v>1146</v>
      </c>
      <c r="D1147" s="8" t="str">
        <f t="shared" si="17"/>
        <v>insert into cliente values (79926079,'CUBIDES FRANCO OSCAR ADRIAN',1146);</v>
      </c>
    </row>
    <row r="1148" spans="1:4" x14ac:dyDescent="0.25">
      <c r="A1148">
        <v>79940443</v>
      </c>
      <c r="B1148" t="s">
        <v>10072</v>
      </c>
      <c r="C1148" s="8">
        <v>1147</v>
      </c>
      <c r="D1148" s="8" t="str">
        <f t="shared" si="17"/>
        <v>insert into cliente values (79940443,'SANABRIA GOMEZ EDWIN ENRIQUE',1147);</v>
      </c>
    </row>
    <row r="1149" spans="1:4" x14ac:dyDescent="0.25">
      <c r="A1149">
        <v>79943944</v>
      </c>
      <c r="B1149" t="s">
        <v>10073</v>
      </c>
      <c r="C1149" s="8">
        <v>1148</v>
      </c>
      <c r="D1149" s="8" t="str">
        <f t="shared" si="17"/>
        <v>insert into cliente values (79943944,'ARIZA JOHN ALEXANDER',1148);</v>
      </c>
    </row>
    <row r="1150" spans="1:4" x14ac:dyDescent="0.25">
      <c r="A1150">
        <v>79952428</v>
      </c>
      <c r="B1150" t="s">
        <v>10074</v>
      </c>
      <c r="C1150" s="8">
        <v>1149</v>
      </c>
      <c r="D1150" s="8" t="str">
        <f t="shared" si="17"/>
        <v>insert into cliente values (79952428,'BARRERA PICO CESAR ANTONIO',1149);</v>
      </c>
    </row>
    <row r="1151" spans="1:4" x14ac:dyDescent="0.25">
      <c r="A1151">
        <v>79953416</v>
      </c>
      <c r="B1151" t="s">
        <v>10075</v>
      </c>
      <c r="C1151" s="8">
        <v>1150</v>
      </c>
      <c r="D1151" s="8" t="str">
        <f t="shared" si="17"/>
        <v>insert into cliente values (79953416,'MALAGON JIMENEZ WILMAR JAVIER',1150);</v>
      </c>
    </row>
    <row r="1152" spans="1:4" x14ac:dyDescent="0.25">
      <c r="A1152">
        <v>79953579</v>
      </c>
      <c r="B1152" t="s">
        <v>10076</v>
      </c>
      <c r="C1152" s="8">
        <v>1151</v>
      </c>
      <c r="D1152" s="8" t="str">
        <f t="shared" si="17"/>
        <v>insert into cliente values (79953579,'ARDILA ESPITIA HERNAN DARIO',1151);</v>
      </c>
    </row>
    <row r="1153" spans="1:4" x14ac:dyDescent="0.25">
      <c r="A1153">
        <v>79962040</v>
      </c>
      <c r="B1153" t="s">
        <v>10077</v>
      </c>
      <c r="C1153" s="8">
        <v>1152</v>
      </c>
      <c r="D1153" s="8" t="str">
        <f t="shared" si="17"/>
        <v>insert into cliente values (79962040,'PLAZAS SAAVEDRA CARLOS WLADIMIR',1152);</v>
      </c>
    </row>
    <row r="1154" spans="1:4" x14ac:dyDescent="0.25">
      <c r="A1154">
        <v>79970016</v>
      </c>
      <c r="B1154" t="s">
        <v>10078</v>
      </c>
      <c r="C1154" s="8">
        <v>1153</v>
      </c>
      <c r="D1154" s="8" t="str">
        <f t="shared" si="17"/>
        <v>insert into cliente values (79970016,'HUERTAS RUBIO RODRIGO',1153);</v>
      </c>
    </row>
    <row r="1155" spans="1:4" x14ac:dyDescent="0.25">
      <c r="A1155">
        <v>79973718</v>
      </c>
      <c r="B1155" t="s">
        <v>10079</v>
      </c>
      <c r="C1155" s="8">
        <v>1154</v>
      </c>
      <c r="D1155" s="8" t="str">
        <f t="shared" ref="D1155:D1218" si="18">"insert into cliente values ("&amp;A1155&amp;",'"&amp;B1155&amp;"',"&amp;C1155&amp;");"</f>
        <v>insert into cliente values (79973718,'CASTRO PEDROZA CARLOS ANDRES',1154);</v>
      </c>
    </row>
    <row r="1156" spans="1:4" x14ac:dyDescent="0.25">
      <c r="A1156">
        <v>79974181</v>
      </c>
      <c r="B1156" t="s">
        <v>10080</v>
      </c>
      <c r="C1156" s="8">
        <v>1155</v>
      </c>
      <c r="D1156" s="8" t="str">
        <f t="shared" si="18"/>
        <v>insert into cliente values (79974181,'TUNARROSA BELTRAN ELVER',1155);</v>
      </c>
    </row>
    <row r="1157" spans="1:4" x14ac:dyDescent="0.25">
      <c r="A1157">
        <v>79975556</v>
      </c>
      <c r="B1157" t="s">
        <v>10081</v>
      </c>
      <c r="C1157" s="8">
        <v>1156</v>
      </c>
      <c r="D1157" s="8" t="str">
        <f t="shared" si="18"/>
        <v>insert into cliente values (79975556,'PARRADO GIRALDO ALVARO DE JESUS',1156);</v>
      </c>
    </row>
    <row r="1158" spans="1:4" x14ac:dyDescent="0.25">
      <c r="A1158">
        <v>79978959</v>
      </c>
      <c r="B1158" t="s">
        <v>10082</v>
      </c>
      <c r="C1158" s="8">
        <v>1157</v>
      </c>
      <c r="D1158" s="8" t="str">
        <f t="shared" si="18"/>
        <v>insert into cliente values (79978959,'CORTES SANCHEZ JUAN ALEJANDRO',1157);</v>
      </c>
    </row>
    <row r="1159" spans="1:4" x14ac:dyDescent="0.25">
      <c r="A1159">
        <v>79980798</v>
      </c>
      <c r="B1159" t="s">
        <v>10083</v>
      </c>
      <c r="C1159" s="8">
        <v>1158</v>
      </c>
      <c r="D1159" s="8" t="str">
        <f t="shared" si="18"/>
        <v>insert into cliente values (79980798,'FORERO OLAYA YUCED MAURICIO',1158);</v>
      </c>
    </row>
    <row r="1160" spans="1:4" x14ac:dyDescent="0.25">
      <c r="A1160">
        <v>79982547</v>
      </c>
      <c r="B1160" t="s">
        <v>10084</v>
      </c>
      <c r="C1160" s="8">
        <v>1159</v>
      </c>
      <c r="D1160" s="8" t="str">
        <f t="shared" si="18"/>
        <v>insert into cliente values (79982547,'RICO ORTIZ LIBARDO',1159);</v>
      </c>
    </row>
    <row r="1161" spans="1:4" x14ac:dyDescent="0.25">
      <c r="A1161">
        <v>79989630</v>
      </c>
      <c r="B1161" t="s">
        <v>10085</v>
      </c>
      <c r="C1161" s="8">
        <v>1160</v>
      </c>
      <c r="D1161" s="8" t="str">
        <f t="shared" si="18"/>
        <v>insert into cliente values (79989630,'GARZON RIVERA ANGEL IGNACIO',1160);</v>
      </c>
    </row>
    <row r="1162" spans="1:4" x14ac:dyDescent="0.25">
      <c r="A1162">
        <v>79998485</v>
      </c>
      <c r="B1162" t="s">
        <v>10086</v>
      </c>
      <c r="C1162" s="8">
        <v>1161</v>
      </c>
      <c r="D1162" s="8" t="str">
        <f t="shared" si="18"/>
        <v>insert into cliente values (79998485,'ESPINOSA MEDINA JHON ALEXANDER',1161);</v>
      </c>
    </row>
    <row r="1163" spans="1:4" x14ac:dyDescent="0.25">
      <c r="A1163">
        <v>79998901</v>
      </c>
      <c r="B1163" t="s">
        <v>10087</v>
      </c>
      <c r="C1163" s="8">
        <v>1162</v>
      </c>
      <c r="D1163" s="8" t="str">
        <f t="shared" si="18"/>
        <v>insert into cliente values (79998901,'CAMARGO BELTRAN OSCAR JULIAN',1162);</v>
      </c>
    </row>
    <row r="1164" spans="1:4" x14ac:dyDescent="0.25">
      <c r="A1164">
        <v>80001893</v>
      </c>
      <c r="B1164" t="s">
        <v>10088</v>
      </c>
      <c r="C1164" s="8">
        <v>1163</v>
      </c>
      <c r="D1164" s="8" t="str">
        <f t="shared" si="18"/>
        <v>insert into cliente values (80001893,'DUARTE CHACON EDUIN ALONSO',1163);</v>
      </c>
    </row>
    <row r="1165" spans="1:4" x14ac:dyDescent="0.25">
      <c r="A1165">
        <v>80003881</v>
      </c>
      <c r="B1165" t="s">
        <v>10089</v>
      </c>
      <c r="C1165" s="8">
        <v>1164</v>
      </c>
      <c r="D1165" s="8" t="str">
        <f t="shared" si="18"/>
        <v>insert into cliente values (80003881,'VALDERRAMA HUERFANO HUGO HERNAN',1164);</v>
      </c>
    </row>
    <row r="1166" spans="1:4" x14ac:dyDescent="0.25">
      <c r="A1166">
        <v>80020375</v>
      </c>
      <c r="B1166" t="s">
        <v>10090</v>
      </c>
      <c r="C1166" s="8">
        <v>1165</v>
      </c>
      <c r="D1166" s="8" t="str">
        <f t="shared" si="18"/>
        <v>insert into cliente values (80020375,'GONZALEZ CUBIDES LUIS FERNANDO',1165);</v>
      </c>
    </row>
    <row r="1167" spans="1:4" x14ac:dyDescent="0.25">
      <c r="A1167">
        <v>80027796</v>
      </c>
      <c r="B1167" t="s">
        <v>10091</v>
      </c>
      <c r="C1167" s="8">
        <v>1166</v>
      </c>
      <c r="D1167" s="8" t="str">
        <f t="shared" si="18"/>
        <v>insert into cliente values (80027796,'BAUTISTA SILVA CESAR ANDRES',1166);</v>
      </c>
    </row>
    <row r="1168" spans="1:4" x14ac:dyDescent="0.25">
      <c r="A1168">
        <v>80027912</v>
      </c>
      <c r="B1168" t="s">
        <v>10092</v>
      </c>
      <c r="C1168" s="8">
        <v>1167</v>
      </c>
      <c r="D1168" s="8" t="str">
        <f t="shared" si="18"/>
        <v>insert into cliente values (80027912,'PEREZ IBANEZ IVAN RENE',1167);</v>
      </c>
    </row>
    <row r="1169" spans="1:4" x14ac:dyDescent="0.25">
      <c r="A1169">
        <v>80033691</v>
      </c>
      <c r="B1169" t="s">
        <v>10093</v>
      </c>
      <c r="C1169" s="8">
        <v>1168</v>
      </c>
      <c r="D1169" s="8" t="str">
        <f t="shared" si="18"/>
        <v>insert into cliente values (80033691,'CALDERON JUAN PABLO',1168);</v>
      </c>
    </row>
    <row r="1170" spans="1:4" x14ac:dyDescent="0.25">
      <c r="A1170">
        <v>80038230</v>
      </c>
      <c r="B1170" t="s">
        <v>10094</v>
      </c>
      <c r="C1170" s="8">
        <v>1169</v>
      </c>
      <c r="D1170" s="8" t="str">
        <f t="shared" si="18"/>
        <v>insert into cliente values (80038230,'CORDOBA BOHORQUEZ GONZALO ANDRES',1169);</v>
      </c>
    </row>
    <row r="1171" spans="1:4" x14ac:dyDescent="0.25">
      <c r="A1171">
        <v>80048146</v>
      </c>
      <c r="B1171" t="s">
        <v>10095</v>
      </c>
      <c r="C1171" s="8">
        <v>1170</v>
      </c>
      <c r="D1171" s="8" t="str">
        <f t="shared" si="18"/>
        <v>insert into cliente values (80048146,'JIMENEZ PARRA DANNY GIOVANNY',1170);</v>
      </c>
    </row>
    <row r="1172" spans="1:4" x14ac:dyDescent="0.25">
      <c r="A1172">
        <v>80051229</v>
      </c>
      <c r="B1172" t="s">
        <v>10096</v>
      </c>
      <c r="C1172" s="8">
        <v>1171</v>
      </c>
      <c r="D1172" s="8" t="str">
        <f t="shared" si="18"/>
        <v>insert into cliente values (80051229,'CHACON CORREA JUAN CARLOS',1171);</v>
      </c>
    </row>
    <row r="1173" spans="1:4" x14ac:dyDescent="0.25">
      <c r="A1173">
        <v>80054451</v>
      </c>
      <c r="B1173" t="s">
        <v>10097</v>
      </c>
      <c r="C1173" s="8">
        <v>1172</v>
      </c>
      <c r="D1173" s="8" t="str">
        <f t="shared" si="18"/>
        <v>insert into cliente values (80054451,'VAQUIRO GUERRERO JAVIER EMIRO',1172);</v>
      </c>
    </row>
    <row r="1174" spans="1:4" x14ac:dyDescent="0.25">
      <c r="A1174">
        <v>80057487</v>
      </c>
      <c r="B1174" t="s">
        <v>10098</v>
      </c>
      <c r="C1174" s="8">
        <v>1173</v>
      </c>
      <c r="D1174" s="8" t="str">
        <f t="shared" si="18"/>
        <v>insert into cliente values (80057487,'PASCAGAZA TRIANA FREDY ALBEIRO',1173);</v>
      </c>
    </row>
    <row r="1175" spans="1:4" x14ac:dyDescent="0.25">
      <c r="A1175">
        <v>80060482</v>
      </c>
      <c r="B1175" t="s">
        <v>10099</v>
      </c>
      <c r="C1175" s="8">
        <v>1174</v>
      </c>
      <c r="D1175" s="8" t="str">
        <f t="shared" si="18"/>
        <v>insert into cliente values (80060482,'VILLA GARCIA PIER',1174);</v>
      </c>
    </row>
    <row r="1176" spans="1:4" x14ac:dyDescent="0.25">
      <c r="A1176">
        <v>80061907</v>
      </c>
      <c r="B1176" t="s">
        <v>10100</v>
      </c>
      <c r="C1176" s="8">
        <v>1175</v>
      </c>
      <c r="D1176" s="8" t="str">
        <f t="shared" si="18"/>
        <v>insert into cliente values (80061907,'COLMENARES SILVA JUAN JOSE',1175);</v>
      </c>
    </row>
    <row r="1177" spans="1:4" x14ac:dyDescent="0.25">
      <c r="A1177">
        <v>80067805</v>
      </c>
      <c r="B1177" t="s">
        <v>10101</v>
      </c>
      <c r="C1177" s="8">
        <v>1176</v>
      </c>
      <c r="D1177" s="8" t="str">
        <f t="shared" si="18"/>
        <v>insert into cliente values (80067805,'ESCOBAR HOYOS LEONEL',1176);</v>
      </c>
    </row>
    <row r="1178" spans="1:4" x14ac:dyDescent="0.25">
      <c r="A1178">
        <v>80072369</v>
      </c>
      <c r="B1178" t="s">
        <v>10102</v>
      </c>
      <c r="C1178" s="8">
        <v>1177</v>
      </c>
      <c r="D1178" s="8" t="str">
        <f t="shared" si="18"/>
        <v>insert into cliente values (80072369,'ALONSO GUERRERO FREDY RODRIGO',1177);</v>
      </c>
    </row>
    <row r="1179" spans="1:4" x14ac:dyDescent="0.25">
      <c r="A1179">
        <v>80075515</v>
      </c>
      <c r="B1179" t="s">
        <v>10103</v>
      </c>
      <c r="C1179" s="8">
        <v>1178</v>
      </c>
      <c r="D1179" s="8" t="str">
        <f t="shared" si="18"/>
        <v>insert into cliente values (80075515,'LEGUIZAMO TRIANA JOSE RICARDO',1178);</v>
      </c>
    </row>
    <row r="1180" spans="1:4" x14ac:dyDescent="0.25">
      <c r="A1180">
        <v>80083209</v>
      </c>
      <c r="B1180" t="s">
        <v>10104</v>
      </c>
      <c r="C1180" s="8">
        <v>1179</v>
      </c>
      <c r="D1180" s="8" t="str">
        <f t="shared" si="18"/>
        <v>insert into cliente values (80083209,'BEJARANO CASTANO EDGAR ANDRES',1179);</v>
      </c>
    </row>
    <row r="1181" spans="1:4" x14ac:dyDescent="0.25">
      <c r="A1181">
        <v>80083573</v>
      </c>
      <c r="B1181" t="s">
        <v>10105</v>
      </c>
      <c r="C1181" s="8">
        <v>1180</v>
      </c>
      <c r="D1181" s="8" t="str">
        <f t="shared" si="18"/>
        <v>insert into cliente values (80083573,'MORENO TARAZONA RONAL HARVEY',1180);</v>
      </c>
    </row>
    <row r="1182" spans="1:4" x14ac:dyDescent="0.25">
      <c r="A1182">
        <v>80090543</v>
      </c>
      <c r="B1182" t="s">
        <v>10106</v>
      </c>
      <c r="C1182" s="8">
        <v>1181</v>
      </c>
      <c r="D1182" s="8" t="str">
        <f t="shared" si="18"/>
        <v>insert into cliente values (80090543,'QUITIAN BENITEZ WILLIE',1181);</v>
      </c>
    </row>
    <row r="1183" spans="1:4" x14ac:dyDescent="0.25">
      <c r="A1183">
        <v>80095701</v>
      </c>
      <c r="B1183" t="s">
        <v>10107</v>
      </c>
      <c r="C1183" s="8">
        <v>1182</v>
      </c>
      <c r="D1183" s="8" t="str">
        <f t="shared" si="18"/>
        <v>insert into cliente values (80095701,'SANTOFIMIO GUALTERO DANIEL FERNANDO',1182);</v>
      </c>
    </row>
    <row r="1184" spans="1:4" x14ac:dyDescent="0.25">
      <c r="A1184">
        <v>80096052</v>
      </c>
      <c r="B1184" t="s">
        <v>10108</v>
      </c>
      <c r="C1184" s="8">
        <v>1183</v>
      </c>
      <c r="D1184" s="8" t="str">
        <f t="shared" si="18"/>
        <v>insert into cliente values (80096052,'SILVA MONTENEGRO JERRY ANDRES',1183);</v>
      </c>
    </row>
    <row r="1185" spans="1:4" x14ac:dyDescent="0.25">
      <c r="A1185">
        <v>80097370</v>
      </c>
      <c r="B1185" t="s">
        <v>10109</v>
      </c>
      <c r="C1185" s="8">
        <v>1184</v>
      </c>
      <c r="D1185" s="8" t="str">
        <f t="shared" si="18"/>
        <v>insert into cliente values (80097370,'OCAMPO LOPEZ LUIS JOSE',1184);</v>
      </c>
    </row>
    <row r="1186" spans="1:4" x14ac:dyDescent="0.25">
      <c r="A1186">
        <v>80114746</v>
      </c>
      <c r="B1186" t="s">
        <v>10110</v>
      </c>
      <c r="C1186" s="8">
        <v>1185</v>
      </c>
      <c r="D1186" s="8" t="str">
        <f t="shared" si="18"/>
        <v>insert into cliente values (80114746,'CORREA VELANDIA LUIS FREDY',1185);</v>
      </c>
    </row>
    <row r="1187" spans="1:4" x14ac:dyDescent="0.25">
      <c r="A1187">
        <v>80115580</v>
      </c>
      <c r="B1187" t="s">
        <v>10111</v>
      </c>
      <c r="C1187" s="8">
        <v>1186</v>
      </c>
      <c r="D1187" s="8" t="str">
        <f t="shared" si="18"/>
        <v>insert into cliente values (80115580,'AVENDAÑO LARA LUIS EDUARDO',1186);</v>
      </c>
    </row>
    <row r="1188" spans="1:4" x14ac:dyDescent="0.25">
      <c r="A1188">
        <v>80117585</v>
      </c>
      <c r="B1188" t="s">
        <v>10112</v>
      </c>
      <c r="C1188" s="8">
        <v>1187</v>
      </c>
      <c r="D1188" s="8" t="str">
        <f t="shared" si="18"/>
        <v>insert into cliente values (80117585,'ORTEGON SANCHEZ JOHN ALEXANDER',1187);</v>
      </c>
    </row>
    <row r="1189" spans="1:4" x14ac:dyDescent="0.25">
      <c r="A1189">
        <v>80118524</v>
      </c>
      <c r="B1189" t="s">
        <v>10113</v>
      </c>
      <c r="C1189" s="8">
        <v>1188</v>
      </c>
      <c r="D1189" s="8" t="str">
        <f t="shared" si="18"/>
        <v>insert into cliente values (80118524,'NOVOA GONZALEZ EDILBERTO',1188);</v>
      </c>
    </row>
    <row r="1190" spans="1:4" x14ac:dyDescent="0.25">
      <c r="A1190">
        <v>80123144</v>
      </c>
      <c r="B1190" t="s">
        <v>10114</v>
      </c>
      <c r="C1190" s="8">
        <v>1189</v>
      </c>
      <c r="D1190" s="8" t="str">
        <f t="shared" si="18"/>
        <v>insert into cliente values (80123144,'RODRIGUEZ JUAN CARLOS',1189);</v>
      </c>
    </row>
    <row r="1191" spans="1:4" x14ac:dyDescent="0.25">
      <c r="A1191">
        <v>80123354</v>
      </c>
      <c r="B1191" t="s">
        <v>10115</v>
      </c>
      <c r="C1191" s="8">
        <v>1190</v>
      </c>
      <c r="D1191" s="8" t="str">
        <f t="shared" si="18"/>
        <v>insert into cliente values (80123354,'MORA RODRIGUEZ JOHAN MAURICIO',1190);</v>
      </c>
    </row>
    <row r="1192" spans="1:4" x14ac:dyDescent="0.25">
      <c r="A1192">
        <v>80133068</v>
      </c>
      <c r="B1192" t="s">
        <v>10116</v>
      </c>
      <c r="C1192" s="8">
        <v>1191</v>
      </c>
      <c r="D1192" s="8" t="str">
        <f t="shared" si="18"/>
        <v>insert into cliente values (80133068,'OLARTE BARRERA JHONATHAN',1191);</v>
      </c>
    </row>
    <row r="1193" spans="1:4" x14ac:dyDescent="0.25">
      <c r="A1193">
        <v>80134831</v>
      </c>
      <c r="B1193" t="s">
        <v>10117</v>
      </c>
      <c r="C1193" s="8">
        <v>1192</v>
      </c>
      <c r="D1193" s="8" t="str">
        <f t="shared" si="18"/>
        <v>insert into cliente values (80134831,'BARRERA MENDOZA GONZALO',1192);</v>
      </c>
    </row>
    <row r="1194" spans="1:4" x14ac:dyDescent="0.25">
      <c r="A1194">
        <v>80135900</v>
      </c>
      <c r="B1194" t="s">
        <v>10118</v>
      </c>
      <c r="C1194" s="8">
        <v>1193</v>
      </c>
      <c r="D1194" s="8" t="str">
        <f t="shared" si="18"/>
        <v>insert into cliente values (80135900,'PINZON SOLORZANO CARLOS ANDRES',1193);</v>
      </c>
    </row>
    <row r="1195" spans="1:4" x14ac:dyDescent="0.25">
      <c r="A1195">
        <v>80138714</v>
      </c>
      <c r="B1195" t="s">
        <v>10119</v>
      </c>
      <c r="C1195" s="8">
        <v>1194</v>
      </c>
      <c r="D1195" s="8" t="str">
        <f t="shared" si="18"/>
        <v>insert into cliente values (80138714,'PEREZ VIGOYA JHON FREDY',1194);</v>
      </c>
    </row>
    <row r="1196" spans="1:4" x14ac:dyDescent="0.25">
      <c r="A1196">
        <v>80138719</v>
      </c>
      <c r="B1196" t="s">
        <v>10120</v>
      </c>
      <c r="C1196" s="8">
        <v>1195</v>
      </c>
      <c r="D1196" s="8" t="str">
        <f t="shared" si="18"/>
        <v>insert into cliente values (80138719,'CHAPARRO RODRIGUEZ JAIME EDUARDO',1195);</v>
      </c>
    </row>
    <row r="1197" spans="1:4" x14ac:dyDescent="0.25">
      <c r="A1197">
        <v>80140877</v>
      </c>
      <c r="B1197" t="s">
        <v>10121</v>
      </c>
      <c r="C1197" s="8">
        <v>1196</v>
      </c>
      <c r="D1197" s="8" t="str">
        <f t="shared" si="18"/>
        <v>insert into cliente values (80140877,'GUARNIZO GOMEZ IRIANY RODRIGO',1196);</v>
      </c>
    </row>
    <row r="1198" spans="1:4" x14ac:dyDescent="0.25">
      <c r="A1198">
        <v>80142042</v>
      </c>
      <c r="B1198" t="s">
        <v>10122</v>
      </c>
      <c r="C1198" s="8">
        <v>1197</v>
      </c>
      <c r="D1198" s="8" t="str">
        <f t="shared" si="18"/>
        <v>insert into cliente values (80142042,'RESTREPO BONILLA NELSON ANDRES',1197);</v>
      </c>
    </row>
    <row r="1199" spans="1:4" x14ac:dyDescent="0.25">
      <c r="A1199">
        <v>80151986</v>
      </c>
      <c r="B1199" t="s">
        <v>10123</v>
      </c>
      <c r="C1199" s="8">
        <v>1198</v>
      </c>
      <c r="D1199" s="8" t="str">
        <f t="shared" si="18"/>
        <v>insert into cliente values (80151986,'RUIZ ANGEL JAVIER ALFONSO',1198);</v>
      </c>
    </row>
    <row r="1200" spans="1:4" x14ac:dyDescent="0.25">
      <c r="A1200">
        <v>80160186</v>
      </c>
      <c r="B1200" t="s">
        <v>10124</v>
      </c>
      <c r="C1200" s="8">
        <v>1199</v>
      </c>
      <c r="D1200" s="8" t="str">
        <f t="shared" si="18"/>
        <v>insert into cliente values (80160186,'HINCAPIE MORA EDGAR LEONARDO',1199);</v>
      </c>
    </row>
    <row r="1201" spans="1:4" x14ac:dyDescent="0.25">
      <c r="A1201">
        <v>80168909</v>
      </c>
      <c r="B1201" t="s">
        <v>10125</v>
      </c>
      <c r="C1201" s="8">
        <v>1200</v>
      </c>
      <c r="D1201" s="8" t="str">
        <f t="shared" si="18"/>
        <v>insert into cliente values (80168909,'MORENO TAPIA HUGO ARMANDO',1200);</v>
      </c>
    </row>
    <row r="1202" spans="1:4" x14ac:dyDescent="0.25">
      <c r="A1202">
        <v>80170299</v>
      </c>
      <c r="B1202" t="s">
        <v>10126</v>
      </c>
      <c r="C1202" s="8">
        <v>1201</v>
      </c>
      <c r="D1202" s="8" t="str">
        <f t="shared" si="18"/>
        <v>insert into cliente values (80170299,'CASTILLO VASQUEZ DANIEL ANDRES',1201);</v>
      </c>
    </row>
    <row r="1203" spans="1:4" x14ac:dyDescent="0.25">
      <c r="A1203">
        <v>80175103</v>
      </c>
      <c r="B1203" t="s">
        <v>10127</v>
      </c>
      <c r="C1203" s="8">
        <v>1202</v>
      </c>
      <c r="D1203" s="8" t="str">
        <f t="shared" si="18"/>
        <v>insert into cliente values (80175103,'MARIN RAMIREZ LUIS EDUARDO',1202);</v>
      </c>
    </row>
    <row r="1204" spans="1:4" x14ac:dyDescent="0.25">
      <c r="A1204">
        <v>80175945</v>
      </c>
      <c r="B1204" t="s">
        <v>10128</v>
      </c>
      <c r="C1204" s="8">
        <v>1203</v>
      </c>
      <c r="D1204" s="8" t="str">
        <f t="shared" si="18"/>
        <v>insert into cliente values (80175945,'QUEMBA CORREDOR JUAN ALEXANDER',1203);</v>
      </c>
    </row>
    <row r="1205" spans="1:4" x14ac:dyDescent="0.25">
      <c r="A1205">
        <v>80179040</v>
      </c>
      <c r="B1205" t="s">
        <v>10129</v>
      </c>
      <c r="C1205" s="8">
        <v>1204</v>
      </c>
      <c r="D1205" s="8" t="str">
        <f t="shared" si="18"/>
        <v>insert into cliente values (80179040,'CRIOLLO HORTUA FREDY ALEXANDER',1204);</v>
      </c>
    </row>
    <row r="1206" spans="1:4" x14ac:dyDescent="0.25">
      <c r="A1206">
        <v>80179658</v>
      </c>
      <c r="B1206" t="s">
        <v>10130</v>
      </c>
      <c r="C1206" s="8">
        <v>1205</v>
      </c>
      <c r="D1206" s="8" t="str">
        <f t="shared" si="18"/>
        <v>insert into cliente values (80179658,'CUCA MUNAR OMAR MATEO',1205);</v>
      </c>
    </row>
    <row r="1207" spans="1:4" x14ac:dyDescent="0.25">
      <c r="A1207">
        <v>80182634</v>
      </c>
      <c r="B1207" t="s">
        <v>10131</v>
      </c>
      <c r="C1207" s="8">
        <v>1206</v>
      </c>
      <c r="D1207" s="8" t="str">
        <f t="shared" si="18"/>
        <v>insert into cliente values (80182634,'GARZON ALBA DIEGO ALEJANDRO',1206);</v>
      </c>
    </row>
    <row r="1208" spans="1:4" x14ac:dyDescent="0.25">
      <c r="A1208">
        <v>80184505</v>
      </c>
      <c r="B1208" t="s">
        <v>10132</v>
      </c>
      <c r="C1208" s="8">
        <v>1207</v>
      </c>
      <c r="D1208" s="8" t="str">
        <f t="shared" si="18"/>
        <v>insert into cliente values (80184505,'PEREZ BARRERA JULIO ALEXANDER',1207);</v>
      </c>
    </row>
    <row r="1209" spans="1:4" x14ac:dyDescent="0.25">
      <c r="A1209">
        <v>80187760</v>
      </c>
      <c r="B1209" t="s">
        <v>10133</v>
      </c>
      <c r="C1209" s="8">
        <v>1208</v>
      </c>
      <c r="D1209" s="8" t="str">
        <f t="shared" si="18"/>
        <v>insert into cliente values (80187760,'CORTES GIRON DIEGO FERNANDO',1208);</v>
      </c>
    </row>
    <row r="1210" spans="1:4" x14ac:dyDescent="0.25">
      <c r="A1210">
        <v>80192478</v>
      </c>
      <c r="B1210" t="s">
        <v>10134</v>
      </c>
      <c r="C1210" s="8">
        <v>1209</v>
      </c>
      <c r="D1210" s="8" t="str">
        <f t="shared" si="18"/>
        <v>insert into cliente values (80192478,'HERNANDEZ SOCHE CARLOS JULIO',1209);</v>
      </c>
    </row>
    <row r="1211" spans="1:4" x14ac:dyDescent="0.25">
      <c r="A1211">
        <v>80196284</v>
      </c>
      <c r="B1211" t="s">
        <v>10135</v>
      </c>
      <c r="C1211" s="8">
        <v>1210</v>
      </c>
      <c r="D1211" s="8" t="str">
        <f t="shared" si="18"/>
        <v>insert into cliente values (80196284,'AGUIRRE VACA ALEX ARNULFO',1210);</v>
      </c>
    </row>
    <row r="1212" spans="1:4" x14ac:dyDescent="0.25">
      <c r="A1212">
        <v>80201230</v>
      </c>
      <c r="B1212" t="s">
        <v>10136</v>
      </c>
      <c r="C1212" s="8">
        <v>1211</v>
      </c>
      <c r="D1212" s="8" t="str">
        <f t="shared" si="18"/>
        <v>insert into cliente values (80201230,'CORTES SIERRA CARLOS FABIAN',1211);</v>
      </c>
    </row>
    <row r="1213" spans="1:4" x14ac:dyDescent="0.25">
      <c r="A1213">
        <v>80203258</v>
      </c>
      <c r="B1213" t="s">
        <v>10137</v>
      </c>
      <c r="C1213" s="8">
        <v>1212</v>
      </c>
      <c r="D1213" s="8" t="str">
        <f t="shared" si="18"/>
        <v>insert into cliente values (80203258,'GARCIA NEIRA EDINNSON JAVIER',1212);</v>
      </c>
    </row>
    <row r="1214" spans="1:4" x14ac:dyDescent="0.25">
      <c r="A1214">
        <v>80216026</v>
      </c>
      <c r="B1214" t="s">
        <v>10138</v>
      </c>
      <c r="C1214" s="8">
        <v>1213</v>
      </c>
      <c r="D1214" s="8" t="str">
        <f t="shared" si="18"/>
        <v>insert into cliente values (80216026,'RODRIGUEZ BARRETO JOSE LUIS',1213);</v>
      </c>
    </row>
    <row r="1215" spans="1:4" x14ac:dyDescent="0.25">
      <c r="A1215">
        <v>80216616</v>
      </c>
      <c r="B1215" t="s">
        <v>10139</v>
      </c>
      <c r="C1215" s="8">
        <v>1214</v>
      </c>
      <c r="D1215" s="8" t="str">
        <f t="shared" si="18"/>
        <v>insert into cliente values (80216616,'ARGUELLO TORRES CRISTHIAN FERNANDO',1214);</v>
      </c>
    </row>
    <row r="1216" spans="1:4" x14ac:dyDescent="0.25">
      <c r="A1216">
        <v>80217377</v>
      </c>
      <c r="B1216" t="s">
        <v>10140</v>
      </c>
      <c r="C1216" s="8">
        <v>1215</v>
      </c>
      <c r="D1216" s="8" t="str">
        <f t="shared" si="18"/>
        <v>insert into cliente values (80217377,'BARBOSA HERRERA OSCAR JAVIER',1215);</v>
      </c>
    </row>
    <row r="1217" spans="1:4" x14ac:dyDescent="0.25">
      <c r="A1217">
        <v>80218698</v>
      </c>
      <c r="B1217" t="s">
        <v>10141</v>
      </c>
      <c r="C1217" s="8">
        <v>1216</v>
      </c>
      <c r="D1217" s="8" t="str">
        <f t="shared" si="18"/>
        <v>insert into cliente values (80218698,'CORTES TOVAR GIOVANNI ANDRES',1216);</v>
      </c>
    </row>
    <row r="1218" spans="1:4" x14ac:dyDescent="0.25">
      <c r="A1218">
        <v>80219144</v>
      </c>
      <c r="B1218" t="s">
        <v>10142</v>
      </c>
      <c r="C1218" s="8">
        <v>1217</v>
      </c>
      <c r="D1218" s="8" t="str">
        <f t="shared" si="18"/>
        <v>insert into cliente values (80219144,'CASTANEDA BERNAL SERGIO DAVID',1217);</v>
      </c>
    </row>
    <row r="1219" spans="1:4" x14ac:dyDescent="0.25">
      <c r="A1219">
        <v>80219746</v>
      </c>
      <c r="B1219" t="s">
        <v>10143</v>
      </c>
      <c r="C1219" s="8">
        <v>1218</v>
      </c>
      <c r="D1219" s="8" t="str">
        <f t="shared" ref="D1219:D1282" si="19">"insert into cliente values ("&amp;A1219&amp;",'"&amp;B1219&amp;"',"&amp;C1219&amp;");"</f>
        <v>insert into cliente values (80219746,'BENAVIDES MORENO RAFAEL ALBERTO',1218);</v>
      </c>
    </row>
    <row r="1220" spans="1:4" x14ac:dyDescent="0.25">
      <c r="A1220">
        <v>80222296</v>
      </c>
      <c r="B1220" t="s">
        <v>10144</v>
      </c>
      <c r="C1220" s="8">
        <v>1219</v>
      </c>
      <c r="D1220" s="8" t="str">
        <f t="shared" si="19"/>
        <v>insert into cliente values (80222296,'PENA RODRIGUEZ JUAN PABLO',1219);</v>
      </c>
    </row>
    <row r="1221" spans="1:4" x14ac:dyDescent="0.25">
      <c r="A1221">
        <v>80223641</v>
      </c>
      <c r="B1221" t="s">
        <v>10145</v>
      </c>
      <c r="C1221" s="8">
        <v>1220</v>
      </c>
      <c r="D1221" s="8" t="str">
        <f t="shared" si="19"/>
        <v>insert into cliente values (80223641,'CONDE CARLOS EDUARDO',1220);</v>
      </c>
    </row>
    <row r="1222" spans="1:4" x14ac:dyDescent="0.25">
      <c r="A1222">
        <v>80224582</v>
      </c>
      <c r="B1222" t="s">
        <v>10146</v>
      </c>
      <c r="C1222" s="8">
        <v>1221</v>
      </c>
      <c r="D1222" s="8" t="str">
        <f t="shared" si="19"/>
        <v>insert into cliente values (80224582,'NIETO CABALLERO WILMAR ANDRES',1221);</v>
      </c>
    </row>
    <row r="1223" spans="1:4" x14ac:dyDescent="0.25">
      <c r="A1223">
        <v>80230998</v>
      </c>
      <c r="B1223" t="s">
        <v>10147</v>
      </c>
      <c r="C1223" s="8">
        <v>1222</v>
      </c>
      <c r="D1223" s="8" t="str">
        <f t="shared" si="19"/>
        <v>insert into cliente values (80230998,'CARVAJAL BAQUERO RENE VLADIMIR',1222);</v>
      </c>
    </row>
    <row r="1224" spans="1:4" x14ac:dyDescent="0.25">
      <c r="A1224">
        <v>80231101</v>
      </c>
      <c r="B1224" t="s">
        <v>10148</v>
      </c>
      <c r="C1224" s="8">
        <v>1223</v>
      </c>
      <c r="D1224" s="8" t="str">
        <f t="shared" si="19"/>
        <v>insert into cliente values (80231101,'GUZMAN GUZMAN MARIO',1223);</v>
      </c>
    </row>
    <row r="1225" spans="1:4" x14ac:dyDescent="0.25">
      <c r="A1225">
        <v>80234094</v>
      </c>
      <c r="B1225" t="s">
        <v>10149</v>
      </c>
      <c r="C1225" s="8">
        <v>1224</v>
      </c>
      <c r="D1225" s="8" t="str">
        <f t="shared" si="19"/>
        <v>insert into cliente values (80234094,'SOTELO WILSON ARMANDO',1224);</v>
      </c>
    </row>
    <row r="1226" spans="1:4" x14ac:dyDescent="0.25">
      <c r="A1226">
        <v>80244664</v>
      </c>
      <c r="B1226" t="s">
        <v>10150</v>
      </c>
      <c r="C1226" s="8">
        <v>1225</v>
      </c>
      <c r="D1226" s="8" t="str">
        <f t="shared" si="19"/>
        <v>insert into cliente values (80244664,'SIZA CORTES DOUGLAS FABIAN',1225);</v>
      </c>
    </row>
    <row r="1227" spans="1:4" x14ac:dyDescent="0.25">
      <c r="A1227">
        <v>80268172</v>
      </c>
      <c r="B1227" t="s">
        <v>10151</v>
      </c>
      <c r="C1227" s="8">
        <v>1226</v>
      </c>
      <c r="D1227" s="8" t="str">
        <f t="shared" si="19"/>
        <v>insert into cliente values (80268172,'HERNANDEZ CASTRO CESAR ARMANDO',1226);</v>
      </c>
    </row>
    <row r="1228" spans="1:4" x14ac:dyDescent="0.25">
      <c r="A1228">
        <v>80296656</v>
      </c>
      <c r="B1228" t="s">
        <v>10152</v>
      </c>
      <c r="C1228" s="8">
        <v>1227</v>
      </c>
      <c r="D1228" s="8" t="str">
        <f t="shared" si="19"/>
        <v>insert into cliente values (80296656,'MOSCOSO RINCON GABRIEL ARMANDO',1227);</v>
      </c>
    </row>
    <row r="1229" spans="1:4" x14ac:dyDescent="0.25">
      <c r="A1229">
        <v>80362178</v>
      </c>
      <c r="B1229" t="s">
        <v>10153</v>
      </c>
      <c r="C1229" s="8">
        <v>1228</v>
      </c>
      <c r="D1229" s="8" t="str">
        <f t="shared" si="19"/>
        <v>insert into cliente values (80362178,'RODRIGUEZ ROJAS JOSE IGNACIO',1228);</v>
      </c>
    </row>
    <row r="1230" spans="1:4" x14ac:dyDescent="0.25">
      <c r="A1230">
        <v>80386167</v>
      </c>
      <c r="B1230" t="s">
        <v>10154</v>
      </c>
      <c r="C1230" s="8">
        <v>1229</v>
      </c>
      <c r="D1230" s="8" t="str">
        <f t="shared" si="19"/>
        <v>insert into cliente values (80386167,'SOBA HUERFANO FERNANDO',1229);</v>
      </c>
    </row>
    <row r="1231" spans="1:4" x14ac:dyDescent="0.25">
      <c r="A1231">
        <v>80392900</v>
      </c>
      <c r="B1231" t="s">
        <v>10155</v>
      </c>
      <c r="C1231" s="8">
        <v>1230</v>
      </c>
      <c r="D1231" s="8" t="str">
        <f t="shared" si="19"/>
        <v>insert into cliente values (80392900,'PESCADOR BARRETO ALEX ALBERTO',1230);</v>
      </c>
    </row>
    <row r="1232" spans="1:4" x14ac:dyDescent="0.25">
      <c r="A1232">
        <v>80426350</v>
      </c>
      <c r="B1232" t="s">
        <v>10156</v>
      </c>
      <c r="C1232" s="8">
        <v>1231</v>
      </c>
      <c r="D1232" s="8" t="str">
        <f t="shared" si="19"/>
        <v>insert into cliente values (80426350,'MUNAR VIVAS GERMAN EDUARDO',1231);</v>
      </c>
    </row>
    <row r="1233" spans="1:4" x14ac:dyDescent="0.25">
      <c r="A1233">
        <v>80429926</v>
      </c>
      <c r="B1233" t="s">
        <v>10157</v>
      </c>
      <c r="C1233" s="8">
        <v>1232</v>
      </c>
      <c r="D1233" s="8" t="str">
        <f t="shared" si="19"/>
        <v>insert into cliente values (80429926,'GUERRERO GARCIA RICARDO',1232);</v>
      </c>
    </row>
    <row r="1234" spans="1:4" x14ac:dyDescent="0.25">
      <c r="A1234">
        <v>80430200</v>
      </c>
      <c r="B1234" t="s">
        <v>10158</v>
      </c>
      <c r="C1234" s="8">
        <v>1233</v>
      </c>
      <c r="D1234" s="8" t="str">
        <f t="shared" si="19"/>
        <v>insert into cliente values (80430200,'MORA GUTIERREZ CESAR EBERTO',1233);</v>
      </c>
    </row>
    <row r="1235" spans="1:4" x14ac:dyDescent="0.25">
      <c r="A1235">
        <v>80437230</v>
      </c>
      <c r="B1235" t="s">
        <v>10159</v>
      </c>
      <c r="C1235" s="8">
        <v>1234</v>
      </c>
      <c r="D1235" s="8" t="str">
        <f t="shared" si="19"/>
        <v>insert into cliente values (80437230,'SILVA SAENZ RODRIGO',1234);</v>
      </c>
    </row>
    <row r="1236" spans="1:4" x14ac:dyDescent="0.25">
      <c r="A1236">
        <v>80438373</v>
      </c>
      <c r="B1236" t="s">
        <v>10160</v>
      </c>
      <c r="C1236" s="8">
        <v>1235</v>
      </c>
      <c r="D1236" s="8" t="str">
        <f t="shared" si="19"/>
        <v>insert into cliente values (80438373,'CHIVATA ARIAS MANUEL ENRIQUE',1235);</v>
      </c>
    </row>
    <row r="1237" spans="1:4" x14ac:dyDescent="0.25">
      <c r="A1237">
        <v>80438927</v>
      </c>
      <c r="B1237" t="s">
        <v>10161</v>
      </c>
      <c r="C1237" s="8">
        <v>1236</v>
      </c>
      <c r="D1237" s="8" t="str">
        <f t="shared" si="19"/>
        <v>insert into cliente values (80438927,'MUÑOZ BAEZ MIGUEL ANTONIO',1236);</v>
      </c>
    </row>
    <row r="1238" spans="1:4" x14ac:dyDescent="0.25">
      <c r="A1238">
        <v>80449774</v>
      </c>
      <c r="B1238" t="s">
        <v>10162</v>
      </c>
      <c r="C1238" s="8">
        <v>1237</v>
      </c>
      <c r="D1238" s="8" t="str">
        <f t="shared" si="19"/>
        <v>insert into cliente values (80449774,'PATIÑO MURILLO EDWARD ALEJANDRO',1237);</v>
      </c>
    </row>
    <row r="1239" spans="1:4" x14ac:dyDescent="0.25">
      <c r="A1239">
        <v>80513361</v>
      </c>
      <c r="B1239" t="s">
        <v>10163</v>
      </c>
      <c r="C1239" s="8">
        <v>1238</v>
      </c>
      <c r="D1239" s="8" t="str">
        <f t="shared" si="19"/>
        <v>insert into cliente values (80513361,'LEON BERNAL OSCAR RENE',1238);</v>
      </c>
    </row>
    <row r="1240" spans="1:4" x14ac:dyDescent="0.25">
      <c r="A1240">
        <v>80539760</v>
      </c>
      <c r="B1240" t="s">
        <v>10164</v>
      </c>
      <c r="C1240" s="8">
        <v>1239</v>
      </c>
      <c r="D1240" s="8" t="str">
        <f t="shared" si="19"/>
        <v>insert into cliente values (80539760,'SANCHEZ BUSTOS PABLO CESAR',1239);</v>
      </c>
    </row>
    <row r="1241" spans="1:4" x14ac:dyDescent="0.25">
      <c r="A1241">
        <v>80723841</v>
      </c>
      <c r="B1241" t="s">
        <v>10165</v>
      </c>
      <c r="C1241" s="8">
        <v>1240</v>
      </c>
      <c r="D1241" s="8" t="str">
        <f t="shared" si="19"/>
        <v>insert into cliente values (80723841,'PARRA CABUYA HAROLD',1240);</v>
      </c>
    </row>
    <row r="1242" spans="1:4" x14ac:dyDescent="0.25">
      <c r="A1242">
        <v>80725507</v>
      </c>
      <c r="B1242" t="s">
        <v>10166</v>
      </c>
      <c r="C1242" s="8">
        <v>1241</v>
      </c>
      <c r="D1242" s="8" t="str">
        <f t="shared" si="19"/>
        <v>insert into cliente values (80725507,'MARTIN ROMERO GIOVANNI ALFONSO',1241);</v>
      </c>
    </row>
    <row r="1243" spans="1:4" x14ac:dyDescent="0.25">
      <c r="A1243">
        <v>80728815</v>
      </c>
      <c r="B1243" t="s">
        <v>10167</v>
      </c>
      <c r="C1243" s="8">
        <v>1242</v>
      </c>
      <c r="D1243" s="8" t="str">
        <f t="shared" si="19"/>
        <v>insert into cliente values (80728815,'BELTRAN URREGO FERNANDO ANTONIO',1242);</v>
      </c>
    </row>
    <row r="1244" spans="1:4" x14ac:dyDescent="0.25">
      <c r="A1244">
        <v>80731041</v>
      </c>
      <c r="B1244" t="s">
        <v>10168</v>
      </c>
      <c r="C1244" s="8">
        <v>1243</v>
      </c>
      <c r="D1244" s="8" t="str">
        <f t="shared" si="19"/>
        <v>insert into cliente values (80731041,'RIOS YONEIDER',1243);</v>
      </c>
    </row>
    <row r="1245" spans="1:4" x14ac:dyDescent="0.25">
      <c r="A1245">
        <v>80734228</v>
      </c>
      <c r="B1245" t="s">
        <v>10169</v>
      </c>
      <c r="C1245" s="8">
        <v>1244</v>
      </c>
      <c r="D1245" s="8" t="str">
        <f t="shared" si="19"/>
        <v>insert into cliente values (80734228,'MUÑOZ GONZALEZ WILMER',1244);</v>
      </c>
    </row>
    <row r="1246" spans="1:4" x14ac:dyDescent="0.25">
      <c r="A1246">
        <v>80734885</v>
      </c>
      <c r="B1246" t="s">
        <v>10170</v>
      </c>
      <c r="C1246" s="8">
        <v>1245</v>
      </c>
      <c r="D1246" s="8" t="str">
        <f t="shared" si="19"/>
        <v>insert into cliente values (80734885,'DIAZ RICARDO',1245);</v>
      </c>
    </row>
    <row r="1247" spans="1:4" x14ac:dyDescent="0.25">
      <c r="A1247">
        <v>80739109</v>
      </c>
      <c r="B1247" t="s">
        <v>10171</v>
      </c>
      <c r="C1247" s="8">
        <v>1246</v>
      </c>
      <c r="D1247" s="8" t="str">
        <f t="shared" si="19"/>
        <v>insert into cliente values (80739109,'ORTIZ MARTIN HUGO ROLANDO',1246);</v>
      </c>
    </row>
    <row r="1248" spans="1:4" x14ac:dyDescent="0.25">
      <c r="A1248">
        <v>80739436</v>
      </c>
      <c r="B1248" t="s">
        <v>10172</v>
      </c>
      <c r="C1248" s="8">
        <v>1247</v>
      </c>
      <c r="D1248" s="8" t="str">
        <f t="shared" si="19"/>
        <v>insert into cliente values (80739436,'PRIETO AREVALO MIGUEL ANGEL',1247);</v>
      </c>
    </row>
    <row r="1249" spans="1:4" x14ac:dyDescent="0.25">
      <c r="A1249">
        <v>80755780</v>
      </c>
      <c r="B1249" t="s">
        <v>10173</v>
      </c>
      <c r="C1249" s="8">
        <v>1248</v>
      </c>
      <c r="D1249" s="8" t="str">
        <f t="shared" si="19"/>
        <v>insert into cliente values (80755780,'PINZON GUAYAMBUCO MIGUEL ALFONSO',1248);</v>
      </c>
    </row>
    <row r="1250" spans="1:4" x14ac:dyDescent="0.25">
      <c r="A1250">
        <v>80760333</v>
      </c>
      <c r="B1250" t="s">
        <v>10174</v>
      </c>
      <c r="C1250" s="8">
        <v>1249</v>
      </c>
      <c r="D1250" s="8" t="str">
        <f t="shared" si="19"/>
        <v>insert into cliente values (80760333,'VALDES CAMPOS CHRISTIAN ESTEBAN',1249);</v>
      </c>
    </row>
    <row r="1251" spans="1:4" x14ac:dyDescent="0.25">
      <c r="A1251">
        <v>80766227</v>
      </c>
      <c r="B1251" t="s">
        <v>10175</v>
      </c>
      <c r="C1251" s="8">
        <v>1250</v>
      </c>
      <c r="D1251" s="8" t="str">
        <f t="shared" si="19"/>
        <v>insert into cliente values (80766227,'MORALES FLOREZ OSCAR EDWIN',1250);</v>
      </c>
    </row>
    <row r="1252" spans="1:4" x14ac:dyDescent="0.25">
      <c r="A1252">
        <v>80769587</v>
      </c>
      <c r="B1252" t="s">
        <v>10176</v>
      </c>
      <c r="C1252" s="8">
        <v>1251</v>
      </c>
      <c r="D1252" s="8" t="str">
        <f t="shared" si="19"/>
        <v>insert into cliente values (80769587,'ORJUELA VELASQUEZ ANDRES DAVID',1251);</v>
      </c>
    </row>
    <row r="1253" spans="1:4" x14ac:dyDescent="0.25">
      <c r="A1253">
        <v>80771434</v>
      </c>
      <c r="B1253" t="s">
        <v>10177</v>
      </c>
      <c r="C1253" s="8">
        <v>1252</v>
      </c>
      <c r="D1253" s="8" t="str">
        <f t="shared" si="19"/>
        <v>insert into cliente values (80771434,'AVILA GACHA YAHIR',1252);</v>
      </c>
    </row>
    <row r="1254" spans="1:4" x14ac:dyDescent="0.25">
      <c r="A1254">
        <v>80771453</v>
      </c>
      <c r="B1254" t="s">
        <v>10178</v>
      </c>
      <c r="C1254" s="8">
        <v>1253</v>
      </c>
      <c r="D1254" s="8" t="str">
        <f t="shared" si="19"/>
        <v>insert into cliente values (80771453,'CATANO MURILLO JOHN ANDERSON',1253);</v>
      </c>
    </row>
    <row r="1255" spans="1:4" x14ac:dyDescent="0.25">
      <c r="A1255">
        <v>80773647</v>
      </c>
      <c r="B1255" t="s">
        <v>10179</v>
      </c>
      <c r="C1255" s="8">
        <v>1254</v>
      </c>
      <c r="D1255" s="8" t="str">
        <f t="shared" si="19"/>
        <v>insert into cliente values (80773647,'BECERRA ALONSO GUSTAVO ADOLFO',1254);</v>
      </c>
    </row>
    <row r="1256" spans="1:4" x14ac:dyDescent="0.25">
      <c r="A1256">
        <v>80774715</v>
      </c>
      <c r="B1256" t="s">
        <v>10180</v>
      </c>
      <c r="C1256" s="8">
        <v>1255</v>
      </c>
      <c r="D1256" s="8" t="str">
        <f t="shared" si="19"/>
        <v>insert into cliente values (80774715,'RINCON MOJICA EDWIN',1255);</v>
      </c>
    </row>
    <row r="1257" spans="1:4" x14ac:dyDescent="0.25">
      <c r="A1257">
        <v>80775174</v>
      </c>
      <c r="B1257" t="s">
        <v>10181</v>
      </c>
      <c r="C1257" s="8">
        <v>1256</v>
      </c>
      <c r="D1257" s="8" t="str">
        <f t="shared" si="19"/>
        <v>insert into cliente values (80775174,'GUACANEME CASTIBLANCO DIEGO ALEJANDRO',1256);</v>
      </c>
    </row>
    <row r="1258" spans="1:4" x14ac:dyDescent="0.25">
      <c r="A1258">
        <v>80778107</v>
      </c>
      <c r="B1258" t="s">
        <v>10182</v>
      </c>
      <c r="C1258" s="8">
        <v>1257</v>
      </c>
      <c r="D1258" s="8" t="str">
        <f t="shared" si="19"/>
        <v>insert into cliente values (80778107,'MONROY CAMPOS ANDRES ALBERTO',1257);</v>
      </c>
    </row>
    <row r="1259" spans="1:4" x14ac:dyDescent="0.25">
      <c r="A1259">
        <v>80791654</v>
      </c>
      <c r="B1259" t="s">
        <v>10183</v>
      </c>
      <c r="C1259" s="8">
        <v>1258</v>
      </c>
      <c r="D1259" s="8" t="str">
        <f t="shared" si="19"/>
        <v>insert into cliente values (80791654,'BELTRAN CARRILLO LUIS FERNANDO',1258);</v>
      </c>
    </row>
    <row r="1260" spans="1:4" x14ac:dyDescent="0.25">
      <c r="A1260">
        <v>80794024</v>
      </c>
      <c r="B1260" t="s">
        <v>10184</v>
      </c>
      <c r="C1260" s="8">
        <v>1259</v>
      </c>
      <c r="D1260" s="8" t="str">
        <f t="shared" si="19"/>
        <v>insert into cliente values (80794024,'GIL ORJUELA VILMAR ORLANDO',1259);</v>
      </c>
    </row>
    <row r="1261" spans="1:4" x14ac:dyDescent="0.25">
      <c r="A1261">
        <v>80794387</v>
      </c>
      <c r="B1261" t="s">
        <v>10185</v>
      </c>
      <c r="C1261" s="8">
        <v>1260</v>
      </c>
      <c r="D1261" s="8" t="str">
        <f t="shared" si="19"/>
        <v>insert into cliente values (80794387,'HERNANDEZ MEJIA RONALD HUMBERTO',1260);</v>
      </c>
    </row>
    <row r="1262" spans="1:4" x14ac:dyDescent="0.25">
      <c r="A1262">
        <v>80795453</v>
      </c>
      <c r="B1262" t="s">
        <v>10186</v>
      </c>
      <c r="C1262" s="8">
        <v>1261</v>
      </c>
      <c r="D1262" s="8" t="str">
        <f t="shared" si="19"/>
        <v>insert into cliente values (80795453,'OSPINO MEDINA LUIS CARLOS',1261);</v>
      </c>
    </row>
    <row r="1263" spans="1:4" x14ac:dyDescent="0.25">
      <c r="A1263">
        <v>80795952</v>
      </c>
      <c r="B1263" t="s">
        <v>10187</v>
      </c>
      <c r="C1263" s="8">
        <v>1262</v>
      </c>
      <c r="D1263" s="8" t="str">
        <f t="shared" si="19"/>
        <v>insert into cliente values (80795952,'MONDRAGON GUILLEN FRANKLIN ANTONIO',1262);</v>
      </c>
    </row>
    <row r="1264" spans="1:4" x14ac:dyDescent="0.25">
      <c r="A1264">
        <v>80796713</v>
      </c>
      <c r="B1264" t="s">
        <v>10188</v>
      </c>
      <c r="C1264" s="8">
        <v>1263</v>
      </c>
      <c r="D1264" s="8" t="str">
        <f t="shared" si="19"/>
        <v>insert into cliente values (80796713,'BALLEN DUARTE JAIME ALEXANDER',1263);</v>
      </c>
    </row>
    <row r="1265" spans="1:4" x14ac:dyDescent="0.25">
      <c r="A1265">
        <v>80810786</v>
      </c>
      <c r="B1265" t="s">
        <v>10189</v>
      </c>
      <c r="C1265" s="8">
        <v>1264</v>
      </c>
      <c r="D1265" s="8" t="str">
        <f t="shared" si="19"/>
        <v>insert into cliente values (80810786,'RODRIGUEZ BAYONA NELSON',1264);</v>
      </c>
    </row>
    <row r="1266" spans="1:4" x14ac:dyDescent="0.25">
      <c r="A1266">
        <v>80817577</v>
      </c>
      <c r="B1266" t="s">
        <v>10190</v>
      </c>
      <c r="C1266" s="8">
        <v>1265</v>
      </c>
      <c r="D1266" s="8" t="str">
        <f t="shared" si="19"/>
        <v>insert into cliente values (80817577,'TOVAR CASTRO WILSON RICARDO',1265);</v>
      </c>
    </row>
    <row r="1267" spans="1:4" x14ac:dyDescent="0.25">
      <c r="A1267">
        <v>80818732</v>
      </c>
      <c r="B1267" t="s">
        <v>10191</v>
      </c>
      <c r="C1267" s="8">
        <v>1266</v>
      </c>
      <c r="D1267" s="8" t="str">
        <f t="shared" si="19"/>
        <v>insert into cliente values (80818732,'CONTRERAS GIRALDO JOSE FERNANDO',1266);</v>
      </c>
    </row>
    <row r="1268" spans="1:4" x14ac:dyDescent="0.25">
      <c r="A1268">
        <v>80825919</v>
      </c>
      <c r="B1268" t="s">
        <v>10192</v>
      </c>
      <c r="C1268" s="8">
        <v>1267</v>
      </c>
      <c r="D1268" s="8" t="str">
        <f t="shared" si="19"/>
        <v>insert into cliente values (80825919,'HUERTAS ROJAS JOSE ERNESTO',1267);</v>
      </c>
    </row>
    <row r="1269" spans="1:4" x14ac:dyDescent="0.25">
      <c r="A1269">
        <v>80894519</v>
      </c>
      <c r="B1269" t="s">
        <v>10193</v>
      </c>
      <c r="C1269" s="8">
        <v>1268</v>
      </c>
      <c r="D1269" s="8" t="str">
        <f t="shared" si="19"/>
        <v>insert into cliente values (80894519,'HERNANDEZ RUIZ MANUEL ORLANDO',1268);</v>
      </c>
    </row>
    <row r="1270" spans="1:4" x14ac:dyDescent="0.25">
      <c r="A1270">
        <v>80895163</v>
      </c>
      <c r="B1270" t="s">
        <v>10194</v>
      </c>
      <c r="C1270" s="8">
        <v>1269</v>
      </c>
      <c r="D1270" s="8" t="str">
        <f t="shared" si="19"/>
        <v>insert into cliente values (80895163,'LOAIZA DUQUE SERGIO ALBERTO',1269);</v>
      </c>
    </row>
    <row r="1271" spans="1:4" x14ac:dyDescent="0.25">
      <c r="A1271">
        <v>80902817</v>
      </c>
      <c r="B1271" t="s">
        <v>10195</v>
      </c>
      <c r="C1271" s="8">
        <v>1270</v>
      </c>
      <c r="D1271" s="8" t="str">
        <f t="shared" si="19"/>
        <v>insert into cliente values (80902817,'ALFONSO PULIDO JONNY ALEXANDER',1270);</v>
      </c>
    </row>
    <row r="1272" spans="1:4" x14ac:dyDescent="0.25">
      <c r="A1272">
        <v>80903672</v>
      </c>
      <c r="B1272" t="s">
        <v>10196</v>
      </c>
      <c r="C1272" s="8">
        <v>1271</v>
      </c>
      <c r="D1272" s="8" t="str">
        <f t="shared" si="19"/>
        <v>insert into cliente values (80903672,'SALAZAR BAUTISTA SANTIAGO',1271);</v>
      </c>
    </row>
    <row r="1273" spans="1:4" x14ac:dyDescent="0.25">
      <c r="A1273">
        <v>80921054</v>
      </c>
      <c r="B1273" t="s">
        <v>10197</v>
      </c>
      <c r="C1273" s="8">
        <v>1272</v>
      </c>
      <c r="D1273" s="8" t="str">
        <f t="shared" si="19"/>
        <v>insert into cliente values (80921054,'AVENDAÑO ALFONSO JEISSON',1272);</v>
      </c>
    </row>
    <row r="1274" spans="1:4" x14ac:dyDescent="0.25">
      <c r="A1274">
        <v>83093428</v>
      </c>
      <c r="B1274" t="s">
        <v>10198</v>
      </c>
      <c r="C1274" s="8">
        <v>1273</v>
      </c>
      <c r="D1274" s="8" t="str">
        <f t="shared" si="19"/>
        <v>insert into cliente values (83093428,'SUAREZ PINTO DARWIN',1273);</v>
      </c>
    </row>
    <row r="1275" spans="1:4" x14ac:dyDescent="0.25">
      <c r="A1275">
        <v>83227135</v>
      </c>
      <c r="B1275" t="s">
        <v>10199</v>
      </c>
      <c r="C1275" s="8">
        <v>1274</v>
      </c>
      <c r="D1275" s="8" t="str">
        <f t="shared" si="19"/>
        <v>insert into cliente values (83227135,'VELASCO CAMPO ROBINSON',1274);</v>
      </c>
    </row>
    <row r="1276" spans="1:4" x14ac:dyDescent="0.25">
      <c r="A1276">
        <v>83229081</v>
      </c>
      <c r="B1276" t="s">
        <v>10200</v>
      </c>
      <c r="C1276" s="8">
        <v>1275</v>
      </c>
      <c r="D1276" s="8" t="str">
        <f t="shared" si="19"/>
        <v>insert into cliente values (83229081,'MOLINA VIDAL CARLOS ALBERTO',1275);</v>
      </c>
    </row>
    <row r="1277" spans="1:4" x14ac:dyDescent="0.25">
      <c r="A1277">
        <v>83229917</v>
      </c>
      <c r="B1277" t="s">
        <v>10201</v>
      </c>
      <c r="C1277" s="8">
        <v>1276</v>
      </c>
      <c r="D1277" s="8" t="str">
        <f t="shared" si="19"/>
        <v>insert into cliente values (83229917,'PERDOMO TOVAR DIEGO FERNANDO',1276);</v>
      </c>
    </row>
    <row r="1278" spans="1:4" x14ac:dyDescent="0.25">
      <c r="A1278">
        <v>83234695</v>
      </c>
      <c r="B1278" t="s">
        <v>10202</v>
      </c>
      <c r="C1278" s="8">
        <v>1277</v>
      </c>
      <c r="D1278" s="8" t="str">
        <f t="shared" si="19"/>
        <v>insert into cliente values (83234695,'FIERRO CORONADO LEONEL',1277);</v>
      </c>
    </row>
    <row r="1279" spans="1:4" x14ac:dyDescent="0.25">
      <c r="A1279">
        <v>84037091</v>
      </c>
      <c r="B1279" t="s">
        <v>10203</v>
      </c>
      <c r="C1279" s="8">
        <v>1278</v>
      </c>
      <c r="D1279" s="8" t="str">
        <f t="shared" si="19"/>
        <v>insert into cliente values (84037091,'ARAGON ROIS LUIS EDUARDO',1278);</v>
      </c>
    </row>
    <row r="1280" spans="1:4" x14ac:dyDescent="0.25">
      <c r="A1280">
        <v>84454572</v>
      </c>
      <c r="B1280" t="s">
        <v>10204</v>
      </c>
      <c r="C1280" s="8">
        <v>1279</v>
      </c>
      <c r="D1280" s="8" t="str">
        <f t="shared" si="19"/>
        <v>insert into cliente values (84454572,'MONTENEGRO SEGRERA JESUS ALBERTO',1279);</v>
      </c>
    </row>
    <row r="1281" spans="1:4" x14ac:dyDescent="0.25">
      <c r="A1281">
        <v>84455360</v>
      </c>
      <c r="B1281" t="s">
        <v>10205</v>
      </c>
      <c r="C1281" s="8">
        <v>1280</v>
      </c>
      <c r="D1281" s="8" t="str">
        <f t="shared" si="19"/>
        <v>insert into cliente values (84455360,'RODRIGUEZ MARTINEZ YECID ALFONSO',1280);</v>
      </c>
    </row>
    <row r="1282" spans="1:4" x14ac:dyDescent="0.25">
      <c r="A1282">
        <v>84459137</v>
      </c>
      <c r="B1282" t="s">
        <v>10206</v>
      </c>
      <c r="C1282" s="8">
        <v>1281</v>
      </c>
      <c r="D1282" s="8" t="str">
        <f t="shared" si="19"/>
        <v>insert into cliente values (84459137,'BAUTISTA RAMIREZ FERNEY',1281);</v>
      </c>
    </row>
    <row r="1283" spans="1:4" x14ac:dyDescent="0.25">
      <c r="A1283">
        <v>85373631</v>
      </c>
      <c r="B1283" t="s">
        <v>10207</v>
      </c>
      <c r="C1283" s="8">
        <v>1282</v>
      </c>
      <c r="D1283" s="8" t="str">
        <f t="shared" ref="D1283:D1346" si="20">"insert into cliente values ("&amp;A1283&amp;",'"&amp;B1283&amp;"',"&amp;C1283&amp;");"</f>
        <v>insert into cliente values (85373631,'PAREJO POLO JONEL ANTONIO',1282);</v>
      </c>
    </row>
    <row r="1284" spans="1:4" x14ac:dyDescent="0.25">
      <c r="A1284">
        <v>85458928</v>
      </c>
      <c r="B1284" t="s">
        <v>10208</v>
      </c>
      <c r="C1284" s="8">
        <v>1283</v>
      </c>
      <c r="D1284" s="8" t="str">
        <f t="shared" si="20"/>
        <v>insert into cliente values (85458928,'FONSECA HENRIQUEZ MARCOS JESUS',1283);</v>
      </c>
    </row>
    <row r="1285" spans="1:4" x14ac:dyDescent="0.25">
      <c r="A1285">
        <v>85468587</v>
      </c>
      <c r="B1285" t="s">
        <v>10209</v>
      </c>
      <c r="C1285" s="8">
        <v>1284</v>
      </c>
      <c r="D1285" s="8" t="str">
        <f t="shared" si="20"/>
        <v>insert into cliente values (85468587,'PUELLO TOSCANO MANUEL JOAQUIN',1284);</v>
      </c>
    </row>
    <row r="1286" spans="1:4" x14ac:dyDescent="0.25">
      <c r="A1286">
        <v>86041116</v>
      </c>
      <c r="B1286" t="s">
        <v>10210</v>
      </c>
      <c r="C1286" s="8">
        <v>1285</v>
      </c>
      <c r="D1286" s="8" t="str">
        <f t="shared" si="20"/>
        <v>insert into cliente values (86041116,'LOPEZ BELTRAN CARLOS ALBERTO',1285);</v>
      </c>
    </row>
    <row r="1287" spans="1:4" x14ac:dyDescent="0.25">
      <c r="A1287">
        <v>86041900</v>
      </c>
      <c r="B1287" t="s">
        <v>10211</v>
      </c>
      <c r="C1287" s="8">
        <v>1286</v>
      </c>
      <c r="D1287" s="8" t="str">
        <f t="shared" si="20"/>
        <v>insert into cliente values (86041900,'GUAVITA ALEJO LUIS FERNEY',1286);</v>
      </c>
    </row>
    <row r="1288" spans="1:4" x14ac:dyDescent="0.25">
      <c r="A1288">
        <v>86048007</v>
      </c>
      <c r="B1288" t="s">
        <v>10212</v>
      </c>
      <c r="C1288" s="8">
        <v>1287</v>
      </c>
      <c r="D1288" s="8" t="str">
        <f t="shared" si="20"/>
        <v>insert into cliente values (86048007,'GAEZ CASTRO PAULO CESAR',1287);</v>
      </c>
    </row>
    <row r="1289" spans="1:4" x14ac:dyDescent="0.25">
      <c r="A1289">
        <v>86052642</v>
      </c>
      <c r="B1289" t="s">
        <v>10213</v>
      </c>
      <c r="C1289" s="8">
        <v>1288</v>
      </c>
      <c r="D1289" s="8" t="str">
        <f t="shared" si="20"/>
        <v>insert into cliente values (86052642,'JIMENEZ CARDENAS LUIS ALEJANDRO',1288);</v>
      </c>
    </row>
    <row r="1290" spans="1:4" x14ac:dyDescent="0.25">
      <c r="A1290">
        <v>86057874</v>
      </c>
      <c r="B1290" t="s">
        <v>10214</v>
      </c>
      <c r="C1290" s="8">
        <v>1289</v>
      </c>
      <c r="D1290" s="8" t="str">
        <f t="shared" si="20"/>
        <v>insert into cliente values (86057874,'LOZANO ORTIZ JHOAN FERNANDO',1289);</v>
      </c>
    </row>
    <row r="1291" spans="1:4" x14ac:dyDescent="0.25">
      <c r="A1291">
        <v>86059113</v>
      </c>
      <c r="B1291" t="s">
        <v>10215</v>
      </c>
      <c r="C1291" s="8">
        <v>1290</v>
      </c>
      <c r="D1291" s="8" t="str">
        <f t="shared" si="20"/>
        <v>insert into cliente values (86059113,'CRUZ MOLINA HUGO NEL',1290);</v>
      </c>
    </row>
    <row r="1292" spans="1:4" x14ac:dyDescent="0.25">
      <c r="A1292">
        <v>86060758</v>
      </c>
      <c r="B1292" t="s">
        <v>10216</v>
      </c>
      <c r="C1292" s="8">
        <v>1291</v>
      </c>
      <c r="D1292" s="8" t="str">
        <f t="shared" si="20"/>
        <v>insert into cliente values (86060758,'MUÑOZ PAVA MIGUEL MAURICIO',1291);</v>
      </c>
    </row>
    <row r="1293" spans="1:4" x14ac:dyDescent="0.25">
      <c r="A1293">
        <v>86061450</v>
      </c>
      <c r="B1293" t="s">
        <v>10217</v>
      </c>
      <c r="C1293" s="8">
        <v>1292</v>
      </c>
      <c r="D1293" s="8" t="str">
        <f t="shared" si="20"/>
        <v>insert into cliente values (86061450,'DAZA BELTRAN ANDRES EDUARDO',1292);</v>
      </c>
    </row>
    <row r="1294" spans="1:4" x14ac:dyDescent="0.25">
      <c r="A1294">
        <v>86064304</v>
      </c>
      <c r="B1294" t="s">
        <v>10218</v>
      </c>
      <c r="C1294" s="8">
        <v>1293</v>
      </c>
      <c r="D1294" s="8" t="str">
        <f t="shared" si="20"/>
        <v>insert into cliente values (86064304,'ECHEVERRIA DIAZ CARLOS ADOLFO',1293);</v>
      </c>
    </row>
    <row r="1295" spans="1:4" x14ac:dyDescent="0.25">
      <c r="A1295">
        <v>86068244</v>
      </c>
      <c r="B1295" t="s">
        <v>10219</v>
      </c>
      <c r="C1295" s="8">
        <v>1294</v>
      </c>
      <c r="D1295" s="8" t="str">
        <f t="shared" si="20"/>
        <v>insert into cliente values (86068244,'PARRADO RAMOS CRISTIAN DAVID',1294);</v>
      </c>
    </row>
    <row r="1296" spans="1:4" x14ac:dyDescent="0.25">
      <c r="A1296">
        <v>86068669</v>
      </c>
      <c r="B1296" t="s">
        <v>10220</v>
      </c>
      <c r="C1296" s="8">
        <v>1295</v>
      </c>
      <c r="D1296" s="8" t="str">
        <f t="shared" si="20"/>
        <v>insert into cliente values (86068669,'LOPEZ GRAJALES LUIS ORLANDO',1295);</v>
      </c>
    </row>
    <row r="1297" spans="1:4" x14ac:dyDescent="0.25">
      <c r="A1297">
        <v>86071617</v>
      </c>
      <c r="B1297" t="s">
        <v>10221</v>
      </c>
      <c r="C1297" s="8">
        <v>1296</v>
      </c>
      <c r="D1297" s="8" t="str">
        <f t="shared" si="20"/>
        <v>insert into cliente values (86071617,'YAYA YAYA FREDY RAUL',1296);</v>
      </c>
    </row>
    <row r="1298" spans="1:4" x14ac:dyDescent="0.25">
      <c r="A1298">
        <v>86072093</v>
      </c>
      <c r="B1298" t="s">
        <v>10222</v>
      </c>
      <c r="C1298" s="8">
        <v>1297</v>
      </c>
      <c r="D1298" s="8" t="str">
        <f t="shared" si="20"/>
        <v>insert into cliente values (86072093,'BELTRAN RODRIGUEZ EDGAR YEZID',1297);</v>
      </c>
    </row>
    <row r="1299" spans="1:4" x14ac:dyDescent="0.25">
      <c r="A1299">
        <v>86078323</v>
      </c>
      <c r="B1299" t="s">
        <v>10223</v>
      </c>
      <c r="C1299" s="8">
        <v>1298</v>
      </c>
      <c r="D1299" s="8" t="str">
        <f t="shared" si="20"/>
        <v>insert into cliente values (86078323,'AREVALO LAGOS JOSE MARTIN',1298);</v>
      </c>
    </row>
    <row r="1300" spans="1:4" x14ac:dyDescent="0.25">
      <c r="A1300">
        <v>86086789</v>
      </c>
      <c r="B1300" t="s">
        <v>10224</v>
      </c>
      <c r="C1300" s="8">
        <v>1299</v>
      </c>
      <c r="D1300" s="8" t="str">
        <f t="shared" si="20"/>
        <v>insert into cliente values (86086789,'VERGARA ALVAREZ VAIROM RONALDO',1299);</v>
      </c>
    </row>
    <row r="1301" spans="1:4" x14ac:dyDescent="0.25">
      <c r="A1301">
        <v>86088086</v>
      </c>
      <c r="B1301" t="s">
        <v>10225</v>
      </c>
      <c r="C1301" s="8">
        <v>1300</v>
      </c>
      <c r="D1301" s="8" t="str">
        <f t="shared" si="20"/>
        <v>insert into cliente values (86088086,'AVENDAÑO ZULUAGA JAVIER HUMBERTO',1300);</v>
      </c>
    </row>
    <row r="1302" spans="1:4" x14ac:dyDescent="0.25">
      <c r="A1302">
        <v>86088606</v>
      </c>
      <c r="B1302" t="s">
        <v>10226</v>
      </c>
      <c r="C1302" s="8">
        <v>1301</v>
      </c>
      <c r="D1302" s="8" t="str">
        <f t="shared" si="20"/>
        <v>insert into cliente values (86088606,'RIOS SABOGAL DANNY ALEXANDER',1301);</v>
      </c>
    </row>
    <row r="1303" spans="1:4" x14ac:dyDescent="0.25">
      <c r="A1303">
        <v>87303135</v>
      </c>
      <c r="B1303" t="s">
        <v>10227</v>
      </c>
      <c r="C1303" s="8">
        <v>1302</v>
      </c>
      <c r="D1303" s="8" t="str">
        <f t="shared" si="20"/>
        <v>insert into cliente values (87303135,'CRIOLLO ROSERO CAMILO ANDRES',1302);</v>
      </c>
    </row>
    <row r="1304" spans="1:4" x14ac:dyDescent="0.25">
      <c r="A1304">
        <v>87714040</v>
      </c>
      <c r="B1304" t="s">
        <v>10228</v>
      </c>
      <c r="C1304" s="8">
        <v>1303</v>
      </c>
      <c r="D1304" s="8" t="str">
        <f t="shared" si="20"/>
        <v>insert into cliente values (87714040,'SARASTY VELA JESUS MAURICIO',1303);</v>
      </c>
    </row>
    <row r="1305" spans="1:4" x14ac:dyDescent="0.25">
      <c r="A1305">
        <v>88032323</v>
      </c>
      <c r="B1305" t="s">
        <v>10229</v>
      </c>
      <c r="C1305" s="8">
        <v>1304</v>
      </c>
      <c r="D1305" s="8" t="str">
        <f t="shared" si="20"/>
        <v>insert into cliente values (88032323,'JAIMES PARADA LUIS EDUARDO',1304);</v>
      </c>
    </row>
    <row r="1306" spans="1:4" x14ac:dyDescent="0.25">
      <c r="A1306">
        <v>88033107</v>
      </c>
      <c r="B1306" t="s">
        <v>10230</v>
      </c>
      <c r="C1306" s="8">
        <v>1305</v>
      </c>
      <c r="D1306" s="8" t="str">
        <f t="shared" si="20"/>
        <v>insert into cliente values (88033107,'RIOS ORTIZ NEIBER',1305);</v>
      </c>
    </row>
    <row r="1307" spans="1:4" x14ac:dyDescent="0.25">
      <c r="A1307">
        <v>88130998</v>
      </c>
      <c r="B1307" t="s">
        <v>10231</v>
      </c>
      <c r="C1307" s="8">
        <v>1306</v>
      </c>
      <c r="D1307" s="8" t="str">
        <f t="shared" si="20"/>
        <v>insert into cliente values (88130998,'SALAZAR AZA JORGE ARMANDO',1306);</v>
      </c>
    </row>
    <row r="1308" spans="1:4" x14ac:dyDescent="0.25">
      <c r="A1308">
        <v>88140796</v>
      </c>
      <c r="B1308" t="s">
        <v>10232</v>
      </c>
      <c r="C1308" s="8">
        <v>1307</v>
      </c>
      <c r="D1308" s="8" t="str">
        <f t="shared" si="20"/>
        <v>insert into cliente values (88140796,'CONTRERAS CASTILLA HERMES OMAR',1307);</v>
      </c>
    </row>
    <row r="1309" spans="1:4" x14ac:dyDescent="0.25">
      <c r="A1309">
        <v>88144603</v>
      </c>
      <c r="B1309" t="s">
        <v>10233</v>
      </c>
      <c r="C1309" s="8">
        <v>1308</v>
      </c>
      <c r="D1309" s="8" t="str">
        <f t="shared" si="20"/>
        <v>insert into cliente values (88144603,'PUENTES MARTINEZ JABES',1308);</v>
      </c>
    </row>
    <row r="1310" spans="1:4" x14ac:dyDescent="0.25">
      <c r="A1310">
        <v>88208822</v>
      </c>
      <c r="B1310" t="s">
        <v>10234</v>
      </c>
      <c r="C1310" s="8">
        <v>1309</v>
      </c>
      <c r="D1310" s="8" t="str">
        <f t="shared" si="20"/>
        <v>insert into cliente values (88208822,'CAMPOS LIZARAZO JULIO CESAR',1309);</v>
      </c>
    </row>
    <row r="1311" spans="1:4" x14ac:dyDescent="0.25">
      <c r="A1311">
        <v>88212296</v>
      </c>
      <c r="B1311" t="s">
        <v>10235</v>
      </c>
      <c r="C1311" s="8">
        <v>1310</v>
      </c>
      <c r="D1311" s="8" t="str">
        <f t="shared" si="20"/>
        <v>insert into cliente values (88212296,'MARQUEZ CANO JAVIER ALONSO',1310);</v>
      </c>
    </row>
    <row r="1312" spans="1:4" x14ac:dyDescent="0.25">
      <c r="A1312">
        <v>88215361</v>
      </c>
      <c r="B1312" t="s">
        <v>10236</v>
      </c>
      <c r="C1312" s="8">
        <v>1311</v>
      </c>
      <c r="D1312" s="8" t="str">
        <f t="shared" si="20"/>
        <v>insert into cliente values (88215361,'CASTELLANOS ANAYA JESUS ANTONIO',1311);</v>
      </c>
    </row>
    <row r="1313" spans="1:4" x14ac:dyDescent="0.25">
      <c r="A1313">
        <v>88220448</v>
      </c>
      <c r="B1313" t="s">
        <v>10237</v>
      </c>
      <c r="C1313" s="8">
        <v>1312</v>
      </c>
      <c r="D1313" s="8" t="str">
        <f t="shared" si="20"/>
        <v>insert into cliente values (88220448,'GELVEZ RINCON FAUSTO ALEXANDER',1312);</v>
      </c>
    </row>
    <row r="1314" spans="1:4" x14ac:dyDescent="0.25">
      <c r="A1314">
        <v>88223698</v>
      </c>
      <c r="B1314" t="s">
        <v>10238</v>
      </c>
      <c r="C1314" s="8">
        <v>1313</v>
      </c>
      <c r="D1314" s="8" t="str">
        <f t="shared" si="20"/>
        <v>insert into cliente values (88223698,'RAMIREZ DIAZ JUAN ALBERTO',1313);</v>
      </c>
    </row>
    <row r="1315" spans="1:4" x14ac:dyDescent="0.25">
      <c r="A1315">
        <v>88232432</v>
      </c>
      <c r="B1315" t="s">
        <v>10239</v>
      </c>
      <c r="C1315" s="8">
        <v>1314</v>
      </c>
      <c r="D1315" s="8" t="str">
        <f t="shared" si="20"/>
        <v>insert into cliente values (88232432,'PEÑA LAGUADO JOSE ALEXANDER',1314);</v>
      </c>
    </row>
    <row r="1316" spans="1:4" x14ac:dyDescent="0.25">
      <c r="A1316">
        <v>88232602</v>
      </c>
      <c r="B1316" t="s">
        <v>10240</v>
      </c>
      <c r="C1316" s="8">
        <v>1315</v>
      </c>
      <c r="D1316" s="8" t="str">
        <f t="shared" si="20"/>
        <v>insert into cliente values (88232602,'VALDES LIZARAZO MILLER YOVANY',1315);</v>
      </c>
    </row>
    <row r="1317" spans="1:4" x14ac:dyDescent="0.25">
      <c r="A1317">
        <v>88232655</v>
      </c>
      <c r="B1317" t="s">
        <v>10241</v>
      </c>
      <c r="C1317" s="8">
        <v>1316</v>
      </c>
      <c r="D1317" s="8" t="str">
        <f t="shared" si="20"/>
        <v>insert into cliente values (88232655,'BASTIDAS OSPINA DARIO ANTONIO',1316);</v>
      </c>
    </row>
    <row r="1318" spans="1:4" x14ac:dyDescent="0.25">
      <c r="A1318">
        <v>88237967</v>
      </c>
      <c r="B1318" t="s">
        <v>10242</v>
      </c>
      <c r="C1318" s="8">
        <v>1317</v>
      </c>
      <c r="D1318" s="8" t="str">
        <f t="shared" si="20"/>
        <v>insert into cliente values (88237967,'RAMIREZ MATAJIRA JOHAN WISNER',1317);</v>
      </c>
    </row>
    <row r="1319" spans="1:4" x14ac:dyDescent="0.25">
      <c r="A1319">
        <v>88238405</v>
      </c>
      <c r="B1319" t="s">
        <v>10243</v>
      </c>
      <c r="C1319" s="8">
        <v>1318</v>
      </c>
      <c r="D1319" s="8" t="str">
        <f t="shared" si="20"/>
        <v>insert into cliente values (88238405,'CAICEDO GRANJA GEISER ERIBERTO',1318);</v>
      </c>
    </row>
    <row r="1320" spans="1:4" x14ac:dyDescent="0.25">
      <c r="A1320">
        <v>88241082</v>
      </c>
      <c r="B1320" t="s">
        <v>10244</v>
      </c>
      <c r="C1320" s="8">
        <v>1319</v>
      </c>
      <c r="D1320" s="8" t="str">
        <f t="shared" si="20"/>
        <v>insert into cliente values (88241082,'ACERO WILMER GEOVANNI',1319);</v>
      </c>
    </row>
    <row r="1321" spans="1:4" x14ac:dyDescent="0.25">
      <c r="A1321">
        <v>88243127</v>
      </c>
      <c r="B1321" t="s">
        <v>10245</v>
      </c>
      <c r="C1321" s="8">
        <v>1320</v>
      </c>
      <c r="D1321" s="8" t="str">
        <f t="shared" si="20"/>
        <v>insert into cliente values (88243127,'PATIÑO VIVAS CARLOS ALBERTO',1320);</v>
      </c>
    </row>
    <row r="1322" spans="1:4" x14ac:dyDescent="0.25">
      <c r="A1322">
        <v>88244959</v>
      </c>
      <c r="B1322" t="s">
        <v>10246</v>
      </c>
      <c r="C1322" s="8">
        <v>1321</v>
      </c>
      <c r="D1322" s="8" t="str">
        <f t="shared" si="20"/>
        <v>insert into cliente values (88244959,'CAÑAS SUAREZ FABIO ALEXANDER',1321);</v>
      </c>
    </row>
    <row r="1323" spans="1:4" x14ac:dyDescent="0.25">
      <c r="A1323">
        <v>88251531</v>
      </c>
      <c r="B1323" t="s">
        <v>10247</v>
      </c>
      <c r="C1323" s="8">
        <v>1322</v>
      </c>
      <c r="D1323" s="8" t="str">
        <f t="shared" si="20"/>
        <v>insert into cliente values (88251531,'PEREZ RAGUA ALVARO ORLANDO',1322);</v>
      </c>
    </row>
    <row r="1324" spans="1:4" x14ac:dyDescent="0.25">
      <c r="A1324">
        <v>88252149</v>
      </c>
      <c r="B1324" t="s">
        <v>10248</v>
      </c>
      <c r="C1324" s="8">
        <v>1323</v>
      </c>
      <c r="D1324" s="8" t="str">
        <f t="shared" si="20"/>
        <v>insert into cliente values (88252149,'FERNANDEZ CHINCHILLA GABRIEL ROLANDO',1323);</v>
      </c>
    </row>
    <row r="1325" spans="1:4" x14ac:dyDescent="0.25">
      <c r="A1325">
        <v>88253834</v>
      </c>
      <c r="B1325" t="s">
        <v>10249</v>
      </c>
      <c r="C1325" s="8">
        <v>1324</v>
      </c>
      <c r="D1325" s="8" t="str">
        <f t="shared" si="20"/>
        <v>insert into cliente values (88253834,'JAIMES ZAMBRANO MARCO AURELIO',1324);</v>
      </c>
    </row>
    <row r="1326" spans="1:4" x14ac:dyDescent="0.25">
      <c r="A1326">
        <v>88259973</v>
      </c>
      <c r="B1326" t="s">
        <v>10250</v>
      </c>
      <c r="C1326" s="8">
        <v>1325</v>
      </c>
      <c r="D1326" s="8" t="str">
        <f t="shared" si="20"/>
        <v>insert into cliente values (88259973,'MELGAREJO MOLINA NORBEY FABIAN',1325);</v>
      </c>
    </row>
    <row r="1327" spans="1:4" x14ac:dyDescent="0.25">
      <c r="A1327">
        <v>88261200</v>
      </c>
      <c r="B1327" t="s">
        <v>10251</v>
      </c>
      <c r="C1327" s="8">
        <v>1326</v>
      </c>
      <c r="D1327" s="8" t="str">
        <f t="shared" si="20"/>
        <v>insert into cliente values (88261200,'SIERRA PABON RONALD OSWALDO',1326);</v>
      </c>
    </row>
    <row r="1328" spans="1:4" x14ac:dyDescent="0.25">
      <c r="A1328">
        <v>88263558</v>
      </c>
      <c r="B1328" t="s">
        <v>10252</v>
      </c>
      <c r="C1328" s="8">
        <v>1327</v>
      </c>
      <c r="D1328" s="8" t="str">
        <f t="shared" si="20"/>
        <v>insert into cliente values (88263558,'PARRA CUELLAR MARCO FIDEL',1327);</v>
      </c>
    </row>
    <row r="1329" spans="1:4" x14ac:dyDescent="0.25">
      <c r="A1329">
        <v>88270015</v>
      </c>
      <c r="B1329" t="s">
        <v>10253</v>
      </c>
      <c r="C1329" s="8">
        <v>1328</v>
      </c>
      <c r="D1329" s="8" t="str">
        <f t="shared" si="20"/>
        <v>insert into cliente values (88270015,'MONTAÑO SANTANDER SANTIAGO',1328);</v>
      </c>
    </row>
    <row r="1330" spans="1:4" x14ac:dyDescent="0.25">
      <c r="A1330">
        <v>88272810</v>
      </c>
      <c r="B1330" t="s">
        <v>10254</v>
      </c>
      <c r="C1330" s="8">
        <v>1329</v>
      </c>
      <c r="D1330" s="8" t="str">
        <f t="shared" si="20"/>
        <v>insert into cliente values (88272810,'RINCON MORA ROBY ALEXANDER',1329);</v>
      </c>
    </row>
    <row r="1331" spans="1:4" x14ac:dyDescent="0.25">
      <c r="A1331">
        <v>88273506</v>
      </c>
      <c r="B1331" t="s">
        <v>10255</v>
      </c>
      <c r="C1331" s="8">
        <v>1330</v>
      </c>
      <c r="D1331" s="8" t="str">
        <f t="shared" si="20"/>
        <v>insert into cliente values (88273506,'AREVALO PALLARES ALEXANDER',1330);</v>
      </c>
    </row>
    <row r="1332" spans="1:4" x14ac:dyDescent="0.25">
      <c r="A1332">
        <v>88275045</v>
      </c>
      <c r="B1332" t="s">
        <v>10256</v>
      </c>
      <c r="C1332" s="8">
        <v>1331</v>
      </c>
      <c r="D1332" s="8" t="str">
        <f t="shared" si="20"/>
        <v>insert into cliente values (88275045,'PEÑALOZA DAVILA EDUARD JOSE',1331);</v>
      </c>
    </row>
    <row r="1333" spans="1:4" x14ac:dyDescent="0.25">
      <c r="A1333">
        <v>88311239</v>
      </c>
      <c r="B1333" t="s">
        <v>10257</v>
      </c>
      <c r="C1333" s="8">
        <v>1332</v>
      </c>
      <c r="D1333" s="8" t="str">
        <f t="shared" si="20"/>
        <v>insert into cliente values (88311239,'ORTIZ LEAL WILMER OSWALDO',1332);</v>
      </c>
    </row>
    <row r="1334" spans="1:4" x14ac:dyDescent="0.25">
      <c r="A1334">
        <v>89005993</v>
      </c>
      <c r="B1334" t="s">
        <v>10258</v>
      </c>
      <c r="C1334" s="8">
        <v>1333</v>
      </c>
      <c r="D1334" s="8" t="str">
        <f t="shared" si="20"/>
        <v>insert into cliente values (89005993,'BETANCUR RODRIGUEZ ADRIAN RODRIGO',1333);</v>
      </c>
    </row>
    <row r="1335" spans="1:4" x14ac:dyDescent="0.25">
      <c r="A1335">
        <v>91155358</v>
      </c>
      <c r="B1335" t="s">
        <v>10259</v>
      </c>
      <c r="C1335" s="8">
        <v>1334</v>
      </c>
      <c r="D1335" s="8" t="str">
        <f t="shared" si="20"/>
        <v>insert into cliente values (91155358,'PEÑARANDA CASTILLA MANUEL GUILLERMO',1334);</v>
      </c>
    </row>
    <row r="1336" spans="1:4" x14ac:dyDescent="0.25">
      <c r="A1336">
        <v>91160770</v>
      </c>
      <c r="B1336" t="s">
        <v>10260</v>
      </c>
      <c r="C1336" s="8">
        <v>1335</v>
      </c>
      <c r="D1336" s="8" t="str">
        <f t="shared" si="20"/>
        <v>insert into cliente values (91160770,'LOPEZ CORONEL OTONIEL',1335);</v>
      </c>
    </row>
    <row r="1337" spans="1:4" x14ac:dyDescent="0.25">
      <c r="A1337">
        <v>91186377</v>
      </c>
      <c r="B1337" t="s">
        <v>10261</v>
      </c>
      <c r="C1337" s="8">
        <v>1336</v>
      </c>
      <c r="D1337" s="8" t="str">
        <f t="shared" si="20"/>
        <v>insert into cliente values (91186377,'GONZALEZ MANTILLA NICOLAS',1336);</v>
      </c>
    </row>
    <row r="1338" spans="1:4" x14ac:dyDescent="0.25">
      <c r="A1338">
        <v>91283827</v>
      </c>
      <c r="B1338" t="s">
        <v>10262</v>
      </c>
      <c r="C1338" s="8">
        <v>1337</v>
      </c>
      <c r="D1338" s="8" t="str">
        <f t="shared" si="20"/>
        <v>insert into cliente values (91283827,'GARNICA USEDA LEONARDO',1337);</v>
      </c>
    </row>
    <row r="1339" spans="1:4" x14ac:dyDescent="0.25">
      <c r="A1339">
        <v>91292526</v>
      </c>
      <c r="B1339" t="s">
        <v>10263</v>
      </c>
      <c r="C1339" s="8">
        <v>1338</v>
      </c>
      <c r="D1339" s="8" t="str">
        <f t="shared" si="20"/>
        <v>insert into cliente values (91292526,'SANCHEZ PAEZ RUBIEL',1338);</v>
      </c>
    </row>
    <row r="1340" spans="1:4" x14ac:dyDescent="0.25">
      <c r="A1340">
        <v>91348809</v>
      </c>
      <c r="B1340" t="s">
        <v>10264</v>
      </c>
      <c r="C1340" s="8">
        <v>1339</v>
      </c>
      <c r="D1340" s="8" t="str">
        <f t="shared" si="20"/>
        <v>insert into cliente values (91348809,'MENDOZA MONSALVE JUAN PABLO',1339);</v>
      </c>
    </row>
    <row r="1341" spans="1:4" x14ac:dyDescent="0.25">
      <c r="A1341">
        <v>91352648</v>
      </c>
      <c r="B1341" t="s">
        <v>10265</v>
      </c>
      <c r="C1341" s="8">
        <v>1340</v>
      </c>
      <c r="D1341" s="8" t="str">
        <f t="shared" si="20"/>
        <v>insert into cliente values (91352648,'ORTIZ MANTILLA DANIEL',1340);</v>
      </c>
    </row>
    <row r="1342" spans="1:4" x14ac:dyDescent="0.25">
      <c r="A1342">
        <v>91352923</v>
      </c>
      <c r="B1342" t="s">
        <v>10266</v>
      </c>
      <c r="C1342" s="8">
        <v>1341</v>
      </c>
      <c r="D1342" s="8" t="str">
        <f t="shared" si="20"/>
        <v>insert into cliente values (91352923,'ALBORNOZ GARCES CESAR AUGUSTO',1341);</v>
      </c>
    </row>
    <row r="1343" spans="1:4" x14ac:dyDescent="0.25">
      <c r="A1343">
        <v>91354781</v>
      </c>
      <c r="B1343" t="s">
        <v>10267</v>
      </c>
      <c r="C1343" s="8">
        <v>1342</v>
      </c>
      <c r="D1343" s="8" t="str">
        <f t="shared" si="20"/>
        <v>insert into cliente values (91354781,'SILVA ESTEVEZ CAMILO ANDRES',1342);</v>
      </c>
    </row>
    <row r="1344" spans="1:4" x14ac:dyDescent="0.25">
      <c r="A1344">
        <v>91445721</v>
      </c>
      <c r="B1344" t="s">
        <v>10268</v>
      </c>
      <c r="C1344" s="8">
        <v>1343</v>
      </c>
      <c r="D1344" s="8" t="str">
        <f t="shared" si="20"/>
        <v>insert into cliente values (91445721,'VELASQUEZ QUINTERO MARLON ENRIQUE',1343);</v>
      </c>
    </row>
    <row r="1345" spans="1:4" x14ac:dyDescent="0.25">
      <c r="A1345">
        <v>91475432</v>
      </c>
      <c r="B1345" t="s">
        <v>10269</v>
      </c>
      <c r="C1345" s="8">
        <v>1344</v>
      </c>
      <c r="D1345" s="8" t="str">
        <f t="shared" si="20"/>
        <v>insert into cliente values (91475432,'BELLO RUEDA YOVANNY',1344);</v>
      </c>
    </row>
    <row r="1346" spans="1:4" x14ac:dyDescent="0.25">
      <c r="A1346">
        <v>91490821</v>
      </c>
      <c r="B1346" t="s">
        <v>10270</v>
      </c>
      <c r="C1346" s="8">
        <v>1345</v>
      </c>
      <c r="D1346" s="8" t="str">
        <f t="shared" si="20"/>
        <v>insert into cliente values (91490821,'POVEDA CORREA WANDHERT HELVERT',1345);</v>
      </c>
    </row>
    <row r="1347" spans="1:4" x14ac:dyDescent="0.25">
      <c r="A1347">
        <v>91495676</v>
      </c>
      <c r="B1347" t="s">
        <v>10271</v>
      </c>
      <c r="C1347" s="8">
        <v>1346</v>
      </c>
      <c r="D1347" s="8" t="str">
        <f t="shared" ref="D1347:D1410" si="21">"insert into cliente values ("&amp;A1347&amp;",'"&amp;B1347&amp;"',"&amp;C1347&amp;");"</f>
        <v>insert into cliente values (91495676,'GONZALEZ CHAPARRO JORGE',1346);</v>
      </c>
    </row>
    <row r="1348" spans="1:4" x14ac:dyDescent="0.25">
      <c r="A1348">
        <v>91498411</v>
      </c>
      <c r="B1348" t="s">
        <v>10272</v>
      </c>
      <c r="C1348" s="8">
        <v>1347</v>
      </c>
      <c r="D1348" s="8" t="str">
        <f t="shared" si="21"/>
        <v>insert into cliente values (91498411,'DIAZ MARIN FREDDY LEONARD',1347);</v>
      </c>
    </row>
    <row r="1349" spans="1:4" x14ac:dyDescent="0.25">
      <c r="A1349">
        <v>91508547</v>
      </c>
      <c r="B1349" t="s">
        <v>10273</v>
      </c>
      <c r="C1349" s="8">
        <v>1348</v>
      </c>
      <c r="D1349" s="8" t="str">
        <f t="shared" si="21"/>
        <v>insert into cliente values (91508547,'GONZALEZ REYES MIGUEL FERNANDO',1348);</v>
      </c>
    </row>
    <row r="1350" spans="1:4" x14ac:dyDescent="0.25">
      <c r="A1350">
        <v>91510090</v>
      </c>
      <c r="B1350" t="s">
        <v>10274</v>
      </c>
      <c r="C1350" s="8">
        <v>1349</v>
      </c>
      <c r="D1350" s="8" t="str">
        <f t="shared" si="21"/>
        <v>insert into cliente values (91510090,'AVILA HERRERA GILBERTO LEANDRO',1349);</v>
      </c>
    </row>
    <row r="1351" spans="1:4" x14ac:dyDescent="0.25">
      <c r="A1351">
        <v>91532969</v>
      </c>
      <c r="B1351" t="s">
        <v>10275</v>
      </c>
      <c r="C1351" s="8">
        <v>1350</v>
      </c>
      <c r="D1351" s="8" t="str">
        <f t="shared" si="21"/>
        <v>insert into cliente values (91532969,'CONTRERAS CABEZA CARLOS EDGARDO',1350);</v>
      </c>
    </row>
    <row r="1352" spans="1:4" x14ac:dyDescent="0.25">
      <c r="A1352">
        <v>91536582</v>
      </c>
      <c r="B1352" t="s">
        <v>10276</v>
      </c>
      <c r="C1352" s="8">
        <v>1351</v>
      </c>
      <c r="D1352" s="8" t="str">
        <f t="shared" si="21"/>
        <v>insert into cliente values (91536582,'RIBERO GOMEZ CARLOS FERNANDO',1351);</v>
      </c>
    </row>
    <row r="1353" spans="1:4" x14ac:dyDescent="0.25">
      <c r="A1353">
        <v>91539569</v>
      </c>
      <c r="B1353" t="s">
        <v>10277</v>
      </c>
      <c r="C1353" s="8">
        <v>1352</v>
      </c>
      <c r="D1353" s="8" t="str">
        <f t="shared" si="21"/>
        <v>insert into cliente values (91539569,'DELGADO CARVAJAL JUAN FERNANDO',1352);</v>
      </c>
    </row>
    <row r="1354" spans="1:4" x14ac:dyDescent="0.25">
      <c r="A1354">
        <v>91542175</v>
      </c>
      <c r="B1354" t="s">
        <v>10278</v>
      </c>
      <c r="C1354" s="8">
        <v>1353</v>
      </c>
      <c r="D1354" s="8" t="str">
        <f t="shared" si="21"/>
        <v>insert into cliente values (91542175,'ANAYA ECHEVERRIA JUAN ALEXANDER',1353);</v>
      </c>
    </row>
    <row r="1355" spans="1:4" x14ac:dyDescent="0.25">
      <c r="A1355">
        <v>91542643</v>
      </c>
      <c r="B1355" t="s">
        <v>10279</v>
      </c>
      <c r="C1355" s="8">
        <v>1354</v>
      </c>
      <c r="D1355" s="8" t="str">
        <f t="shared" si="21"/>
        <v>insert into cliente values (91542643,'ROJAS BARRERA EDGAR MAURICIO',1354);</v>
      </c>
    </row>
    <row r="1356" spans="1:4" x14ac:dyDescent="0.25">
      <c r="A1356">
        <v>91542945</v>
      </c>
      <c r="B1356" t="s">
        <v>10280</v>
      </c>
      <c r="C1356" s="8">
        <v>1355</v>
      </c>
      <c r="D1356" s="8" t="str">
        <f t="shared" si="21"/>
        <v>insert into cliente values (91542945,'BARRERA LIZARAZO MARLON TIBERIO',1355);</v>
      </c>
    </row>
    <row r="1357" spans="1:4" x14ac:dyDescent="0.25">
      <c r="A1357">
        <v>92027792</v>
      </c>
      <c r="B1357" t="s">
        <v>10281</v>
      </c>
      <c r="C1357" s="8">
        <v>1356</v>
      </c>
      <c r="D1357" s="8" t="str">
        <f t="shared" si="21"/>
        <v>insert into cliente values (92027792,'MANJARREZ LOPEZ EDER JUAN',1356);</v>
      </c>
    </row>
    <row r="1358" spans="1:4" x14ac:dyDescent="0.25">
      <c r="A1358">
        <v>92099277</v>
      </c>
      <c r="B1358" t="s">
        <v>10282</v>
      </c>
      <c r="C1358" s="8">
        <v>1357</v>
      </c>
      <c r="D1358" s="8" t="str">
        <f t="shared" si="21"/>
        <v>insert into cliente values (92099277,'SEVERICHE PEINADO CALIXTO RAFAEL',1357);</v>
      </c>
    </row>
    <row r="1359" spans="1:4" x14ac:dyDescent="0.25">
      <c r="A1359">
        <v>92131477</v>
      </c>
      <c r="B1359" t="s">
        <v>10283</v>
      </c>
      <c r="C1359" s="8">
        <v>1358</v>
      </c>
      <c r="D1359" s="8" t="str">
        <f t="shared" si="21"/>
        <v>insert into cliente values (92131477,'OSPINO JIMENEZ DEIBIS',1358);</v>
      </c>
    </row>
    <row r="1360" spans="1:4" x14ac:dyDescent="0.25">
      <c r="A1360">
        <v>92546803</v>
      </c>
      <c r="B1360" t="s">
        <v>10284</v>
      </c>
      <c r="C1360" s="8">
        <v>1359</v>
      </c>
      <c r="D1360" s="8" t="str">
        <f t="shared" si="21"/>
        <v>insert into cliente values (92546803,'VELILLA BERTEL WILMER',1359);</v>
      </c>
    </row>
    <row r="1361" spans="1:4" x14ac:dyDescent="0.25">
      <c r="A1361">
        <v>92553658</v>
      </c>
      <c r="B1361" t="s">
        <v>10285</v>
      </c>
      <c r="C1361" s="8">
        <v>1360</v>
      </c>
      <c r="D1361" s="8" t="str">
        <f t="shared" si="21"/>
        <v>insert into cliente values (92553658,'ANAYA ALVAREZ NILSON MANUEL',1360);</v>
      </c>
    </row>
    <row r="1362" spans="1:4" x14ac:dyDescent="0.25">
      <c r="A1362">
        <v>93085831</v>
      </c>
      <c r="B1362" t="s">
        <v>10286</v>
      </c>
      <c r="C1362" s="8">
        <v>1361</v>
      </c>
      <c r="D1362" s="8" t="str">
        <f t="shared" si="21"/>
        <v>insert into cliente values (93085831,'ORTIZ RUBIANO JORGE HERNANDO',1361);</v>
      </c>
    </row>
    <row r="1363" spans="1:4" x14ac:dyDescent="0.25">
      <c r="A1363">
        <v>93088791</v>
      </c>
      <c r="B1363" t="s">
        <v>10287</v>
      </c>
      <c r="C1363" s="8">
        <v>1362</v>
      </c>
      <c r="D1363" s="8" t="str">
        <f t="shared" si="21"/>
        <v>insert into cliente values (93088791,'LOZANO OSPINA MILTON ANDRES',1362);</v>
      </c>
    </row>
    <row r="1364" spans="1:4" x14ac:dyDescent="0.25">
      <c r="A1364">
        <v>93123426</v>
      </c>
      <c r="B1364" t="s">
        <v>10288</v>
      </c>
      <c r="C1364" s="8">
        <v>1363</v>
      </c>
      <c r="D1364" s="8" t="str">
        <f t="shared" si="21"/>
        <v>insert into cliente values (93123426,'RODRIGUEZ CASTRO GREGORIO',1363);</v>
      </c>
    </row>
    <row r="1365" spans="1:4" x14ac:dyDescent="0.25">
      <c r="A1365">
        <v>93124241</v>
      </c>
      <c r="B1365" t="s">
        <v>10289</v>
      </c>
      <c r="C1365" s="8">
        <v>1364</v>
      </c>
      <c r="D1365" s="8" t="str">
        <f t="shared" si="21"/>
        <v>insert into cliente values (93124241,'TENEMBAUM PERES KABIL ANDREAS',1364);</v>
      </c>
    </row>
    <row r="1366" spans="1:4" x14ac:dyDescent="0.25">
      <c r="A1366">
        <v>93133486</v>
      </c>
      <c r="B1366" t="s">
        <v>10290</v>
      </c>
      <c r="C1366" s="8">
        <v>1365</v>
      </c>
      <c r="D1366" s="8" t="str">
        <f t="shared" si="21"/>
        <v>insert into cliente values (93133486,'GUAYARA LUNA KENNETH',1365);</v>
      </c>
    </row>
    <row r="1367" spans="1:4" x14ac:dyDescent="0.25">
      <c r="A1367">
        <v>93135345</v>
      </c>
      <c r="B1367" t="s">
        <v>10291</v>
      </c>
      <c r="C1367" s="8">
        <v>1366</v>
      </c>
      <c r="D1367" s="8" t="str">
        <f t="shared" si="21"/>
        <v>insert into cliente values (93135345,'OVIEDO CESAR AUGUSTO',1366);</v>
      </c>
    </row>
    <row r="1368" spans="1:4" x14ac:dyDescent="0.25">
      <c r="A1368">
        <v>93205033</v>
      </c>
      <c r="B1368" t="s">
        <v>10292</v>
      </c>
      <c r="C1368" s="8">
        <v>1367</v>
      </c>
      <c r="D1368" s="8" t="str">
        <f t="shared" si="21"/>
        <v>insert into cliente values (93205033,'VARGAS CARDENAS FABIO ENRIQUE',1367);</v>
      </c>
    </row>
    <row r="1369" spans="1:4" x14ac:dyDescent="0.25">
      <c r="A1369">
        <v>93206966</v>
      </c>
      <c r="B1369" t="s">
        <v>10293</v>
      </c>
      <c r="C1369" s="8">
        <v>1368</v>
      </c>
      <c r="D1369" s="8" t="str">
        <f t="shared" si="21"/>
        <v>insert into cliente values (93206966,'ONATRA CARDENAS JOHN JAIRO',1368);</v>
      </c>
    </row>
    <row r="1370" spans="1:4" x14ac:dyDescent="0.25">
      <c r="A1370">
        <v>93237400</v>
      </c>
      <c r="B1370" t="s">
        <v>10294</v>
      </c>
      <c r="C1370" s="8">
        <v>1369</v>
      </c>
      <c r="D1370" s="8" t="str">
        <f t="shared" si="21"/>
        <v>insert into cliente values (93237400,'VELOZA GUILLEN JONATHAN ANDRES',1369);</v>
      </c>
    </row>
    <row r="1371" spans="1:4" x14ac:dyDescent="0.25">
      <c r="A1371">
        <v>93335803</v>
      </c>
      <c r="B1371" t="s">
        <v>10295</v>
      </c>
      <c r="C1371" s="8">
        <v>1370</v>
      </c>
      <c r="D1371" s="8" t="str">
        <f t="shared" si="21"/>
        <v>insert into cliente values (93335803,'URUEÑA GUAYARA ROMAN',1370);</v>
      </c>
    </row>
    <row r="1372" spans="1:4" x14ac:dyDescent="0.25">
      <c r="A1372">
        <v>93337430</v>
      </c>
      <c r="B1372" t="s">
        <v>10296</v>
      </c>
      <c r="C1372" s="8">
        <v>1371</v>
      </c>
      <c r="D1372" s="8" t="str">
        <f t="shared" si="21"/>
        <v>insert into cliente values (93337430,'REGERT SILVA GABRIEL SEGUNDO',1371);</v>
      </c>
    </row>
    <row r="1373" spans="1:4" x14ac:dyDescent="0.25">
      <c r="A1373">
        <v>93360068</v>
      </c>
      <c r="B1373" t="s">
        <v>10297</v>
      </c>
      <c r="C1373" s="8">
        <v>1372</v>
      </c>
      <c r="D1373" s="8" t="str">
        <f t="shared" si="21"/>
        <v>insert into cliente values (93360068,'CELIS ARIAS JOHNSON',1372);</v>
      </c>
    </row>
    <row r="1374" spans="1:4" x14ac:dyDescent="0.25">
      <c r="A1374">
        <v>93390055</v>
      </c>
      <c r="B1374" t="s">
        <v>10298</v>
      </c>
      <c r="C1374" s="8">
        <v>1373</v>
      </c>
      <c r="D1374" s="8" t="str">
        <f t="shared" si="21"/>
        <v>insert into cliente values (93390055,'SANCHEZ MARTINEZ EFRAIN FERNANDO',1373);</v>
      </c>
    </row>
    <row r="1375" spans="1:4" x14ac:dyDescent="0.25">
      <c r="A1375">
        <v>93391156</v>
      </c>
      <c r="B1375" t="s">
        <v>10299</v>
      </c>
      <c r="C1375" s="8">
        <v>1374</v>
      </c>
      <c r="D1375" s="8" t="str">
        <f t="shared" si="21"/>
        <v>insert into cliente values (93391156,'LOPEZ VELASQUEZ JOHN HAMILTON',1374);</v>
      </c>
    </row>
    <row r="1376" spans="1:4" x14ac:dyDescent="0.25">
      <c r="A1376">
        <v>93395912</v>
      </c>
      <c r="B1376" t="s">
        <v>10300</v>
      </c>
      <c r="C1376" s="8">
        <v>1375</v>
      </c>
      <c r="D1376" s="8" t="str">
        <f t="shared" si="21"/>
        <v>insert into cliente values (93395912,'MONTAÑA HERNANDEZ JOHN MAURICIO',1375);</v>
      </c>
    </row>
    <row r="1377" spans="1:4" x14ac:dyDescent="0.25">
      <c r="A1377">
        <v>93409503</v>
      </c>
      <c r="B1377" t="s">
        <v>10301</v>
      </c>
      <c r="C1377" s="8">
        <v>1376</v>
      </c>
      <c r="D1377" s="8" t="str">
        <f t="shared" si="21"/>
        <v>insert into cliente values (93409503,'ACOSTA ENCISO HECTOR JONATHAN',1376);</v>
      </c>
    </row>
    <row r="1378" spans="1:4" x14ac:dyDescent="0.25">
      <c r="A1378">
        <v>93412178</v>
      </c>
      <c r="B1378" t="s">
        <v>10302</v>
      </c>
      <c r="C1378" s="8">
        <v>1377</v>
      </c>
      <c r="D1378" s="8" t="str">
        <f t="shared" si="21"/>
        <v>insert into cliente values (93412178,'RODRIGUEZ CANIZALEZ CARLOS ALBERTO',1377);</v>
      </c>
    </row>
    <row r="1379" spans="1:4" x14ac:dyDescent="0.25">
      <c r="A1379">
        <v>93413315</v>
      </c>
      <c r="B1379" t="s">
        <v>10303</v>
      </c>
      <c r="C1379" s="8">
        <v>1378</v>
      </c>
      <c r="D1379" s="8" t="str">
        <f t="shared" si="21"/>
        <v>insert into cliente values (93413315,'MORALES BELTRAN FAVIAN ALFONSO',1378);</v>
      </c>
    </row>
    <row r="1380" spans="1:4" x14ac:dyDescent="0.25">
      <c r="A1380">
        <v>93439233</v>
      </c>
      <c r="B1380" t="s">
        <v>10304</v>
      </c>
      <c r="C1380" s="8">
        <v>1379</v>
      </c>
      <c r="D1380" s="8" t="str">
        <f t="shared" si="21"/>
        <v>insert into cliente values (93439233,'SALDAÑA GARZON MIGUEL ANGEL',1379);</v>
      </c>
    </row>
    <row r="1381" spans="1:4" x14ac:dyDescent="0.25">
      <c r="A1381">
        <v>93476835</v>
      </c>
      <c r="B1381" t="s">
        <v>10305</v>
      </c>
      <c r="C1381" s="8">
        <v>1380</v>
      </c>
      <c r="D1381" s="8" t="str">
        <f t="shared" si="21"/>
        <v>insert into cliente values (93476835,'TRILLERAS BUENDIA OSCAR DANILO',1380);</v>
      </c>
    </row>
    <row r="1382" spans="1:4" x14ac:dyDescent="0.25">
      <c r="A1382">
        <v>93477552</v>
      </c>
      <c r="B1382" t="s">
        <v>10306</v>
      </c>
      <c r="C1382" s="8">
        <v>1381</v>
      </c>
      <c r="D1382" s="8" t="str">
        <f t="shared" si="21"/>
        <v>insert into cliente values (93477552,'SANCHEZ BUCURU WILSON',1381);</v>
      </c>
    </row>
    <row r="1383" spans="1:4" x14ac:dyDescent="0.25">
      <c r="A1383">
        <v>94043290</v>
      </c>
      <c r="B1383" t="s">
        <v>10307</v>
      </c>
      <c r="C1383" s="8">
        <v>1382</v>
      </c>
      <c r="D1383" s="8" t="str">
        <f t="shared" si="21"/>
        <v>insert into cliente values (94043290,'NUNEZ RIVERA JHON BREINER',1382);</v>
      </c>
    </row>
    <row r="1384" spans="1:4" x14ac:dyDescent="0.25">
      <c r="A1384">
        <v>94062677</v>
      </c>
      <c r="B1384" t="s">
        <v>10308</v>
      </c>
      <c r="C1384" s="8">
        <v>1383</v>
      </c>
      <c r="D1384" s="8" t="str">
        <f t="shared" si="21"/>
        <v>insert into cliente values (94062677,'BECERRA JORGE ENRIQUE',1383);</v>
      </c>
    </row>
    <row r="1385" spans="1:4" x14ac:dyDescent="0.25">
      <c r="A1385">
        <v>94062755</v>
      </c>
      <c r="B1385" t="s">
        <v>10309</v>
      </c>
      <c r="C1385" s="8">
        <v>1384</v>
      </c>
      <c r="D1385" s="8" t="str">
        <f t="shared" si="21"/>
        <v>insert into cliente values (94062755,'PEREZ MURCIA OMAR FERNANDO',1384);</v>
      </c>
    </row>
    <row r="1386" spans="1:4" x14ac:dyDescent="0.25">
      <c r="A1386">
        <v>94063396</v>
      </c>
      <c r="B1386" t="s">
        <v>10310</v>
      </c>
      <c r="C1386" s="8">
        <v>1385</v>
      </c>
      <c r="D1386" s="8" t="str">
        <f t="shared" si="21"/>
        <v>insert into cliente values (94063396,'SALAZAR HURTADO JERRY ALFONSO',1385);</v>
      </c>
    </row>
    <row r="1387" spans="1:4" x14ac:dyDescent="0.25">
      <c r="A1387">
        <v>94064459</v>
      </c>
      <c r="B1387" t="s">
        <v>10311</v>
      </c>
      <c r="C1387" s="8">
        <v>1386</v>
      </c>
      <c r="D1387" s="8" t="str">
        <f t="shared" si="21"/>
        <v>insert into cliente values (94064459,'BALTAN CORDOBA LUIS ALBERTO',1386);</v>
      </c>
    </row>
    <row r="1388" spans="1:4" x14ac:dyDescent="0.25">
      <c r="A1388">
        <v>94073015</v>
      </c>
      <c r="B1388" t="s">
        <v>10312</v>
      </c>
      <c r="C1388" s="8">
        <v>1387</v>
      </c>
      <c r="D1388" s="8" t="str">
        <f t="shared" si="21"/>
        <v>insert into cliente values (94073015,'JASPE TORO DIEGO FERNANDO',1387);</v>
      </c>
    </row>
    <row r="1389" spans="1:4" x14ac:dyDescent="0.25">
      <c r="A1389">
        <v>94074290</v>
      </c>
      <c r="B1389" t="s">
        <v>10313</v>
      </c>
      <c r="C1389" s="8">
        <v>1388</v>
      </c>
      <c r="D1389" s="8" t="str">
        <f t="shared" si="21"/>
        <v>insert into cliente values (94074290,'BETANCOURT VIDARTE JOHNNY FABIAN',1388);</v>
      </c>
    </row>
    <row r="1390" spans="1:4" x14ac:dyDescent="0.25">
      <c r="A1390">
        <v>94153465</v>
      </c>
      <c r="B1390" t="s">
        <v>10314</v>
      </c>
      <c r="C1390" s="8">
        <v>1389</v>
      </c>
      <c r="D1390" s="8" t="str">
        <f t="shared" si="21"/>
        <v>insert into cliente values (94153465,'BUSTAMANTE LARGO FAVIO NELSON',1389);</v>
      </c>
    </row>
    <row r="1391" spans="1:4" x14ac:dyDescent="0.25">
      <c r="A1391">
        <v>94326484</v>
      </c>
      <c r="B1391" t="s">
        <v>10315</v>
      </c>
      <c r="C1391" s="8">
        <v>1390</v>
      </c>
      <c r="D1391" s="8" t="str">
        <f t="shared" si="21"/>
        <v>insert into cliente values (94326484,'ROSERO ROMO EDWIN DARLEY',1390);</v>
      </c>
    </row>
    <row r="1392" spans="1:4" x14ac:dyDescent="0.25">
      <c r="A1392">
        <v>94365533</v>
      </c>
      <c r="B1392" t="s">
        <v>10316</v>
      </c>
      <c r="C1392" s="8">
        <v>1391</v>
      </c>
      <c r="D1392" s="8" t="str">
        <f t="shared" si="21"/>
        <v>insert into cliente values (94365533,'LENIS TORO JAIME ALBERTO',1391);</v>
      </c>
    </row>
    <row r="1393" spans="1:4" x14ac:dyDescent="0.25">
      <c r="A1393">
        <v>94374722</v>
      </c>
      <c r="B1393" t="s">
        <v>10317</v>
      </c>
      <c r="C1393" s="8">
        <v>1392</v>
      </c>
      <c r="D1393" s="8" t="str">
        <f t="shared" si="21"/>
        <v>insert into cliente values (94374722,'ARBELAEZ RODRIGUEZ ROBERTO ANTONIO',1392);</v>
      </c>
    </row>
    <row r="1394" spans="1:4" x14ac:dyDescent="0.25">
      <c r="A1394">
        <v>94384154</v>
      </c>
      <c r="B1394" t="s">
        <v>10318</v>
      </c>
      <c r="C1394" s="8">
        <v>1393</v>
      </c>
      <c r="D1394" s="8" t="str">
        <f t="shared" si="21"/>
        <v>insert into cliente values (94384154,'JIMENEZ ORTIZ JOHN JAIRO',1393);</v>
      </c>
    </row>
    <row r="1395" spans="1:4" x14ac:dyDescent="0.25">
      <c r="A1395">
        <v>94384284</v>
      </c>
      <c r="B1395" t="s">
        <v>10319</v>
      </c>
      <c r="C1395" s="8">
        <v>1394</v>
      </c>
      <c r="D1395" s="8" t="str">
        <f t="shared" si="21"/>
        <v>insert into cliente values (94384284,'CALERO URIBE JAMES',1394);</v>
      </c>
    </row>
    <row r="1396" spans="1:4" x14ac:dyDescent="0.25">
      <c r="A1396">
        <v>94406566</v>
      </c>
      <c r="B1396" t="s">
        <v>10320</v>
      </c>
      <c r="C1396" s="8">
        <v>1395</v>
      </c>
      <c r="D1396" s="8" t="str">
        <f t="shared" si="21"/>
        <v>insert into cliente values (94406566,'DIAZA FLOREZ JONH JAMES',1395);</v>
      </c>
    </row>
    <row r="1397" spans="1:4" x14ac:dyDescent="0.25">
      <c r="A1397">
        <v>94410299</v>
      </c>
      <c r="B1397" t="s">
        <v>10321</v>
      </c>
      <c r="C1397" s="8">
        <v>1396</v>
      </c>
      <c r="D1397" s="8" t="str">
        <f t="shared" si="21"/>
        <v>insert into cliente values (94410299,'GALLO MARIN LUIS FERNANDO',1396);</v>
      </c>
    </row>
    <row r="1398" spans="1:4" x14ac:dyDescent="0.25">
      <c r="A1398">
        <v>94416206</v>
      </c>
      <c r="B1398" t="s">
        <v>10322</v>
      </c>
      <c r="C1398" s="8">
        <v>1397</v>
      </c>
      <c r="D1398" s="8" t="str">
        <f t="shared" si="21"/>
        <v>insert into cliente values (94416206,'TALERO OREJUELA DAYRO GUSTAVO',1397);</v>
      </c>
    </row>
    <row r="1399" spans="1:4" x14ac:dyDescent="0.25">
      <c r="A1399">
        <v>94424327</v>
      </c>
      <c r="B1399" t="s">
        <v>10323</v>
      </c>
      <c r="C1399" s="8">
        <v>1398</v>
      </c>
      <c r="D1399" s="8" t="str">
        <f t="shared" si="21"/>
        <v>insert into cliente values (94424327,'CUNDUMI CELORIO OSCAR MARINO',1398);</v>
      </c>
    </row>
    <row r="1400" spans="1:4" x14ac:dyDescent="0.25">
      <c r="A1400">
        <v>94424599</v>
      </c>
      <c r="B1400" t="s">
        <v>10324</v>
      </c>
      <c r="C1400" s="8">
        <v>1399</v>
      </c>
      <c r="D1400" s="8" t="str">
        <f t="shared" si="21"/>
        <v>insert into cliente values (94424599,'NARANJO VELEZ JORGE ANDRES',1399);</v>
      </c>
    </row>
    <row r="1401" spans="1:4" x14ac:dyDescent="0.25">
      <c r="A1401">
        <v>94431710</v>
      </c>
      <c r="B1401" t="s">
        <v>10325</v>
      </c>
      <c r="C1401" s="8">
        <v>1400</v>
      </c>
      <c r="D1401" s="8" t="str">
        <f t="shared" si="21"/>
        <v>insert into cliente values (94431710,'ORTIZ OROZCO JOSE RAMIRO',1400);</v>
      </c>
    </row>
    <row r="1402" spans="1:4" x14ac:dyDescent="0.25">
      <c r="A1402">
        <v>94448375</v>
      </c>
      <c r="B1402" t="s">
        <v>10326</v>
      </c>
      <c r="C1402" s="8">
        <v>1401</v>
      </c>
      <c r="D1402" s="8" t="str">
        <f t="shared" si="21"/>
        <v>insert into cliente values (94448375,'VELASCO VELEZ CARLOS ALBERTO',1401);</v>
      </c>
    </row>
    <row r="1403" spans="1:4" x14ac:dyDescent="0.25">
      <c r="A1403">
        <v>94466485</v>
      </c>
      <c r="B1403" t="s">
        <v>10327</v>
      </c>
      <c r="C1403" s="8">
        <v>1402</v>
      </c>
      <c r="D1403" s="8" t="str">
        <f t="shared" si="21"/>
        <v>insert into cliente values (94466485,'OBANDO LOZANO WILLIAM',1402);</v>
      </c>
    </row>
    <row r="1404" spans="1:4" x14ac:dyDescent="0.25">
      <c r="A1404">
        <v>94468526</v>
      </c>
      <c r="B1404" t="s">
        <v>10328</v>
      </c>
      <c r="C1404" s="8">
        <v>1403</v>
      </c>
      <c r="D1404" s="8" t="str">
        <f t="shared" si="21"/>
        <v>insert into cliente values (94468526,'MARTINEZ RAMOS NELSON',1403);</v>
      </c>
    </row>
    <row r="1405" spans="1:4" x14ac:dyDescent="0.25">
      <c r="A1405">
        <v>94469553</v>
      </c>
      <c r="B1405" t="s">
        <v>10329</v>
      </c>
      <c r="C1405" s="8">
        <v>1404</v>
      </c>
      <c r="D1405" s="8" t="str">
        <f t="shared" si="21"/>
        <v>insert into cliente values (94469553,'OTERO GUERRERO CESAR YIMMI',1404);</v>
      </c>
    </row>
    <row r="1406" spans="1:4" x14ac:dyDescent="0.25">
      <c r="A1406">
        <v>94486815</v>
      </c>
      <c r="B1406" t="s">
        <v>10330</v>
      </c>
      <c r="C1406" s="8">
        <v>1405</v>
      </c>
      <c r="D1406" s="8" t="str">
        <f t="shared" si="21"/>
        <v>insert into cliente values (94486815,'MUÑOZ ESPINOSA WILSON HUMBERTO',1405);</v>
      </c>
    </row>
    <row r="1407" spans="1:4" x14ac:dyDescent="0.25">
      <c r="A1407">
        <v>94487378</v>
      </c>
      <c r="B1407" t="s">
        <v>10331</v>
      </c>
      <c r="C1407" s="8">
        <v>1406</v>
      </c>
      <c r="D1407" s="8" t="str">
        <f t="shared" si="21"/>
        <v>insert into cliente values (94487378,'APONTE GARCIA DIEGO FERNANDO',1406);</v>
      </c>
    </row>
    <row r="1408" spans="1:4" x14ac:dyDescent="0.25">
      <c r="A1408">
        <v>94487746</v>
      </c>
      <c r="B1408" t="s">
        <v>10332</v>
      </c>
      <c r="C1408" s="8">
        <v>1407</v>
      </c>
      <c r="D1408" s="8" t="str">
        <f t="shared" si="21"/>
        <v>insert into cliente values (94487746,'DAZA SOLARTE ALEXANDER',1407);</v>
      </c>
    </row>
    <row r="1409" spans="1:4" x14ac:dyDescent="0.25">
      <c r="A1409">
        <v>94490053</v>
      </c>
      <c r="B1409" t="s">
        <v>10333</v>
      </c>
      <c r="C1409" s="8">
        <v>1408</v>
      </c>
      <c r="D1409" s="8" t="str">
        <f t="shared" si="21"/>
        <v>insert into cliente values (94490053,'PAREJA LOPEZ HEINER ALEXANDER',1408);</v>
      </c>
    </row>
    <row r="1410" spans="1:4" x14ac:dyDescent="0.25">
      <c r="A1410">
        <v>94490793</v>
      </c>
      <c r="B1410" t="s">
        <v>10334</v>
      </c>
      <c r="C1410" s="8">
        <v>1409</v>
      </c>
      <c r="D1410" s="8" t="str">
        <f t="shared" si="21"/>
        <v>insert into cliente values (94490793,'ASTAIZA MAJIN JHON FREIDER',1409);</v>
      </c>
    </row>
    <row r="1411" spans="1:4" x14ac:dyDescent="0.25">
      <c r="A1411">
        <v>94491652</v>
      </c>
      <c r="B1411" t="s">
        <v>10335</v>
      </c>
      <c r="C1411" s="8">
        <v>1410</v>
      </c>
      <c r="D1411" s="8" t="str">
        <f t="shared" ref="D1411:D1474" si="22">"insert into cliente values ("&amp;A1411&amp;",'"&amp;B1411&amp;"',"&amp;C1411&amp;");"</f>
        <v>insert into cliente values (94491652,'ZAPATA SINISTERRA RIGOBERTO',1410);</v>
      </c>
    </row>
    <row r="1412" spans="1:4" x14ac:dyDescent="0.25">
      <c r="A1412">
        <v>94497630</v>
      </c>
      <c r="B1412" t="s">
        <v>10336</v>
      </c>
      <c r="C1412" s="8">
        <v>1411</v>
      </c>
      <c r="D1412" s="8" t="str">
        <f t="shared" si="22"/>
        <v>insert into cliente values (94497630,'GONZALEZ SOLARTE JOSE TOMAS',1411);</v>
      </c>
    </row>
    <row r="1413" spans="1:4" x14ac:dyDescent="0.25">
      <c r="A1413">
        <v>94499474</v>
      </c>
      <c r="B1413" t="s">
        <v>10337</v>
      </c>
      <c r="C1413" s="8">
        <v>1412</v>
      </c>
      <c r="D1413" s="8" t="str">
        <f t="shared" si="22"/>
        <v>insert into cliente values (94499474,'GOMEZ CARVAJAL GERMAN',1412);</v>
      </c>
    </row>
    <row r="1414" spans="1:4" x14ac:dyDescent="0.25">
      <c r="A1414">
        <v>94506258</v>
      </c>
      <c r="B1414" t="s">
        <v>10338</v>
      </c>
      <c r="C1414" s="8">
        <v>1413</v>
      </c>
      <c r="D1414" s="8" t="str">
        <f t="shared" si="22"/>
        <v>insert into cliente values (94506258,'VEITIA CORTES CARLOS ANDRES',1413);</v>
      </c>
    </row>
    <row r="1415" spans="1:4" x14ac:dyDescent="0.25">
      <c r="A1415">
        <v>94509364</v>
      </c>
      <c r="B1415" t="s">
        <v>10339</v>
      </c>
      <c r="C1415" s="8">
        <v>1414</v>
      </c>
      <c r="D1415" s="8" t="str">
        <f t="shared" si="22"/>
        <v>insert into cliente values (94509364,'MARTINEZ LAVERDE JOSE ANTONIO',1414);</v>
      </c>
    </row>
    <row r="1416" spans="1:4" x14ac:dyDescent="0.25">
      <c r="A1416">
        <v>94518519</v>
      </c>
      <c r="B1416" t="s">
        <v>10340</v>
      </c>
      <c r="C1416" s="8">
        <v>1415</v>
      </c>
      <c r="D1416" s="8" t="str">
        <f t="shared" si="22"/>
        <v>insert into cliente values (94518519,'CORTES LANDAZURI WILINGTON',1415);</v>
      </c>
    </row>
    <row r="1417" spans="1:4" x14ac:dyDescent="0.25">
      <c r="A1417">
        <v>94519270</v>
      </c>
      <c r="B1417" t="s">
        <v>10341</v>
      </c>
      <c r="C1417" s="8">
        <v>1416</v>
      </c>
      <c r="D1417" s="8" t="str">
        <f t="shared" si="22"/>
        <v>insert into cliente values (94519270,'HERNANDEZ QUINONEZ FREDDY FRANCISCO',1416);</v>
      </c>
    </row>
    <row r="1418" spans="1:4" x14ac:dyDescent="0.25">
      <c r="A1418">
        <v>94519344</v>
      </c>
      <c r="B1418" t="s">
        <v>10342</v>
      </c>
      <c r="C1418" s="8">
        <v>1417</v>
      </c>
      <c r="D1418" s="8" t="str">
        <f t="shared" si="22"/>
        <v>insert into cliente values (94519344,'LOZANO RIVAS JUAN CARLOS',1417);</v>
      </c>
    </row>
    <row r="1419" spans="1:4" x14ac:dyDescent="0.25">
      <c r="A1419">
        <v>94521845</v>
      </c>
      <c r="B1419" t="s">
        <v>10343</v>
      </c>
      <c r="C1419" s="8">
        <v>1418</v>
      </c>
      <c r="D1419" s="8" t="str">
        <f t="shared" si="22"/>
        <v>insert into cliente values (94521845,'ARBOLEDA SANCHEZ FABIAN ALONSO',1418);</v>
      </c>
    </row>
    <row r="1420" spans="1:4" x14ac:dyDescent="0.25">
      <c r="A1420">
        <v>94535872</v>
      </c>
      <c r="B1420" t="s">
        <v>10344</v>
      </c>
      <c r="C1420" s="8">
        <v>1419</v>
      </c>
      <c r="D1420" s="8" t="str">
        <f t="shared" si="22"/>
        <v>insert into cliente values (94535872,'MANRIQUE LLANTEN YOHN MAURICIO',1419);</v>
      </c>
    </row>
    <row r="1421" spans="1:4" x14ac:dyDescent="0.25">
      <c r="A1421">
        <v>94537654</v>
      </c>
      <c r="B1421" t="s">
        <v>10345</v>
      </c>
      <c r="C1421" s="8">
        <v>1420</v>
      </c>
      <c r="D1421" s="8" t="str">
        <f t="shared" si="22"/>
        <v>insert into cliente values (94537654,'ARCOS CASTRO ANGELO',1420);</v>
      </c>
    </row>
    <row r="1422" spans="1:4" x14ac:dyDescent="0.25">
      <c r="A1422">
        <v>94538414</v>
      </c>
      <c r="B1422" t="s">
        <v>10346</v>
      </c>
      <c r="C1422" s="8">
        <v>1421</v>
      </c>
      <c r="D1422" s="8" t="str">
        <f t="shared" si="22"/>
        <v>insert into cliente values (94538414,'GIL MIGUEL ANGEL',1421);</v>
      </c>
    </row>
    <row r="1423" spans="1:4" x14ac:dyDescent="0.25">
      <c r="A1423">
        <v>94539327</v>
      </c>
      <c r="B1423" t="s">
        <v>10347</v>
      </c>
      <c r="C1423" s="8">
        <v>1422</v>
      </c>
      <c r="D1423" s="8" t="str">
        <f t="shared" si="22"/>
        <v>insert into cliente values (94539327,'VELASCO BELALCAZAR VICTOR HUGO',1422);</v>
      </c>
    </row>
    <row r="1424" spans="1:4" x14ac:dyDescent="0.25">
      <c r="A1424">
        <v>94540738</v>
      </c>
      <c r="B1424" t="s">
        <v>10348</v>
      </c>
      <c r="C1424" s="8">
        <v>1423</v>
      </c>
      <c r="D1424" s="8" t="str">
        <f t="shared" si="22"/>
        <v>insert into cliente values (94540738,'LOPEZ BUITRON FABIAN ALBERTO',1423);</v>
      </c>
    </row>
    <row r="1425" spans="1:4" x14ac:dyDescent="0.25">
      <c r="A1425">
        <v>94541589</v>
      </c>
      <c r="B1425" t="s">
        <v>10349</v>
      </c>
      <c r="C1425" s="8">
        <v>1424</v>
      </c>
      <c r="D1425" s="8" t="str">
        <f t="shared" si="22"/>
        <v>insert into cliente values (94541589,'MORA RINCON JUAN BERNARDO',1424);</v>
      </c>
    </row>
    <row r="1426" spans="1:4" x14ac:dyDescent="0.25">
      <c r="A1426">
        <v>94543229</v>
      </c>
      <c r="B1426" t="s">
        <v>10350</v>
      </c>
      <c r="C1426" s="8">
        <v>1425</v>
      </c>
      <c r="D1426" s="8" t="str">
        <f t="shared" si="22"/>
        <v>insert into cliente values (94543229,'OSORIO VILLEGAS ROBINSON',1425);</v>
      </c>
    </row>
    <row r="1427" spans="1:4" x14ac:dyDescent="0.25">
      <c r="A1427">
        <v>94543563</v>
      </c>
      <c r="B1427" t="s">
        <v>10351</v>
      </c>
      <c r="C1427" s="8">
        <v>1426</v>
      </c>
      <c r="D1427" s="8" t="str">
        <f t="shared" si="22"/>
        <v>insert into cliente values (94543563,'PAZ BURBANO HAROLD ANDRES',1426);</v>
      </c>
    </row>
    <row r="1428" spans="1:4" x14ac:dyDescent="0.25">
      <c r="A1428">
        <v>94545053</v>
      </c>
      <c r="B1428" t="s">
        <v>10352</v>
      </c>
      <c r="C1428" s="8">
        <v>1427</v>
      </c>
      <c r="D1428" s="8" t="str">
        <f t="shared" si="22"/>
        <v>insert into cliente values (94545053,'URBANO MOSQUERA MARVIN ABEL',1427);</v>
      </c>
    </row>
    <row r="1429" spans="1:4" x14ac:dyDescent="0.25">
      <c r="A1429">
        <v>94550212</v>
      </c>
      <c r="B1429" t="s">
        <v>10353</v>
      </c>
      <c r="C1429" s="8">
        <v>1428</v>
      </c>
      <c r="D1429" s="8" t="str">
        <f t="shared" si="22"/>
        <v>insert into cliente values (94550212,'CARDENAS CASTAÑEDA JORGE ARMANDO',1428);</v>
      </c>
    </row>
    <row r="1430" spans="1:4" x14ac:dyDescent="0.25">
      <c r="A1430">
        <v>98135049</v>
      </c>
      <c r="B1430" t="s">
        <v>10354</v>
      </c>
      <c r="C1430" s="8">
        <v>1429</v>
      </c>
      <c r="D1430" s="8" t="str">
        <f t="shared" si="22"/>
        <v>insert into cliente values (98135049,'CORDOBA LEON MAURICIO ALEXANDER',1429);</v>
      </c>
    </row>
    <row r="1431" spans="1:4" x14ac:dyDescent="0.25">
      <c r="A1431">
        <v>98348003</v>
      </c>
      <c r="B1431" t="s">
        <v>10355</v>
      </c>
      <c r="C1431" s="8">
        <v>1430</v>
      </c>
      <c r="D1431" s="8" t="str">
        <f t="shared" si="22"/>
        <v>insert into cliente values (98348003,'MORALES MONTENEGRO JESUS ALIRIO',1430);</v>
      </c>
    </row>
    <row r="1432" spans="1:4" x14ac:dyDescent="0.25">
      <c r="A1432">
        <v>98431615</v>
      </c>
      <c r="B1432" t="s">
        <v>10356</v>
      </c>
      <c r="C1432" s="8">
        <v>1431</v>
      </c>
      <c r="D1432" s="8" t="str">
        <f t="shared" si="22"/>
        <v>insert into cliente values (98431615,'QUIÑONES CORTES NORIEL TARSICIO',1431);</v>
      </c>
    </row>
    <row r="1433" spans="1:4" x14ac:dyDescent="0.25">
      <c r="A1433">
        <v>98459635</v>
      </c>
      <c r="B1433" t="s">
        <v>10357</v>
      </c>
      <c r="C1433" s="8">
        <v>1432</v>
      </c>
      <c r="D1433" s="8" t="str">
        <f t="shared" si="22"/>
        <v>insert into cliente values (98459635,'DURANGO MONROY MARIO ALCIDES',1432);</v>
      </c>
    </row>
    <row r="1434" spans="1:4" x14ac:dyDescent="0.25">
      <c r="A1434">
        <v>98494389</v>
      </c>
      <c r="B1434" t="s">
        <v>10358</v>
      </c>
      <c r="C1434" s="8">
        <v>1433</v>
      </c>
      <c r="D1434" s="8" t="str">
        <f t="shared" si="22"/>
        <v>insert into cliente values (98494389,'GARCIA GALEANO DUVIER DE JESUS',1433);</v>
      </c>
    </row>
    <row r="1435" spans="1:4" x14ac:dyDescent="0.25">
      <c r="A1435">
        <v>98496343</v>
      </c>
      <c r="B1435" t="s">
        <v>10359</v>
      </c>
      <c r="C1435" s="8">
        <v>1434</v>
      </c>
      <c r="D1435" s="8" t="str">
        <f t="shared" si="22"/>
        <v>insert into cliente values (98496343,'MORENO RAMIREZ RICARDO DE JESUS',1434);</v>
      </c>
    </row>
    <row r="1436" spans="1:4" x14ac:dyDescent="0.25">
      <c r="A1436">
        <v>98505088</v>
      </c>
      <c r="B1436" t="s">
        <v>10360</v>
      </c>
      <c r="C1436" s="8">
        <v>1435</v>
      </c>
      <c r="D1436" s="8" t="str">
        <f t="shared" si="22"/>
        <v>insert into cliente values (98505088,'QUESADA GUZMAN ALLISON DAVID',1435);</v>
      </c>
    </row>
    <row r="1437" spans="1:4" x14ac:dyDescent="0.25">
      <c r="A1437">
        <v>98520762</v>
      </c>
      <c r="B1437" t="s">
        <v>10361</v>
      </c>
      <c r="C1437" s="8">
        <v>1436</v>
      </c>
      <c r="D1437" s="8" t="str">
        <f t="shared" si="22"/>
        <v>insert into cliente values (98520762,'ARANGO CORREA CARLOS ALBERTO',1436);</v>
      </c>
    </row>
    <row r="1438" spans="1:4" x14ac:dyDescent="0.25">
      <c r="A1438">
        <v>98520957</v>
      </c>
      <c r="B1438" t="s">
        <v>10362</v>
      </c>
      <c r="C1438" s="8">
        <v>1437</v>
      </c>
      <c r="D1438" s="8" t="str">
        <f t="shared" si="22"/>
        <v>insert into cliente values (98520957,'SANCHEZ LUJAN NELSON ANTONIO',1437);</v>
      </c>
    </row>
    <row r="1439" spans="1:4" x14ac:dyDescent="0.25">
      <c r="A1439">
        <v>98528500</v>
      </c>
      <c r="B1439" t="s">
        <v>10363</v>
      </c>
      <c r="C1439" s="8">
        <v>1438</v>
      </c>
      <c r="D1439" s="8" t="str">
        <f t="shared" si="22"/>
        <v>insert into cliente values (98528500,'RAMIREZ CONTRERAS GERMAN DARIO',1438);</v>
      </c>
    </row>
    <row r="1440" spans="1:4" x14ac:dyDescent="0.25">
      <c r="A1440">
        <v>98530164</v>
      </c>
      <c r="B1440" t="s">
        <v>10364</v>
      </c>
      <c r="C1440" s="8">
        <v>1439</v>
      </c>
      <c r="D1440" s="8" t="str">
        <f t="shared" si="22"/>
        <v>insert into cliente values (98530164,'DUQUE GONZALEZ GUILLERMO LEON',1439);</v>
      </c>
    </row>
    <row r="1441" spans="1:4" x14ac:dyDescent="0.25">
      <c r="A1441">
        <v>98533691</v>
      </c>
      <c r="B1441" t="s">
        <v>10365</v>
      </c>
      <c r="C1441" s="8">
        <v>1440</v>
      </c>
      <c r="D1441" s="8" t="str">
        <f t="shared" si="22"/>
        <v>insert into cliente values (98533691,'CORREA QUIROS EDGAR JOHANY',1440);</v>
      </c>
    </row>
    <row r="1442" spans="1:4" x14ac:dyDescent="0.25">
      <c r="A1442">
        <v>98536275</v>
      </c>
      <c r="B1442" t="s">
        <v>10366</v>
      </c>
      <c r="C1442" s="8">
        <v>1441</v>
      </c>
      <c r="D1442" s="8" t="str">
        <f t="shared" si="22"/>
        <v>insert into cliente values (98536275,'CIRO MUÑOZ JOSE ARMANDO',1441);</v>
      </c>
    </row>
    <row r="1443" spans="1:4" x14ac:dyDescent="0.25">
      <c r="A1443">
        <v>98541824</v>
      </c>
      <c r="B1443" t="s">
        <v>10367</v>
      </c>
      <c r="C1443" s="8">
        <v>1442</v>
      </c>
      <c r="D1443" s="8" t="str">
        <f t="shared" si="22"/>
        <v>insert into cliente values (98541824,'MESA PEREZ DIEGO DE JESUS',1442);</v>
      </c>
    </row>
    <row r="1444" spans="1:4" x14ac:dyDescent="0.25">
      <c r="A1444">
        <v>98559220</v>
      </c>
      <c r="B1444" t="s">
        <v>10368</v>
      </c>
      <c r="C1444" s="8">
        <v>1443</v>
      </c>
      <c r="D1444" s="8" t="str">
        <f t="shared" si="22"/>
        <v>insert into cliente values (98559220,'CALLE OCHOA DENI FABIAN',1443);</v>
      </c>
    </row>
    <row r="1445" spans="1:4" x14ac:dyDescent="0.25">
      <c r="A1445">
        <v>98560261</v>
      </c>
      <c r="B1445" t="s">
        <v>10369</v>
      </c>
      <c r="C1445" s="8">
        <v>1444</v>
      </c>
      <c r="D1445" s="8" t="str">
        <f t="shared" si="22"/>
        <v>insert into cliente values (98560261,'SALDARRIAGA ECHEVERRI JOSE DAVID',1444);</v>
      </c>
    </row>
    <row r="1446" spans="1:4" x14ac:dyDescent="0.25">
      <c r="A1446">
        <v>98563544</v>
      </c>
      <c r="B1446" t="s">
        <v>10370</v>
      </c>
      <c r="C1446" s="8">
        <v>1445</v>
      </c>
      <c r="D1446" s="8" t="str">
        <f t="shared" si="22"/>
        <v>insert into cliente values (98563544,'ALVAREZ VARGAS JORGE MARIO',1445);</v>
      </c>
    </row>
    <row r="1447" spans="1:4" x14ac:dyDescent="0.25">
      <c r="A1447">
        <v>98564869</v>
      </c>
      <c r="B1447" t="s">
        <v>10371</v>
      </c>
      <c r="C1447" s="8">
        <v>1446</v>
      </c>
      <c r="D1447" s="8" t="str">
        <f t="shared" si="22"/>
        <v>insert into cliente values (98564869,'MEJIA MUÑOZ ALEXANDER',1446);</v>
      </c>
    </row>
    <row r="1448" spans="1:4" x14ac:dyDescent="0.25">
      <c r="A1448">
        <v>98572295</v>
      </c>
      <c r="B1448" t="s">
        <v>10372</v>
      </c>
      <c r="C1448" s="8">
        <v>1447</v>
      </c>
      <c r="D1448" s="8" t="str">
        <f t="shared" si="22"/>
        <v>insert into cliente values (98572295,'CUARTAS NARANJO DUVAN ARTURO',1447);</v>
      </c>
    </row>
    <row r="1449" spans="1:4" x14ac:dyDescent="0.25">
      <c r="A1449">
        <v>98575580</v>
      </c>
      <c r="B1449" t="s">
        <v>10373</v>
      </c>
      <c r="C1449" s="8">
        <v>1448</v>
      </c>
      <c r="D1449" s="8" t="str">
        <f t="shared" si="22"/>
        <v>insert into cliente values (98575580,'CALLE VASQUEZ JUAN CARLOS',1448);</v>
      </c>
    </row>
    <row r="1450" spans="1:4" x14ac:dyDescent="0.25">
      <c r="A1450">
        <v>98575675</v>
      </c>
      <c r="B1450" t="s">
        <v>10374</v>
      </c>
      <c r="C1450" s="8">
        <v>1449</v>
      </c>
      <c r="D1450" s="8" t="str">
        <f t="shared" si="22"/>
        <v>insert into cliente values (98575675,'ARIAS GOMEZ LUIS BERNARDO',1449);</v>
      </c>
    </row>
    <row r="1451" spans="1:4" x14ac:dyDescent="0.25">
      <c r="A1451">
        <v>98587065</v>
      </c>
      <c r="B1451" t="s">
        <v>10375</v>
      </c>
      <c r="C1451" s="8">
        <v>1450</v>
      </c>
      <c r="D1451" s="8" t="str">
        <f t="shared" si="22"/>
        <v>insert into cliente values (98587065,'GIRALDO ROLDAN OSCAR JAVIER',1450);</v>
      </c>
    </row>
    <row r="1452" spans="1:4" x14ac:dyDescent="0.25">
      <c r="A1452">
        <v>98589102</v>
      </c>
      <c r="B1452" t="s">
        <v>10376</v>
      </c>
      <c r="C1452" s="8">
        <v>1451</v>
      </c>
      <c r="D1452" s="8" t="str">
        <f t="shared" si="22"/>
        <v>insert into cliente values (98589102,'GARCIA GARCIA JHON JEFERSON',1451);</v>
      </c>
    </row>
    <row r="1453" spans="1:4" x14ac:dyDescent="0.25">
      <c r="A1453">
        <v>98591382</v>
      </c>
      <c r="B1453" t="s">
        <v>10377</v>
      </c>
      <c r="C1453" s="8">
        <v>1452</v>
      </c>
      <c r="D1453" s="8" t="str">
        <f t="shared" si="22"/>
        <v>insert into cliente values (98591382,'TABARES ALVAREZ MARIO FERNANDO',1452);</v>
      </c>
    </row>
    <row r="1454" spans="1:4" x14ac:dyDescent="0.25">
      <c r="A1454">
        <v>98602200</v>
      </c>
      <c r="B1454" t="s">
        <v>10378</v>
      </c>
      <c r="C1454" s="8">
        <v>1453</v>
      </c>
      <c r="D1454" s="8" t="str">
        <f t="shared" si="22"/>
        <v>insert into cliente values (98602200,'ACEVEDO CARLOS ANDRES',1453);</v>
      </c>
    </row>
    <row r="1455" spans="1:4" x14ac:dyDescent="0.25">
      <c r="A1455">
        <v>98606799</v>
      </c>
      <c r="B1455" t="s">
        <v>10379</v>
      </c>
      <c r="C1455" s="8">
        <v>1454</v>
      </c>
      <c r="D1455" s="8" t="str">
        <f t="shared" si="22"/>
        <v>insert into cliente values (98606799,'SIERRA ROBAYO MAURICIO',1454);</v>
      </c>
    </row>
    <row r="1456" spans="1:4" x14ac:dyDescent="0.25">
      <c r="A1456">
        <v>98630391</v>
      </c>
      <c r="B1456" t="s">
        <v>10380</v>
      </c>
      <c r="C1456" s="8">
        <v>1455</v>
      </c>
      <c r="D1456" s="8" t="str">
        <f t="shared" si="22"/>
        <v>insert into cliente values (98630391,'OBANDO AGUDELO CARLOS ALBERTO',1455);</v>
      </c>
    </row>
    <row r="1457" spans="1:4" x14ac:dyDescent="0.25">
      <c r="A1457">
        <v>98631539</v>
      </c>
      <c r="B1457" t="s">
        <v>10381</v>
      </c>
      <c r="C1457" s="8">
        <v>1456</v>
      </c>
      <c r="D1457" s="8" t="str">
        <f t="shared" si="22"/>
        <v>insert into cliente values (98631539,'CUARTAS ZULETA RUBEN DARIO',1456);</v>
      </c>
    </row>
    <row r="1458" spans="1:4" x14ac:dyDescent="0.25">
      <c r="A1458">
        <v>98632562</v>
      </c>
      <c r="B1458" t="s">
        <v>10382</v>
      </c>
      <c r="C1458" s="8">
        <v>1457</v>
      </c>
      <c r="D1458" s="8" t="str">
        <f t="shared" si="22"/>
        <v>insert into cliente values (98632562,'MARIN BERMUDEZ MAURICIO ALONSO',1457);</v>
      </c>
    </row>
    <row r="1459" spans="1:4" x14ac:dyDescent="0.25">
      <c r="A1459">
        <v>98637421</v>
      </c>
      <c r="B1459" t="s">
        <v>10383</v>
      </c>
      <c r="C1459" s="8">
        <v>1458</v>
      </c>
      <c r="D1459" s="8" t="str">
        <f t="shared" si="22"/>
        <v>insert into cliente values (98637421,'OLARTE HURTADO JHON HENRY',1458);</v>
      </c>
    </row>
    <row r="1460" spans="1:4" x14ac:dyDescent="0.25">
      <c r="A1460">
        <v>98637529</v>
      </c>
      <c r="B1460" t="s">
        <v>10384</v>
      </c>
      <c r="C1460" s="8">
        <v>1459</v>
      </c>
      <c r="D1460" s="8" t="str">
        <f t="shared" si="22"/>
        <v>insert into cliente values (98637529,'RAMIREZ CRESPO JUAN CAMILO',1459);</v>
      </c>
    </row>
    <row r="1461" spans="1:4" x14ac:dyDescent="0.25">
      <c r="A1461">
        <v>98640566</v>
      </c>
      <c r="B1461" t="s">
        <v>10385</v>
      </c>
      <c r="C1461" s="8">
        <v>1460</v>
      </c>
      <c r="D1461" s="8" t="str">
        <f t="shared" si="22"/>
        <v>insert into cliente values (98640566,'MARIN SUAREZ GIOVANNY',1460);</v>
      </c>
    </row>
    <row r="1462" spans="1:4" x14ac:dyDescent="0.25">
      <c r="A1462">
        <v>98641307</v>
      </c>
      <c r="B1462" t="s">
        <v>10386</v>
      </c>
      <c r="C1462" s="8">
        <v>1461</v>
      </c>
      <c r="D1462" s="8" t="str">
        <f t="shared" si="22"/>
        <v>insert into cliente values (98641307,'OROZCO JOHN FREDY',1461);</v>
      </c>
    </row>
    <row r="1463" spans="1:4" x14ac:dyDescent="0.25">
      <c r="A1463">
        <v>98648705</v>
      </c>
      <c r="B1463" t="s">
        <v>10387</v>
      </c>
      <c r="C1463" s="8">
        <v>1462</v>
      </c>
      <c r="D1463" s="8" t="str">
        <f t="shared" si="22"/>
        <v>insert into cliente values (98648705,'PEREZ RAMIREZ JUAN CAMILO',1462);</v>
      </c>
    </row>
    <row r="1464" spans="1:4" x14ac:dyDescent="0.25">
      <c r="A1464">
        <v>98658439</v>
      </c>
      <c r="B1464" t="s">
        <v>10388</v>
      </c>
      <c r="C1464" s="8">
        <v>1463</v>
      </c>
      <c r="D1464" s="8" t="str">
        <f t="shared" si="22"/>
        <v>insert into cliente values (98658439,'CASAS RUIZ EDGAR DE JESUS',1463);</v>
      </c>
    </row>
    <row r="1465" spans="1:4" x14ac:dyDescent="0.25">
      <c r="A1465">
        <v>98658656</v>
      </c>
      <c r="B1465" t="s">
        <v>10389</v>
      </c>
      <c r="C1465" s="8">
        <v>1464</v>
      </c>
      <c r="D1465" s="8" t="str">
        <f t="shared" si="22"/>
        <v>insert into cliente values (98658656,'ORTIZ DUQUE JEIVER',1464);</v>
      </c>
    </row>
    <row r="1466" spans="1:4" x14ac:dyDescent="0.25">
      <c r="A1466">
        <v>98658904</v>
      </c>
      <c r="B1466" t="s">
        <v>10390</v>
      </c>
      <c r="C1466" s="8">
        <v>1465</v>
      </c>
      <c r="D1466" s="8" t="str">
        <f t="shared" si="22"/>
        <v>insert into cliente values (98658904,'PINEDA CARDONA JUAN GABRIEL',1465);</v>
      </c>
    </row>
    <row r="1467" spans="1:4" x14ac:dyDescent="0.25">
      <c r="A1467">
        <v>98660582</v>
      </c>
      <c r="B1467" t="s">
        <v>10391</v>
      </c>
      <c r="C1467" s="8">
        <v>1466</v>
      </c>
      <c r="D1467" s="8" t="str">
        <f t="shared" si="22"/>
        <v>insert into cliente values (98660582,'DIAZ ORTIZ LUIS FERNANDO',1466);</v>
      </c>
    </row>
    <row r="1468" spans="1:4" x14ac:dyDescent="0.25">
      <c r="A1468">
        <v>98662014</v>
      </c>
      <c r="B1468" t="s">
        <v>10392</v>
      </c>
      <c r="C1468" s="8">
        <v>1467</v>
      </c>
      <c r="D1468" s="8" t="str">
        <f t="shared" si="22"/>
        <v>insert into cliente values (98662014,'ROBAYO CARDENAS RICARDO ADOLFO',1467);</v>
      </c>
    </row>
    <row r="1469" spans="1:4" x14ac:dyDescent="0.25">
      <c r="A1469">
        <v>98667234</v>
      </c>
      <c r="B1469" t="s">
        <v>10393</v>
      </c>
      <c r="C1469" s="8">
        <v>1468</v>
      </c>
      <c r="D1469" s="8" t="str">
        <f t="shared" si="22"/>
        <v>insert into cliente values (98667234,'LOPEZ HENAO FREDY ALEXANDER',1468);</v>
      </c>
    </row>
    <row r="1470" spans="1:4" x14ac:dyDescent="0.25">
      <c r="A1470">
        <v>98696839</v>
      </c>
      <c r="B1470" t="s">
        <v>10394</v>
      </c>
      <c r="C1470" s="8">
        <v>1469</v>
      </c>
      <c r="D1470" s="8" t="str">
        <f t="shared" si="22"/>
        <v>insert into cliente values (98696839,'FRANCO WILMAR DE JESUS',1469);</v>
      </c>
    </row>
    <row r="1471" spans="1:4" x14ac:dyDescent="0.25">
      <c r="A1471">
        <v>98708146</v>
      </c>
      <c r="B1471" t="s">
        <v>10395</v>
      </c>
      <c r="C1471" s="8">
        <v>1470</v>
      </c>
      <c r="D1471" s="8" t="str">
        <f t="shared" si="22"/>
        <v>insert into cliente values (98708146,'VILLA LOPERA DIEGO MAURICIO',1470);</v>
      </c>
    </row>
    <row r="1472" spans="1:4" x14ac:dyDescent="0.25">
      <c r="A1472">
        <v>98711517</v>
      </c>
      <c r="B1472" t="s">
        <v>10396</v>
      </c>
      <c r="C1472" s="8">
        <v>1471</v>
      </c>
      <c r="D1472" s="8" t="str">
        <f t="shared" si="22"/>
        <v>insert into cliente values (98711517,'CAÑAS CARMONA ROSBEL JOHAN',1471);</v>
      </c>
    </row>
    <row r="1473" spans="1:4" x14ac:dyDescent="0.25">
      <c r="A1473">
        <v>98711925</v>
      </c>
      <c r="B1473" t="s">
        <v>10397</v>
      </c>
      <c r="C1473" s="8">
        <v>1472</v>
      </c>
      <c r="D1473" s="8" t="str">
        <f t="shared" si="22"/>
        <v>insert into cliente values (98711925,'ARANGO HENAO CARLOS ARTURO',1472);</v>
      </c>
    </row>
    <row r="1474" spans="1:4" x14ac:dyDescent="0.25">
      <c r="A1474">
        <v>98712428</v>
      </c>
      <c r="B1474" t="s">
        <v>10398</v>
      </c>
      <c r="C1474" s="8">
        <v>1473</v>
      </c>
      <c r="D1474" s="8" t="str">
        <f t="shared" si="22"/>
        <v>insert into cliente values (98712428,'MORALES AGUDELO JOHN ALEJANDRO',1473);</v>
      </c>
    </row>
    <row r="1475" spans="1:4" x14ac:dyDescent="0.25">
      <c r="A1475">
        <v>98714098</v>
      </c>
      <c r="B1475" t="s">
        <v>10399</v>
      </c>
      <c r="C1475" s="8">
        <v>1474</v>
      </c>
      <c r="D1475" s="8" t="str">
        <f t="shared" ref="D1475:D1538" si="23">"insert into cliente values ("&amp;A1475&amp;",'"&amp;B1475&amp;"',"&amp;C1475&amp;");"</f>
        <v>insert into cliente values (98714098,'CADAVID SANCHEZ ANDERSON FELIPE',1474);</v>
      </c>
    </row>
    <row r="1476" spans="1:4" x14ac:dyDescent="0.25">
      <c r="A1476">
        <v>98714923</v>
      </c>
      <c r="B1476" t="s">
        <v>10400</v>
      </c>
      <c r="C1476" s="8">
        <v>1475</v>
      </c>
      <c r="D1476" s="8" t="str">
        <f t="shared" si="23"/>
        <v>insert into cliente values (98714923,'BEDOYA GONZALEZ ALDEMAR',1475);</v>
      </c>
    </row>
    <row r="1477" spans="1:4" x14ac:dyDescent="0.25">
      <c r="A1477">
        <v>98761644</v>
      </c>
      <c r="B1477" t="s">
        <v>10401</v>
      </c>
      <c r="C1477" s="8">
        <v>1476</v>
      </c>
      <c r="D1477" s="8" t="str">
        <f t="shared" si="23"/>
        <v>insert into cliente values (98761644,'VALENCIA RAMIREZ JEFFERSON ALDRIN',1476);</v>
      </c>
    </row>
    <row r="1478" spans="1:4" x14ac:dyDescent="0.25">
      <c r="A1478">
        <v>98761969</v>
      </c>
      <c r="B1478" t="s">
        <v>10402</v>
      </c>
      <c r="C1478" s="8">
        <v>1477</v>
      </c>
      <c r="D1478" s="8" t="str">
        <f t="shared" si="23"/>
        <v>insert into cliente values (98761969,'BEDOYA MUÑOZ JOHN ALEXANDER',1477);</v>
      </c>
    </row>
    <row r="1479" spans="1:4" x14ac:dyDescent="0.25">
      <c r="A1479">
        <v>98764425</v>
      </c>
      <c r="B1479" t="s">
        <v>10403</v>
      </c>
      <c r="C1479" s="8">
        <v>1478</v>
      </c>
      <c r="D1479" s="8" t="str">
        <f t="shared" si="23"/>
        <v>insert into cliente values (98764425,'HERRERA ALVAREZ JHEYSON SNEYDER',1478);</v>
      </c>
    </row>
    <row r="1480" spans="1:4" x14ac:dyDescent="0.25">
      <c r="A1480">
        <v>1000145410</v>
      </c>
      <c r="B1480" t="s">
        <v>10404</v>
      </c>
      <c r="C1480" s="8">
        <v>1479</v>
      </c>
      <c r="D1480" s="8" t="str">
        <f t="shared" si="23"/>
        <v>insert into cliente values (1000145410,'CIFUENTES MARTINEZ MAURICIO ANDRES',1479);</v>
      </c>
    </row>
    <row r="1481" spans="1:4" x14ac:dyDescent="0.25">
      <c r="A1481">
        <v>1002353447</v>
      </c>
      <c r="B1481" t="s">
        <v>10405</v>
      </c>
      <c r="C1481" s="8">
        <v>1480</v>
      </c>
      <c r="D1481" s="8" t="str">
        <f t="shared" si="23"/>
        <v>insert into cliente values (1002353447,'VELASQUEZ TORRECILLA LUIS EDUARDO',1480);</v>
      </c>
    </row>
    <row r="1482" spans="1:4" x14ac:dyDescent="0.25">
      <c r="A1482">
        <v>1005539255</v>
      </c>
      <c r="B1482" t="s">
        <v>10406</v>
      </c>
      <c r="C1482" s="8">
        <v>1481</v>
      </c>
      <c r="D1482" s="8" t="str">
        <f t="shared" si="23"/>
        <v>insert into cliente values (1005539255,'JURADO SARMIENTO SAIDY ROCIO',1481);</v>
      </c>
    </row>
    <row r="1483" spans="1:4" x14ac:dyDescent="0.25">
      <c r="A1483">
        <v>1007341491</v>
      </c>
      <c r="B1483" t="s">
        <v>10407</v>
      </c>
      <c r="C1483" s="8">
        <v>1482</v>
      </c>
      <c r="D1483" s="8" t="str">
        <f t="shared" si="23"/>
        <v>insert into cliente values (1007341491,'SOSA CAMELO EINHER FABIAN',1482);</v>
      </c>
    </row>
    <row r="1484" spans="1:4" x14ac:dyDescent="0.25">
      <c r="A1484">
        <v>1007666648</v>
      </c>
      <c r="B1484" t="s">
        <v>10408</v>
      </c>
      <c r="C1484" s="8">
        <v>1483</v>
      </c>
      <c r="D1484" s="8" t="str">
        <f t="shared" si="23"/>
        <v>insert into cliente values (1007666648,'RADA GONZALEZ WENDY MARCELA',1483);</v>
      </c>
    </row>
    <row r="1485" spans="1:4" x14ac:dyDescent="0.25">
      <c r="A1485">
        <v>1010002359</v>
      </c>
      <c r="B1485" t="s">
        <v>10409</v>
      </c>
      <c r="C1485" s="8">
        <v>1484</v>
      </c>
      <c r="D1485" s="8" t="str">
        <f t="shared" si="23"/>
        <v>insert into cliente values (1010002359,'MONSALVE CESPEDES LUCERITO',1484);</v>
      </c>
    </row>
    <row r="1486" spans="1:4" x14ac:dyDescent="0.25">
      <c r="A1486">
        <v>1010154858</v>
      </c>
      <c r="B1486" t="s">
        <v>10410</v>
      </c>
      <c r="C1486" s="8">
        <v>1485</v>
      </c>
      <c r="D1486" s="8" t="str">
        <f t="shared" si="23"/>
        <v>insert into cliente values (1010154858,'PATERNINA CALDERON MARIA JOSE',1485);</v>
      </c>
    </row>
    <row r="1487" spans="1:4" x14ac:dyDescent="0.25">
      <c r="A1487">
        <v>1010163335</v>
      </c>
      <c r="B1487" t="s">
        <v>10411</v>
      </c>
      <c r="C1487" s="8">
        <v>1486</v>
      </c>
      <c r="D1487" s="8" t="str">
        <f t="shared" si="23"/>
        <v>insert into cliente values (1010163335,'MELENDEZ GRIJALBA CARLOS ANDRES',1486);</v>
      </c>
    </row>
    <row r="1488" spans="1:4" x14ac:dyDescent="0.25">
      <c r="A1488">
        <v>1010175955</v>
      </c>
      <c r="B1488" t="s">
        <v>10412</v>
      </c>
      <c r="C1488" s="8">
        <v>1487</v>
      </c>
      <c r="D1488" s="8" t="str">
        <f t="shared" si="23"/>
        <v>insert into cliente values (1010175955,'ORTIZ BENITEZ YEISON ENRIQUE',1487);</v>
      </c>
    </row>
    <row r="1489" spans="1:4" x14ac:dyDescent="0.25">
      <c r="A1489">
        <v>1010189528</v>
      </c>
      <c r="B1489" t="s">
        <v>10413</v>
      </c>
      <c r="C1489" s="8">
        <v>1488</v>
      </c>
      <c r="D1489" s="8" t="str">
        <f t="shared" si="23"/>
        <v>insert into cliente values (1010189528,'VEGA CALLEJAS JERSON ANDRES',1488);</v>
      </c>
    </row>
    <row r="1490" spans="1:4" x14ac:dyDescent="0.25">
      <c r="A1490">
        <v>1010211335</v>
      </c>
      <c r="B1490" t="s">
        <v>10414</v>
      </c>
      <c r="C1490" s="8">
        <v>1489</v>
      </c>
      <c r="D1490" s="8" t="str">
        <f t="shared" si="23"/>
        <v>insert into cliente values (1010211335,'ALBAÑIL USAQUEN JUAN CARLOS',1489);</v>
      </c>
    </row>
    <row r="1491" spans="1:4" x14ac:dyDescent="0.25">
      <c r="A1491">
        <v>1012331269</v>
      </c>
      <c r="B1491" t="s">
        <v>10415</v>
      </c>
      <c r="C1491" s="8">
        <v>1490</v>
      </c>
      <c r="D1491" s="8" t="str">
        <f t="shared" si="23"/>
        <v>insert into cliente values (1012331269,'CABARCAS ESPEJO YOHAN CAMILO',1490);</v>
      </c>
    </row>
    <row r="1492" spans="1:4" x14ac:dyDescent="0.25">
      <c r="A1492">
        <v>1012336974</v>
      </c>
      <c r="B1492" t="s">
        <v>10416</v>
      </c>
      <c r="C1492" s="8">
        <v>1491</v>
      </c>
      <c r="D1492" s="8" t="str">
        <f t="shared" si="23"/>
        <v>insert into cliente values (1012336974,'ALARCON GALVIS CARLOS ANDRES',1491);</v>
      </c>
    </row>
    <row r="1493" spans="1:4" x14ac:dyDescent="0.25">
      <c r="A1493">
        <v>1012349441</v>
      </c>
      <c r="B1493" t="s">
        <v>10417</v>
      </c>
      <c r="C1493" s="8">
        <v>1492</v>
      </c>
      <c r="D1493" s="8" t="str">
        <f t="shared" si="23"/>
        <v>insert into cliente values (1012349441,'ROMERO ALDANA DIEGO FERNANDO',1492);</v>
      </c>
    </row>
    <row r="1494" spans="1:4" x14ac:dyDescent="0.25">
      <c r="A1494">
        <v>1012352029</v>
      </c>
      <c r="B1494" t="s">
        <v>10418</v>
      </c>
      <c r="C1494" s="8">
        <v>1493</v>
      </c>
      <c r="D1494" s="8" t="str">
        <f t="shared" si="23"/>
        <v>insert into cliente values (1012352029,'BARACALDO GALVIS ANDRES GUILLERMO',1493);</v>
      </c>
    </row>
    <row r="1495" spans="1:4" x14ac:dyDescent="0.25">
      <c r="A1495">
        <v>1012353816</v>
      </c>
      <c r="B1495" t="s">
        <v>10419</v>
      </c>
      <c r="C1495" s="8">
        <v>1494</v>
      </c>
      <c r="D1495" s="8" t="str">
        <f t="shared" si="23"/>
        <v>insert into cliente values (1012353816,'SOLANO BOTELLO MAYRA ALEJANDRA',1494);</v>
      </c>
    </row>
    <row r="1496" spans="1:4" x14ac:dyDescent="0.25">
      <c r="A1496">
        <v>1012358645</v>
      </c>
      <c r="B1496" t="s">
        <v>10420</v>
      </c>
      <c r="C1496" s="8">
        <v>1495</v>
      </c>
      <c r="D1496" s="8" t="str">
        <f t="shared" si="23"/>
        <v>insert into cliente values (1012358645,'SABOGAL GOMEZ DIEGO ARMANDO',1495);</v>
      </c>
    </row>
    <row r="1497" spans="1:4" x14ac:dyDescent="0.25">
      <c r="A1497">
        <v>1012361427</v>
      </c>
      <c r="B1497" t="s">
        <v>10421</v>
      </c>
      <c r="C1497" s="8">
        <v>1496</v>
      </c>
      <c r="D1497" s="8" t="str">
        <f t="shared" si="23"/>
        <v>insert into cliente values (1012361427,'VARGAS OTALORA YURI VERSAY',1496);</v>
      </c>
    </row>
    <row r="1498" spans="1:4" x14ac:dyDescent="0.25">
      <c r="A1498">
        <v>1012362915</v>
      </c>
      <c r="B1498" t="s">
        <v>10422</v>
      </c>
      <c r="C1498" s="8">
        <v>1497</v>
      </c>
      <c r="D1498" s="8" t="str">
        <f t="shared" si="23"/>
        <v>insert into cliente values (1012362915,'GOMEZ CASTIBLANCO YEISSON ANDRES',1497);</v>
      </c>
    </row>
    <row r="1499" spans="1:4" x14ac:dyDescent="0.25">
      <c r="A1499">
        <v>1012366285</v>
      </c>
      <c r="B1499" t="s">
        <v>10423</v>
      </c>
      <c r="C1499" s="8">
        <v>1498</v>
      </c>
      <c r="D1499" s="8" t="str">
        <f t="shared" si="23"/>
        <v>insert into cliente values (1012366285,'VILLAVISAN GUERRERO JONATHAN',1498);</v>
      </c>
    </row>
    <row r="1500" spans="1:4" x14ac:dyDescent="0.25">
      <c r="A1500">
        <v>1012378502</v>
      </c>
      <c r="B1500" t="s">
        <v>10424</v>
      </c>
      <c r="C1500" s="8">
        <v>1499</v>
      </c>
      <c r="D1500" s="8" t="str">
        <f t="shared" si="23"/>
        <v>insert into cliente values (1012378502,'OJEDA GUTIERREZ CRISTIAN DAVID',1499);</v>
      </c>
    </row>
    <row r="1501" spans="1:4" x14ac:dyDescent="0.25">
      <c r="A1501">
        <v>1012390239</v>
      </c>
      <c r="B1501" t="s">
        <v>10425</v>
      </c>
      <c r="C1501" s="8">
        <v>1500</v>
      </c>
      <c r="D1501" s="8" t="str">
        <f t="shared" si="23"/>
        <v>insert into cliente values (1012390239,'CHAPARRO RODRIGUEZ CINDY TATIANA',1500);</v>
      </c>
    </row>
    <row r="1502" spans="1:4" x14ac:dyDescent="0.25">
      <c r="A1502">
        <v>1012413941</v>
      </c>
      <c r="B1502" t="s">
        <v>10426</v>
      </c>
      <c r="C1502" s="8">
        <v>1501</v>
      </c>
      <c r="D1502" s="8" t="str">
        <f t="shared" si="23"/>
        <v>insert into cliente values (1012413941,'MANCERA CARVAJAL MAYRA YESENIA',1501);</v>
      </c>
    </row>
    <row r="1503" spans="1:4" x14ac:dyDescent="0.25">
      <c r="A1503">
        <v>1013615788</v>
      </c>
      <c r="B1503" t="s">
        <v>10427</v>
      </c>
      <c r="C1503" s="8">
        <v>1502</v>
      </c>
      <c r="D1503" s="8" t="str">
        <f t="shared" si="23"/>
        <v>insert into cliente values (1013615788,'DELGADO JIMENEZ DAVID ANDRES',1502);</v>
      </c>
    </row>
    <row r="1504" spans="1:4" x14ac:dyDescent="0.25">
      <c r="A1504">
        <v>1013631230</v>
      </c>
      <c r="B1504" t="s">
        <v>10428</v>
      </c>
      <c r="C1504" s="8">
        <v>1503</v>
      </c>
      <c r="D1504" s="8" t="str">
        <f t="shared" si="23"/>
        <v>insert into cliente values (1013631230,'POLANCO LARA EDIER FARITH',1503);</v>
      </c>
    </row>
    <row r="1505" spans="1:4" x14ac:dyDescent="0.25">
      <c r="A1505">
        <v>1013634740</v>
      </c>
      <c r="B1505" t="s">
        <v>10429</v>
      </c>
      <c r="C1505" s="8">
        <v>1504</v>
      </c>
      <c r="D1505" s="8" t="str">
        <f t="shared" si="23"/>
        <v>insert into cliente values (1013634740,'MARTINEZ SANCHEZ MARIA ALEJANDRA',1504);</v>
      </c>
    </row>
    <row r="1506" spans="1:4" x14ac:dyDescent="0.25">
      <c r="A1506">
        <v>1014192306</v>
      </c>
      <c r="B1506" t="s">
        <v>10430</v>
      </c>
      <c r="C1506" s="8">
        <v>1505</v>
      </c>
      <c r="D1506" s="8" t="str">
        <f t="shared" si="23"/>
        <v>insert into cliente values (1014192306,'ALFONSO NIETO JOHAN SEBASTIAN',1505);</v>
      </c>
    </row>
    <row r="1507" spans="1:4" x14ac:dyDescent="0.25">
      <c r="A1507">
        <v>1014195526</v>
      </c>
      <c r="B1507" t="s">
        <v>10431</v>
      </c>
      <c r="C1507" s="8">
        <v>1506</v>
      </c>
      <c r="D1507" s="8" t="str">
        <f t="shared" si="23"/>
        <v>insert into cliente values (1014195526,'CUETO JAIME ALEJANDRO',1506);</v>
      </c>
    </row>
    <row r="1508" spans="1:4" x14ac:dyDescent="0.25">
      <c r="A1508">
        <v>1014197566</v>
      </c>
      <c r="B1508" t="s">
        <v>10432</v>
      </c>
      <c r="C1508" s="8">
        <v>1507</v>
      </c>
      <c r="D1508" s="8" t="str">
        <f t="shared" si="23"/>
        <v>insert into cliente values (1014197566,'LUGO LEIDY JOHANA',1507);</v>
      </c>
    </row>
    <row r="1509" spans="1:4" x14ac:dyDescent="0.25">
      <c r="A1509">
        <v>1014212615</v>
      </c>
      <c r="B1509" t="s">
        <v>10433</v>
      </c>
      <c r="C1509" s="8">
        <v>1508</v>
      </c>
      <c r="D1509" s="8" t="str">
        <f t="shared" si="23"/>
        <v>insert into cliente values (1014212615,'DIAZ FRANCO RONALD OVIDIO',1508);</v>
      </c>
    </row>
    <row r="1510" spans="1:4" x14ac:dyDescent="0.25">
      <c r="A1510">
        <v>1014214327</v>
      </c>
      <c r="B1510" t="s">
        <v>10434</v>
      </c>
      <c r="C1510" s="8">
        <v>1509</v>
      </c>
      <c r="D1510" s="8" t="str">
        <f t="shared" si="23"/>
        <v>insert into cliente values (1014214327,'BRICEÑO GUZMAN LUIS ENRIQUE',1509);</v>
      </c>
    </row>
    <row r="1511" spans="1:4" x14ac:dyDescent="0.25">
      <c r="A1511">
        <v>1014219854</v>
      </c>
      <c r="B1511" t="s">
        <v>10435</v>
      </c>
      <c r="C1511" s="8">
        <v>1510</v>
      </c>
      <c r="D1511" s="8" t="str">
        <f t="shared" si="23"/>
        <v>insert into cliente values (1014219854,'QUIROGA CONTRERAS TANIA JULIETH',1510);</v>
      </c>
    </row>
    <row r="1512" spans="1:4" x14ac:dyDescent="0.25">
      <c r="A1512">
        <v>1014220584</v>
      </c>
      <c r="B1512" t="s">
        <v>10436</v>
      </c>
      <c r="C1512" s="8">
        <v>1511</v>
      </c>
      <c r="D1512" s="8" t="str">
        <f t="shared" si="23"/>
        <v>insert into cliente values (1014220584,'RONCANCIO CRUZ VIVIANA PATRICIA',1511);</v>
      </c>
    </row>
    <row r="1513" spans="1:4" x14ac:dyDescent="0.25">
      <c r="A1513">
        <v>1015399516</v>
      </c>
      <c r="B1513" t="s">
        <v>10437</v>
      </c>
      <c r="C1513" s="8">
        <v>1512</v>
      </c>
      <c r="D1513" s="8" t="str">
        <f t="shared" si="23"/>
        <v>insert into cliente values (1015399516,'DEVIA REYES CRISTIAN DAVID',1512);</v>
      </c>
    </row>
    <row r="1514" spans="1:4" x14ac:dyDescent="0.25">
      <c r="A1514">
        <v>1015402368</v>
      </c>
      <c r="B1514" t="s">
        <v>10438</v>
      </c>
      <c r="C1514" s="8">
        <v>1513</v>
      </c>
      <c r="D1514" s="8" t="str">
        <f t="shared" si="23"/>
        <v>insert into cliente values (1015402368,'DONCEL RAMIREZ LEIDY VIVIANA',1513);</v>
      </c>
    </row>
    <row r="1515" spans="1:4" x14ac:dyDescent="0.25">
      <c r="A1515">
        <v>1015402726</v>
      </c>
      <c r="B1515" t="s">
        <v>10439</v>
      </c>
      <c r="C1515" s="8">
        <v>1514</v>
      </c>
      <c r="D1515" s="8" t="str">
        <f t="shared" si="23"/>
        <v>insert into cliente values (1015402726,'GARZON CRUZ DIANA PAOLA',1514);</v>
      </c>
    </row>
    <row r="1516" spans="1:4" x14ac:dyDescent="0.25">
      <c r="A1516">
        <v>1015402971</v>
      </c>
      <c r="B1516" t="s">
        <v>10440</v>
      </c>
      <c r="C1516" s="8">
        <v>1515</v>
      </c>
      <c r="D1516" s="8" t="str">
        <f t="shared" si="23"/>
        <v>insert into cliente values (1015402971,'FRANCO PACACIRA FABIAN STEVEN',1515);</v>
      </c>
    </row>
    <row r="1517" spans="1:4" x14ac:dyDescent="0.25">
      <c r="A1517">
        <v>1015412222</v>
      </c>
      <c r="B1517" t="s">
        <v>10441</v>
      </c>
      <c r="C1517" s="8">
        <v>1516</v>
      </c>
      <c r="D1517" s="8" t="str">
        <f t="shared" si="23"/>
        <v>insert into cliente values (1015412222,'RODRIGUEZ CASTIBLANCO ROGER FABIAN',1516);</v>
      </c>
    </row>
    <row r="1518" spans="1:4" x14ac:dyDescent="0.25">
      <c r="A1518">
        <v>1015421033</v>
      </c>
      <c r="B1518" t="s">
        <v>10442</v>
      </c>
      <c r="C1518" s="8">
        <v>1517</v>
      </c>
      <c r="D1518" s="8" t="str">
        <f t="shared" si="23"/>
        <v>insert into cliente values (1015421033,'BELTRAN PARRA LUIS MIGUEL',1517);</v>
      </c>
    </row>
    <row r="1519" spans="1:4" x14ac:dyDescent="0.25">
      <c r="A1519">
        <v>1015993143</v>
      </c>
      <c r="B1519" t="s">
        <v>10443</v>
      </c>
      <c r="C1519" s="8">
        <v>1518</v>
      </c>
      <c r="D1519" s="8" t="str">
        <f t="shared" si="23"/>
        <v>insert into cliente values (1015993143,'OLMOS AVILA MARICELA',1518);</v>
      </c>
    </row>
    <row r="1520" spans="1:4" x14ac:dyDescent="0.25">
      <c r="A1520">
        <v>1016011207</v>
      </c>
      <c r="B1520" t="s">
        <v>10444</v>
      </c>
      <c r="C1520" s="8">
        <v>1519</v>
      </c>
      <c r="D1520" s="8" t="str">
        <f t="shared" si="23"/>
        <v>insert into cliente values (1016011207,'VEGA PALMA JUAN SEBASTIAN',1519);</v>
      </c>
    </row>
    <row r="1521" spans="1:4" x14ac:dyDescent="0.25">
      <c r="A1521">
        <v>1016027421</v>
      </c>
      <c r="B1521" t="s">
        <v>10445</v>
      </c>
      <c r="C1521" s="8">
        <v>1520</v>
      </c>
      <c r="D1521" s="8" t="str">
        <f t="shared" si="23"/>
        <v>insert into cliente values (1016027421,'HERREÑO LANDINEZ SARA SOFIA',1520);</v>
      </c>
    </row>
    <row r="1522" spans="1:4" x14ac:dyDescent="0.25">
      <c r="A1522">
        <v>1016061243</v>
      </c>
      <c r="B1522" t="s">
        <v>10446</v>
      </c>
      <c r="C1522" s="8">
        <v>1521</v>
      </c>
      <c r="D1522" s="8" t="str">
        <f t="shared" si="23"/>
        <v>insert into cliente values (1016061243,'RODRIGUEZ ESCOBAR JAZMIN ANDREA',1521);</v>
      </c>
    </row>
    <row r="1523" spans="1:4" x14ac:dyDescent="0.25">
      <c r="A1523">
        <v>1017122914</v>
      </c>
      <c r="B1523" t="s">
        <v>10447</v>
      </c>
      <c r="C1523" s="8">
        <v>1522</v>
      </c>
      <c r="D1523" s="8" t="str">
        <f t="shared" si="23"/>
        <v>insert into cliente values (1017122914,'RESTREPO JENNY JOHANA',1522);</v>
      </c>
    </row>
    <row r="1524" spans="1:4" x14ac:dyDescent="0.25">
      <c r="A1524">
        <v>1017125973</v>
      </c>
      <c r="B1524" t="s">
        <v>10448</v>
      </c>
      <c r="C1524" s="8">
        <v>1523</v>
      </c>
      <c r="D1524" s="8" t="str">
        <f t="shared" si="23"/>
        <v>insert into cliente values (1017125973,'PEÑA PEREZ JOAN CAMILO',1523);</v>
      </c>
    </row>
    <row r="1525" spans="1:4" x14ac:dyDescent="0.25">
      <c r="A1525">
        <v>1017141482</v>
      </c>
      <c r="B1525" t="s">
        <v>10449</v>
      </c>
      <c r="C1525" s="8">
        <v>1524</v>
      </c>
      <c r="D1525" s="8" t="str">
        <f t="shared" si="23"/>
        <v>insert into cliente values (1017141482,'LONDOÑO LOTERO JUAN MANUEL',1524);</v>
      </c>
    </row>
    <row r="1526" spans="1:4" x14ac:dyDescent="0.25">
      <c r="A1526">
        <v>1017150222</v>
      </c>
      <c r="B1526" t="s">
        <v>10450</v>
      </c>
      <c r="C1526" s="8">
        <v>1525</v>
      </c>
      <c r="D1526" s="8" t="str">
        <f t="shared" si="23"/>
        <v>insert into cliente values (1017150222,'RUZ VASQUEZ DANIEL ANTONIO',1525);</v>
      </c>
    </row>
    <row r="1527" spans="1:4" x14ac:dyDescent="0.25">
      <c r="A1527">
        <v>1017153776</v>
      </c>
      <c r="B1527" t="s">
        <v>10451</v>
      </c>
      <c r="C1527" s="8">
        <v>1526</v>
      </c>
      <c r="D1527" s="8" t="str">
        <f t="shared" si="23"/>
        <v>insert into cliente values (1017153776,'AVENDAÑO SALAZAR OSCAR OSWALDO',1526);</v>
      </c>
    </row>
    <row r="1528" spans="1:4" x14ac:dyDescent="0.25">
      <c r="A1528">
        <v>1017158188</v>
      </c>
      <c r="B1528" t="s">
        <v>10452</v>
      </c>
      <c r="C1528" s="8">
        <v>1527</v>
      </c>
      <c r="D1528" s="8" t="str">
        <f t="shared" si="23"/>
        <v>insert into cliente values (1017158188,'PATIÑO RUIZ GERARDO ANTONIO',1527);</v>
      </c>
    </row>
    <row r="1529" spans="1:4" x14ac:dyDescent="0.25">
      <c r="A1529">
        <v>1017159524</v>
      </c>
      <c r="B1529" t="s">
        <v>10453</v>
      </c>
      <c r="C1529" s="8">
        <v>1528</v>
      </c>
      <c r="D1529" s="8" t="str">
        <f t="shared" si="23"/>
        <v>insert into cliente values (1017159524,'PRECIADO RAIGOZA ANDRES FELIPE',1528);</v>
      </c>
    </row>
    <row r="1530" spans="1:4" x14ac:dyDescent="0.25">
      <c r="A1530">
        <v>1017160092</v>
      </c>
      <c r="B1530" t="s">
        <v>10454</v>
      </c>
      <c r="C1530" s="8">
        <v>1529</v>
      </c>
      <c r="D1530" s="8" t="str">
        <f t="shared" si="23"/>
        <v>insert into cliente values (1017160092,'GAVIRIA BUITRAGO JONATHAN',1529);</v>
      </c>
    </row>
    <row r="1531" spans="1:4" x14ac:dyDescent="0.25">
      <c r="A1531">
        <v>1017171027</v>
      </c>
      <c r="B1531" t="s">
        <v>10455</v>
      </c>
      <c r="C1531" s="8">
        <v>1530</v>
      </c>
      <c r="D1531" s="8" t="str">
        <f t="shared" si="23"/>
        <v>insert into cliente values (1017171027,'GAVIRIA PALACIO JUAN DAVID',1530);</v>
      </c>
    </row>
    <row r="1532" spans="1:4" x14ac:dyDescent="0.25">
      <c r="A1532">
        <v>1017172380</v>
      </c>
      <c r="B1532" t="s">
        <v>10456</v>
      </c>
      <c r="C1532" s="8">
        <v>1531</v>
      </c>
      <c r="D1532" s="8" t="str">
        <f t="shared" si="23"/>
        <v>insert into cliente values (1017172380,'PEREAÑEZ CORREA ISLENA',1531);</v>
      </c>
    </row>
    <row r="1533" spans="1:4" x14ac:dyDescent="0.25">
      <c r="A1533">
        <v>1017172990</v>
      </c>
      <c r="B1533" t="s">
        <v>10457</v>
      </c>
      <c r="C1533" s="8">
        <v>1532</v>
      </c>
      <c r="D1533" s="8" t="str">
        <f t="shared" si="23"/>
        <v>insert into cliente values (1017172990,'GARCIA TABORDA ISABEL CRISTINA',1532);</v>
      </c>
    </row>
    <row r="1534" spans="1:4" x14ac:dyDescent="0.25">
      <c r="A1534">
        <v>1017175979</v>
      </c>
      <c r="B1534" t="s">
        <v>10458</v>
      </c>
      <c r="C1534" s="8">
        <v>1533</v>
      </c>
      <c r="D1534" s="8" t="str">
        <f t="shared" si="23"/>
        <v>insert into cliente values (1017175979,'ESTRADA CIRO RUBEN ANCIZAR',1533);</v>
      </c>
    </row>
    <row r="1535" spans="1:4" x14ac:dyDescent="0.25">
      <c r="A1535">
        <v>1017181917</v>
      </c>
      <c r="B1535" t="s">
        <v>10459</v>
      </c>
      <c r="C1535" s="8">
        <v>1534</v>
      </c>
      <c r="D1535" s="8" t="str">
        <f t="shared" si="23"/>
        <v>insert into cliente values (1017181917,'GALLEGO ALVAREZ ANDRES ALBERTO',1534);</v>
      </c>
    </row>
    <row r="1536" spans="1:4" x14ac:dyDescent="0.25">
      <c r="A1536">
        <v>1017190574</v>
      </c>
      <c r="B1536" t="s">
        <v>10460</v>
      </c>
      <c r="C1536" s="8">
        <v>1535</v>
      </c>
      <c r="D1536" s="8" t="str">
        <f t="shared" si="23"/>
        <v>insert into cliente values (1017190574,'LONDOÑO GOMEZ SANTIAGO',1535);</v>
      </c>
    </row>
    <row r="1537" spans="1:4" x14ac:dyDescent="0.25">
      <c r="A1537">
        <v>1017195754</v>
      </c>
      <c r="B1537" t="s">
        <v>10461</v>
      </c>
      <c r="C1537" s="8">
        <v>1536</v>
      </c>
      <c r="D1537" s="8" t="str">
        <f t="shared" si="23"/>
        <v>insert into cliente values (1017195754,'GIRALDO VELEZ MARIA DANIELA',1536);</v>
      </c>
    </row>
    <row r="1538" spans="1:4" x14ac:dyDescent="0.25">
      <c r="A1538">
        <v>1017196565</v>
      </c>
      <c r="B1538" t="s">
        <v>10462</v>
      </c>
      <c r="C1538" s="8">
        <v>1537</v>
      </c>
      <c r="D1538" s="8" t="str">
        <f t="shared" si="23"/>
        <v>insert into cliente values (1017196565,'VELASQUEZ PARRA JUAN SEBASTIAN',1537);</v>
      </c>
    </row>
    <row r="1539" spans="1:4" x14ac:dyDescent="0.25">
      <c r="A1539">
        <v>1017205642</v>
      </c>
      <c r="B1539" t="s">
        <v>10463</v>
      </c>
      <c r="C1539" s="8">
        <v>1538</v>
      </c>
      <c r="D1539" s="8" t="str">
        <f t="shared" ref="D1539:D1602" si="24">"insert into cliente values ("&amp;A1539&amp;",'"&amp;B1539&amp;"',"&amp;C1539&amp;");"</f>
        <v>insert into cliente values (1017205642,'GUARIN SUAREZ STEVEN',1538);</v>
      </c>
    </row>
    <row r="1540" spans="1:4" x14ac:dyDescent="0.25">
      <c r="A1540">
        <v>1018405652</v>
      </c>
      <c r="B1540" t="s">
        <v>10464</v>
      </c>
      <c r="C1540" s="8">
        <v>1539</v>
      </c>
      <c r="D1540" s="8" t="str">
        <f t="shared" si="24"/>
        <v>insert into cliente values (1018405652,'DELGADO MONROY MARIO FERNANDO',1539);</v>
      </c>
    </row>
    <row r="1541" spans="1:4" x14ac:dyDescent="0.25">
      <c r="A1541">
        <v>1018440974</v>
      </c>
      <c r="B1541" t="s">
        <v>10465</v>
      </c>
      <c r="C1541" s="8">
        <v>1540</v>
      </c>
      <c r="D1541" s="8" t="str">
        <f t="shared" si="24"/>
        <v>insert into cliente values (1018440974,'SUAREZ PEREZ HERNAN DARIO',1540);</v>
      </c>
    </row>
    <row r="1542" spans="1:4" x14ac:dyDescent="0.25">
      <c r="A1542">
        <v>1018450296</v>
      </c>
      <c r="B1542" t="s">
        <v>10466</v>
      </c>
      <c r="C1542" s="8">
        <v>1541</v>
      </c>
      <c r="D1542" s="8" t="str">
        <f t="shared" si="24"/>
        <v>insert into cliente values (1018450296,'MENDOZA CASTAÑEDA JAVIER EDUARDO',1541);</v>
      </c>
    </row>
    <row r="1543" spans="1:4" x14ac:dyDescent="0.25">
      <c r="A1543">
        <v>1019011782</v>
      </c>
      <c r="B1543" t="s">
        <v>10467</v>
      </c>
      <c r="C1543" s="8">
        <v>1542</v>
      </c>
      <c r="D1543" s="8" t="str">
        <f t="shared" si="24"/>
        <v>insert into cliente values (1019011782,'ROJAS TRASLAVIÑA JHON FREDY',1542);</v>
      </c>
    </row>
    <row r="1544" spans="1:4" x14ac:dyDescent="0.25">
      <c r="A1544">
        <v>1019012036</v>
      </c>
      <c r="B1544" t="s">
        <v>10468</v>
      </c>
      <c r="C1544" s="8">
        <v>1543</v>
      </c>
      <c r="D1544" s="8" t="str">
        <f t="shared" si="24"/>
        <v>insert into cliente values (1019012036,'LOPEZ CUITIVA CLARA INES',1543);</v>
      </c>
    </row>
    <row r="1545" spans="1:4" x14ac:dyDescent="0.25">
      <c r="A1545">
        <v>1019024831</v>
      </c>
      <c r="B1545" t="s">
        <v>10469</v>
      </c>
      <c r="C1545" s="8">
        <v>1544</v>
      </c>
      <c r="D1545" s="8" t="str">
        <f t="shared" si="24"/>
        <v>insert into cliente values (1019024831,'SANABRIA BELTRAN ERIKA MARIA',1544);</v>
      </c>
    </row>
    <row r="1546" spans="1:4" x14ac:dyDescent="0.25">
      <c r="A1546">
        <v>1019024847</v>
      </c>
      <c r="B1546" t="s">
        <v>10470</v>
      </c>
      <c r="C1546" s="8">
        <v>1545</v>
      </c>
      <c r="D1546" s="8" t="str">
        <f t="shared" si="24"/>
        <v>insert into cliente values (1019024847,'GOMEZ ESTEPA JOSE LUIS',1545);</v>
      </c>
    </row>
    <row r="1547" spans="1:4" x14ac:dyDescent="0.25">
      <c r="A1547">
        <v>1019028498</v>
      </c>
      <c r="B1547" t="s">
        <v>10471</v>
      </c>
      <c r="C1547" s="8">
        <v>1546</v>
      </c>
      <c r="D1547" s="8" t="str">
        <f t="shared" si="24"/>
        <v>insert into cliente values (1019028498,'CRUZ MOLINA SANDER FERNEY',1546);</v>
      </c>
    </row>
    <row r="1548" spans="1:4" x14ac:dyDescent="0.25">
      <c r="A1548">
        <v>1019031204</v>
      </c>
      <c r="B1548" t="s">
        <v>10472</v>
      </c>
      <c r="C1548" s="8">
        <v>1547</v>
      </c>
      <c r="D1548" s="8" t="str">
        <f t="shared" si="24"/>
        <v>insert into cliente values (1019031204,'BASTIDAS HERNANDEZ NATHALY',1547);</v>
      </c>
    </row>
    <row r="1549" spans="1:4" x14ac:dyDescent="0.25">
      <c r="A1549">
        <v>1019032717</v>
      </c>
      <c r="B1549" t="s">
        <v>10473</v>
      </c>
      <c r="C1549" s="8">
        <v>1548</v>
      </c>
      <c r="D1549" s="8" t="str">
        <f t="shared" si="24"/>
        <v>insert into cliente values (1019032717,'MONTAÑA MARTINEZ EDWIN CAMILO',1548);</v>
      </c>
    </row>
    <row r="1550" spans="1:4" x14ac:dyDescent="0.25">
      <c r="A1550">
        <v>1019035459</v>
      </c>
      <c r="B1550" t="s">
        <v>10474</v>
      </c>
      <c r="C1550" s="8">
        <v>1549</v>
      </c>
      <c r="D1550" s="8" t="str">
        <f t="shared" si="24"/>
        <v>insert into cliente values (1019035459,'RODRIGUEZ VARGAS DIEGO RAMON',1549);</v>
      </c>
    </row>
    <row r="1551" spans="1:4" x14ac:dyDescent="0.25">
      <c r="A1551">
        <v>1019036722</v>
      </c>
      <c r="B1551" t="s">
        <v>10475</v>
      </c>
      <c r="C1551" s="8">
        <v>1550</v>
      </c>
      <c r="D1551" s="8" t="str">
        <f t="shared" si="24"/>
        <v>insert into cliente values (1019036722,'NARVAEZ CONDE EDY ALBERTO',1550);</v>
      </c>
    </row>
    <row r="1552" spans="1:4" x14ac:dyDescent="0.25">
      <c r="A1552">
        <v>1019047466</v>
      </c>
      <c r="B1552" t="s">
        <v>10476</v>
      </c>
      <c r="C1552" s="8">
        <v>1551</v>
      </c>
      <c r="D1552" s="8" t="str">
        <f t="shared" si="24"/>
        <v>insert into cliente values (1019047466,'ROJAS LEMUS MIGUEL ANGEL',1551);</v>
      </c>
    </row>
    <row r="1553" spans="1:4" x14ac:dyDescent="0.25">
      <c r="A1553">
        <v>1019049711</v>
      </c>
      <c r="B1553" t="s">
        <v>10477</v>
      </c>
      <c r="C1553" s="8">
        <v>1552</v>
      </c>
      <c r="D1553" s="8" t="str">
        <f t="shared" si="24"/>
        <v>insert into cliente values (1019049711,'SANCHEZ CASTELLANOS JEISSON FERNEY',1552);</v>
      </c>
    </row>
    <row r="1554" spans="1:4" x14ac:dyDescent="0.25">
      <c r="A1554">
        <v>1019054590</v>
      </c>
      <c r="B1554" t="s">
        <v>10478</v>
      </c>
      <c r="C1554" s="8">
        <v>1553</v>
      </c>
      <c r="D1554" s="8" t="str">
        <f t="shared" si="24"/>
        <v>insert into cliente values (1019054590,'TRIANA QUINTERO LEIDY ALEXANDRA',1553);</v>
      </c>
    </row>
    <row r="1555" spans="1:4" x14ac:dyDescent="0.25">
      <c r="A1555">
        <v>1019059682</v>
      </c>
      <c r="B1555" t="s">
        <v>10479</v>
      </c>
      <c r="C1555" s="8">
        <v>1554</v>
      </c>
      <c r="D1555" s="8" t="str">
        <f t="shared" si="24"/>
        <v>insert into cliente values (1019059682,'LARA FAJARDO BORIS RENE',1554);</v>
      </c>
    </row>
    <row r="1556" spans="1:4" x14ac:dyDescent="0.25">
      <c r="A1556">
        <v>1019062793</v>
      </c>
      <c r="B1556" t="s">
        <v>10480</v>
      </c>
      <c r="C1556" s="8">
        <v>1555</v>
      </c>
      <c r="D1556" s="8" t="str">
        <f t="shared" si="24"/>
        <v>insert into cliente values (1019062793,'RODRIGUEZ PEREZ BRAYAN ANDRES',1555);</v>
      </c>
    </row>
    <row r="1557" spans="1:4" x14ac:dyDescent="0.25">
      <c r="A1557">
        <v>1019067574</v>
      </c>
      <c r="B1557" t="s">
        <v>10481</v>
      </c>
      <c r="C1557" s="8">
        <v>1556</v>
      </c>
      <c r="D1557" s="8" t="str">
        <f t="shared" si="24"/>
        <v>insert into cliente values (1019067574,'CORTES GALEANO ALEJANDRO',1556);</v>
      </c>
    </row>
    <row r="1558" spans="1:4" x14ac:dyDescent="0.25">
      <c r="A1558">
        <v>1019080602</v>
      </c>
      <c r="B1558" t="s">
        <v>10482</v>
      </c>
      <c r="C1558" s="8">
        <v>1557</v>
      </c>
      <c r="D1558" s="8" t="str">
        <f t="shared" si="24"/>
        <v>insert into cliente values (1019080602,'MORENO LEMUS EDWIN FERNANDO',1557);</v>
      </c>
    </row>
    <row r="1559" spans="1:4" x14ac:dyDescent="0.25">
      <c r="A1559">
        <v>1020396306</v>
      </c>
      <c r="B1559" t="s">
        <v>10483</v>
      </c>
      <c r="C1559" s="8">
        <v>1558</v>
      </c>
      <c r="D1559" s="8" t="str">
        <f t="shared" si="24"/>
        <v>insert into cliente values (1020396306,'MONTOYA HOYOS ALEJANDRO',1558);</v>
      </c>
    </row>
    <row r="1560" spans="1:4" x14ac:dyDescent="0.25">
      <c r="A1560">
        <v>1020396998</v>
      </c>
      <c r="B1560" t="s">
        <v>10484</v>
      </c>
      <c r="C1560" s="8">
        <v>1559</v>
      </c>
      <c r="D1560" s="8" t="str">
        <f t="shared" si="24"/>
        <v>insert into cliente values (1020396998,'GUZMAN RINCON DUVAN FERNEY',1559);</v>
      </c>
    </row>
    <row r="1561" spans="1:4" x14ac:dyDescent="0.25">
      <c r="A1561">
        <v>1020401356</v>
      </c>
      <c r="B1561" t="s">
        <v>10485</v>
      </c>
      <c r="C1561" s="8">
        <v>1560</v>
      </c>
      <c r="D1561" s="8" t="str">
        <f t="shared" si="24"/>
        <v>insert into cliente values (1020401356,'TORRES MEJIA CARLOS ANDRES',1560);</v>
      </c>
    </row>
    <row r="1562" spans="1:4" x14ac:dyDescent="0.25">
      <c r="A1562">
        <v>1020402685</v>
      </c>
      <c r="B1562" t="s">
        <v>10486</v>
      </c>
      <c r="C1562" s="8">
        <v>1561</v>
      </c>
      <c r="D1562" s="8" t="str">
        <f t="shared" si="24"/>
        <v>insert into cliente values (1020402685,'OROZCO GOMEZ EDWIN ALEJANDRO',1561);</v>
      </c>
    </row>
    <row r="1563" spans="1:4" x14ac:dyDescent="0.25">
      <c r="A1563">
        <v>1020403737</v>
      </c>
      <c r="B1563" t="s">
        <v>10487</v>
      </c>
      <c r="C1563" s="8">
        <v>1562</v>
      </c>
      <c r="D1563" s="8" t="str">
        <f t="shared" si="24"/>
        <v>insert into cliente values (1020403737,'SANCHEZ VALENCIA DIEGO ALEJANDRO',1562);</v>
      </c>
    </row>
    <row r="1564" spans="1:4" x14ac:dyDescent="0.25">
      <c r="A1564">
        <v>1020407443</v>
      </c>
      <c r="B1564" t="s">
        <v>10488</v>
      </c>
      <c r="C1564" s="8">
        <v>1563</v>
      </c>
      <c r="D1564" s="8" t="str">
        <f t="shared" si="24"/>
        <v>insert into cliente values (1020407443,'CALDERON MUÑOZ JOSE MANUEL',1563);</v>
      </c>
    </row>
    <row r="1565" spans="1:4" x14ac:dyDescent="0.25">
      <c r="A1565">
        <v>1020408016</v>
      </c>
      <c r="B1565" t="s">
        <v>10489</v>
      </c>
      <c r="C1565" s="8">
        <v>1564</v>
      </c>
      <c r="D1565" s="8" t="str">
        <f t="shared" si="24"/>
        <v>insert into cliente values (1020408016,'SERNA ZAPATA JORGE ANDRES',1564);</v>
      </c>
    </row>
    <row r="1566" spans="1:4" x14ac:dyDescent="0.25">
      <c r="A1566">
        <v>1020409202</v>
      </c>
      <c r="B1566" t="s">
        <v>10490</v>
      </c>
      <c r="C1566" s="8">
        <v>1565</v>
      </c>
      <c r="D1566" s="8" t="str">
        <f t="shared" si="24"/>
        <v>insert into cliente values (1020409202,'MONTAÑO TORO MILTON',1565);</v>
      </c>
    </row>
    <row r="1567" spans="1:4" x14ac:dyDescent="0.25">
      <c r="A1567">
        <v>1020418724</v>
      </c>
      <c r="B1567" t="s">
        <v>10491</v>
      </c>
      <c r="C1567" s="8">
        <v>1566</v>
      </c>
      <c r="D1567" s="8" t="str">
        <f t="shared" si="24"/>
        <v>insert into cliente values (1020418724,'PAVON BEDOYA JEFFERSON HARLEY',1566);</v>
      </c>
    </row>
    <row r="1568" spans="1:4" x14ac:dyDescent="0.25">
      <c r="A1568">
        <v>1020429180</v>
      </c>
      <c r="B1568" t="s">
        <v>10492</v>
      </c>
      <c r="C1568" s="8">
        <v>1567</v>
      </c>
      <c r="D1568" s="8" t="str">
        <f t="shared" si="24"/>
        <v>insert into cliente values (1020429180,'PALACIO VILLEGAS JONHATAN ESTIVEN',1567);</v>
      </c>
    </row>
    <row r="1569" spans="1:4" x14ac:dyDescent="0.25">
      <c r="A1569">
        <v>1020431739</v>
      </c>
      <c r="B1569" t="s">
        <v>10493</v>
      </c>
      <c r="C1569" s="8">
        <v>1568</v>
      </c>
      <c r="D1569" s="8" t="str">
        <f t="shared" si="24"/>
        <v>insert into cliente values (1020431739,'MUÑETON MARIN CARLOS ANDRES',1568);</v>
      </c>
    </row>
    <row r="1570" spans="1:4" x14ac:dyDescent="0.25">
      <c r="A1570">
        <v>1020456648</v>
      </c>
      <c r="B1570" t="s">
        <v>10494</v>
      </c>
      <c r="C1570" s="8">
        <v>1569</v>
      </c>
      <c r="D1570" s="8" t="str">
        <f t="shared" si="24"/>
        <v>insert into cliente values (1020456648,'MARTINEZ RUIZ SANTIAGO',1569);</v>
      </c>
    </row>
    <row r="1571" spans="1:4" x14ac:dyDescent="0.25">
      <c r="A1571">
        <v>1020734357</v>
      </c>
      <c r="B1571" t="s">
        <v>10495</v>
      </c>
      <c r="C1571" s="8">
        <v>1570</v>
      </c>
      <c r="D1571" s="8" t="str">
        <f t="shared" si="24"/>
        <v>insert into cliente values (1020734357,'LIZARAZO PEREZ VICTOR ALFONSO',1570);</v>
      </c>
    </row>
    <row r="1572" spans="1:4" x14ac:dyDescent="0.25">
      <c r="A1572">
        <v>1020757978</v>
      </c>
      <c r="B1572" t="s">
        <v>10496</v>
      </c>
      <c r="C1572" s="8">
        <v>1571</v>
      </c>
      <c r="D1572" s="8" t="str">
        <f t="shared" si="24"/>
        <v>insert into cliente values (1020757978,'TINJACA CONTRERAS LEIDY VIVIANA',1571);</v>
      </c>
    </row>
    <row r="1573" spans="1:4" x14ac:dyDescent="0.25">
      <c r="A1573">
        <v>1020759482</v>
      </c>
      <c r="B1573" t="s">
        <v>10497</v>
      </c>
      <c r="C1573" s="8">
        <v>1572</v>
      </c>
      <c r="D1573" s="8" t="str">
        <f t="shared" si="24"/>
        <v>insert into cliente values (1020759482,'MUÑOZ LOPEZ LILIBETH',1572);</v>
      </c>
    </row>
    <row r="1574" spans="1:4" x14ac:dyDescent="0.25">
      <c r="A1574">
        <v>1020761897</v>
      </c>
      <c r="B1574" t="s">
        <v>10498</v>
      </c>
      <c r="C1574" s="8">
        <v>1573</v>
      </c>
      <c r="D1574" s="8" t="str">
        <f t="shared" si="24"/>
        <v>insert into cliente values (1020761897,'GOMEZ PEÑA FABIAN HUMBERTO',1573);</v>
      </c>
    </row>
    <row r="1575" spans="1:4" x14ac:dyDescent="0.25">
      <c r="A1575">
        <v>1020772897</v>
      </c>
      <c r="B1575" t="s">
        <v>10499</v>
      </c>
      <c r="C1575" s="8">
        <v>1574</v>
      </c>
      <c r="D1575" s="8" t="str">
        <f t="shared" si="24"/>
        <v>insert into cliente values (1020772897,'VENEGAS MORENO ANGELA MARIA',1574);</v>
      </c>
    </row>
    <row r="1576" spans="1:4" x14ac:dyDescent="0.25">
      <c r="A1576">
        <v>1022322369</v>
      </c>
      <c r="B1576" t="s">
        <v>10500</v>
      </c>
      <c r="C1576" s="8">
        <v>1575</v>
      </c>
      <c r="D1576" s="8" t="str">
        <f t="shared" si="24"/>
        <v>insert into cliente values (1022322369,'MONTERO GALINDO ALCIDES',1575);</v>
      </c>
    </row>
    <row r="1577" spans="1:4" x14ac:dyDescent="0.25">
      <c r="A1577">
        <v>1022325020</v>
      </c>
      <c r="B1577" t="s">
        <v>10501</v>
      </c>
      <c r="C1577" s="8">
        <v>1576</v>
      </c>
      <c r="D1577" s="8" t="str">
        <f t="shared" si="24"/>
        <v>insert into cliente values (1022325020,'GOMEZ PEREZ PEDRO ALFONSO',1576);</v>
      </c>
    </row>
    <row r="1578" spans="1:4" x14ac:dyDescent="0.25">
      <c r="A1578">
        <v>1022326404</v>
      </c>
      <c r="B1578" t="s">
        <v>10502</v>
      </c>
      <c r="C1578" s="8">
        <v>1577</v>
      </c>
      <c r="D1578" s="8" t="str">
        <f t="shared" si="24"/>
        <v>insert into cliente values (1022326404,'ALVAREZ JOHN EDISSON',1577);</v>
      </c>
    </row>
    <row r="1579" spans="1:4" x14ac:dyDescent="0.25">
      <c r="A1579">
        <v>1022345316</v>
      </c>
      <c r="B1579" t="s">
        <v>10503</v>
      </c>
      <c r="C1579" s="8">
        <v>1578</v>
      </c>
      <c r="D1579" s="8" t="str">
        <f t="shared" si="24"/>
        <v>insert into cliente values (1022345316,'ARIAS LEON WILDER ANDREY',1578);</v>
      </c>
    </row>
    <row r="1580" spans="1:4" x14ac:dyDescent="0.25">
      <c r="A1580">
        <v>1022346592</v>
      </c>
      <c r="B1580" t="s">
        <v>10504</v>
      </c>
      <c r="C1580" s="8">
        <v>1579</v>
      </c>
      <c r="D1580" s="8" t="str">
        <f t="shared" si="24"/>
        <v>insert into cliente values (1022346592,'ORJUELA QUIJANO RUBEN ENRIQUE',1579);</v>
      </c>
    </row>
    <row r="1581" spans="1:4" x14ac:dyDescent="0.25">
      <c r="A1581">
        <v>1022359488</v>
      </c>
      <c r="B1581" t="s">
        <v>10505</v>
      </c>
      <c r="C1581" s="8">
        <v>1580</v>
      </c>
      <c r="D1581" s="8" t="str">
        <f t="shared" si="24"/>
        <v>insert into cliente values (1022359488,'PARDO HERNANDEZ IVAN CAMILO',1580);</v>
      </c>
    </row>
    <row r="1582" spans="1:4" x14ac:dyDescent="0.25">
      <c r="A1582">
        <v>1022367854</v>
      </c>
      <c r="B1582" t="s">
        <v>10506</v>
      </c>
      <c r="C1582" s="8">
        <v>1581</v>
      </c>
      <c r="D1582" s="8" t="str">
        <f t="shared" si="24"/>
        <v>insert into cliente values (1022367854,'GALVIS CASTILLO DIANA LORENA',1581);</v>
      </c>
    </row>
    <row r="1583" spans="1:4" x14ac:dyDescent="0.25">
      <c r="A1583">
        <v>1022371078</v>
      </c>
      <c r="B1583" t="s">
        <v>10507</v>
      </c>
      <c r="C1583" s="8">
        <v>1582</v>
      </c>
      <c r="D1583" s="8" t="str">
        <f t="shared" si="24"/>
        <v>insert into cliente values (1022371078,'RODRIGUEZ TRIANA MANUEL FERNANDO',1582);</v>
      </c>
    </row>
    <row r="1584" spans="1:4" x14ac:dyDescent="0.25">
      <c r="A1584">
        <v>1022390071</v>
      </c>
      <c r="B1584" t="s">
        <v>10508</v>
      </c>
      <c r="C1584" s="8">
        <v>1583</v>
      </c>
      <c r="D1584" s="8" t="str">
        <f t="shared" si="24"/>
        <v>insert into cliente values (1022390071,'LOPEZ VERA ANGIE PAOLA',1583);</v>
      </c>
    </row>
    <row r="1585" spans="1:4" x14ac:dyDescent="0.25">
      <c r="A1585">
        <v>1022924311</v>
      </c>
      <c r="B1585" t="s">
        <v>10509</v>
      </c>
      <c r="C1585" s="8">
        <v>1584</v>
      </c>
      <c r="D1585" s="8" t="str">
        <f t="shared" si="24"/>
        <v>insert into cliente values (1022924311,'MORA MORENO DIEGO FERNANDO',1584);</v>
      </c>
    </row>
    <row r="1586" spans="1:4" x14ac:dyDescent="0.25">
      <c r="A1586">
        <v>1022925471</v>
      </c>
      <c r="B1586" t="s">
        <v>10510</v>
      </c>
      <c r="C1586" s="8">
        <v>1585</v>
      </c>
      <c r="D1586" s="8" t="str">
        <f t="shared" si="24"/>
        <v>insert into cliente values (1022925471,'CUELLAR NOVOA IVAN DARIO',1585);</v>
      </c>
    </row>
    <row r="1587" spans="1:4" x14ac:dyDescent="0.25">
      <c r="A1587">
        <v>1022927033</v>
      </c>
      <c r="B1587" t="s">
        <v>10511</v>
      </c>
      <c r="C1587" s="8">
        <v>1586</v>
      </c>
      <c r="D1587" s="8" t="str">
        <f t="shared" si="24"/>
        <v>insert into cliente values (1022927033,'PARRADO GIRALDO OSCAR IVAN',1586);</v>
      </c>
    </row>
    <row r="1588" spans="1:4" x14ac:dyDescent="0.25">
      <c r="A1588">
        <v>1022929280</v>
      </c>
      <c r="B1588" t="s">
        <v>10512</v>
      </c>
      <c r="C1588" s="8">
        <v>1587</v>
      </c>
      <c r="D1588" s="8" t="str">
        <f t="shared" si="24"/>
        <v>insert into cliente values (1022929280,'GARCIA BENITO EDWIN HERNAN',1587);</v>
      </c>
    </row>
    <row r="1589" spans="1:4" x14ac:dyDescent="0.25">
      <c r="A1589">
        <v>1022932612</v>
      </c>
      <c r="B1589" t="s">
        <v>10513</v>
      </c>
      <c r="C1589" s="8">
        <v>1588</v>
      </c>
      <c r="D1589" s="8" t="str">
        <f t="shared" si="24"/>
        <v>insert into cliente values (1022932612,'ACOSTA LOPEZ CAMILO ANDRES',1588);</v>
      </c>
    </row>
    <row r="1590" spans="1:4" x14ac:dyDescent="0.25">
      <c r="A1590">
        <v>1022936863</v>
      </c>
      <c r="B1590" t="s">
        <v>10514</v>
      </c>
      <c r="C1590" s="8">
        <v>1589</v>
      </c>
      <c r="D1590" s="8" t="str">
        <f t="shared" si="24"/>
        <v>insert into cliente values (1022936863,'PALACIO RANGEL RUBEN DARIO',1589);</v>
      </c>
    </row>
    <row r="1591" spans="1:4" x14ac:dyDescent="0.25">
      <c r="A1591">
        <v>1022939609</v>
      </c>
      <c r="B1591" t="s">
        <v>10515</v>
      </c>
      <c r="C1591" s="8">
        <v>1590</v>
      </c>
      <c r="D1591" s="8" t="str">
        <f t="shared" si="24"/>
        <v>insert into cliente values (1022939609,'ORDONEZ BUSTOS MIGUEL ALFONSO',1590);</v>
      </c>
    </row>
    <row r="1592" spans="1:4" x14ac:dyDescent="0.25">
      <c r="A1592">
        <v>1023860716</v>
      </c>
      <c r="B1592" t="s">
        <v>10516</v>
      </c>
      <c r="C1592" s="8">
        <v>1591</v>
      </c>
      <c r="D1592" s="8" t="str">
        <f t="shared" si="24"/>
        <v>insert into cliente values (1023860716,'AYALA GARCIA FRANK JAIR',1591);</v>
      </c>
    </row>
    <row r="1593" spans="1:4" x14ac:dyDescent="0.25">
      <c r="A1593">
        <v>1023875025</v>
      </c>
      <c r="B1593" t="s">
        <v>10517</v>
      </c>
      <c r="C1593" s="8">
        <v>1592</v>
      </c>
      <c r="D1593" s="8" t="str">
        <f t="shared" si="24"/>
        <v>insert into cliente values (1023875025,'MORENO HERNANDEZ ANDRES CAMILO',1592);</v>
      </c>
    </row>
    <row r="1594" spans="1:4" x14ac:dyDescent="0.25">
      <c r="A1594">
        <v>1023884850</v>
      </c>
      <c r="B1594" t="s">
        <v>10518</v>
      </c>
      <c r="C1594" s="8">
        <v>1593</v>
      </c>
      <c r="D1594" s="8" t="str">
        <f t="shared" si="24"/>
        <v>insert into cliente values (1023884850,'JIMENEZ CARRILLO CRISTIAN ANDRES',1593);</v>
      </c>
    </row>
    <row r="1595" spans="1:4" x14ac:dyDescent="0.25">
      <c r="A1595">
        <v>1023899354</v>
      </c>
      <c r="B1595" t="s">
        <v>10519</v>
      </c>
      <c r="C1595" s="8">
        <v>1594</v>
      </c>
      <c r="D1595" s="8" t="str">
        <f t="shared" si="24"/>
        <v>insert into cliente values (1023899354,'ESTEBAN BELTRAN ANGIE JULIETH',1594);</v>
      </c>
    </row>
    <row r="1596" spans="1:4" x14ac:dyDescent="0.25">
      <c r="A1596">
        <v>1023909513</v>
      </c>
      <c r="B1596" t="s">
        <v>10520</v>
      </c>
      <c r="C1596" s="8">
        <v>1595</v>
      </c>
      <c r="D1596" s="8" t="str">
        <f t="shared" si="24"/>
        <v>insert into cliente values (1023909513,'COLMENARES MORA JOSE SEBASTIAN',1595);</v>
      </c>
    </row>
    <row r="1597" spans="1:4" x14ac:dyDescent="0.25">
      <c r="A1597">
        <v>1023909931</v>
      </c>
      <c r="B1597" t="s">
        <v>10521</v>
      </c>
      <c r="C1597" s="8">
        <v>1596</v>
      </c>
      <c r="D1597" s="8" t="str">
        <f t="shared" si="24"/>
        <v>insert into cliente values (1023909931,'ALVAREZ SILVA DIEGO ALEXANDER',1596);</v>
      </c>
    </row>
    <row r="1598" spans="1:4" x14ac:dyDescent="0.25">
      <c r="A1598">
        <v>1024469429</v>
      </c>
      <c r="B1598" t="s">
        <v>10522</v>
      </c>
      <c r="C1598" s="8">
        <v>1597</v>
      </c>
      <c r="D1598" s="8" t="str">
        <f t="shared" si="24"/>
        <v>insert into cliente values (1024469429,'ARCINIEGAS SUAREZ MERCY YOLANDA',1597);</v>
      </c>
    </row>
    <row r="1599" spans="1:4" x14ac:dyDescent="0.25">
      <c r="A1599">
        <v>1024477133</v>
      </c>
      <c r="B1599" t="s">
        <v>10523</v>
      </c>
      <c r="C1599" s="8">
        <v>1598</v>
      </c>
      <c r="D1599" s="8" t="str">
        <f t="shared" si="24"/>
        <v>insert into cliente values (1024477133,'SOTO MARROQUIN WILLIAM ALBERTO',1598);</v>
      </c>
    </row>
    <row r="1600" spans="1:4" x14ac:dyDescent="0.25">
      <c r="A1600">
        <v>1024477971</v>
      </c>
      <c r="B1600" t="s">
        <v>10524</v>
      </c>
      <c r="C1600" s="8">
        <v>1599</v>
      </c>
      <c r="D1600" s="8" t="str">
        <f t="shared" si="24"/>
        <v>insert into cliente values (1024477971,'BAUTISTA RODRIGUEZ HEIDI JAZMIN',1599);</v>
      </c>
    </row>
    <row r="1601" spans="1:4" x14ac:dyDescent="0.25">
      <c r="A1601">
        <v>1024478087</v>
      </c>
      <c r="B1601" t="s">
        <v>10525</v>
      </c>
      <c r="C1601" s="8">
        <v>1600</v>
      </c>
      <c r="D1601" s="8" t="str">
        <f t="shared" si="24"/>
        <v>insert into cliente values (1024478087,'ESPEJO MARTINEZ SANDI PATRICIA',1600);</v>
      </c>
    </row>
    <row r="1602" spans="1:4" x14ac:dyDescent="0.25">
      <c r="A1602">
        <v>1024486478</v>
      </c>
      <c r="B1602" t="s">
        <v>10526</v>
      </c>
      <c r="C1602" s="8">
        <v>1601</v>
      </c>
      <c r="D1602" s="8" t="str">
        <f t="shared" si="24"/>
        <v>insert into cliente values (1024486478,'AVILA PARRA JAIRO HERNAN',1601);</v>
      </c>
    </row>
    <row r="1603" spans="1:4" x14ac:dyDescent="0.25">
      <c r="A1603">
        <v>1024487643</v>
      </c>
      <c r="B1603" t="s">
        <v>10527</v>
      </c>
      <c r="C1603" s="8">
        <v>1602</v>
      </c>
      <c r="D1603" s="8" t="str">
        <f t="shared" ref="D1603:D1666" si="25">"insert into cliente values ("&amp;A1603&amp;",'"&amp;B1603&amp;"',"&amp;C1603&amp;");"</f>
        <v>insert into cliente values (1024487643,'RODRIGUEZ LEON ELIANA MARCELA',1602);</v>
      </c>
    </row>
    <row r="1604" spans="1:4" x14ac:dyDescent="0.25">
      <c r="A1604">
        <v>1024496089</v>
      </c>
      <c r="B1604" t="s">
        <v>10528</v>
      </c>
      <c r="C1604" s="8">
        <v>1603</v>
      </c>
      <c r="D1604" s="8" t="str">
        <f t="shared" si="25"/>
        <v>insert into cliente values (1024496089,'GARZON LADINO GONZALO ANDRES',1603);</v>
      </c>
    </row>
    <row r="1605" spans="1:4" x14ac:dyDescent="0.25">
      <c r="A1605">
        <v>1024504652</v>
      </c>
      <c r="B1605" t="s">
        <v>10529</v>
      </c>
      <c r="C1605" s="8">
        <v>1604</v>
      </c>
      <c r="D1605" s="8" t="str">
        <f t="shared" si="25"/>
        <v>insert into cliente values (1024504652,'VANEGAS BONILLA VICTOR EDUARDO',1604);</v>
      </c>
    </row>
    <row r="1606" spans="1:4" x14ac:dyDescent="0.25">
      <c r="A1606">
        <v>1024511993</v>
      </c>
      <c r="B1606" t="s">
        <v>10530</v>
      </c>
      <c r="C1606" s="8">
        <v>1605</v>
      </c>
      <c r="D1606" s="8" t="str">
        <f t="shared" si="25"/>
        <v>insert into cliente values (1024511993,'RODRIGUEZ PEÑA MIGUEL ANGEL',1605);</v>
      </c>
    </row>
    <row r="1607" spans="1:4" x14ac:dyDescent="0.25">
      <c r="A1607">
        <v>1024513271</v>
      </c>
      <c r="B1607" t="s">
        <v>10531</v>
      </c>
      <c r="C1607" s="8">
        <v>1606</v>
      </c>
      <c r="D1607" s="8" t="str">
        <f t="shared" si="25"/>
        <v>insert into cliente values (1024513271,'RODRIGUEZ LEON ANYI LORENA',1606);</v>
      </c>
    </row>
    <row r="1608" spans="1:4" x14ac:dyDescent="0.25">
      <c r="A1608">
        <v>1024514293</v>
      </c>
      <c r="B1608" t="s">
        <v>10532</v>
      </c>
      <c r="C1608" s="8">
        <v>1607</v>
      </c>
      <c r="D1608" s="8" t="str">
        <f t="shared" si="25"/>
        <v>insert into cliente values (1024514293,'PRIETO AREVALO JOHN FREDY',1607);</v>
      </c>
    </row>
    <row r="1609" spans="1:4" x14ac:dyDescent="0.25">
      <c r="A1609">
        <v>1024515082</v>
      </c>
      <c r="B1609" t="s">
        <v>10533</v>
      </c>
      <c r="C1609" s="8">
        <v>1608</v>
      </c>
      <c r="D1609" s="8" t="str">
        <f t="shared" si="25"/>
        <v>insert into cliente values (1024515082,'PARRA GONZALEZ JOHNNY JAVIER',1608);</v>
      </c>
    </row>
    <row r="1610" spans="1:4" x14ac:dyDescent="0.25">
      <c r="A1610">
        <v>1024518091</v>
      </c>
      <c r="B1610" t="s">
        <v>10534</v>
      </c>
      <c r="C1610" s="8">
        <v>1609</v>
      </c>
      <c r="D1610" s="8" t="str">
        <f t="shared" si="25"/>
        <v>insert into cliente values (1024518091,'BERNAL RODRIGUEZ LEIDY VIVIANA',1609);</v>
      </c>
    </row>
    <row r="1611" spans="1:4" x14ac:dyDescent="0.25">
      <c r="A1611">
        <v>1024518335</v>
      </c>
      <c r="B1611" t="s">
        <v>10535</v>
      </c>
      <c r="C1611" s="8">
        <v>1610</v>
      </c>
      <c r="D1611" s="8" t="str">
        <f t="shared" si="25"/>
        <v>insert into cliente values (1024518335,'VASQUEZ MOSQUERA CHARLY STEVENS',1610);</v>
      </c>
    </row>
    <row r="1612" spans="1:4" x14ac:dyDescent="0.25">
      <c r="A1612">
        <v>1024534171</v>
      </c>
      <c r="B1612" t="s">
        <v>10536</v>
      </c>
      <c r="C1612" s="8">
        <v>1611</v>
      </c>
      <c r="D1612" s="8" t="str">
        <f t="shared" si="25"/>
        <v>insert into cliente values (1024534171,'LOPEZ BONILLA FABIAN CAMILO',1611);</v>
      </c>
    </row>
    <row r="1613" spans="1:4" x14ac:dyDescent="0.25">
      <c r="A1613">
        <v>1024549315</v>
      </c>
      <c r="B1613" t="s">
        <v>10537</v>
      </c>
      <c r="C1613" s="8">
        <v>1612</v>
      </c>
      <c r="D1613" s="8" t="str">
        <f t="shared" si="25"/>
        <v>insert into cliente values (1024549315,'PULIDO FAGER JHONATHAN ALEXANDER',1612);</v>
      </c>
    </row>
    <row r="1614" spans="1:4" x14ac:dyDescent="0.25">
      <c r="A1614">
        <v>1026257649</v>
      </c>
      <c r="B1614" t="s">
        <v>10538</v>
      </c>
      <c r="C1614" s="8">
        <v>1613</v>
      </c>
      <c r="D1614" s="8" t="str">
        <f t="shared" si="25"/>
        <v>insert into cliente values (1026257649,'MONTENEGRO RAMIREZ PEDRO ANTONIO',1613);</v>
      </c>
    </row>
    <row r="1615" spans="1:4" x14ac:dyDescent="0.25">
      <c r="A1615">
        <v>1026266058</v>
      </c>
      <c r="B1615" t="s">
        <v>10539</v>
      </c>
      <c r="C1615" s="8">
        <v>1614</v>
      </c>
      <c r="D1615" s="8" t="str">
        <f t="shared" si="25"/>
        <v>insert into cliente values (1026266058,'LOPEZ CAMACHO BRAYAN EDUARDO',1614);</v>
      </c>
    </row>
    <row r="1616" spans="1:4" x14ac:dyDescent="0.25">
      <c r="A1616">
        <v>1026271772</v>
      </c>
      <c r="B1616" t="s">
        <v>10540</v>
      </c>
      <c r="C1616" s="8">
        <v>1615</v>
      </c>
      <c r="D1616" s="8" t="str">
        <f t="shared" si="25"/>
        <v>insert into cliente values (1026271772,'MORA GAVIDIA ANA ALEJANDRA',1615);</v>
      </c>
    </row>
    <row r="1617" spans="1:4" x14ac:dyDescent="0.25">
      <c r="A1617">
        <v>1026574085</v>
      </c>
      <c r="B1617" t="s">
        <v>10541</v>
      </c>
      <c r="C1617" s="8">
        <v>1616</v>
      </c>
      <c r="D1617" s="8" t="str">
        <f t="shared" si="25"/>
        <v>insert into cliente values (1026574085,'RUIZ RUIZ MIGUEL ANGEL',1616);</v>
      </c>
    </row>
    <row r="1618" spans="1:4" x14ac:dyDescent="0.25">
      <c r="A1618">
        <v>1027943136</v>
      </c>
      <c r="B1618" t="s">
        <v>10542</v>
      </c>
      <c r="C1618" s="8">
        <v>1617</v>
      </c>
      <c r="D1618" s="8" t="str">
        <f t="shared" si="25"/>
        <v>insert into cliente values (1027943136,'HURTADO TORRES YOMAR',1617);</v>
      </c>
    </row>
    <row r="1619" spans="1:4" x14ac:dyDescent="0.25">
      <c r="A1619">
        <v>1027943935</v>
      </c>
      <c r="B1619" t="s">
        <v>10543</v>
      </c>
      <c r="C1619" s="8">
        <v>1618</v>
      </c>
      <c r="D1619" s="8" t="str">
        <f t="shared" si="25"/>
        <v>insert into cliente values (1027943935,'CARDONA HIGUITA WBERNEY',1618);</v>
      </c>
    </row>
    <row r="1620" spans="1:4" x14ac:dyDescent="0.25">
      <c r="A1620">
        <v>1027943963</v>
      </c>
      <c r="B1620" t="s">
        <v>10544</v>
      </c>
      <c r="C1620" s="8">
        <v>1619</v>
      </c>
      <c r="D1620" s="8" t="str">
        <f t="shared" si="25"/>
        <v>insert into cliente values (1027943963,'CARDONA HIGUITA WBEIMER',1619);</v>
      </c>
    </row>
    <row r="1621" spans="1:4" x14ac:dyDescent="0.25">
      <c r="A1621">
        <v>1030521200</v>
      </c>
      <c r="B1621" t="s">
        <v>10545</v>
      </c>
      <c r="C1621" s="8">
        <v>1620</v>
      </c>
      <c r="D1621" s="8" t="str">
        <f t="shared" si="25"/>
        <v>insert into cliente values (1030521200,'GOMEZ GUERRERO JOHN JAIRO',1620);</v>
      </c>
    </row>
    <row r="1622" spans="1:4" x14ac:dyDescent="0.25">
      <c r="A1622">
        <v>1030535143</v>
      </c>
      <c r="B1622" t="s">
        <v>10546</v>
      </c>
      <c r="C1622" s="8">
        <v>1621</v>
      </c>
      <c r="D1622" s="8" t="str">
        <f t="shared" si="25"/>
        <v>insert into cliente values (1030535143,'MARTIN SUAREZ YENIFER CAROLINA',1621);</v>
      </c>
    </row>
    <row r="1623" spans="1:4" x14ac:dyDescent="0.25">
      <c r="A1623">
        <v>1030538491</v>
      </c>
      <c r="B1623" t="s">
        <v>10547</v>
      </c>
      <c r="C1623" s="8">
        <v>1622</v>
      </c>
      <c r="D1623" s="8" t="str">
        <f t="shared" si="25"/>
        <v>insert into cliente values (1030538491,'HERNANDEZ RODRIGUEZ EDWIN DAVID',1622);</v>
      </c>
    </row>
    <row r="1624" spans="1:4" x14ac:dyDescent="0.25">
      <c r="A1624">
        <v>1030540912</v>
      </c>
      <c r="B1624" t="s">
        <v>10548</v>
      </c>
      <c r="C1624" s="8">
        <v>1623</v>
      </c>
      <c r="D1624" s="8" t="str">
        <f t="shared" si="25"/>
        <v>insert into cliente values (1030540912,'CHAPARRO RIVERA CARLOS ANDRES',1623);</v>
      </c>
    </row>
    <row r="1625" spans="1:4" x14ac:dyDescent="0.25">
      <c r="A1625">
        <v>1030552212</v>
      </c>
      <c r="B1625" t="s">
        <v>10549</v>
      </c>
      <c r="C1625" s="8">
        <v>1624</v>
      </c>
      <c r="D1625" s="8" t="str">
        <f t="shared" si="25"/>
        <v>insert into cliente values (1030552212,'CHITIVO BENAVIDES ANA MARIA',1624);</v>
      </c>
    </row>
    <row r="1626" spans="1:4" x14ac:dyDescent="0.25">
      <c r="A1626">
        <v>1030568261</v>
      </c>
      <c r="B1626" t="s">
        <v>10550</v>
      </c>
      <c r="C1626" s="8">
        <v>1625</v>
      </c>
      <c r="D1626" s="8" t="str">
        <f t="shared" si="25"/>
        <v>insert into cliente values (1030568261,'NINO FANDINO YEIR ALEXANDER',1625);</v>
      </c>
    </row>
    <row r="1627" spans="1:4" x14ac:dyDescent="0.25">
      <c r="A1627">
        <v>1030574868</v>
      </c>
      <c r="B1627" t="s">
        <v>10551</v>
      </c>
      <c r="C1627" s="8">
        <v>1626</v>
      </c>
      <c r="D1627" s="8" t="str">
        <f t="shared" si="25"/>
        <v>insert into cliente values (1030574868,'DUQUE TELLEZ DANIEL GIOVANNY',1626);</v>
      </c>
    </row>
    <row r="1628" spans="1:4" x14ac:dyDescent="0.25">
      <c r="A1628">
        <v>1030587036</v>
      </c>
      <c r="B1628" t="s">
        <v>10552</v>
      </c>
      <c r="C1628" s="8">
        <v>1627</v>
      </c>
      <c r="D1628" s="8" t="str">
        <f t="shared" si="25"/>
        <v>insert into cliente values (1030587036,'PARDO DIAZ JAVIER ENRIQUE',1627);</v>
      </c>
    </row>
    <row r="1629" spans="1:4" x14ac:dyDescent="0.25">
      <c r="A1629">
        <v>1030592003</v>
      </c>
      <c r="B1629" t="s">
        <v>10553</v>
      </c>
      <c r="C1629" s="8">
        <v>1628</v>
      </c>
      <c r="D1629" s="8" t="str">
        <f t="shared" si="25"/>
        <v>insert into cliente values (1030592003,'ARDILA CANTOR ANGIE LORENA',1628);</v>
      </c>
    </row>
    <row r="1630" spans="1:4" x14ac:dyDescent="0.25">
      <c r="A1630">
        <v>1031122454</v>
      </c>
      <c r="B1630" t="s">
        <v>10554</v>
      </c>
      <c r="C1630" s="8">
        <v>1629</v>
      </c>
      <c r="D1630" s="8" t="str">
        <f t="shared" si="25"/>
        <v>insert into cliente values (1031122454,'VARGAS SOLIMAN ANDRES DAVID',1629);</v>
      </c>
    </row>
    <row r="1631" spans="1:4" x14ac:dyDescent="0.25">
      <c r="A1631">
        <v>1031123170</v>
      </c>
      <c r="B1631" t="s">
        <v>10555</v>
      </c>
      <c r="C1631" s="8">
        <v>1630</v>
      </c>
      <c r="D1631" s="8" t="str">
        <f t="shared" si="25"/>
        <v>insert into cliente values (1031123170,'PACHON PERDOMO CESAR DAVID',1630);</v>
      </c>
    </row>
    <row r="1632" spans="1:4" x14ac:dyDescent="0.25">
      <c r="A1632">
        <v>1031130641</v>
      </c>
      <c r="B1632" t="s">
        <v>10556</v>
      </c>
      <c r="C1632" s="8">
        <v>1631</v>
      </c>
      <c r="D1632" s="8" t="str">
        <f t="shared" si="25"/>
        <v>insert into cliente values (1031130641,'LOPEZ TORRES ANGIE LORENA',1631);</v>
      </c>
    </row>
    <row r="1633" spans="1:4" x14ac:dyDescent="0.25">
      <c r="A1633">
        <v>1032367941</v>
      </c>
      <c r="B1633" t="s">
        <v>10557</v>
      </c>
      <c r="C1633" s="8">
        <v>1632</v>
      </c>
      <c r="D1633" s="8" t="str">
        <f t="shared" si="25"/>
        <v>insert into cliente values (1032367941,'CAMARGO MARTINEZ OSCAR IVAN',1632);</v>
      </c>
    </row>
    <row r="1634" spans="1:4" x14ac:dyDescent="0.25">
      <c r="A1634">
        <v>1032384034</v>
      </c>
      <c r="B1634" t="s">
        <v>10558</v>
      </c>
      <c r="C1634" s="8">
        <v>1633</v>
      </c>
      <c r="D1634" s="8" t="str">
        <f t="shared" si="25"/>
        <v>insert into cliente values (1032384034,'RODRIGUEZ RODRIGUEZ GABRIEL HERNANDO',1633);</v>
      </c>
    </row>
    <row r="1635" spans="1:4" x14ac:dyDescent="0.25">
      <c r="A1635">
        <v>1032389810</v>
      </c>
      <c r="B1635" t="s">
        <v>10559</v>
      </c>
      <c r="C1635" s="8">
        <v>1634</v>
      </c>
      <c r="D1635" s="8" t="str">
        <f t="shared" si="25"/>
        <v>insert into cliente values (1032389810,'VELASQUEZ MARISOL',1634);</v>
      </c>
    </row>
    <row r="1636" spans="1:4" x14ac:dyDescent="0.25">
      <c r="A1636">
        <v>1032405132</v>
      </c>
      <c r="B1636" t="s">
        <v>10560</v>
      </c>
      <c r="C1636" s="8">
        <v>1635</v>
      </c>
      <c r="D1636" s="8" t="str">
        <f t="shared" si="25"/>
        <v>insert into cliente values (1032405132,'BOLAÑOS SEGURA MIGUEL ANGEL',1635);</v>
      </c>
    </row>
    <row r="1637" spans="1:4" x14ac:dyDescent="0.25">
      <c r="A1637">
        <v>1032421358</v>
      </c>
      <c r="B1637" t="s">
        <v>10561</v>
      </c>
      <c r="C1637" s="8">
        <v>1636</v>
      </c>
      <c r="D1637" s="8" t="str">
        <f t="shared" si="25"/>
        <v>insert into cliente values (1032421358,'GONZALEZ MORALES JOSE PASTOR',1636);</v>
      </c>
    </row>
    <row r="1638" spans="1:4" x14ac:dyDescent="0.25">
      <c r="A1638">
        <v>1032423361</v>
      </c>
      <c r="B1638" t="s">
        <v>10562</v>
      </c>
      <c r="C1638" s="8">
        <v>1637</v>
      </c>
      <c r="D1638" s="8" t="str">
        <f t="shared" si="25"/>
        <v>insert into cliente values (1032423361,'PALACIO JIMENEZ ARGENY ANDRES',1637);</v>
      </c>
    </row>
    <row r="1639" spans="1:4" x14ac:dyDescent="0.25">
      <c r="A1639">
        <v>1032424016</v>
      </c>
      <c r="B1639" t="s">
        <v>10563</v>
      </c>
      <c r="C1639" s="8">
        <v>1638</v>
      </c>
      <c r="D1639" s="8" t="str">
        <f t="shared" si="25"/>
        <v>insert into cliente values (1032424016,'MONROY PEREZ ROBINSON GIOVANNI',1638);</v>
      </c>
    </row>
    <row r="1640" spans="1:4" x14ac:dyDescent="0.25">
      <c r="A1640">
        <v>1032425463</v>
      </c>
      <c r="B1640" t="s">
        <v>10564</v>
      </c>
      <c r="C1640" s="8">
        <v>1639</v>
      </c>
      <c r="D1640" s="8" t="str">
        <f t="shared" si="25"/>
        <v>insert into cliente values (1032425463,'MARTIN BELTRAN YENY JOHANA',1639);</v>
      </c>
    </row>
    <row r="1641" spans="1:4" x14ac:dyDescent="0.25">
      <c r="A1641">
        <v>1032426547</v>
      </c>
      <c r="B1641" t="s">
        <v>10565</v>
      </c>
      <c r="C1641" s="8">
        <v>1640</v>
      </c>
      <c r="D1641" s="8" t="str">
        <f t="shared" si="25"/>
        <v>insert into cliente values (1032426547,'BELTRAN NIÑO MANUEL ANDRES',1640);</v>
      </c>
    </row>
    <row r="1642" spans="1:4" x14ac:dyDescent="0.25">
      <c r="A1642">
        <v>1032435333</v>
      </c>
      <c r="B1642" t="s">
        <v>10566</v>
      </c>
      <c r="C1642" s="8">
        <v>1641</v>
      </c>
      <c r="D1642" s="8" t="str">
        <f t="shared" si="25"/>
        <v>insert into cliente values (1032435333,'LONDOÑO GUERRERO EVER AUGUSTO',1641);</v>
      </c>
    </row>
    <row r="1643" spans="1:4" x14ac:dyDescent="0.25">
      <c r="A1643">
        <v>1033677140</v>
      </c>
      <c r="B1643" t="s">
        <v>10567</v>
      </c>
      <c r="C1643" s="8">
        <v>1642</v>
      </c>
      <c r="D1643" s="8" t="str">
        <f t="shared" si="25"/>
        <v>insert into cliente values (1033677140,'GARCIA NOVA JOSE DAVID',1642);</v>
      </c>
    </row>
    <row r="1644" spans="1:4" x14ac:dyDescent="0.25">
      <c r="A1644">
        <v>1033683120</v>
      </c>
      <c r="B1644" t="s">
        <v>10568</v>
      </c>
      <c r="C1644" s="8">
        <v>1643</v>
      </c>
      <c r="D1644" s="8" t="str">
        <f t="shared" si="25"/>
        <v>insert into cliente values (1033683120,'JIMENEZ ORTIZ RODRIGO HERNAN',1643);</v>
      </c>
    </row>
    <row r="1645" spans="1:4" x14ac:dyDescent="0.25">
      <c r="A1645">
        <v>1033695052</v>
      </c>
      <c r="B1645" t="s">
        <v>10569</v>
      </c>
      <c r="C1645" s="8">
        <v>1644</v>
      </c>
      <c r="D1645" s="8" t="str">
        <f t="shared" si="25"/>
        <v>insert into cliente values (1033695052,'GONZALEZ VEGA JOHN DEIBY',1644);</v>
      </c>
    </row>
    <row r="1646" spans="1:4" x14ac:dyDescent="0.25">
      <c r="A1646">
        <v>1033696837</v>
      </c>
      <c r="B1646" t="s">
        <v>10570</v>
      </c>
      <c r="C1646" s="8">
        <v>1645</v>
      </c>
      <c r="D1646" s="8" t="str">
        <f t="shared" si="25"/>
        <v>insert into cliente values (1033696837,'RODRIGUEZ SILVA LUIS ALFREDO',1645);</v>
      </c>
    </row>
    <row r="1647" spans="1:4" x14ac:dyDescent="0.25">
      <c r="A1647">
        <v>1033697929</v>
      </c>
      <c r="B1647" t="s">
        <v>10571</v>
      </c>
      <c r="C1647" s="8">
        <v>1646</v>
      </c>
      <c r="D1647" s="8" t="str">
        <f t="shared" si="25"/>
        <v>insert into cliente values (1033697929,'VALDES HERNANDEZ JENNY PAOLA',1646);</v>
      </c>
    </row>
    <row r="1648" spans="1:4" x14ac:dyDescent="0.25">
      <c r="A1648">
        <v>1033706913</v>
      </c>
      <c r="B1648" t="s">
        <v>10572</v>
      </c>
      <c r="C1648" s="8">
        <v>1647</v>
      </c>
      <c r="D1648" s="8" t="str">
        <f t="shared" si="25"/>
        <v>insert into cliente values (1033706913,'POVEDA GARCIA JAIRO ALEXANDER',1647);</v>
      </c>
    </row>
    <row r="1649" spans="1:4" x14ac:dyDescent="0.25">
      <c r="A1649">
        <v>1033708895</v>
      </c>
      <c r="B1649" t="s">
        <v>10573</v>
      </c>
      <c r="C1649" s="8">
        <v>1648</v>
      </c>
      <c r="D1649" s="8" t="str">
        <f t="shared" si="25"/>
        <v>insert into cliente values (1033708895,'OCHOA DIAZ HELBERT JULIAN',1648);</v>
      </c>
    </row>
    <row r="1650" spans="1:4" x14ac:dyDescent="0.25">
      <c r="A1650">
        <v>1033712472</v>
      </c>
      <c r="B1650" t="s">
        <v>10574</v>
      </c>
      <c r="C1650" s="8">
        <v>1649</v>
      </c>
      <c r="D1650" s="8" t="str">
        <f t="shared" si="25"/>
        <v>insert into cliente values (1033712472,'CAMACHO PALACIOS GABRIEL SANTIAGO',1649);</v>
      </c>
    </row>
    <row r="1651" spans="1:4" x14ac:dyDescent="0.25">
      <c r="A1651">
        <v>1033717847</v>
      </c>
      <c r="B1651" t="s">
        <v>10575</v>
      </c>
      <c r="C1651" s="8">
        <v>1650</v>
      </c>
      <c r="D1651" s="8" t="str">
        <f t="shared" si="25"/>
        <v>insert into cliente values (1033717847,'SANABRIA CARDONA DIANA MARCELA',1650);</v>
      </c>
    </row>
    <row r="1652" spans="1:4" x14ac:dyDescent="0.25">
      <c r="A1652">
        <v>1033735765</v>
      </c>
      <c r="B1652" t="s">
        <v>10576</v>
      </c>
      <c r="C1652" s="8">
        <v>1651</v>
      </c>
      <c r="D1652" s="8" t="str">
        <f t="shared" si="25"/>
        <v>insert into cliente values (1033735765,'SANCHEZ PEREZ FABIO',1651);</v>
      </c>
    </row>
    <row r="1653" spans="1:4" x14ac:dyDescent="0.25">
      <c r="A1653">
        <v>1033745215</v>
      </c>
      <c r="B1653" t="s">
        <v>10577</v>
      </c>
      <c r="C1653" s="8">
        <v>1652</v>
      </c>
      <c r="D1653" s="8" t="str">
        <f t="shared" si="25"/>
        <v>insert into cliente values (1033745215,'SAAVEDRA VELASQUEZ DIANA KATERIN',1652);</v>
      </c>
    </row>
    <row r="1654" spans="1:4" x14ac:dyDescent="0.25">
      <c r="A1654">
        <v>1035226960</v>
      </c>
      <c r="B1654" t="s">
        <v>10578</v>
      </c>
      <c r="C1654" s="8">
        <v>1653</v>
      </c>
      <c r="D1654" s="8" t="str">
        <f t="shared" si="25"/>
        <v>insert into cliente values (1035226960,'HENAO BLANDON ELIANA YULIETH',1653);</v>
      </c>
    </row>
    <row r="1655" spans="1:4" x14ac:dyDescent="0.25">
      <c r="A1655">
        <v>1035388382</v>
      </c>
      <c r="B1655" t="s">
        <v>10579</v>
      </c>
      <c r="C1655" s="8">
        <v>1654</v>
      </c>
      <c r="D1655" s="8" t="str">
        <f t="shared" si="25"/>
        <v>insert into cliente values (1035388382,'VELASQUEZ VALENCIA JORGE ORLANDO',1654);</v>
      </c>
    </row>
    <row r="1656" spans="1:4" x14ac:dyDescent="0.25">
      <c r="A1656">
        <v>1035425633</v>
      </c>
      <c r="B1656" t="s">
        <v>10580</v>
      </c>
      <c r="C1656" s="8">
        <v>1655</v>
      </c>
      <c r="D1656" s="8" t="str">
        <f t="shared" si="25"/>
        <v>insert into cliente values (1035425633,'DELGADO MONTOYA MARIANELA',1655);</v>
      </c>
    </row>
    <row r="1657" spans="1:4" x14ac:dyDescent="0.25">
      <c r="A1657">
        <v>1035428325</v>
      </c>
      <c r="B1657" t="s">
        <v>10581</v>
      </c>
      <c r="C1657" s="8">
        <v>1656</v>
      </c>
      <c r="D1657" s="8" t="str">
        <f t="shared" si="25"/>
        <v>insert into cliente values (1035428325,'LOPEZ CASTAÑO ANDRES FERNANDO',1656);</v>
      </c>
    </row>
    <row r="1658" spans="1:4" x14ac:dyDescent="0.25">
      <c r="A1658">
        <v>1035580515</v>
      </c>
      <c r="B1658" t="s">
        <v>10582</v>
      </c>
      <c r="C1658" s="8">
        <v>1657</v>
      </c>
      <c r="D1658" s="8" t="str">
        <f t="shared" si="25"/>
        <v>insert into cliente values (1035580515,'MAZO GUERRA SINDY MABEL',1657);</v>
      </c>
    </row>
    <row r="1659" spans="1:4" x14ac:dyDescent="0.25">
      <c r="A1659">
        <v>1035861590</v>
      </c>
      <c r="B1659" t="s">
        <v>10583</v>
      </c>
      <c r="C1659" s="8">
        <v>1658</v>
      </c>
      <c r="D1659" s="8" t="str">
        <f t="shared" si="25"/>
        <v>insert into cliente values (1035861590,'CARDONA BEDOYA MARICELA',1658);</v>
      </c>
    </row>
    <row r="1660" spans="1:4" x14ac:dyDescent="0.25">
      <c r="A1660">
        <v>1035910134</v>
      </c>
      <c r="B1660" t="s">
        <v>10584</v>
      </c>
      <c r="C1660" s="8">
        <v>1659</v>
      </c>
      <c r="D1660" s="8" t="str">
        <f t="shared" si="25"/>
        <v>insert into cliente values (1035910134,'VIEIRA HINCAPIE YUNEIRY ADBY',1659);</v>
      </c>
    </row>
    <row r="1661" spans="1:4" x14ac:dyDescent="0.25">
      <c r="A1661">
        <v>1036604856</v>
      </c>
      <c r="B1661" t="s">
        <v>10585</v>
      </c>
      <c r="C1661" s="8">
        <v>1660</v>
      </c>
      <c r="D1661" s="8" t="str">
        <f t="shared" si="25"/>
        <v>insert into cliente values (1036604856,'MONSALVE ZULUAGA JUAN CAMILO',1660);</v>
      </c>
    </row>
    <row r="1662" spans="1:4" x14ac:dyDescent="0.25">
      <c r="A1662">
        <v>1036607259</v>
      </c>
      <c r="B1662" t="s">
        <v>10586</v>
      </c>
      <c r="C1662" s="8">
        <v>1661</v>
      </c>
      <c r="D1662" s="8" t="str">
        <f t="shared" si="25"/>
        <v>insert into cliente values (1036607259,'RESTREPO GONZALEZ HAZLY TATIANA',1661);</v>
      </c>
    </row>
    <row r="1663" spans="1:4" x14ac:dyDescent="0.25">
      <c r="A1663">
        <v>1036614119</v>
      </c>
      <c r="B1663" t="s">
        <v>10587</v>
      </c>
      <c r="C1663" s="8">
        <v>1662</v>
      </c>
      <c r="D1663" s="8" t="str">
        <f t="shared" si="25"/>
        <v>insert into cliente values (1036614119,'SANCHEZ ESTRADA YEISON MAURICIO',1662);</v>
      </c>
    </row>
    <row r="1664" spans="1:4" x14ac:dyDescent="0.25">
      <c r="A1664">
        <v>1036614959</v>
      </c>
      <c r="B1664" t="s">
        <v>10588</v>
      </c>
      <c r="C1664" s="8">
        <v>1663</v>
      </c>
      <c r="D1664" s="8" t="str">
        <f t="shared" si="25"/>
        <v>insert into cliente values (1036614959,'ROJAS PARRA GUSTAVO ADOLFO',1663);</v>
      </c>
    </row>
    <row r="1665" spans="1:4" x14ac:dyDescent="0.25">
      <c r="A1665">
        <v>1036616538</v>
      </c>
      <c r="B1665" t="s">
        <v>10589</v>
      </c>
      <c r="C1665" s="8">
        <v>1664</v>
      </c>
      <c r="D1665" s="8" t="str">
        <f t="shared" si="25"/>
        <v>insert into cliente values (1036616538,'OCHOA VANEGAS CRISTIAN CAMILO',1664);</v>
      </c>
    </row>
    <row r="1666" spans="1:4" x14ac:dyDescent="0.25">
      <c r="A1666">
        <v>1036622686</v>
      </c>
      <c r="B1666" t="s">
        <v>10590</v>
      </c>
      <c r="C1666" s="8">
        <v>1665</v>
      </c>
      <c r="D1666" s="8" t="str">
        <f t="shared" si="25"/>
        <v>insert into cliente values (1036622686,'VELEZ VASQUEZ BIBIANA MARIA',1665);</v>
      </c>
    </row>
    <row r="1667" spans="1:4" x14ac:dyDescent="0.25">
      <c r="A1667">
        <v>1036626899</v>
      </c>
      <c r="B1667" t="s">
        <v>10591</v>
      </c>
      <c r="C1667" s="8">
        <v>1666</v>
      </c>
      <c r="D1667" s="8" t="str">
        <f t="shared" ref="D1667:D1730" si="26">"insert into cliente values ("&amp;A1667&amp;",'"&amp;B1667&amp;"',"&amp;C1667&amp;");"</f>
        <v>insert into cliente values (1036626899,'MARIN CALVO CRISTIAN DANIEL',1666);</v>
      </c>
    </row>
    <row r="1668" spans="1:4" x14ac:dyDescent="0.25">
      <c r="A1668">
        <v>1036630380</v>
      </c>
      <c r="B1668" t="s">
        <v>10592</v>
      </c>
      <c r="C1668" s="8">
        <v>1667</v>
      </c>
      <c r="D1668" s="8" t="str">
        <f t="shared" si="26"/>
        <v>insert into cliente values (1036630380,'MONTOYA ARENAS JUAN ESTEBAN',1667);</v>
      </c>
    </row>
    <row r="1669" spans="1:4" x14ac:dyDescent="0.25">
      <c r="A1669">
        <v>1036941449</v>
      </c>
      <c r="B1669" t="s">
        <v>10593</v>
      </c>
      <c r="C1669" s="8">
        <v>1668</v>
      </c>
      <c r="D1669" s="8" t="str">
        <f t="shared" si="26"/>
        <v>insert into cliente values (1036941449,'CORREA ZUÑIGA JHON ALEXANDER',1668);</v>
      </c>
    </row>
    <row r="1670" spans="1:4" x14ac:dyDescent="0.25">
      <c r="A1670">
        <v>1037524405</v>
      </c>
      <c r="B1670" t="s">
        <v>10594</v>
      </c>
      <c r="C1670" s="8">
        <v>1669</v>
      </c>
      <c r="D1670" s="8" t="str">
        <f t="shared" si="26"/>
        <v>insert into cliente values (1037524405,'PORRAS JIMENEZ JULIAN DAVID',1669);</v>
      </c>
    </row>
    <row r="1671" spans="1:4" x14ac:dyDescent="0.25">
      <c r="A1671">
        <v>1037574312</v>
      </c>
      <c r="B1671" t="s">
        <v>10595</v>
      </c>
      <c r="C1671" s="8">
        <v>1670</v>
      </c>
      <c r="D1671" s="8" t="str">
        <f t="shared" si="26"/>
        <v>insert into cliente values (1037574312,'MONCADA FRANCO PAULA ANDREA',1670);</v>
      </c>
    </row>
    <row r="1672" spans="1:4" x14ac:dyDescent="0.25">
      <c r="A1672">
        <v>1037576775</v>
      </c>
      <c r="B1672" t="s">
        <v>10596</v>
      </c>
      <c r="C1672" s="8">
        <v>1671</v>
      </c>
      <c r="D1672" s="8" t="str">
        <f t="shared" si="26"/>
        <v>insert into cliente values (1037576775,'RAMIREZ URIBE SANTIAGO',1671);</v>
      </c>
    </row>
    <row r="1673" spans="1:4" x14ac:dyDescent="0.25">
      <c r="A1673">
        <v>1037577433</v>
      </c>
      <c r="B1673" t="s">
        <v>10597</v>
      </c>
      <c r="C1673" s="8">
        <v>1672</v>
      </c>
      <c r="D1673" s="8" t="str">
        <f t="shared" si="26"/>
        <v>insert into cliente values (1037577433,'TEJADA DIOSA YONATHAN EDUARDO',1672);</v>
      </c>
    </row>
    <row r="1674" spans="1:4" x14ac:dyDescent="0.25">
      <c r="A1674">
        <v>1037579223</v>
      </c>
      <c r="B1674" t="s">
        <v>10598</v>
      </c>
      <c r="C1674" s="8">
        <v>1673</v>
      </c>
      <c r="D1674" s="8" t="str">
        <f t="shared" si="26"/>
        <v>insert into cliente values (1037579223,'HENAO ALZATE WILFREDO',1673);</v>
      </c>
    </row>
    <row r="1675" spans="1:4" x14ac:dyDescent="0.25">
      <c r="A1675">
        <v>1037579494</v>
      </c>
      <c r="B1675" t="s">
        <v>10599</v>
      </c>
      <c r="C1675" s="8">
        <v>1674</v>
      </c>
      <c r="D1675" s="8" t="str">
        <f t="shared" si="26"/>
        <v>insert into cliente values (1037579494,'SERNA SALAZAR SANTIAGO',1674);</v>
      </c>
    </row>
    <row r="1676" spans="1:4" x14ac:dyDescent="0.25">
      <c r="A1676">
        <v>1037582713</v>
      </c>
      <c r="B1676" t="s">
        <v>10600</v>
      </c>
      <c r="C1676" s="8">
        <v>1675</v>
      </c>
      <c r="D1676" s="8" t="str">
        <f t="shared" si="26"/>
        <v>insert into cliente values (1037582713,'MONTOYA SALDARRIAGA JHON FREDY',1675);</v>
      </c>
    </row>
    <row r="1677" spans="1:4" x14ac:dyDescent="0.25">
      <c r="A1677">
        <v>1037583975</v>
      </c>
      <c r="B1677" t="s">
        <v>10601</v>
      </c>
      <c r="C1677" s="8">
        <v>1676</v>
      </c>
      <c r="D1677" s="8" t="str">
        <f t="shared" si="26"/>
        <v>insert into cliente values (1037583975,'URREA PERILLA HARLEN JHOJHAN',1676);</v>
      </c>
    </row>
    <row r="1678" spans="1:4" x14ac:dyDescent="0.25">
      <c r="A1678">
        <v>1037586392</v>
      </c>
      <c r="B1678" t="s">
        <v>10602</v>
      </c>
      <c r="C1678" s="8">
        <v>1677</v>
      </c>
      <c r="D1678" s="8" t="str">
        <f t="shared" si="26"/>
        <v>insert into cliente values (1037586392,'HERRERA MUÑOZ DIEGO LEON',1677);</v>
      </c>
    </row>
    <row r="1679" spans="1:4" x14ac:dyDescent="0.25">
      <c r="A1679">
        <v>1037591550</v>
      </c>
      <c r="B1679" t="s">
        <v>10603</v>
      </c>
      <c r="C1679" s="8">
        <v>1678</v>
      </c>
      <c r="D1679" s="8" t="str">
        <f t="shared" si="26"/>
        <v>insert into cliente values (1037591550,'LOPEZ PEREZ SANDRA MILENA',1678);</v>
      </c>
    </row>
    <row r="1680" spans="1:4" x14ac:dyDescent="0.25">
      <c r="A1680">
        <v>1037606912</v>
      </c>
      <c r="B1680" t="s">
        <v>10604</v>
      </c>
      <c r="C1680" s="8">
        <v>1679</v>
      </c>
      <c r="D1680" s="8" t="str">
        <f t="shared" si="26"/>
        <v>insert into cliente values (1037606912,'ROJO HERNANDEZ ANDRS FELIPE',1679);</v>
      </c>
    </row>
    <row r="1681" spans="1:4" x14ac:dyDescent="0.25">
      <c r="A1681">
        <v>1037619613</v>
      </c>
      <c r="B1681" t="s">
        <v>10605</v>
      </c>
      <c r="C1681" s="8">
        <v>1680</v>
      </c>
      <c r="D1681" s="8" t="str">
        <f t="shared" si="26"/>
        <v>insert into cliente values (1037619613,'OCHOA HENAO CRISTIAN',1680);</v>
      </c>
    </row>
    <row r="1682" spans="1:4" x14ac:dyDescent="0.25">
      <c r="A1682">
        <v>1037627822</v>
      </c>
      <c r="B1682" t="s">
        <v>10606</v>
      </c>
      <c r="C1682" s="8">
        <v>1681</v>
      </c>
      <c r="D1682" s="8" t="str">
        <f t="shared" si="26"/>
        <v>insert into cliente values (1037627822,'MONTOYA LOPEZ ERICA DEL SOCORRO',1681);</v>
      </c>
    </row>
    <row r="1683" spans="1:4" x14ac:dyDescent="0.25">
      <c r="A1683">
        <v>1038769425</v>
      </c>
      <c r="B1683" t="s">
        <v>10607</v>
      </c>
      <c r="C1683" s="8">
        <v>1682</v>
      </c>
      <c r="D1683" s="8" t="str">
        <f t="shared" si="26"/>
        <v>insert into cliente values (1038769425,'RAMIREZ BARRIENTOS SILVANA CRISTINA',1682);</v>
      </c>
    </row>
    <row r="1684" spans="1:4" x14ac:dyDescent="0.25">
      <c r="A1684">
        <v>1039420120</v>
      </c>
      <c r="B1684" t="s">
        <v>10608</v>
      </c>
      <c r="C1684" s="8">
        <v>1683</v>
      </c>
      <c r="D1684" s="8" t="str">
        <f t="shared" si="26"/>
        <v>insert into cliente values (1039420120,'HENAO ARROYAVE JENNY CATALINA',1683);</v>
      </c>
    </row>
    <row r="1685" spans="1:4" x14ac:dyDescent="0.25">
      <c r="A1685">
        <v>1039448611</v>
      </c>
      <c r="B1685" t="s">
        <v>10609</v>
      </c>
      <c r="C1685" s="8">
        <v>1684</v>
      </c>
      <c r="D1685" s="8" t="str">
        <f t="shared" si="26"/>
        <v>insert into cliente values (1039448611,'MONTES PARRA EVELING JOHANA',1684);</v>
      </c>
    </row>
    <row r="1686" spans="1:4" x14ac:dyDescent="0.25">
      <c r="A1686">
        <v>1039456815</v>
      </c>
      <c r="B1686" t="s">
        <v>10610</v>
      </c>
      <c r="C1686" s="8">
        <v>1685</v>
      </c>
      <c r="D1686" s="8" t="str">
        <f t="shared" si="26"/>
        <v>insert into cliente values (1039456815,'CANO MONCADA CRISTIAN CAMILO',1685);</v>
      </c>
    </row>
    <row r="1687" spans="1:4" x14ac:dyDescent="0.25">
      <c r="A1687">
        <v>1040363831</v>
      </c>
      <c r="B1687" t="s">
        <v>10611</v>
      </c>
      <c r="C1687" s="8">
        <v>1686</v>
      </c>
      <c r="D1687" s="8" t="str">
        <f t="shared" si="26"/>
        <v>insert into cliente values (1040363831,'BEDOYA ALZATE CAMILO ANDRES',1686);</v>
      </c>
    </row>
    <row r="1688" spans="1:4" x14ac:dyDescent="0.25">
      <c r="A1688">
        <v>1040732466</v>
      </c>
      <c r="B1688" t="s">
        <v>10612</v>
      </c>
      <c r="C1688" s="8">
        <v>1687</v>
      </c>
      <c r="D1688" s="8" t="str">
        <f t="shared" si="26"/>
        <v>insert into cliente values (1040732466,'GIRALDO ARTEAGA RODRIGO ANDRES',1687);</v>
      </c>
    </row>
    <row r="1689" spans="1:4" x14ac:dyDescent="0.25">
      <c r="A1689">
        <v>1040744935</v>
      </c>
      <c r="B1689" t="s">
        <v>10613</v>
      </c>
      <c r="C1689" s="8">
        <v>1688</v>
      </c>
      <c r="D1689" s="8" t="str">
        <f t="shared" si="26"/>
        <v>insert into cliente values (1040744935,'GALLEGO RUIZ CARLOS EDUARDO',1688);</v>
      </c>
    </row>
    <row r="1690" spans="1:4" x14ac:dyDescent="0.25">
      <c r="A1690">
        <v>1041254586</v>
      </c>
      <c r="B1690" t="s">
        <v>10614</v>
      </c>
      <c r="C1690" s="8">
        <v>1689</v>
      </c>
      <c r="D1690" s="8" t="str">
        <f t="shared" si="26"/>
        <v>insert into cliente values (1041254586,'RAMIREZ BALLESTERO ALEXANDRA MILENA',1689);</v>
      </c>
    </row>
    <row r="1691" spans="1:4" x14ac:dyDescent="0.25">
      <c r="A1691">
        <v>1042416651</v>
      </c>
      <c r="B1691" t="s">
        <v>10615</v>
      </c>
      <c r="C1691" s="8">
        <v>1690</v>
      </c>
      <c r="D1691" s="8" t="str">
        <f t="shared" si="26"/>
        <v>insert into cliente values (1042416651,'FERNANDEZ ARAUJO OMAR ANDRES',1690);</v>
      </c>
    </row>
    <row r="1692" spans="1:4" x14ac:dyDescent="0.25">
      <c r="A1692">
        <v>1042439752</v>
      </c>
      <c r="B1692" t="s">
        <v>10616</v>
      </c>
      <c r="C1692" s="8">
        <v>1691</v>
      </c>
      <c r="D1692" s="8" t="str">
        <f t="shared" si="26"/>
        <v>insert into cliente values (1042439752,'SANCHEZ GAMARRA JEISON JESUS',1691);</v>
      </c>
    </row>
    <row r="1693" spans="1:4" x14ac:dyDescent="0.25">
      <c r="A1693">
        <v>1042445558</v>
      </c>
      <c r="B1693" t="s">
        <v>10617</v>
      </c>
      <c r="C1693" s="8">
        <v>1692</v>
      </c>
      <c r="D1693" s="8" t="str">
        <f t="shared" si="26"/>
        <v>insert into cliente values (1042445558,'BONETT RICO LORAINE',1692);</v>
      </c>
    </row>
    <row r="1694" spans="1:4" x14ac:dyDescent="0.25">
      <c r="A1694">
        <v>1042997430</v>
      </c>
      <c r="B1694" t="s">
        <v>10618</v>
      </c>
      <c r="C1694" s="8">
        <v>1693</v>
      </c>
      <c r="D1694" s="8" t="str">
        <f t="shared" si="26"/>
        <v>insert into cliente values (1042997430,'VILORIA BUJATO EDISON RAFAEL',1693);</v>
      </c>
    </row>
    <row r="1695" spans="1:4" x14ac:dyDescent="0.25">
      <c r="A1695">
        <v>1043872546</v>
      </c>
      <c r="B1695" t="s">
        <v>10619</v>
      </c>
      <c r="C1695" s="8">
        <v>1694</v>
      </c>
      <c r="D1695" s="8" t="str">
        <f t="shared" si="26"/>
        <v>insert into cliente values (1043872546,'BOLAÑO PEREZ LUIS CARLOS',1694);</v>
      </c>
    </row>
    <row r="1696" spans="1:4" x14ac:dyDescent="0.25">
      <c r="A1696">
        <v>1044923566</v>
      </c>
      <c r="B1696" t="s">
        <v>10620</v>
      </c>
      <c r="C1696" s="8">
        <v>1695</v>
      </c>
      <c r="D1696" s="8" t="str">
        <f t="shared" si="26"/>
        <v>insert into cliente values (1044923566,'HERRERA MORALES MARCOS',1695);</v>
      </c>
    </row>
    <row r="1697" spans="1:4" x14ac:dyDescent="0.25">
      <c r="A1697">
        <v>1045167421</v>
      </c>
      <c r="B1697" t="s">
        <v>10621</v>
      </c>
      <c r="C1697" s="8">
        <v>1696</v>
      </c>
      <c r="D1697" s="8" t="str">
        <f t="shared" si="26"/>
        <v>insert into cliente values (1045167421,'MANJARREZ RODRIGUEZ YOELSIS',1696);</v>
      </c>
    </row>
    <row r="1698" spans="1:4" x14ac:dyDescent="0.25">
      <c r="A1698">
        <v>1045675457</v>
      </c>
      <c r="B1698" t="s">
        <v>10622</v>
      </c>
      <c r="C1698" s="8">
        <v>1697</v>
      </c>
      <c r="D1698" s="8" t="str">
        <f t="shared" si="26"/>
        <v>insert into cliente values (1045675457,'JIMENEZ GUTIERREZ EDWIN JOSE',1697);</v>
      </c>
    </row>
    <row r="1699" spans="1:4" x14ac:dyDescent="0.25">
      <c r="A1699">
        <v>1045717296</v>
      </c>
      <c r="B1699" t="s">
        <v>10623</v>
      </c>
      <c r="C1699" s="8">
        <v>1698</v>
      </c>
      <c r="D1699" s="8" t="str">
        <f t="shared" si="26"/>
        <v>insert into cliente values (1045717296,'BRAVO ALTAMAR YEISY',1698);</v>
      </c>
    </row>
    <row r="1700" spans="1:4" x14ac:dyDescent="0.25">
      <c r="A1700">
        <v>1046426430</v>
      </c>
      <c r="B1700" t="s">
        <v>10624</v>
      </c>
      <c r="C1700" s="8">
        <v>1699</v>
      </c>
      <c r="D1700" s="8" t="str">
        <f t="shared" si="26"/>
        <v>insert into cliente values (1046426430,'PALMERA SALINAS JOSE MIGUEL',1699);</v>
      </c>
    </row>
    <row r="1701" spans="1:4" x14ac:dyDescent="0.25">
      <c r="A1701">
        <v>1047338548</v>
      </c>
      <c r="B1701" t="s">
        <v>10625</v>
      </c>
      <c r="C1701" s="8">
        <v>1700</v>
      </c>
      <c r="D1701" s="8" t="str">
        <f t="shared" si="26"/>
        <v>insert into cliente values (1047338548,'GUTIERREZ DONADO THIVISAY PATRICIA',1700);</v>
      </c>
    </row>
    <row r="1702" spans="1:4" x14ac:dyDescent="0.25">
      <c r="A1702">
        <v>1047366144</v>
      </c>
      <c r="B1702" t="s">
        <v>10626</v>
      </c>
      <c r="C1702" s="8">
        <v>1701</v>
      </c>
      <c r="D1702" s="8" t="str">
        <f t="shared" si="26"/>
        <v>insert into cliente values (1047366144,'ESQUIVIA MARTINEZ DARWIN',1701);</v>
      </c>
    </row>
    <row r="1703" spans="1:4" x14ac:dyDescent="0.25">
      <c r="A1703">
        <v>1047380051</v>
      </c>
      <c r="B1703" t="s">
        <v>10627</v>
      </c>
      <c r="C1703" s="8">
        <v>1702</v>
      </c>
      <c r="D1703" s="8" t="str">
        <f t="shared" si="26"/>
        <v>insert into cliente values (1047380051,'PEREZ ALVAREZ SANTIAGO ALFONSO',1702);</v>
      </c>
    </row>
    <row r="1704" spans="1:4" x14ac:dyDescent="0.25">
      <c r="A1704">
        <v>1047382793</v>
      </c>
      <c r="B1704" t="s">
        <v>10628</v>
      </c>
      <c r="C1704" s="8">
        <v>1703</v>
      </c>
      <c r="D1704" s="8" t="str">
        <f t="shared" si="26"/>
        <v>insert into cliente values (1047382793,'RAMIREZ PEREZ RUTH ESTHER',1703);</v>
      </c>
    </row>
    <row r="1705" spans="1:4" x14ac:dyDescent="0.25">
      <c r="A1705">
        <v>1047395790</v>
      </c>
      <c r="B1705" t="s">
        <v>10629</v>
      </c>
      <c r="C1705" s="8">
        <v>1704</v>
      </c>
      <c r="D1705" s="8" t="str">
        <f t="shared" si="26"/>
        <v>insert into cliente values (1047395790,'MARIN ROCHA JAVIER ENRIQUE',1704);</v>
      </c>
    </row>
    <row r="1706" spans="1:4" x14ac:dyDescent="0.25">
      <c r="A1706">
        <v>1047398901</v>
      </c>
      <c r="B1706" t="s">
        <v>10630</v>
      </c>
      <c r="C1706" s="8">
        <v>1705</v>
      </c>
      <c r="D1706" s="8" t="str">
        <f t="shared" si="26"/>
        <v>insert into cliente values (1047398901,'SANCHEZ ALVAREZ RAFAEL GUILLERMO',1705);</v>
      </c>
    </row>
    <row r="1707" spans="1:4" x14ac:dyDescent="0.25">
      <c r="A1707">
        <v>1047412977</v>
      </c>
      <c r="B1707" t="s">
        <v>10631</v>
      </c>
      <c r="C1707" s="8">
        <v>1706</v>
      </c>
      <c r="D1707" s="8" t="str">
        <f t="shared" si="26"/>
        <v>insert into cliente values (1047412977,'URRUTIA VILLAMIZAR CARLOS ANDRES',1706);</v>
      </c>
    </row>
    <row r="1708" spans="1:4" x14ac:dyDescent="0.25">
      <c r="A1708">
        <v>1047417373</v>
      </c>
      <c r="B1708" t="s">
        <v>10632</v>
      </c>
      <c r="C1708" s="8">
        <v>1707</v>
      </c>
      <c r="D1708" s="8" t="str">
        <f t="shared" si="26"/>
        <v>insert into cliente values (1047417373,'SANCHEZ BARRERA LAUREN VANESA',1707);</v>
      </c>
    </row>
    <row r="1709" spans="1:4" x14ac:dyDescent="0.25">
      <c r="A1709">
        <v>1047421956</v>
      </c>
      <c r="B1709" t="s">
        <v>10633</v>
      </c>
      <c r="C1709" s="8">
        <v>1708</v>
      </c>
      <c r="D1709" s="8" t="str">
        <f t="shared" si="26"/>
        <v>insert into cliente values (1047421956,'PAJARO MARQUEZ MARIO MANUEL',1708);</v>
      </c>
    </row>
    <row r="1710" spans="1:4" x14ac:dyDescent="0.25">
      <c r="A1710">
        <v>1047428701</v>
      </c>
      <c r="B1710" t="s">
        <v>10634</v>
      </c>
      <c r="C1710" s="8">
        <v>1709</v>
      </c>
      <c r="D1710" s="8" t="str">
        <f t="shared" si="26"/>
        <v>insert into cliente values (1047428701,'TUÑON RESTREPO LAURA ROSA',1709);</v>
      </c>
    </row>
    <row r="1711" spans="1:4" x14ac:dyDescent="0.25">
      <c r="A1711">
        <v>1047429507</v>
      </c>
      <c r="B1711" t="s">
        <v>10635</v>
      </c>
      <c r="C1711" s="8">
        <v>1710</v>
      </c>
      <c r="D1711" s="8" t="str">
        <f t="shared" si="26"/>
        <v>insert into cliente values (1047429507,'DEL RIO MERCADO YEISON FERNANDO',1710);</v>
      </c>
    </row>
    <row r="1712" spans="1:4" x14ac:dyDescent="0.25">
      <c r="A1712">
        <v>1047438945</v>
      </c>
      <c r="B1712" t="s">
        <v>10636</v>
      </c>
      <c r="C1712" s="8">
        <v>1711</v>
      </c>
      <c r="D1712" s="8" t="str">
        <f t="shared" si="26"/>
        <v>insert into cliente values (1047438945,'ARNEDO CHAVEZ VANESSA DEL CARMEN',1711);</v>
      </c>
    </row>
    <row r="1713" spans="1:4" x14ac:dyDescent="0.25">
      <c r="A1713">
        <v>1047439086</v>
      </c>
      <c r="B1713" t="s">
        <v>10637</v>
      </c>
      <c r="C1713" s="8">
        <v>1712</v>
      </c>
      <c r="D1713" s="8" t="str">
        <f t="shared" si="26"/>
        <v>insert into cliente values (1047439086,'SARMIENTO MORON VICTOR MANUEL',1712);</v>
      </c>
    </row>
    <row r="1714" spans="1:4" x14ac:dyDescent="0.25">
      <c r="A1714">
        <v>1047439724</v>
      </c>
      <c r="B1714" t="s">
        <v>10638</v>
      </c>
      <c r="C1714" s="8">
        <v>1713</v>
      </c>
      <c r="D1714" s="8" t="str">
        <f t="shared" si="26"/>
        <v>insert into cliente values (1047439724,'TARRIBA LOPEZ MARIA ANGELICA',1713);</v>
      </c>
    </row>
    <row r="1715" spans="1:4" x14ac:dyDescent="0.25">
      <c r="A1715">
        <v>1047451825</v>
      </c>
      <c r="B1715" t="s">
        <v>10639</v>
      </c>
      <c r="C1715" s="8">
        <v>1714</v>
      </c>
      <c r="D1715" s="8" t="str">
        <f t="shared" si="26"/>
        <v>insert into cliente values (1047451825,'SABALZA RODRIGUEZ MARIA ESTEFANI',1714);</v>
      </c>
    </row>
    <row r="1716" spans="1:4" x14ac:dyDescent="0.25">
      <c r="A1716">
        <v>1049609570</v>
      </c>
      <c r="B1716" t="s">
        <v>10640</v>
      </c>
      <c r="C1716" s="8">
        <v>1715</v>
      </c>
      <c r="D1716" s="8" t="str">
        <f t="shared" si="26"/>
        <v>insert into cliente values (1049609570,'RUIZ RIAÑO JEANNIE',1715);</v>
      </c>
    </row>
    <row r="1717" spans="1:4" x14ac:dyDescent="0.25">
      <c r="A1717">
        <v>1049613244</v>
      </c>
      <c r="B1717" t="s">
        <v>10641</v>
      </c>
      <c r="C1717" s="8">
        <v>1716</v>
      </c>
      <c r="D1717" s="8" t="str">
        <f t="shared" si="26"/>
        <v>insert into cliente values (1049613244,'SAMACA RAMIREZ JIMMY FABIAN',1716);</v>
      </c>
    </row>
    <row r="1718" spans="1:4" x14ac:dyDescent="0.25">
      <c r="A1718">
        <v>1050948017</v>
      </c>
      <c r="B1718" t="s">
        <v>10642</v>
      </c>
      <c r="C1718" s="8">
        <v>1717</v>
      </c>
      <c r="D1718" s="8" t="str">
        <f t="shared" si="26"/>
        <v>insert into cliente values (1050948017,'PEREIRA LARA WILMER',1717);</v>
      </c>
    </row>
    <row r="1719" spans="1:4" x14ac:dyDescent="0.25">
      <c r="A1719">
        <v>1050951889</v>
      </c>
      <c r="B1719" t="s">
        <v>10643</v>
      </c>
      <c r="C1719" s="8">
        <v>1718</v>
      </c>
      <c r="D1719" s="8" t="str">
        <f t="shared" si="26"/>
        <v>insert into cliente values (1050951889,'SEGOVIA MEZA DANIEL IGNACIO',1718);</v>
      </c>
    </row>
    <row r="1720" spans="1:4" x14ac:dyDescent="0.25">
      <c r="A1720">
        <v>1051416821</v>
      </c>
      <c r="B1720" t="s">
        <v>10644</v>
      </c>
      <c r="C1720" s="8">
        <v>1719</v>
      </c>
      <c r="D1720" s="8" t="str">
        <f t="shared" si="26"/>
        <v>insert into cliente values (1051416821,'CUETO NIETO PEDRO LUIS',1719);</v>
      </c>
    </row>
    <row r="1721" spans="1:4" x14ac:dyDescent="0.25">
      <c r="A1721">
        <v>1051655521</v>
      </c>
      <c r="B1721" t="s">
        <v>10645</v>
      </c>
      <c r="C1721" s="8">
        <v>1720</v>
      </c>
      <c r="D1721" s="8" t="str">
        <f t="shared" si="26"/>
        <v>insert into cliente values (1051655521,'MEJIA NAVARRO CARLOS',1720);</v>
      </c>
    </row>
    <row r="1722" spans="1:4" x14ac:dyDescent="0.25">
      <c r="A1722">
        <v>1052075428</v>
      </c>
      <c r="B1722" t="s">
        <v>10646</v>
      </c>
      <c r="C1722" s="8">
        <v>1721</v>
      </c>
      <c r="D1722" s="8" t="str">
        <f t="shared" si="26"/>
        <v>insert into cliente values (1052075428,'PEREZ MARQUEZ YESENIA MARIA',1721);</v>
      </c>
    </row>
    <row r="1723" spans="1:4" x14ac:dyDescent="0.25">
      <c r="A1723">
        <v>1052076607</v>
      </c>
      <c r="B1723" t="s">
        <v>10647</v>
      </c>
      <c r="C1723" s="8">
        <v>1722</v>
      </c>
      <c r="D1723" s="8" t="str">
        <f t="shared" si="26"/>
        <v>insert into cliente values (1052076607,'SIMANCA PULGAR JOHNNY SEGUNDO',1722);</v>
      </c>
    </row>
    <row r="1724" spans="1:4" x14ac:dyDescent="0.25">
      <c r="A1724">
        <v>1053335392</v>
      </c>
      <c r="B1724" t="s">
        <v>10648</v>
      </c>
      <c r="C1724" s="8">
        <v>1723</v>
      </c>
      <c r="D1724" s="8" t="str">
        <f t="shared" si="26"/>
        <v>insert into cliente values (1053335392,'MORENO PARRA MILDRED PAOLA',1723);</v>
      </c>
    </row>
    <row r="1725" spans="1:4" x14ac:dyDescent="0.25">
      <c r="A1725">
        <v>1053765794</v>
      </c>
      <c r="B1725" t="s">
        <v>10649</v>
      </c>
      <c r="C1725" s="8">
        <v>1724</v>
      </c>
      <c r="D1725" s="8" t="str">
        <f t="shared" si="26"/>
        <v>insert into cliente values (1053765794,'CIFUENTES RODRIGUEZ ELIZABETH',1724);</v>
      </c>
    </row>
    <row r="1726" spans="1:4" x14ac:dyDescent="0.25">
      <c r="A1726">
        <v>1053766770</v>
      </c>
      <c r="B1726" t="s">
        <v>10650</v>
      </c>
      <c r="C1726" s="8">
        <v>1725</v>
      </c>
      <c r="D1726" s="8" t="str">
        <f t="shared" si="26"/>
        <v>insert into cliente values (1053766770,'CASTAÑO ARANGO NATALY',1725);</v>
      </c>
    </row>
    <row r="1727" spans="1:4" x14ac:dyDescent="0.25">
      <c r="A1727">
        <v>1053769706</v>
      </c>
      <c r="B1727" t="s">
        <v>10651</v>
      </c>
      <c r="C1727" s="8">
        <v>1726</v>
      </c>
      <c r="D1727" s="8" t="str">
        <f t="shared" si="26"/>
        <v>insert into cliente values (1053769706,'OCAMPO TORRES LEIDY JOHANNA',1726);</v>
      </c>
    </row>
    <row r="1728" spans="1:4" x14ac:dyDescent="0.25">
      <c r="A1728">
        <v>1053773828</v>
      </c>
      <c r="B1728" t="s">
        <v>10652</v>
      </c>
      <c r="C1728" s="8">
        <v>1727</v>
      </c>
      <c r="D1728" s="8" t="str">
        <f t="shared" si="26"/>
        <v>insert into cliente values (1053773828,'VALENCIA CAMILO ANDRES',1727);</v>
      </c>
    </row>
    <row r="1729" spans="1:4" x14ac:dyDescent="0.25">
      <c r="A1729">
        <v>1053776802</v>
      </c>
      <c r="B1729" t="s">
        <v>10653</v>
      </c>
      <c r="C1729" s="8">
        <v>1728</v>
      </c>
      <c r="D1729" s="8" t="str">
        <f t="shared" si="26"/>
        <v>insert into cliente values (1053776802,'PATINO MARTINEZ JULIAN',1728);</v>
      </c>
    </row>
    <row r="1730" spans="1:4" x14ac:dyDescent="0.25">
      <c r="A1730">
        <v>1053776840</v>
      </c>
      <c r="B1730" t="s">
        <v>10654</v>
      </c>
      <c r="C1730" s="8">
        <v>1729</v>
      </c>
      <c r="D1730" s="8" t="str">
        <f t="shared" si="26"/>
        <v>insert into cliente values (1053776840,'LONDOÑO LOPEZ WILSON FERNANDO',1729);</v>
      </c>
    </row>
    <row r="1731" spans="1:4" x14ac:dyDescent="0.25">
      <c r="A1731">
        <v>1053782810</v>
      </c>
      <c r="B1731" t="s">
        <v>10655</v>
      </c>
      <c r="C1731" s="8">
        <v>1730</v>
      </c>
      <c r="D1731" s="8" t="str">
        <f t="shared" ref="D1731:D1794" si="27">"insert into cliente values ("&amp;A1731&amp;",'"&amp;B1731&amp;"',"&amp;C1731&amp;");"</f>
        <v>insert into cliente values (1053782810,'BALLESTEROS GONZALEZ JUAN CAMILO',1730);</v>
      </c>
    </row>
    <row r="1732" spans="1:4" x14ac:dyDescent="0.25">
      <c r="A1732">
        <v>1053785495</v>
      </c>
      <c r="B1732" t="s">
        <v>10656</v>
      </c>
      <c r="C1732" s="8">
        <v>1731</v>
      </c>
      <c r="D1732" s="8" t="str">
        <f t="shared" si="27"/>
        <v>insert into cliente values (1053785495,'BERRIO CHICA GUSTAVO ADOLFO',1731);</v>
      </c>
    </row>
    <row r="1733" spans="1:4" x14ac:dyDescent="0.25">
      <c r="A1733">
        <v>1053788480</v>
      </c>
      <c r="B1733" t="s">
        <v>10657</v>
      </c>
      <c r="C1733" s="8">
        <v>1732</v>
      </c>
      <c r="D1733" s="8" t="str">
        <f t="shared" si="27"/>
        <v>insert into cliente values (1053788480,'PALACIO NIETO SANDRA MARCELA',1732);</v>
      </c>
    </row>
    <row r="1734" spans="1:4" x14ac:dyDescent="0.25">
      <c r="A1734">
        <v>1053791581</v>
      </c>
      <c r="B1734" t="s">
        <v>10658</v>
      </c>
      <c r="C1734" s="8">
        <v>1733</v>
      </c>
      <c r="D1734" s="8" t="str">
        <f t="shared" si="27"/>
        <v>insert into cliente values (1053791581,'GALEANO IBARRA ALEXANDRA',1733);</v>
      </c>
    </row>
    <row r="1735" spans="1:4" x14ac:dyDescent="0.25">
      <c r="A1735">
        <v>1053793838</v>
      </c>
      <c r="B1735" t="s">
        <v>10659</v>
      </c>
      <c r="C1735" s="8">
        <v>1734</v>
      </c>
      <c r="D1735" s="8" t="str">
        <f t="shared" si="27"/>
        <v>insert into cliente values (1053793838,'HERNANDEZ QUITAN HARRY FRED',1734);</v>
      </c>
    </row>
    <row r="1736" spans="1:4" x14ac:dyDescent="0.25">
      <c r="A1736">
        <v>1053801997</v>
      </c>
      <c r="B1736" t="s">
        <v>10660</v>
      </c>
      <c r="C1736" s="8">
        <v>1735</v>
      </c>
      <c r="D1736" s="8" t="str">
        <f t="shared" si="27"/>
        <v>insert into cliente values (1053801997,'TRUJILLO SALAZAR JAZMIN JIMENA',1735);</v>
      </c>
    </row>
    <row r="1737" spans="1:4" x14ac:dyDescent="0.25">
      <c r="A1737">
        <v>1053802195</v>
      </c>
      <c r="B1737" t="s">
        <v>10661</v>
      </c>
      <c r="C1737" s="8">
        <v>1736</v>
      </c>
      <c r="D1737" s="8" t="str">
        <f t="shared" si="27"/>
        <v>insert into cliente values (1053802195,'GAVIRIA DAZA YENNIFER',1736);</v>
      </c>
    </row>
    <row r="1738" spans="1:4" x14ac:dyDescent="0.25">
      <c r="A1738">
        <v>1053803212</v>
      </c>
      <c r="B1738" t="s">
        <v>10662</v>
      </c>
      <c r="C1738" s="8">
        <v>1737</v>
      </c>
      <c r="D1738" s="8" t="str">
        <f t="shared" si="27"/>
        <v>insert into cliente values (1053803212,'RIOS DUQUE ALEJANDRO',1737);</v>
      </c>
    </row>
    <row r="1739" spans="1:4" x14ac:dyDescent="0.25">
      <c r="A1739">
        <v>1053803945</v>
      </c>
      <c r="B1739" t="s">
        <v>10663</v>
      </c>
      <c r="C1739" s="8">
        <v>1738</v>
      </c>
      <c r="D1739" s="8" t="str">
        <f t="shared" si="27"/>
        <v>insert into cliente values (1053803945,'ALVARAN SILVA ANDRES FELIPE',1738);</v>
      </c>
    </row>
    <row r="1740" spans="1:4" x14ac:dyDescent="0.25">
      <c r="A1740">
        <v>1053812436</v>
      </c>
      <c r="B1740" t="s">
        <v>10664</v>
      </c>
      <c r="C1740" s="8">
        <v>1739</v>
      </c>
      <c r="D1740" s="8" t="str">
        <f t="shared" si="27"/>
        <v>insert into cliente values (1053812436,'GONZALEZ LOPEZ JOHANNA',1739);</v>
      </c>
    </row>
    <row r="1741" spans="1:4" x14ac:dyDescent="0.25">
      <c r="A1741">
        <v>1053812848</v>
      </c>
      <c r="B1741" t="s">
        <v>10665</v>
      </c>
      <c r="C1741" s="8">
        <v>1740</v>
      </c>
      <c r="D1741" s="8" t="str">
        <f t="shared" si="27"/>
        <v>insert into cliente values (1053812848,'ARBOLEDA ZULUAGA ANDRES',1740);</v>
      </c>
    </row>
    <row r="1742" spans="1:4" x14ac:dyDescent="0.25">
      <c r="A1742">
        <v>1053820647</v>
      </c>
      <c r="B1742" t="s">
        <v>10666</v>
      </c>
      <c r="C1742" s="8">
        <v>1741</v>
      </c>
      <c r="D1742" s="8" t="str">
        <f t="shared" si="27"/>
        <v>insert into cliente values (1053820647,'ANGEL LOPEZ VALERIA',1741);</v>
      </c>
    </row>
    <row r="1743" spans="1:4" x14ac:dyDescent="0.25">
      <c r="A1743">
        <v>1053823715</v>
      </c>
      <c r="B1743" t="s">
        <v>10667</v>
      </c>
      <c r="C1743" s="8">
        <v>1742</v>
      </c>
      <c r="D1743" s="8" t="str">
        <f t="shared" si="27"/>
        <v>insert into cliente values (1053823715,'HINCAPIE HINCAPIE ESTEBAN',1742);</v>
      </c>
    </row>
    <row r="1744" spans="1:4" x14ac:dyDescent="0.25">
      <c r="A1744">
        <v>1053825469</v>
      </c>
      <c r="B1744" t="s">
        <v>10668</v>
      </c>
      <c r="C1744" s="8">
        <v>1743</v>
      </c>
      <c r="D1744" s="8" t="str">
        <f t="shared" si="27"/>
        <v>insert into cliente values (1053825469,'LOPEZ LARA LAURA STEFANIA',1743);</v>
      </c>
    </row>
    <row r="1745" spans="1:4" x14ac:dyDescent="0.25">
      <c r="A1745">
        <v>1053837136</v>
      </c>
      <c r="B1745" t="s">
        <v>10669</v>
      </c>
      <c r="C1745" s="8">
        <v>1744</v>
      </c>
      <c r="D1745" s="8" t="str">
        <f t="shared" si="27"/>
        <v>insert into cliente values (1053837136,'DIAZ SALAZAR CRISTIAN CAMILO',1744);</v>
      </c>
    </row>
    <row r="1746" spans="1:4" x14ac:dyDescent="0.25">
      <c r="A1746">
        <v>1055227586</v>
      </c>
      <c r="B1746" t="s">
        <v>10670</v>
      </c>
      <c r="C1746" s="8">
        <v>1745</v>
      </c>
      <c r="D1746" s="8" t="str">
        <f t="shared" si="27"/>
        <v>insert into cliente values (1055227586,'FONSECA MALAVER LEIDY MILENA',1745);</v>
      </c>
    </row>
    <row r="1747" spans="1:4" x14ac:dyDescent="0.25">
      <c r="A1747">
        <v>1055832676</v>
      </c>
      <c r="B1747" t="s">
        <v>10671</v>
      </c>
      <c r="C1747" s="8">
        <v>1746</v>
      </c>
      <c r="D1747" s="8" t="str">
        <f t="shared" si="27"/>
        <v>insert into cliente values (1055832676,'CARRASCAL MORENO MANUEL ANDRES',1746);</v>
      </c>
    </row>
    <row r="1748" spans="1:4" x14ac:dyDescent="0.25">
      <c r="A1748">
        <v>1056301093</v>
      </c>
      <c r="B1748" t="s">
        <v>10672</v>
      </c>
      <c r="C1748" s="8">
        <v>1747</v>
      </c>
      <c r="D1748" s="8" t="str">
        <f t="shared" si="27"/>
        <v>insert into cliente values (1056301093,'QUINTERO CARVAJAL ERIKA',1747);</v>
      </c>
    </row>
    <row r="1749" spans="1:4" x14ac:dyDescent="0.25">
      <c r="A1749">
        <v>1058816234</v>
      </c>
      <c r="B1749" t="s">
        <v>10673</v>
      </c>
      <c r="C1749" s="8">
        <v>1748</v>
      </c>
      <c r="D1749" s="8" t="str">
        <f t="shared" si="27"/>
        <v>insert into cliente values (1058816234,'DIAZ BENAVIDES CRISTIAN CAMILO',1748);</v>
      </c>
    </row>
    <row r="1750" spans="1:4" x14ac:dyDescent="0.25">
      <c r="A1750">
        <v>1058816802</v>
      </c>
      <c r="B1750" t="s">
        <v>10674</v>
      </c>
      <c r="C1750" s="8">
        <v>1749</v>
      </c>
      <c r="D1750" s="8" t="str">
        <f t="shared" si="27"/>
        <v>insert into cliente values (1058816802,'GARCIA FRANCO YURI BIBIANA',1749);</v>
      </c>
    </row>
    <row r="1751" spans="1:4" x14ac:dyDescent="0.25">
      <c r="A1751">
        <v>1059701561</v>
      </c>
      <c r="B1751" t="s">
        <v>10675</v>
      </c>
      <c r="C1751" s="8">
        <v>1750</v>
      </c>
      <c r="D1751" s="8" t="str">
        <f t="shared" si="27"/>
        <v>insert into cliente values (1059701561,'SUAREZ LOPEZ ELKIN DAVID',1750);</v>
      </c>
    </row>
    <row r="1752" spans="1:4" x14ac:dyDescent="0.25">
      <c r="A1752">
        <v>1060586116</v>
      </c>
      <c r="B1752" t="s">
        <v>10676</v>
      </c>
      <c r="C1752" s="8">
        <v>1751</v>
      </c>
      <c r="D1752" s="8" t="str">
        <f t="shared" si="27"/>
        <v>insert into cliente values (1060586116,'GUEVARA VARGAS EDWIN ANDRES',1751);</v>
      </c>
    </row>
    <row r="1753" spans="1:4" x14ac:dyDescent="0.25">
      <c r="A1753">
        <v>1060646225</v>
      </c>
      <c r="B1753" t="s">
        <v>10677</v>
      </c>
      <c r="C1753" s="8">
        <v>1752</v>
      </c>
      <c r="D1753" s="8" t="str">
        <f t="shared" si="27"/>
        <v>insert into cliente values (1060646225,'GONZALEZ SANCHEZ LUISA FERNANDA',1752);</v>
      </c>
    </row>
    <row r="1754" spans="1:4" x14ac:dyDescent="0.25">
      <c r="A1754">
        <v>1060651831</v>
      </c>
      <c r="B1754" t="s">
        <v>10678</v>
      </c>
      <c r="C1754" s="8">
        <v>1753</v>
      </c>
      <c r="D1754" s="8" t="str">
        <f t="shared" si="27"/>
        <v>insert into cliente values (1060651831,'DUQUE OCAMPO CRISTIAN CAMILO',1753);</v>
      </c>
    </row>
    <row r="1755" spans="1:4" x14ac:dyDescent="0.25">
      <c r="A1755">
        <v>1060871673</v>
      </c>
      <c r="B1755" t="s">
        <v>10679</v>
      </c>
      <c r="C1755" s="8">
        <v>1754</v>
      </c>
      <c r="D1755" s="8" t="str">
        <f t="shared" si="27"/>
        <v>insert into cliente values (1060871673,'SANCHEZ MONTENEGRO OSCAR ENRIQUE',1754);</v>
      </c>
    </row>
    <row r="1756" spans="1:4" x14ac:dyDescent="0.25">
      <c r="A1756">
        <v>1061759121</v>
      </c>
      <c r="B1756" t="s">
        <v>10680</v>
      </c>
      <c r="C1756" s="8">
        <v>1755</v>
      </c>
      <c r="D1756" s="8" t="str">
        <f t="shared" si="27"/>
        <v>insert into cliente values (1061759121,'ANTE CERON DIANA CATERINE',1755);</v>
      </c>
    </row>
    <row r="1757" spans="1:4" x14ac:dyDescent="0.25">
      <c r="A1757">
        <v>1064306723</v>
      </c>
      <c r="B1757" t="s">
        <v>10681</v>
      </c>
      <c r="C1757" s="8">
        <v>1756</v>
      </c>
      <c r="D1757" s="8" t="str">
        <f t="shared" si="27"/>
        <v>insert into cliente values (1064306723,'DIAZ ARIAS DINA PAOLA',1756);</v>
      </c>
    </row>
    <row r="1758" spans="1:4" x14ac:dyDescent="0.25">
      <c r="A1758">
        <v>1064979275</v>
      </c>
      <c r="B1758" t="s">
        <v>10682</v>
      </c>
      <c r="C1758" s="8">
        <v>1757</v>
      </c>
      <c r="D1758" s="8" t="str">
        <f t="shared" si="27"/>
        <v>insert into cliente values (1064979275,'COCUY LORA EDWIN RAMIRO',1757);</v>
      </c>
    </row>
    <row r="1759" spans="1:4" x14ac:dyDescent="0.25">
      <c r="A1759">
        <v>1064980971</v>
      </c>
      <c r="B1759" t="s">
        <v>10683</v>
      </c>
      <c r="C1759" s="8">
        <v>1758</v>
      </c>
      <c r="D1759" s="8" t="str">
        <f t="shared" si="27"/>
        <v>insert into cliente values (1064980971,'ALMANZA PAEZ CRISTIAN JAVIER',1758);</v>
      </c>
    </row>
    <row r="1760" spans="1:4" x14ac:dyDescent="0.25">
      <c r="A1760">
        <v>1065566380</v>
      </c>
      <c r="B1760" t="s">
        <v>10684</v>
      </c>
      <c r="C1760" s="8">
        <v>1759</v>
      </c>
      <c r="D1760" s="8" t="str">
        <f t="shared" si="27"/>
        <v>insert into cliente values (1065566380,'ORTIZ RODRIGUEZ JOSUE DAVID',1759);</v>
      </c>
    </row>
    <row r="1761" spans="1:4" x14ac:dyDescent="0.25">
      <c r="A1761">
        <v>1065606984</v>
      </c>
      <c r="B1761" t="s">
        <v>10685</v>
      </c>
      <c r="C1761" s="8">
        <v>1760</v>
      </c>
      <c r="D1761" s="8" t="str">
        <f t="shared" si="27"/>
        <v>insert into cliente values (1065606984,'IMITOLA NUÑEZ KAREN LORENA',1760);</v>
      </c>
    </row>
    <row r="1762" spans="1:4" x14ac:dyDescent="0.25">
      <c r="A1762">
        <v>1065612201</v>
      </c>
      <c r="B1762" t="s">
        <v>10686</v>
      </c>
      <c r="C1762" s="8">
        <v>1761</v>
      </c>
      <c r="D1762" s="8" t="str">
        <f t="shared" si="27"/>
        <v>insert into cliente values (1065612201,'CONSUEGRA CARRILLO JADER JOSE',1761);</v>
      </c>
    </row>
    <row r="1763" spans="1:4" x14ac:dyDescent="0.25">
      <c r="A1763">
        <v>1067846896</v>
      </c>
      <c r="B1763" t="s">
        <v>10687</v>
      </c>
      <c r="C1763" s="8">
        <v>1762</v>
      </c>
      <c r="D1763" s="8" t="str">
        <f t="shared" si="27"/>
        <v>insert into cliente values (1067846896,'OCHOA GOMEZ VICTOR RAUL',1762);</v>
      </c>
    </row>
    <row r="1764" spans="1:4" x14ac:dyDescent="0.25">
      <c r="A1764">
        <v>1067851327</v>
      </c>
      <c r="B1764" t="s">
        <v>10688</v>
      </c>
      <c r="C1764" s="8">
        <v>1763</v>
      </c>
      <c r="D1764" s="8" t="str">
        <f t="shared" si="27"/>
        <v>insert into cliente values (1067851327,'CASTRO YEPES ANY CARIDAD',1763);</v>
      </c>
    </row>
    <row r="1765" spans="1:4" x14ac:dyDescent="0.25">
      <c r="A1765">
        <v>1067852484</v>
      </c>
      <c r="B1765" t="s">
        <v>10689</v>
      </c>
      <c r="C1765" s="8">
        <v>1764</v>
      </c>
      <c r="D1765" s="8" t="str">
        <f t="shared" si="27"/>
        <v>insert into cliente values (1067852484,'BETTIN RIVERO ELIANA STELLA',1764);</v>
      </c>
    </row>
    <row r="1766" spans="1:4" x14ac:dyDescent="0.25">
      <c r="A1766">
        <v>1067856508</v>
      </c>
      <c r="B1766" t="s">
        <v>10690</v>
      </c>
      <c r="C1766" s="8">
        <v>1765</v>
      </c>
      <c r="D1766" s="8" t="str">
        <f t="shared" si="27"/>
        <v>insert into cliente values (1067856508,'MEZA TORRES FRANCISCO JAVIER',1765);</v>
      </c>
    </row>
    <row r="1767" spans="1:4" x14ac:dyDescent="0.25">
      <c r="A1767">
        <v>1067860472</v>
      </c>
      <c r="B1767" t="s">
        <v>10691</v>
      </c>
      <c r="C1767" s="8">
        <v>1766</v>
      </c>
      <c r="D1767" s="8" t="str">
        <f t="shared" si="27"/>
        <v>insert into cliente values (1067860472,'SIERRA TAPIA DARLIS MANUELA',1766);</v>
      </c>
    </row>
    <row r="1768" spans="1:4" x14ac:dyDescent="0.25">
      <c r="A1768">
        <v>1067869079</v>
      </c>
      <c r="B1768" t="s">
        <v>10692</v>
      </c>
      <c r="C1768" s="8">
        <v>1767</v>
      </c>
      <c r="D1768" s="8" t="str">
        <f t="shared" si="27"/>
        <v>insert into cliente values (1067869079,'GONZALEZ SEGURA ANA GREYS',1767);</v>
      </c>
    </row>
    <row r="1769" spans="1:4" x14ac:dyDescent="0.25">
      <c r="A1769">
        <v>1067871815</v>
      </c>
      <c r="B1769" t="s">
        <v>10693</v>
      </c>
      <c r="C1769" s="8">
        <v>1768</v>
      </c>
      <c r="D1769" s="8" t="str">
        <f t="shared" si="27"/>
        <v>insert into cliente values (1067871815,'CAMARGO BLANCO ADRIANA MARIA',1768);</v>
      </c>
    </row>
    <row r="1770" spans="1:4" x14ac:dyDescent="0.25">
      <c r="A1770">
        <v>1067881127</v>
      </c>
      <c r="B1770" t="s">
        <v>10694</v>
      </c>
      <c r="C1770" s="8">
        <v>1769</v>
      </c>
      <c r="D1770" s="8" t="str">
        <f t="shared" si="27"/>
        <v>insert into cliente values (1067881127,'DIAZ MONTES OMAR DARIO',1769);</v>
      </c>
    </row>
    <row r="1771" spans="1:4" x14ac:dyDescent="0.25">
      <c r="A1771">
        <v>1067887191</v>
      </c>
      <c r="B1771" t="s">
        <v>10695</v>
      </c>
      <c r="C1771" s="8">
        <v>1770</v>
      </c>
      <c r="D1771" s="8" t="str">
        <f t="shared" si="27"/>
        <v>insert into cliente values (1067887191,'LOPEZ OSPINO MIGUEL ENRIQUE',1770);</v>
      </c>
    </row>
    <row r="1772" spans="1:4" x14ac:dyDescent="0.25">
      <c r="A1772">
        <v>1067888092</v>
      </c>
      <c r="B1772" t="s">
        <v>10696</v>
      </c>
      <c r="C1772" s="8">
        <v>1771</v>
      </c>
      <c r="D1772" s="8" t="str">
        <f t="shared" si="27"/>
        <v>insert into cliente values (1067888092,'PEREIRA GARCIA MIGUEL ENRIQUE',1771);</v>
      </c>
    </row>
    <row r="1773" spans="1:4" x14ac:dyDescent="0.25">
      <c r="A1773">
        <v>1067890164</v>
      </c>
      <c r="B1773" t="s">
        <v>10697</v>
      </c>
      <c r="C1773" s="8">
        <v>1772</v>
      </c>
      <c r="D1773" s="8" t="str">
        <f t="shared" si="27"/>
        <v>insert into cliente values (1067890164,'RAMOS ACOSTA SINDY PAOLA',1772);</v>
      </c>
    </row>
    <row r="1774" spans="1:4" x14ac:dyDescent="0.25">
      <c r="A1774">
        <v>1067908646</v>
      </c>
      <c r="B1774" t="s">
        <v>10698</v>
      </c>
      <c r="C1774" s="8">
        <v>1773</v>
      </c>
      <c r="D1774" s="8" t="str">
        <f t="shared" si="27"/>
        <v>insert into cliente values (1067908646,'THEVENINGH MESTRA LILIANA STELLA',1773);</v>
      </c>
    </row>
    <row r="1775" spans="1:4" x14ac:dyDescent="0.25">
      <c r="A1775">
        <v>1068657401</v>
      </c>
      <c r="B1775" t="s">
        <v>10699</v>
      </c>
      <c r="C1775" s="8">
        <v>1774</v>
      </c>
      <c r="D1775" s="8" t="str">
        <f t="shared" si="27"/>
        <v>insert into cliente values (1068657401,'RUIZ CORONADO LEONELA MARIA',1774);</v>
      </c>
    </row>
    <row r="1776" spans="1:4" x14ac:dyDescent="0.25">
      <c r="A1776">
        <v>1068659302</v>
      </c>
      <c r="B1776" t="s">
        <v>10700</v>
      </c>
      <c r="C1776" s="8">
        <v>1775</v>
      </c>
      <c r="D1776" s="8" t="str">
        <f t="shared" si="27"/>
        <v>insert into cliente values (1068659302,'PUENTE BARON LINDA LIBERTAD',1775);</v>
      </c>
    </row>
    <row r="1777" spans="1:4" x14ac:dyDescent="0.25">
      <c r="A1777">
        <v>1068813039</v>
      </c>
      <c r="B1777" t="s">
        <v>10701</v>
      </c>
      <c r="C1777" s="8">
        <v>1776</v>
      </c>
      <c r="D1777" s="8" t="str">
        <f t="shared" si="27"/>
        <v>insert into cliente values (1068813039,'GONZALEZ PAEZ CARLOS MARIO',1776);</v>
      </c>
    </row>
    <row r="1778" spans="1:4" x14ac:dyDescent="0.25">
      <c r="A1778">
        <v>1068927268</v>
      </c>
      <c r="B1778" t="s">
        <v>10702</v>
      </c>
      <c r="C1778" s="8">
        <v>1777</v>
      </c>
      <c r="D1778" s="8" t="str">
        <f t="shared" si="27"/>
        <v>insert into cliente values (1068927268,'VALCARCEL SANTAMARIA JEISON ANDRES',1777);</v>
      </c>
    </row>
    <row r="1779" spans="1:4" x14ac:dyDescent="0.25">
      <c r="A1779">
        <v>1068972167</v>
      </c>
      <c r="B1779" t="s">
        <v>10703</v>
      </c>
      <c r="C1779" s="8">
        <v>1778</v>
      </c>
      <c r="D1779" s="8" t="str">
        <f t="shared" si="27"/>
        <v>insert into cliente values (1068972167,'DIAZ RODRIGUEZ NOHORA ESMERALDA',1778);</v>
      </c>
    </row>
    <row r="1780" spans="1:4" x14ac:dyDescent="0.25">
      <c r="A1780">
        <v>1069128695</v>
      </c>
      <c r="B1780" t="s">
        <v>10704</v>
      </c>
      <c r="C1780" s="8">
        <v>1779</v>
      </c>
      <c r="D1780" s="8" t="str">
        <f t="shared" si="27"/>
        <v>insert into cliente values (1069128695,'PACHON AVILA MARCOS JAVIER',1779);</v>
      </c>
    </row>
    <row r="1781" spans="1:4" x14ac:dyDescent="0.25">
      <c r="A1781">
        <v>1069261267</v>
      </c>
      <c r="B1781" t="s">
        <v>10705</v>
      </c>
      <c r="C1781" s="8">
        <v>1780</v>
      </c>
      <c r="D1781" s="8" t="str">
        <f t="shared" si="27"/>
        <v>insert into cliente values (1069261267,'SUBA ZAMORA JEINY ARIADTNA',1780);</v>
      </c>
    </row>
    <row r="1782" spans="1:4" x14ac:dyDescent="0.25">
      <c r="A1782">
        <v>1070324045</v>
      </c>
      <c r="B1782" t="s">
        <v>10706</v>
      </c>
      <c r="C1782" s="8">
        <v>1781</v>
      </c>
      <c r="D1782" s="8" t="str">
        <f t="shared" si="27"/>
        <v>insert into cliente values (1070324045,'PRIETO ORREGO VICTOR MANUEL',1781);</v>
      </c>
    </row>
    <row r="1783" spans="1:4" x14ac:dyDescent="0.25">
      <c r="A1783">
        <v>1070348112</v>
      </c>
      <c r="B1783" t="s">
        <v>10707</v>
      </c>
      <c r="C1783" s="8">
        <v>1782</v>
      </c>
      <c r="D1783" s="8" t="str">
        <f t="shared" si="27"/>
        <v>insert into cliente values (1070348112,'MEJIA LOPEZ CARLOS ALBERTO',1782);</v>
      </c>
    </row>
    <row r="1784" spans="1:4" x14ac:dyDescent="0.25">
      <c r="A1784">
        <v>1070596352</v>
      </c>
      <c r="B1784" t="s">
        <v>10708</v>
      </c>
      <c r="C1784" s="8">
        <v>1783</v>
      </c>
      <c r="D1784" s="8" t="str">
        <f t="shared" si="27"/>
        <v>insert into cliente values (1070596352,'CALDERON SANDOVAL YULI TATIANA',1783);</v>
      </c>
    </row>
    <row r="1785" spans="1:4" x14ac:dyDescent="0.25">
      <c r="A1785">
        <v>1070599257</v>
      </c>
      <c r="B1785" t="s">
        <v>10709</v>
      </c>
      <c r="C1785" s="8">
        <v>1784</v>
      </c>
      <c r="D1785" s="8" t="str">
        <f t="shared" si="27"/>
        <v>insert into cliente values (1070599257,'TOVAR MARROQUIN YEFERSON YAMITH',1784);</v>
      </c>
    </row>
    <row r="1786" spans="1:4" x14ac:dyDescent="0.25">
      <c r="A1786">
        <v>1070600319</v>
      </c>
      <c r="B1786" t="s">
        <v>10710</v>
      </c>
      <c r="C1786" s="8">
        <v>1785</v>
      </c>
      <c r="D1786" s="8" t="str">
        <f t="shared" si="27"/>
        <v>insert into cliente values (1070600319,'GONZALEZ TORRES JANNER FABIAN',1785);</v>
      </c>
    </row>
    <row r="1787" spans="1:4" x14ac:dyDescent="0.25">
      <c r="A1787">
        <v>1070920512</v>
      </c>
      <c r="B1787" t="s">
        <v>10711</v>
      </c>
      <c r="C1787" s="8">
        <v>1786</v>
      </c>
      <c r="D1787" s="8" t="str">
        <f t="shared" si="27"/>
        <v>insert into cliente values (1070920512,'ALFONSO GUTIERREZ SANTIAGO',1786);</v>
      </c>
    </row>
    <row r="1788" spans="1:4" x14ac:dyDescent="0.25">
      <c r="A1788">
        <v>1070946117</v>
      </c>
      <c r="B1788" t="s">
        <v>10712</v>
      </c>
      <c r="C1788" s="8">
        <v>1787</v>
      </c>
      <c r="D1788" s="8" t="str">
        <f t="shared" si="27"/>
        <v>insert into cliente values (1070946117,'NIETO GARZON JOSE LEONARDO',1787);</v>
      </c>
    </row>
    <row r="1789" spans="1:4" x14ac:dyDescent="0.25">
      <c r="A1789">
        <v>1071162458</v>
      </c>
      <c r="B1789" t="s">
        <v>10713</v>
      </c>
      <c r="C1789" s="8">
        <v>1788</v>
      </c>
      <c r="D1789" s="8" t="str">
        <f t="shared" si="27"/>
        <v>insert into cliente values (1071162458,'COMBARIZA LEAL JERNEY',1788);</v>
      </c>
    </row>
    <row r="1790" spans="1:4" x14ac:dyDescent="0.25">
      <c r="A1790">
        <v>1072640163</v>
      </c>
      <c r="B1790" t="s">
        <v>10714</v>
      </c>
      <c r="C1790" s="8">
        <v>1789</v>
      </c>
      <c r="D1790" s="8" t="str">
        <f t="shared" si="27"/>
        <v>insert into cliente values (1072640163,'MARTINEZ CARDENAS CESAR AGUSTO',1789);</v>
      </c>
    </row>
    <row r="1791" spans="1:4" x14ac:dyDescent="0.25">
      <c r="A1791">
        <v>1072704060</v>
      </c>
      <c r="B1791" t="s">
        <v>10715</v>
      </c>
      <c r="C1791" s="8">
        <v>1790</v>
      </c>
      <c r="D1791" s="8" t="str">
        <f t="shared" si="27"/>
        <v>insert into cliente values (1072704060,'ACOSTA MAYO MILADYS PAOLA',1790);</v>
      </c>
    </row>
    <row r="1792" spans="1:4" x14ac:dyDescent="0.25">
      <c r="A1792">
        <v>1073150781</v>
      </c>
      <c r="B1792" t="s">
        <v>10716</v>
      </c>
      <c r="C1792" s="8">
        <v>1791</v>
      </c>
      <c r="D1792" s="8" t="str">
        <f t="shared" si="27"/>
        <v>insert into cliente values (1073150781,'MADRIGAL AVILES DIDIER',1791);</v>
      </c>
    </row>
    <row r="1793" spans="1:4" x14ac:dyDescent="0.25">
      <c r="A1793">
        <v>1073156850</v>
      </c>
      <c r="B1793" t="s">
        <v>10717</v>
      </c>
      <c r="C1793" s="8">
        <v>1792</v>
      </c>
      <c r="D1793" s="8" t="str">
        <f t="shared" si="27"/>
        <v>insert into cliente values (1073156850,'CASTRO REY JAIR ALEXANDER',1792);</v>
      </c>
    </row>
    <row r="1794" spans="1:4" x14ac:dyDescent="0.25">
      <c r="A1794">
        <v>1073233062</v>
      </c>
      <c r="B1794" t="s">
        <v>10718</v>
      </c>
      <c r="C1794" s="8">
        <v>1793</v>
      </c>
      <c r="D1794" s="8" t="str">
        <f t="shared" si="27"/>
        <v>insert into cliente values (1073233062,'VARGAS CASTAÑEDA JHONNY ALEJANDRO',1793);</v>
      </c>
    </row>
    <row r="1795" spans="1:4" x14ac:dyDescent="0.25">
      <c r="A1795">
        <v>1073503783</v>
      </c>
      <c r="B1795" t="s">
        <v>10719</v>
      </c>
      <c r="C1795" s="8">
        <v>1794</v>
      </c>
      <c r="D1795" s="8" t="str">
        <f t="shared" ref="D1795:D1858" si="28">"insert into cliente values ("&amp;A1795&amp;",'"&amp;B1795&amp;"',"&amp;C1795&amp;");"</f>
        <v>insert into cliente values (1073503783,'SANCHEZ HERNANDEZ DIANA CAROLINA',1794);</v>
      </c>
    </row>
    <row r="1796" spans="1:4" x14ac:dyDescent="0.25">
      <c r="A1796">
        <v>1073671546</v>
      </c>
      <c r="B1796" t="s">
        <v>10720</v>
      </c>
      <c r="C1796" s="8">
        <v>1795</v>
      </c>
      <c r="D1796" s="8" t="str">
        <f t="shared" si="28"/>
        <v>insert into cliente values (1073671546,'CASAS GONZALEZ BLADIMIR',1795);</v>
      </c>
    </row>
    <row r="1797" spans="1:4" x14ac:dyDescent="0.25">
      <c r="A1797">
        <v>1073681713</v>
      </c>
      <c r="B1797" t="s">
        <v>10721</v>
      </c>
      <c r="C1797" s="8">
        <v>1796</v>
      </c>
      <c r="D1797" s="8" t="str">
        <f t="shared" si="28"/>
        <v>insert into cliente values (1073681713,'RODRIGUEZ CUTA CARLOS ANDRES',1796);</v>
      </c>
    </row>
    <row r="1798" spans="1:4" x14ac:dyDescent="0.25">
      <c r="A1798">
        <v>1073692099</v>
      </c>
      <c r="B1798" t="s">
        <v>10722</v>
      </c>
      <c r="C1798" s="8">
        <v>1797</v>
      </c>
      <c r="D1798" s="8" t="str">
        <f t="shared" si="28"/>
        <v>insert into cliente values (1073692099,'DIAZ VASQUEZ WILMAR ALEXIS',1797);</v>
      </c>
    </row>
    <row r="1799" spans="1:4" x14ac:dyDescent="0.25">
      <c r="A1799">
        <v>1073968263</v>
      </c>
      <c r="B1799" t="s">
        <v>10723</v>
      </c>
      <c r="C1799" s="8">
        <v>1798</v>
      </c>
      <c r="D1799" s="8" t="str">
        <f t="shared" si="28"/>
        <v>insert into cliente values (1073968263,'LOZANO GENE LILIANA PAOLA',1798);</v>
      </c>
    </row>
    <row r="1800" spans="1:4" x14ac:dyDescent="0.25">
      <c r="A1800">
        <v>1074132206</v>
      </c>
      <c r="B1800" t="s">
        <v>10724</v>
      </c>
      <c r="C1800" s="8">
        <v>1799</v>
      </c>
      <c r="D1800" s="8" t="str">
        <f t="shared" si="28"/>
        <v>insert into cliente values (1074132206,'AMORTEGUI CLAVIJO CLAUDIA MILENA',1799);</v>
      </c>
    </row>
    <row r="1801" spans="1:4" x14ac:dyDescent="0.25">
      <c r="A1801">
        <v>1075208558</v>
      </c>
      <c r="B1801" t="s">
        <v>10725</v>
      </c>
      <c r="C1801" s="8">
        <v>1800</v>
      </c>
      <c r="D1801" s="8" t="str">
        <f t="shared" si="28"/>
        <v>insert into cliente values (1075208558,'GONZALEZ PEÑA JUAN MANUEL',1800);</v>
      </c>
    </row>
    <row r="1802" spans="1:4" x14ac:dyDescent="0.25">
      <c r="A1802">
        <v>1075218198</v>
      </c>
      <c r="B1802" t="s">
        <v>10726</v>
      </c>
      <c r="C1802" s="8">
        <v>1801</v>
      </c>
      <c r="D1802" s="8" t="str">
        <f t="shared" si="28"/>
        <v>insert into cliente values (1075218198,'RUIZ AVENDAÑO LINA MARIA',1801);</v>
      </c>
    </row>
    <row r="1803" spans="1:4" x14ac:dyDescent="0.25">
      <c r="A1803">
        <v>1075220182</v>
      </c>
      <c r="B1803" t="s">
        <v>10727</v>
      </c>
      <c r="C1803" s="8">
        <v>1802</v>
      </c>
      <c r="D1803" s="8" t="str">
        <f t="shared" si="28"/>
        <v>insert into cliente values (1075220182,'AMAYA CLAVIJO ANDRES FELIPE',1802);</v>
      </c>
    </row>
    <row r="1804" spans="1:4" x14ac:dyDescent="0.25">
      <c r="A1804">
        <v>1075225485</v>
      </c>
      <c r="B1804" t="s">
        <v>10728</v>
      </c>
      <c r="C1804" s="8">
        <v>1803</v>
      </c>
      <c r="D1804" s="8" t="str">
        <f t="shared" si="28"/>
        <v>insert into cliente values (1075225485,'TORRES YAÑEZ DANIEL ARTURO',1803);</v>
      </c>
    </row>
    <row r="1805" spans="1:4" x14ac:dyDescent="0.25">
      <c r="A1805">
        <v>1075225555</v>
      </c>
      <c r="B1805" t="s">
        <v>10729</v>
      </c>
      <c r="C1805" s="8">
        <v>1804</v>
      </c>
      <c r="D1805" s="8" t="str">
        <f t="shared" si="28"/>
        <v>insert into cliente values (1075225555,'PERDOMO QUIZA ANDERSON RUBEN',1804);</v>
      </c>
    </row>
    <row r="1806" spans="1:4" x14ac:dyDescent="0.25">
      <c r="A1806">
        <v>1075225598</v>
      </c>
      <c r="B1806" t="s">
        <v>10730</v>
      </c>
      <c r="C1806" s="8">
        <v>1805</v>
      </c>
      <c r="D1806" s="8" t="str">
        <f t="shared" si="28"/>
        <v>insert into cliente values (1075225598,'QUINTERO ORTIZ WHILSON RICHARD',1805);</v>
      </c>
    </row>
    <row r="1807" spans="1:4" x14ac:dyDescent="0.25">
      <c r="A1807">
        <v>1075229853</v>
      </c>
      <c r="B1807" t="s">
        <v>10731</v>
      </c>
      <c r="C1807" s="8">
        <v>1806</v>
      </c>
      <c r="D1807" s="8" t="str">
        <f t="shared" si="28"/>
        <v>insert into cliente values (1075229853,'LOPEZ GLORIA CECILIA',1806);</v>
      </c>
    </row>
    <row r="1808" spans="1:4" x14ac:dyDescent="0.25">
      <c r="A1808">
        <v>1075233708</v>
      </c>
      <c r="B1808" t="s">
        <v>10732</v>
      </c>
      <c r="C1808" s="8">
        <v>1807</v>
      </c>
      <c r="D1808" s="8" t="str">
        <f t="shared" si="28"/>
        <v>insert into cliente values (1075233708,'SEGURA GONZALEZ JORGE LUIS',1807);</v>
      </c>
    </row>
    <row r="1809" spans="1:4" x14ac:dyDescent="0.25">
      <c r="A1809">
        <v>1075234635</v>
      </c>
      <c r="B1809" t="s">
        <v>10733</v>
      </c>
      <c r="C1809" s="8">
        <v>1808</v>
      </c>
      <c r="D1809" s="8" t="str">
        <f t="shared" si="28"/>
        <v>insert into cliente values (1075234635,'MORA RAMIREZ HERNAN',1808);</v>
      </c>
    </row>
    <row r="1810" spans="1:4" x14ac:dyDescent="0.25">
      <c r="A1810">
        <v>1075236721</v>
      </c>
      <c r="B1810" t="s">
        <v>10734</v>
      </c>
      <c r="C1810" s="8">
        <v>1809</v>
      </c>
      <c r="D1810" s="8" t="str">
        <f t="shared" si="28"/>
        <v>insert into cliente values (1075236721,'GONZALEZ GARCIA CARLOS ENRIQUE',1809);</v>
      </c>
    </row>
    <row r="1811" spans="1:4" x14ac:dyDescent="0.25">
      <c r="A1811">
        <v>1075241822</v>
      </c>
      <c r="B1811" t="s">
        <v>10735</v>
      </c>
      <c r="C1811" s="8">
        <v>1810</v>
      </c>
      <c r="D1811" s="8" t="str">
        <f t="shared" si="28"/>
        <v>insert into cliente values (1075241822,'GUZMAN ORTIZ WILLIAM ANDRES',1810);</v>
      </c>
    </row>
    <row r="1812" spans="1:4" x14ac:dyDescent="0.25">
      <c r="A1812">
        <v>1075246511</v>
      </c>
      <c r="B1812" t="s">
        <v>10736</v>
      </c>
      <c r="C1812" s="8">
        <v>1811</v>
      </c>
      <c r="D1812" s="8" t="str">
        <f t="shared" si="28"/>
        <v>insert into cliente values (1075246511,'RIVERA SUAREZ VICTOR FABIAN',1811);</v>
      </c>
    </row>
    <row r="1813" spans="1:4" x14ac:dyDescent="0.25">
      <c r="A1813">
        <v>1075248955</v>
      </c>
      <c r="B1813" t="s">
        <v>10737</v>
      </c>
      <c r="C1813" s="8">
        <v>1812</v>
      </c>
      <c r="D1813" s="8" t="str">
        <f t="shared" si="28"/>
        <v>insert into cliente values (1075248955,'PASCUAS ANDRADE JEISSON FERNANDO',1812);</v>
      </c>
    </row>
    <row r="1814" spans="1:4" x14ac:dyDescent="0.25">
      <c r="A1814">
        <v>1075253868</v>
      </c>
      <c r="B1814" t="s">
        <v>10738</v>
      </c>
      <c r="C1814" s="8">
        <v>1813</v>
      </c>
      <c r="D1814" s="8" t="str">
        <f t="shared" si="28"/>
        <v>insert into cliente values (1075253868,'CASTRO GARCIA YEISSON ROLANDO',1813);</v>
      </c>
    </row>
    <row r="1815" spans="1:4" x14ac:dyDescent="0.25">
      <c r="A1815">
        <v>1075265075</v>
      </c>
      <c r="B1815" t="s">
        <v>10739</v>
      </c>
      <c r="C1815" s="8">
        <v>1814</v>
      </c>
      <c r="D1815" s="8" t="str">
        <f t="shared" si="28"/>
        <v>insert into cliente values (1075265075,'BUSTAMANTE DIAZ EDGAR RICARDO',1814);</v>
      </c>
    </row>
    <row r="1816" spans="1:4" x14ac:dyDescent="0.25">
      <c r="A1816">
        <v>1076621592</v>
      </c>
      <c r="B1816" t="s">
        <v>10740</v>
      </c>
      <c r="C1816" s="8">
        <v>1815</v>
      </c>
      <c r="D1816" s="8" t="str">
        <f t="shared" si="28"/>
        <v>insert into cliente values (1076621592,'FAJARDO APONTE JULIO CESAR',1815);</v>
      </c>
    </row>
    <row r="1817" spans="1:4" x14ac:dyDescent="0.25">
      <c r="A1817">
        <v>1077143906</v>
      </c>
      <c r="B1817" t="s">
        <v>10741</v>
      </c>
      <c r="C1817" s="8">
        <v>1816</v>
      </c>
      <c r="D1817" s="8" t="str">
        <f t="shared" si="28"/>
        <v>insert into cliente values (1077143906,'GONZALEZ FARFAN YAMITH FERNANDO',1816);</v>
      </c>
    </row>
    <row r="1818" spans="1:4" x14ac:dyDescent="0.25">
      <c r="A1818">
        <v>1077969983</v>
      </c>
      <c r="B1818" t="s">
        <v>10742</v>
      </c>
      <c r="C1818" s="8">
        <v>1817</v>
      </c>
      <c r="D1818" s="8" t="str">
        <f t="shared" si="28"/>
        <v>insert into cliente values (1077969983,'GARZON MAHECHA MANUEL ENRIQUE',1817);</v>
      </c>
    </row>
    <row r="1819" spans="1:4" x14ac:dyDescent="0.25">
      <c r="A1819">
        <v>1078346084</v>
      </c>
      <c r="B1819" t="s">
        <v>10743</v>
      </c>
      <c r="C1819" s="8">
        <v>1818</v>
      </c>
      <c r="D1819" s="8" t="str">
        <f t="shared" si="28"/>
        <v>insert into cliente values (1078346084,'VELANDIA RAMIREZ YURY MAREXCI',1818);</v>
      </c>
    </row>
    <row r="1820" spans="1:4" x14ac:dyDescent="0.25">
      <c r="A1820">
        <v>1080294563</v>
      </c>
      <c r="B1820" t="s">
        <v>10744</v>
      </c>
      <c r="C1820" s="8">
        <v>1819</v>
      </c>
      <c r="D1820" s="8" t="str">
        <f t="shared" si="28"/>
        <v>insert into cliente values (1080294563,'GONZALEZ PERDOMO MARLA YURANI',1819);</v>
      </c>
    </row>
    <row r="1821" spans="1:4" x14ac:dyDescent="0.25">
      <c r="A1821">
        <v>1081153275</v>
      </c>
      <c r="B1821" t="s">
        <v>10745</v>
      </c>
      <c r="C1821" s="8">
        <v>1820</v>
      </c>
      <c r="D1821" s="8" t="str">
        <f t="shared" si="28"/>
        <v>insert into cliente values (1081153275,'LARA BASTIDAS LUIS EDUARDO',1820);</v>
      </c>
    </row>
    <row r="1822" spans="1:4" x14ac:dyDescent="0.25">
      <c r="A1822">
        <v>1082802754</v>
      </c>
      <c r="B1822" t="s">
        <v>10746</v>
      </c>
      <c r="C1822" s="8">
        <v>1821</v>
      </c>
      <c r="D1822" s="8" t="str">
        <f t="shared" si="28"/>
        <v>insert into cliente values (1082802754,'GORDILLO CUBILLOS EDILSON',1821);</v>
      </c>
    </row>
    <row r="1823" spans="1:4" x14ac:dyDescent="0.25">
      <c r="A1823">
        <v>1082868829</v>
      </c>
      <c r="B1823" t="s">
        <v>10747</v>
      </c>
      <c r="C1823" s="8">
        <v>1822</v>
      </c>
      <c r="D1823" s="8" t="str">
        <f t="shared" si="28"/>
        <v>insert into cliente values (1082868829,'TINOCO ACOSTA EDGARDO DE JESUS',1822);</v>
      </c>
    </row>
    <row r="1824" spans="1:4" x14ac:dyDescent="0.25">
      <c r="A1824">
        <v>1082880378</v>
      </c>
      <c r="B1824" t="s">
        <v>10748</v>
      </c>
      <c r="C1824" s="8">
        <v>1823</v>
      </c>
      <c r="D1824" s="8" t="str">
        <f t="shared" si="28"/>
        <v>insert into cliente values (1082880378,'SEQUEA MARTINEZ LUIS ENRIQUE',1823);</v>
      </c>
    </row>
    <row r="1825" spans="1:4" x14ac:dyDescent="0.25">
      <c r="A1825">
        <v>1082888865</v>
      </c>
      <c r="B1825" t="s">
        <v>10749</v>
      </c>
      <c r="C1825" s="8">
        <v>1824</v>
      </c>
      <c r="D1825" s="8" t="str">
        <f t="shared" si="28"/>
        <v>insert into cliente values (1082888865,'CARRACEDO MARIN JUAN PABLO',1824);</v>
      </c>
    </row>
    <row r="1826" spans="1:4" x14ac:dyDescent="0.25">
      <c r="A1826">
        <v>1082909873</v>
      </c>
      <c r="B1826" t="s">
        <v>10750</v>
      </c>
      <c r="C1826" s="8">
        <v>1825</v>
      </c>
      <c r="D1826" s="8" t="str">
        <f t="shared" si="28"/>
        <v>insert into cliente values (1082909873,'CHARRIS AVENDAÑO ESNEIDER ENRIQUE',1825);</v>
      </c>
    </row>
    <row r="1827" spans="1:4" x14ac:dyDescent="0.25">
      <c r="A1827">
        <v>1083865029</v>
      </c>
      <c r="B1827" t="s">
        <v>10751</v>
      </c>
      <c r="C1827" s="8">
        <v>1826</v>
      </c>
      <c r="D1827" s="8" t="str">
        <f t="shared" si="28"/>
        <v>insert into cliente values (1083865029,'OSSA CASTILLO DIEGO ANDRES',1826);</v>
      </c>
    </row>
    <row r="1828" spans="1:4" x14ac:dyDescent="0.25">
      <c r="A1828">
        <v>1085048993</v>
      </c>
      <c r="B1828" t="s">
        <v>10752</v>
      </c>
      <c r="C1828" s="8">
        <v>1827</v>
      </c>
      <c r="D1828" s="8" t="str">
        <f t="shared" si="28"/>
        <v>insert into cliente values (1085048993,'TORRES SANCHEZ MERCEDES EDITH',1827);</v>
      </c>
    </row>
    <row r="1829" spans="1:4" x14ac:dyDescent="0.25">
      <c r="A1829">
        <v>1085915120</v>
      </c>
      <c r="B1829" t="s">
        <v>10753</v>
      </c>
      <c r="C1829" s="8">
        <v>1828</v>
      </c>
      <c r="D1829" s="8" t="str">
        <f t="shared" si="28"/>
        <v>insert into cliente values (1085915120,'CASTRO MEJIA JHONNY EMERSON',1828);</v>
      </c>
    </row>
    <row r="1830" spans="1:4" x14ac:dyDescent="0.25">
      <c r="A1830">
        <v>1086044874</v>
      </c>
      <c r="B1830" t="s">
        <v>10754</v>
      </c>
      <c r="C1830" s="8">
        <v>1829</v>
      </c>
      <c r="D1830" s="8" t="str">
        <f t="shared" si="28"/>
        <v>insert into cliente values (1086044874,'CASTRO BECERRA VICTOR HUGO',1829);</v>
      </c>
    </row>
    <row r="1831" spans="1:4" x14ac:dyDescent="0.25">
      <c r="A1831">
        <v>1087486515</v>
      </c>
      <c r="B1831" t="s">
        <v>10755</v>
      </c>
      <c r="C1831" s="8">
        <v>1830</v>
      </c>
      <c r="D1831" s="8" t="str">
        <f t="shared" si="28"/>
        <v>insert into cliente values (1087486515,'ECHEVERRI LARGO JULIAN ADOLFO',1830);</v>
      </c>
    </row>
    <row r="1832" spans="1:4" x14ac:dyDescent="0.25">
      <c r="A1832">
        <v>1087487757</v>
      </c>
      <c r="B1832" t="s">
        <v>10756</v>
      </c>
      <c r="C1832" s="8">
        <v>1831</v>
      </c>
      <c r="D1832" s="8" t="str">
        <f t="shared" si="28"/>
        <v>insert into cliente values (1087487757,'MEJIA LOPEZ EDIE DANIEL',1831);</v>
      </c>
    </row>
    <row r="1833" spans="1:4" x14ac:dyDescent="0.25">
      <c r="A1833">
        <v>1087547646</v>
      </c>
      <c r="B1833" t="s">
        <v>10757</v>
      </c>
      <c r="C1833" s="8">
        <v>1832</v>
      </c>
      <c r="D1833" s="8" t="str">
        <f t="shared" si="28"/>
        <v>insert into cliente values (1087547646,'VALENCIA VALENCIA JAVIER ALEXANDER',1832);</v>
      </c>
    </row>
    <row r="1834" spans="1:4" x14ac:dyDescent="0.25">
      <c r="A1834">
        <v>1087990044</v>
      </c>
      <c r="B1834" t="s">
        <v>10758</v>
      </c>
      <c r="C1834" s="8">
        <v>1833</v>
      </c>
      <c r="D1834" s="8" t="str">
        <f t="shared" si="28"/>
        <v>insert into cliente values (1087990044,'BAHOZ JIMENEZ DIANA MARCELA',1833);</v>
      </c>
    </row>
    <row r="1835" spans="1:4" x14ac:dyDescent="0.25">
      <c r="A1835">
        <v>1087998211</v>
      </c>
      <c r="B1835" t="s">
        <v>10759</v>
      </c>
      <c r="C1835" s="8">
        <v>1834</v>
      </c>
      <c r="D1835" s="8" t="str">
        <f t="shared" si="28"/>
        <v>insert into cliente values (1087998211,'CUESTAS ARCILA VIVIANA',1834);</v>
      </c>
    </row>
    <row r="1836" spans="1:4" x14ac:dyDescent="0.25">
      <c r="A1836">
        <v>1088013775</v>
      </c>
      <c r="B1836" t="s">
        <v>10760</v>
      </c>
      <c r="C1836" s="8">
        <v>1835</v>
      </c>
      <c r="D1836" s="8" t="str">
        <f t="shared" si="28"/>
        <v>insert into cliente values (1088013775,'GALLEGO VALENCIA WILSON FERNANDO',1835);</v>
      </c>
    </row>
    <row r="1837" spans="1:4" x14ac:dyDescent="0.25">
      <c r="A1837">
        <v>1088017775</v>
      </c>
      <c r="B1837" t="s">
        <v>10761</v>
      </c>
      <c r="C1837" s="8">
        <v>1836</v>
      </c>
      <c r="D1837" s="8" t="str">
        <f t="shared" si="28"/>
        <v>insert into cliente values (1088017775,'TIQUE MUÑOZ EDWIN',1836);</v>
      </c>
    </row>
    <row r="1838" spans="1:4" x14ac:dyDescent="0.25">
      <c r="A1838">
        <v>1088242884</v>
      </c>
      <c r="B1838" t="s">
        <v>10762</v>
      </c>
      <c r="C1838" s="8">
        <v>1837</v>
      </c>
      <c r="D1838" s="8" t="str">
        <f t="shared" si="28"/>
        <v>insert into cliente values (1088242884,'GALLEGO CRUZ ELIANA VANESA',1837);</v>
      </c>
    </row>
    <row r="1839" spans="1:4" x14ac:dyDescent="0.25">
      <c r="A1839">
        <v>1088243348</v>
      </c>
      <c r="B1839" t="s">
        <v>10763</v>
      </c>
      <c r="C1839" s="8">
        <v>1838</v>
      </c>
      <c r="D1839" s="8" t="str">
        <f t="shared" si="28"/>
        <v>insert into cliente values (1088243348,'CASTRO ZAPATA VIVIAN JULIETH',1838);</v>
      </c>
    </row>
    <row r="1840" spans="1:4" x14ac:dyDescent="0.25">
      <c r="A1840">
        <v>1088243577</v>
      </c>
      <c r="B1840" t="s">
        <v>10764</v>
      </c>
      <c r="C1840" s="8">
        <v>1839</v>
      </c>
      <c r="D1840" s="8" t="str">
        <f t="shared" si="28"/>
        <v>insert into cliente values (1088243577,'BENJUMEA CASTRO LEIDY DIANA',1839);</v>
      </c>
    </row>
    <row r="1841" spans="1:4" x14ac:dyDescent="0.25">
      <c r="A1841">
        <v>1088254830</v>
      </c>
      <c r="B1841" t="s">
        <v>10765</v>
      </c>
      <c r="C1841" s="8">
        <v>1840</v>
      </c>
      <c r="D1841" s="8" t="str">
        <f t="shared" si="28"/>
        <v>insert into cliente values (1088254830,'GARCIA RAMIREZ LINA MARIA',1840);</v>
      </c>
    </row>
    <row r="1842" spans="1:4" x14ac:dyDescent="0.25">
      <c r="A1842">
        <v>1088257967</v>
      </c>
      <c r="B1842" t="s">
        <v>10766</v>
      </c>
      <c r="C1842" s="8">
        <v>1841</v>
      </c>
      <c r="D1842" s="8" t="str">
        <f t="shared" si="28"/>
        <v>insert into cliente values (1088257967,'GARCIA ANDICA DENEUVE',1841);</v>
      </c>
    </row>
    <row r="1843" spans="1:4" x14ac:dyDescent="0.25">
      <c r="A1843">
        <v>1088259032</v>
      </c>
      <c r="B1843" t="s">
        <v>10767</v>
      </c>
      <c r="C1843" s="8">
        <v>1842</v>
      </c>
      <c r="D1843" s="8" t="str">
        <f t="shared" si="28"/>
        <v>insert into cliente values (1088259032,'BUSTAMANTE SALAZAR JOHN EDISON',1842);</v>
      </c>
    </row>
    <row r="1844" spans="1:4" x14ac:dyDescent="0.25">
      <c r="A1844">
        <v>1088264264</v>
      </c>
      <c r="B1844" t="s">
        <v>10768</v>
      </c>
      <c r="C1844" s="8">
        <v>1843</v>
      </c>
      <c r="D1844" s="8" t="str">
        <f t="shared" si="28"/>
        <v>insert into cliente values (1088264264,'GOMEZ RAMIREZ DIEGO ALEJANDRO',1843);</v>
      </c>
    </row>
    <row r="1845" spans="1:4" x14ac:dyDescent="0.25">
      <c r="A1845">
        <v>1088267880</v>
      </c>
      <c r="B1845" t="s">
        <v>10769</v>
      </c>
      <c r="C1845" s="8">
        <v>1844</v>
      </c>
      <c r="D1845" s="8" t="str">
        <f t="shared" si="28"/>
        <v>insert into cliente values (1088267880,'TREJOS LOPEZ DIEGO FERNANDO',1844);</v>
      </c>
    </row>
    <row r="1846" spans="1:4" x14ac:dyDescent="0.25">
      <c r="A1846">
        <v>1088273251</v>
      </c>
      <c r="B1846" t="s">
        <v>10770</v>
      </c>
      <c r="C1846" s="8">
        <v>1845</v>
      </c>
      <c r="D1846" s="8" t="str">
        <f t="shared" si="28"/>
        <v>insert into cliente values (1088273251,'VARGAS CIFUENTES YENY PAOLA',1845);</v>
      </c>
    </row>
    <row r="1847" spans="1:4" x14ac:dyDescent="0.25">
      <c r="A1847">
        <v>1088276749</v>
      </c>
      <c r="B1847" t="s">
        <v>10771</v>
      </c>
      <c r="C1847" s="8">
        <v>1846</v>
      </c>
      <c r="D1847" s="8" t="str">
        <f t="shared" si="28"/>
        <v>insert into cliente values (1088276749,'DIAZ LADINO RICARDO ADOLFO',1846);</v>
      </c>
    </row>
    <row r="1848" spans="1:4" x14ac:dyDescent="0.25">
      <c r="A1848">
        <v>1088278255</v>
      </c>
      <c r="B1848" t="s">
        <v>10772</v>
      </c>
      <c r="C1848" s="8">
        <v>1847</v>
      </c>
      <c r="D1848" s="8" t="str">
        <f t="shared" si="28"/>
        <v>insert into cliente values (1088278255,'GARCES MORALES JHON JAIRO',1847);</v>
      </c>
    </row>
    <row r="1849" spans="1:4" x14ac:dyDescent="0.25">
      <c r="A1849">
        <v>1088282480</v>
      </c>
      <c r="B1849" t="s">
        <v>10773</v>
      </c>
      <c r="C1849" s="8">
        <v>1848</v>
      </c>
      <c r="D1849" s="8" t="str">
        <f t="shared" si="28"/>
        <v>insert into cliente values (1088282480,'MARIN CUERVO ROHIBER ANDERSON',1848);</v>
      </c>
    </row>
    <row r="1850" spans="1:4" x14ac:dyDescent="0.25">
      <c r="A1850">
        <v>1088291507</v>
      </c>
      <c r="B1850" t="s">
        <v>10774</v>
      </c>
      <c r="C1850" s="8">
        <v>1849</v>
      </c>
      <c r="D1850" s="8" t="str">
        <f t="shared" si="28"/>
        <v>insert into cliente values (1088291507,'RIOS GONZALEZ MICHAELL STIVEN',1849);</v>
      </c>
    </row>
    <row r="1851" spans="1:4" x14ac:dyDescent="0.25">
      <c r="A1851">
        <v>1088297023</v>
      </c>
      <c r="B1851" t="s">
        <v>10775</v>
      </c>
      <c r="C1851" s="8">
        <v>1850</v>
      </c>
      <c r="D1851" s="8" t="str">
        <f t="shared" si="28"/>
        <v>insert into cliente values (1088297023,'GONZALEZ HERRERA JESUS DAVID',1850);</v>
      </c>
    </row>
    <row r="1852" spans="1:4" x14ac:dyDescent="0.25">
      <c r="A1852">
        <v>1088300990</v>
      </c>
      <c r="B1852" t="s">
        <v>10776</v>
      </c>
      <c r="C1852" s="8">
        <v>1851</v>
      </c>
      <c r="D1852" s="8" t="str">
        <f t="shared" si="28"/>
        <v>insert into cliente values (1088300990,'CARDONA LOPEZ HARRISON',1851);</v>
      </c>
    </row>
    <row r="1853" spans="1:4" x14ac:dyDescent="0.25">
      <c r="A1853">
        <v>1088308958</v>
      </c>
      <c r="B1853" t="s">
        <v>10777</v>
      </c>
      <c r="C1853" s="8">
        <v>1852</v>
      </c>
      <c r="D1853" s="8" t="str">
        <f t="shared" si="28"/>
        <v>insert into cliente values (1088308958,'SIERRA TRIANA JHESICA PAOLA',1852);</v>
      </c>
    </row>
    <row r="1854" spans="1:4" x14ac:dyDescent="0.25">
      <c r="A1854">
        <v>1090368525</v>
      </c>
      <c r="B1854" t="s">
        <v>10778</v>
      </c>
      <c r="C1854" s="8">
        <v>1853</v>
      </c>
      <c r="D1854" s="8" t="str">
        <f t="shared" si="28"/>
        <v>insert into cliente values (1090368525,'SANCHEZ DIAZ BERNARDO',1853);</v>
      </c>
    </row>
    <row r="1855" spans="1:4" x14ac:dyDescent="0.25">
      <c r="A1855">
        <v>1090372213</v>
      </c>
      <c r="B1855" t="s">
        <v>10779</v>
      </c>
      <c r="C1855" s="8">
        <v>1854</v>
      </c>
      <c r="D1855" s="8" t="str">
        <f t="shared" si="28"/>
        <v>insert into cliente values (1090372213,'SAENZ GUEVARA EDWIN DABIAN',1854);</v>
      </c>
    </row>
    <row r="1856" spans="1:4" x14ac:dyDescent="0.25">
      <c r="A1856">
        <v>1090372961</v>
      </c>
      <c r="B1856" t="s">
        <v>10780</v>
      </c>
      <c r="C1856" s="8">
        <v>1855</v>
      </c>
      <c r="D1856" s="8" t="str">
        <f t="shared" si="28"/>
        <v>insert into cliente values (1090372961,'RODRIGUEZ HURTADO LEYDI JOHANNA',1855);</v>
      </c>
    </row>
    <row r="1857" spans="1:4" x14ac:dyDescent="0.25">
      <c r="A1857">
        <v>1090373552</v>
      </c>
      <c r="B1857" t="s">
        <v>10781</v>
      </c>
      <c r="C1857" s="8">
        <v>1856</v>
      </c>
      <c r="D1857" s="8" t="str">
        <f t="shared" si="28"/>
        <v>insert into cliente values (1090373552,'MOTATO LEAL DIEGO ANDRES',1856);</v>
      </c>
    </row>
    <row r="1858" spans="1:4" x14ac:dyDescent="0.25">
      <c r="A1858">
        <v>1090376672</v>
      </c>
      <c r="B1858" t="s">
        <v>10782</v>
      </c>
      <c r="C1858" s="8">
        <v>1857</v>
      </c>
      <c r="D1858" s="8" t="str">
        <f t="shared" si="28"/>
        <v>insert into cliente values (1090376672,'CAMPO LOAIZA EDGAR ANDRES',1857);</v>
      </c>
    </row>
    <row r="1859" spans="1:4" x14ac:dyDescent="0.25">
      <c r="A1859">
        <v>1090377503</v>
      </c>
      <c r="B1859" t="s">
        <v>10783</v>
      </c>
      <c r="C1859" s="8">
        <v>1858</v>
      </c>
      <c r="D1859" s="8" t="str">
        <f t="shared" ref="D1859:D1922" si="29">"insert into cliente values ("&amp;A1859&amp;",'"&amp;B1859&amp;"',"&amp;C1859&amp;");"</f>
        <v>insert into cliente values (1090377503,'CAÑIZARES RINCON LUIS ANDRES',1858);</v>
      </c>
    </row>
    <row r="1860" spans="1:4" x14ac:dyDescent="0.25">
      <c r="A1860">
        <v>1090379592</v>
      </c>
      <c r="B1860" t="s">
        <v>10784</v>
      </c>
      <c r="C1860" s="8">
        <v>1859</v>
      </c>
      <c r="D1860" s="8" t="str">
        <f t="shared" si="29"/>
        <v>insert into cliente values (1090379592,'JAIMES FRANKLIN DARIO',1859);</v>
      </c>
    </row>
    <row r="1861" spans="1:4" x14ac:dyDescent="0.25">
      <c r="A1861">
        <v>1090380555</v>
      </c>
      <c r="B1861" t="s">
        <v>10785</v>
      </c>
      <c r="C1861" s="8">
        <v>1860</v>
      </c>
      <c r="D1861" s="8" t="str">
        <f t="shared" si="29"/>
        <v>insert into cliente values (1090380555,'FLOREZ MARO JOSE GREGORIO',1860);</v>
      </c>
    </row>
    <row r="1862" spans="1:4" x14ac:dyDescent="0.25">
      <c r="A1862">
        <v>1090384958</v>
      </c>
      <c r="B1862" t="s">
        <v>10786</v>
      </c>
      <c r="C1862" s="8">
        <v>1861</v>
      </c>
      <c r="D1862" s="8" t="str">
        <f t="shared" si="29"/>
        <v>insert into cliente values (1090384958,'CAICEDO ORTIZ JOSE ABEL',1861);</v>
      </c>
    </row>
    <row r="1863" spans="1:4" x14ac:dyDescent="0.25">
      <c r="A1863">
        <v>1090387070</v>
      </c>
      <c r="B1863" t="s">
        <v>10787</v>
      </c>
      <c r="C1863" s="8">
        <v>1862</v>
      </c>
      <c r="D1863" s="8" t="str">
        <f t="shared" si="29"/>
        <v>insert into cliente values (1090387070,'RAMIREZ MALDONADO SANDRA MILENA',1862);</v>
      </c>
    </row>
    <row r="1864" spans="1:4" x14ac:dyDescent="0.25">
      <c r="A1864">
        <v>1090390088</v>
      </c>
      <c r="B1864" t="s">
        <v>10788</v>
      </c>
      <c r="C1864" s="8">
        <v>1863</v>
      </c>
      <c r="D1864" s="8" t="str">
        <f t="shared" si="29"/>
        <v>insert into cliente values (1090390088,'DUARTE GALVIS YENNYFER SORAYA',1863);</v>
      </c>
    </row>
    <row r="1865" spans="1:4" x14ac:dyDescent="0.25">
      <c r="A1865">
        <v>1090390734</v>
      </c>
      <c r="B1865" t="s">
        <v>10789</v>
      </c>
      <c r="C1865" s="8">
        <v>1864</v>
      </c>
      <c r="D1865" s="8" t="str">
        <f t="shared" si="29"/>
        <v>insert into cliente values (1090390734,'ARCHILA PEREZ YESSICA PAOLA',1864);</v>
      </c>
    </row>
    <row r="1866" spans="1:4" x14ac:dyDescent="0.25">
      <c r="A1866">
        <v>1090393712</v>
      </c>
      <c r="B1866" t="s">
        <v>10790</v>
      </c>
      <c r="C1866" s="8">
        <v>1865</v>
      </c>
      <c r="D1866" s="8" t="str">
        <f t="shared" si="29"/>
        <v>insert into cliente values (1090393712,'ARBOLEDA SEGURA RONALD ALBEIRO',1865);</v>
      </c>
    </row>
    <row r="1867" spans="1:4" x14ac:dyDescent="0.25">
      <c r="A1867">
        <v>1090394678</v>
      </c>
      <c r="B1867" t="s">
        <v>10791</v>
      </c>
      <c r="C1867" s="8">
        <v>1866</v>
      </c>
      <c r="D1867" s="8" t="str">
        <f t="shared" si="29"/>
        <v>insert into cliente values (1090394678,'TINOCO HURTADO JESUS ANDRES',1866);</v>
      </c>
    </row>
    <row r="1868" spans="1:4" x14ac:dyDescent="0.25">
      <c r="A1868">
        <v>1090395210</v>
      </c>
      <c r="B1868" t="s">
        <v>10792</v>
      </c>
      <c r="C1868" s="8">
        <v>1867</v>
      </c>
      <c r="D1868" s="8" t="str">
        <f t="shared" si="29"/>
        <v>insert into cliente values (1090395210,'GUTIERREZ SANTIAGO DARYAN JOSE',1867);</v>
      </c>
    </row>
    <row r="1869" spans="1:4" x14ac:dyDescent="0.25">
      <c r="A1869">
        <v>1090397551</v>
      </c>
      <c r="B1869" t="s">
        <v>10793</v>
      </c>
      <c r="C1869" s="8">
        <v>1868</v>
      </c>
      <c r="D1869" s="8" t="str">
        <f t="shared" si="29"/>
        <v>insert into cliente values (1090397551,'RODRIGUEZ EDWER',1868);</v>
      </c>
    </row>
    <row r="1870" spans="1:4" x14ac:dyDescent="0.25">
      <c r="A1870">
        <v>1090397593</v>
      </c>
      <c r="B1870" t="s">
        <v>10794</v>
      </c>
      <c r="C1870" s="8">
        <v>1869</v>
      </c>
      <c r="D1870" s="8" t="str">
        <f t="shared" si="29"/>
        <v>insert into cliente values (1090397593,'RIVERA SALAZAR WALTER GEOVANNI',1869);</v>
      </c>
    </row>
    <row r="1871" spans="1:4" x14ac:dyDescent="0.25">
      <c r="A1871">
        <v>1090398823</v>
      </c>
      <c r="B1871" t="s">
        <v>10795</v>
      </c>
      <c r="C1871" s="8">
        <v>1870</v>
      </c>
      <c r="D1871" s="8" t="str">
        <f t="shared" si="29"/>
        <v>insert into cliente values (1090398823,'CAMPILLO CORREA DIEGO ARMANDO',1870);</v>
      </c>
    </row>
    <row r="1872" spans="1:4" x14ac:dyDescent="0.25">
      <c r="A1872">
        <v>1090398882</v>
      </c>
      <c r="B1872" t="s">
        <v>10796</v>
      </c>
      <c r="C1872" s="8">
        <v>1871</v>
      </c>
      <c r="D1872" s="8" t="str">
        <f t="shared" si="29"/>
        <v>insert into cliente values (1090398882,'GONZALEZ ROJAS ANGEL',1871);</v>
      </c>
    </row>
    <row r="1873" spans="1:4" x14ac:dyDescent="0.25">
      <c r="A1873">
        <v>1090399523</v>
      </c>
      <c r="B1873" t="s">
        <v>10797</v>
      </c>
      <c r="C1873" s="8">
        <v>1872</v>
      </c>
      <c r="D1873" s="8" t="str">
        <f t="shared" si="29"/>
        <v>insert into cliente values (1090399523,'AMAYA MARTINEZ JOSE LUIS',1872);</v>
      </c>
    </row>
    <row r="1874" spans="1:4" x14ac:dyDescent="0.25">
      <c r="A1874">
        <v>1090399673</v>
      </c>
      <c r="B1874" t="s">
        <v>10798</v>
      </c>
      <c r="C1874" s="8">
        <v>1873</v>
      </c>
      <c r="D1874" s="8" t="str">
        <f t="shared" si="29"/>
        <v>insert into cliente values (1090399673,'PADILLA MANOSALVA FABIAN ALBERTO',1873);</v>
      </c>
    </row>
    <row r="1875" spans="1:4" x14ac:dyDescent="0.25">
      <c r="A1875">
        <v>1090403663</v>
      </c>
      <c r="B1875" t="s">
        <v>10799</v>
      </c>
      <c r="C1875" s="8">
        <v>1874</v>
      </c>
      <c r="D1875" s="8" t="str">
        <f t="shared" si="29"/>
        <v>insert into cliente values (1090403663,'IBARRA RAMIREZ DAHIRON MILET',1874);</v>
      </c>
    </row>
    <row r="1876" spans="1:4" x14ac:dyDescent="0.25">
      <c r="A1876">
        <v>1090404250</v>
      </c>
      <c r="B1876" t="s">
        <v>10800</v>
      </c>
      <c r="C1876" s="8">
        <v>1875</v>
      </c>
      <c r="D1876" s="8" t="str">
        <f t="shared" si="29"/>
        <v>insert into cliente values (1090404250,'VASQUEZ DIAZ LARRY FRANCISCO',1875);</v>
      </c>
    </row>
    <row r="1877" spans="1:4" x14ac:dyDescent="0.25">
      <c r="A1877">
        <v>1090404710</v>
      </c>
      <c r="B1877" t="s">
        <v>10801</v>
      </c>
      <c r="C1877" s="8">
        <v>1876</v>
      </c>
      <c r="D1877" s="8" t="str">
        <f t="shared" si="29"/>
        <v>insert into cliente values (1090404710,'HERNANDEZ BUSTAMANTE JULIAN ORLANDO',1876);</v>
      </c>
    </row>
    <row r="1878" spans="1:4" x14ac:dyDescent="0.25">
      <c r="A1878">
        <v>1090404809</v>
      </c>
      <c r="B1878" t="s">
        <v>10802</v>
      </c>
      <c r="C1878" s="8">
        <v>1877</v>
      </c>
      <c r="D1878" s="8" t="str">
        <f t="shared" si="29"/>
        <v>insert into cliente values (1090404809,'SANCHEZ CARRILLO LEIDY NATALY',1877);</v>
      </c>
    </row>
    <row r="1879" spans="1:4" x14ac:dyDescent="0.25">
      <c r="A1879">
        <v>1090405543</v>
      </c>
      <c r="B1879" t="s">
        <v>10803</v>
      </c>
      <c r="C1879" s="8">
        <v>1878</v>
      </c>
      <c r="D1879" s="8" t="str">
        <f t="shared" si="29"/>
        <v>insert into cliente values (1090405543,'PAVA GARZON NILTON JESUS',1878);</v>
      </c>
    </row>
    <row r="1880" spans="1:4" x14ac:dyDescent="0.25">
      <c r="A1880">
        <v>1090408836</v>
      </c>
      <c r="B1880" t="s">
        <v>10804</v>
      </c>
      <c r="C1880" s="8">
        <v>1879</v>
      </c>
      <c r="D1880" s="8" t="str">
        <f t="shared" si="29"/>
        <v>insert into cliente values (1090408836,'MORENO RODRIGUEZ LEYDY ZIHOMARA',1879);</v>
      </c>
    </row>
    <row r="1881" spans="1:4" x14ac:dyDescent="0.25">
      <c r="A1881">
        <v>1090409473</v>
      </c>
      <c r="B1881" t="s">
        <v>10805</v>
      </c>
      <c r="C1881" s="8">
        <v>1880</v>
      </c>
      <c r="D1881" s="8" t="str">
        <f t="shared" si="29"/>
        <v>insert into cliente values (1090409473,'ESCALANTE GUERRERO DIANA CAROLINA',1880);</v>
      </c>
    </row>
    <row r="1882" spans="1:4" x14ac:dyDescent="0.25">
      <c r="A1882">
        <v>1090412779</v>
      </c>
      <c r="B1882" t="s">
        <v>10806</v>
      </c>
      <c r="C1882" s="8">
        <v>1881</v>
      </c>
      <c r="D1882" s="8" t="str">
        <f t="shared" si="29"/>
        <v>insert into cliente values (1090412779,'PARRA ORTEGA BELKIZ XIOMARA',1881);</v>
      </c>
    </row>
    <row r="1883" spans="1:4" x14ac:dyDescent="0.25">
      <c r="A1883">
        <v>1090412820</v>
      </c>
      <c r="B1883" t="s">
        <v>10807</v>
      </c>
      <c r="C1883" s="8">
        <v>1882</v>
      </c>
      <c r="D1883" s="8" t="str">
        <f t="shared" si="29"/>
        <v>insert into cliente values (1090412820,'JAIMES CONTRERAS KARLA YULEXIS',1882);</v>
      </c>
    </row>
    <row r="1884" spans="1:4" x14ac:dyDescent="0.25">
      <c r="A1884">
        <v>1090413468</v>
      </c>
      <c r="B1884" t="s">
        <v>10808</v>
      </c>
      <c r="C1884" s="8">
        <v>1883</v>
      </c>
      <c r="D1884" s="8" t="str">
        <f t="shared" si="29"/>
        <v>insert into cliente values (1090413468,'BAHENE GUERRERO BRIYITH GISCELA',1883);</v>
      </c>
    </row>
    <row r="1885" spans="1:4" x14ac:dyDescent="0.25">
      <c r="A1885">
        <v>1090418668</v>
      </c>
      <c r="B1885" t="s">
        <v>10809</v>
      </c>
      <c r="C1885" s="8">
        <v>1884</v>
      </c>
      <c r="D1885" s="8" t="str">
        <f t="shared" si="29"/>
        <v>insert into cliente values (1090418668,'MOJICA ARCHILA JHEFERSON',1884);</v>
      </c>
    </row>
    <row r="1886" spans="1:4" x14ac:dyDescent="0.25">
      <c r="A1886">
        <v>1090428412</v>
      </c>
      <c r="B1886" t="s">
        <v>10810</v>
      </c>
      <c r="C1886" s="8">
        <v>1885</v>
      </c>
      <c r="D1886" s="8" t="str">
        <f t="shared" si="29"/>
        <v>insert into cliente values (1090428412,'DUARTE CARRILLO MARIA TRINIDAD',1885);</v>
      </c>
    </row>
    <row r="1887" spans="1:4" x14ac:dyDescent="0.25">
      <c r="A1887">
        <v>1090440496</v>
      </c>
      <c r="B1887" t="s">
        <v>10811</v>
      </c>
      <c r="C1887" s="8">
        <v>1886</v>
      </c>
      <c r="D1887" s="8" t="str">
        <f t="shared" si="29"/>
        <v>insert into cliente values (1090440496,'DAVILA BARAJAS MONICA DEL PILAR',1886);</v>
      </c>
    </row>
    <row r="1888" spans="1:4" x14ac:dyDescent="0.25">
      <c r="A1888">
        <v>1090441378</v>
      </c>
      <c r="B1888" t="s">
        <v>10812</v>
      </c>
      <c r="C1888" s="8">
        <v>1887</v>
      </c>
      <c r="D1888" s="8" t="str">
        <f t="shared" si="29"/>
        <v>insert into cliente values (1090441378,'RAMIREZ ALVARADO DIDIEL WDIEL',1887);</v>
      </c>
    </row>
    <row r="1889" spans="1:4" x14ac:dyDescent="0.25">
      <c r="A1889">
        <v>1091052653</v>
      </c>
      <c r="B1889" t="s">
        <v>10813</v>
      </c>
      <c r="C1889" s="8">
        <v>1888</v>
      </c>
      <c r="D1889" s="8" t="str">
        <f t="shared" si="29"/>
        <v>insert into cliente values (1091052653,'CALDERON CUADROS NUMA JAVIER',1888);</v>
      </c>
    </row>
    <row r="1890" spans="1:4" x14ac:dyDescent="0.25">
      <c r="A1890">
        <v>1092337664</v>
      </c>
      <c r="B1890" t="s">
        <v>10814</v>
      </c>
      <c r="C1890" s="8">
        <v>1889</v>
      </c>
      <c r="D1890" s="8" t="str">
        <f t="shared" si="29"/>
        <v>insert into cliente values (1092337664,'QUINTERO MEJIA JAVIER',1889);</v>
      </c>
    </row>
    <row r="1891" spans="1:4" x14ac:dyDescent="0.25">
      <c r="A1891">
        <v>1092344293</v>
      </c>
      <c r="B1891" t="s">
        <v>10815</v>
      </c>
      <c r="C1891" s="8">
        <v>1890</v>
      </c>
      <c r="D1891" s="8" t="str">
        <f t="shared" si="29"/>
        <v>insert into cliente values (1092344293,'AMAYA AVENDAÑO MARBELUK',1890);</v>
      </c>
    </row>
    <row r="1892" spans="1:4" x14ac:dyDescent="0.25">
      <c r="A1892">
        <v>1093140509</v>
      </c>
      <c r="B1892" t="s">
        <v>10816</v>
      </c>
      <c r="C1892" s="8">
        <v>1891</v>
      </c>
      <c r="D1892" s="8" t="str">
        <f t="shared" si="29"/>
        <v>insert into cliente values (1093140509,'RANGEL VARGAS DAVID',1891);</v>
      </c>
    </row>
    <row r="1893" spans="1:4" x14ac:dyDescent="0.25">
      <c r="A1893">
        <v>1093215813</v>
      </c>
      <c r="B1893" t="s">
        <v>10817</v>
      </c>
      <c r="C1893" s="8">
        <v>1892</v>
      </c>
      <c r="D1893" s="8" t="str">
        <f t="shared" si="29"/>
        <v>insert into cliente values (1093215813,'ALZATE OSORIO NATALIA',1892);</v>
      </c>
    </row>
    <row r="1894" spans="1:4" x14ac:dyDescent="0.25">
      <c r="A1894">
        <v>1093220330</v>
      </c>
      <c r="B1894" t="s">
        <v>10818</v>
      </c>
      <c r="C1894" s="8">
        <v>1893</v>
      </c>
      <c r="D1894" s="8" t="str">
        <f t="shared" si="29"/>
        <v>insert into cliente values (1093220330,'VASQUEZ QUINCHIA PAOLA ANDREA',1893);</v>
      </c>
    </row>
    <row r="1895" spans="1:4" x14ac:dyDescent="0.25">
      <c r="A1895">
        <v>1093736119</v>
      </c>
      <c r="B1895" t="s">
        <v>10819</v>
      </c>
      <c r="C1895" s="8">
        <v>1894</v>
      </c>
      <c r="D1895" s="8" t="str">
        <f t="shared" si="29"/>
        <v>insert into cliente values (1093736119,'MENDOZA GIL JOSE ALBERTO',1894);</v>
      </c>
    </row>
    <row r="1896" spans="1:4" x14ac:dyDescent="0.25">
      <c r="A1896">
        <v>1093742199</v>
      </c>
      <c r="B1896" t="s">
        <v>10820</v>
      </c>
      <c r="C1896" s="8">
        <v>1895</v>
      </c>
      <c r="D1896" s="8" t="str">
        <f t="shared" si="29"/>
        <v>insert into cliente values (1093742199,'BAUTISTA CONTRERAS JONATHAN',1895);</v>
      </c>
    </row>
    <row r="1897" spans="1:4" x14ac:dyDescent="0.25">
      <c r="A1897">
        <v>1093742519</v>
      </c>
      <c r="B1897" t="s">
        <v>10821</v>
      </c>
      <c r="C1897" s="8">
        <v>1896</v>
      </c>
      <c r="D1897" s="8" t="str">
        <f t="shared" si="29"/>
        <v>insert into cliente values (1093742519,'BERMUDEZ ESTUPIÑAN MAYRA ISABEL',1896);</v>
      </c>
    </row>
    <row r="1898" spans="1:4" x14ac:dyDescent="0.25">
      <c r="A1898">
        <v>1093743052</v>
      </c>
      <c r="B1898" t="s">
        <v>10822</v>
      </c>
      <c r="C1898" s="8">
        <v>1897</v>
      </c>
      <c r="D1898" s="8" t="str">
        <f t="shared" si="29"/>
        <v>insert into cliente values (1093743052,'NIETO PEREZ JOHN JAIRO',1897);</v>
      </c>
    </row>
    <row r="1899" spans="1:4" x14ac:dyDescent="0.25">
      <c r="A1899">
        <v>1093743534</v>
      </c>
      <c r="B1899" t="s">
        <v>10823</v>
      </c>
      <c r="C1899" s="8">
        <v>1898</v>
      </c>
      <c r="D1899" s="8" t="str">
        <f t="shared" si="29"/>
        <v>insert into cliente values (1093743534,'GARCIA SUAREZ JOSE ANDRES',1898);</v>
      </c>
    </row>
    <row r="1900" spans="1:4" x14ac:dyDescent="0.25">
      <c r="A1900">
        <v>1093743904</v>
      </c>
      <c r="B1900" t="s">
        <v>10824</v>
      </c>
      <c r="C1900" s="8">
        <v>1899</v>
      </c>
      <c r="D1900" s="8" t="str">
        <f t="shared" si="29"/>
        <v>insert into cliente values (1093743904,'QUINTERO CAICEDO HENRY JAIR',1899);</v>
      </c>
    </row>
    <row r="1901" spans="1:4" x14ac:dyDescent="0.25">
      <c r="A1901">
        <v>1093744382</v>
      </c>
      <c r="B1901" t="s">
        <v>10825</v>
      </c>
      <c r="C1901" s="8">
        <v>1900</v>
      </c>
      <c r="D1901" s="8" t="str">
        <f t="shared" si="29"/>
        <v>insert into cliente values (1093744382,'MONCADA RUBIO GERSON VLADIMIR',1900);</v>
      </c>
    </row>
    <row r="1902" spans="1:4" x14ac:dyDescent="0.25">
      <c r="A1902">
        <v>1093746903</v>
      </c>
      <c r="B1902" t="s">
        <v>10826</v>
      </c>
      <c r="C1902" s="8">
        <v>1901</v>
      </c>
      <c r="D1902" s="8" t="str">
        <f t="shared" si="29"/>
        <v>insert into cliente values (1093746903,'RICO FIGUEROA JHON ORLANDO',1901);</v>
      </c>
    </row>
    <row r="1903" spans="1:4" x14ac:dyDescent="0.25">
      <c r="A1903">
        <v>1093749422</v>
      </c>
      <c r="B1903" t="s">
        <v>10827</v>
      </c>
      <c r="C1903" s="8">
        <v>1902</v>
      </c>
      <c r="D1903" s="8" t="str">
        <f t="shared" si="29"/>
        <v>insert into cliente values (1093749422,'CONTRERAS PACHECO GENESIS ALEXIS',1902);</v>
      </c>
    </row>
    <row r="1904" spans="1:4" x14ac:dyDescent="0.25">
      <c r="A1904">
        <v>1093750877</v>
      </c>
      <c r="B1904" t="s">
        <v>10828</v>
      </c>
      <c r="C1904" s="8">
        <v>1903</v>
      </c>
      <c r="D1904" s="8" t="str">
        <f t="shared" si="29"/>
        <v>insert into cliente values (1093750877,'TELLEZ CESAR ALFREDO',1903);</v>
      </c>
    </row>
    <row r="1905" spans="1:4" x14ac:dyDescent="0.25">
      <c r="A1905">
        <v>1094269764</v>
      </c>
      <c r="B1905" t="s">
        <v>10829</v>
      </c>
      <c r="C1905" s="8">
        <v>1904</v>
      </c>
      <c r="D1905" s="8" t="str">
        <f t="shared" si="29"/>
        <v>insert into cliente values (1094269764,'SALAZAR VELANDIA KAREN SOFIA',1904);</v>
      </c>
    </row>
    <row r="1906" spans="1:4" x14ac:dyDescent="0.25">
      <c r="A1906">
        <v>1094888696</v>
      </c>
      <c r="B1906" t="s">
        <v>10830</v>
      </c>
      <c r="C1906" s="8">
        <v>1905</v>
      </c>
      <c r="D1906" s="8" t="str">
        <f t="shared" si="29"/>
        <v>insert into cliente values (1094888696,'GOMEZ OLAYA OSCAR ANDRES',1905);</v>
      </c>
    </row>
    <row r="1907" spans="1:4" x14ac:dyDescent="0.25">
      <c r="A1907">
        <v>1095797286</v>
      </c>
      <c r="B1907" t="s">
        <v>10831</v>
      </c>
      <c r="C1907" s="8">
        <v>1906</v>
      </c>
      <c r="D1907" s="8" t="str">
        <f t="shared" si="29"/>
        <v>insert into cliente values (1095797286,'LAGOS VERGEL JULIETH NATHALIA',1906);</v>
      </c>
    </row>
    <row r="1908" spans="1:4" x14ac:dyDescent="0.25">
      <c r="A1908">
        <v>1095798226</v>
      </c>
      <c r="B1908" t="s">
        <v>10832</v>
      </c>
      <c r="C1908" s="8">
        <v>1907</v>
      </c>
      <c r="D1908" s="8" t="str">
        <f t="shared" si="29"/>
        <v>insert into cliente values (1095798226,'VELASCO GUIZA YENIFER',1907);</v>
      </c>
    </row>
    <row r="1909" spans="1:4" x14ac:dyDescent="0.25">
      <c r="A1909">
        <v>1095799932</v>
      </c>
      <c r="B1909" t="s">
        <v>10833</v>
      </c>
      <c r="C1909" s="8">
        <v>1908</v>
      </c>
      <c r="D1909" s="8" t="str">
        <f t="shared" si="29"/>
        <v>insert into cliente values (1095799932,'DIAZ CHAPARRO CESAR JOHAN ANDRES',1908);</v>
      </c>
    </row>
    <row r="1910" spans="1:4" x14ac:dyDescent="0.25">
      <c r="A1910">
        <v>1095813072</v>
      </c>
      <c r="B1910" t="s">
        <v>10834</v>
      </c>
      <c r="C1910" s="8">
        <v>1909</v>
      </c>
      <c r="D1910" s="8" t="str">
        <f t="shared" si="29"/>
        <v>insert into cliente values (1095813072,'MOLINA PACHECO YARIN ESTHER',1909);</v>
      </c>
    </row>
    <row r="1911" spans="1:4" x14ac:dyDescent="0.25">
      <c r="A1911">
        <v>1095814610</v>
      </c>
      <c r="B1911" t="s">
        <v>10835</v>
      </c>
      <c r="C1911" s="8">
        <v>1910</v>
      </c>
      <c r="D1911" s="8" t="str">
        <f t="shared" si="29"/>
        <v>insert into cliente values (1095814610,'GOMEZ OVALLES ANYEL CAROLINA',1910);</v>
      </c>
    </row>
    <row r="1912" spans="1:4" x14ac:dyDescent="0.25">
      <c r="A1912">
        <v>1095912029</v>
      </c>
      <c r="B1912" t="s">
        <v>10836</v>
      </c>
      <c r="C1912" s="8">
        <v>1911</v>
      </c>
      <c r="D1912" s="8" t="str">
        <f t="shared" si="29"/>
        <v>insert into cliente values (1095912029,'HERRERA HERNANDEZ FABIO ANTONIO',1911);</v>
      </c>
    </row>
    <row r="1913" spans="1:4" x14ac:dyDescent="0.25">
      <c r="A1913">
        <v>1096483866</v>
      </c>
      <c r="B1913" t="s">
        <v>10837</v>
      </c>
      <c r="C1913" s="8">
        <v>1912</v>
      </c>
      <c r="D1913" s="8" t="str">
        <f t="shared" si="29"/>
        <v>insert into cliente values (1096483866,'VARGAS QUIROGA AIDALY',1912);</v>
      </c>
    </row>
    <row r="1914" spans="1:4" x14ac:dyDescent="0.25">
      <c r="A1914">
        <v>1097034344</v>
      </c>
      <c r="B1914" t="s">
        <v>10838</v>
      </c>
      <c r="C1914" s="8">
        <v>1913</v>
      </c>
      <c r="D1914" s="8" t="str">
        <f t="shared" si="29"/>
        <v>insert into cliente values (1097034344,'URREA AGUDELO JORGE OMAR',1913);</v>
      </c>
    </row>
    <row r="1915" spans="1:4" x14ac:dyDescent="0.25">
      <c r="A1915">
        <v>1098609726</v>
      </c>
      <c r="B1915" t="s">
        <v>10839</v>
      </c>
      <c r="C1915" s="8">
        <v>1914</v>
      </c>
      <c r="D1915" s="8" t="str">
        <f t="shared" si="29"/>
        <v>insert into cliente values (1098609726,'CORZO GARCIA OMAR JOSE',1914);</v>
      </c>
    </row>
    <row r="1916" spans="1:4" x14ac:dyDescent="0.25">
      <c r="A1916">
        <v>1098611707</v>
      </c>
      <c r="B1916" t="s">
        <v>10840</v>
      </c>
      <c r="C1916" s="8">
        <v>1915</v>
      </c>
      <c r="D1916" s="8" t="str">
        <f t="shared" si="29"/>
        <v>insert into cliente values (1098611707,'ARCHILA HERRERA SERGIO ANDRES',1915);</v>
      </c>
    </row>
    <row r="1917" spans="1:4" x14ac:dyDescent="0.25">
      <c r="A1917">
        <v>1098632131</v>
      </c>
      <c r="B1917" t="s">
        <v>10841</v>
      </c>
      <c r="C1917" s="8">
        <v>1916</v>
      </c>
      <c r="D1917" s="8" t="str">
        <f t="shared" si="29"/>
        <v>insert into cliente values (1098632131,'BARAJAS SANDOVAL DIEGO ARMANDO',1916);</v>
      </c>
    </row>
    <row r="1918" spans="1:4" x14ac:dyDescent="0.25">
      <c r="A1918">
        <v>1098634904</v>
      </c>
      <c r="B1918" t="s">
        <v>10842</v>
      </c>
      <c r="C1918" s="8">
        <v>1917</v>
      </c>
      <c r="D1918" s="8" t="str">
        <f t="shared" si="29"/>
        <v>insert into cliente values (1098634904,'GARCIA BLANCO JOHN EDWARD',1917);</v>
      </c>
    </row>
    <row r="1919" spans="1:4" x14ac:dyDescent="0.25">
      <c r="A1919">
        <v>1098637298</v>
      </c>
      <c r="B1919" t="s">
        <v>10843</v>
      </c>
      <c r="C1919" s="8">
        <v>1918</v>
      </c>
      <c r="D1919" s="8" t="str">
        <f t="shared" si="29"/>
        <v>insert into cliente values (1098637298,'VALBUENA CHAPARRO TULIA INES',1918);</v>
      </c>
    </row>
    <row r="1920" spans="1:4" x14ac:dyDescent="0.25">
      <c r="A1920">
        <v>1098637368</v>
      </c>
      <c r="B1920" t="s">
        <v>10844</v>
      </c>
      <c r="C1920" s="8">
        <v>1919</v>
      </c>
      <c r="D1920" s="8" t="str">
        <f t="shared" si="29"/>
        <v>insert into cliente values (1098637368,'CARRASCAL MONDRAGON NINI JOHANA',1919);</v>
      </c>
    </row>
    <row r="1921" spans="1:4" x14ac:dyDescent="0.25">
      <c r="A1921">
        <v>1098642239</v>
      </c>
      <c r="B1921" t="s">
        <v>10845</v>
      </c>
      <c r="C1921" s="8">
        <v>1920</v>
      </c>
      <c r="D1921" s="8" t="str">
        <f t="shared" si="29"/>
        <v>insert into cliente values (1098642239,'ROPERO RAMIREZ NELSON YESITH',1920);</v>
      </c>
    </row>
    <row r="1922" spans="1:4" x14ac:dyDescent="0.25">
      <c r="A1922">
        <v>1098645347</v>
      </c>
      <c r="B1922" t="s">
        <v>10846</v>
      </c>
      <c r="C1922" s="8">
        <v>1921</v>
      </c>
      <c r="D1922" s="8" t="str">
        <f t="shared" si="29"/>
        <v>insert into cliente values (1098645347,'CASTAÑEDA CORTES JOSE LEONARDO',1921);</v>
      </c>
    </row>
    <row r="1923" spans="1:4" x14ac:dyDescent="0.25">
      <c r="A1923">
        <v>1098645462</v>
      </c>
      <c r="B1923" t="s">
        <v>10847</v>
      </c>
      <c r="C1923" s="8">
        <v>1922</v>
      </c>
      <c r="D1923" s="8" t="str">
        <f t="shared" ref="D1923:D1986" si="30">"insert into cliente values ("&amp;A1923&amp;",'"&amp;B1923&amp;"',"&amp;C1923&amp;");"</f>
        <v>insert into cliente values (1098645462,'MARTINEZ MANTILLA FERNANDO ALONSO',1922);</v>
      </c>
    </row>
    <row r="1924" spans="1:4" x14ac:dyDescent="0.25">
      <c r="A1924">
        <v>1098647161</v>
      </c>
      <c r="B1924" t="s">
        <v>10848</v>
      </c>
      <c r="C1924" s="8">
        <v>1923</v>
      </c>
      <c r="D1924" s="8" t="str">
        <f t="shared" si="30"/>
        <v>insert into cliente values (1098647161,'RUEDA PARADA FABIAN MAURICIO',1923);</v>
      </c>
    </row>
    <row r="1925" spans="1:4" x14ac:dyDescent="0.25">
      <c r="A1925">
        <v>1098647389</v>
      </c>
      <c r="B1925" t="s">
        <v>10849</v>
      </c>
      <c r="C1925" s="8">
        <v>1924</v>
      </c>
      <c r="D1925" s="8" t="str">
        <f t="shared" si="30"/>
        <v>insert into cliente values (1098647389,'RODRIGUEZ SIZA JOHN ALEXANDER',1924);</v>
      </c>
    </row>
    <row r="1926" spans="1:4" x14ac:dyDescent="0.25">
      <c r="A1926">
        <v>1098647670</v>
      </c>
      <c r="B1926" t="s">
        <v>10850</v>
      </c>
      <c r="C1926" s="8">
        <v>1925</v>
      </c>
      <c r="D1926" s="8" t="str">
        <f t="shared" si="30"/>
        <v>insert into cliente values (1098647670,'SANDOVAL RODRIGUEZ CAROLINA',1925);</v>
      </c>
    </row>
    <row r="1927" spans="1:4" x14ac:dyDescent="0.25">
      <c r="A1927">
        <v>1098647757</v>
      </c>
      <c r="B1927" t="s">
        <v>10851</v>
      </c>
      <c r="C1927" s="8">
        <v>1926</v>
      </c>
      <c r="D1927" s="8" t="str">
        <f t="shared" si="30"/>
        <v>insert into cliente values (1098647757,'CALDERON ARDILA JHON JAIRO',1926);</v>
      </c>
    </row>
    <row r="1928" spans="1:4" x14ac:dyDescent="0.25">
      <c r="A1928">
        <v>1098651238</v>
      </c>
      <c r="B1928" t="s">
        <v>10852</v>
      </c>
      <c r="C1928" s="8">
        <v>1927</v>
      </c>
      <c r="D1928" s="8" t="str">
        <f t="shared" si="30"/>
        <v>insert into cliente values (1098651238,'SALAS VALDERRAMA CRISTIAN EDUARDO',1927);</v>
      </c>
    </row>
    <row r="1929" spans="1:4" x14ac:dyDescent="0.25">
      <c r="A1929">
        <v>1098664890</v>
      </c>
      <c r="B1929" t="s">
        <v>10853</v>
      </c>
      <c r="C1929" s="8">
        <v>1928</v>
      </c>
      <c r="D1929" s="8" t="str">
        <f t="shared" si="30"/>
        <v>insert into cliente values (1098664890,'MONTES GUZMAN CLAUDIA MARCELA',1928);</v>
      </c>
    </row>
    <row r="1930" spans="1:4" x14ac:dyDescent="0.25">
      <c r="A1930">
        <v>1098676058</v>
      </c>
      <c r="B1930" t="s">
        <v>10854</v>
      </c>
      <c r="C1930" s="8">
        <v>1929</v>
      </c>
      <c r="D1930" s="8" t="str">
        <f t="shared" si="30"/>
        <v>insert into cliente values (1098676058,'SANDOVAL ALVAREZ GERARDO',1929);</v>
      </c>
    </row>
    <row r="1931" spans="1:4" x14ac:dyDescent="0.25">
      <c r="A1931">
        <v>1098723662</v>
      </c>
      <c r="B1931" t="s">
        <v>10855</v>
      </c>
      <c r="C1931" s="8">
        <v>1930</v>
      </c>
      <c r="D1931" s="8" t="str">
        <f t="shared" si="30"/>
        <v>insert into cliente values (1098723662,'ARCHILA LOPEZ MANUEL ALEXANDER',1930);</v>
      </c>
    </row>
    <row r="1932" spans="1:4" x14ac:dyDescent="0.25">
      <c r="A1932">
        <v>1098725246</v>
      </c>
      <c r="B1932" t="s">
        <v>10856</v>
      </c>
      <c r="C1932" s="8">
        <v>1931</v>
      </c>
      <c r="D1932" s="8" t="str">
        <f t="shared" si="30"/>
        <v>insert into cliente values (1098725246,'RINALDY ALVARADO SERVIO EFREN',1931);</v>
      </c>
    </row>
    <row r="1933" spans="1:4" x14ac:dyDescent="0.25">
      <c r="A1933">
        <v>1098741338</v>
      </c>
      <c r="B1933" t="s">
        <v>10857</v>
      </c>
      <c r="C1933" s="8">
        <v>1932</v>
      </c>
      <c r="D1933" s="8" t="str">
        <f t="shared" si="30"/>
        <v>insert into cliente values (1098741338,'PIMIENTO FLOREZ WILLIAM ALFONSO',1932);</v>
      </c>
    </row>
    <row r="1934" spans="1:4" x14ac:dyDescent="0.25">
      <c r="A1934">
        <v>1098743403</v>
      </c>
      <c r="B1934" t="s">
        <v>10858</v>
      </c>
      <c r="C1934" s="8">
        <v>1933</v>
      </c>
      <c r="D1934" s="8" t="str">
        <f t="shared" si="30"/>
        <v>insert into cliente values (1098743403,'SUAREZ SERRANO PAOLA ANDREA',1933);</v>
      </c>
    </row>
    <row r="1935" spans="1:4" x14ac:dyDescent="0.25">
      <c r="A1935">
        <v>1101320247</v>
      </c>
      <c r="B1935" t="s">
        <v>10859</v>
      </c>
      <c r="C1935" s="8">
        <v>1934</v>
      </c>
      <c r="D1935" s="8" t="str">
        <f t="shared" si="30"/>
        <v>insert into cliente values (1101320247,'PIÑA FLOREZ EDISON',1934);</v>
      </c>
    </row>
    <row r="1936" spans="1:4" x14ac:dyDescent="0.25">
      <c r="A1936">
        <v>1102351703</v>
      </c>
      <c r="B1936" t="s">
        <v>10860</v>
      </c>
      <c r="C1936" s="8">
        <v>1935</v>
      </c>
      <c r="D1936" s="8" t="str">
        <f t="shared" si="30"/>
        <v>insert into cliente values (1102351703,'SILVA JAIMES GLORIA AMPARO',1935);</v>
      </c>
    </row>
    <row r="1937" spans="1:4" x14ac:dyDescent="0.25">
      <c r="A1937">
        <v>1103103728</v>
      </c>
      <c r="B1937" t="s">
        <v>10861</v>
      </c>
      <c r="C1937" s="8">
        <v>1936</v>
      </c>
      <c r="D1937" s="8" t="str">
        <f t="shared" si="30"/>
        <v>insert into cliente values (1103103728,'MERCADO LAZARO PEDRO CARLOS',1936);</v>
      </c>
    </row>
    <row r="1938" spans="1:4" x14ac:dyDescent="0.25">
      <c r="A1938">
        <v>1104184000</v>
      </c>
      <c r="B1938" t="s">
        <v>10862</v>
      </c>
      <c r="C1938" s="8">
        <v>1937</v>
      </c>
      <c r="D1938" s="8" t="str">
        <f t="shared" si="30"/>
        <v>insert into cliente values (1104184000,'APARICIO SAMACA MARY LUZ',1937);</v>
      </c>
    </row>
    <row r="1939" spans="1:4" x14ac:dyDescent="0.25">
      <c r="A1939">
        <v>1105671130</v>
      </c>
      <c r="B1939" t="s">
        <v>10863</v>
      </c>
      <c r="C1939" s="8">
        <v>1938</v>
      </c>
      <c r="D1939" s="8" t="str">
        <f t="shared" si="30"/>
        <v>insert into cliente values (1105671130,'CARDOSO BAUTISTA JUAN FERNANDO',1938);</v>
      </c>
    </row>
    <row r="1940" spans="1:4" x14ac:dyDescent="0.25">
      <c r="A1940">
        <v>1107053464</v>
      </c>
      <c r="B1940" t="s">
        <v>10864</v>
      </c>
      <c r="C1940" s="8">
        <v>1939</v>
      </c>
      <c r="D1940" s="8" t="str">
        <f t="shared" si="30"/>
        <v>insert into cliente values (1107053464,'MELO CESPEDES JUAN SEBASTIAN',1939);</v>
      </c>
    </row>
    <row r="1941" spans="1:4" x14ac:dyDescent="0.25">
      <c r="A1941">
        <v>1107074958</v>
      </c>
      <c r="B1941" t="s">
        <v>10865</v>
      </c>
      <c r="C1941" s="8">
        <v>1940</v>
      </c>
      <c r="D1941" s="8" t="str">
        <f t="shared" si="30"/>
        <v>insert into cliente values (1107074958,'CASTRO LOPEZ WILMER ANDRES',1940);</v>
      </c>
    </row>
    <row r="1942" spans="1:4" x14ac:dyDescent="0.25">
      <c r="A1942">
        <v>1110445357</v>
      </c>
      <c r="B1942" t="s">
        <v>10866</v>
      </c>
      <c r="C1942" s="8">
        <v>1941</v>
      </c>
      <c r="D1942" s="8" t="str">
        <f t="shared" si="30"/>
        <v>insert into cliente values (1110445357,'SANABRIA ARAMENDIZ HAROLD JEFFERSON',1941);</v>
      </c>
    </row>
    <row r="1943" spans="1:4" x14ac:dyDescent="0.25">
      <c r="A1943">
        <v>1110450273</v>
      </c>
      <c r="B1943" t="s">
        <v>10867</v>
      </c>
      <c r="C1943" s="8">
        <v>1942</v>
      </c>
      <c r="D1943" s="8" t="str">
        <f t="shared" si="30"/>
        <v>insert into cliente values (1110450273,'BASTIDAS SEGURA FABIAN MAURICIO',1942);</v>
      </c>
    </row>
    <row r="1944" spans="1:4" x14ac:dyDescent="0.25">
      <c r="A1944">
        <v>1110455913</v>
      </c>
      <c r="B1944" t="s">
        <v>10868</v>
      </c>
      <c r="C1944" s="8">
        <v>1943</v>
      </c>
      <c r="D1944" s="8" t="str">
        <f t="shared" si="30"/>
        <v>insert into cliente values (1110455913,'MANRIQUE LOZANO MARIAM ELIANA',1943);</v>
      </c>
    </row>
    <row r="1945" spans="1:4" x14ac:dyDescent="0.25">
      <c r="A1945">
        <v>1110458143</v>
      </c>
      <c r="B1945" t="s">
        <v>10869</v>
      </c>
      <c r="C1945" s="8">
        <v>1944</v>
      </c>
      <c r="D1945" s="8" t="str">
        <f t="shared" si="30"/>
        <v>insert into cliente values (1110458143,'TAPIERO LOZANO HENRY IVAN',1944);</v>
      </c>
    </row>
    <row r="1946" spans="1:4" x14ac:dyDescent="0.25">
      <c r="A1946">
        <v>1110465599</v>
      </c>
      <c r="B1946" t="s">
        <v>10870</v>
      </c>
      <c r="C1946" s="8">
        <v>1945</v>
      </c>
      <c r="D1946" s="8" t="str">
        <f t="shared" si="30"/>
        <v>insert into cliente values (1110465599,'OSPINA SARMIENTO CRISTIAN ALEJANDRO',1945);</v>
      </c>
    </row>
    <row r="1947" spans="1:4" x14ac:dyDescent="0.25">
      <c r="A1947">
        <v>1110469107</v>
      </c>
      <c r="B1947" t="s">
        <v>10871</v>
      </c>
      <c r="C1947" s="8">
        <v>1946</v>
      </c>
      <c r="D1947" s="8" t="str">
        <f t="shared" si="30"/>
        <v>insert into cliente values (1110469107,'BOCANEGRA MUÑOZ YONATHAN ESTIVER',1946);</v>
      </c>
    </row>
    <row r="1948" spans="1:4" x14ac:dyDescent="0.25">
      <c r="A1948">
        <v>1110469922</v>
      </c>
      <c r="B1948" t="s">
        <v>10872</v>
      </c>
      <c r="C1948" s="8">
        <v>1947</v>
      </c>
      <c r="D1948" s="8" t="str">
        <f t="shared" si="30"/>
        <v>insert into cliente values (1110469922,'HURTADO PARDO CHRISTIAN MANUEL',1947);</v>
      </c>
    </row>
    <row r="1949" spans="1:4" x14ac:dyDescent="0.25">
      <c r="A1949">
        <v>1110471691</v>
      </c>
      <c r="B1949" t="s">
        <v>10873</v>
      </c>
      <c r="C1949" s="8">
        <v>1948</v>
      </c>
      <c r="D1949" s="8" t="str">
        <f t="shared" si="30"/>
        <v>insert into cliente values (1110471691,'RODRIGUEZ ORJUELA CARLOS JOSE',1948);</v>
      </c>
    </row>
    <row r="1950" spans="1:4" x14ac:dyDescent="0.25">
      <c r="A1950">
        <v>1110471746</v>
      </c>
      <c r="B1950" t="s">
        <v>10874</v>
      </c>
      <c r="C1950" s="8">
        <v>1949</v>
      </c>
      <c r="D1950" s="8" t="str">
        <f t="shared" si="30"/>
        <v>insert into cliente values (1110471746,'GALLEGO ROMERO FRANCY JAZMIN',1949);</v>
      </c>
    </row>
    <row r="1951" spans="1:4" x14ac:dyDescent="0.25">
      <c r="A1951">
        <v>1110473339</v>
      </c>
      <c r="B1951" t="s">
        <v>10875</v>
      </c>
      <c r="C1951" s="8">
        <v>1950</v>
      </c>
      <c r="D1951" s="8" t="str">
        <f t="shared" si="30"/>
        <v>insert into cliente values (1110473339,'GOMEZ SALAZAR OSCAR DAVID',1950);</v>
      </c>
    </row>
    <row r="1952" spans="1:4" x14ac:dyDescent="0.25">
      <c r="A1952">
        <v>1110475037</v>
      </c>
      <c r="B1952" t="s">
        <v>10876</v>
      </c>
      <c r="C1952" s="8">
        <v>1951</v>
      </c>
      <c r="D1952" s="8" t="str">
        <f t="shared" si="30"/>
        <v>insert into cliente values (1110475037,'MANCHOLA FLOREZ ANDRES FELIPE',1951);</v>
      </c>
    </row>
    <row r="1953" spans="1:4" x14ac:dyDescent="0.25">
      <c r="A1953">
        <v>1110488817</v>
      </c>
      <c r="B1953" t="s">
        <v>10877</v>
      </c>
      <c r="C1953" s="8">
        <v>1952</v>
      </c>
      <c r="D1953" s="8" t="str">
        <f t="shared" si="30"/>
        <v>insert into cliente values (1110488817,'PEREZ POSADA JOHAN SEBASTIAN',1952);</v>
      </c>
    </row>
    <row r="1954" spans="1:4" x14ac:dyDescent="0.25">
      <c r="A1954">
        <v>1110491706</v>
      </c>
      <c r="B1954" t="s">
        <v>10878</v>
      </c>
      <c r="C1954" s="8">
        <v>1953</v>
      </c>
      <c r="D1954" s="8" t="str">
        <f t="shared" si="30"/>
        <v>insert into cliente values (1110491706,'SERRANO MARROQUIN DAIRON ANDRES',1953);</v>
      </c>
    </row>
    <row r="1955" spans="1:4" x14ac:dyDescent="0.25">
      <c r="A1955">
        <v>1110493923</v>
      </c>
      <c r="B1955" t="s">
        <v>10879</v>
      </c>
      <c r="C1955" s="8">
        <v>1954</v>
      </c>
      <c r="D1955" s="8" t="str">
        <f t="shared" si="30"/>
        <v>insert into cliente values (1110493923,'LOZANO CUBILLOS ANGEL ALBERTO',1954);</v>
      </c>
    </row>
    <row r="1956" spans="1:4" x14ac:dyDescent="0.25">
      <c r="A1956">
        <v>1110494361</v>
      </c>
      <c r="B1956" t="s">
        <v>10880</v>
      </c>
      <c r="C1956" s="8">
        <v>1955</v>
      </c>
      <c r="D1956" s="8" t="str">
        <f t="shared" si="30"/>
        <v>insert into cliente values (1110494361,'DIAZ CASTILLO OSCAR MARIO',1955);</v>
      </c>
    </row>
    <row r="1957" spans="1:4" x14ac:dyDescent="0.25">
      <c r="A1957">
        <v>1110502004</v>
      </c>
      <c r="B1957" t="s">
        <v>10881</v>
      </c>
      <c r="C1957" s="8">
        <v>1956</v>
      </c>
      <c r="D1957" s="8" t="str">
        <f t="shared" si="30"/>
        <v>insert into cliente values (1110502004,'OVIEDO URUEÑA LESLY JULIETH',1956);</v>
      </c>
    </row>
    <row r="1958" spans="1:4" x14ac:dyDescent="0.25">
      <c r="A1958">
        <v>1110502751</v>
      </c>
      <c r="B1958" t="s">
        <v>10882</v>
      </c>
      <c r="C1958" s="8">
        <v>1957</v>
      </c>
      <c r="D1958" s="8" t="str">
        <f t="shared" si="30"/>
        <v>insert into cliente values (1110502751,'CIFUENTES PALOMINO OLGA MARIA',1957);</v>
      </c>
    </row>
    <row r="1959" spans="1:4" x14ac:dyDescent="0.25">
      <c r="A1959">
        <v>1110503453</v>
      </c>
      <c r="B1959" t="s">
        <v>10883</v>
      </c>
      <c r="C1959" s="8">
        <v>1958</v>
      </c>
      <c r="D1959" s="8" t="str">
        <f t="shared" si="30"/>
        <v>insert into cliente values (1110503453,'DUQUE GOMEZ JUAN CAMILO',1958);</v>
      </c>
    </row>
    <row r="1960" spans="1:4" x14ac:dyDescent="0.25">
      <c r="A1960">
        <v>1110504393</v>
      </c>
      <c r="B1960" t="s">
        <v>10884</v>
      </c>
      <c r="C1960" s="8">
        <v>1959</v>
      </c>
      <c r="D1960" s="8" t="str">
        <f t="shared" si="30"/>
        <v>insert into cliente values (1110504393,'CARDENAS BARRETO EDISON AUGUSTO',1959);</v>
      </c>
    </row>
    <row r="1961" spans="1:4" x14ac:dyDescent="0.25">
      <c r="A1961">
        <v>1110506534</v>
      </c>
      <c r="B1961" t="s">
        <v>10885</v>
      </c>
      <c r="C1961" s="8">
        <v>1960</v>
      </c>
      <c r="D1961" s="8" t="str">
        <f t="shared" si="30"/>
        <v>insert into cliente values (1110506534,'SANCHEZ CARDONA MARIA ANGELICA',1960);</v>
      </c>
    </row>
    <row r="1962" spans="1:4" x14ac:dyDescent="0.25">
      <c r="A1962">
        <v>1110507082</v>
      </c>
      <c r="B1962" t="s">
        <v>10886</v>
      </c>
      <c r="C1962" s="8">
        <v>1961</v>
      </c>
      <c r="D1962" s="8" t="str">
        <f t="shared" si="30"/>
        <v>insert into cliente values (1110507082,'GOMEZ RINCON DANIEL ANDRES',1961);</v>
      </c>
    </row>
    <row r="1963" spans="1:4" x14ac:dyDescent="0.25">
      <c r="A1963">
        <v>1110510179</v>
      </c>
      <c r="B1963" t="s">
        <v>10887</v>
      </c>
      <c r="C1963" s="8">
        <v>1962</v>
      </c>
      <c r="D1963" s="8" t="str">
        <f t="shared" si="30"/>
        <v>insert into cliente values (1110510179,'VARGAS POLANIA GREISSY ALEXANDRA',1962);</v>
      </c>
    </row>
    <row r="1964" spans="1:4" x14ac:dyDescent="0.25">
      <c r="A1964">
        <v>1110514535</v>
      </c>
      <c r="B1964" t="s">
        <v>10888</v>
      </c>
      <c r="C1964" s="8">
        <v>1963</v>
      </c>
      <c r="D1964" s="8" t="str">
        <f t="shared" si="30"/>
        <v>insert into cliente values (1110514535,'GUZMAN OCAMPO FABIAN GIOVANNY',1963);</v>
      </c>
    </row>
    <row r="1965" spans="1:4" x14ac:dyDescent="0.25">
      <c r="A1965">
        <v>1110521065</v>
      </c>
      <c r="B1965" t="s">
        <v>10889</v>
      </c>
      <c r="C1965" s="8">
        <v>1964</v>
      </c>
      <c r="D1965" s="8" t="str">
        <f t="shared" si="30"/>
        <v>insert into cliente values (1110521065,'SANDOVAL ROMERO JENNIFER ALEXANDRA',1964);</v>
      </c>
    </row>
    <row r="1966" spans="1:4" x14ac:dyDescent="0.25">
      <c r="A1966">
        <v>1110524344</v>
      </c>
      <c r="B1966" t="s">
        <v>10890</v>
      </c>
      <c r="C1966" s="8">
        <v>1965</v>
      </c>
      <c r="D1966" s="8" t="str">
        <f t="shared" si="30"/>
        <v>insert into cliente values (1110524344,'VELEZ GONZALEZ ANDREW GIUSSEPPE',1965);</v>
      </c>
    </row>
    <row r="1967" spans="1:4" x14ac:dyDescent="0.25">
      <c r="A1967">
        <v>1110529002</v>
      </c>
      <c r="B1967" t="s">
        <v>10891</v>
      </c>
      <c r="C1967" s="8">
        <v>1966</v>
      </c>
      <c r="D1967" s="8" t="str">
        <f t="shared" si="30"/>
        <v>insert into cliente values (1110529002,'VARON VARON YEINY MARLLURI',1966);</v>
      </c>
    </row>
    <row r="1968" spans="1:4" x14ac:dyDescent="0.25">
      <c r="A1968">
        <v>1110530802</v>
      </c>
      <c r="B1968" t="s">
        <v>10892</v>
      </c>
      <c r="C1968" s="8">
        <v>1967</v>
      </c>
      <c r="D1968" s="8" t="str">
        <f t="shared" si="30"/>
        <v>insert into cliente values (1110530802,'MORALES ROJAS DIANA MILEIDY',1967);</v>
      </c>
    </row>
    <row r="1969" spans="1:4" x14ac:dyDescent="0.25">
      <c r="A1969">
        <v>1110542948</v>
      </c>
      <c r="B1969" t="s">
        <v>10893</v>
      </c>
      <c r="C1969" s="8">
        <v>1968</v>
      </c>
      <c r="D1969" s="8" t="str">
        <f t="shared" si="30"/>
        <v>insert into cliente values (1110542948,'PALOMAR GONGORA NASLY DAYANA',1968);</v>
      </c>
    </row>
    <row r="1970" spans="1:4" x14ac:dyDescent="0.25">
      <c r="A1970">
        <v>1112459058</v>
      </c>
      <c r="B1970" t="s">
        <v>10894</v>
      </c>
      <c r="C1970" s="8">
        <v>1969</v>
      </c>
      <c r="D1970" s="8" t="str">
        <f t="shared" si="30"/>
        <v>insert into cliente values (1112459058,'HOYOS ARBOLEDA VIVIANA',1969);</v>
      </c>
    </row>
    <row r="1971" spans="1:4" x14ac:dyDescent="0.25">
      <c r="A1971">
        <v>1112473364</v>
      </c>
      <c r="B1971" t="s">
        <v>10895</v>
      </c>
      <c r="C1971" s="8">
        <v>1970</v>
      </c>
      <c r="D1971" s="8" t="str">
        <f t="shared" si="30"/>
        <v>insert into cliente values (1112473364,'FLOREZ MINA JOSE EDUARDO',1970);</v>
      </c>
    </row>
    <row r="1972" spans="1:4" x14ac:dyDescent="0.25">
      <c r="A1972">
        <v>1112764006</v>
      </c>
      <c r="B1972" t="s">
        <v>10896</v>
      </c>
      <c r="C1972" s="8">
        <v>1971</v>
      </c>
      <c r="D1972" s="8" t="str">
        <f t="shared" si="30"/>
        <v>insert into cliente values (1112764006,'ARANGO SALAMANDO ANDRES FELIPE',1971);</v>
      </c>
    </row>
    <row r="1973" spans="1:4" x14ac:dyDescent="0.25">
      <c r="A1973">
        <v>1112765004</v>
      </c>
      <c r="B1973" t="s">
        <v>10897</v>
      </c>
      <c r="C1973" s="8">
        <v>1972</v>
      </c>
      <c r="D1973" s="8" t="str">
        <f t="shared" si="30"/>
        <v>insert into cliente values (1112765004,'CORREA MORENO ELIANA CRSITINA',1972);</v>
      </c>
    </row>
    <row r="1974" spans="1:4" x14ac:dyDescent="0.25">
      <c r="A1974">
        <v>1113593112</v>
      </c>
      <c r="B1974" t="s">
        <v>10898</v>
      </c>
      <c r="C1974" s="8">
        <v>1973</v>
      </c>
      <c r="D1974" s="8" t="str">
        <f t="shared" si="30"/>
        <v>insert into cliente values (1113593112,'ARCE LOPEZ VENTURA',1973);</v>
      </c>
    </row>
    <row r="1975" spans="1:4" x14ac:dyDescent="0.25">
      <c r="A1975">
        <v>1113631510</v>
      </c>
      <c r="B1975" t="s">
        <v>10899</v>
      </c>
      <c r="C1975" s="8">
        <v>1974</v>
      </c>
      <c r="D1975" s="8" t="str">
        <f t="shared" si="30"/>
        <v>insert into cliente values (1113631510,'DAVID ALVEAR EDWIN ALBERTO',1974);</v>
      </c>
    </row>
    <row r="1976" spans="1:4" x14ac:dyDescent="0.25">
      <c r="A1976">
        <v>1113648106</v>
      </c>
      <c r="B1976" t="s">
        <v>10900</v>
      </c>
      <c r="C1976" s="8">
        <v>1975</v>
      </c>
      <c r="D1976" s="8" t="str">
        <f t="shared" si="30"/>
        <v>insert into cliente values (1113648106,'HOYOS RAMOS HECTOR EDUARDO',1975);</v>
      </c>
    </row>
    <row r="1977" spans="1:4" x14ac:dyDescent="0.25">
      <c r="A1977">
        <v>1113657624</v>
      </c>
      <c r="B1977" t="s">
        <v>10901</v>
      </c>
      <c r="C1977" s="8">
        <v>1976</v>
      </c>
      <c r="D1977" s="8" t="str">
        <f t="shared" si="30"/>
        <v>insert into cliente values (1113657624,'CORDOBA REINA CARLOS ANDRES',1976);</v>
      </c>
    </row>
    <row r="1978" spans="1:4" x14ac:dyDescent="0.25">
      <c r="A1978">
        <v>1114398581</v>
      </c>
      <c r="B1978" t="s">
        <v>10902</v>
      </c>
      <c r="C1978" s="8">
        <v>1977</v>
      </c>
      <c r="D1978" s="8" t="str">
        <f t="shared" si="30"/>
        <v>insert into cliente values (1114398581,'SARMIENTO GOMEZ GINA MARCELA',1977);</v>
      </c>
    </row>
    <row r="1979" spans="1:4" x14ac:dyDescent="0.25">
      <c r="A1979">
        <v>1114813504</v>
      </c>
      <c r="B1979" t="s">
        <v>10903</v>
      </c>
      <c r="C1979" s="8">
        <v>1978</v>
      </c>
      <c r="D1979" s="8" t="str">
        <f t="shared" si="30"/>
        <v>insert into cliente values (1114813504,'TORRES CANDIA LUIS JAVIER',1978);</v>
      </c>
    </row>
    <row r="1980" spans="1:4" x14ac:dyDescent="0.25">
      <c r="A1980">
        <v>1114816618</v>
      </c>
      <c r="B1980" t="s">
        <v>10904</v>
      </c>
      <c r="C1980" s="8">
        <v>1979</v>
      </c>
      <c r="D1980" s="8" t="str">
        <f t="shared" si="30"/>
        <v>insert into cliente values (1114816618,'CUARTAS ARANGO LUIS ALFREDO',1979);</v>
      </c>
    </row>
    <row r="1981" spans="1:4" x14ac:dyDescent="0.25">
      <c r="A1981">
        <v>1115064334</v>
      </c>
      <c r="B1981" t="s">
        <v>10905</v>
      </c>
      <c r="C1981" s="8">
        <v>1980</v>
      </c>
      <c r="D1981" s="8" t="str">
        <f t="shared" si="30"/>
        <v>insert into cliente values (1115064334,'FORERO GRANADA EDINSON JAVIER',1980);</v>
      </c>
    </row>
    <row r="1982" spans="1:4" x14ac:dyDescent="0.25">
      <c r="A1982">
        <v>1115419242</v>
      </c>
      <c r="B1982" t="s">
        <v>10906</v>
      </c>
      <c r="C1982" s="8">
        <v>1981</v>
      </c>
      <c r="D1982" s="8" t="str">
        <f t="shared" si="30"/>
        <v>insert into cliente values (1115419242,'TORO TORO SANDRA LORENA',1981);</v>
      </c>
    </row>
    <row r="1983" spans="1:4" x14ac:dyDescent="0.25">
      <c r="A1983">
        <v>1118236442</v>
      </c>
      <c r="B1983" t="s">
        <v>10907</v>
      </c>
      <c r="C1983" s="8">
        <v>1982</v>
      </c>
      <c r="D1983" s="8" t="str">
        <f t="shared" si="30"/>
        <v>insert into cliente values (1118236442,'RAMIREZ CALVO FERNEYDER',1982);</v>
      </c>
    </row>
    <row r="1984" spans="1:4" x14ac:dyDescent="0.25">
      <c r="A1984">
        <v>1118283857</v>
      </c>
      <c r="B1984" t="s">
        <v>10908</v>
      </c>
      <c r="C1984" s="8">
        <v>1983</v>
      </c>
      <c r="D1984" s="8" t="str">
        <f t="shared" si="30"/>
        <v>insert into cliente values (1118283857,'SANCHEZ CASTRO YURANY ANDREA',1983);</v>
      </c>
    </row>
    <row r="1985" spans="1:4" x14ac:dyDescent="0.25">
      <c r="A1985">
        <v>1118296406</v>
      </c>
      <c r="B1985" t="s">
        <v>10909</v>
      </c>
      <c r="C1985" s="8">
        <v>1984</v>
      </c>
      <c r="D1985" s="8" t="str">
        <f t="shared" si="30"/>
        <v>insert into cliente values (1118296406,'PEREZ SALAZAR CRISTIAN ANDRES',1984);</v>
      </c>
    </row>
    <row r="1986" spans="1:4" x14ac:dyDescent="0.25">
      <c r="A1986">
        <v>1120362486</v>
      </c>
      <c r="B1986" t="s">
        <v>10910</v>
      </c>
      <c r="C1986" s="8">
        <v>1985</v>
      </c>
      <c r="D1986" s="8" t="str">
        <f t="shared" si="30"/>
        <v>insert into cliente values (1120362486,'PRIETO ARISTIZABAL STEFAN IOVAN',1985);</v>
      </c>
    </row>
    <row r="1987" spans="1:4" x14ac:dyDescent="0.25">
      <c r="A1987">
        <v>1121146391</v>
      </c>
      <c r="B1987" t="s">
        <v>10911</v>
      </c>
      <c r="C1987" s="8">
        <v>1986</v>
      </c>
      <c r="D1987" s="8" t="str">
        <f t="shared" ref="D1987:D2050" si="31">"insert into cliente values ("&amp;A1987&amp;",'"&amp;B1987&amp;"',"&amp;C1987&amp;");"</f>
        <v>insert into cliente values (1121146391,'VEGA MORENO LUIGHI MARCEL',1986);</v>
      </c>
    </row>
    <row r="1988" spans="1:4" x14ac:dyDescent="0.25">
      <c r="A1988">
        <v>1121816438</v>
      </c>
      <c r="B1988" t="s">
        <v>10912</v>
      </c>
      <c r="C1988" s="8">
        <v>1987</v>
      </c>
      <c r="D1988" s="8" t="str">
        <f t="shared" si="31"/>
        <v>insert into cliente values (1121816438,'BRAVO ROMERO CARLOS ANDRES',1987);</v>
      </c>
    </row>
    <row r="1989" spans="1:4" x14ac:dyDescent="0.25">
      <c r="A1989">
        <v>1121819710</v>
      </c>
      <c r="B1989" t="s">
        <v>10913</v>
      </c>
      <c r="C1989" s="8">
        <v>1988</v>
      </c>
      <c r="D1989" s="8" t="str">
        <f t="shared" si="31"/>
        <v>insert into cliente values (1121819710,'ACEVEDO ROJAS NELSON JAIRO',1988);</v>
      </c>
    </row>
    <row r="1990" spans="1:4" x14ac:dyDescent="0.25">
      <c r="A1990">
        <v>1121821088</v>
      </c>
      <c r="B1990" t="s">
        <v>10914</v>
      </c>
      <c r="C1990" s="8">
        <v>1989</v>
      </c>
      <c r="D1990" s="8" t="str">
        <f t="shared" si="31"/>
        <v>insert into cliente values (1121821088,'ALVARADO GARCIA MERCY JOHANA',1989);</v>
      </c>
    </row>
    <row r="1991" spans="1:4" x14ac:dyDescent="0.25">
      <c r="A1991">
        <v>1121821510</v>
      </c>
      <c r="B1991" t="s">
        <v>10915</v>
      </c>
      <c r="C1991" s="8">
        <v>1990</v>
      </c>
      <c r="D1991" s="8" t="str">
        <f t="shared" si="31"/>
        <v>insert into cliente values (1121821510,'CAMACHO LEON CLAUDIA PATRICIA',1990);</v>
      </c>
    </row>
    <row r="1992" spans="1:4" x14ac:dyDescent="0.25">
      <c r="A1992">
        <v>1121821736</v>
      </c>
      <c r="B1992" t="s">
        <v>10916</v>
      </c>
      <c r="C1992" s="8">
        <v>1991</v>
      </c>
      <c r="D1992" s="8" t="str">
        <f t="shared" si="31"/>
        <v>insert into cliente values (1121821736,'ROA GALICIA RUBIN',1991);</v>
      </c>
    </row>
    <row r="1993" spans="1:4" x14ac:dyDescent="0.25">
      <c r="A1993">
        <v>1121830352</v>
      </c>
      <c r="B1993" t="s">
        <v>10917</v>
      </c>
      <c r="C1993" s="8">
        <v>1992</v>
      </c>
      <c r="D1993" s="8" t="str">
        <f t="shared" si="31"/>
        <v>insert into cliente values (1121830352,'RAMIREZ VILLADIEGO JOSE ALFREDO',1992);</v>
      </c>
    </row>
    <row r="1994" spans="1:4" x14ac:dyDescent="0.25">
      <c r="A1994">
        <v>1121830932</v>
      </c>
      <c r="B1994" t="s">
        <v>10918</v>
      </c>
      <c r="C1994" s="8">
        <v>1993</v>
      </c>
      <c r="D1994" s="8" t="str">
        <f t="shared" si="31"/>
        <v>insert into cliente values (1121830932,'LONDOÑO SALAS ANDREA PAOLA',1993);</v>
      </c>
    </row>
    <row r="1995" spans="1:4" x14ac:dyDescent="0.25">
      <c r="A1995">
        <v>1121836875</v>
      </c>
      <c r="B1995" t="s">
        <v>10919</v>
      </c>
      <c r="C1995" s="8">
        <v>1994</v>
      </c>
      <c r="D1995" s="8" t="str">
        <f t="shared" si="31"/>
        <v>insert into cliente values (1121836875,'ROJAS GUZMAN WILLIAM SNEIDER',1994);</v>
      </c>
    </row>
    <row r="1996" spans="1:4" x14ac:dyDescent="0.25">
      <c r="A1996">
        <v>1121840215</v>
      </c>
      <c r="B1996" t="s">
        <v>10920</v>
      </c>
      <c r="C1996" s="8">
        <v>1995</v>
      </c>
      <c r="D1996" s="8" t="str">
        <f t="shared" si="31"/>
        <v>insert into cliente values (1121840215,'CORZO GARRIDO JORGE IVAN',1995);</v>
      </c>
    </row>
    <row r="1997" spans="1:4" x14ac:dyDescent="0.25">
      <c r="A1997">
        <v>1121841302</v>
      </c>
      <c r="B1997" t="s">
        <v>10921</v>
      </c>
      <c r="C1997" s="8">
        <v>1996</v>
      </c>
      <c r="D1997" s="8" t="str">
        <f t="shared" si="31"/>
        <v>insert into cliente values (1121841302,'CHONA RODRIGUEZ JUAN CARLOS',1996);</v>
      </c>
    </row>
    <row r="1998" spans="1:4" x14ac:dyDescent="0.25">
      <c r="A1998">
        <v>1121842360</v>
      </c>
      <c r="B1998" t="s">
        <v>10922</v>
      </c>
      <c r="C1998" s="8">
        <v>1997</v>
      </c>
      <c r="D1998" s="8" t="str">
        <f t="shared" si="31"/>
        <v>insert into cliente values (1121842360,'HUERTAS ROLDAN OSCAR JAVIER',1997);</v>
      </c>
    </row>
    <row r="1999" spans="1:4" x14ac:dyDescent="0.25">
      <c r="A1999">
        <v>1121854204</v>
      </c>
      <c r="B1999" t="s">
        <v>10923</v>
      </c>
      <c r="C1999" s="8">
        <v>1998</v>
      </c>
      <c r="D1999" s="8" t="str">
        <f t="shared" si="31"/>
        <v>insert into cliente values (1121854204,'ORTIZ CALIXTO CARLOS ANTONIO',1998);</v>
      </c>
    </row>
    <row r="2000" spans="1:4" x14ac:dyDescent="0.25">
      <c r="A2000">
        <v>1121854548</v>
      </c>
      <c r="B2000" t="s">
        <v>10924</v>
      </c>
      <c r="C2000" s="8">
        <v>1999</v>
      </c>
      <c r="D2000" s="8" t="str">
        <f t="shared" si="31"/>
        <v>insert into cliente values (1121854548,'CARDENAS SOLAQUE OSCAR ALBERTO',1999);</v>
      </c>
    </row>
    <row r="2001" spans="1:4" x14ac:dyDescent="0.25">
      <c r="A2001">
        <v>1121855968</v>
      </c>
      <c r="B2001" t="s">
        <v>10925</v>
      </c>
      <c r="C2001" s="8">
        <v>2000</v>
      </c>
      <c r="D2001" s="8" t="str">
        <f t="shared" si="31"/>
        <v>insert into cliente values (1121855968,'REYES UMAÑA LUZ AURORA',2000);</v>
      </c>
    </row>
    <row r="2002" spans="1:4" x14ac:dyDescent="0.25">
      <c r="A2002">
        <v>1121858610</v>
      </c>
      <c r="B2002" t="s">
        <v>10926</v>
      </c>
      <c r="C2002" s="8">
        <v>2001</v>
      </c>
      <c r="D2002" s="8" t="str">
        <f t="shared" si="31"/>
        <v>insert into cliente values (1121858610,'RODRIGUEZ RIVEROS JORGE LEONARDO',2001);</v>
      </c>
    </row>
    <row r="2003" spans="1:4" x14ac:dyDescent="0.25">
      <c r="A2003">
        <v>1121870628</v>
      </c>
      <c r="B2003" t="s">
        <v>10927</v>
      </c>
      <c r="C2003" s="8">
        <v>2002</v>
      </c>
      <c r="D2003" s="8" t="str">
        <f t="shared" si="31"/>
        <v>insert into cliente values (1121870628,'BEJARANO ROJAS JOSE RAUL',2002);</v>
      </c>
    </row>
    <row r="2004" spans="1:4" x14ac:dyDescent="0.25">
      <c r="A2004">
        <v>1121870942</v>
      </c>
      <c r="B2004" t="s">
        <v>10928</v>
      </c>
      <c r="C2004" s="8">
        <v>2003</v>
      </c>
      <c r="D2004" s="8" t="str">
        <f t="shared" si="31"/>
        <v>insert into cliente values (1121870942,'HENAO ECHAVARRIA CRISTIAN DAVID',2003);</v>
      </c>
    </row>
    <row r="2005" spans="1:4" x14ac:dyDescent="0.25">
      <c r="A2005">
        <v>1121875018</v>
      </c>
      <c r="B2005" t="s">
        <v>10929</v>
      </c>
      <c r="C2005" s="8">
        <v>2004</v>
      </c>
      <c r="D2005" s="8" t="str">
        <f t="shared" si="31"/>
        <v>insert into cliente values (1121875018,'ARDILA NAVAS GABRIEL ANDRES',2004);</v>
      </c>
    </row>
    <row r="2006" spans="1:4" x14ac:dyDescent="0.25">
      <c r="A2006">
        <v>1121882626</v>
      </c>
      <c r="B2006" t="s">
        <v>10930</v>
      </c>
      <c r="C2006" s="8">
        <v>2005</v>
      </c>
      <c r="D2006" s="8" t="str">
        <f t="shared" si="31"/>
        <v>insert into cliente values (1121882626,'PRIETO RODRIGUEZ JORGE IVAN',2005);</v>
      </c>
    </row>
    <row r="2007" spans="1:4" x14ac:dyDescent="0.25">
      <c r="A2007">
        <v>1121884424</v>
      </c>
      <c r="B2007" t="s">
        <v>10931</v>
      </c>
      <c r="C2007" s="8">
        <v>2006</v>
      </c>
      <c r="D2007" s="8" t="str">
        <f t="shared" si="31"/>
        <v>insert into cliente values (1121884424,'CHINCHILLA HUERTAS NICOLAS ALBERTO',2006);</v>
      </c>
    </row>
    <row r="2008" spans="1:4" x14ac:dyDescent="0.25">
      <c r="A2008">
        <v>1121884772</v>
      </c>
      <c r="B2008" t="s">
        <v>10932</v>
      </c>
      <c r="C2008" s="8">
        <v>2007</v>
      </c>
      <c r="D2008" s="8" t="str">
        <f t="shared" si="31"/>
        <v>insert into cliente values (1121884772,'SALCEDO CARDENAS JESSICA VANESSA',2007);</v>
      </c>
    </row>
    <row r="2009" spans="1:4" x14ac:dyDescent="0.25">
      <c r="A2009">
        <v>1121895473</v>
      </c>
      <c r="B2009" t="s">
        <v>10933</v>
      </c>
      <c r="C2009" s="8">
        <v>2008</v>
      </c>
      <c r="D2009" s="8" t="str">
        <f t="shared" si="31"/>
        <v>insert into cliente values (1121895473,'GARAVITO HERRERA JEISON GABRIEL',2008);</v>
      </c>
    </row>
    <row r="2010" spans="1:4" x14ac:dyDescent="0.25">
      <c r="A2010">
        <v>1121905473</v>
      </c>
      <c r="B2010" t="s">
        <v>10934</v>
      </c>
      <c r="C2010" s="8">
        <v>2009</v>
      </c>
      <c r="D2010" s="8" t="str">
        <f t="shared" si="31"/>
        <v>insert into cliente values (1121905473,'HERNANDEZ CRUZ LIZETH JOHANA',2009);</v>
      </c>
    </row>
    <row r="2011" spans="1:4" x14ac:dyDescent="0.25">
      <c r="A2011">
        <v>1122121462</v>
      </c>
      <c r="B2011" t="s">
        <v>10935</v>
      </c>
      <c r="C2011" s="8">
        <v>2010</v>
      </c>
      <c r="D2011" s="8" t="str">
        <f t="shared" si="31"/>
        <v>insert into cliente values (1122121462,'GARZON CASTAÑO ALEYDA',2010);</v>
      </c>
    </row>
    <row r="2012" spans="1:4" x14ac:dyDescent="0.25">
      <c r="A2012">
        <v>1122131864</v>
      </c>
      <c r="B2012" t="s">
        <v>10936</v>
      </c>
      <c r="C2012" s="8">
        <v>2011</v>
      </c>
      <c r="D2012" s="8" t="str">
        <f t="shared" si="31"/>
        <v>insert into cliente values (1122131864,'AGUDELO ROMERO JEINER ADRIAN',2011);</v>
      </c>
    </row>
    <row r="2013" spans="1:4" x14ac:dyDescent="0.25">
      <c r="A2013">
        <v>1128044982</v>
      </c>
      <c r="B2013" t="s">
        <v>10937</v>
      </c>
      <c r="C2013" s="8">
        <v>2012</v>
      </c>
      <c r="D2013" s="8" t="str">
        <f t="shared" si="31"/>
        <v>insert into cliente values (1128044982,'ROMERO BALLESTEROS LUIS MIGUEL',2012);</v>
      </c>
    </row>
    <row r="2014" spans="1:4" x14ac:dyDescent="0.25">
      <c r="A2014">
        <v>1128046329</v>
      </c>
      <c r="B2014" t="s">
        <v>10938</v>
      </c>
      <c r="C2014" s="8">
        <v>2013</v>
      </c>
      <c r="D2014" s="8" t="str">
        <f t="shared" si="31"/>
        <v>insert into cliente values (1128046329,'TORRES HERNANDEZ LUZ ELENA',2013);</v>
      </c>
    </row>
    <row r="2015" spans="1:4" x14ac:dyDescent="0.25">
      <c r="A2015">
        <v>1128048021</v>
      </c>
      <c r="B2015" t="s">
        <v>10939</v>
      </c>
      <c r="C2015" s="8">
        <v>2014</v>
      </c>
      <c r="D2015" s="8" t="str">
        <f t="shared" si="31"/>
        <v>insert into cliente values (1128048021,'DELGADO VARGAS INGRID DEL CARMEN',2014);</v>
      </c>
    </row>
    <row r="2016" spans="1:4" x14ac:dyDescent="0.25">
      <c r="A2016">
        <v>1128050064</v>
      </c>
      <c r="B2016" t="s">
        <v>10940</v>
      </c>
      <c r="C2016" s="8">
        <v>2015</v>
      </c>
      <c r="D2016" s="8" t="str">
        <f t="shared" si="31"/>
        <v>insert into cliente values (1128050064,'BUSTAMANTE OCHOA BENJAMIN ANDRES CARLOS',2015);</v>
      </c>
    </row>
    <row r="2017" spans="1:4" x14ac:dyDescent="0.25">
      <c r="A2017">
        <v>1128054150</v>
      </c>
      <c r="B2017" t="s">
        <v>10941</v>
      </c>
      <c r="C2017" s="8">
        <v>2016</v>
      </c>
      <c r="D2017" s="8" t="str">
        <f t="shared" si="31"/>
        <v>insert into cliente values (1128054150,'MINA CABARCAS JESUS DAVID',2016);</v>
      </c>
    </row>
    <row r="2018" spans="1:4" x14ac:dyDescent="0.25">
      <c r="A2018">
        <v>1128058602</v>
      </c>
      <c r="B2018" t="s">
        <v>10942</v>
      </c>
      <c r="C2018" s="8">
        <v>2017</v>
      </c>
      <c r="D2018" s="8" t="str">
        <f t="shared" si="31"/>
        <v>insert into cliente values (1128058602,'ACUÑA MUÑOZ LILA ISABEL',2017);</v>
      </c>
    </row>
    <row r="2019" spans="1:4" x14ac:dyDescent="0.25">
      <c r="A2019">
        <v>1128062217</v>
      </c>
      <c r="B2019" t="s">
        <v>10943</v>
      </c>
      <c r="C2019" s="8">
        <v>2018</v>
      </c>
      <c r="D2019" s="8" t="str">
        <f t="shared" si="31"/>
        <v>insert into cliente values (1128062217,'MENDEZ REYES KATHERINE',2018);</v>
      </c>
    </row>
    <row r="2020" spans="1:4" x14ac:dyDescent="0.25">
      <c r="A2020">
        <v>1128268171</v>
      </c>
      <c r="B2020" t="s">
        <v>10944</v>
      </c>
      <c r="C2020" s="8">
        <v>2019</v>
      </c>
      <c r="D2020" s="8" t="str">
        <f t="shared" si="31"/>
        <v>insert into cliente values (1128268171,'CORTINEZ MONTOYA LUIS EDUARDO',2019);</v>
      </c>
    </row>
    <row r="2021" spans="1:4" x14ac:dyDescent="0.25">
      <c r="A2021">
        <v>1128268530</v>
      </c>
      <c r="B2021" t="s">
        <v>10945</v>
      </c>
      <c r="C2021" s="8">
        <v>2020</v>
      </c>
      <c r="D2021" s="8" t="str">
        <f t="shared" si="31"/>
        <v>insert into cliente values (1128268530,'SANCHEZ MOSQUERA JUAN DAVID',2020);</v>
      </c>
    </row>
    <row r="2022" spans="1:4" x14ac:dyDescent="0.25">
      <c r="A2022">
        <v>1128384383</v>
      </c>
      <c r="B2022" t="s">
        <v>10946</v>
      </c>
      <c r="C2022" s="8">
        <v>2021</v>
      </c>
      <c r="D2022" s="8" t="str">
        <f t="shared" si="31"/>
        <v>insert into cliente values (1128384383,'MORENO BERRIO ANDRES FELIPE',2021);</v>
      </c>
    </row>
    <row r="2023" spans="1:4" x14ac:dyDescent="0.25">
      <c r="A2023">
        <v>1128387400</v>
      </c>
      <c r="B2023" t="s">
        <v>10947</v>
      </c>
      <c r="C2023" s="8">
        <v>2022</v>
      </c>
      <c r="D2023" s="8" t="str">
        <f t="shared" si="31"/>
        <v>insert into cliente values (1128387400,'LONGAS ARANGO LORENA ISABEL',2022);</v>
      </c>
    </row>
    <row r="2024" spans="1:4" x14ac:dyDescent="0.25">
      <c r="A2024">
        <v>1128387967</v>
      </c>
      <c r="B2024" t="s">
        <v>10948</v>
      </c>
      <c r="C2024" s="8">
        <v>2023</v>
      </c>
      <c r="D2024" s="8" t="str">
        <f t="shared" si="31"/>
        <v>insert into cliente values (1128387967,'QUINTANA CADAVID YAQUELINE',2023);</v>
      </c>
    </row>
    <row r="2025" spans="1:4" x14ac:dyDescent="0.25">
      <c r="A2025">
        <v>1128393507</v>
      </c>
      <c r="B2025" t="s">
        <v>10949</v>
      </c>
      <c r="C2025" s="8">
        <v>2024</v>
      </c>
      <c r="D2025" s="8" t="str">
        <f t="shared" si="31"/>
        <v>insert into cliente values (1128393507,'VELEZ BEDOYA DIEGO ALEJANDRO',2024);</v>
      </c>
    </row>
    <row r="2026" spans="1:4" x14ac:dyDescent="0.25">
      <c r="A2026">
        <v>1128397054</v>
      </c>
      <c r="B2026" t="s">
        <v>10950</v>
      </c>
      <c r="C2026" s="8">
        <v>2025</v>
      </c>
      <c r="D2026" s="8" t="str">
        <f t="shared" si="31"/>
        <v>insert into cliente values (1128397054,'MONSALVE ECHEVERRI JAIME ANDRES',2025);</v>
      </c>
    </row>
    <row r="2027" spans="1:4" x14ac:dyDescent="0.25">
      <c r="A2027">
        <v>1128402632</v>
      </c>
      <c r="B2027" t="s">
        <v>10951</v>
      </c>
      <c r="C2027" s="8">
        <v>2026</v>
      </c>
      <c r="D2027" s="8" t="str">
        <f t="shared" si="31"/>
        <v>insert into cliente values (1128402632,'ALVAREZ BOTERO TATIANA',2026);</v>
      </c>
    </row>
    <row r="2028" spans="1:4" x14ac:dyDescent="0.25">
      <c r="A2028">
        <v>1128414248</v>
      </c>
      <c r="B2028" t="s">
        <v>10952</v>
      </c>
      <c r="C2028" s="8">
        <v>2027</v>
      </c>
      <c r="D2028" s="8" t="str">
        <f t="shared" si="31"/>
        <v>insert into cliente values (1128414248,'JARAMILLO HERNANDEZ EDUAR JOHAN',2027);</v>
      </c>
    </row>
    <row r="2029" spans="1:4" x14ac:dyDescent="0.25">
      <c r="A2029">
        <v>1128414665</v>
      </c>
      <c r="B2029" t="s">
        <v>10953</v>
      </c>
      <c r="C2029" s="8">
        <v>2028</v>
      </c>
      <c r="D2029" s="8" t="str">
        <f t="shared" si="31"/>
        <v>insert into cliente values (1128414665,'VARGAS AVENDAÑO ASTRID ELENA',2028);</v>
      </c>
    </row>
    <row r="2030" spans="1:4" x14ac:dyDescent="0.25">
      <c r="A2030">
        <v>1128429663</v>
      </c>
      <c r="B2030" t="s">
        <v>10954</v>
      </c>
      <c r="C2030" s="8">
        <v>2029</v>
      </c>
      <c r="D2030" s="8" t="str">
        <f t="shared" si="31"/>
        <v>insert into cliente values (1128429663,'CALERO GOMEZ JOHN WILMER',2029);</v>
      </c>
    </row>
    <row r="2031" spans="1:4" x14ac:dyDescent="0.25">
      <c r="A2031">
        <v>1128450828</v>
      </c>
      <c r="B2031" t="s">
        <v>10955</v>
      </c>
      <c r="C2031" s="8">
        <v>2030</v>
      </c>
      <c r="D2031" s="8" t="str">
        <f t="shared" si="31"/>
        <v>insert into cliente values (1128450828,'LOPEZ GAVIRIA CARLOS ANDRES',2030);</v>
      </c>
    </row>
    <row r="2032" spans="1:4" x14ac:dyDescent="0.25">
      <c r="A2032">
        <v>1128451460</v>
      </c>
      <c r="B2032" t="s">
        <v>10956</v>
      </c>
      <c r="C2032" s="8">
        <v>2031</v>
      </c>
      <c r="D2032" s="8" t="str">
        <f t="shared" si="31"/>
        <v>insert into cliente values (1128451460,'VASQUEZ ESTRADA JEISSON DAVID',2031);</v>
      </c>
    </row>
    <row r="2033" spans="1:4" x14ac:dyDescent="0.25">
      <c r="A2033">
        <v>1128472103</v>
      </c>
      <c r="B2033" t="s">
        <v>10957</v>
      </c>
      <c r="C2033" s="8">
        <v>2032</v>
      </c>
      <c r="D2033" s="8" t="str">
        <f t="shared" si="31"/>
        <v>insert into cliente values (1128472103,'SALAS HOYOS JHONATAN JAIR',2032);</v>
      </c>
    </row>
    <row r="2034" spans="1:4" x14ac:dyDescent="0.25">
      <c r="A2034">
        <v>1128477036</v>
      </c>
      <c r="B2034" t="s">
        <v>10958</v>
      </c>
      <c r="C2034" s="8">
        <v>2033</v>
      </c>
      <c r="D2034" s="8" t="str">
        <f t="shared" si="31"/>
        <v>insert into cliente values (1128477036,'CANO VINAZCO JHON DENNIS',2033);</v>
      </c>
    </row>
    <row r="2035" spans="1:4" x14ac:dyDescent="0.25">
      <c r="A2035">
        <v>1129487113</v>
      </c>
      <c r="B2035" t="s">
        <v>10959</v>
      </c>
      <c r="C2035" s="8">
        <v>2034</v>
      </c>
      <c r="D2035" s="8" t="str">
        <f t="shared" si="31"/>
        <v>insert into cliente values (1129487113,'CACERES CARRILLO GWYN JOSE',2034);</v>
      </c>
    </row>
    <row r="2036" spans="1:4" x14ac:dyDescent="0.25">
      <c r="A2036">
        <v>1129502391</v>
      </c>
      <c r="B2036" t="s">
        <v>10960</v>
      </c>
      <c r="C2036" s="8">
        <v>2035</v>
      </c>
      <c r="D2036" s="8" t="str">
        <f t="shared" si="31"/>
        <v>insert into cliente values (1129502391,'ALVAREZ ROMERO WALDO JOSE',2035);</v>
      </c>
    </row>
    <row r="2037" spans="1:4" x14ac:dyDescent="0.25">
      <c r="A2037">
        <v>1129511195</v>
      </c>
      <c r="B2037" t="s">
        <v>10961</v>
      </c>
      <c r="C2037" s="8">
        <v>2036</v>
      </c>
      <c r="D2037" s="8" t="str">
        <f t="shared" si="31"/>
        <v>insert into cliente values (1129511195,'CHARRYS NUÑEZ JOSE MANUEL',2036);</v>
      </c>
    </row>
    <row r="2038" spans="1:4" x14ac:dyDescent="0.25">
      <c r="A2038">
        <v>1129515167</v>
      </c>
      <c r="B2038" t="s">
        <v>10962</v>
      </c>
      <c r="C2038" s="8">
        <v>2037</v>
      </c>
      <c r="D2038" s="8" t="str">
        <f t="shared" si="31"/>
        <v>insert into cliente values (1129515167,'RAMIREZ GUTIERREZ ELKIS RAFAEL',2037);</v>
      </c>
    </row>
    <row r="2039" spans="1:4" x14ac:dyDescent="0.25">
      <c r="A2039">
        <v>1129515817</v>
      </c>
      <c r="B2039" t="s">
        <v>10963</v>
      </c>
      <c r="C2039" s="8">
        <v>2038</v>
      </c>
      <c r="D2039" s="8" t="str">
        <f t="shared" si="31"/>
        <v>insert into cliente values (1129515817,'MARTINEZ DE LA CRUZ LEONARDO',2038);</v>
      </c>
    </row>
    <row r="2040" spans="1:4" x14ac:dyDescent="0.25">
      <c r="A2040">
        <v>1129520542</v>
      </c>
      <c r="B2040" t="s">
        <v>10964</v>
      </c>
      <c r="C2040" s="8">
        <v>2039</v>
      </c>
      <c r="D2040" s="8" t="str">
        <f t="shared" si="31"/>
        <v>insert into cliente values (1129520542,'PEDROZA TOVAR ANA',2039);</v>
      </c>
    </row>
    <row r="2041" spans="1:4" x14ac:dyDescent="0.25">
      <c r="A2041">
        <v>1129527526</v>
      </c>
      <c r="B2041" t="s">
        <v>10965</v>
      </c>
      <c r="C2041" s="8">
        <v>2040</v>
      </c>
      <c r="D2041" s="8" t="str">
        <f t="shared" si="31"/>
        <v>insert into cliente values (1129527526,'GALLO VARGAS GINA PAOLA',2040);</v>
      </c>
    </row>
    <row r="2042" spans="1:4" x14ac:dyDescent="0.25">
      <c r="A2042">
        <v>1129532801</v>
      </c>
      <c r="B2042" t="s">
        <v>10966</v>
      </c>
      <c r="C2042" s="8">
        <v>2041</v>
      </c>
      <c r="D2042" s="8" t="str">
        <f t="shared" si="31"/>
        <v>insert into cliente values (1129532801,'CASTRO ROJAS DORIS PATRICIA',2041);</v>
      </c>
    </row>
    <row r="2043" spans="1:4" x14ac:dyDescent="0.25">
      <c r="A2043">
        <v>1129536483</v>
      </c>
      <c r="B2043" t="s">
        <v>10967</v>
      </c>
      <c r="C2043" s="8">
        <v>2042</v>
      </c>
      <c r="D2043" s="8" t="str">
        <f t="shared" si="31"/>
        <v>insert into cliente values (1129536483,'SARIEL ESCOBAR SANDRA MILENA',2042);</v>
      </c>
    </row>
    <row r="2044" spans="1:4" x14ac:dyDescent="0.25">
      <c r="A2044">
        <v>1129565412</v>
      </c>
      <c r="B2044" t="s">
        <v>10968</v>
      </c>
      <c r="C2044" s="8">
        <v>2043</v>
      </c>
      <c r="D2044" s="8" t="str">
        <f t="shared" si="31"/>
        <v>insert into cliente values (1129565412,'TENJO SANCHEZ JORGE ELIECER',2043);</v>
      </c>
    </row>
    <row r="2045" spans="1:4" x14ac:dyDescent="0.25">
      <c r="A2045">
        <v>1129575147</v>
      </c>
      <c r="B2045" t="s">
        <v>10969</v>
      </c>
      <c r="C2045" s="8">
        <v>2044</v>
      </c>
      <c r="D2045" s="8" t="str">
        <f t="shared" si="31"/>
        <v>insert into cliente values (1129575147,'MONCADA ESCOBAR SINDY PAOLA',2044);</v>
      </c>
    </row>
    <row r="2046" spans="1:4" x14ac:dyDescent="0.25">
      <c r="A2046">
        <v>1129579579</v>
      </c>
      <c r="B2046" t="s">
        <v>10970</v>
      </c>
      <c r="C2046" s="8">
        <v>2045</v>
      </c>
      <c r="D2046" s="8" t="str">
        <f t="shared" si="31"/>
        <v>insert into cliente values (1129579579,'OLIVEROS DIAZ OCTAVIO ESTEBAN',2045);</v>
      </c>
    </row>
    <row r="2047" spans="1:4" x14ac:dyDescent="0.25">
      <c r="A2047">
        <v>1129581765</v>
      </c>
      <c r="B2047" t="s">
        <v>10971</v>
      </c>
      <c r="C2047" s="8">
        <v>2046</v>
      </c>
      <c r="D2047" s="8" t="str">
        <f t="shared" si="31"/>
        <v>insert into cliente values (1129581765,'ARIZA TERAN DIEGO ARMANDO',2046);</v>
      </c>
    </row>
    <row r="2048" spans="1:4" x14ac:dyDescent="0.25">
      <c r="A2048">
        <v>1129583438</v>
      </c>
      <c r="B2048" t="s">
        <v>10972</v>
      </c>
      <c r="C2048" s="8">
        <v>2047</v>
      </c>
      <c r="D2048" s="8" t="str">
        <f t="shared" si="31"/>
        <v>insert into cliente values (1129583438,'GONZALEZ BECERRA EDUARDO ANDRES',2047);</v>
      </c>
    </row>
    <row r="2049" spans="1:4" x14ac:dyDescent="0.25">
      <c r="A2049">
        <v>1130584025</v>
      </c>
      <c r="B2049" t="s">
        <v>10973</v>
      </c>
      <c r="C2049" s="8">
        <v>2048</v>
      </c>
      <c r="D2049" s="8" t="str">
        <f t="shared" si="31"/>
        <v>insert into cliente values (1130584025,'RIOS ANGELO',2048);</v>
      </c>
    </row>
    <row r="2050" spans="1:4" x14ac:dyDescent="0.25">
      <c r="A2050">
        <v>1130588575</v>
      </c>
      <c r="B2050" t="s">
        <v>10974</v>
      </c>
      <c r="C2050" s="8">
        <v>2049</v>
      </c>
      <c r="D2050" s="8" t="str">
        <f t="shared" si="31"/>
        <v>insert into cliente values (1130588575,'LOANGO JOSE LUIS',2049);</v>
      </c>
    </row>
    <row r="2051" spans="1:4" x14ac:dyDescent="0.25">
      <c r="A2051">
        <v>1130589493</v>
      </c>
      <c r="B2051" t="s">
        <v>10975</v>
      </c>
      <c r="C2051" s="8">
        <v>2050</v>
      </c>
      <c r="D2051" s="8" t="str">
        <f t="shared" ref="D2051:D2114" si="32">"insert into cliente values ("&amp;A2051&amp;",'"&amp;B2051&amp;"',"&amp;C2051&amp;");"</f>
        <v>insert into cliente values (1130589493,'TUTISTAR LEON JHON BREYNER',2050);</v>
      </c>
    </row>
    <row r="2052" spans="1:4" x14ac:dyDescent="0.25">
      <c r="A2052">
        <v>1130594578</v>
      </c>
      <c r="B2052" t="s">
        <v>10976</v>
      </c>
      <c r="C2052" s="8">
        <v>2051</v>
      </c>
      <c r="D2052" s="8" t="str">
        <f t="shared" si="32"/>
        <v>insert into cliente values (1130594578,'NARVAEZ MUÑOZ YILMAR FERNANDO',2051);</v>
      </c>
    </row>
    <row r="2053" spans="1:4" x14ac:dyDescent="0.25">
      <c r="A2053">
        <v>1130603934</v>
      </c>
      <c r="B2053" t="s">
        <v>10977</v>
      </c>
      <c r="C2053" s="8">
        <v>2052</v>
      </c>
      <c r="D2053" s="8" t="str">
        <f t="shared" si="32"/>
        <v>insert into cliente values (1130603934,'MEJIA BOTERO LUISA FERNANDA',2052);</v>
      </c>
    </row>
    <row r="2054" spans="1:4" x14ac:dyDescent="0.25">
      <c r="A2054">
        <v>1130604984</v>
      </c>
      <c r="B2054" t="s">
        <v>10978</v>
      </c>
      <c r="C2054" s="8">
        <v>2053</v>
      </c>
      <c r="D2054" s="8" t="str">
        <f t="shared" si="32"/>
        <v>insert into cliente values (1130604984,'CALDERON DUQUE EDWIN FODNEY',2053);</v>
      </c>
    </row>
    <row r="2055" spans="1:4" x14ac:dyDescent="0.25">
      <c r="A2055">
        <v>1130616724</v>
      </c>
      <c r="B2055" t="s">
        <v>10979</v>
      </c>
      <c r="C2055" s="8">
        <v>2054</v>
      </c>
      <c r="D2055" s="8" t="str">
        <f t="shared" si="32"/>
        <v>insert into cliente values (1130616724,'MOSQUERA PIEDRAHITA SEBASTIAN',2054);</v>
      </c>
    </row>
    <row r="2056" spans="1:4" x14ac:dyDescent="0.25">
      <c r="A2056">
        <v>1130617292</v>
      </c>
      <c r="B2056" t="s">
        <v>10980</v>
      </c>
      <c r="C2056" s="8">
        <v>2055</v>
      </c>
      <c r="D2056" s="8" t="str">
        <f t="shared" si="32"/>
        <v>insert into cliente values (1130617292,'CASTRO HINESTROZA FRANCY LORENA',2055);</v>
      </c>
    </row>
    <row r="2057" spans="1:4" x14ac:dyDescent="0.25">
      <c r="A2057">
        <v>1130618522</v>
      </c>
      <c r="B2057" t="s">
        <v>10981</v>
      </c>
      <c r="C2057" s="8">
        <v>2056</v>
      </c>
      <c r="D2057" s="8" t="str">
        <f t="shared" si="32"/>
        <v>insert into cliente values (1130618522,'RIOS SANCHEZ MARCO AURELIO',2056);</v>
      </c>
    </row>
    <row r="2058" spans="1:4" x14ac:dyDescent="0.25">
      <c r="A2058">
        <v>1130621784</v>
      </c>
      <c r="B2058" t="s">
        <v>10982</v>
      </c>
      <c r="C2058" s="8">
        <v>2057</v>
      </c>
      <c r="D2058" s="8" t="str">
        <f t="shared" si="32"/>
        <v>insert into cliente values (1130621784,'ARIAS VALENCIA SEBASTIAN',2057);</v>
      </c>
    </row>
    <row r="2059" spans="1:4" x14ac:dyDescent="0.25">
      <c r="A2059">
        <v>1130627656</v>
      </c>
      <c r="B2059" t="s">
        <v>10983</v>
      </c>
      <c r="C2059" s="8">
        <v>2058</v>
      </c>
      <c r="D2059" s="8" t="str">
        <f t="shared" si="32"/>
        <v>insert into cliente values (1130627656,'LOZANO LOZANO JOSE WILBERT',2058);</v>
      </c>
    </row>
    <row r="2060" spans="1:4" x14ac:dyDescent="0.25">
      <c r="A2060">
        <v>1130627915</v>
      </c>
      <c r="B2060" t="s">
        <v>10984</v>
      </c>
      <c r="C2060" s="8">
        <v>2059</v>
      </c>
      <c r="D2060" s="8" t="str">
        <f t="shared" si="32"/>
        <v>insert into cliente values (1130627915,'MERA JIMENEZ VICTOR',2059);</v>
      </c>
    </row>
    <row r="2061" spans="1:4" x14ac:dyDescent="0.25">
      <c r="A2061">
        <v>1130628169</v>
      </c>
      <c r="B2061" t="s">
        <v>10985</v>
      </c>
      <c r="C2061" s="8">
        <v>2060</v>
      </c>
      <c r="D2061" s="8" t="str">
        <f t="shared" si="32"/>
        <v>insert into cliente values (1130628169,'OSPINA CARDENAS EDWIN',2060);</v>
      </c>
    </row>
    <row r="2062" spans="1:4" x14ac:dyDescent="0.25">
      <c r="A2062">
        <v>1130629650</v>
      </c>
      <c r="B2062" t="s">
        <v>10986</v>
      </c>
      <c r="C2062" s="8">
        <v>2061</v>
      </c>
      <c r="D2062" s="8" t="str">
        <f t="shared" si="32"/>
        <v>insert into cliente values (1130629650,'GUAMANGA PAPAMIJA DEIRA ELIZABETH',2061);</v>
      </c>
    </row>
    <row r="2063" spans="1:4" x14ac:dyDescent="0.25">
      <c r="A2063">
        <v>1130632198</v>
      </c>
      <c r="B2063" t="s">
        <v>10987</v>
      </c>
      <c r="C2063" s="8">
        <v>2062</v>
      </c>
      <c r="D2063" s="8" t="str">
        <f t="shared" si="32"/>
        <v>insert into cliente values (1130632198,'ACOSTA ARENAS LEONARDO',2062);</v>
      </c>
    </row>
    <row r="2064" spans="1:4" x14ac:dyDescent="0.25">
      <c r="A2064">
        <v>1130633516</v>
      </c>
      <c r="B2064" t="s">
        <v>10988</v>
      </c>
      <c r="C2064" s="8">
        <v>2063</v>
      </c>
      <c r="D2064" s="8" t="str">
        <f t="shared" si="32"/>
        <v>insert into cliente values (1130633516,'MILLAN IBAÑEZ ALEXANDER',2063);</v>
      </c>
    </row>
    <row r="2065" spans="1:4" x14ac:dyDescent="0.25">
      <c r="A2065">
        <v>1130635674</v>
      </c>
      <c r="B2065" t="s">
        <v>10989</v>
      </c>
      <c r="C2065" s="8">
        <v>2064</v>
      </c>
      <c r="D2065" s="8" t="str">
        <f t="shared" si="32"/>
        <v>insert into cliente values (1130635674,'CULMA RENDON JENNY ANDREA',2064);</v>
      </c>
    </row>
    <row r="2066" spans="1:4" x14ac:dyDescent="0.25">
      <c r="A2066">
        <v>1130638701</v>
      </c>
      <c r="B2066" t="s">
        <v>10990</v>
      </c>
      <c r="C2066" s="8">
        <v>2065</v>
      </c>
      <c r="D2066" s="8" t="str">
        <f t="shared" si="32"/>
        <v>insert into cliente values (1130638701,'JIMENEZ GARCIA JUAN MANUEL',2065);</v>
      </c>
    </row>
    <row r="2067" spans="1:4" x14ac:dyDescent="0.25">
      <c r="A2067">
        <v>1130651179</v>
      </c>
      <c r="B2067" t="s">
        <v>10991</v>
      </c>
      <c r="C2067" s="8">
        <v>2066</v>
      </c>
      <c r="D2067" s="8" t="str">
        <f t="shared" si="32"/>
        <v>insert into cliente values (1130651179,'CRUZ PERIAÑEZ JENNIFER ALEXANDRA',2066);</v>
      </c>
    </row>
    <row r="2068" spans="1:4" x14ac:dyDescent="0.25">
      <c r="A2068">
        <v>1130651605</v>
      </c>
      <c r="B2068" t="s">
        <v>10992</v>
      </c>
      <c r="C2068" s="8">
        <v>2067</v>
      </c>
      <c r="D2068" s="8" t="str">
        <f t="shared" si="32"/>
        <v>insert into cliente values (1130651605,'TENORIO BATALLA MARIZOL',2067);</v>
      </c>
    </row>
    <row r="2069" spans="1:4" x14ac:dyDescent="0.25">
      <c r="A2069">
        <v>1130656241</v>
      </c>
      <c r="B2069" t="s">
        <v>10993</v>
      </c>
      <c r="C2069" s="8">
        <v>2068</v>
      </c>
      <c r="D2069" s="8" t="str">
        <f t="shared" si="32"/>
        <v>insert into cliente values (1130656241,'SANTANA ESPINOSA JULIO CESAR',2068);</v>
      </c>
    </row>
    <row r="2070" spans="1:4" x14ac:dyDescent="0.25">
      <c r="A2070">
        <v>1130659346</v>
      </c>
      <c r="B2070" t="s">
        <v>10994</v>
      </c>
      <c r="C2070" s="8">
        <v>2069</v>
      </c>
      <c r="D2070" s="8" t="str">
        <f t="shared" si="32"/>
        <v>insert into cliente values (1130659346,'CARMONA GUERRERO CRISTIAN FELIPE',2069);</v>
      </c>
    </row>
    <row r="2071" spans="1:4" x14ac:dyDescent="0.25">
      <c r="A2071">
        <v>1130659669</v>
      </c>
      <c r="B2071" t="s">
        <v>10995</v>
      </c>
      <c r="C2071" s="8">
        <v>2070</v>
      </c>
      <c r="D2071" s="8" t="str">
        <f t="shared" si="32"/>
        <v>insert into cliente values (1130659669,'SEVILLANO URRUTIA DIEGO FERNANDO',2070);</v>
      </c>
    </row>
    <row r="2072" spans="1:4" x14ac:dyDescent="0.25">
      <c r="A2072">
        <v>1130660773</v>
      </c>
      <c r="B2072" t="s">
        <v>10996</v>
      </c>
      <c r="C2072" s="8">
        <v>2071</v>
      </c>
      <c r="D2072" s="8" t="str">
        <f t="shared" si="32"/>
        <v>insert into cliente values (1130660773,'MARTINEZ CASTILLO SAMIR ARLEY',2071);</v>
      </c>
    </row>
    <row r="2073" spans="1:4" x14ac:dyDescent="0.25">
      <c r="A2073">
        <v>1130661053</v>
      </c>
      <c r="B2073" t="s">
        <v>10997</v>
      </c>
      <c r="C2073" s="8">
        <v>2072</v>
      </c>
      <c r="D2073" s="8" t="str">
        <f t="shared" si="32"/>
        <v>insert into cliente values (1130661053,'ARAUJO RENDON CRISTIAN ADRIAN',2072);</v>
      </c>
    </row>
    <row r="2074" spans="1:4" x14ac:dyDescent="0.25">
      <c r="A2074">
        <v>1130666484</v>
      </c>
      <c r="B2074" t="s">
        <v>10998</v>
      </c>
      <c r="C2074" s="8">
        <v>2073</v>
      </c>
      <c r="D2074" s="8" t="str">
        <f t="shared" si="32"/>
        <v>insert into cliente values (1130666484,'ZUNIGA AMU DARWIN ALBERTO',2073);</v>
      </c>
    </row>
    <row r="2075" spans="1:4" x14ac:dyDescent="0.25">
      <c r="A2075">
        <v>1134359578</v>
      </c>
      <c r="B2075" t="s">
        <v>10999</v>
      </c>
      <c r="C2075" s="8">
        <v>2074</v>
      </c>
      <c r="D2075" s="8" t="str">
        <f t="shared" si="32"/>
        <v>insert into cliente values (1134359578,'BOCANEGRA RAMIREZ CRISTIAN CAMILO',2074);</v>
      </c>
    </row>
    <row r="2076" spans="1:4" x14ac:dyDescent="0.25">
      <c r="A2076">
        <v>1140815242</v>
      </c>
      <c r="B2076" t="s">
        <v>11000</v>
      </c>
      <c r="C2076" s="8">
        <v>2075</v>
      </c>
      <c r="D2076" s="8" t="str">
        <f t="shared" si="32"/>
        <v>insert into cliente values (1140815242,'BROWN CORREA MADELYN',2075);</v>
      </c>
    </row>
    <row r="2077" spans="1:4" x14ac:dyDescent="0.25">
      <c r="A2077">
        <v>1140817100</v>
      </c>
      <c r="B2077" t="s">
        <v>11001</v>
      </c>
      <c r="C2077" s="8">
        <v>2076</v>
      </c>
      <c r="D2077" s="8" t="str">
        <f t="shared" si="32"/>
        <v>insert into cliente values (1140817100,'SUAREZ DE LOS REYES STEVEN DAVID',2076);</v>
      </c>
    </row>
    <row r="2078" spans="1:4" x14ac:dyDescent="0.25">
      <c r="A2078">
        <v>1140820870</v>
      </c>
      <c r="B2078" t="s">
        <v>11002</v>
      </c>
      <c r="C2078" s="8">
        <v>2077</v>
      </c>
      <c r="D2078" s="8" t="str">
        <f t="shared" si="32"/>
        <v>insert into cliente values (1140820870,'PEÑARANDA RODRIGUEZ BELKIS PATRICIA',2077);</v>
      </c>
    </row>
    <row r="2079" spans="1:4" x14ac:dyDescent="0.25">
      <c r="A2079">
        <v>1140826022</v>
      </c>
      <c r="B2079" t="s">
        <v>11003</v>
      </c>
      <c r="C2079" s="8">
        <v>2078</v>
      </c>
      <c r="D2079" s="8" t="str">
        <f t="shared" si="32"/>
        <v>insert into cliente values (1140826022,'MANOTAS OVIEDO SAMIR',2078);</v>
      </c>
    </row>
    <row r="2080" spans="1:4" x14ac:dyDescent="0.25">
      <c r="A2080">
        <v>1140827839</v>
      </c>
      <c r="B2080" t="s">
        <v>11004</v>
      </c>
      <c r="C2080" s="8">
        <v>2079</v>
      </c>
      <c r="D2080" s="8" t="str">
        <f t="shared" si="32"/>
        <v>insert into cliente values (1140827839,'ORTIZ GUETTE ANA MILEIDYS',2079);</v>
      </c>
    </row>
    <row r="2081" spans="1:4" x14ac:dyDescent="0.25">
      <c r="A2081">
        <v>1143115965</v>
      </c>
      <c r="B2081" t="s">
        <v>11005</v>
      </c>
      <c r="C2081" s="8">
        <v>2080</v>
      </c>
      <c r="D2081" s="8" t="str">
        <f t="shared" si="32"/>
        <v>insert into cliente values (1143115965,'JARAMILLO CASTRO ALAN FREDD',2080);</v>
      </c>
    </row>
    <row r="2082" spans="1:4" x14ac:dyDescent="0.25">
      <c r="A2082">
        <v>1143135641</v>
      </c>
      <c r="B2082" t="s">
        <v>11006</v>
      </c>
      <c r="C2082" s="8">
        <v>2081</v>
      </c>
      <c r="D2082" s="8" t="str">
        <f t="shared" si="32"/>
        <v>insert into cliente values (1143135641,'MARTINEZ DURAN LUIS FELIPE',2081);</v>
      </c>
    </row>
    <row r="2083" spans="1:4" x14ac:dyDescent="0.25">
      <c r="A2083">
        <v>1143324548</v>
      </c>
      <c r="B2083" t="s">
        <v>11007</v>
      </c>
      <c r="C2083" s="8">
        <v>2082</v>
      </c>
      <c r="D2083" s="8" t="str">
        <f t="shared" si="32"/>
        <v>insert into cliente values (1143324548,'ESTRADA BARRIOS YURANY DE JESUS',2082);</v>
      </c>
    </row>
    <row r="2084" spans="1:4" x14ac:dyDescent="0.25">
      <c r="A2084">
        <v>1143328088</v>
      </c>
      <c r="B2084" t="s">
        <v>11008</v>
      </c>
      <c r="C2084" s="8">
        <v>2083</v>
      </c>
      <c r="D2084" s="8" t="str">
        <f t="shared" si="32"/>
        <v>insert into cliente values (1143328088,'BUELVAS CARO GONZALO ENRIQUE',2083);</v>
      </c>
    </row>
    <row r="2085" spans="1:4" x14ac:dyDescent="0.25">
      <c r="A2085">
        <v>1143328788</v>
      </c>
      <c r="B2085" t="s">
        <v>11009</v>
      </c>
      <c r="C2085" s="8">
        <v>2084</v>
      </c>
      <c r="D2085" s="8" t="str">
        <f t="shared" si="32"/>
        <v>insert into cliente values (1143328788,'GARZON MORALES CARLOS EDUARDO',2084);</v>
      </c>
    </row>
    <row r="2086" spans="1:4" x14ac:dyDescent="0.25">
      <c r="A2086">
        <v>1143328804</v>
      </c>
      <c r="B2086" t="s">
        <v>11010</v>
      </c>
      <c r="C2086" s="8">
        <v>2085</v>
      </c>
      <c r="D2086" s="8" t="str">
        <f t="shared" si="32"/>
        <v>insert into cliente values (1143328804,'ALVAREZ ARRIETA MARIA BERNARDA',2085);</v>
      </c>
    </row>
    <row r="2087" spans="1:4" x14ac:dyDescent="0.25">
      <c r="A2087">
        <v>1143333812</v>
      </c>
      <c r="B2087" t="s">
        <v>11011</v>
      </c>
      <c r="C2087" s="8">
        <v>2086</v>
      </c>
      <c r="D2087" s="8" t="str">
        <f t="shared" si="32"/>
        <v>insert into cliente values (1143333812,'ORTIZ FLOREZ MARLENE PAOLA',2086);</v>
      </c>
    </row>
    <row r="2088" spans="1:4" x14ac:dyDescent="0.25">
      <c r="A2088">
        <v>1143337130</v>
      </c>
      <c r="B2088" t="s">
        <v>11012</v>
      </c>
      <c r="C2088" s="8">
        <v>2087</v>
      </c>
      <c r="D2088" s="8" t="str">
        <f t="shared" si="32"/>
        <v>insert into cliente values (1143337130,'SANTANA COGOLLO RAFAEL ENRIQUE',2087);</v>
      </c>
    </row>
    <row r="2089" spans="1:4" x14ac:dyDescent="0.25">
      <c r="A2089">
        <v>1143825979</v>
      </c>
      <c r="B2089" t="s">
        <v>11013</v>
      </c>
      <c r="C2089" s="8">
        <v>2088</v>
      </c>
      <c r="D2089" s="8" t="str">
        <f t="shared" si="32"/>
        <v>insert into cliente values (1143825979,'MORENO IBARRA MARIA FERNANDA',2088);</v>
      </c>
    </row>
    <row r="2090" spans="1:4" x14ac:dyDescent="0.25">
      <c r="A2090">
        <v>1143924124</v>
      </c>
      <c r="B2090" t="s">
        <v>11014</v>
      </c>
      <c r="C2090" s="8">
        <v>2089</v>
      </c>
      <c r="D2090" s="8" t="str">
        <f t="shared" si="32"/>
        <v>insert into cliente values (1143924124,'ARROYO BEDOYA DIEGO FERNANDO',2089);</v>
      </c>
    </row>
    <row r="2091" spans="1:4" x14ac:dyDescent="0.25">
      <c r="A2091">
        <v>1143936994</v>
      </c>
      <c r="B2091" t="s">
        <v>11015</v>
      </c>
      <c r="C2091" s="8">
        <v>2090</v>
      </c>
      <c r="D2091" s="8" t="str">
        <f t="shared" si="32"/>
        <v>insert into cliente values (1143936994,'BURBANO TULANDE ANGELA YULIETH',2090);</v>
      </c>
    </row>
    <row r="2092" spans="1:4" x14ac:dyDescent="0.25">
      <c r="A2092">
        <v>1143938346</v>
      </c>
      <c r="B2092" t="s">
        <v>11016</v>
      </c>
      <c r="C2092" s="8">
        <v>2091</v>
      </c>
      <c r="D2092" s="8" t="str">
        <f t="shared" si="32"/>
        <v>insert into cliente values (1143938346,'MOLINA RIVERA LUIS ALBERTO',2091);</v>
      </c>
    </row>
    <row r="2093" spans="1:4" x14ac:dyDescent="0.25">
      <c r="A2093">
        <v>1143948276</v>
      </c>
      <c r="B2093" t="s">
        <v>11017</v>
      </c>
      <c r="C2093" s="8">
        <v>2092</v>
      </c>
      <c r="D2093" s="8" t="str">
        <f t="shared" si="32"/>
        <v>insert into cliente values (1143948276,'URMENDIZ QUINAYA JULIO CESAR',2092);</v>
      </c>
    </row>
    <row r="2094" spans="1:4" x14ac:dyDescent="0.25">
      <c r="A2094">
        <v>1144052587</v>
      </c>
      <c r="B2094" t="s">
        <v>11018</v>
      </c>
      <c r="C2094" s="8">
        <v>2093</v>
      </c>
      <c r="D2094" s="8" t="str">
        <f t="shared" si="32"/>
        <v>insert into cliente values (1144052587,'RUIZ ARIAS JHON ESTEBAN',2093);</v>
      </c>
    </row>
    <row r="2095" spans="1:4" x14ac:dyDescent="0.25">
      <c r="A2095">
        <v>1144125497</v>
      </c>
      <c r="B2095" t="s">
        <v>11019</v>
      </c>
      <c r="C2095" s="8">
        <v>2094</v>
      </c>
      <c r="D2095" s="8" t="str">
        <f t="shared" si="32"/>
        <v>insert into cliente values (1144125497,'BARRERO PAVA BERNARDO',2094);</v>
      </c>
    </row>
    <row r="2096" spans="1:4" x14ac:dyDescent="0.25">
      <c r="A2096">
        <v>1144130816</v>
      </c>
      <c r="B2096" t="s">
        <v>11020</v>
      </c>
      <c r="C2096" s="8">
        <v>2095</v>
      </c>
      <c r="D2096" s="8" t="str">
        <f t="shared" si="32"/>
        <v>insert into cliente values (1144130816,'RENGIFO CORTES STEVEN LEONARDO',2095);</v>
      </c>
    </row>
    <row r="2097" spans="1:4" x14ac:dyDescent="0.25">
      <c r="A2097">
        <v>1144131322</v>
      </c>
      <c r="B2097" t="s">
        <v>11021</v>
      </c>
      <c r="C2097" s="8">
        <v>2096</v>
      </c>
      <c r="D2097" s="8" t="str">
        <f t="shared" si="32"/>
        <v>insert into cliente values (1144131322,'MUÑOZ TELLEZ JENNIFER',2096);</v>
      </c>
    </row>
    <row r="2098" spans="1:4" x14ac:dyDescent="0.25">
      <c r="A2098">
        <v>1144134370</v>
      </c>
      <c r="B2098" t="s">
        <v>11022</v>
      </c>
      <c r="C2098" s="8">
        <v>2097</v>
      </c>
      <c r="D2098" s="8" t="str">
        <f t="shared" si="32"/>
        <v>insert into cliente values (1144134370,'CARMONA GARCES ANDRES',2097);</v>
      </c>
    </row>
    <row r="2099" spans="1:4" x14ac:dyDescent="0.25">
      <c r="A2099">
        <v>1144147803</v>
      </c>
      <c r="B2099" t="s">
        <v>11023</v>
      </c>
      <c r="C2099" s="8">
        <v>2098</v>
      </c>
      <c r="D2099" s="8" t="str">
        <f t="shared" si="32"/>
        <v>insert into cliente values (1144147803,'SOLARTE RESTREPO DANNY STIVEN',2098);</v>
      </c>
    </row>
    <row r="2100" spans="1:4" x14ac:dyDescent="0.25">
      <c r="A2100">
        <v>1144164967</v>
      </c>
      <c r="B2100" t="s">
        <v>11024</v>
      </c>
      <c r="C2100" s="8">
        <v>2099</v>
      </c>
      <c r="D2100" s="8" t="str">
        <f t="shared" si="32"/>
        <v>insert into cliente values (1144164967,'DELGADO GARCIA MAURICIO',2099);</v>
      </c>
    </row>
    <row r="2101" spans="1:4" x14ac:dyDescent="0.25">
      <c r="A2101">
        <v>1152435628</v>
      </c>
      <c r="B2101" t="s">
        <v>11025</v>
      </c>
      <c r="C2101" s="8">
        <v>2100</v>
      </c>
      <c r="D2101" s="8" t="str">
        <f t="shared" si="32"/>
        <v>insert into cliente values (1152435628,'CANO CONGOTE JUAN CARLOS',2100);</v>
      </c>
    </row>
    <row r="2102" spans="1:4" x14ac:dyDescent="0.25">
      <c r="A2102">
        <v>1152444269</v>
      </c>
      <c r="B2102" t="s">
        <v>11026</v>
      </c>
      <c r="C2102" s="8">
        <v>2101</v>
      </c>
      <c r="D2102" s="8" t="str">
        <f t="shared" si="32"/>
        <v>insert into cliente values (1152444269,'ECHEVERRI ZAPATA ANDRES',2101);</v>
      </c>
    </row>
    <row r="2103" spans="1:4" x14ac:dyDescent="0.25">
      <c r="A2103">
        <v>1214715553</v>
      </c>
      <c r="B2103" t="s">
        <v>11027</v>
      </c>
      <c r="C2103" s="8">
        <v>2102</v>
      </c>
      <c r="D2103" s="8" t="str">
        <f t="shared" si="32"/>
        <v>insert into cliente values (1214715553,'RESTREPO ORTIZ SANTIAGO',2102);</v>
      </c>
    </row>
    <row r="2104" spans="1:4" x14ac:dyDescent="0.25">
      <c r="A2104">
        <v>1014263001</v>
      </c>
      <c r="B2104" t="s">
        <v>11028</v>
      </c>
      <c r="C2104" s="8">
        <v>2103</v>
      </c>
      <c r="D2104" s="8" t="str">
        <f t="shared" si="32"/>
        <v>insert into cliente values (1014263001,'MELO CASTILLO JEISSON EDUARDO',2103);</v>
      </c>
    </row>
    <row r="2105" spans="1:4" x14ac:dyDescent="0.25">
      <c r="A2105">
        <v>33358571</v>
      </c>
      <c r="B2105" t="s">
        <v>11029</v>
      </c>
      <c r="C2105" s="8">
        <v>2104</v>
      </c>
      <c r="D2105" s="8" t="str">
        <f t="shared" si="32"/>
        <v>insert into cliente values (33358571,'ARIAS JINETE VIRGINIA MARIA',2104);</v>
      </c>
    </row>
    <row r="2106" spans="1:4" x14ac:dyDescent="0.25">
      <c r="A2106">
        <v>98763786</v>
      </c>
      <c r="B2106" t="s">
        <v>11030</v>
      </c>
      <c r="C2106" s="8">
        <v>2105</v>
      </c>
      <c r="D2106" s="8" t="str">
        <f t="shared" si="32"/>
        <v>insert into cliente values (98763786,'REMACHE YUCAILLA JHON ALEX',2105);</v>
      </c>
    </row>
    <row r="2107" spans="1:4" x14ac:dyDescent="0.25">
      <c r="A2107">
        <v>1064982672</v>
      </c>
      <c r="B2107" t="s">
        <v>11031</v>
      </c>
      <c r="C2107" s="8">
        <v>2106</v>
      </c>
      <c r="D2107" s="8" t="str">
        <f t="shared" si="32"/>
        <v>insert into cliente values (1064982672,'MENDOZA SOTELO ARCELIA ISABEL',2106);</v>
      </c>
    </row>
    <row r="2108" spans="1:4" x14ac:dyDescent="0.25">
      <c r="A2108">
        <v>1088301789</v>
      </c>
      <c r="B2108" t="s">
        <v>11032</v>
      </c>
      <c r="C2108" s="8">
        <v>2107</v>
      </c>
      <c r="D2108" s="8" t="str">
        <f t="shared" si="32"/>
        <v>insert into cliente values (1088301789,'LADINO CALVO ANA CRISTINA',2107);</v>
      </c>
    </row>
    <row r="2109" spans="1:4" x14ac:dyDescent="0.25">
      <c r="A2109">
        <v>1098752754</v>
      </c>
      <c r="B2109" t="s">
        <v>11033</v>
      </c>
      <c r="C2109" s="8">
        <v>2108</v>
      </c>
      <c r="D2109" s="8" t="str">
        <f t="shared" si="32"/>
        <v>insert into cliente values (1098752754,'CAMPO DANIEL FELIPE',2108);</v>
      </c>
    </row>
    <row r="2110" spans="1:4" x14ac:dyDescent="0.25">
      <c r="A2110">
        <v>1110447688</v>
      </c>
      <c r="B2110" t="s">
        <v>11034</v>
      </c>
      <c r="C2110" s="8">
        <v>2109</v>
      </c>
      <c r="D2110" s="8" t="str">
        <f t="shared" si="32"/>
        <v>insert into cliente values (1110447688,'VELASQUEZ LOZANO LEIDY YURANI',2109);</v>
      </c>
    </row>
    <row r="2111" spans="1:4" x14ac:dyDescent="0.25">
      <c r="A2111">
        <v>1121859561</v>
      </c>
      <c r="B2111" t="s">
        <v>11035</v>
      </c>
      <c r="C2111" s="8">
        <v>2110</v>
      </c>
      <c r="D2111" s="8" t="str">
        <f t="shared" si="32"/>
        <v>insert into cliente values (1121859561,'CARRANZA DIAZ ANGELICA MARIA',2110);</v>
      </c>
    </row>
    <row r="2112" spans="1:4" x14ac:dyDescent="0.25">
      <c r="A2112">
        <v>1143429156</v>
      </c>
      <c r="B2112" t="s">
        <v>11036</v>
      </c>
      <c r="C2112" s="8">
        <v>2111</v>
      </c>
      <c r="D2112" s="8" t="str">
        <f t="shared" si="32"/>
        <v>insert into cliente values (1143429156,'HERRERA ALTAHONA JULIETH PATRICIA',2111);</v>
      </c>
    </row>
    <row r="2113" spans="1:4" x14ac:dyDescent="0.25">
      <c r="A2113">
        <v>1143147695</v>
      </c>
      <c r="B2113" t="s">
        <v>11037</v>
      </c>
      <c r="C2113" s="8">
        <v>2112</v>
      </c>
      <c r="D2113" s="8" t="str">
        <f t="shared" si="32"/>
        <v>insert into cliente values (1143147695,'GARCIA RICARDO LEYCY',2112);</v>
      </c>
    </row>
    <row r="2114" spans="1:4" x14ac:dyDescent="0.25">
      <c r="A2114">
        <v>1013582012</v>
      </c>
      <c r="B2114" t="s">
        <v>11038</v>
      </c>
      <c r="C2114" s="8">
        <v>2113</v>
      </c>
      <c r="D2114" s="8" t="str">
        <f t="shared" si="32"/>
        <v>insert into cliente values (1013582012,'CAMPUZANO ESLAVA DIEGO FERNANDO',2113);</v>
      </c>
    </row>
    <row r="2115" spans="1:4" x14ac:dyDescent="0.25">
      <c r="A2115">
        <v>52466072</v>
      </c>
      <c r="B2115" t="s">
        <v>11039</v>
      </c>
      <c r="C2115" s="8">
        <v>2114</v>
      </c>
      <c r="D2115" s="8" t="str">
        <f t="shared" ref="D2115:D2178" si="33">"insert into cliente values ("&amp;A2115&amp;",'"&amp;B2115&amp;"',"&amp;C2115&amp;");"</f>
        <v>insert into cliente values (52466072,'ROJAS BAUTISTA LUDY ANDREA',2114);</v>
      </c>
    </row>
    <row r="2116" spans="1:4" x14ac:dyDescent="0.25">
      <c r="A2116">
        <v>9730214</v>
      </c>
      <c r="B2116" t="s">
        <v>11040</v>
      </c>
      <c r="C2116" s="8">
        <v>2115</v>
      </c>
      <c r="D2116" s="8" t="str">
        <f t="shared" si="33"/>
        <v>insert into cliente values (9730214,'GONZALEZ RAMIREZ JOSE ALEJANDRO',2115);</v>
      </c>
    </row>
    <row r="2117" spans="1:4" x14ac:dyDescent="0.25">
      <c r="A2117">
        <v>52532704</v>
      </c>
      <c r="B2117" t="s">
        <v>11041</v>
      </c>
      <c r="C2117" s="8">
        <v>2116</v>
      </c>
      <c r="D2117" s="8" t="str">
        <f t="shared" si="33"/>
        <v>insert into cliente values (52532704,'MUNAR ORTIZ EPIFANIA',2116);</v>
      </c>
    </row>
    <row r="2118" spans="1:4" x14ac:dyDescent="0.25">
      <c r="A2118">
        <v>11002521</v>
      </c>
      <c r="B2118" t="s">
        <v>11042</v>
      </c>
      <c r="C2118" s="8">
        <v>2117</v>
      </c>
      <c r="D2118" s="8" t="str">
        <f t="shared" si="33"/>
        <v>insert into cliente values (11002521,'MERCADO MARQUEZ JESUS DAVID',2117);</v>
      </c>
    </row>
    <row r="2119" spans="1:4" x14ac:dyDescent="0.25">
      <c r="A2119">
        <v>1001400605</v>
      </c>
      <c r="B2119" t="s">
        <v>11043</v>
      </c>
      <c r="C2119" s="8">
        <v>2118</v>
      </c>
      <c r="D2119" s="8" t="str">
        <f t="shared" si="33"/>
        <v>insert into cliente values (1001400605,'PACHECO DIAZ EIDER DAVID',2118);</v>
      </c>
    </row>
    <row r="2120" spans="1:4" x14ac:dyDescent="0.25">
      <c r="A2120">
        <v>94506988</v>
      </c>
      <c r="B2120" t="s">
        <v>11044</v>
      </c>
      <c r="C2120" s="8">
        <v>2119</v>
      </c>
      <c r="D2120" s="8" t="str">
        <f t="shared" si="33"/>
        <v>insert into cliente values (94506988,'PORTILLA PANTOJA JUAN CARLOS',2119);</v>
      </c>
    </row>
    <row r="2121" spans="1:4" x14ac:dyDescent="0.25">
      <c r="A2121">
        <v>7570564</v>
      </c>
      <c r="B2121" t="s">
        <v>11045</v>
      </c>
      <c r="C2121" s="8">
        <v>2120</v>
      </c>
      <c r="D2121" s="8" t="str">
        <f t="shared" si="33"/>
        <v>insert into cliente values (7570564,'CARRILLO AVILA EDIBERTO ALFONSO',2120);</v>
      </c>
    </row>
    <row r="2122" spans="1:4" x14ac:dyDescent="0.25">
      <c r="A2122">
        <v>7572866</v>
      </c>
      <c r="B2122" t="s">
        <v>11046</v>
      </c>
      <c r="C2122" s="8">
        <v>2121</v>
      </c>
      <c r="D2122" s="8" t="str">
        <f t="shared" si="33"/>
        <v>insert into cliente values (7572866,'DURAN ROMERO EDER JUNIOR',2121);</v>
      </c>
    </row>
    <row r="2123" spans="1:4" x14ac:dyDescent="0.25">
      <c r="A2123">
        <v>7573466</v>
      </c>
      <c r="B2123" t="s">
        <v>11047</v>
      </c>
      <c r="C2123" s="8">
        <v>2122</v>
      </c>
      <c r="D2123" s="8" t="str">
        <f t="shared" si="33"/>
        <v>insert into cliente values (7573466,'GUERRERO CONTRERAS JERSON JAVID',2122);</v>
      </c>
    </row>
    <row r="2124" spans="1:4" x14ac:dyDescent="0.25">
      <c r="A2124">
        <v>7574041</v>
      </c>
      <c r="B2124" t="s">
        <v>11048</v>
      </c>
      <c r="C2124" s="8">
        <v>2123</v>
      </c>
      <c r="D2124" s="8" t="str">
        <f t="shared" si="33"/>
        <v>insert into cliente values (7574041,'BUSTOS VILLERO MARLON ALFONSO',2123);</v>
      </c>
    </row>
    <row r="2125" spans="1:4" x14ac:dyDescent="0.25">
      <c r="A2125">
        <v>7630587</v>
      </c>
      <c r="B2125" t="s">
        <v>11049</v>
      </c>
      <c r="C2125" s="8">
        <v>2124</v>
      </c>
      <c r="D2125" s="8" t="str">
        <f t="shared" si="33"/>
        <v>insert into cliente values (7630587,'ELLES VARGAS LUIS CARLOS',2124);</v>
      </c>
    </row>
    <row r="2126" spans="1:4" x14ac:dyDescent="0.25">
      <c r="A2126">
        <v>7630993</v>
      </c>
      <c r="B2126" t="s">
        <v>11050</v>
      </c>
      <c r="C2126" s="8">
        <v>2125</v>
      </c>
      <c r="D2126" s="8" t="str">
        <f t="shared" si="33"/>
        <v>insert into cliente values (7630993,'DAZA CAMARGO LUIS JOAQUIN',2125);</v>
      </c>
    </row>
    <row r="2127" spans="1:4" x14ac:dyDescent="0.25">
      <c r="A2127">
        <v>7633739</v>
      </c>
      <c r="B2127" t="s">
        <v>11051</v>
      </c>
      <c r="C2127" s="8">
        <v>2126</v>
      </c>
      <c r="D2127" s="8" t="str">
        <f t="shared" si="33"/>
        <v>insert into cliente values (7633739,'HERNANDEZ MARTINEZ CRISTHIAN ALBERTO',2126);</v>
      </c>
    </row>
    <row r="2128" spans="1:4" x14ac:dyDescent="0.25">
      <c r="A2128">
        <v>8637389</v>
      </c>
      <c r="B2128" t="s">
        <v>11052</v>
      </c>
      <c r="C2128" s="8">
        <v>2127</v>
      </c>
      <c r="D2128" s="8" t="str">
        <f t="shared" si="33"/>
        <v>insert into cliente values (8637389,'MENDOZA BELEÑO LUIS EDUARDO',2127);</v>
      </c>
    </row>
    <row r="2129" spans="1:4" x14ac:dyDescent="0.25">
      <c r="A2129">
        <v>10023491</v>
      </c>
      <c r="B2129" t="s">
        <v>11053</v>
      </c>
      <c r="C2129" s="8">
        <v>2128</v>
      </c>
      <c r="D2129" s="8" t="str">
        <f t="shared" si="33"/>
        <v>insert into cliente values (10023491,'RAVE VIDALES CARLOS ENRIQUE',2128);</v>
      </c>
    </row>
    <row r="2130" spans="1:4" x14ac:dyDescent="0.25">
      <c r="A2130">
        <v>12436294</v>
      </c>
      <c r="B2130" t="s">
        <v>11054</v>
      </c>
      <c r="C2130" s="8">
        <v>2129</v>
      </c>
      <c r="D2130" s="8" t="str">
        <f t="shared" si="33"/>
        <v>insert into cliente values (12436294,'GALINDO MEZA JHON JAIRO',2129);</v>
      </c>
    </row>
    <row r="2131" spans="1:4" x14ac:dyDescent="0.25">
      <c r="A2131">
        <v>12694485</v>
      </c>
      <c r="B2131" t="s">
        <v>11055</v>
      </c>
      <c r="C2131" s="8">
        <v>2130</v>
      </c>
      <c r="D2131" s="8" t="str">
        <f t="shared" si="33"/>
        <v>insert into cliente values (12694485,'MERIÑO MEDINA LUIS CANDELARIO',2130);</v>
      </c>
    </row>
    <row r="2132" spans="1:4" x14ac:dyDescent="0.25">
      <c r="A2132">
        <v>15172096</v>
      </c>
      <c r="B2132" t="s">
        <v>11056</v>
      </c>
      <c r="C2132" s="8">
        <v>2131</v>
      </c>
      <c r="D2132" s="8" t="str">
        <f t="shared" si="33"/>
        <v>insert into cliente values (15172096,'PERTUZ CORDOBA MIGUEL JOSE',2131);</v>
      </c>
    </row>
    <row r="2133" spans="1:4" x14ac:dyDescent="0.25">
      <c r="A2133">
        <v>15173787</v>
      </c>
      <c r="B2133" t="s">
        <v>11057</v>
      </c>
      <c r="C2133" s="8">
        <v>2132</v>
      </c>
      <c r="D2133" s="8" t="str">
        <f t="shared" si="33"/>
        <v>insert into cliente values (15173787,'MORENO OVIEDO LUIS CARLOS',2132);</v>
      </c>
    </row>
    <row r="2134" spans="1:4" x14ac:dyDescent="0.25">
      <c r="A2134">
        <v>15173939</v>
      </c>
      <c r="B2134" t="s">
        <v>11058</v>
      </c>
      <c r="C2134" s="8">
        <v>2133</v>
      </c>
      <c r="D2134" s="8" t="str">
        <f t="shared" si="33"/>
        <v>insert into cliente values (15173939,'DIAZ MAESTRE TOMAS ALFREDO',2133);</v>
      </c>
    </row>
    <row r="2135" spans="1:4" x14ac:dyDescent="0.25">
      <c r="A2135">
        <v>29685691</v>
      </c>
      <c r="B2135" t="s">
        <v>11059</v>
      </c>
      <c r="C2135" s="8">
        <v>2134</v>
      </c>
      <c r="D2135" s="8" t="str">
        <f t="shared" si="33"/>
        <v>insert into cliente values (29685691,'MUÑOZ MONSALVE JENNY LISETH',2134);</v>
      </c>
    </row>
    <row r="2136" spans="1:4" x14ac:dyDescent="0.25">
      <c r="A2136">
        <v>30336163</v>
      </c>
      <c r="B2136" t="s">
        <v>11060</v>
      </c>
      <c r="C2136" s="8">
        <v>2135</v>
      </c>
      <c r="D2136" s="8" t="str">
        <f t="shared" si="33"/>
        <v>insert into cliente values (30336163,'AGUDELO GALLEGO PAULA ANDREA',2135);</v>
      </c>
    </row>
    <row r="2137" spans="1:4" x14ac:dyDescent="0.25">
      <c r="A2137">
        <v>39715173</v>
      </c>
      <c r="B2137" t="s">
        <v>11061</v>
      </c>
      <c r="C2137" s="8">
        <v>2136</v>
      </c>
      <c r="D2137" s="8" t="str">
        <f t="shared" si="33"/>
        <v>insert into cliente values (39715173,'GUERRERO CORAL NEYLA',2136);</v>
      </c>
    </row>
    <row r="2138" spans="1:4" x14ac:dyDescent="0.25">
      <c r="A2138">
        <v>40939660</v>
      </c>
      <c r="B2138" t="s">
        <v>11062</v>
      </c>
      <c r="C2138" s="8">
        <v>2137</v>
      </c>
      <c r="D2138" s="8" t="str">
        <f t="shared" si="33"/>
        <v>insert into cliente values (40939660,'AGUILAR ARRIETA BERTA KELLIS',2137);</v>
      </c>
    </row>
    <row r="2139" spans="1:4" x14ac:dyDescent="0.25">
      <c r="A2139">
        <v>43593940</v>
      </c>
      <c r="B2139" t="s">
        <v>11063</v>
      </c>
      <c r="C2139" s="8">
        <v>2138</v>
      </c>
      <c r="D2139" s="8" t="str">
        <f t="shared" si="33"/>
        <v>insert into cliente values (43593940,'NARANJO GIL ADRIANA MARIA',2138);</v>
      </c>
    </row>
    <row r="2140" spans="1:4" x14ac:dyDescent="0.25">
      <c r="A2140">
        <v>49722510</v>
      </c>
      <c r="B2140" t="s">
        <v>11064</v>
      </c>
      <c r="C2140" s="8">
        <v>2139</v>
      </c>
      <c r="D2140" s="8" t="str">
        <f t="shared" si="33"/>
        <v>insert into cliente values (49722510,'DIAZ ARAGON DARLING DAJANNYS',2139);</v>
      </c>
    </row>
    <row r="2141" spans="1:4" x14ac:dyDescent="0.25">
      <c r="A2141">
        <v>49743005</v>
      </c>
      <c r="B2141" t="s">
        <v>11065</v>
      </c>
      <c r="C2141" s="8">
        <v>2140</v>
      </c>
      <c r="D2141" s="8" t="str">
        <f t="shared" si="33"/>
        <v>insert into cliente values (49743005,'CADENA CERVANTES ELIZABETH',2140);</v>
      </c>
    </row>
    <row r="2142" spans="1:4" x14ac:dyDescent="0.25">
      <c r="A2142">
        <v>49770490</v>
      </c>
      <c r="B2142" t="s">
        <v>11066</v>
      </c>
      <c r="C2142" s="8">
        <v>2141</v>
      </c>
      <c r="D2142" s="8" t="str">
        <f t="shared" si="33"/>
        <v>insert into cliente values (49770490,'LEWIS RODRIGUEZ ERIKA INES',2141);</v>
      </c>
    </row>
    <row r="2143" spans="1:4" x14ac:dyDescent="0.25">
      <c r="A2143">
        <v>49776946</v>
      </c>
      <c r="B2143" t="s">
        <v>11067</v>
      </c>
      <c r="C2143" s="8">
        <v>2142</v>
      </c>
      <c r="D2143" s="8" t="str">
        <f t="shared" si="33"/>
        <v>insert into cliente values (49776946,'PENA SERNA DIGNORIS ROSA',2142);</v>
      </c>
    </row>
    <row r="2144" spans="1:4" x14ac:dyDescent="0.25">
      <c r="A2144">
        <v>49782663</v>
      </c>
      <c r="B2144" t="s">
        <v>11068</v>
      </c>
      <c r="C2144" s="8">
        <v>2143</v>
      </c>
      <c r="D2144" s="8" t="str">
        <f t="shared" si="33"/>
        <v>insert into cliente values (49782663,'ORTIZ PALOMINO DANIA ISABEL',2143);</v>
      </c>
    </row>
    <row r="2145" spans="1:4" x14ac:dyDescent="0.25">
      <c r="A2145">
        <v>49783745</v>
      </c>
      <c r="B2145" t="s">
        <v>11069</v>
      </c>
      <c r="C2145" s="8">
        <v>2144</v>
      </c>
      <c r="D2145" s="8" t="str">
        <f t="shared" si="33"/>
        <v>insert into cliente values (49783745,'FLOREZ SALTAREN MORELA ESTHER',2144);</v>
      </c>
    </row>
    <row r="2146" spans="1:4" x14ac:dyDescent="0.25">
      <c r="A2146">
        <v>52988828</v>
      </c>
      <c r="B2146" t="s">
        <v>11070</v>
      </c>
      <c r="C2146" s="8">
        <v>2145</v>
      </c>
      <c r="D2146" s="8" t="str">
        <f t="shared" si="33"/>
        <v>insert into cliente values (52988828,'REYES AMAYA YEIMY YOHANA',2145);</v>
      </c>
    </row>
    <row r="2147" spans="1:4" x14ac:dyDescent="0.25">
      <c r="A2147">
        <v>53053945</v>
      </c>
      <c r="B2147" t="s">
        <v>11071</v>
      </c>
      <c r="C2147" s="8">
        <v>2146</v>
      </c>
      <c r="D2147" s="8" t="str">
        <f t="shared" si="33"/>
        <v>insert into cliente values (53053945,'VELASQUEZ VELASQUEZ ANGELICA MARIA',2146);</v>
      </c>
    </row>
    <row r="2148" spans="1:4" x14ac:dyDescent="0.25">
      <c r="A2148">
        <v>56057196</v>
      </c>
      <c r="B2148" t="s">
        <v>11072</v>
      </c>
      <c r="C2148" s="8">
        <v>2147</v>
      </c>
      <c r="D2148" s="8" t="str">
        <f t="shared" si="33"/>
        <v>insert into cliente values (56057196,'SIERRA PADILLA LUCELLIS GREGORIA',2147);</v>
      </c>
    </row>
    <row r="2149" spans="1:4" x14ac:dyDescent="0.25">
      <c r="A2149">
        <v>57465944</v>
      </c>
      <c r="B2149" t="s">
        <v>11073</v>
      </c>
      <c r="C2149" s="8">
        <v>2148</v>
      </c>
      <c r="D2149" s="8" t="str">
        <f t="shared" si="33"/>
        <v>insert into cliente values (57465944,'MUÑOZ ORTIZ NANCY LILIANA',2148);</v>
      </c>
    </row>
    <row r="2150" spans="1:4" x14ac:dyDescent="0.25">
      <c r="A2150">
        <v>72264084</v>
      </c>
      <c r="B2150" t="s">
        <v>11074</v>
      </c>
      <c r="C2150" s="8">
        <v>2149</v>
      </c>
      <c r="D2150" s="8" t="str">
        <f t="shared" si="33"/>
        <v>insert into cliente values (72264084,'ESTRADA PONCE ERICK FERNANDO',2149);</v>
      </c>
    </row>
    <row r="2151" spans="1:4" x14ac:dyDescent="0.25">
      <c r="A2151">
        <v>77091502</v>
      </c>
      <c r="B2151" t="s">
        <v>11075</v>
      </c>
      <c r="C2151" s="8">
        <v>2150</v>
      </c>
      <c r="D2151" s="8" t="str">
        <f t="shared" si="33"/>
        <v>insert into cliente values (77091502,'MOYA BARON HADER LUIS',2150);</v>
      </c>
    </row>
    <row r="2152" spans="1:4" x14ac:dyDescent="0.25">
      <c r="A2152">
        <v>77094360</v>
      </c>
      <c r="B2152" t="s">
        <v>11076</v>
      </c>
      <c r="C2152" s="8">
        <v>2151</v>
      </c>
      <c r="D2152" s="8" t="str">
        <f t="shared" si="33"/>
        <v>insert into cliente values (77094360,'DITTA ACUNA RUBEN EDUARDO',2151);</v>
      </c>
    </row>
    <row r="2153" spans="1:4" x14ac:dyDescent="0.25">
      <c r="A2153">
        <v>77094406</v>
      </c>
      <c r="B2153" t="s">
        <v>11077</v>
      </c>
      <c r="C2153" s="8">
        <v>2152</v>
      </c>
      <c r="D2153" s="8" t="str">
        <f t="shared" si="33"/>
        <v>insert into cliente values (77094406,'VARGAS MOLINA MARIO FERNANDO',2152);</v>
      </c>
    </row>
    <row r="2154" spans="1:4" x14ac:dyDescent="0.25">
      <c r="A2154">
        <v>77167506</v>
      </c>
      <c r="B2154" t="s">
        <v>11078</v>
      </c>
      <c r="C2154" s="8">
        <v>2153</v>
      </c>
      <c r="D2154" s="8" t="str">
        <f t="shared" si="33"/>
        <v>insert into cliente values (77167506,'FUENTES PATIÑO JORGE LUIS',2153);</v>
      </c>
    </row>
    <row r="2155" spans="1:4" x14ac:dyDescent="0.25">
      <c r="A2155">
        <v>77171373</v>
      </c>
      <c r="B2155" t="s">
        <v>11079</v>
      </c>
      <c r="C2155" s="8">
        <v>2154</v>
      </c>
      <c r="D2155" s="8" t="str">
        <f t="shared" si="33"/>
        <v>insert into cliente values (77171373,'ARIAS CAMARILLO JHON JAIRO',2154);</v>
      </c>
    </row>
    <row r="2156" spans="1:4" x14ac:dyDescent="0.25">
      <c r="A2156">
        <v>77173203</v>
      </c>
      <c r="B2156" t="s">
        <v>11080</v>
      </c>
      <c r="C2156" s="8">
        <v>2155</v>
      </c>
      <c r="D2156" s="8" t="str">
        <f t="shared" si="33"/>
        <v>insert into cliente values (77173203,'GUILLEN MENDOZA YAIRSINO RAFAEL',2155);</v>
      </c>
    </row>
    <row r="2157" spans="1:4" x14ac:dyDescent="0.25">
      <c r="A2157">
        <v>77175103</v>
      </c>
      <c r="B2157" t="s">
        <v>11081</v>
      </c>
      <c r="C2157" s="8">
        <v>2156</v>
      </c>
      <c r="D2157" s="8" t="str">
        <f t="shared" si="33"/>
        <v>insert into cliente values (77175103,'BARRERA JIMENEZ WILLIAN JOSE',2156);</v>
      </c>
    </row>
    <row r="2158" spans="1:4" x14ac:dyDescent="0.25">
      <c r="A2158">
        <v>77186831</v>
      </c>
      <c r="B2158" t="s">
        <v>11082</v>
      </c>
      <c r="C2158" s="8">
        <v>2157</v>
      </c>
      <c r="D2158" s="8" t="str">
        <f t="shared" si="33"/>
        <v>insert into cliente values (77186831,'ROJAS DAVID MIGUEL ANGEL',2157);</v>
      </c>
    </row>
    <row r="2159" spans="1:4" x14ac:dyDescent="0.25">
      <c r="A2159">
        <v>77187015</v>
      </c>
      <c r="B2159" t="s">
        <v>11083</v>
      </c>
      <c r="C2159" s="8">
        <v>2158</v>
      </c>
      <c r="D2159" s="8" t="str">
        <f t="shared" si="33"/>
        <v>insert into cliente values (77187015,'RANGEL JAIMES FREDY',2158);</v>
      </c>
    </row>
    <row r="2160" spans="1:4" x14ac:dyDescent="0.25">
      <c r="A2160">
        <v>77188226</v>
      </c>
      <c r="B2160" t="s">
        <v>11084</v>
      </c>
      <c r="C2160" s="8">
        <v>2159</v>
      </c>
      <c r="D2160" s="8" t="str">
        <f t="shared" si="33"/>
        <v>insert into cliente values (77188226,'PACHON LADINO JUAN CARLOS',2159);</v>
      </c>
    </row>
    <row r="2161" spans="1:4" x14ac:dyDescent="0.25">
      <c r="A2161">
        <v>77186462</v>
      </c>
      <c r="B2161" t="s">
        <v>11085</v>
      </c>
      <c r="C2161" s="8">
        <v>2160</v>
      </c>
      <c r="D2161" s="8" t="str">
        <f t="shared" si="33"/>
        <v>insert into cliente values (77186462,'DE CASTRO VIZCAINO HARKIN ENRIQUE',2160);</v>
      </c>
    </row>
    <row r="2162" spans="1:4" x14ac:dyDescent="0.25">
      <c r="A2162">
        <v>77190867</v>
      </c>
      <c r="B2162" t="s">
        <v>11086</v>
      </c>
      <c r="C2162" s="8">
        <v>2161</v>
      </c>
      <c r="D2162" s="8" t="str">
        <f t="shared" si="33"/>
        <v>insert into cliente values (77190867,'AGUIRRE GARCIA JHON JAIRO',2161);</v>
      </c>
    </row>
    <row r="2163" spans="1:4" x14ac:dyDescent="0.25">
      <c r="A2163">
        <v>84451651</v>
      </c>
      <c r="B2163" t="s">
        <v>11087</v>
      </c>
      <c r="C2163" s="8">
        <v>2162</v>
      </c>
      <c r="D2163" s="8" t="str">
        <f t="shared" si="33"/>
        <v>insert into cliente values (84451651,'PINEDA PEREZ OSCAR ANTONIO',2162);</v>
      </c>
    </row>
    <row r="2164" spans="1:4" x14ac:dyDescent="0.25">
      <c r="A2164">
        <v>1001917457</v>
      </c>
      <c r="B2164" t="s">
        <v>11088</v>
      </c>
      <c r="C2164" s="8">
        <v>2163</v>
      </c>
      <c r="D2164" s="8" t="str">
        <f t="shared" si="33"/>
        <v>insert into cliente values (1001917457,'BLANCO GONZALEZ JADER',2163);</v>
      </c>
    </row>
    <row r="2165" spans="1:4" x14ac:dyDescent="0.25">
      <c r="A2165">
        <v>1013639967</v>
      </c>
      <c r="B2165" t="s">
        <v>11089</v>
      </c>
      <c r="C2165" s="8">
        <v>2164</v>
      </c>
      <c r="D2165" s="8" t="str">
        <f t="shared" si="33"/>
        <v>insert into cliente values (1013639967,'CUERVO HEREDIA JHOAN SEBASTIAN',2164);</v>
      </c>
    </row>
    <row r="2166" spans="1:4" x14ac:dyDescent="0.25">
      <c r="A2166">
        <v>1016052469</v>
      </c>
      <c r="B2166" t="s">
        <v>11090</v>
      </c>
      <c r="C2166" s="8">
        <v>2165</v>
      </c>
      <c r="D2166" s="8" t="str">
        <f t="shared" si="33"/>
        <v>insert into cliente values (1016052469,'CASTELLANOS DIAZ DIEGO ARMANDO',2165);</v>
      </c>
    </row>
    <row r="2167" spans="1:4" x14ac:dyDescent="0.25">
      <c r="A2167">
        <v>1019069657</v>
      </c>
      <c r="B2167" t="s">
        <v>11091</v>
      </c>
      <c r="C2167" s="8">
        <v>2166</v>
      </c>
      <c r="D2167" s="8" t="str">
        <f t="shared" si="33"/>
        <v>insert into cliente values (1019069657,'NAVA VELANDIA ERIKA CATHERINE',2166);</v>
      </c>
    </row>
    <row r="2168" spans="1:4" x14ac:dyDescent="0.25">
      <c r="A2168">
        <v>1027942776</v>
      </c>
      <c r="B2168" t="s">
        <v>11092</v>
      </c>
      <c r="C2168" s="8">
        <v>2167</v>
      </c>
      <c r="D2168" s="8" t="str">
        <f t="shared" si="33"/>
        <v>insert into cliente values (1027942776,'QUINTERO PEÑATE JOSE LUIS',2167);</v>
      </c>
    </row>
    <row r="2169" spans="1:4" x14ac:dyDescent="0.25">
      <c r="A2169">
        <v>1030618845</v>
      </c>
      <c r="B2169" t="s">
        <v>11093</v>
      </c>
      <c r="C2169" s="8">
        <v>2168</v>
      </c>
      <c r="D2169" s="8" t="str">
        <f t="shared" si="33"/>
        <v>insert into cliente values (1030618845,'SANCHEZ PARRA ALEXANDER',2168);</v>
      </c>
    </row>
    <row r="2170" spans="1:4" x14ac:dyDescent="0.25">
      <c r="A2170">
        <v>1032357001</v>
      </c>
      <c r="B2170" t="s">
        <v>11094</v>
      </c>
      <c r="C2170" s="8">
        <v>2169</v>
      </c>
      <c r="D2170" s="8" t="str">
        <f t="shared" si="33"/>
        <v>insert into cliente values (1032357001,'GONZALEZ RUBIO DIEGO FERNANDO',2169);</v>
      </c>
    </row>
    <row r="2171" spans="1:4" x14ac:dyDescent="0.25">
      <c r="A2171">
        <v>1032453738</v>
      </c>
      <c r="B2171" t="s">
        <v>11095</v>
      </c>
      <c r="C2171" s="8">
        <v>2170</v>
      </c>
      <c r="D2171" s="8" t="str">
        <f t="shared" si="33"/>
        <v>insert into cliente values (1032453738,'SALAMANCA LOPEZ RAISSA YOSELIN',2170);</v>
      </c>
    </row>
    <row r="2172" spans="1:4" x14ac:dyDescent="0.25">
      <c r="A2172">
        <v>1040731216</v>
      </c>
      <c r="B2172" t="s">
        <v>11096</v>
      </c>
      <c r="C2172" s="8">
        <v>2171</v>
      </c>
      <c r="D2172" s="8" t="str">
        <f t="shared" si="33"/>
        <v>insert into cliente values (1040731216,'CASTAÑO RIOS PAULO ANDRES',2171);</v>
      </c>
    </row>
    <row r="2173" spans="1:4" x14ac:dyDescent="0.25">
      <c r="A2173">
        <v>1042423177</v>
      </c>
      <c r="B2173" t="s">
        <v>11097</v>
      </c>
      <c r="C2173" s="8">
        <v>2172</v>
      </c>
      <c r="D2173" s="8" t="str">
        <f t="shared" si="33"/>
        <v>insert into cliente values (1042423177,'IGLESIAS FERRER JOONHP PATRICIA',2172);</v>
      </c>
    </row>
    <row r="2174" spans="1:4" x14ac:dyDescent="0.25">
      <c r="A2174">
        <v>1052396892</v>
      </c>
      <c r="B2174" t="s">
        <v>11098</v>
      </c>
      <c r="C2174" s="8">
        <v>2173</v>
      </c>
      <c r="D2174" s="8" t="str">
        <f t="shared" si="33"/>
        <v>insert into cliente values (1052396892,'AMAYA CHAPARRO DERLY CONSTANZA',2173);</v>
      </c>
    </row>
    <row r="2175" spans="1:4" x14ac:dyDescent="0.25">
      <c r="A2175">
        <v>1053302210</v>
      </c>
      <c r="B2175" t="s">
        <v>11099</v>
      </c>
      <c r="C2175" s="8">
        <v>2174</v>
      </c>
      <c r="D2175" s="8" t="str">
        <f t="shared" si="33"/>
        <v>insert into cliente values (1053302210,'FONSECA CRISTANCHO WILSON FERNANDO',2174);</v>
      </c>
    </row>
    <row r="2176" spans="1:4" x14ac:dyDescent="0.25">
      <c r="A2176">
        <v>1053764613</v>
      </c>
      <c r="B2176" t="s">
        <v>11100</v>
      </c>
      <c r="C2176" s="8">
        <v>2175</v>
      </c>
      <c r="D2176" s="8" t="str">
        <f t="shared" si="33"/>
        <v>insert into cliente values (1053764613,'BERMUDEZ DIAZ JHON EDUARD',2175);</v>
      </c>
    </row>
    <row r="2177" spans="1:4" x14ac:dyDescent="0.25">
      <c r="A2177">
        <v>1065563185</v>
      </c>
      <c r="B2177" t="s">
        <v>11101</v>
      </c>
      <c r="C2177" s="8">
        <v>2176</v>
      </c>
      <c r="D2177" s="8" t="str">
        <f t="shared" si="33"/>
        <v>insert into cliente values (1065563185,'ROJAS CADENA RAFAEL RICARDO',2176);</v>
      </c>
    </row>
    <row r="2178" spans="1:4" x14ac:dyDescent="0.25">
      <c r="A2178">
        <v>1065568743</v>
      </c>
      <c r="B2178" t="s">
        <v>11102</v>
      </c>
      <c r="C2178" s="8">
        <v>2177</v>
      </c>
      <c r="D2178" s="8" t="str">
        <f t="shared" si="33"/>
        <v>insert into cliente values (1065568743,'RODRIGUEZ ARROYO LUIS NEYS',2177);</v>
      </c>
    </row>
    <row r="2179" spans="1:4" x14ac:dyDescent="0.25">
      <c r="A2179">
        <v>1065575385</v>
      </c>
      <c r="B2179" t="s">
        <v>11103</v>
      </c>
      <c r="C2179" s="8">
        <v>2178</v>
      </c>
      <c r="D2179" s="8" t="str">
        <f t="shared" ref="D2179:D2242" si="34">"insert into cliente values ("&amp;A2179&amp;",'"&amp;B2179&amp;"',"&amp;C2179&amp;");"</f>
        <v>insert into cliente values (1065575385,'ARIAS FELIZZOLA KEVIN AUGUSTO',2178);</v>
      </c>
    </row>
    <row r="2180" spans="1:4" x14ac:dyDescent="0.25">
      <c r="A2180">
        <v>1065592972</v>
      </c>
      <c r="B2180" t="s">
        <v>11104</v>
      </c>
      <c r="C2180" s="8">
        <v>2179</v>
      </c>
      <c r="D2180" s="8" t="str">
        <f t="shared" si="34"/>
        <v>insert into cliente values (1065592972,'ALMEIRA PERTUZ SAUDY MAYELA',2179);</v>
      </c>
    </row>
    <row r="2181" spans="1:4" x14ac:dyDescent="0.25">
      <c r="A2181">
        <v>1065598255</v>
      </c>
      <c r="B2181" t="s">
        <v>11105</v>
      </c>
      <c r="C2181" s="8">
        <v>2180</v>
      </c>
      <c r="D2181" s="8" t="str">
        <f t="shared" si="34"/>
        <v>insert into cliente values (1065598255,'OROZCO AMAYA ALEXANDRA',2180);</v>
      </c>
    </row>
    <row r="2182" spans="1:4" x14ac:dyDescent="0.25">
      <c r="A2182">
        <v>1065606447</v>
      </c>
      <c r="B2182" t="s">
        <v>11106</v>
      </c>
      <c r="C2182" s="8">
        <v>2181</v>
      </c>
      <c r="D2182" s="8" t="str">
        <f t="shared" si="34"/>
        <v>insert into cliente values (1065606447,'VERGARA YANCE CLARIBEL',2181);</v>
      </c>
    </row>
    <row r="2183" spans="1:4" x14ac:dyDescent="0.25">
      <c r="A2183">
        <v>1065607841</v>
      </c>
      <c r="B2183" t="s">
        <v>11107</v>
      </c>
      <c r="C2183" s="8">
        <v>2182</v>
      </c>
      <c r="D2183" s="8" t="str">
        <f t="shared" si="34"/>
        <v>insert into cliente values (1065607841,'LUQUEZ GUTIERREZ YUNEIDYS PATRICIA',2182);</v>
      </c>
    </row>
    <row r="2184" spans="1:4" x14ac:dyDescent="0.25">
      <c r="A2184">
        <v>1065611710</v>
      </c>
      <c r="B2184" t="s">
        <v>11108</v>
      </c>
      <c r="C2184" s="8">
        <v>2183</v>
      </c>
      <c r="D2184" s="8" t="str">
        <f t="shared" si="34"/>
        <v>insert into cliente values (1065611710,'MAHECHA MEZA OSCAR ANTONIO',2183);</v>
      </c>
    </row>
    <row r="2185" spans="1:4" x14ac:dyDescent="0.25">
      <c r="A2185">
        <v>1065614352</v>
      </c>
      <c r="B2185" t="s">
        <v>11109</v>
      </c>
      <c r="C2185" s="8">
        <v>2184</v>
      </c>
      <c r="D2185" s="8" t="str">
        <f t="shared" si="34"/>
        <v>insert into cliente values (1065614352,'BRAVO ARIAS YONATAN MANUEL',2184);</v>
      </c>
    </row>
    <row r="2186" spans="1:4" x14ac:dyDescent="0.25">
      <c r="A2186">
        <v>1065617052</v>
      </c>
      <c r="B2186" t="s">
        <v>11110</v>
      </c>
      <c r="C2186" s="8">
        <v>2185</v>
      </c>
      <c r="D2186" s="8" t="str">
        <f t="shared" si="34"/>
        <v>insert into cliente values (1065617052,'NEGRETE FUENTES PEDRO ANTONIO',2185);</v>
      </c>
    </row>
    <row r="2187" spans="1:4" x14ac:dyDescent="0.25">
      <c r="A2187">
        <v>1065647637</v>
      </c>
      <c r="B2187" t="s">
        <v>11111</v>
      </c>
      <c r="C2187" s="8">
        <v>2186</v>
      </c>
      <c r="D2187" s="8" t="str">
        <f t="shared" si="34"/>
        <v>insert into cliente values (1065647637,'CONTRERAS PAREDES ADRIAN ISAAC',2186);</v>
      </c>
    </row>
    <row r="2188" spans="1:4" x14ac:dyDescent="0.25">
      <c r="A2188">
        <v>1065649958</v>
      </c>
      <c r="B2188" t="s">
        <v>11112</v>
      </c>
      <c r="C2188" s="8">
        <v>2187</v>
      </c>
      <c r="D2188" s="8" t="str">
        <f t="shared" si="34"/>
        <v>insert into cliente values (1065649958,'RIOS PERTUZ LAURA VANESSA',2187);</v>
      </c>
    </row>
    <row r="2189" spans="1:4" x14ac:dyDescent="0.25">
      <c r="A2189">
        <v>1066284635</v>
      </c>
      <c r="B2189" t="s">
        <v>11113</v>
      </c>
      <c r="C2189" s="8">
        <v>2188</v>
      </c>
      <c r="D2189" s="8" t="str">
        <f t="shared" si="34"/>
        <v>insert into cliente values (1066284635,'RODRIGUEZ ZAPATA LUZ MARY',2188);</v>
      </c>
    </row>
    <row r="2190" spans="1:4" x14ac:dyDescent="0.25">
      <c r="A2190">
        <v>1068974141</v>
      </c>
      <c r="B2190" t="s">
        <v>11114</v>
      </c>
      <c r="C2190" s="8">
        <v>2189</v>
      </c>
      <c r="D2190" s="8" t="str">
        <f t="shared" si="34"/>
        <v>insert into cliente values (1068974141,'DIAZ RODRIGUEZ OMAR LEONARDO',2189);</v>
      </c>
    </row>
    <row r="2191" spans="1:4" x14ac:dyDescent="0.25">
      <c r="A2191">
        <v>1070812733</v>
      </c>
      <c r="B2191" t="s">
        <v>11115</v>
      </c>
      <c r="C2191" s="8">
        <v>2190</v>
      </c>
      <c r="D2191" s="8" t="str">
        <f t="shared" si="34"/>
        <v>insert into cliente values (1070812733,'GUERRA GONZALEZ JORGE ANDRES',2190);</v>
      </c>
    </row>
    <row r="2192" spans="1:4" x14ac:dyDescent="0.25">
      <c r="A2192">
        <v>1075231957</v>
      </c>
      <c r="B2192" t="s">
        <v>11116</v>
      </c>
      <c r="C2192" s="8">
        <v>2191</v>
      </c>
      <c r="D2192" s="8" t="str">
        <f t="shared" si="34"/>
        <v>insert into cliente values (1075231957,'BEDOYA FIERRO JOHN FAIVER',2191);</v>
      </c>
    </row>
    <row r="2193" spans="1:4" x14ac:dyDescent="0.25">
      <c r="A2193">
        <v>1075273730</v>
      </c>
      <c r="B2193" t="s">
        <v>11117</v>
      </c>
      <c r="C2193" s="8">
        <v>2192</v>
      </c>
      <c r="D2193" s="8" t="str">
        <f t="shared" si="34"/>
        <v>insert into cliente values (1075273730,'CORTES PLAZAS MARIA FERNANDA',2192);</v>
      </c>
    </row>
    <row r="2194" spans="1:4" x14ac:dyDescent="0.25">
      <c r="A2194">
        <v>1082837323</v>
      </c>
      <c r="B2194" t="s">
        <v>11118</v>
      </c>
      <c r="C2194" s="8">
        <v>2193</v>
      </c>
      <c r="D2194" s="8" t="str">
        <f t="shared" si="34"/>
        <v>insert into cliente values (1082837323,'MUÑETON MEJIA JENNIFER',2193);</v>
      </c>
    </row>
    <row r="2195" spans="1:4" x14ac:dyDescent="0.25">
      <c r="A2195">
        <v>1082859108</v>
      </c>
      <c r="B2195" t="s">
        <v>11119</v>
      </c>
      <c r="C2195" s="8">
        <v>2194</v>
      </c>
      <c r="D2195" s="8" t="str">
        <f t="shared" si="34"/>
        <v>insert into cliente values (1082859108,'PARODI MESTRE OMAR DE JESUS',2194);</v>
      </c>
    </row>
    <row r="2196" spans="1:4" x14ac:dyDescent="0.25">
      <c r="A2196">
        <v>1082865611</v>
      </c>
      <c r="B2196" t="s">
        <v>11120</v>
      </c>
      <c r="C2196" s="8">
        <v>2195</v>
      </c>
      <c r="D2196" s="8" t="str">
        <f t="shared" si="34"/>
        <v>insert into cliente values (1082865611,'SALAS POLO LARRY DAVID',2195);</v>
      </c>
    </row>
    <row r="2197" spans="1:4" x14ac:dyDescent="0.25">
      <c r="A2197">
        <v>1082878721</v>
      </c>
      <c r="B2197" t="s">
        <v>11121</v>
      </c>
      <c r="C2197" s="8">
        <v>2196</v>
      </c>
      <c r="D2197" s="8" t="str">
        <f t="shared" si="34"/>
        <v>insert into cliente values (1082878721,'VALEGA MEZA BERNARDO YESID',2196);</v>
      </c>
    </row>
    <row r="2198" spans="1:4" x14ac:dyDescent="0.25">
      <c r="A2198">
        <v>1082930427</v>
      </c>
      <c r="B2198" t="s">
        <v>11122</v>
      </c>
      <c r="C2198" s="8">
        <v>2197</v>
      </c>
      <c r="D2198" s="8" t="str">
        <f t="shared" si="34"/>
        <v>insert into cliente values (1082930427,'CAMARGO RODRIGUEZ BRYANT ALFONSO',2197);</v>
      </c>
    </row>
    <row r="2199" spans="1:4" x14ac:dyDescent="0.25">
      <c r="A2199">
        <v>1085165508</v>
      </c>
      <c r="B2199" t="s">
        <v>11123</v>
      </c>
      <c r="C2199" s="8">
        <v>2198</v>
      </c>
      <c r="D2199" s="8" t="str">
        <f t="shared" si="34"/>
        <v>insert into cliente values (1085165508,'ALVAREZ ZAMBRANO CLAUDIA PATRICIA',2198);</v>
      </c>
    </row>
    <row r="2200" spans="1:4" x14ac:dyDescent="0.25">
      <c r="A2200">
        <v>1087489276</v>
      </c>
      <c r="B2200" t="s">
        <v>11124</v>
      </c>
      <c r="C2200" s="8">
        <v>2199</v>
      </c>
      <c r="D2200" s="8" t="str">
        <f t="shared" si="34"/>
        <v>insert into cliente values (1087489276,'PEREZ GAÑAN ANGELA MARIA',2199);</v>
      </c>
    </row>
    <row r="2201" spans="1:4" x14ac:dyDescent="0.25">
      <c r="A2201">
        <v>1087552536</v>
      </c>
      <c r="B2201" t="s">
        <v>11125</v>
      </c>
      <c r="C2201" s="8">
        <v>2200</v>
      </c>
      <c r="D2201" s="8" t="str">
        <f t="shared" si="34"/>
        <v>insert into cliente values (1087552536,'PULGARIN NARVAEZ YADER ALCIDES',2200);</v>
      </c>
    </row>
    <row r="2202" spans="1:4" x14ac:dyDescent="0.25">
      <c r="A2202">
        <v>1088302076</v>
      </c>
      <c r="B2202" t="s">
        <v>11126</v>
      </c>
      <c r="C2202" s="8">
        <v>2201</v>
      </c>
      <c r="D2202" s="8" t="str">
        <f t="shared" si="34"/>
        <v>insert into cliente values (1088302076,'PEREZ PELAEZ NELSON SEBASTIAN',2201);</v>
      </c>
    </row>
    <row r="2203" spans="1:4" x14ac:dyDescent="0.25">
      <c r="A2203">
        <v>1090376023</v>
      </c>
      <c r="B2203" t="s">
        <v>11127</v>
      </c>
      <c r="C2203" s="8">
        <v>2202</v>
      </c>
      <c r="D2203" s="8" t="str">
        <f t="shared" si="34"/>
        <v>insert into cliente values (1090376023,'HIGUERA GALLO RICARDO IVAN',2202);</v>
      </c>
    </row>
    <row r="2204" spans="1:4" x14ac:dyDescent="0.25">
      <c r="A2204">
        <v>1090442306</v>
      </c>
      <c r="B2204" t="s">
        <v>11128</v>
      </c>
      <c r="C2204" s="8">
        <v>2203</v>
      </c>
      <c r="D2204" s="8" t="str">
        <f t="shared" si="34"/>
        <v>insert into cliente values (1090442306,'OSMA FUENTES ERICK JOHAN',2203);</v>
      </c>
    </row>
    <row r="2205" spans="1:4" x14ac:dyDescent="0.25">
      <c r="A2205">
        <v>1090457085</v>
      </c>
      <c r="B2205" t="s">
        <v>11129</v>
      </c>
      <c r="C2205" s="8">
        <v>2204</v>
      </c>
      <c r="D2205" s="8" t="str">
        <f t="shared" si="34"/>
        <v>insert into cliente values (1090457085,'ALBARRACIN DUARTE JUAN SEBASTIAN',2204);</v>
      </c>
    </row>
    <row r="2206" spans="1:4" x14ac:dyDescent="0.25">
      <c r="A2206">
        <v>1121881288</v>
      </c>
      <c r="B2206" t="s">
        <v>11130</v>
      </c>
      <c r="C2206" s="8">
        <v>2205</v>
      </c>
      <c r="D2206" s="8" t="str">
        <f t="shared" si="34"/>
        <v>insert into cliente values (1121881288,'AGUIRRE LOAIZA CHRISTIAN ENRIQUE',2205);</v>
      </c>
    </row>
    <row r="2207" spans="1:4" x14ac:dyDescent="0.25">
      <c r="A2207">
        <v>1121892480</v>
      </c>
      <c r="B2207" t="s">
        <v>11131</v>
      </c>
      <c r="C2207" s="8">
        <v>2206</v>
      </c>
      <c r="D2207" s="8" t="str">
        <f t="shared" si="34"/>
        <v>insert into cliente values (1121892480,'BERMUDEZ SUAREZ YULY JAZMIN',2206);</v>
      </c>
    </row>
    <row r="2208" spans="1:4" x14ac:dyDescent="0.25">
      <c r="A2208">
        <v>1121906171</v>
      </c>
      <c r="B2208" t="s">
        <v>11132</v>
      </c>
      <c r="C2208" s="8">
        <v>2207</v>
      </c>
      <c r="D2208" s="8" t="str">
        <f t="shared" si="34"/>
        <v>insert into cliente values (1121906171,'RAMIREZ NUÑEZ YESIKA NATALIA',2207);</v>
      </c>
    </row>
    <row r="2209" spans="1:4" x14ac:dyDescent="0.25">
      <c r="A2209">
        <v>1121913143</v>
      </c>
      <c r="B2209" t="s">
        <v>11133</v>
      </c>
      <c r="C2209" s="8">
        <v>2208</v>
      </c>
      <c r="D2209" s="8" t="str">
        <f t="shared" si="34"/>
        <v>insert into cliente values (1121913143,'ESPINOSA MOLINA JENNIFER',2208);</v>
      </c>
    </row>
    <row r="2210" spans="1:4" x14ac:dyDescent="0.25">
      <c r="A2210">
        <v>1124012458</v>
      </c>
      <c r="B2210" t="s">
        <v>11134</v>
      </c>
      <c r="C2210" s="8">
        <v>2209</v>
      </c>
      <c r="D2210" s="8" t="str">
        <f t="shared" si="34"/>
        <v>insert into cliente values (1124012458,'GONZALEZ HOYOS YUNERIS',2209);</v>
      </c>
    </row>
    <row r="2211" spans="1:4" x14ac:dyDescent="0.25">
      <c r="A2211">
        <v>1129538214</v>
      </c>
      <c r="B2211" t="s">
        <v>11135</v>
      </c>
      <c r="C2211" s="8">
        <v>2210</v>
      </c>
      <c r="D2211" s="8" t="str">
        <f t="shared" si="34"/>
        <v>insert into cliente values (1129538214,'SANCHEZ CHAVEZ DEIVIS MANUEL',2210);</v>
      </c>
    </row>
    <row r="2212" spans="1:4" x14ac:dyDescent="0.25">
      <c r="A2212">
        <v>1130642834</v>
      </c>
      <c r="B2212" t="s">
        <v>11136</v>
      </c>
      <c r="C2212" s="8">
        <v>2211</v>
      </c>
      <c r="D2212" s="8" t="str">
        <f t="shared" si="34"/>
        <v>insert into cliente values (1130642834,'VASQUEZ GAVIRIA NILSON',2211);</v>
      </c>
    </row>
    <row r="2213" spans="1:4" x14ac:dyDescent="0.25">
      <c r="A2213">
        <v>1019057928</v>
      </c>
      <c r="B2213" t="s">
        <v>11137</v>
      </c>
      <c r="C2213" s="8">
        <v>2212</v>
      </c>
      <c r="D2213" s="8" t="str">
        <f t="shared" si="34"/>
        <v>insert into cliente values (1019057928,'RAMIREZ CEPEDA LILIANA CATHERINE',2212);</v>
      </c>
    </row>
    <row r="2214" spans="1:4" x14ac:dyDescent="0.25">
      <c r="A2214">
        <v>1097396462</v>
      </c>
      <c r="B2214" t="s">
        <v>11138</v>
      </c>
      <c r="C2214" s="8">
        <v>2213</v>
      </c>
      <c r="D2214" s="8" t="str">
        <f t="shared" si="34"/>
        <v>insert into cliente values (1097396462,'RODRIGUEZ CORRALES FRANSURI',2213);</v>
      </c>
    </row>
    <row r="2215" spans="1:4" x14ac:dyDescent="0.25">
      <c r="A2215">
        <v>1097399792</v>
      </c>
      <c r="B2215" t="s">
        <v>11139</v>
      </c>
      <c r="C2215" s="8">
        <v>2214</v>
      </c>
      <c r="D2215" s="8" t="str">
        <f t="shared" si="34"/>
        <v>insert into cliente values (1097399792,'ORJUELA CASTAÑO LINA MARCELA',2214);</v>
      </c>
    </row>
    <row r="2216" spans="1:4" x14ac:dyDescent="0.25">
      <c r="A2216">
        <v>1033734835</v>
      </c>
      <c r="B2216" t="s">
        <v>11140</v>
      </c>
      <c r="C2216" s="8">
        <v>2215</v>
      </c>
      <c r="D2216" s="8" t="str">
        <f t="shared" si="34"/>
        <v>insert into cliente values (1033734835,'AGUJA POLOCHE CESAR',2215);</v>
      </c>
    </row>
    <row r="2217" spans="1:4" x14ac:dyDescent="0.25">
      <c r="A2217">
        <v>38259834</v>
      </c>
      <c r="B2217" t="s">
        <v>11141</v>
      </c>
      <c r="C2217" s="8">
        <v>2216</v>
      </c>
      <c r="D2217" s="8" t="str">
        <f t="shared" si="34"/>
        <v>insert into cliente values (38259834,'RICO OLAYA MERCY',2216);</v>
      </c>
    </row>
    <row r="2218" spans="1:4" x14ac:dyDescent="0.25">
      <c r="A2218">
        <v>80722999</v>
      </c>
      <c r="B2218" t="s">
        <v>11142</v>
      </c>
      <c r="C2218" s="8">
        <v>2217</v>
      </c>
      <c r="D2218" s="8" t="str">
        <f t="shared" si="34"/>
        <v>insert into cliente values (80722999,'LOPEZ BARON CARLOS GERARDO',2217);</v>
      </c>
    </row>
    <row r="2219" spans="1:4" x14ac:dyDescent="0.25">
      <c r="A2219">
        <v>1019021328</v>
      </c>
      <c r="B2219" t="s">
        <v>11143</v>
      </c>
      <c r="C2219" s="8">
        <v>2218</v>
      </c>
      <c r="D2219" s="8" t="str">
        <f t="shared" si="34"/>
        <v>insert into cliente values (1019021328,'GARCIA LANDAZABAL CLAUDIA',2218);</v>
      </c>
    </row>
    <row r="2220" spans="1:4" x14ac:dyDescent="0.25">
      <c r="A2220">
        <v>1094924736</v>
      </c>
      <c r="B2220" t="s">
        <v>11144</v>
      </c>
      <c r="C2220" s="8">
        <v>2219</v>
      </c>
      <c r="D2220" s="8" t="str">
        <f t="shared" si="34"/>
        <v>insert into cliente values (1094924736,'VARGAS GUARIN JHONATAN JAMES',2219);</v>
      </c>
    </row>
    <row r="2221" spans="1:4" x14ac:dyDescent="0.25">
      <c r="A2221">
        <v>31446320</v>
      </c>
      <c r="B2221" t="s">
        <v>11145</v>
      </c>
      <c r="C2221" s="8">
        <v>2220</v>
      </c>
      <c r="D2221" s="8" t="str">
        <f t="shared" si="34"/>
        <v>insert into cliente values (31446320,'MONTES POSADA DEYANIRA',2220);</v>
      </c>
    </row>
    <row r="2222" spans="1:4" x14ac:dyDescent="0.25">
      <c r="A2222">
        <v>24584878</v>
      </c>
      <c r="B2222" t="s">
        <v>11146</v>
      </c>
      <c r="C2222" s="8">
        <v>2221</v>
      </c>
      <c r="D2222" s="8" t="str">
        <f t="shared" si="34"/>
        <v>insert into cliente values (24584878,'MARIN VILLADA CLAUDIA PATRICIA',2221);</v>
      </c>
    </row>
    <row r="2223" spans="1:4" x14ac:dyDescent="0.25">
      <c r="A2223">
        <v>39461566</v>
      </c>
      <c r="B2223" t="s">
        <v>11147</v>
      </c>
      <c r="C2223" s="8">
        <v>2222</v>
      </c>
      <c r="D2223" s="8" t="str">
        <f t="shared" si="34"/>
        <v>insert into cliente values (39461566,'FRAGOSO GUTIERREZ YULIETH MAILEN',2222);</v>
      </c>
    </row>
    <row r="2224" spans="1:4" x14ac:dyDescent="0.25">
      <c r="A2224">
        <v>1065562463</v>
      </c>
      <c r="B2224" t="s">
        <v>11148</v>
      </c>
      <c r="C2224" s="8">
        <v>2223</v>
      </c>
      <c r="D2224" s="8" t="str">
        <f t="shared" si="34"/>
        <v>insert into cliente values (1065562463,'CAAMAÑO RIOS JOHANA CAROLINA',2223);</v>
      </c>
    </row>
    <row r="2225" spans="1:4" x14ac:dyDescent="0.25">
      <c r="A2225">
        <v>1065628854</v>
      </c>
      <c r="B2225" t="s">
        <v>11149</v>
      </c>
      <c r="C2225" s="8">
        <v>2224</v>
      </c>
      <c r="D2225" s="8" t="str">
        <f t="shared" si="34"/>
        <v>insert into cliente values (1065628854,'DE AVILA CARMONA ALVARO LUIS',2224);</v>
      </c>
    </row>
    <row r="2226" spans="1:4" x14ac:dyDescent="0.25">
      <c r="A2226">
        <v>1065610279</v>
      </c>
      <c r="B2226" t="s">
        <v>11150</v>
      </c>
      <c r="C2226" s="8">
        <v>2225</v>
      </c>
      <c r="D2226" s="8" t="str">
        <f t="shared" si="34"/>
        <v>insert into cliente values (1065610279,'ROMERO MAESTRE ALBERTO JOSE',2225);</v>
      </c>
    </row>
    <row r="2227" spans="1:4" x14ac:dyDescent="0.25">
      <c r="A2227">
        <v>1065611308</v>
      </c>
      <c r="B2227" t="s">
        <v>11151</v>
      </c>
      <c r="C2227" s="8">
        <v>2226</v>
      </c>
      <c r="D2227" s="8" t="str">
        <f t="shared" si="34"/>
        <v>insert into cliente values (1065611308,'OROZCO DAZA ALEXANDER',2226);</v>
      </c>
    </row>
    <row r="2228" spans="1:4" x14ac:dyDescent="0.25">
      <c r="A2228">
        <v>1065620220</v>
      </c>
      <c r="B2228" t="s">
        <v>11152</v>
      </c>
      <c r="C2228" s="8">
        <v>2227</v>
      </c>
      <c r="D2228" s="8" t="str">
        <f t="shared" si="34"/>
        <v>insert into cliente values (1065620220,'FERNANDEZ VILLAR BREYNER',2227);</v>
      </c>
    </row>
    <row r="2229" spans="1:4" x14ac:dyDescent="0.25">
      <c r="A2229">
        <v>1065589439</v>
      </c>
      <c r="B2229" t="s">
        <v>11153</v>
      </c>
      <c r="C2229" s="8">
        <v>2228</v>
      </c>
      <c r="D2229" s="8" t="str">
        <f t="shared" si="34"/>
        <v>insert into cliente values (1065589439,'BLANCO LOPEZ DUBER ALFONSO',2228);</v>
      </c>
    </row>
    <row r="2230" spans="1:4" x14ac:dyDescent="0.25">
      <c r="A2230">
        <v>7570489</v>
      </c>
      <c r="B2230" t="s">
        <v>11154</v>
      </c>
      <c r="C2230" s="8">
        <v>2229</v>
      </c>
      <c r="D2230" s="8" t="str">
        <f t="shared" si="34"/>
        <v>insert into cliente values (7570489,'BASTO CANTILLO EDER FABIAN',2229);</v>
      </c>
    </row>
    <row r="2231" spans="1:4" x14ac:dyDescent="0.25">
      <c r="A2231">
        <v>1065640663</v>
      </c>
      <c r="B2231" t="s">
        <v>11155</v>
      </c>
      <c r="C2231" s="8">
        <v>2230</v>
      </c>
      <c r="D2231" s="8" t="str">
        <f t="shared" si="34"/>
        <v>insert into cliente values (1065640663,'MONROY SUAREZ ANDRES DAVID',2230);</v>
      </c>
    </row>
    <row r="2232" spans="1:4" x14ac:dyDescent="0.25">
      <c r="A2232">
        <v>39461949</v>
      </c>
      <c r="B2232" t="s">
        <v>11156</v>
      </c>
      <c r="C2232" s="8">
        <v>2231</v>
      </c>
      <c r="D2232" s="8" t="str">
        <f t="shared" si="34"/>
        <v>insert into cliente values (39461949,'FUENTES GUERRERO CELENIA ELENA',2231);</v>
      </c>
    </row>
    <row r="2233" spans="1:4" x14ac:dyDescent="0.25">
      <c r="A2233">
        <v>84086580</v>
      </c>
      <c r="B2233" t="s">
        <v>11157</v>
      </c>
      <c r="C2233" s="8">
        <v>2232</v>
      </c>
      <c r="D2233" s="8" t="str">
        <f t="shared" si="34"/>
        <v>insert into cliente values (84086580,'ALMANZA HERNANDEZ YOHN DAVINSON',2232);</v>
      </c>
    </row>
    <row r="2234" spans="1:4" x14ac:dyDescent="0.25">
      <c r="A2234">
        <v>49782281</v>
      </c>
      <c r="B2234" t="s">
        <v>11158</v>
      </c>
      <c r="C2234" s="8">
        <v>2233</v>
      </c>
      <c r="D2234" s="8" t="str">
        <f t="shared" si="34"/>
        <v>insert into cliente values (49782281,'TAMAYO BONILLA DEYSI ELENA',2233);</v>
      </c>
    </row>
    <row r="2235" spans="1:4" x14ac:dyDescent="0.25">
      <c r="A2235">
        <v>1065598804</v>
      </c>
      <c r="B2235" t="s">
        <v>11159</v>
      </c>
      <c r="C2235" s="8">
        <v>2234</v>
      </c>
      <c r="D2235" s="8" t="str">
        <f t="shared" si="34"/>
        <v>insert into cliente values (1065598804,'ARAUJO CASTILLA JESUS EDUARDO',2234);</v>
      </c>
    </row>
    <row r="2236" spans="1:4" x14ac:dyDescent="0.25">
      <c r="A2236">
        <v>1067809246</v>
      </c>
      <c r="B2236" t="s">
        <v>11160</v>
      </c>
      <c r="C2236" s="8">
        <v>2235</v>
      </c>
      <c r="D2236" s="8" t="str">
        <f t="shared" si="34"/>
        <v>insert into cliente values (1067809246,'ARROYO GOMEZ MARIA FERNANDA',2235);</v>
      </c>
    </row>
    <row r="2237" spans="1:4" x14ac:dyDescent="0.25">
      <c r="A2237">
        <v>1121332276</v>
      </c>
      <c r="B2237" t="s">
        <v>11161</v>
      </c>
      <c r="C2237" s="8">
        <v>2236</v>
      </c>
      <c r="D2237" s="8" t="str">
        <f t="shared" si="34"/>
        <v>insert into cliente values (1121332276,'MARTINEZ JOIRO DIEGO ENRIQUE',2236);</v>
      </c>
    </row>
    <row r="2238" spans="1:4" x14ac:dyDescent="0.25">
      <c r="A2238">
        <v>49715645</v>
      </c>
      <c r="B2238" t="s">
        <v>11162</v>
      </c>
      <c r="C2238" s="8">
        <v>2237</v>
      </c>
      <c r="D2238" s="8" t="str">
        <f t="shared" si="34"/>
        <v>insert into cliente values (49715645,'SILVA QUINTERO MARCIA BEATRIZ',2237);</v>
      </c>
    </row>
    <row r="2239" spans="1:4" x14ac:dyDescent="0.25">
      <c r="A2239">
        <v>1065581025</v>
      </c>
      <c r="B2239" t="s">
        <v>11163</v>
      </c>
      <c r="C2239" s="8">
        <v>2238</v>
      </c>
      <c r="D2239" s="8" t="str">
        <f t="shared" si="34"/>
        <v>insert into cliente values (1065581025,'PERINAN CANAS LUIS EDUARDO',2238);</v>
      </c>
    </row>
    <row r="2240" spans="1:4" x14ac:dyDescent="0.25">
      <c r="A2240">
        <v>1065613613</v>
      </c>
      <c r="B2240" t="s">
        <v>11164</v>
      </c>
      <c r="C2240" s="8">
        <v>2239</v>
      </c>
      <c r="D2240" s="8" t="str">
        <f t="shared" si="34"/>
        <v>insert into cliente values (1065613613,'BERRIO OJEDA MARIA ROSA',2239);</v>
      </c>
    </row>
    <row r="2241" spans="1:4" x14ac:dyDescent="0.25">
      <c r="A2241">
        <v>1065614423</v>
      </c>
      <c r="B2241" t="s">
        <v>11165</v>
      </c>
      <c r="C2241" s="8">
        <v>2240</v>
      </c>
      <c r="D2241" s="8" t="str">
        <f t="shared" si="34"/>
        <v>insert into cliente values (1065614423,'RIOS CHACON YEY ENOC',2240);</v>
      </c>
    </row>
    <row r="2242" spans="1:4" x14ac:dyDescent="0.25">
      <c r="A2242">
        <v>1065575243</v>
      </c>
      <c r="B2242" t="s">
        <v>11166</v>
      </c>
      <c r="C2242" s="8">
        <v>2241</v>
      </c>
      <c r="D2242" s="8" t="str">
        <f t="shared" si="34"/>
        <v>insert into cliente values (1065575243,'NAVARRO OCHOA UBER',2241);</v>
      </c>
    </row>
    <row r="2243" spans="1:4" x14ac:dyDescent="0.25">
      <c r="A2243">
        <v>7574844</v>
      </c>
      <c r="B2243" t="s">
        <v>11167</v>
      </c>
      <c r="C2243" s="8">
        <v>2242</v>
      </c>
      <c r="D2243" s="8" t="str">
        <f t="shared" ref="D2243:D2306" si="35">"insert into cliente values ("&amp;A2243&amp;",'"&amp;B2243&amp;"',"&amp;C2243&amp;");"</f>
        <v>insert into cliente values (7574844,'MONTAÑO CARRILLO CHARILE MANUEL',2242);</v>
      </c>
    </row>
    <row r="2244" spans="1:4" x14ac:dyDescent="0.25">
      <c r="A2244">
        <v>1065658975</v>
      </c>
      <c r="B2244" t="s">
        <v>11168</v>
      </c>
      <c r="C2244" s="8">
        <v>2243</v>
      </c>
      <c r="D2244" s="8" t="str">
        <f t="shared" si="35"/>
        <v>insert into cliente values (1065658975,'ARIZA ESQUEA LUIS FERNANDO',2243);</v>
      </c>
    </row>
    <row r="2245" spans="1:4" x14ac:dyDescent="0.25">
      <c r="A2245">
        <v>77096036</v>
      </c>
      <c r="B2245" t="s">
        <v>11169</v>
      </c>
      <c r="C2245" s="8">
        <v>2244</v>
      </c>
      <c r="D2245" s="8" t="str">
        <f t="shared" si="35"/>
        <v>insert into cliente values (77096036,'MONTERO SILVERA NEIL JESUS',2244);</v>
      </c>
    </row>
    <row r="2246" spans="1:4" x14ac:dyDescent="0.25">
      <c r="A2246">
        <v>1065572340</v>
      </c>
      <c r="B2246" t="s">
        <v>11170</v>
      </c>
      <c r="C2246" s="8">
        <v>2245</v>
      </c>
      <c r="D2246" s="8" t="str">
        <f t="shared" si="35"/>
        <v>insert into cliente values (1065572340,'ROYERO CASTILLEJO CARLOS MARTIN',2245);</v>
      </c>
    </row>
    <row r="2247" spans="1:4" x14ac:dyDescent="0.25">
      <c r="A2247">
        <v>1065645844</v>
      </c>
      <c r="B2247" t="s">
        <v>11171</v>
      </c>
      <c r="C2247" s="8">
        <v>2246</v>
      </c>
      <c r="D2247" s="8" t="str">
        <f t="shared" si="35"/>
        <v>insert into cliente values (1065645844,'POLO CARRANZA YOREINIS EMITH',2246);</v>
      </c>
    </row>
    <row r="2248" spans="1:4" x14ac:dyDescent="0.25">
      <c r="A2248">
        <v>77095039</v>
      </c>
      <c r="B2248" t="s">
        <v>11172</v>
      </c>
      <c r="C2248" s="8">
        <v>2247</v>
      </c>
      <c r="D2248" s="8" t="str">
        <f t="shared" si="35"/>
        <v>insert into cliente values (77095039,'NUNEZ CAMACHO JUAN ALEJANDRO',2247);</v>
      </c>
    </row>
    <row r="2249" spans="1:4" x14ac:dyDescent="0.25">
      <c r="A2249">
        <v>1003312858</v>
      </c>
      <c r="B2249" t="s">
        <v>11173</v>
      </c>
      <c r="C2249" s="8">
        <v>2248</v>
      </c>
      <c r="D2249" s="8" t="str">
        <f t="shared" si="35"/>
        <v>insert into cliente values (1003312858,'VENCE SEONES JORGE ANDRES',2248);</v>
      </c>
    </row>
    <row r="2250" spans="1:4" x14ac:dyDescent="0.25">
      <c r="A2250">
        <v>1065579549</v>
      </c>
      <c r="B2250" t="s">
        <v>11174</v>
      </c>
      <c r="C2250" s="8">
        <v>2249</v>
      </c>
      <c r="D2250" s="8" t="str">
        <f t="shared" si="35"/>
        <v>insert into cliente values (1065579549,'MATTOS GUERRA JOSE CARLOS',2249);</v>
      </c>
    </row>
    <row r="2251" spans="1:4" x14ac:dyDescent="0.25">
      <c r="A2251">
        <v>77097177</v>
      </c>
      <c r="B2251" t="s">
        <v>11175</v>
      </c>
      <c r="C2251" s="8">
        <v>2250</v>
      </c>
      <c r="D2251" s="8" t="str">
        <f t="shared" si="35"/>
        <v>insert into cliente values (77097177,'PALOMINO LOPEZ ALBERTO CARLOS',2250);</v>
      </c>
    </row>
    <row r="2252" spans="1:4" x14ac:dyDescent="0.25">
      <c r="A2252">
        <v>1065594988</v>
      </c>
      <c r="B2252" t="s">
        <v>11176</v>
      </c>
      <c r="C2252" s="8">
        <v>2251</v>
      </c>
      <c r="D2252" s="8" t="str">
        <f t="shared" si="35"/>
        <v>insert into cliente values (1065594988,'BALAGUERA BENAVIDES ANDRES MIGUEL',2251);</v>
      </c>
    </row>
    <row r="2253" spans="1:4" x14ac:dyDescent="0.25">
      <c r="A2253">
        <v>77177891</v>
      </c>
      <c r="B2253" t="s">
        <v>11177</v>
      </c>
      <c r="C2253" s="8">
        <v>2252</v>
      </c>
      <c r="D2253" s="8" t="str">
        <f t="shared" si="35"/>
        <v>insert into cliente values (77177891,'VASQUEZ VEGA EDUARDO JOSE',2252);</v>
      </c>
    </row>
    <row r="2254" spans="1:4" x14ac:dyDescent="0.25">
      <c r="A2254">
        <v>77168877</v>
      </c>
      <c r="B2254" t="s">
        <v>11178</v>
      </c>
      <c r="C2254" s="8">
        <v>2253</v>
      </c>
      <c r="D2254" s="8" t="str">
        <f t="shared" si="35"/>
        <v>insert into cliente values (77168877,'MOYA MOLINA ANGELO ENRIQUE',2253);</v>
      </c>
    </row>
    <row r="2255" spans="1:4" x14ac:dyDescent="0.25">
      <c r="A2255">
        <v>1143376364</v>
      </c>
      <c r="B2255" t="s">
        <v>11179</v>
      </c>
      <c r="C2255" s="8">
        <v>2254</v>
      </c>
      <c r="D2255" s="8" t="str">
        <f t="shared" si="35"/>
        <v>insert into cliente values (1143376364,'MORELO ISAZA RODELFI JOSE',2254);</v>
      </c>
    </row>
    <row r="2256" spans="1:4" x14ac:dyDescent="0.25">
      <c r="A2256">
        <v>1143349958</v>
      </c>
      <c r="B2256" t="s">
        <v>11180</v>
      </c>
      <c r="C2256" s="8">
        <v>2255</v>
      </c>
      <c r="D2256" s="8" t="str">
        <f t="shared" si="35"/>
        <v>insert into cliente values (1143349958,'BADEL ROSALES EMANUEL',2255);</v>
      </c>
    </row>
    <row r="2257" spans="1:4" x14ac:dyDescent="0.25">
      <c r="A2257">
        <v>1128058295</v>
      </c>
      <c r="B2257" t="s">
        <v>11181</v>
      </c>
      <c r="C2257" s="8">
        <v>2256</v>
      </c>
      <c r="D2257" s="8" t="str">
        <f t="shared" si="35"/>
        <v>insert into cliente values (1128058295,'URBANO PRASCA SERGIO FRANCISCO',2256);</v>
      </c>
    </row>
    <row r="2258" spans="1:4" x14ac:dyDescent="0.25">
      <c r="A2258">
        <v>45692175</v>
      </c>
      <c r="B2258" t="s">
        <v>11182</v>
      </c>
      <c r="C2258" s="8">
        <v>2257</v>
      </c>
      <c r="D2258" s="8" t="str">
        <f t="shared" si="35"/>
        <v>insert into cliente values (45692175,'CAMACHO BENITEZ MARIA CRISTINA',2257);</v>
      </c>
    </row>
    <row r="2259" spans="1:4" x14ac:dyDescent="0.25">
      <c r="A2259">
        <v>45515230</v>
      </c>
      <c r="B2259" t="s">
        <v>11183</v>
      </c>
      <c r="C2259" s="8">
        <v>2258</v>
      </c>
      <c r="D2259" s="8" t="str">
        <f t="shared" si="35"/>
        <v>insert into cliente values (45515230,'PALENCIA PINEDA LEIDYS DEL CARMEN',2258);</v>
      </c>
    </row>
    <row r="2260" spans="1:4" x14ac:dyDescent="0.25">
      <c r="A2260">
        <v>45562492</v>
      </c>
      <c r="B2260" t="s">
        <v>11184</v>
      </c>
      <c r="C2260" s="8">
        <v>2259</v>
      </c>
      <c r="D2260" s="8" t="str">
        <f t="shared" si="35"/>
        <v>insert into cliente values (45562492,'MANZUR GARCIA SUSMARIS',2259);</v>
      </c>
    </row>
    <row r="2261" spans="1:4" x14ac:dyDescent="0.25">
      <c r="A2261">
        <v>45686085</v>
      </c>
      <c r="B2261" t="s">
        <v>11185</v>
      </c>
      <c r="C2261" s="8">
        <v>2260</v>
      </c>
      <c r="D2261" s="8" t="str">
        <f t="shared" si="35"/>
        <v>insert into cliente values (45686085,'HERRERA ARZUZA ZOILA DEL CARMEN',2260);</v>
      </c>
    </row>
    <row r="2262" spans="1:4" x14ac:dyDescent="0.25">
      <c r="A2262">
        <v>1047444615</v>
      </c>
      <c r="B2262" t="s">
        <v>11186</v>
      </c>
      <c r="C2262" s="8">
        <v>2261</v>
      </c>
      <c r="D2262" s="8" t="str">
        <f t="shared" si="35"/>
        <v>insert into cliente values (1047444615,'CASTRO DEULUFEUTH YHON GABRIEL',2261);</v>
      </c>
    </row>
    <row r="2263" spans="1:4" x14ac:dyDescent="0.25">
      <c r="A2263">
        <v>1047397078</v>
      </c>
      <c r="B2263" t="s">
        <v>11187</v>
      </c>
      <c r="C2263" s="8">
        <v>2262</v>
      </c>
      <c r="D2263" s="8" t="str">
        <f t="shared" si="35"/>
        <v>insert into cliente values (1047397078,'ANDRADE PASTRANA KATHERIN RUT',2262);</v>
      </c>
    </row>
    <row r="2264" spans="1:4" x14ac:dyDescent="0.25">
      <c r="A2264">
        <v>22913682</v>
      </c>
      <c r="B2264" t="s">
        <v>11188</v>
      </c>
      <c r="C2264" s="8">
        <v>2263</v>
      </c>
      <c r="D2264" s="8" t="str">
        <f t="shared" si="35"/>
        <v>insert into cliente values (22913682,'ANDRADE BELTRAN LILIA BEATRIZ',2263);</v>
      </c>
    </row>
    <row r="2265" spans="1:4" x14ac:dyDescent="0.25">
      <c r="A2265">
        <v>1104404305</v>
      </c>
      <c r="B2265" t="s">
        <v>11189</v>
      </c>
      <c r="C2265" s="8">
        <v>2264</v>
      </c>
      <c r="D2265" s="8" t="str">
        <f t="shared" si="35"/>
        <v>insert into cliente values (1104404305,'AGUAS JARABA MARGEDYS TARIMA',2264);</v>
      </c>
    </row>
    <row r="2266" spans="1:4" x14ac:dyDescent="0.25">
      <c r="A2266">
        <v>1113515994</v>
      </c>
      <c r="B2266" t="s">
        <v>11190</v>
      </c>
      <c r="C2266" s="8">
        <v>2265</v>
      </c>
      <c r="D2266" s="8" t="str">
        <f t="shared" si="35"/>
        <v>insert into cliente values (1113515994,'GUTIERREZ FERNANDEZ JHON EDINSON',2265);</v>
      </c>
    </row>
    <row r="2267" spans="1:4" x14ac:dyDescent="0.25">
      <c r="A2267">
        <v>16539536</v>
      </c>
      <c r="B2267" t="s">
        <v>11191</v>
      </c>
      <c r="C2267" s="8">
        <v>2266</v>
      </c>
      <c r="D2267" s="8" t="str">
        <f t="shared" si="35"/>
        <v>insert into cliente values (16539536,'ANDRADE MANRIQUE JORGE ARMANDO',2266);</v>
      </c>
    </row>
    <row r="2268" spans="1:4" x14ac:dyDescent="0.25">
      <c r="A2268">
        <v>1121840000</v>
      </c>
      <c r="B2268" t="s">
        <v>11192</v>
      </c>
      <c r="C2268" s="8">
        <v>2267</v>
      </c>
      <c r="D2268" s="8" t="str">
        <f t="shared" si="35"/>
        <v>insert into cliente values (1121840000,'GIRALDO BERMUDEZ MONICA LILIANA',2267);</v>
      </c>
    </row>
    <row r="2269" spans="1:4" x14ac:dyDescent="0.25">
      <c r="A2269">
        <v>1121902112</v>
      </c>
      <c r="B2269" t="s">
        <v>11193</v>
      </c>
      <c r="C2269" s="8">
        <v>2268</v>
      </c>
      <c r="D2269" s="8" t="str">
        <f t="shared" si="35"/>
        <v>insert into cliente values (1121902112,'MAHECHA DUEÑAS ANDRES CAMILO',2268);</v>
      </c>
    </row>
    <row r="2270" spans="1:4" x14ac:dyDescent="0.25">
      <c r="A2270">
        <v>1071888304</v>
      </c>
      <c r="B2270" t="s">
        <v>11194</v>
      </c>
      <c r="C2270" s="8">
        <v>2269</v>
      </c>
      <c r="D2270" s="8" t="str">
        <f t="shared" si="35"/>
        <v>insert into cliente values (1071888304,'VALERO TORRES JORGE ALBEIRO',2269);</v>
      </c>
    </row>
    <row r="2271" spans="1:4" x14ac:dyDescent="0.25">
      <c r="A2271">
        <v>1121839938</v>
      </c>
      <c r="B2271" t="s">
        <v>11195</v>
      </c>
      <c r="C2271" s="8">
        <v>2270</v>
      </c>
      <c r="D2271" s="8" t="str">
        <f t="shared" si="35"/>
        <v>insert into cliente values (1121839938,'ROJAS GOMEZ DEICY',2270);</v>
      </c>
    </row>
    <row r="2272" spans="1:4" x14ac:dyDescent="0.25">
      <c r="A2272">
        <v>17267055</v>
      </c>
      <c r="B2272" t="s">
        <v>11196</v>
      </c>
      <c r="C2272" s="8">
        <v>2271</v>
      </c>
      <c r="D2272" s="8" t="str">
        <f t="shared" si="35"/>
        <v>insert into cliente values (17267055,'RINCON RODRIGO',2271);</v>
      </c>
    </row>
    <row r="2273" spans="1:4" x14ac:dyDescent="0.25">
      <c r="A2273">
        <v>1121859242</v>
      </c>
      <c r="B2273" t="s">
        <v>11197</v>
      </c>
      <c r="C2273" s="8">
        <v>2272</v>
      </c>
      <c r="D2273" s="8" t="str">
        <f t="shared" si="35"/>
        <v>insert into cliente values (1121859242,'MONTEALEGRE SANCHEZ HECTOR FABIAN',2272);</v>
      </c>
    </row>
    <row r="2274" spans="1:4" x14ac:dyDescent="0.25">
      <c r="A2274">
        <v>79544092</v>
      </c>
      <c r="B2274" t="s">
        <v>11198</v>
      </c>
      <c r="C2274" s="8">
        <v>2273</v>
      </c>
      <c r="D2274" s="8" t="str">
        <f t="shared" si="35"/>
        <v>insert into cliente values (79544092,'LEON GARCIA JUAN CARLOS',2273);</v>
      </c>
    </row>
    <row r="2275" spans="1:4" x14ac:dyDescent="0.25">
      <c r="A2275">
        <v>30389841</v>
      </c>
      <c r="B2275" t="s">
        <v>11199</v>
      </c>
      <c r="C2275" s="8">
        <v>2274</v>
      </c>
      <c r="D2275" s="8" t="str">
        <f t="shared" si="35"/>
        <v>insert into cliente values (30389841,'GONZALEZ SUAREZ RUBIELA OFELIA',2274);</v>
      </c>
    </row>
    <row r="2276" spans="1:4" x14ac:dyDescent="0.25">
      <c r="A2276">
        <v>1121885929</v>
      </c>
      <c r="B2276" t="s">
        <v>11200</v>
      </c>
      <c r="C2276" s="8">
        <v>2275</v>
      </c>
      <c r="D2276" s="8" t="str">
        <f t="shared" si="35"/>
        <v>insert into cliente values (1121885929,'BERMUDEZ GONZALEZ JESSYCA MILENA',2275);</v>
      </c>
    </row>
    <row r="2277" spans="1:4" x14ac:dyDescent="0.25">
      <c r="A2277">
        <v>86073161</v>
      </c>
      <c r="B2277" t="s">
        <v>11201</v>
      </c>
      <c r="C2277" s="8">
        <v>2276</v>
      </c>
      <c r="D2277" s="8" t="str">
        <f t="shared" si="35"/>
        <v>insert into cliente values (86073161,'MACHUCA SANCHEZ FIDEL AUGUSTO',2276);</v>
      </c>
    </row>
    <row r="2278" spans="1:4" x14ac:dyDescent="0.25">
      <c r="A2278">
        <v>1088319687</v>
      </c>
      <c r="B2278" t="s">
        <v>11202</v>
      </c>
      <c r="C2278" s="8">
        <v>2277</v>
      </c>
      <c r="D2278" s="8" t="str">
        <f t="shared" si="35"/>
        <v>insert into cliente values (1088319687,'GALLEGO MOLINA JOHSUA NEFTALY',2277);</v>
      </c>
    </row>
    <row r="2279" spans="1:4" x14ac:dyDescent="0.25">
      <c r="A2279">
        <v>29873357</v>
      </c>
      <c r="B2279" t="s">
        <v>11203</v>
      </c>
      <c r="C2279" s="8">
        <v>2278</v>
      </c>
      <c r="D2279" s="8" t="str">
        <f t="shared" si="35"/>
        <v>insert into cliente values (29873357,'JARAMILLO SALDARRIAGA MARIA LUZDARY',2278);</v>
      </c>
    </row>
    <row r="2280" spans="1:4" x14ac:dyDescent="0.25">
      <c r="A2280">
        <v>18492148</v>
      </c>
      <c r="B2280" t="s">
        <v>11204</v>
      </c>
      <c r="C2280" s="8">
        <v>2279</v>
      </c>
      <c r="D2280" s="8" t="str">
        <f t="shared" si="35"/>
        <v>insert into cliente values (18492148,'GUARIN GOMEZ LUIS GABRIEL',2279);</v>
      </c>
    </row>
    <row r="2281" spans="1:4" x14ac:dyDescent="0.25">
      <c r="A2281">
        <v>1098308526</v>
      </c>
      <c r="B2281" t="s">
        <v>11205</v>
      </c>
      <c r="C2281" s="8">
        <v>2280</v>
      </c>
      <c r="D2281" s="8" t="str">
        <f t="shared" si="35"/>
        <v>insert into cliente values (1098308526,'GONZALEZ VALENCIA LEIDY JOHANA',2280);</v>
      </c>
    </row>
    <row r="2282" spans="1:4" x14ac:dyDescent="0.25">
      <c r="A2282">
        <v>24589755</v>
      </c>
      <c r="B2282" t="s">
        <v>11206</v>
      </c>
      <c r="C2282" s="8">
        <v>2281</v>
      </c>
      <c r="D2282" s="8" t="str">
        <f t="shared" si="35"/>
        <v>insert into cliente values (24589755,'ALVAREZ GONZALEZ MARIA LILIANA',2281);</v>
      </c>
    </row>
    <row r="2283" spans="1:4" x14ac:dyDescent="0.25">
      <c r="A2283">
        <v>94469350</v>
      </c>
      <c r="B2283" t="s">
        <v>11207</v>
      </c>
      <c r="C2283" s="8">
        <v>2282</v>
      </c>
      <c r="D2283" s="8" t="str">
        <f t="shared" si="35"/>
        <v>insert into cliente values (94469350,'MARIN DIAZ JOHN JAMES',2282);</v>
      </c>
    </row>
    <row r="2284" spans="1:4" x14ac:dyDescent="0.25">
      <c r="A2284">
        <v>1094912414</v>
      </c>
      <c r="B2284" t="s">
        <v>11208</v>
      </c>
      <c r="C2284" s="8">
        <v>2283</v>
      </c>
      <c r="D2284" s="8" t="str">
        <f t="shared" si="35"/>
        <v>insert into cliente values (1094912414,'QUINTERO RAMIREZ CRISTIAN DAVID',2283);</v>
      </c>
    </row>
    <row r="2285" spans="1:4" x14ac:dyDescent="0.25">
      <c r="A2285">
        <v>89007287</v>
      </c>
      <c r="B2285" t="s">
        <v>11209</v>
      </c>
      <c r="C2285" s="8">
        <v>2284</v>
      </c>
      <c r="D2285" s="8" t="str">
        <f t="shared" si="35"/>
        <v>insert into cliente values (89007287,'GIL GONZALEZ JHON JAIRO',2284);</v>
      </c>
    </row>
    <row r="2286" spans="1:4" x14ac:dyDescent="0.25">
      <c r="A2286">
        <v>1094904617</v>
      </c>
      <c r="B2286" t="s">
        <v>11210</v>
      </c>
      <c r="C2286" s="8">
        <v>2285</v>
      </c>
      <c r="D2286" s="8" t="str">
        <f t="shared" si="35"/>
        <v>insert into cliente values (1094904617,'JIMENEZ MORENO JUAN PABLO',2285);</v>
      </c>
    </row>
    <row r="2287" spans="1:4" x14ac:dyDescent="0.25">
      <c r="A2287">
        <v>41948162</v>
      </c>
      <c r="B2287" t="s">
        <v>11211</v>
      </c>
      <c r="C2287" s="8">
        <v>2286</v>
      </c>
      <c r="D2287" s="8" t="str">
        <f t="shared" si="35"/>
        <v>insert into cliente values (41948162,'GARCIA OSPINA NINI YOHANNA',2286);</v>
      </c>
    </row>
    <row r="2288" spans="1:4" x14ac:dyDescent="0.25">
      <c r="A2288">
        <v>1094924693</v>
      </c>
      <c r="B2288" t="s">
        <v>11212</v>
      </c>
      <c r="C2288" s="8">
        <v>2287</v>
      </c>
      <c r="D2288" s="8" t="str">
        <f t="shared" si="35"/>
        <v>insert into cliente values (1094924693,'VELASCO LOPEZ ANDREA',2287);</v>
      </c>
    </row>
    <row r="2289" spans="1:4" x14ac:dyDescent="0.25">
      <c r="A2289">
        <v>1094938326</v>
      </c>
      <c r="B2289" t="s">
        <v>11213</v>
      </c>
      <c r="C2289" s="8">
        <v>2288</v>
      </c>
      <c r="D2289" s="8" t="str">
        <f t="shared" si="35"/>
        <v>insert into cliente values (1094938326,'MONTOYA DIAZ CRISTIAN DAVID',2288);</v>
      </c>
    </row>
    <row r="2290" spans="1:4" x14ac:dyDescent="0.25">
      <c r="A2290">
        <v>1094942314</v>
      </c>
      <c r="B2290" t="s">
        <v>11214</v>
      </c>
      <c r="C2290" s="8">
        <v>2289</v>
      </c>
      <c r="D2290" s="8" t="str">
        <f t="shared" si="35"/>
        <v>insert into cliente values (1094942314,'LONDOÑO OSPINA NATALIA',2289);</v>
      </c>
    </row>
    <row r="2291" spans="1:4" x14ac:dyDescent="0.25">
      <c r="A2291">
        <v>1094947189</v>
      </c>
      <c r="B2291" t="s">
        <v>11215</v>
      </c>
      <c r="C2291" s="8">
        <v>2290</v>
      </c>
      <c r="D2291" s="8" t="str">
        <f t="shared" si="35"/>
        <v>insert into cliente values (1094947189,'ORTIZ GONZALEZ ANGIE KATHERINE',2290);</v>
      </c>
    </row>
    <row r="2292" spans="1:4" x14ac:dyDescent="0.25">
      <c r="A2292">
        <v>1094894551</v>
      </c>
      <c r="B2292" t="s">
        <v>11216</v>
      </c>
      <c r="C2292" s="8">
        <v>2291</v>
      </c>
      <c r="D2292" s="8" t="str">
        <f t="shared" si="35"/>
        <v>insert into cliente values (1094894551,'MANRIQUE GONZALEZ HELDY JOHANA',2291);</v>
      </c>
    </row>
    <row r="2293" spans="1:4" x14ac:dyDescent="0.25">
      <c r="A2293">
        <v>24587011</v>
      </c>
      <c r="B2293" t="s">
        <v>11217</v>
      </c>
      <c r="C2293" s="8">
        <v>2292</v>
      </c>
      <c r="D2293" s="8" t="str">
        <f t="shared" si="35"/>
        <v>insert into cliente values (24587011,'MUÑOZ CASTRO YENNIFER',2292);</v>
      </c>
    </row>
    <row r="2294" spans="1:4" x14ac:dyDescent="0.25">
      <c r="A2294">
        <v>1094926434</v>
      </c>
      <c r="B2294" t="s">
        <v>11218</v>
      </c>
      <c r="C2294" s="8">
        <v>2293</v>
      </c>
      <c r="D2294" s="8" t="str">
        <f t="shared" si="35"/>
        <v>insert into cliente values (1094926434,'SANCHEZ RIOS ELIANA ESTEFANIA',2293);</v>
      </c>
    </row>
    <row r="2295" spans="1:4" x14ac:dyDescent="0.25">
      <c r="A2295">
        <v>1094880928</v>
      </c>
      <c r="B2295" t="s">
        <v>11219</v>
      </c>
      <c r="C2295" s="8">
        <v>2294</v>
      </c>
      <c r="D2295" s="8" t="str">
        <f t="shared" si="35"/>
        <v>insert into cliente values (1094880928,'LEMA LOPEZ JOHANNA',2294);</v>
      </c>
    </row>
    <row r="2296" spans="1:4" x14ac:dyDescent="0.25">
      <c r="A2296">
        <v>1094923214</v>
      </c>
      <c r="B2296" t="s">
        <v>11220</v>
      </c>
      <c r="C2296" s="8">
        <v>2295</v>
      </c>
      <c r="D2296" s="8" t="str">
        <f t="shared" si="35"/>
        <v>insert into cliente values (1094923214,'GRIMALDO MOLANO JAMES YEIR',2295);</v>
      </c>
    </row>
    <row r="2297" spans="1:4" x14ac:dyDescent="0.25">
      <c r="A2297">
        <v>41942680</v>
      </c>
      <c r="B2297" t="s">
        <v>11221</v>
      </c>
      <c r="C2297" s="8">
        <v>2296</v>
      </c>
      <c r="D2297" s="8" t="str">
        <f t="shared" si="35"/>
        <v>insert into cliente values (41942680,'GIRALDO CLAUDIA MARCELA',2296);</v>
      </c>
    </row>
    <row r="2298" spans="1:4" x14ac:dyDescent="0.25">
      <c r="A2298">
        <v>25597316</v>
      </c>
      <c r="B2298" t="s">
        <v>11222</v>
      </c>
      <c r="C2298" s="8">
        <v>2297</v>
      </c>
      <c r="D2298" s="8" t="str">
        <f t="shared" si="35"/>
        <v>insert into cliente values (25597316,'BOLAÑOS JIMENEZ ZULMA ROXANA',2297);</v>
      </c>
    </row>
    <row r="2299" spans="1:4" x14ac:dyDescent="0.25">
      <c r="A2299">
        <v>4377861</v>
      </c>
      <c r="B2299" t="s">
        <v>11223</v>
      </c>
      <c r="C2299" s="8">
        <v>2298</v>
      </c>
      <c r="D2299" s="8" t="str">
        <f t="shared" si="35"/>
        <v>insert into cliente values (4377861,'ZAPATA POSSO WILDER ARMANDO',2298);</v>
      </c>
    </row>
    <row r="2300" spans="1:4" x14ac:dyDescent="0.25">
      <c r="A2300">
        <v>80160065</v>
      </c>
      <c r="B2300" t="s">
        <v>11224</v>
      </c>
      <c r="C2300" s="8">
        <v>2299</v>
      </c>
      <c r="D2300" s="8" t="str">
        <f t="shared" si="35"/>
        <v>insert into cliente values (80160065,'SILVA CORTES MANUEL ALEJANDRO',2299);</v>
      </c>
    </row>
    <row r="2301" spans="1:4" x14ac:dyDescent="0.25">
      <c r="A2301">
        <v>1094915561</v>
      </c>
      <c r="B2301" t="s">
        <v>11225</v>
      </c>
      <c r="C2301" s="8">
        <v>2300</v>
      </c>
      <c r="D2301" s="8" t="str">
        <f t="shared" si="35"/>
        <v>insert into cliente values (1094915561,'ORTEGA MORA IVAN DARIO',2300);</v>
      </c>
    </row>
    <row r="2302" spans="1:4" x14ac:dyDescent="0.25">
      <c r="A2302">
        <v>1094945054</v>
      </c>
      <c r="B2302" t="s">
        <v>11226</v>
      </c>
      <c r="C2302" s="8">
        <v>2301</v>
      </c>
      <c r="D2302" s="8" t="str">
        <f t="shared" si="35"/>
        <v>insert into cliente values (1094945054,'LOPEZ HENAO MARIA ALEJANDRA',2301);</v>
      </c>
    </row>
    <row r="2303" spans="1:4" x14ac:dyDescent="0.25">
      <c r="A2303">
        <v>89007214</v>
      </c>
      <c r="B2303" t="s">
        <v>11227</v>
      </c>
      <c r="C2303" s="8">
        <v>2302</v>
      </c>
      <c r="D2303" s="8" t="str">
        <f t="shared" si="35"/>
        <v>insert into cliente values (89007214,'DURANGO ALVARADO RAMON ALEXANDER',2302);</v>
      </c>
    </row>
    <row r="2304" spans="1:4" x14ac:dyDescent="0.25">
      <c r="A2304">
        <v>1094931485</v>
      </c>
      <c r="B2304" t="s">
        <v>11228</v>
      </c>
      <c r="C2304" s="8">
        <v>2303</v>
      </c>
      <c r="D2304" s="8" t="str">
        <f t="shared" si="35"/>
        <v>insert into cliente values (1094931485,'GOMEZ RUIZ FELIPE',2303);</v>
      </c>
    </row>
    <row r="2305" spans="1:4" x14ac:dyDescent="0.25">
      <c r="A2305">
        <v>1094892510</v>
      </c>
      <c r="B2305" t="s">
        <v>11229</v>
      </c>
      <c r="C2305" s="8">
        <v>2304</v>
      </c>
      <c r="D2305" s="8" t="str">
        <f t="shared" si="35"/>
        <v>insert into cliente values (1094892510,'CEBALLOS VELASQUEZ JOAN',2304);</v>
      </c>
    </row>
    <row r="2306" spans="1:4" x14ac:dyDescent="0.25">
      <c r="A2306">
        <v>1094912845</v>
      </c>
      <c r="B2306" t="s">
        <v>11230</v>
      </c>
      <c r="C2306" s="8">
        <v>2305</v>
      </c>
      <c r="D2306" s="8" t="str">
        <f t="shared" si="35"/>
        <v>insert into cliente values (1094912845,'MARIN ALMANZA JOHAN DAVID',2305);</v>
      </c>
    </row>
    <row r="2307" spans="1:4" x14ac:dyDescent="0.25">
      <c r="A2307">
        <v>1099682055</v>
      </c>
      <c r="B2307" t="s">
        <v>11231</v>
      </c>
      <c r="C2307" s="8">
        <v>2306</v>
      </c>
      <c r="D2307" s="8" t="str">
        <f t="shared" ref="D2307:D2370" si="36">"insert into cliente values ("&amp;A2307&amp;",'"&amp;B2307&amp;"',"&amp;C2307&amp;");"</f>
        <v>insert into cliente values (1099682055,'LOPEZ BOHORQUEZ HECTOR FABIO',2306);</v>
      </c>
    </row>
    <row r="2308" spans="1:4" x14ac:dyDescent="0.25">
      <c r="A2308">
        <v>1105673015</v>
      </c>
      <c r="B2308" t="s">
        <v>11232</v>
      </c>
      <c r="C2308" s="8">
        <v>2307</v>
      </c>
      <c r="D2308" s="8" t="str">
        <f t="shared" si="36"/>
        <v>insert into cliente values (1105673015,'GUTIERREZ CRUZ ESPERANZA',2307);</v>
      </c>
    </row>
    <row r="2309" spans="1:4" x14ac:dyDescent="0.25">
      <c r="A2309">
        <v>1094910686</v>
      </c>
      <c r="B2309" t="s">
        <v>11233</v>
      </c>
      <c r="C2309" s="8">
        <v>2308</v>
      </c>
      <c r="D2309" s="8" t="str">
        <f t="shared" si="36"/>
        <v>insert into cliente values (1094910686,'VELASQUEZ CAICEDO PAULA ANDREA',2308);</v>
      </c>
    </row>
    <row r="2310" spans="1:4" x14ac:dyDescent="0.25">
      <c r="A2310">
        <v>1094939602</v>
      </c>
      <c r="B2310" t="s">
        <v>11234</v>
      </c>
      <c r="C2310" s="8">
        <v>2309</v>
      </c>
      <c r="D2310" s="8" t="str">
        <f t="shared" si="36"/>
        <v>insert into cliente values (1094939602,'MORENO NIETO LINA MARIA',2309);</v>
      </c>
    </row>
    <row r="2311" spans="1:4" x14ac:dyDescent="0.25">
      <c r="A2311">
        <v>1094924943</v>
      </c>
      <c r="B2311" t="s">
        <v>11235</v>
      </c>
      <c r="C2311" s="8">
        <v>2310</v>
      </c>
      <c r="D2311" s="8" t="str">
        <f t="shared" si="36"/>
        <v>insert into cliente values (1094924943,'ORTIZ DIAZ CRISTIAN CAMILO',2310);</v>
      </c>
    </row>
    <row r="2312" spans="1:4" x14ac:dyDescent="0.25">
      <c r="A2312">
        <v>1094906160</v>
      </c>
      <c r="B2312" t="s">
        <v>11236</v>
      </c>
      <c r="C2312" s="8">
        <v>2311</v>
      </c>
      <c r="D2312" s="8" t="str">
        <f t="shared" si="36"/>
        <v>insert into cliente values (1094906160,'MURCIA AZA JOHAN EDWIN',2311);</v>
      </c>
    </row>
    <row r="2313" spans="1:4" x14ac:dyDescent="0.25">
      <c r="A2313">
        <v>89008884</v>
      </c>
      <c r="B2313" t="s">
        <v>11237</v>
      </c>
      <c r="C2313" s="8">
        <v>2312</v>
      </c>
      <c r="D2313" s="8" t="str">
        <f t="shared" si="36"/>
        <v>insert into cliente values (89008884,'PEREZ RUIZ JOHN MARIO',2312);</v>
      </c>
    </row>
    <row r="2314" spans="1:4" x14ac:dyDescent="0.25">
      <c r="A2314">
        <v>1097038545</v>
      </c>
      <c r="B2314" t="s">
        <v>11238</v>
      </c>
      <c r="C2314" s="8">
        <v>2313</v>
      </c>
      <c r="D2314" s="8" t="str">
        <f t="shared" si="36"/>
        <v>insert into cliente values (1097038545,'AGUDELO RODRIGUEZ RODRIGO ANTONIO',2313);</v>
      </c>
    </row>
    <row r="2315" spans="1:4" x14ac:dyDescent="0.25">
      <c r="A2315">
        <v>1094932664</v>
      </c>
      <c r="B2315" t="s">
        <v>11239</v>
      </c>
      <c r="C2315" s="8">
        <v>2314</v>
      </c>
      <c r="D2315" s="8" t="str">
        <f t="shared" si="36"/>
        <v>insert into cliente values (1094932664,'RESTREPO CRISTIAN DUVAN',2314);</v>
      </c>
    </row>
    <row r="2316" spans="1:4" x14ac:dyDescent="0.25">
      <c r="A2316">
        <v>1094930027</v>
      </c>
      <c r="B2316" t="s">
        <v>11240</v>
      </c>
      <c r="C2316" s="8">
        <v>2315</v>
      </c>
      <c r="D2316" s="8" t="str">
        <f t="shared" si="36"/>
        <v>insert into cliente values (1094930027,'CALDERON JAVELA EDWARD MAURICIO',2315);</v>
      </c>
    </row>
    <row r="2317" spans="1:4" x14ac:dyDescent="0.25">
      <c r="A2317">
        <v>1098309692</v>
      </c>
      <c r="B2317" t="s">
        <v>11241</v>
      </c>
      <c r="C2317" s="8">
        <v>2316</v>
      </c>
      <c r="D2317" s="8" t="str">
        <f t="shared" si="36"/>
        <v>insert into cliente values (1098309692,'BENAVIDES DIAZ LUIS FERNANDO',2316);</v>
      </c>
    </row>
    <row r="2318" spans="1:4" x14ac:dyDescent="0.25">
      <c r="A2318">
        <v>1094928547</v>
      </c>
      <c r="B2318" t="s">
        <v>11242</v>
      </c>
      <c r="C2318" s="8">
        <v>2317</v>
      </c>
      <c r="D2318" s="8" t="str">
        <f t="shared" si="36"/>
        <v>insert into cliente values (1094928547,'AGUIRRE CEBALLOS ESTEFANY',2317);</v>
      </c>
    </row>
    <row r="2319" spans="1:4" x14ac:dyDescent="0.25">
      <c r="A2319">
        <v>18417667</v>
      </c>
      <c r="B2319" t="s">
        <v>11243</v>
      </c>
      <c r="C2319" s="8">
        <v>2318</v>
      </c>
      <c r="D2319" s="8" t="str">
        <f t="shared" si="36"/>
        <v>insert into cliente values (18417667,'ESPINOSA RESTREPO EDISON',2318);</v>
      </c>
    </row>
    <row r="2320" spans="1:4" x14ac:dyDescent="0.25">
      <c r="A2320">
        <v>9729620</v>
      </c>
      <c r="B2320" t="s">
        <v>11244</v>
      </c>
      <c r="C2320" s="8">
        <v>2319</v>
      </c>
      <c r="D2320" s="8" t="str">
        <f t="shared" si="36"/>
        <v>insert into cliente values (9729620,'PARDO BERRIO LUIS ANDRES',2319);</v>
      </c>
    </row>
    <row r="2321" spans="1:4" x14ac:dyDescent="0.25">
      <c r="A2321">
        <v>1130677691</v>
      </c>
      <c r="B2321" t="s">
        <v>11245</v>
      </c>
      <c r="C2321" s="8">
        <v>2320</v>
      </c>
      <c r="D2321" s="8" t="str">
        <f t="shared" si="36"/>
        <v>insert into cliente values (1130677691,'LOPEZ OCAMPO JORGE LUIS',2320);</v>
      </c>
    </row>
    <row r="2322" spans="1:4" x14ac:dyDescent="0.25">
      <c r="A2322">
        <v>1094942595</v>
      </c>
      <c r="B2322" t="s">
        <v>11246</v>
      </c>
      <c r="C2322" s="8">
        <v>2321</v>
      </c>
      <c r="D2322" s="8" t="str">
        <f t="shared" si="36"/>
        <v>insert into cliente values (1094942595,'ORTIZ SANMARTIN DIANA KATHERINE',2321);</v>
      </c>
    </row>
    <row r="2323" spans="1:4" x14ac:dyDescent="0.25">
      <c r="A2323">
        <v>1094926576</v>
      </c>
      <c r="B2323" t="s">
        <v>11247</v>
      </c>
      <c r="C2323" s="8">
        <v>2322</v>
      </c>
      <c r="D2323" s="8" t="str">
        <f t="shared" si="36"/>
        <v>insert into cliente values (1094926576,'LOPERA OROZCO FREDY SEBASTIAN',2322);</v>
      </c>
    </row>
    <row r="2324" spans="1:4" x14ac:dyDescent="0.25">
      <c r="A2324">
        <v>1094929699</v>
      </c>
      <c r="B2324" t="s">
        <v>11248</v>
      </c>
      <c r="C2324" s="8">
        <v>2323</v>
      </c>
      <c r="D2324" s="8" t="str">
        <f t="shared" si="36"/>
        <v>insert into cliente values (1094929699,'MONTOYA PEREZ YIRAN HUMBERTO',2323);</v>
      </c>
    </row>
    <row r="2325" spans="1:4" x14ac:dyDescent="0.25">
      <c r="A2325">
        <v>1094945228</v>
      </c>
      <c r="B2325" t="s">
        <v>11249</v>
      </c>
      <c r="C2325" s="8">
        <v>2324</v>
      </c>
      <c r="D2325" s="8" t="str">
        <f t="shared" si="36"/>
        <v>insert into cliente values (1094945228,'LONDOÑO RUIZ VALENTIN',2324);</v>
      </c>
    </row>
    <row r="2326" spans="1:4" x14ac:dyDescent="0.25">
      <c r="A2326">
        <v>7559906</v>
      </c>
      <c r="B2326" t="s">
        <v>11250</v>
      </c>
      <c r="C2326" s="8">
        <v>2325</v>
      </c>
      <c r="D2326" s="8" t="str">
        <f t="shared" si="36"/>
        <v>insert into cliente values (7559906,'DEVIA SALINAS JULIO CESAR',2325);</v>
      </c>
    </row>
    <row r="2327" spans="1:4" x14ac:dyDescent="0.25">
      <c r="A2327">
        <v>9737772</v>
      </c>
      <c r="B2327" t="s">
        <v>11251</v>
      </c>
      <c r="C2327" s="8">
        <v>2326</v>
      </c>
      <c r="D2327" s="8" t="str">
        <f t="shared" si="36"/>
        <v>insert into cliente values (9737772,'CARDENAS ALZATE ANDRES MAURICIO',2326);</v>
      </c>
    </row>
    <row r="2328" spans="1:4" x14ac:dyDescent="0.25">
      <c r="A2328">
        <v>1094952728</v>
      </c>
      <c r="B2328" t="s">
        <v>11252</v>
      </c>
      <c r="C2328" s="8">
        <v>2327</v>
      </c>
      <c r="D2328" s="8" t="str">
        <f t="shared" si="36"/>
        <v>insert into cliente values (1094952728,'HERNANDEZ MESA CARLOS DAVID',2327);</v>
      </c>
    </row>
    <row r="2329" spans="1:4" x14ac:dyDescent="0.25">
      <c r="A2329">
        <v>1094932683</v>
      </c>
      <c r="B2329" t="s">
        <v>11253</v>
      </c>
      <c r="C2329" s="8">
        <v>2328</v>
      </c>
      <c r="D2329" s="8" t="str">
        <f t="shared" si="36"/>
        <v>insert into cliente values (1094932683,'QUENGUAN ALVARADO CRISTIAN CAMILO',2328);</v>
      </c>
    </row>
    <row r="2330" spans="1:4" x14ac:dyDescent="0.25">
      <c r="A2330">
        <v>9739796</v>
      </c>
      <c r="B2330" t="s">
        <v>11254</v>
      </c>
      <c r="C2330" s="8">
        <v>2329</v>
      </c>
      <c r="D2330" s="8" t="str">
        <f t="shared" si="36"/>
        <v>insert into cliente values (9739796,'GOMEZ ZAMBRANO JINNER ARLEY',2329);</v>
      </c>
    </row>
    <row r="2331" spans="1:4" x14ac:dyDescent="0.25">
      <c r="A2331">
        <v>1094883538</v>
      </c>
      <c r="B2331" t="s">
        <v>11255</v>
      </c>
      <c r="C2331" s="8">
        <v>2330</v>
      </c>
      <c r="D2331" s="8" t="str">
        <f t="shared" si="36"/>
        <v>insert into cliente values (1094883538,'PINZON SUAZO JONNATHAN',2330);</v>
      </c>
    </row>
    <row r="2332" spans="1:4" x14ac:dyDescent="0.25">
      <c r="A2332">
        <v>18521424</v>
      </c>
      <c r="B2332" t="s">
        <v>11256</v>
      </c>
      <c r="C2332" s="8">
        <v>2331</v>
      </c>
      <c r="D2332" s="8" t="str">
        <f t="shared" si="36"/>
        <v>insert into cliente values (18521424,'MONTOYA SALAZAR OSCAR EDUARDO',2331);</v>
      </c>
    </row>
    <row r="2333" spans="1:4" x14ac:dyDescent="0.25">
      <c r="A2333">
        <v>1094906582</v>
      </c>
      <c r="B2333" t="s">
        <v>11257</v>
      </c>
      <c r="C2333" s="8">
        <v>2332</v>
      </c>
      <c r="D2333" s="8" t="str">
        <f t="shared" si="36"/>
        <v>insert into cliente values (1094906582,'VARGAS VANEGAS JUAN MANUEL',2332);</v>
      </c>
    </row>
    <row r="2334" spans="1:4" x14ac:dyDescent="0.25">
      <c r="A2334">
        <v>1094883031</v>
      </c>
      <c r="B2334" t="s">
        <v>11258</v>
      </c>
      <c r="C2334" s="8">
        <v>2333</v>
      </c>
      <c r="D2334" s="8" t="str">
        <f t="shared" si="36"/>
        <v>insert into cliente values (1094883031,'ALZATE MEDINA JOSE JULIAN',2333);</v>
      </c>
    </row>
    <row r="2335" spans="1:4" x14ac:dyDescent="0.25">
      <c r="A2335">
        <v>9771877</v>
      </c>
      <c r="B2335" t="s">
        <v>11259</v>
      </c>
      <c r="C2335" s="8">
        <v>2334</v>
      </c>
      <c r="D2335" s="8" t="str">
        <f t="shared" si="36"/>
        <v>insert into cliente values (9771877,'OSPINA LEON JORGE HERNAN',2334);</v>
      </c>
    </row>
    <row r="2336" spans="1:4" x14ac:dyDescent="0.25">
      <c r="A2336">
        <v>1014236846</v>
      </c>
      <c r="B2336" t="s">
        <v>11260</v>
      </c>
      <c r="C2336" s="8">
        <v>2335</v>
      </c>
      <c r="D2336" s="8" t="str">
        <f t="shared" si="36"/>
        <v>insert into cliente values (1014236846,'RUBIO HUERTAS YEISON',2335);</v>
      </c>
    </row>
    <row r="2337" spans="1:4" x14ac:dyDescent="0.25">
      <c r="A2337">
        <v>13959180</v>
      </c>
      <c r="B2337" t="s">
        <v>11261</v>
      </c>
      <c r="C2337" s="8">
        <v>2336</v>
      </c>
      <c r="D2337" s="8" t="str">
        <f t="shared" si="36"/>
        <v>insert into cliente values (13959180,'BAUTISTA CARRASCO JORGE LUIS',2336);</v>
      </c>
    </row>
    <row r="2338" spans="1:4" x14ac:dyDescent="0.25">
      <c r="A2338">
        <v>1044503480</v>
      </c>
      <c r="B2338" t="s">
        <v>11262</v>
      </c>
      <c r="C2338" s="8">
        <v>2337</v>
      </c>
      <c r="D2338" s="8" t="str">
        <f t="shared" si="36"/>
        <v>insert into cliente values (1044503480,'TABORDA BETANCUR NORA PATRICIA',2337);</v>
      </c>
    </row>
    <row r="2339" spans="1:4" x14ac:dyDescent="0.25">
      <c r="A2339">
        <v>1055917951</v>
      </c>
      <c r="B2339" t="s">
        <v>11263</v>
      </c>
      <c r="C2339" s="8">
        <v>2338</v>
      </c>
      <c r="D2339" s="8" t="str">
        <f t="shared" si="36"/>
        <v>insert into cliente values (1055917951,'MARTINEZ GONZALEZ MARIA ALEJANDRA',2338);</v>
      </c>
    </row>
    <row r="2340" spans="1:4" x14ac:dyDescent="0.25">
      <c r="A2340">
        <v>24780592</v>
      </c>
      <c r="B2340" t="s">
        <v>11264</v>
      </c>
      <c r="C2340" s="8">
        <v>2339</v>
      </c>
      <c r="D2340" s="8" t="str">
        <f t="shared" si="36"/>
        <v>insert into cliente values (24780592,'HERNANDEZ RAMIREZ CLAUDIA MILENA',2339);</v>
      </c>
    </row>
    <row r="2341" spans="1:4" x14ac:dyDescent="0.25">
      <c r="A2341">
        <v>1053816042</v>
      </c>
      <c r="B2341" t="s">
        <v>11265</v>
      </c>
      <c r="C2341" s="8">
        <v>2340</v>
      </c>
      <c r="D2341" s="8" t="str">
        <f t="shared" si="36"/>
        <v>insert into cliente values (1053816042,'CUESTA QUINTERO MAIRA ALEJANDRA',2340);</v>
      </c>
    </row>
    <row r="2342" spans="1:4" x14ac:dyDescent="0.25">
      <c r="A2342">
        <v>1053792962</v>
      </c>
      <c r="B2342" t="s">
        <v>11266</v>
      </c>
      <c r="C2342" s="8">
        <v>2341</v>
      </c>
      <c r="D2342" s="8" t="str">
        <f t="shared" si="36"/>
        <v>insert into cliente values (1053792962,'CARDONA MUÑOZ JUAN PABLO',2341);</v>
      </c>
    </row>
    <row r="2343" spans="1:4" x14ac:dyDescent="0.25">
      <c r="A2343">
        <v>34001773</v>
      </c>
      <c r="B2343" t="s">
        <v>11267</v>
      </c>
      <c r="C2343" s="8">
        <v>2342</v>
      </c>
      <c r="D2343" s="8" t="str">
        <f t="shared" si="36"/>
        <v>insert into cliente values (34001773,'CARDENAS RENDON JENNY VIVIANA',2342);</v>
      </c>
    </row>
    <row r="2344" spans="1:4" x14ac:dyDescent="0.25">
      <c r="A2344">
        <v>1053811029</v>
      </c>
      <c r="B2344" t="s">
        <v>11268</v>
      </c>
      <c r="C2344" s="8">
        <v>2343</v>
      </c>
      <c r="D2344" s="8" t="str">
        <f t="shared" si="36"/>
        <v>insert into cliente values (1053811029,'ECHEVERRY GUZMAN YEFFERSON',2343);</v>
      </c>
    </row>
    <row r="2345" spans="1:4" x14ac:dyDescent="0.25">
      <c r="A2345">
        <v>1060652821</v>
      </c>
      <c r="B2345" t="s">
        <v>11269</v>
      </c>
      <c r="C2345" s="8">
        <v>2344</v>
      </c>
      <c r="D2345" s="8" t="str">
        <f t="shared" si="36"/>
        <v>insert into cliente values (1060652821,'BOTERO MUÑOZ OSCAR ALBERTO',2344);</v>
      </c>
    </row>
    <row r="2346" spans="1:4" x14ac:dyDescent="0.25">
      <c r="A2346">
        <v>9977561</v>
      </c>
      <c r="B2346" t="s">
        <v>11270</v>
      </c>
      <c r="C2346" s="8">
        <v>2345</v>
      </c>
      <c r="D2346" s="8" t="str">
        <f t="shared" si="36"/>
        <v>insert into cliente values (9977561,'VALENCIA GARCIA ALEJANDRO',2345);</v>
      </c>
    </row>
    <row r="2347" spans="1:4" x14ac:dyDescent="0.25">
      <c r="A2347">
        <v>1053839476</v>
      </c>
      <c r="B2347" t="s">
        <v>11271</v>
      </c>
      <c r="C2347" s="8">
        <v>2346</v>
      </c>
      <c r="D2347" s="8" t="str">
        <f t="shared" si="36"/>
        <v>insert into cliente values (1053839476,'DAVILA OCAMPO SEBASTIAN',2346);</v>
      </c>
    </row>
    <row r="2348" spans="1:4" x14ac:dyDescent="0.25">
      <c r="A2348">
        <v>75099726</v>
      </c>
      <c r="B2348" t="s">
        <v>11272</v>
      </c>
      <c r="C2348" s="8">
        <v>2347</v>
      </c>
      <c r="D2348" s="8" t="str">
        <f t="shared" si="36"/>
        <v>insert into cliente values (75099726,'ARCINIEGAS BETANCUR ROBINSON',2347);</v>
      </c>
    </row>
    <row r="2349" spans="1:4" x14ac:dyDescent="0.25">
      <c r="A2349">
        <v>1060652881</v>
      </c>
      <c r="B2349" t="s">
        <v>11273</v>
      </c>
      <c r="C2349" s="8">
        <v>2348</v>
      </c>
      <c r="D2349" s="8" t="str">
        <f t="shared" si="36"/>
        <v>insert into cliente values (1060652881,'CARDONA CLAVIJO SAMAEL',2348);</v>
      </c>
    </row>
    <row r="2350" spans="1:4" x14ac:dyDescent="0.25">
      <c r="A2350">
        <v>24344246</v>
      </c>
      <c r="B2350" t="s">
        <v>11274</v>
      </c>
      <c r="C2350" s="8">
        <v>2349</v>
      </c>
      <c r="D2350" s="8" t="str">
        <f t="shared" si="36"/>
        <v>insert into cliente values (24344246,'ALVAREZ AGUDELO NINI JOHANA',2349);</v>
      </c>
    </row>
    <row r="2351" spans="1:4" x14ac:dyDescent="0.25">
      <c r="A2351">
        <v>30337974</v>
      </c>
      <c r="B2351" t="s">
        <v>11275</v>
      </c>
      <c r="C2351" s="8">
        <v>2350</v>
      </c>
      <c r="D2351" s="8" t="str">
        <f t="shared" si="36"/>
        <v>insert into cliente values (30337974,'CASTRO JARAMILLO NANCY DOREY',2350);</v>
      </c>
    </row>
    <row r="2352" spans="1:4" x14ac:dyDescent="0.25">
      <c r="A2352">
        <v>75081144</v>
      </c>
      <c r="B2352" t="s">
        <v>11276</v>
      </c>
      <c r="C2352" s="8">
        <v>2351</v>
      </c>
      <c r="D2352" s="8" t="str">
        <f t="shared" si="36"/>
        <v>insert into cliente values (75081144,'MORALES MEJIA JHON FREDY',2351);</v>
      </c>
    </row>
    <row r="2353" spans="1:4" x14ac:dyDescent="0.25">
      <c r="A2353">
        <v>75105082</v>
      </c>
      <c r="B2353" t="s">
        <v>11277</v>
      </c>
      <c r="C2353" s="8">
        <v>2352</v>
      </c>
      <c r="D2353" s="8" t="str">
        <f t="shared" si="36"/>
        <v>insert into cliente values (75105082,'GIRALDO ALZATE JORGE IVAN',2352);</v>
      </c>
    </row>
    <row r="2354" spans="1:4" x14ac:dyDescent="0.25">
      <c r="A2354">
        <v>1121917069</v>
      </c>
      <c r="B2354" t="s">
        <v>11278</v>
      </c>
      <c r="C2354" s="8">
        <v>2353</v>
      </c>
      <c r="D2354" s="8" t="str">
        <f t="shared" si="36"/>
        <v>insert into cliente values (1121917069,'LARA BELTRAN OSACR EDUARDO',2353);</v>
      </c>
    </row>
    <row r="2355" spans="1:4" x14ac:dyDescent="0.25">
      <c r="A2355">
        <v>1121872842</v>
      </c>
      <c r="B2355" t="s">
        <v>11279</v>
      </c>
      <c r="C2355" s="8">
        <v>2354</v>
      </c>
      <c r="D2355" s="8" t="str">
        <f t="shared" si="36"/>
        <v>insert into cliente values (1121872842,'RUEDA POVEDA CAMILO ANDRES',2354);</v>
      </c>
    </row>
    <row r="2356" spans="1:4" x14ac:dyDescent="0.25">
      <c r="A2356">
        <v>1121922706</v>
      </c>
      <c r="B2356" t="s">
        <v>11280</v>
      </c>
      <c r="C2356" s="8">
        <v>2355</v>
      </c>
      <c r="D2356" s="8" t="str">
        <f t="shared" si="36"/>
        <v>insert into cliente values (1121922706,'ALVAREZ BERMUDEZ NELLY CAMILA',2355);</v>
      </c>
    </row>
    <row r="2357" spans="1:4" x14ac:dyDescent="0.25">
      <c r="A2357">
        <v>1121841634</v>
      </c>
      <c r="B2357" t="s">
        <v>11281</v>
      </c>
      <c r="C2357" s="8">
        <v>2356</v>
      </c>
      <c r="D2357" s="8" t="str">
        <f t="shared" si="36"/>
        <v>insert into cliente values (1121841634,'CASTAÑO CIRO JUAN CARLOS',2356);</v>
      </c>
    </row>
    <row r="2358" spans="1:4" x14ac:dyDescent="0.25">
      <c r="A2358">
        <v>1121875155</v>
      </c>
      <c r="B2358" t="s">
        <v>11282</v>
      </c>
      <c r="C2358" s="8">
        <v>2357</v>
      </c>
      <c r="D2358" s="8" t="str">
        <f t="shared" si="36"/>
        <v>insert into cliente values (1121875155,'VARON RODRIGUEZ DEICY ALEJANDRA',2357);</v>
      </c>
    </row>
    <row r="2359" spans="1:4" x14ac:dyDescent="0.25">
      <c r="A2359">
        <v>1121843325</v>
      </c>
      <c r="B2359" t="s">
        <v>11283</v>
      </c>
      <c r="C2359" s="8">
        <v>2358</v>
      </c>
      <c r="D2359" s="8" t="str">
        <f t="shared" si="36"/>
        <v>insert into cliente values (1121843325,'HERNANDEZ CARRILLO EFREN DANOBER',2358);</v>
      </c>
    </row>
    <row r="2360" spans="1:4" x14ac:dyDescent="0.25">
      <c r="A2360">
        <v>1110512372</v>
      </c>
      <c r="B2360" t="s">
        <v>11284</v>
      </c>
      <c r="C2360" s="8">
        <v>2359</v>
      </c>
      <c r="D2360" s="8" t="str">
        <f t="shared" si="36"/>
        <v>insert into cliente values (1110512372,'PARAMO RIVERA JONATHAN FABIAN',2359);</v>
      </c>
    </row>
    <row r="2361" spans="1:4" x14ac:dyDescent="0.25">
      <c r="A2361">
        <v>1121898307</v>
      </c>
      <c r="B2361" t="s">
        <v>11285</v>
      </c>
      <c r="C2361" s="8">
        <v>2360</v>
      </c>
      <c r="D2361" s="8" t="str">
        <f t="shared" si="36"/>
        <v>insert into cliente values (1121898307,'PEREA VELASCO JOSE DAVID',2360);</v>
      </c>
    </row>
    <row r="2362" spans="1:4" x14ac:dyDescent="0.25">
      <c r="A2362">
        <v>14703471</v>
      </c>
      <c r="B2362" t="s">
        <v>11286</v>
      </c>
      <c r="C2362" s="8">
        <v>2361</v>
      </c>
      <c r="D2362" s="8" t="str">
        <f t="shared" si="36"/>
        <v>insert into cliente values (14703471,'TABORDA ARROYO RONALD FABIAN',2361);</v>
      </c>
    </row>
    <row r="2363" spans="1:4" x14ac:dyDescent="0.25">
      <c r="A2363">
        <v>1121906976</v>
      </c>
      <c r="B2363" t="s">
        <v>11287</v>
      </c>
      <c r="C2363" s="8">
        <v>2362</v>
      </c>
      <c r="D2363" s="8" t="str">
        <f t="shared" si="36"/>
        <v>insert into cliente values (1121906976,'DIAZ GIRALDO MANUEL HUMBERTO',2362);</v>
      </c>
    </row>
    <row r="2364" spans="1:4" x14ac:dyDescent="0.25">
      <c r="A2364">
        <v>1121864895</v>
      </c>
      <c r="B2364" t="s">
        <v>11288</v>
      </c>
      <c r="C2364" s="8">
        <v>2363</v>
      </c>
      <c r="D2364" s="8" t="str">
        <f t="shared" si="36"/>
        <v>insert into cliente values (1121864895,'GARZON VELASCO MARCO ANTONIO',2363);</v>
      </c>
    </row>
    <row r="2365" spans="1:4" x14ac:dyDescent="0.25">
      <c r="A2365">
        <v>1121837883</v>
      </c>
      <c r="B2365" t="s">
        <v>11289</v>
      </c>
      <c r="C2365" s="8">
        <v>2364</v>
      </c>
      <c r="D2365" s="8" t="str">
        <f t="shared" si="36"/>
        <v>insert into cliente values (1121837883,'LEAL ROJAS EIDER JULIAN',2364);</v>
      </c>
    </row>
    <row r="2366" spans="1:4" x14ac:dyDescent="0.25">
      <c r="A2366">
        <v>86077251</v>
      </c>
      <c r="B2366" t="s">
        <v>11290</v>
      </c>
      <c r="C2366" s="8">
        <v>2365</v>
      </c>
      <c r="D2366" s="8" t="str">
        <f t="shared" si="36"/>
        <v>insert into cliente values (86077251,'SALAS DIAZ ANDRES DARIO',2365);</v>
      </c>
    </row>
    <row r="2367" spans="1:4" x14ac:dyDescent="0.25">
      <c r="A2367">
        <v>13717520</v>
      </c>
      <c r="B2367" t="s">
        <v>11291</v>
      </c>
      <c r="C2367" s="8">
        <v>2366</v>
      </c>
      <c r="D2367" s="8" t="str">
        <f t="shared" si="36"/>
        <v>insert into cliente values (13717520,'ROA ZUÑIGA ALVEIRO',2366);</v>
      </c>
    </row>
    <row r="2368" spans="1:4" x14ac:dyDescent="0.25">
      <c r="A2368">
        <v>1121910107</v>
      </c>
      <c r="B2368" t="s">
        <v>11292</v>
      </c>
      <c r="C2368" s="8">
        <v>2367</v>
      </c>
      <c r="D2368" s="8" t="str">
        <f t="shared" si="36"/>
        <v>insert into cliente values (1121910107,'GALEANO ORTIZ LUIS HUMBERTO',2367);</v>
      </c>
    </row>
    <row r="2369" spans="1:4" x14ac:dyDescent="0.25">
      <c r="A2369">
        <v>79547964</v>
      </c>
      <c r="B2369" t="s">
        <v>11293</v>
      </c>
      <c r="C2369" s="8">
        <v>2368</v>
      </c>
      <c r="D2369" s="8" t="str">
        <f t="shared" si="36"/>
        <v>insert into cliente values (79547964,'RIOS MARTINEZ MARTIN GUILLERMO',2368);</v>
      </c>
    </row>
    <row r="2370" spans="1:4" x14ac:dyDescent="0.25">
      <c r="A2370">
        <v>40219020</v>
      </c>
      <c r="B2370" t="s">
        <v>11294</v>
      </c>
      <c r="C2370" s="8">
        <v>2369</v>
      </c>
      <c r="D2370" s="8" t="str">
        <f t="shared" si="36"/>
        <v>insert into cliente values (40219020,'SEVILLANO SIERRA ANA YOLIMA',2369);</v>
      </c>
    </row>
    <row r="2371" spans="1:4" x14ac:dyDescent="0.25">
      <c r="A2371">
        <v>1121902829</v>
      </c>
      <c r="B2371" t="s">
        <v>11295</v>
      </c>
      <c r="C2371" s="8">
        <v>2370</v>
      </c>
      <c r="D2371" s="8" t="str">
        <f t="shared" ref="D2371:D2434" si="37">"insert into cliente values ("&amp;A2371&amp;",'"&amp;B2371&amp;"',"&amp;C2371&amp;");"</f>
        <v>insert into cliente values (1121902829,'TORRES CHICA FABIAN ALONSO',2370);</v>
      </c>
    </row>
    <row r="2372" spans="1:4" x14ac:dyDescent="0.25">
      <c r="A2372">
        <v>1068975084</v>
      </c>
      <c r="B2372" t="s">
        <v>11296</v>
      </c>
      <c r="C2372" s="8">
        <v>2371</v>
      </c>
      <c r="D2372" s="8" t="str">
        <f t="shared" si="37"/>
        <v>insert into cliente values (1068975084,'ARGUELLO GUARIN CESAR',2371);</v>
      </c>
    </row>
    <row r="2373" spans="1:4" x14ac:dyDescent="0.25">
      <c r="A2373">
        <v>1121915611</v>
      </c>
      <c r="B2373" t="s">
        <v>11297</v>
      </c>
      <c r="C2373" s="8">
        <v>2372</v>
      </c>
      <c r="D2373" s="8" t="str">
        <f t="shared" si="37"/>
        <v>insert into cliente values (1121915611,'BARRANTES GODOY STICK ANTONIO',2372);</v>
      </c>
    </row>
    <row r="2374" spans="1:4" x14ac:dyDescent="0.25">
      <c r="A2374">
        <v>1075292790</v>
      </c>
      <c r="B2374" t="s">
        <v>11298</v>
      </c>
      <c r="C2374" s="8">
        <v>2373</v>
      </c>
      <c r="D2374" s="8" t="str">
        <f t="shared" si="37"/>
        <v>insert into cliente values (1075292790,'CABRERA CUELLAR YURI TATIANA',2373);</v>
      </c>
    </row>
    <row r="2375" spans="1:4" x14ac:dyDescent="0.25">
      <c r="A2375">
        <v>1075223985</v>
      </c>
      <c r="B2375" t="s">
        <v>11299</v>
      </c>
      <c r="C2375" s="8">
        <v>2374</v>
      </c>
      <c r="D2375" s="8" t="str">
        <f t="shared" si="37"/>
        <v>insert into cliente values (1075223985,'PEÑA ANDRADE JHON WILLIAM',2374);</v>
      </c>
    </row>
    <row r="2376" spans="1:4" x14ac:dyDescent="0.25">
      <c r="A2376">
        <v>36305168</v>
      </c>
      <c r="B2376" t="s">
        <v>11300</v>
      </c>
      <c r="C2376" s="8">
        <v>2375</v>
      </c>
      <c r="D2376" s="8" t="str">
        <f t="shared" si="37"/>
        <v>insert into cliente values (36305168,'PASCUAS CORDOBA MARITZA ESPERANZA',2375);</v>
      </c>
    </row>
    <row r="2377" spans="1:4" x14ac:dyDescent="0.25">
      <c r="A2377">
        <v>7730920</v>
      </c>
      <c r="B2377" t="s">
        <v>11301</v>
      </c>
      <c r="C2377" s="8">
        <v>2376</v>
      </c>
      <c r="D2377" s="8" t="str">
        <f t="shared" si="37"/>
        <v>insert into cliente values (7730920,'OYOLA BENAVIDES WALTER',2376);</v>
      </c>
    </row>
    <row r="2378" spans="1:4" x14ac:dyDescent="0.25">
      <c r="A2378">
        <v>36089263</v>
      </c>
      <c r="B2378" t="s">
        <v>11302</v>
      </c>
      <c r="C2378" s="8">
        <v>2377</v>
      </c>
      <c r="D2378" s="8" t="str">
        <f t="shared" si="37"/>
        <v>insert into cliente values (36089263,'MORALES CASTRO SANDRA MILENA',2377);</v>
      </c>
    </row>
    <row r="2379" spans="1:4" x14ac:dyDescent="0.25">
      <c r="A2379">
        <v>1075224949</v>
      </c>
      <c r="B2379" t="s">
        <v>11303</v>
      </c>
      <c r="C2379" s="8">
        <v>2378</v>
      </c>
      <c r="D2379" s="8" t="str">
        <f t="shared" si="37"/>
        <v>insert into cliente values (1075224949,'MENDEZ NARVAEZ JOSE JAIVER',2378);</v>
      </c>
    </row>
    <row r="2380" spans="1:4" x14ac:dyDescent="0.25">
      <c r="A2380">
        <v>7716329</v>
      </c>
      <c r="B2380" t="s">
        <v>11304</v>
      </c>
      <c r="C2380" s="8">
        <v>2379</v>
      </c>
      <c r="D2380" s="8" t="str">
        <f t="shared" si="37"/>
        <v>insert into cliente values (7716329,'ESTRADA PINTO DIEGO FERNANDO',2379);</v>
      </c>
    </row>
    <row r="2381" spans="1:4" x14ac:dyDescent="0.25">
      <c r="A2381">
        <v>36307815</v>
      </c>
      <c r="B2381" t="s">
        <v>11305</v>
      </c>
      <c r="C2381" s="8">
        <v>2380</v>
      </c>
      <c r="D2381" s="8" t="str">
        <f t="shared" si="37"/>
        <v>insert into cliente values (36307815,'RAMIREZ PARRA FRANCY MIRLEY',2380);</v>
      </c>
    </row>
    <row r="2382" spans="1:4" x14ac:dyDescent="0.25">
      <c r="A2382">
        <v>36347104</v>
      </c>
      <c r="B2382" t="s">
        <v>11306</v>
      </c>
      <c r="C2382" s="8">
        <v>2381</v>
      </c>
      <c r="D2382" s="8" t="str">
        <f t="shared" si="37"/>
        <v>insert into cliente values (36347104,'SALINAS NARVAEZ PATRICIA',2381);</v>
      </c>
    </row>
    <row r="2383" spans="1:4" x14ac:dyDescent="0.25">
      <c r="A2383">
        <v>1032456558</v>
      </c>
      <c r="B2383" t="s">
        <v>11307</v>
      </c>
      <c r="C2383" s="8">
        <v>2382</v>
      </c>
      <c r="D2383" s="8" t="str">
        <f t="shared" si="37"/>
        <v>insert into cliente values (1032456558,'ESTRELLA URQUIJO MARIA STEPHANIE',2382);</v>
      </c>
    </row>
    <row r="2384" spans="1:4" x14ac:dyDescent="0.25">
      <c r="A2384">
        <v>1075289195</v>
      </c>
      <c r="B2384" t="s">
        <v>11308</v>
      </c>
      <c r="C2384" s="8">
        <v>2383</v>
      </c>
      <c r="D2384" s="8" t="str">
        <f t="shared" si="37"/>
        <v>insert into cliente values (1075289195,'CARVAJAL BASTIDAS LINDA KATERIN',2383);</v>
      </c>
    </row>
    <row r="2385" spans="1:4" x14ac:dyDescent="0.25">
      <c r="A2385">
        <v>7722736</v>
      </c>
      <c r="B2385" t="s">
        <v>11309</v>
      </c>
      <c r="C2385" s="8">
        <v>2384</v>
      </c>
      <c r="D2385" s="8" t="str">
        <f t="shared" si="37"/>
        <v>insert into cliente values (7722736,'VARGAS MENDEZ EDILVER',2384);</v>
      </c>
    </row>
    <row r="2386" spans="1:4" x14ac:dyDescent="0.25">
      <c r="A2386">
        <v>1075540292</v>
      </c>
      <c r="B2386" t="s">
        <v>11310</v>
      </c>
      <c r="C2386" s="8">
        <v>2385</v>
      </c>
      <c r="D2386" s="8" t="str">
        <f t="shared" si="37"/>
        <v>insert into cliente values (1075540292,'AVILA POLANIA ARNOL',2385);</v>
      </c>
    </row>
    <row r="2387" spans="1:4" x14ac:dyDescent="0.25">
      <c r="A2387">
        <v>1075294702</v>
      </c>
      <c r="B2387" t="s">
        <v>11311</v>
      </c>
      <c r="C2387" s="8">
        <v>2386</v>
      </c>
      <c r="D2387" s="8" t="str">
        <f t="shared" si="37"/>
        <v>insert into cliente values (1075294702,'CUELLAR MENDEZ YENNI KATERINE',2386);</v>
      </c>
    </row>
    <row r="2388" spans="1:4" x14ac:dyDescent="0.25">
      <c r="A2388">
        <v>1075234061</v>
      </c>
      <c r="B2388" t="s">
        <v>11312</v>
      </c>
      <c r="C2388" s="8">
        <v>2387</v>
      </c>
      <c r="D2388" s="8" t="str">
        <f t="shared" si="37"/>
        <v>insert into cliente values (1075234061,'RODRIGUEZ OCTAVO EDNA ROCIO',2387);</v>
      </c>
    </row>
    <row r="2389" spans="1:4" x14ac:dyDescent="0.25">
      <c r="A2389">
        <v>1075294649</v>
      </c>
      <c r="B2389" t="s">
        <v>11313</v>
      </c>
      <c r="C2389" s="8">
        <v>2388</v>
      </c>
      <c r="D2389" s="8" t="str">
        <f t="shared" si="37"/>
        <v>insert into cliente values (1075294649,'AREVALO ACEVEDO MARIA ALEJANDRA',2388);</v>
      </c>
    </row>
    <row r="2390" spans="1:4" x14ac:dyDescent="0.25">
      <c r="A2390">
        <v>7722067</v>
      </c>
      <c r="B2390" t="s">
        <v>11314</v>
      </c>
      <c r="C2390" s="8">
        <v>2389</v>
      </c>
      <c r="D2390" s="8" t="str">
        <f t="shared" si="37"/>
        <v>insert into cliente values (7722067,'GARCIA COBALEDA ARMANDO',2389);</v>
      </c>
    </row>
    <row r="2391" spans="1:4" x14ac:dyDescent="0.25">
      <c r="A2391">
        <v>1075262904</v>
      </c>
      <c r="B2391" t="s">
        <v>11315</v>
      </c>
      <c r="C2391" s="8">
        <v>2390</v>
      </c>
      <c r="D2391" s="8" t="str">
        <f t="shared" si="37"/>
        <v>insert into cliente values (1075262904,'DAVID CAMARGO SERGIO DE JESUS',2390);</v>
      </c>
    </row>
    <row r="2392" spans="1:4" x14ac:dyDescent="0.25">
      <c r="A2392">
        <v>1075285458</v>
      </c>
      <c r="B2392" t="s">
        <v>11316</v>
      </c>
      <c r="C2392" s="8">
        <v>2391</v>
      </c>
      <c r="D2392" s="8" t="str">
        <f t="shared" si="37"/>
        <v>insert into cliente values (1075285458,'VILLA OVALLE YULIETH TATIANA',2391);</v>
      </c>
    </row>
    <row r="2393" spans="1:4" x14ac:dyDescent="0.25">
      <c r="A2393">
        <v>1075288834</v>
      </c>
      <c r="B2393" t="s">
        <v>11317</v>
      </c>
      <c r="C2393" s="8">
        <v>2392</v>
      </c>
      <c r="D2393" s="8" t="str">
        <f t="shared" si="37"/>
        <v>insert into cliente values (1075288834,'MONJE CALDERON JHON FREDY',2392);</v>
      </c>
    </row>
    <row r="2394" spans="1:4" x14ac:dyDescent="0.25">
      <c r="A2394">
        <v>55060996</v>
      </c>
      <c r="B2394" t="s">
        <v>11318</v>
      </c>
      <c r="C2394" s="8">
        <v>2393</v>
      </c>
      <c r="D2394" s="8" t="str">
        <f t="shared" si="37"/>
        <v>insert into cliente values (55060996,'CORREDOR CABRERA CLAUDIA PATRICIA',2393);</v>
      </c>
    </row>
    <row r="2395" spans="1:4" x14ac:dyDescent="0.25">
      <c r="A2395">
        <v>1075210612</v>
      </c>
      <c r="B2395" t="s">
        <v>11319</v>
      </c>
      <c r="C2395" s="8">
        <v>2394</v>
      </c>
      <c r="D2395" s="8" t="str">
        <f t="shared" si="37"/>
        <v>insert into cliente values (1075210612,'ALDANA CASTRO RUBEN DARIO',2394);</v>
      </c>
    </row>
    <row r="2396" spans="1:4" x14ac:dyDescent="0.25">
      <c r="A2396">
        <v>1075210680</v>
      </c>
      <c r="B2396" t="s">
        <v>11320</v>
      </c>
      <c r="C2396" s="8">
        <v>2395</v>
      </c>
      <c r="D2396" s="8" t="str">
        <f t="shared" si="37"/>
        <v>insert into cliente values (1075210680,'DELGADO PERDOMO ALEXANDRA',2395);</v>
      </c>
    </row>
    <row r="2397" spans="1:4" x14ac:dyDescent="0.25">
      <c r="A2397">
        <v>83093263</v>
      </c>
      <c r="B2397" t="s">
        <v>11321</v>
      </c>
      <c r="C2397" s="8">
        <v>2396</v>
      </c>
      <c r="D2397" s="8" t="str">
        <f t="shared" si="37"/>
        <v>insert into cliente values (83093263,'LIZCANO TRUJILLO JAIME',2396);</v>
      </c>
    </row>
    <row r="2398" spans="1:4" x14ac:dyDescent="0.25">
      <c r="A2398">
        <v>36307329</v>
      </c>
      <c r="B2398" t="s">
        <v>11322</v>
      </c>
      <c r="C2398" s="8">
        <v>2397</v>
      </c>
      <c r="D2398" s="8" t="str">
        <f t="shared" si="37"/>
        <v>insert into cliente values (36307329,'TORRES FONQUE ELIANA',2397);</v>
      </c>
    </row>
    <row r="2399" spans="1:4" x14ac:dyDescent="0.25">
      <c r="A2399">
        <v>1075263496</v>
      </c>
      <c r="B2399" t="s">
        <v>11323</v>
      </c>
      <c r="C2399" s="8">
        <v>2398</v>
      </c>
      <c r="D2399" s="8" t="str">
        <f t="shared" si="37"/>
        <v>insert into cliente values (1075263496,'MEDINA GUTIERREZ HAROLD MAURICIO',2398);</v>
      </c>
    </row>
    <row r="2400" spans="1:4" x14ac:dyDescent="0.25">
      <c r="A2400">
        <v>55155203</v>
      </c>
      <c r="B2400" t="s">
        <v>11324</v>
      </c>
      <c r="C2400" s="8">
        <v>2399</v>
      </c>
      <c r="D2400" s="8" t="str">
        <f t="shared" si="37"/>
        <v>insert into cliente values (55155203,'DE ANTONIO PEÑA CLARA YNES',2399);</v>
      </c>
    </row>
    <row r="2401" spans="1:4" x14ac:dyDescent="0.25">
      <c r="A2401">
        <v>1079605381</v>
      </c>
      <c r="B2401" t="s">
        <v>11325</v>
      </c>
      <c r="C2401" s="8">
        <v>2400</v>
      </c>
      <c r="D2401" s="8" t="str">
        <f t="shared" si="37"/>
        <v>insert into cliente values (1079605381,'SOTELO ESQUIVEL NIVER FERNANDO',2400);</v>
      </c>
    </row>
    <row r="2402" spans="1:4" x14ac:dyDescent="0.25">
      <c r="A2402">
        <v>66932024</v>
      </c>
      <c r="B2402" t="s">
        <v>11326</v>
      </c>
      <c r="C2402" s="8">
        <v>2401</v>
      </c>
      <c r="D2402" s="8" t="str">
        <f t="shared" si="37"/>
        <v>insert into cliente values (66932024,'GARCIA DIANA PATRICIA',2401);</v>
      </c>
    </row>
    <row r="2403" spans="1:4" x14ac:dyDescent="0.25">
      <c r="A2403">
        <v>11226194</v>
      </c>
      <c r="B2403" t="s">
        <v>11327</v>
      </c>
      <c r="C2403" s="8">
        <v>2402</v>
      </c>
      <c r="D2403" s="8" t="str">
        <f t="shared" si="37"/>
        <v>insert into cliente values (11226194,'CHICA MEJIA EDINSON JAIR',2402);</v>
      </c>
    </row>
    <row r="2404" spans="1:4" x14ac:dyDescent="0.25">
      <c r="A2404">
        <v>7723998</v>
      </c>
      <c r="B2404" t="s">
        <v>11328</v>
      </c>
      <c r="C2404" s="8">
        <v>2403</v>
      </c>
      <c r="D2404" s="8" t="str">
        <f t="shared" si="37"/>
        <v>insert into cliente values (7723998,'JIMENEZ GONZALEZ JOHN JEIDER',2403);</v>
      </c>
    </row>
    <row r="2405" spans="1:4" x14ac:dyDescent="0.25">
      <c r="A2405">
        <v>1075234232</v>
      </c>
      <c r="B2405" t="s">
        <v>11329</v>
      </c>
      <c r="C2405" s="8">
        <v>2404</v>
      </c>
      <c r="D2405" s="8" t="str">
        <f t="shared" si="37"/>
        <v>insert into cliente values (1075234232,'CRUZ CARDOZO JOHN ANDERSON',2404);</v>
      </c>
    </row>
    <row r="2406" spans="1:4" x14ac:dyDescent="0.25">
      <c r="A2406">
        <v>80895732</v>
      </c>
      <c r="B2406" t="s">
        <v>11330</v>
      </c>
      <c r="C2406" s="8">
        <v>2405</v>
      </c>
      <c r="D2406" s="8" t="str">
        <f t="shared" si="37"/>
        <v>insert into cliente values (80895732,'MARTINEZ MOJICA OSCAR',2405);</v>
      </c>
    </row>
    <row r="2407" spans="1:4" x14ac:dyDescent="0.25">
      <c r="A2407">
        <v>1070015978</v>
      </c>
      <c r="B2407" t="s">
        <v>11331</v>
      </c>
      <c r="C2407" s="8">
        <v>2406</v>
      </c>
      <c r="D2407" s="8" t="str">
        <f t="shared" si="37"/>
        <v>insert into cliente values (1070015978,'VILLARRAGA TORRES DANIEL RICARDO',2406);</v>
      </c>
    </row>
    <row r="2408" spans="1:4" x14ac:dyDescent="0.25">
      <c r="A2408">
        <v>53931156</v>
      </c>
      <c r="B2408" t="s">
        <v>11332</v>
      </c>
      <c r="C2408" s="8">
        <v>2407</v>
      </c>
      <c r="D2408" s="8" t="str">
        <f t="shared" si="37"/>
        <v>insert into cliente values (53931156,'RIOS ALEJO SANDRA MARCELA',2407);</v>
      </c>
    </row>
    <row r="2409" spans="1:4" x14ac:dyDescent="0.25">
      <c r="A2409">
        <v>1070011026</v>
      </c>
      <c r="B2409" t="s">
        <v>11333</v>
      </c>
      <c r="C2409" s="8">
        <v>2408</v>
      </c>
      <c r="D2409" s="8" t="str">
        <f t="shared" si="37"/>
        <v>insert into cliente values (1070011026,'RICO PARRA JAVIER FELIPE',2408);</v>
      </c>
    </row>
    <row r="2410" spans="1:4" x14ac:dyDescent="0.25">
      <c r="A2410">
        <v>11204245</v>
      </c>
      <c r="B2410" t="s">
        <v>11334</v>
      </c>
      <c r="C2410" s="8">
        <v>2409</v>
      </c>
      <c r="D2410" s="8" t="str">
        <f t="shared" si="37"/>
        <v>insert into cliente values (11204245,'HUERTAS ROJAS CAMILO ERNESTO',2409);</v>
      </c>
    </row>
    <row r="2411" spans="1:4" x14ac:dyDescent="0.25">
      <c r="A2411">
        <v>7316329</v>
      </c>
      <c r="B2411" t="s">
        <v>11335</v>
      </c>
      <c r="C2411" s="8">
        <v>2410</v>
      </c>
      <c r="D2411" s="8" t="str">
        <f t="shared" si="37"/>
        <v>insert into cliente values (7316329,'RUIZ JIMENEZ NELSON ENRIQUE',2410);</v>
      </c>
    </row>
    <row r="2412" spans="1:4" x14ac:dyDescent="0.25">
      <c r="A2412">
        <v>52665186</v>
      </c>
      <c r="B2412" t="s">
        <v>11336</v>
      </c>
      <c r="C2412" s="8">
        <v>2411</v>
      </c>
      <c r="D2412" s="8" t="str">
        <f t="shared" si="37"/>
        <v>insert into cliente values (52665186,'MOLANO MARTHA ISABEL',2411);</v>
      </c>
    </row>
    <row r="2413" spans="1:4" x14ac:dyDescent="0.25">
      <c r="A2413">
        <v>1075663659</v>
      </c>
      <c r="B2413" t="s">
        <v>11337</v>
      </c>
      <c r="C2413" s="8">
        <v>2412</v>
      </c>
      <c r="D2413" s="8" t="str">
        <f t="shared" si="37"/>
        <v>insert into cliente values (1075663659,'DUARTE CORREA OSCAR EDUARDO',2412);</v>
      </c>
    </row>
    <row r="2414" spans="1:4" x14ac:dyDescent="0.25">
      <c r="A2414">
        <v>1070011654</v>
      </c>
      <c r="B2414" t="s">
        <v>11338</v>
      </c>
      <c r="C2414" s="8">
        <v>2413</v>
      </c>
      <c r="D2414" s="8" t="str">
        <f t="shared" si="37"/>
        <v>insert into cliente values (1070011654,'RODRIGUEZ QUIMBAY JONNY ORLANDO',2413);</v>
      </c>
    </row>
    <row r="2415" spans="1:4" x14ac:dyDescent="0.25">
      <c r="A2415">
        <v>1075669105</v>
      </c>
      <c r="B2415" t="s">
        <v>11339</v>
      </c>
      <c r="C2415" s="8">
        <v>2414</v>
      </c>
      <c r="D2415" s="8" t="str">
        <f t="shared" si="37"/>
        <v>insert into cliente values (1075669105,'VALDEZ GOMEZ DIANA PAOLA',2414);</v>
      </c>
    </row>
    <row r="2416" spans="1:4" x14ac:dyDescent="0.25">
      <c r="A2416">
        <v>1070012665</v>
      </c>
      <c r="B2416" t="s">
        <v>11340</v>
      </c>
      <c r="C2416" s="8">
        <v>2415</v>
      </c>
      <c r="D2416" s="8" t="str">
        <f t="shared" si="37"/>
        <v>insert into cliente values (1070012665,'PALACIOS CASTRO HARVEY FABIAN',2415);</v>
      </c>
    </row>
    <row r="2417" spans="1:4" x14ac:dyDescent="0.25">
      <c r="A2417">
        <v>1075675606</v>
      </c>
      <c r="B2417" t="s">
        <v>11341</v>
      </c>
      <c r="C2417" s="8">
        <v>2416</v>
      </c>
      <c r="D2417" s="8" t="str">
        <f t="shared" si="37"/>
        <v>insert into cliente values (1075675606,'DURAN GAMBOA CLAUDIA PATRICIA',2416);</v>
      </c>
    </row>
    <row r="2418" spans="1:4" x14ac:dyDescent="0.25">
      <c r="A2418">
        <v>1020447371</v>
      </c>
      <c r="B2418" t="s">
        <v>11342</v>
      </c>
      <c r="C2418" s="8">
        <v>2417</v>
      </c>
      <c r="D2418" s="8" t="str">
        <f t="shared" si="37"/>
        <v>insert into cliente values (1020447371,'CASTAÑEDA CARMONA ADRES FELIPE',2417);</v>
      </c>
    </row>
    <row r="2419" spans="1:4" x14ac:dyDescent="0.25">
      <c r="A2419">
        <v>1072708036</v>
      </c>
      <c r="B2419" t="s">
        <v>11343</v>
      </c>
      <c r="C2419" s="8">
        <v>2418</v>
      </c>
      <c r="D2419" s="8" t="str">
        <f t="shared" si="37"/>
        <v>insert into cliente values (1072708036,'GONZALEZ CUESTA ANDRES FELIPE',2418);</v>
      </c>
    </row>
    <row r="2420" spans="1:4" x14ac:dyDescent="0.25">
      <c r="A2420">
        <v>1075663212</v>
      </c>
      <c r="B2420" t="s">
        <v>11344</v>
      </c>
      <c r="C2420" s="8">
        <v>2419</v>
      </c>
      <c r="D2420" s="8" t="str">
        <f t="shared" si="37"/>
        <v>insert into cliente values (1075663212,'CARRILLO SARMIENTO CARLOS ANDRES',2419);</v>
      </c>
    </row>
    <row r="2421" spans="1:4" x14ac:dyDescent="0.25">
      <c r="A2421">
        <v>1075670045</v>
      </c>
      <c r="B2421" t="s">
        <v>11345</v>
      </c>
      <c r="C2421" s="8">
        <v>2420</v>
      </c>
      <c r="D2421" s="8" t="str">
        <f t="shared" si="37"/>
        <v>insert into cliente values (1075670045,'AGUILAR PACHON DEIMER ALIRIO',2420);</v>
      </c>
    </row>
    <row r="2422" spans="1:4" x14ac:dyDescent="0.25">
      <c r="A2422">
        <v>1072652780</v>
      </c>
      <c r="B2422" t="s">
        <v>11346</v>
      </c>
      <c r="C2422" s="8">
        <v>2421</v>
      </c>
      <c r="D2422" s="8" t="str">
        <f t="shared" si="37"/>
        <v>insert into cliente values (1072652780,'NIETO FRANCO GIOVANNI',2421);</v>
      </c>
    </row>
    <row r="2423" spans="1:4" x14ac:dyDescent="0.25">
      <c r="A2423">
        <v>1072707589</v>
      </c>
      <c r="B2423" t="s">
        <v>11347</v>
      </c>
      <c r="C2423" s="8">
        <v>2422</v>
      </c>
      <c r="D2423" s="8" t="str">
        <f t="shared" si="37"/>
        <v>insert into cliente values (1072707589,'RUIZ PINILLA DAVID LEONARDO',2422);</v>
      </c>
    </row>
    <row r="2424" spans="1:4" x14ac:dyDescent="0.25">
      <c r="A2424">
        <v>80350651</v>
      </c>
      <c r="B2424" t="s">
        <v>11348</v>
      </c>
      <c r="C2424" s="8">
        <v>2423</v>
      </c>
      <c r="D2424" s="8" t="str">
        <f t="shared" si="37"/>
        <v>insert into cliente values (80350651,'RIOS CARRERO DAVID FEDERICO',2423);</v>
      </c>
    </row>
    <row r="2425" spans="1:4" x14ac:dyDescent="0.25">
      <c r="A2425">
        <v>1070012335</v>
      </c>
      <c r="B2425" t="s">
        <v>11349</v>
      </c>
      <c r="C2425" s="8">
        <v>2424</v>
      </c>
      <c r="D2425" s="8" t="str">
        <f t="shared" si="37"/>
        <v>insert into cliente values (1070012335,'PARRA AYALA ERIKA ALEJANDRA',2424);</v>
      </c>
    </row>
    <row r="2426" spans="1:4" x14ac:dyDescent="0.25">
      <c r="A2426">
        <v>39804536</v>
      </c>
      <c r="B2426" t="s">
        <v>11350</v>
      </c>
      <c r="C2426" s="8">
        <v>2425</v>
      </c>
      <c r="D2426" s="8" t="str">
        <f t="shared" si="37"/>
        <v>insert into cliente values (39804536,'LOVERA SALGADO CLAUDIA MARCELA',2425);</v>
      </c>
    </row>
    <row r="2427" spans="1:4" x14ac:dyDescent="0.25">
      <c r="A2427">
        <v>1072705887</v>
      </c>
      <c r="B2427" t="s">
        <v>11351</v>
      </c>
      <c r="C2427" s="8">
        <v>2426</v>
      </c>
      <c r="D2427" s="8" t="str">
        <f t="shared" si="37"/>
        <v>insert into cliente values (1072705887,'GAMEZ PEDROZA PAULA JAZBLEIDY',2426);</v>
      </c>
    </row>
    <row r="2428" spans="1:4" x14ac:dyDescent="0.25">
      <c r="A2428">
        <v>1072704337</v>
      </c>
      <c r="B2428" t="s">
        <v>11352</v>
      </c>
      <c r="C2428" s="8">
        <v>2427</v>
      </c>
      <c r="D2428" s="8" t="str">
        <f t="shared" si="37"/>
        <v>insert into cliente values (1072704337,'AGUILERA BEJARANO DANIELA',2427);</v>
      </c>
    </row>
    <row r="2429" spans="1:4" x14ac:dyDescent="0.25">
      <c r="A2429">
        <v>1070004849</v>
      </c>
      <c r="B2429" t="s">
        <v>11353</v>
      </c>
      <c r="C2429" s="8">
        <v>2428</v>
      </c>
      <c r="D2429" s="8" t="str">
        <f t="shared" si="37"/>
        <v>insert into cliente values (1070004849,'LAGO MELBA CONSTANZA',2428);</v>
      </c>
    </row>
    <row r="2430" spans="1:4" x14ac:dyDescent="0.25">
      <c r="A2430">
        <v>1002526735</v>
      </c>
      <c r="B2430" t="s">
        <v>11354</v>
      </c>
      <c r="C2430" s="8">
        <v>2429</v>
      </c>
      <c r="D2430" s="8" t="str">
        <f t="shared" si="37"/>
        <v>insert into cliente values (1002526735,'CASTILLO PEÑA MARIA ELENA',2429);</v>
      </c>
    </row>
    <row r="2431" spans="1:4" x14ac:dyDescent="0.25">
      <c r="A2431">
        <v>1070006982</v>
      </c>
      <c r="B2431" t="s">
        <v>11355</v>
      </c>
      <c r="C2431" s="8">
        <v>2430</v>
      </c>
      <c r="D2431" s="8" t="str">
        <f t="shared" si="37"/>
        <v>insert into cliente values (1070006982,'ZAMUDIO BELLO ANGELICA MARIA',2430);</v>
      </c>
    </row>
    <row r="2432" spans="1:4" x14ac:dyDescent="0.25">
      <c r="A2432">
        <v>1069852773</v>
      </c>
      <c r="B2432" t="s">
        <v>11356</v>
      </c>
      <c r="C2432" s="8">
        <v>2431</v>
      </c>
      <c r="D2432" s="8" t="str">
        <f t="shared" si="37"/>
        <v>insert into cliente values (1069852773,'CANTOR RAMOS SANDRA VIVIANA',2431);</v>
      </c>
    </row>
    <row r="2433" spans="1:4" x14ac:dyDescent="0.25">
      <c r="A2433">
        <v>1073533497</v>
      </c>
      <c r="B2433" t="s">
        <v>11357</v>
      </c>
      <c r="C2433" s="8">
        <v>2432</v>
      </c>
      <c r="D2433" s="8" t="str">
        <f t="shared" si="37"/>
        <v>insert into cliente values (1073533497,'VARGAS CASTILLO FRAY ANTONIO',2432);</v>
      </c>
    </row>
    <row r="2434" spans="1:4" x14ac:dyDescent="0.25">
      <c r="A2434">
        <v>1072665969</v>
      </c>
      <c r="B2434" t="s">
        <v>11358</v>
      </c>
      <c r="C2434" s="8">
        <v>2433</v>
      </c>
      <c r="D2434" s="8" t="str">
        <f t="shared" si="37"/>
        <v>insert into cliente values (1072665969,'CORTES VARGAS JHON ALEXANDER',2433);</v>
      </c>
    </row>
    <row r="2435" spans="1:4" x14ac:dyDescent="0.25">
      <c r="A2435">
        <v>1075660694</v>
      </c>
      <c r="B2435" t="s">
        <v>11359</v>
      </c>
      <c r="C2435" s="8">
        <v>2434</v>
      </c>
      <c r="D2435" s="8" t="str">
        <f t="shared" ref="D2435:D2498" si="38">"insert into cliente values ("&amp;A2435&amp;",'"&amp;B2435&amp;"',"&amp;C2435&amp;");"</f>
        <v>insert into cliente values (1075660694,'BARRUETO VANEGAS JHON WILLIAM',2434);</v>
      </c>
    </row>
    <row r="2436" spans="1:4" x14ac:dyDescent="0.25">
      <c r="A2436">
        <v>1072650165</v>
      </c>
      <c r="B2436" t="s">
        <v>11360</v>
      </c>
      <c r="C2436" s="8">
        <v>2435</v>
      </c>
      <c r="D2436" s="8" t="str">
        <f t="shared" si="38"/>
        <v>insert into cliente values (1072650165,'OLIVEROS VELASQUEZ EDWIN HERNANDO',2435);</v>
      </c>
    </row>
    <row r="2437" spans="1:4" x14ac:dyDescent="0.25">
      <c r="A2437">
        <v>79687501</v>
      </c>
      <c r="B2437" t="s">
        <v>11361</v>
      </c>
      <c r="C2437" s="8">
        <v>2436</v>
      </c>
      <c r="D2437" s="8" t="str">
        <f t="shared" si="38"/>
        <v>insert into cliente values (79687501,'AZCONA HERNANDEZ ANDRES FERNANDO',2436);</v>
      </c>
    </row>
    <row r="2438" spans="1:4" x14ac:dyDescent="0.25">
      <c r="A2438">
        <v>1075655638</v>
      </c>
      <c r="B2438" t="s">
        <v>11362</v>
      </c>
      <c r="C2438" s="8">
        <v>2437</v>
      </c>
      <c r="D2438" s="8" t="str">
        <f t="shared" si="38"/>
        <v>insert into cliente values (1075655638,'PAEZ MARTIN JOHAN CAMILO',2437);</v>
      </c>
    </row>
    <row r="2439" spans="1:4" x14ac:dyDescent="0.25">
      <c r="A2439">
        <v>1072665990</v>
      </c>
      <c r="B2439" t="s">
        <v>11363</v>
      </c>
      <c r="C2439" s="8">
        <v>2438</v>
      </c>
      <c r="D2439" s="8" t="str">
        <f t="shared" si="38"/>
        <v>insert into cliente values (1072665990,'ORTIZ VARGAS DIANA MARCELA',2438);</v>
      </c>
    </row>
    <row r="2440" spans="1:4" x14ac:dyDescent="0.25">
      <c r="A2440">
        <v>1072646770</v>
      </c>
      <c r="B2440" t="s">
        <v>11364</v>
      </c>
      <c r="C2440" s="8">
        <v>2439</v>
      </c>
      <c r="D2440" s="8" t="str">
        <f t="shared" si="38"/>
        <v>insert into cliente values (1072646770,'BULLA PENAGOS JULY ANDREA',2439);</v>
      </c>
    </row>
    <row r="2441" spans="1:4" x14ac:dyDescent="0.25">
      <c r="A2441">
        <v>1072662360</v>
      </c>
      <c r="B2441" t="s">
        <v>11365</v>
      </c>
      <c r="C2441" s="8">
        <v>2440</v>
      </c>
      <c r="D2441" s="8" t="str">
        <f t="shared" si="38"/>
        <v>insert into cliente values (1072662360,'RODRIGUEZ MUÑOZ LUISA YANETH',2440);</v>
      </c>
    </row>
    <row r="2442" spans="1:4" x14ac:dyDescent="0.25">
      <c r="A2442">
        <v>1022387918</v>
      </c>
      <c r="B2442" t="s">
        <v>11366</v>
      </c>
      <c r="C2442" s="8">
        <v>2441</v>
      </c>
      <c r="D2442" s="8" t="str">
        <f t="shared" si="38"/>
        <v>insert into cliente values (1022387918,'MARTINEZ BARBOSA LUIS WBEIMAR',2441);</v>
      </c>
    </row>
    <row r="2443" spans="1:4" x14ac:dyDescent="0.25">
      <c r="A2443">
        <v>80180207</v>
      </c>
      <c r="B2443" t="s">
        <v>11367</v>
      </c>
      <c r="C2443" s="8">
        <v>2442</v>
      </c>
      <c r="D2443" s="8" t="str">
        <f t="shared" si="38"/>
        <v>insert into cliente values (80180207,'GUERRERO BECERRA GUILLERMO',2442);</v>
      </c>
    </row>
    <row r="2444" spans="1:4" x14ac:dyDescent="0.25">
      <c r="A2444">
        <v>1096484132</v>
      </c>
      <c r="B2444" t="s">
        <v>11368</v>
      </c>
      <c r="C2444" s="8">
        <v>2443</v>
      </c>
      <c r="D2444" s="8" t="str">
        <f t="shared" si="38"/>
        <v>insert into cliente values (1096484132,'GARCIA RUIZ EDDSON',2443);</v>
      </c>
    </row>
    <row r="2445" spans="1:4" x14ac:dyDescent="0.25">
      <c r="A2445">
        <v>1032474719</v>
      </c>
      <c r="B2445" t="s">
        <v>11369</v>
      </c>
      <c r="C2445" s="8">
        <v>2444</v>
      </c>
      <c r="D2445" s="8" t="str">
        <f t="shared" si="38"/>
        <v>insert into cliente values (1032474719,'CEDEÑO FONSECA SEBASTIAN',2444);</v>
      </c>
    </row>
    <row r="2446" spans="1:4" x14ac:dyDescent="0.25">
      <c r="A2446">
        <v>1010162852</v>
      </c>
      <c r="B2446" t="s">
        <v>11370</v>
      </c>
      <c r="C2446" s="8">
        <v>2445</v>
      </c>
      <c r="D2446" s="8" t="str">
        <f t="shared" si="38"/>
        <v>insert into cliente values (1010162852,'FUENTES RISCANEVO WILLIAM FERNANDO',2445);</v>
      </c>
    </row>
    <row r="2447" spans="1:4" x14ac:dyDescent="0.25">
      <c r="A2447">
        <v>1019076339</v>
      </c>
      <c r="B2447" t="s">
        <v>11371</v>
      </c>
      <c r="C2447" s="8">
        <v>2446</v>
      </c>
      <c r="D2447" s="8" t="str">
        <f t="shared" si="38"/>
        <v>insert into cliente values (1019076339,'GOMEZ CASTAÑO CRISTIAN CAMILO',2446);</v>
      </c>
    </row>
    <row r="2448" spans="1:4" x14ac:dyDescent="0.25">
      <c r="A2448">
        <v>1075236578</v>
      </c>
      <c r="B2448" t="s">
        <v>11372</v>
      </c>
      <c r="C2448" s="8">
        <v>2447</v>
      </c>
      <c r="D2448" s="8" t="str">
        <f t="shared" si="38"/>
        <v>insert into cliente values (1075236578,'YATE BOBADILLA DIANA CAROLINA',2447);</v>
      </c>
    </row>
    <row r="2449" spans="1:4" x14ac:dyDescent="0.25">
      <c r="A2449">
        <v>52977051</v>
      </c>
      <c r="B2449" t="s">
        <v>11373</v>
      </c>
      <c r="C2449" s="8">
        <v>2448</v>
      </c>
      <c r="D2449" s="8" t="str">
        <f t="shared" si="38"/>
        <v>insert into cliente values (52977051,'LOZANO GALLO MARIANA',2448);</v>
      </c>
    </row>
    <row r="2450" spans="1:4" x14ac:dyDescent="0.25">
      <c r="A2450">
        <v>12447971</v>
      </c>
      <c r="B2450" t="s">
        <v>11374</v>
      </c>
      <c r="C2450" s="8">
        <v>2449</v>
      </c>
      <c r="D2450" s="8" t="str">
        <f t="shared" si="38"/>
        <v>insert into cliente values (12447971,'YEPEZ MOZO NEIR ALBERTO',2449);</v>
      </c>
    </row>
    <row r="2451" spans="1:4" x14ac:dyDescent="0.25">
      <c r="A2451">
        <v>52822278</v>
      </c>
      <c r="B2451" t="s">
        <v>11375</v>
      </c>
      <c r="C2451" s="8">
        <v>2450</v>
      </c>
      <c r="D2451" s="8" t="str">
        <f t="shared" si="38"/>
        <v>insert into cliente values (52822278,'SANABRIA RODRIGUEZ SANDRA DEL PILAR',2450);</v>
      </c>
    </row>
    <row r="2452" spans="1:4" x14ac:dyDescent="0.25">
      <c r="A2452">
        <v>80007786</v>
      </c>
      <c r="B2452" t="s">
        <v>11376</v>
      </c>
      <c r="C2452" s="8">
        <v>2451</v>
      </c>
      <c r="D2452" s="8" t="str">
        <f t="shared" si="38"/>
        <v>insert into cliente values (80007786,'MUÑOZ VANEGAS JIMMY ALEXANDER',2451);</v>
      </c>
    </row>
    <row r="2453" spans="1:4" x14ac:dyDescent="0.25">
      <c r="A2453">
        <v>1023874450</v>
      </c>
      <c r="B2453" t="s">
        <v>11377</v>
      </c>
      <c r="C2453" s="8">
        <v>2452</v>
      </c>
      <c r="D2453" s="8" t="str">
        <f t="shared" si="38"/>
        <v>insert into cliente values (1023874450,'JIMENEZ CASTRO FELIPE ALEJANDRO',2452);</v>
      </c>
    </row>
    <row r="2454" spans="1:4" x14ac:dyDescent="0.25">
      <c r="A2454">
        <v>1022373920</v>
      </c>
      <c r="B2454" t="s">
        <v>11378</v>
      </c>
      <c r="C2454" s="8">
        <v>2453</v>
      </c>
      <c r="D2454" s="8" t="str">
        <f t="shared" si="38"/>
        <v>insert into cliente values (1022373920,'AMEZQUITA CUPITRA JOHN JAIRO',2453);</v>
      </c>
    </row>
    <row r="2455" spans="1:4" x14ac:dyDescent="0.25">
      <c r="A2455">
        <v>1015441090</v>
      </c>
      <c r="B2455" t="s">
        <v>11379</v>
      </c>
      <c r="C2455" s="8">
        <v>2454</v>
      </c>
      <c r="D2455" s="8" t="str">
        <f t="shared" si="38"/>
        <v>insert into cliente values (1015441090,'MATAMOROS OCAMPO JULIAN ANDRES',2454);</v>
      </c>
    </row>
    <row r="2456" spans="1:4" x14ac:dyDescent="0.25">
      <c r="A2456">
        <v>1030577772</v>
      </c>
      <c r="B2456" t="s">
        <v>11380</v>
      </c>
      <c r="C2456" s="8">
        <v>2455</v>
      </c>
      <c r="D2456" s="8" t="str">
        <f t="shared" si="38"/>
        <v>insert into cliente values (1030577772,'SUAREZ RIOS RUBEN DARIO',2455);</v>
      </c>
    </row>
    <row r="2457" spans="1:4" x14ac:dyDescent="0.25">
      <c r="A2457">
        <v>1013588450</v>
      </c>
      <c r="B2457" t="s">
        <v>11381</v>
      </c>
      <c r="C2457" s="8">
        <v>2456</v>
      </c>
      <c r="D2457" s="8" t="str">
        <f t="shared" si="38"/>
        <v>insert into cliente values (1013588450,'MORALES MAESTRE EDWYN MAURICIO',2456);</v>
      </c>
    </row>
    <row r="2458" spans="1:4" x14ac:dyDescent="0.25">
      <c r="A2458">
        <v>1005859123</v>
      </c>
      <c r="B2458" t="s">
        <v>11382</v>
      </c>
      <c r="C2458" s="8">
        <v>2457</v>
      </c>
      <c r="D2458" s="8" t="str">
        <f t="shared" si="38"/>
        <v>insert into cliente values (1005859123,'MARROQUIN TOVAR EDUWIN ESNEYDER',2457);</v>
      </c>
    </row>
    <row r="2459" spans="1:4" x14ac:dyDescent="0.25">
      <c r="A2459">
        <v>1033746486</v>
      </c>
      <c r="B2459" t="s">
        <v>11383</v>
      </c>
      <c r="C2459" s="8">
        <v>2458</v>
      </c>
      <c r="D2459" s="8" t="str">
        <f t="shared" si="38"/>
        <v>insert into cliente values (1033746486,'RAMIREZ VASQUEZ ANDRES',2458);</v>
      </c>
    </row>
    <row r="2460" spans="1:4" x14ac:dyDescent="0.25">
      <c r="A2460">
        <v>1012394039</v>
      </c>
      <c r="B2460" t="s">
        <v>11384</v>
      </c>
      <c r="C2460" s="8">
        <v>2459</v>
      </c>
      <c r="D2460" s="8" t="str">
        <f t="shared" si="38"/>
        <v>insert into cliente values (1012394039,'CORTES CANDAMIL JESUS ANDRES',2459);</v>
      </c>
    </row>
    <row r="2461" spans="1:4" x14ac:dyDescent="0.25">
      <c r="A2461">
        <v>1031163034</v>
      </c>
      <c r="B2461" t="s">
        <v>11385</v>
      </c>
      <c r="C2461" s="8">
        <v>2460</v>
      </c>
      <c r="D2461" s="8" t="str">
        <f t="shared" si="38"/>
        <v>insert into cliente values (1031163034,'NIETO ROJAS JENNY PAOLA',2460);</v>
      </c>
    </row>
    <row r="2462" spans="1:4" x14ac:dyDescent="0.25">
      <c r="A2462">
        <v>1024508219</v>
      </c>
      <c r="B2462" t="s">
        <v>11386</v>
      </c>
      <c r="C2462" s="8">
        <v>2461</v>
      </c>
      <c r="D2462" s="8" t="str">
        <f t="shared" si="38"/>
        <v>insert into cliente values (1024508219,'LOZANO ARANGO LINA PAOLA',2461);</v>
      </c>
    </row>
    <row r="2463" spans="1:4" x14ac:dyDescent="0.25">
      <c r="A2463">
        <v>52176809</v>
      </c>
      <c r="B2463" t="s">
        <v>11387</v>
      </c>
      <c r="C2463" s="8">
        <v>2462</v>
      </c>
      <c r="D2463" s="8" t="str">
        <f t="shared" si="38"/>
        <v>insert into cliente values (52176809,'DURAN MORALES DANIA ANGELICA',2462);</v>
      </c>
    </row>
    <row r="2464" spans="1:4" x14ac:dyDescent="0.25">
      <c r="A2464">
        <v>1073602223</v>
      </c>
      <c r="B2464" t="s">
        <v>11388</v>
      </c>
      <c r="C2464" s="8">
        <v>2463</v>
      </c>
      <c r="D2464" s="8" t="str">
        <f t="shared" si="38"/>
        <v>insert into cliente values (1073602223,'BELTRAN QUINTERO EDNA ROCIO',2463);</v>
      </c>
    </row>
    <row r="2465" spans="1:4" x14ac:dyDescent="0.25">
      <c r="A2465">
        <v>1104069015</v>
      </c>
      <c r="B2465" t="s">
        <v>11389</v>
      </c>
      <c r="C2465" s="8">
        <v>2464</v>
      </c>
      <c r="D2465" s="8" t="str">
        <f t="shared" si="38"/>
        <v>insert into cliente values (1104069015,'QUITIAN CUEVAS OSCAR IVAN',2464);</v>
      </c>
    </row>
    <row r="2466" spans="1:4" x14ac:dyDescent="0.25">
      <c r="A2466">
        <v>1094270627</v>
      </c>
      <c r="B2466" t="s">
        <v>11390</v>
      </c>
      <c r="C2466" s="8">
        <v>2465</v>
      </c>
      <c r="D2466" s="8" t="str">
        <f t="shared" si="38"/>
        <v>insert into cliente values (1094270627,'MALDONADO VALENCIA NELSON RICARDO',2465);</v>
      </c>
    </row>
    <row r="2467" spans="1:4" x14ac:dyDescent="0.25">
      <c r="A2467">
        <v>1098662778</v>
      </c>
      <c r="B2467" t="s">
        <v>11391</v>
      </c>
      <c r="C2467" s="8">
        <v>2466</v>
      </c>
      <c r="D2467" s="8" t="str">
        <f t="shared" si="38"/>
        <v>insert into cliente values (1098662778,'LUNA RAMIREZ LILIANA PAOLA',2466);</v>
      </c>
    </row>
    <row r="2468" spans="1:4" x14ac:dyDescent="0.25">
      <c r="A2468">
        <v>91490381</v>
      </c>
      <c r="B2468" t="s">
        <v>11392</v>
      </c>
      <c r="C2468" s="8">
        <v>2467</v>
      </c>
      <c r="D2468" s="8" t="str">
        <f t="shared" si="38"/>
        <v>insert into cliente values (91490381,'LIZCANO VILLAMIZAR ROBINSON',2467);</v>
      </c>
    </row>
    <row r="2469" spans="1:4" x14ac:dyDescent="0.25">
      <c r="A2469">
        <v>1101520108</v>
      </c>
      <c r="B2469" t="s">
        <v>11393</v>
      </c>
      <c r="C2469" s="8">
        <v>2468</v>
      </c>
      <c r="D2469" s="8" t="str">
        <f t="shared" si="38"/>
        <v>insert into cliente values (1101520108,'ALMEIDA LOPEZ CARMEN HELENA',2468);</v>
      </c>
    </row>
    <row r="2470" spans="1:4" x14ac:dyDescent="0.25">
      <c r="A2470">
        <v>1098742844</v>
      </c>
      <c r="B2470" t="s">
        <v>11394</v>
      </c>
      <c r="C2470" s="8">
        <v>2469</v>
      </c>
      <c r="D2470" s="8" t="str">
        <f t="shared" si="38"/>
        <v>insert into cliente values (1098742844,'PARDO SANCHEZ JEFERSON',2469);</v>
      </c>
    </row>
    <row r="2471" spans="1:4" x14ac:dyDescent="0.25">
      <c r="A2471">
        <v>80024011</v>
      </c>
      <c r="B2471" t="s">
        <v>11395</v>
      </c>
      <c r="C2471" s="8">
        <v>2470</v>
      </c>
      <c r="D2471" s="8" t="str">
        <f t="shared" si="38"/>
        <v>insert into cliente values (80024011,'MONTAÑO FRANCO JUAN CARLOS',2470);</v>
      </c>
    </row>
    <row r="2472" spans="1:4" x14ac:dyDescent="0.25">
      <c r="A2472">
        <v>1012398410</v>
      </c>
      <c r="B2472" t="s">
        <v>11396</v>
      </c>
      <c r="C2472" s="8">
        <v>2471</v>
      </c>
      <c r="D2472" s="8" t="str">
        <f t="shared" si="38"/>
        <v>insert into cliente values (1012398410,'CUBILLOS LUISA FERNANDA',2471);</v>
      </c>
    </row>
    <row r="2473" spans="1:4" x14ac:dyDescent="0.25">
      <c r="A2473">
        <v>52896224</v>
      </c>
      <c r="B2473" t="s">
        <v>11397</v>
      </c>
      <c r="C2473" s="8">
        <v>2472</v>
      </c>
      <c r="D2473" s="8" t="str">
        <f t="shared" si="38"/>
        <v>insert into cliente values (52896224,'LEON LEAL JOHANA ESPERANZA',2472);</v>
      </c>
    </row>
    <row r="2474" spans="1:4" x14ac:dyDescent="0.25">
      <c r="A2474">
        <v>1033783332</v>
      </c>
      <c r="B2474" t="s">
        <v>11398</v>
      </c>
      <c r="C2474" s="8">
        <v>2473</v>
      </c>
      <c r="D2474" s="8" t="str">
        <f t="shared" si="38"/>
        <v>insert into cliente values (1033783332,'CANDIA GAVIRIA CAROLL ANDREA',2473);</v>
      </c>
    </row>
    <row r="2475" spans="1:4" x14ac:dyDescent="0.25">
      <c r="A2475">
        <v>1022988173</v>
      </c>
      <c r="B2475" t="s">
        <v>11399</v>
      </c>
      <c r="C2475" s="8">
        <v>2474</v>
      </c>
      <c r="D2475" s="8" t="str">
        <f t="shared" si="38"/>
        <v>insert into cliente values (1022988173,'AVELLANEDA RODRIGUEZ LUIS ARLEY',2474);</v>
      </c>
    </row>
    <row r="2476" spans="1:4" x14ac:dyDescent="0.25">
      <c r="A2476">
        <v>1073690791</v>
      </c>
      <c r="B2476" t="s">
        <v>11400</v>
      </c>
      <c r="C2476" s="8">
        <v>2475</v>
      </c>
      <c r="D2476" s="8" t="str">
        <f t="shared" si="38"/>
        <v>insert into cliente values (1073690791,'GONZALEZ BELLO MILLER SMITH',2475);</v>
      </c>
    </row>
    <row r="2477" spans="1:4" x14ac:dyDescent="0.25">
      <c r="A2477">
        <v>80241904</v>
      </c>
      <c r="B2477" t="s">
        <v>11401</v>
      </c>
      <c r="C2477" s="8">
        <v>2476</v>
      </c>
      <c r="D2477" s="8" t="str">
        <f t="shared" si="38"/>
        <v>insert into cliente values (80241904,'PENCUA AGUILAR WILLIAM ALEXIS',2476);</v>
      </c>
    </row>
    <row r="2478" spans="1:4" x14ac:dyDescent="0.25">
      <c r="A2478">
        <v>1012421695</v>
      </c>
      <c r="B2478" t="s">
        <v>11402</v>
      </c>
      <c r="C2478" s="8">
        <v>2477</v>
      </c>
      <c r="D2478" s="8" t="str">
        <f t="shared" si="38"/>
        <v>insert into cliente values (1012421695,'RICO PULIDO CRISTIAN DANIEL',2477);</v>
      </c>
    </row>
    <row r="2479" spans="1:4" x14ac:dyDescent="0.25">
      <c r="A2479">
        <v>80119344</v>
      </c>
      <c r="B2479" t="s">
        <v>11403</v>
      </c>
      <c r="C2479" s="8">
        <v>2478</v>
      </c>
      <c r="D2479" s="8" t="str">
        <f t="shared" si="38"/>
        <v>insert into cliente values (80119344,'GARCIA PENAGOS ISAIAS',2478);</v>
      </c>
    </row>
    <row r="2480" spans="1:4" x14ac:dyDescent="0.25">
      <c r="A2480">
        <v>1033787934</v>
      </c>
      <c r="B2480" t="s">
        <v>11404</v>
      </c>
      <c r="C2480" s="8">
        <v>2479</v>
      </c>
      <c r="D2480" s="8" t="str">
        <f t="shared" si="38"/>
        <v>insert into cliente values (1033787934,'QUINTERO CORREA INGRID LORENA',2479);</v>
      </c>
    </row>
    <row r="2481" spans="1:4" x14ac:dyDescent="0.25">
      <c r="A2481">
        <v>1030593065</v>
      </c>
      <c r="B2481" t="s">
        <v>11405</v>
      </c>
      <c r="C2481" s="8">
        <v>2480</v>
      </c>
      <c r="D2481" s="8" t="str">
        <f t="shared" si="38"/>
        <v>insert into cliente values (1030593065,'MORENO MARTINEZ OSCAR IVAN',2480);</v>
      </c>
    </row>
    <row r="2482" spans="1:4" x14ac:dyDescent="0.25">
      <c r="A2482">
        <v>1019104098</v>
      </c>
      <c r="B2482" t="s">
        <v>11406</v>
      </c>
      <c r="C2482" s="8">
        <v>2481</v>
      </c>
      <c r="D2482" s="8" t="str">
        <f t="shared" si="38"/>
        <v>insert into cliente values (1019104098,'MARTINEZ DIAZ DANIELA',2481);</v>
      </c>
    </row>
    <row r="2483" spans="1:4" x14ac:dyDescent="0.25">
      <c r="A2483">
        <v>1012363654</v>
      </c>
      <c r="B2483" t="s">
        <v>11407</v>
      </c>
      <c r="C2483" s="8">
        <v>2482</v>
      </c>
      <c r="D2483" s="8" t="str">
        <f t="shared" si="38"/>
        <v>insert into cliente values (1012363654,'SIERRA BRIÑEZ HENRY ALEXANDER',2482);</v>
      </c>
    </row>
    <row r="2484" spans="1:4" x14ac:dyDescent="0.25">
      <c r="A2484">
        <v>1030607037</v>
      </c>
      <c r="B2484" t="s">
        <v>11408</v>
      </c>
      <c r="C2484" s="8">
        <v>2483</v>
      </c>
      <c r="D2484" s="8" t="str">
        <f t="shared" si="38"/>
        <v>insert into cliente values (1030607037,'BAUTISTA BARCO MARLY JHOANA',2483);</v>
      </c>
    </row>
    <row r="2485" spans="1:4" x14ac:dyDescent="0.25">
      <c r="A2485">
        <v>1068974193</v>
      </c>
      <c r="B2485" t="s">
        <v>11409</v>
      </c>
      <c r="C2485" s="8">
        <v>2484</v>
      </c>
      <c r="D2485" s="8" t="str">
        <f t="shared" si="38"/>
        <v>insert into cliente values (1068974193,'VARGAS CIFUENTES PEDRO ANTONIO',2484);</v>
      </c>
    </row>
    <row r="2486" spans="1:4" x14ac:dyDescent="0.25">
      <c r="A2486">
        <v>1012370184</v>
      </c>
      <c r="B2486" t="s">
        <v>11410</v>
      </c>
      <c r="C2486" s="8">
        <v>2485</v>
      </c>
      <c r="D2486" s="8" t="str">
        <f t="shared" si="38"/>
        <v>insert into cliente values (1012370184,'QUINTERO RIVERA OSCAR DAVID',2485);</v>
      </c>
    </row>
    <row r="2487" spans="1:4" x14ac:dyDescent="0.25">
      <c r="A2487">
        <v>1012401803</v>
      </c>
      <c r="B2487" t="s">
        <v>11411</v>
      </c>
      <c r="C2487" s="8">
        <v>2486</v>
      </c>
      <c r="D2487" s="8" t="str">
        <f t="shared" si="38"/>
        <v>insert into cliente values (1012401803,'AROCA GONZALEZ NELSON ANDRES',2486);</v>
      </c>
    </row>
    <row r="2488" spans="1:4" x14ac:dyDescent="0.25">
      <c r="A2488">
        <v>52887184</v>
      </c>
      <c r="B2488" t="s">
        <v>11412</v>
      </c>
      <c r="C2488" s="8">
        <v>2487</v>
      </c>
      <c r="D2488" s="8" t="str">
        <f t="shared" si="38"/>
        <v>insert into cliente values (52887184,'OVALLE SEPULVEDA ANDREA MARCELA',2487);</v>
      </c>
    </row>
    <row r="2489" spans="1:4" x14ac:dyDescent="0.25">
      <c r="A2489">
        <v>13460327</v>
      </c>
      <c r="B2489" t="s">
        <v>11413</v>
      </c>
      <c r="C2489" s="8">
        <v>2488</v>
      </c>
      <c r="D2489" s="8" t="str">
        <f t="shared" si="38"/>
        <v>insert into cliente values (13460327,'MOLINA MOLINA JUAN DE LA CRUZ',2488);</v>
      </c>
    </row>
    <row r="2490" spans="1:4" x14ac:dyDescent="0.25">
      <c r="A2490">
        <v>1003698722</v>
      </c>
      <c r="B2490" t="s">
        <v>11414</v>
      </c>
      <c r="C2490" s="8">
        <v>2489</v>
      </c>
      <c r="D2490" s="8" t="str">
        <f t="shared" si="38"/>
        <v>insert into cliente values (1003698722,'RODRIGUEZ JARABA BRAYAN HUMBERTO',2489);</v>
      </c>
    </row>
    <row r="2491" spans="1:4" x14ac:dyDescent="0.25">
      <c r="A2491">
        <v>1037651057</v>
      </c>
      <c r="B2491" t="s">
        <v>11415</v>
      </c>
      <c r="C2491" s="8">
        <v>2490</v>
      </c>
      <c r="D2491" s="8" t="str">
        <f t="shared" si="38"/>
        <v>insert into cliente values (1037651057,'BARDALES QUINTERO TAMIA ISABEL',2490);</v>
      </c>
    </row>
    <row r="2492" spans="1:4" x14ac:dyDescent="0.25">
      <c r="A2492">
        <v>1032451762</v>
      </c>
      <c r="B2492" t="s">
        <v>11416</v>
      </c>
      <c r="C2492" s="8">
        <v>2491</v>
      </c>
      <c r="D2492" s="8" t="str">
        <f t="shared" si="38"/>
        <v>insert into cliente values (1032451762,'GOMEZ JIMENEZ ANDRES FELIPE',2491);</v>
      </c>
    </row>
    <row r="2493" spans="1:4" x14ac:dyDescent="0.25">
      <c r="A2493">
        <v>7713332</v>
      </c>
      <c r="B2493" t="s">
        <v>11417</v>
      </c>
      <c r="C2493" s="8">
        <v>2492</v>
      </c>
      <c r="D2493" s="8" t="str">
        <f t="shared" si="38"/>
        <v>insert into cliente values (7713332,'CONDE ARMERO JOSE ALEJANDRO',2492);</v>
      </c>
    </row>
    <row r="2494" spans="1:4" x14ac:dyDescent="0.25">
      <c r="A2494">
        <v>1037627622</v>
      </c>
      <c r="B2494" t="s">
        <v>11418</v>
      </c>
      <c r="C2494" s="8">
        <v>2493</v>
      </c>
      <c r="D2494" s="8" t="str">
        <f t="shared" si="38"/>
        <v>insert into cliente values (1037627622,'RAMIREZ HERNANDEZ NATALIA',2493);</v>
      </c>
    </row>
    <row r="2495" spans="1:4" x14ac:dyDescent="0.25">
      <c r="A2495">
        <v>8801467</v>
      </c>
      <c r="B2495" t="s">
        <v>11419</v>
      </c>
      <c r="C2495" s="8">
        <v>2494</v>
      </c>
      <c r="D2495" s="8" t="str">
        <f t="shared" si="38"/>
        <v>insert into cliente values (8801467,'ARRIETA NEGRETE YORLIS YAITH',2494);</v>
      </c>
    </row>
    <row r="2496" spans="1:4" x14ac:dyDescent="0.25">
      <c r="A2496">
        <v>1094662378</v>
      </c>
      <c r="B2496" t="s">
        <v>11420</v>
      </c>
      <c r="C2496" s="8">
        <v>2495</v>
      </c>
      <c r="D2496" s="8" t="str">
        <f t="shared" si="38"/>
        <v>insert into cliente values (1094662378,'ZUÑIGA BLANCO MARLENE',2495);</v>
      </c>
    </row>
    <row r="2497" spans="1:4" x14ac:dyDescent="0.25">
      <c r="A2497">
        <v>1113661848</v>
      </c>
      <c r="B2497" t="s">
        <v>11421</v>
      </c>
      <c r="C2497" s="8">
        <v>2496</v>
      </c>
      <c r="D2497" s="8" t="str">
        <f t="shared" si="38"/>
        <v>insert into cliente values (1113661848,'MONTAÑO VIAFARA NORALBA',2496);</v>
      </c>
    </row>
    <row r="2498" spans="1:4" x14ac:dyDescent="0.25">
      <c r="A2498">
        <v>94501054</v>
      </c>
      <c r="B2498" t="s">
        <v>11422</v>
      </c>
      <c r="C2498" s="8">
        <v>2497</v>
      </c>
      <c r="D2498" s="8" t="str">
        <f t="shared" si="38"/>
        <v>insert into cliente values (94501054,'ACEVEDO ALHAY JORGE ANDRES',2497);</v>
      </c>
    </row>
    <row r="2499" spans="1:4" x14ac:dyDescent="0.25">
      <c r="A2499">
        <v>1096038436</v>
      </c>
      <c r="B2499" t="s">
        <v>11423</v>
      </c>
      <c r="C2499" s="8">
        <v>2498</v>
      </c>
      <c r="D2499" s="8" t="str">
        <f t="shared" ref="D2499:D2562" si="39">"insert into cliente values ("&amp;A2499&amp;",'"&amp;B2499&amp;"',"&amp;C2499&amp;");"</f>
        <v>insert into cliente values (1096038436,'VARGAS HERNANDEZ CESAR AUGUSTO',2498);</v>
      </c>
    </row>
    <row r="2500" spans="1:4" x14ac:dyDescent="0.25">
      <c r="A2500">
        <v>31996833</v>
      </c>
      <c r="B2500" t="s">
        <v>11424</v>
      </c>
      <c r="C2500" s="8">
        <v>2499</v>
      </c>
      <c r="D2500" s="8" t="str">
        <f t="shared" si="39"/>
        <v>insert into cliente values (31996833,'VIVAS FRANCO ADRIANA',2499);</v>
      </c>
    </row>
    <row r="2501" spans="1:4" x14ac:dyDescent="0.25">
      <c r="A2501">
        <v>79835115</v>
      </c>
      <c r="B2501" t="s">
        <v>11425</v>
      </c>
      <c r="C2501" s="8">
        <v>2500</v>
      </c>
      <c r="D2501" s="8" t="str">
        <f t="shared" si="39"/>
        <v>insert into cliente values (79835115,'ESPITIA CUBI CESAR IBAN',2500);</v>
      </c>
    </row>
    <row r="2502" spans="1:4" x14ac:dyDescent="0.25">
      <c r="A2502">
        <v>1143975844</v>
      </c>
      <c r="B2502" t="s">
        <v>11426</v>
      </c>
      <c r="C2502" s="8">
        <v>2501</v>
      </c>
      <c r="D2502" s="8" t="str">
        <f t="shared" si="39"/>
        <v>insert into cliente values (1143975844,'MOSTACILLA RIASCOS YULI ANDREA',2501);</v>
      </c>
    </row>
    <row r="2503" spans="1:4" x14ac:dyDescent="0.25">
      <c r="A2503">
        <v>79987775</v>
      </c>
      <c r="B2503" t="s">
        <v>11427</v>
      </c>
      <c r="C2503" s="8">
        <v>2502</v>
      </c>
      <c r="D2503" s="8" t="str">
        <f t="shared" si="39"/>
        <v>insert into cliente values (79987775,'GIRALDO ARDILA YOHELI ANTONIO',2502);</v>
      </c>
    </row>
    <row r="2504" spans="1:4" x14ac:dyDescent="0.25">
      <c r="A2504">
        <v>1107102178</v>
      </c>
      <c r="B2504" t="s">
        <v>11428</v>
      </c>
      <c r="C2504" s="8">
        <v>2503</v>
      </c>
      <c r="D2504" s="8" t="str">
        <f t="shared" si="39"/>
        <v>insert into cliente values (1107102178,'MEDINA CASTIBLANCO YULY TATIANA',2503);</v>
      </c>
    </row>
    <row r="2505" spans="1:4" x14ac:dyDescent="0.25">
      <c r="A2505">
        <v>1020777691</v>
      </c>
      <c r="B2505" t="s">
        <v>11429</v>
      </c>
      <c r="C2505" s="8">
        <v>2504</v>
      </c>
      <c r="D2505" s="8" t="str">
        <f t="shared" si="39"/>
        <v>insert into cliente values (1020777691,'PRADO OBANDO DAVID ALEXANDER',2504);</v>
      </c>
    </row>
    <row r="2506" spans="1:4" x14ac:dyDescent="0.25">
      <c r="A2506">
        <v>1144194901</v>
      </c>
      <c r="B2506" t="s">
        <v>11430</v>
      </c>
      <c r="C2506" s="8">
        <v>2505</v>
      </c>
      <c r="D2506" s="8" t="str">
        <f t="shared" si="39"/>
        <v>insert into cliente values (1144194901,'FAJARDO TERREROS LAURA CAMILA',2505);</v>
      </c>
    </row>
    <row r="2507" spans="1:4" x14ac:dyDescent="0.25">
      <c r="A2507">
        <v>1082966048</v>
      </c>
      <c r="B2507" t="s">
        <v>11431</v>
      </c>
      <c r="C2507" s="8">
        <v>2506</v>
      </c>
      <c r="D2507" s="8" t="str">
        <f t="shared" si="39"/>
        <v>insert into cliente values (1082966048,'CARO GARRIDO HERNAN ESTEBAN',2506);</v>
      </c>
    </row>
    <row r="2508" spans="1:4" x14ac:dyDescent="0.25">
      <c r="A2508">
        <v>1042429767</v>
      </c>
      <c r="B2508" t="s">
        <v>11432</v>
      </c>
      <c r="C2508" s="8">
        <v>2507</v>
      </c>
      <c r="D2508" s="8" t="str">
        <f t="shared" si="39"/>
        <v>insert into cliente values (1042429767,'CERVANTES INSIGNARES RODOLFO RICARDO',2507);</v>
      </c>
    </row>
    <row r="2509" spans="1:4" x14ac:dyDescent="0.25">
      <c r="A2509">
        <v>1030560861</v>
      </c>
      <c r="B2509" t="s">
        <v>11433</v>
      </c>
      <c r="C2509" s="8">
        <v>2508</v>
      </c>
      <c r="D2509" s="8" t="str">
        <f t="shared" si="39"/>
        <v>insert into cliente values (1030560861,'MUÑOZ LEYDI BANESA',2508);</v>
      </c>
    </row>
    <row r="2510" spans="1:4" x14ac:dyDescent="0.25">
      <c r="A2510">
        <v>43866871</v>
      </c>
      <c r="B2510" t="s">
        <v>11434</v>
      </c>
      <c r="C2510" s="8">
        <v>2509</v>
      </c>
      <c r="D2510" s="8" t="str">
        <f t="shared" si="39"/>
        <v>insert into cliente values (43866871,'SANCHEZ LEON PAULA ANDREA',2509);</v>
      </c>
    </row>
    <row r="2511" spans="1:4" x14ac:dyDescent="0.25">
      <c r="A2511">
        <v>1143392095</v>
      </c>
      <c r="B2511" t="s">
        <v>11435</v>
      </c>
      <c r="C2511" s="8">
        <v>2510</v>
      </c>
      <c r="D2511" s="8" t="str">
        <f t="shared" si="39"/>
        <v>insert into cliente values (1143392095,'MARIMON PALOMO ERIKA',2510);</v>
      </c>
    </row>
    <row r="2512" spans="1:4" x14ac:dyDescent="0.25">
      <c r="A2512">
        <v>16943062</v>
      </c>
      <c r="B2512" t="s">
        <v>11436</v>
      </c>
      <c r="C2512" s="8">
        <v>2511</v>
      </c>
      <c r="D2512" s="8" t="str">
        <f t="shared" si="39"/>
        <v>insert into cliente values (16943062,'CELORIO VERA VICTOR MANUEL',2511);</v>
      </c>
    </row>
    <row r="2513" spans="1:4" x14ac:dyDescent="0.25">
      <c r="A2513">
        <v>1094894749</v>
      </c>
      <c r="B2513" t="s">
        <v>11437</v>
      </c>
      <c r="C2513" s="8">
        <v>2512</v>
      </c>
      <c r="D2513" s="8" t="str">
        <f t="shared" si="39"/>
        <v>insert into cliente values (1094894749,'RODRIGUEZ CUTIVA DANIEL FERNANDO',2512);</v>
      </c>
    </row>
    <row r="2514" spans="1:4" x14ac:dyDescent="0.25">
      <c r="A2514">
        <v>22218034</v>
      </c>
      <c r="B2514" t="s">
        <v>11438</v>
      </c>
      <c r="C2514" s="8">
        <v>2513</v>
      </c>
      <c r="D2514" s="8" t="str">
        <f t="shared" si="39"/>
        <v>insert into cliente values (22218034,'GUTIERREZ ALVAREZ DURLY YOHANA',2513);</v>
      </c>
    </row>
    <row r="2515" spans="1:4" x14ac:dyDescent="0.25">
      <c r="A2515">
        <v>1015430203</v>
      </c>
      <c r="B2515" t="s">
        <v>11439</v>
      </c>
      <c r="C2515" s="8">
        <v>2514</v>
      </c>
      <c r="D2515" s="8" t="str">
        <f t="shared" si="39"/>
        <v>insert into cliente values (1015430203,'SUAREZ CRUZ CHRISTIAN STIVEN',2514);</v>
      </c>
    </row>
    <row r="2516" spans="1:4" x14ac:dyDescent="0.25">
      <c r="A2516">
        <v>72328618</v>
      </c>
      <c r="B2516" t="s">
        <v>11440</v>
      </c>
      <c r="C2516" s="8">
        <v>2515</v>
      </c>
      <c r="D2516" s="8" t="str">
        <f t="shared" si="39"/>
        <v>insert into cliente values (72328618,'BARRIOS ORTIZ RICARDO',2515);</v>
      </c>
    </row>
    <row r="2517" spans="1:4" x14ac:dyDescent="0.25">
      <c r="A2517">
        <v>1053856892</v>
      </c>
      <c r="B2517" t="s">
        <v>11441</v>
      </c>
      <c r="C2517" s="8">
        <v>2516</v>
      </c>
      <c r="D2517" s="8" t="str">
        <f t="shared" si="39"/>
        <v>insert into cliente values (1053856892,'FLOREZ MONTES MATEO',2516);</v>
      </c>
    </row>
    <row r="2518" spans="1:4" x14ac:dyDescent="0.25">
      <c r="A2518">
        <v>1037647925</v>
      </c>
      <c r="B2518" t="s">
        <v>11442</v>
      </c>
      <c r="C2518" s="8">
        <v>2517</v>
      </c>
      <c r="D2518" s="8" t="str">
        <f t="shared" si="39"/>
        <v>insert into cliente values (1037647925,'ZAPATA RAMIREZ JOSE DANIEL',2517);</v>
      </c>
    </row>
    <row r="2519" spans="1:4" x14ac:dyDescent="0.25">
      <c r="A2519">
        <v>98761178</v>
      </c>
      <c r="B2519" t="s">
        <v>11443</v>
      </c>
      <c r="C2519" s="8">
        <v>2518</v>
      </c>
      <c r="D2519" s="8" t="str">
        <f t="shared" si="39"/>
        <v>insert into cliente values (98761178,'VELEZ VELEZ JORGE HERNAN',2518);</v>
      </c>
    </row>
    <row r="2520" spans="1:4" x14ac:dyDescent="0.25">
      <c r="A2520">
        <v>57462078</v>
      </c>
      <c r="B2520" t="s">
        <v>11444</v>
      </c>
      <c r="C2520" s="8">
        <v>2519</v>
      </c>
      <c r="D2520" s="8" t="str">
        <f t="shared" si="39"/>
        <v>insert into cliente values (57462078,'ZARATE GRANADOS ZAHIRA KARINNA',2519);</v>
      </c>
    </row>
    <row r="2521" spans="1:4" x14ac:dyDescent="0.25">
      <c r="A2521">
        <v>1113661005</v>
      </c>
      <c r="B2521" t="s">
        <v>11445</v>
      </c>
      <c r="C2521" s="8">
        <v>2520</v>
      </c>
      <c r="D2521" s="8" t="str">
        <f t="shared" si="39"/>
        <v>insert into cliente values (1113661005,'LOZANO MAHECHA HUGO FERNANDO',2520);</v>
      </c>
    </row>
    <row r="2522" spans="1:4" x14ac:dyDescent="0.25">
      <c r="A2522">
        <v>7557665</v>
      </c>
      <c r="B2522" t="s">
        <v>11446</v>
      </c>
      <c r="C2522" s="8">
        <v>2521</v>
      </c>
      <c r="D2522" s="8" t="str">
        <f t="shared" si="39"/>
        <v>insert into cliente values (7557665,'OROZCO ESCOBAR OMAR',2521);</v>
      </c>
    </row>
    <row r="2523" spans="1:4" x14ac:dyDescent="0.25">
      <c r="A2523">
        <v>50908863</v>
      </c>
      <c r="B2523" t="s">
        <v>11447</v>
      </c>
      <c r="C2523" s="8">
        <v>2522</v>
      </c>
      <c r="D2523" s="8" t="str">
        <f t="shared" si="39"/>
        <v>insert into cliente values (50908863,'LLANOS AYOLA LEDYS ELENA',2522);</v>
      </c>
    </row>
    <row r="2524" spans="1:4" x14ac:dyDescent="0.25">
      <c r="A2524">
        <v>1121869824</v>
      </c>
      <c r="B2524" t="s">
        <v>11448</v>
      </c>
      <c r="C2524" s="8">
        <v>2523</v>
      </c>
      <c r="D2524" s="8" t="str">
        <f t="shared" si="39"/>
        <v>insert into cliente values (1121869824,'CUELLAR VALENCIA HELENA MARIA',2523);</v>
      </c>
    </row>
    <row r="2525" spans="1:4" x14ac:dyDescent="0.25">
      <c r="A2525">
        <v>1082882513</v>
      </c>
      <c r="B2525" t="s">
        <v>11449</v>
      </c>
      <c r="C2525" s="8">
        <v>2524</v>
      </c>
      <c r="D2525" s="8" t="str">
        <f t="shared" si="39"/>
        <v>insert into cliente values (1082882513,'SANCHEZ ARNEDO MARTHA CECILIA',2524);</v>
      </c>
    </row>
    <row r="2526" spans="1:4" x14ac:dyDescent="0.25">
      <c r="A2526">
        <v>1082888228</v>
      </c>
      <c r="B2526" t="s">
        <v>11450</v>
      </c>
      <c r="C2526" s="8">
        <v>2525</v>
      </c>
      <c r="D2526" s="8" t="str">
        <f t="shared" si="39"/>
        <v>insert into cliente values (1082888228,'VERGARA CAMPIS CARLOS ENRIQUE',2525);</v>
      </c>
    </row>
    <row r="2527" spans="1:4" x14ac:dyDescent="0.25">
      <c r="A2527">
        <v>1128443200</v>
      </c>
      <c r="B2527" t="s">
        <v>11451</v>
      </c>
      <c r="C2527" s="8">
        <v>2526</v>
      </c>
      <c r="D2527" s="8" t="str">
        <f t="shared" si="39"/>
        <v>insert into cliente values (1128443200,'RIVERA ARISTIZABAL CRISTIAN FELIPE',2526);</v>
      </c>
    </row>
    <row r="2528" spans="1:4" x14ac:dyDescent="0.25">
      <c r="A2528">
        <v>1214733792</v>
      </c>
      <c r="B2528" t="s">
        <v>11452</v>
      </c>
      <c r="C2528" s="8">
        <v>2527</v>
      </c>
      <c r="D2528" s="8" t="str">
        <f t="shared" si="39"/>
        <v>insert into cliente values (1214733792,'MARIACA LOAIZA DANIELA ANDREA',2527);</v>
      </c>
    </row>
    <row r="2529" spans="1:4" x14ac:dyDescent="0.25">
      <c r="A2529">
        <v>1038770372</v>
      </c>
      <c r="B2529" t="s">
        <v>11453</v>
      </c>
      <c r="C2529" s="8">
        <v>2528</v>
      </c>
      <c r="D2529" s="8" t="str">
        <f t="shared" si="39"/>
        <v>insert into cliente values (1038770372,'RAMIREZ BARRIENTOS YULIANA ANDREA',2528);</v>
      </c>
    </row>
    <row r="2530" spans="1:4" x14ac:dyDescent="0.25">
      <c r="A2530">
        <v>1121846904</v>
      </c>
      <c r="B2530" t="s">
        <v>11454</v>
      </c>
      <c r="C2530" s="8">
        <v>2529</v>
      </c>
      <c r="D2530" s="8" t="str">
        <f t="shared" si="39"/>
        <v>insert into cliente values (1121846904,'GORDILLO EMBUS ELIANA MARCELA',2529);</v>
      </c>
    </row>
    <row r="2531" spans="1:4" x14ac:dyDescent="0.25">
      <c r="A2531">
        <v>1013641879</v>
      </c>
      <c r="B2531" t="s">
        <v>11455</v>
      </c>
      <c r="C2531" s="8">
        <v>2530</v>
      </c>
      <c r="D2531" s="8" t="str">
        <f t="shared" si="39"/>
        <v>insert into cliente values (1013641879,'CORDOBA BOHORQUEZ LILIANA',2530);</v>
      </c>
    </row>
    <row r="2532" spans="1:4" x14ac:dyDescent="0.25">
      <c r="A2532">
        <v>1072704268</v>
      </c>
      <c r="B2532" t="s">
        <v>11456</v>
      </c>
      <c r="C2532" s="8">
        <v>2531</v>
      </c>
      <c r="D2532" s="8" t="str">
        <f t="shared" si="39"/>
        <v>insert into cliente values (1072704268,'RODRIGUEZ ROJAS CRISTIAN CAMILO',2531);</v>
      </c>
    </row>
    <row r="2533" spans="1:4" x14ac:dyDescent="0.25">
      <c r="A2533">
        <v>35426123</v>
      </c>
      <c r="B2533" t="s">
        <v>11457</v>
      </c>
      <c r="C2533" s="8">
        <v>2532</v>
      </c>
      <c r="D2533" s="8" t="str">
        <f t="shared" si="39"/>
        <v>insert into cliente values (35426123,'MELO FORERO MAGDA LICETH',2532);</v>
      </c>
    </row>
    <row r="2534" spans="1:4" x14ac:dyDescent="0.25">
      <c r="A2534">
        <v>1070960574</v>
      </c>
      <c r="B2534" t="s">
        <v>11458</v>
      </c>
      <c r="C2534" s="8">
        <v>2533</v>
      </c>
      <c r="D2534" s="8" t="str">
        <f t="shared" si="39"/>
        <v>insert into cliente values (1070960574,'GUTIERREZ SOLORZANO MARIBEL',2533);</v>
      </c>
    </row>
    <row r="2535" spans="1:4" x14ac:dyDescent="0.25">
      <c r="A2535">
        <v>1049605786</v>
      </c>
      <c r="B2535" t="s">
        <v>11459</v>
      </c>
      <c r="C2535" s="8">
        <v>2534</v>
      </c>
      <c r="D2535" s="8" t="str">
        <f t="shared" si="39"/>
        <v>insert into cliente values (1049605786,'GARCIA CAMARGO JORGE ANDRES',2534);</v>
      </c>
    </row>
    <row r="2536" spans="1:4" x14ac:dyDescent="0.25">
      <c r="A2536">
        <v>20499903</v>
      </c>
      <c r="B2536" t="s">
        <v>11460</v>
      </c>
      <c r="C2536" s="8">
        <v>2535</v>
      </c>
      <c r="D2536" s="8" t="str">
        <f t="shared" si="39"/>
        <v>insert into cliente values (20499903,'LEON LOVERA LINA ANDREA',2535);</v>
      </c>
    </row>
    <row r="2537" spans="1:4" x14ac:dyDescent="0.25">
      <c r="A2537">
        <v>1070005196</v>
      </c>
      <c r="B2537" t="s">
        <v>11461</v>
      </c>
      <c r="C2537" s="8">
        <v>2536</v>
      </c>
      <c r="D2537" s="8" t="str">
        <f t="shared" si="39"/>
        <v>insert into cliente values (1070005196,'URBINA LARRAHONDO MARIA MONICA',2536);</v>
      </c>
    </row>
    <row r="2538" spans="1:4" x14ac:dyDescent="0.25">
      <c r="A2538">
        <v>1075654688</v>
      </c>
      <c r="B2538" t="s">
        <v>11462</v>
      </c>
      <c r="C2538" s="8">
        <v>2537</v>
      </c>
      <c r="D2538" s="8" t="str">
        <f t="shared" si="39"/>
        <v>insert into cliente values (1075654688,'AGUDELO PISCO DIEGO ALBERT',2537);</v>
      </c>
    </row>
    <row r="2539" spans="1:4" x14ac:dyDescent="0.25">
      <c r="A2539">
        <v>1069723837</v>
      </c>
      <c r="B2539" t="s">
        <v>11463</v>
      </c>
      <c r="C2539" s="8">
        <v>2538</v>
      </c>
      <c r="D2539" s="8" t="str">
        <f t="shared" si="39"/>
        <v>insert into cliente values (1069723837,'HORTUA MARTINEZ DIEGO ANDRES',2538);</v>
      </c>
    </row>
    <row r="2540" spans="1:4" x14ac:dyDescent="0.25">
      <c r="A2540">
        <v>1070011764</v>
      </c>
      <c r="B2540" t="s">
        <v>11464</v>
      </c>
      <c r="C2540" s="8">
        <v>2539</v>
      </c>
      <c r="D2540" s="8" t="str">
        <f t="shared" si="39"/>
        <v>insert into cliente values (1070011764,'CARRION COGUA JOHAN ALEXANDER',2539);</v>
      </c>
    </row>
    <row r="2541" spans="1:4" x14ac:dyDescent="0.25">
      <c r="A2541">
        <v>1069098807</v>
      </c>
      <c r="B2541" t="s">
        <v>11465</v>
      </c>
      <c r="C2541" s="8">
        <v>2540</v>
      </c>
      <c r="D2541" s="8" t="str">
        <f t="shared" si="39"/>
        <v>insert into cliente values (1069098807,'COBOS SILVA LUIS ANDRES',2540);</v>
      </c>
    </row>
    <row r="2542" spans="1:4" x14ac:dyDescent="0.25">
      <c r="A2542">
        <v>20892265</v>
      </c>
      <c r="B2542" t="s">
        <v>11466</v>
      </c>
      <c r="C2542" s="8">
        <v>2541</v>
      </c>
      <c r="D2542" s="8" t="str">
        <f t="shared" si="39"/>
        <v>insert into cliente values (20892265,'PEÑA MONROY YURASITH',2541);</v>
      </c>
    </row>
    <row r="2543" spans="1:4" x14ac:dyDescent="0.25">
      <c r="A2543">
        <v>11275226</v>
      </c>
      <c r="B2543" t="s">
        <v>11467</v>
      </c>
      <c r="C2543" s="8">
        <v>2542</v>
      </c>
      <c r="D2543" s="8" t="str">
        <f t="shared" si="39"/>
        <v>insert into cliente values (11275226,'INFANTE ROJAS JULIAN YAMID',2542);</v>
      </c>
    </row>
    <row r="2544" spans="1:4" x14ac:dyDescent="0.25">
      <c r="A2544">
        <v>1076622370</v>
      </c>
      <c r="B2544" t="s">
        <v>11468</v>
      </c>
      <c r="C2544" s="8">
        <v>2543</v>
      </c>
      <c r="D2544" s="8" t="str">
        <f t="shared" si="39"/>
        <v>insert into cliente values (1076622370,'SANCHEZ GARCIA HECTOR SAMUEL',2543);</v>
      </c>
    </row>
    <row r="2545" spans="1:4" x14ac:dyDescent="0.25">
      <c r="A2545">
        <v>1070952457</v>
      </c>
      <c r="B2545" t="s">
        <v>11469</v>
      </c>
      <c r="C2545" s="8">
        <v>2544</v>
      </c>
      <c r="D2545" s="8" t="str">
        <f t="shared" si="39"/>
        <v>insert into cliente values (1070952457,'ROMERO MUÑOZ CESAR ANDRES',2544);</v>
      </c>
    </row>
    <row r="2546" spans="1:4" x14ac:dyDescent="0.25">
      <c r="A2546">
        <v>1075663524</v>
      </c>
      <c r="B2546" t="s">
        <v>11470</v>
      </c>
      <c r="C2546" s="8">
        <v>2545</v>
      </c>
      <c r="D2546" s="8" t="str">
        <f t="shared" si="39"/>
        <v>insert into cliente values (1075663524,'GOMEZ LOPEZ WILLIAM ALEXANDER',2545);</v>
      </c>
    </row>
    <row r="2547" spans="1:4" x14ac:dyDescent="0.25">
      <c r="A2547">
        <v>1072699909</v>
      </c>
      <c r="B2547" t="s">
        <v>11471</v>
      </c>
      <c r="C2547" s="8">
        <v>2546</v>
      </c>
      <c r="D2547" s="8" t="str">
        <f t="shared" si="39"/>
        <v>insert into cliente values (1072699909,'AYALA PINZON PAOLA ANDREA',2546);</v>
      </c>
    </row>
    <row r="2548" spans="1:4" x14ac:dyDescent="0.25">
      <c r="A2548">
        <v>1072665260</v>
      </c>
      <c r="B2548" t="s">
        <v>11472</v>
      </c>
      <c r="C2548" s="8">
        <v>2547</v>
      </c>
      <c r="D2548" s="8" t="str">
        <f t="shared" si="39"/>
        <v>insert into cliente values (1072665260,'AGUDELO GARZON JOHNNATHAN DAVID',2547);</v>
      </c>
    </row>
    <row r="2549" spans="1:4" x14ac:dyDescent="0.25">
      <c r="A2549">
        <v>35415885</v>
      </c>
      <c r="B2549" t="s">
        <v>11473</v>
      </c>
      <c r="C2549" s="8">
        <v>2548</v>
      </c>
      <c r="D2549" s="8" t="str">
        <f t="shared" si="39"/>
        <v>insert into cliente values (35415885,'BUSTAMANTE ROZO MARIA OLFA',2548);</v>
      </c>
    </row>
    <row r="2550" spans="1:4" x14ac:dyDescent="0.25">
      <c r="A2550">
        <v>11200119</v>
      </c>
      <c r="B2550" t="s">
        <v>11474</v>
      </c>
      <c r="C2550" s="8">
        <v>2549</v>
      </c>
      <c r="D2550" s="8" t="str">
        <f t="shared" si="39"/>
        <v>insert into cliente values (11200119,'RUEDA OMAR ANDRES',2549);</v>
      </c>
    </row>
    <row r="2551" spans="1:4" x14ac:dyDescent="0.25">
      <c r="A2551">
        <v>52803166</v>
      </c>
      <c r="B2551" t="s">
        <v>11475</v>
      </c>
      <c r="C2551" s="8">
        <v>2550</v>
      </c>
      <c r="D2551" s="8" t="str">
        <f t="shared" si="39"/>
        <v>insert into cliente values (52803166,'RIVAS RODRIGUEZ SANDY MILENA',2550);</v>
      </c>
    </row>
    <row r="2552" spans="1:4" x14ac:dyDescent="0.25">
      <c r="A2552">
        <v>52388604</v>
      </c>
      <c r="B2552" t="s">
        <v>11476</v>
      </c>
      <c r="C2552" s="8">
        <v>2551</v>
      </c>
      <c r="D2552" s="8" t="str">
        <f t="shared" si="39"/>
        <v>insert into cliente values (52388604,'HUERTAS TORRES ANA MARLENY',2551);</v>
      </c>
    </row>
    <row r="2553" spans="1:4" x14ac:dyDescent="0.25">
      <c r="A2553">
        <v>39574481</v>
      </c>
      <c r="B2553" t="s">
        <v>11477</v>
      </c>
      <c r="C2553" s="8">
        <v>2552</v>
      </c>
      <c r="D2553" s="8" t="str">
        <f t="shared" si="39"/>
        <v>insert into cliente values (39574481,'FORERO SANCHEZ SANDRA LILIANA',2552);</v>
      </c>
    </row>
    <row r="2554" spans="1:4" x14ac:dyDescent="0.25">
      <c r="A2554">
        <v>1019036986</v>
      </c>
      <c r="B2554" t="s">
        <v>11478</v>
      </c>
      <c r="C2554" s="8">
        <v>2553</v>
      </c>
      <c r="D2554" s="8" t="str">
        <f t="shared" si="39"/>
        <v>insert into cliente values (1019036986,'FIGUEROA ARIAS NATALY',2553);</v>
      </c>
    </row>
    <row r="2555" spans="1:4" x14ac:dyDescent="0.25">
      <c r="A2555">
        <v>7175585</v>
      </c>
      <c r="B2555" t="s">
        <v>11479</v>
      </c>
      <c r="C2555" s="8">
        <v>2554</v>
      </c>
      <c r="D2555" s="8" t="str">
        <f t="shared" si="39"/>
        <v>insert into cliente values (7175585,'BAUTISTA RODRIGUEZ WILLIAM FERNANDO',2554);</v>
      </c>
    </row>
    <row r="2556" spans="1:4" x14ac:dyDescent="0.25">
      <c r="A2556">
        <v>1030603373</v>
      </c>
      <c r="B2556" t="s">
        <v>11480</v>
      </c>
      <c r="C2556" s="8">
        <v>2555</v>
      </c>
      <c r="D2556" s="8" t="str">
        <f t="shared" si="39"/>
        <v>insert into cliente values (1030603373,'CHALA MARTINEZ FREICER FERNANDO',2555);</v>
      </c>
    </row>
    <row r="2557" spans="1:4" x14ac:dyDescent="0.25">
      <c r="A2557">
        <v>80020717</v>
      </c>
      <c r="B2557" t="s">
        <v>11481</v>
      </c>
      <c r="C2557" s="8">
        <v>2556</v>
      </c>
      <c r="D2557" s="8" t="str">
        <f t="shared" si="39"/>
        <v>insert into cliente values (80020717,'PEÑA CASTILLO JAIRO ERNESTO',2556);</v>
      </c>
    </row>
    <row r="2558" spans="1:4" x14ac:dyDescent="0.25">
      <c r="A2558">
        <v>1024546516</v>
      </c>
      <c r="B2558" t="s">
        <v>11482</v>
      </c>
      <c r="C2558" s="8">
        <v>2557</v>
      </c>
      <c r="D2558" s="8" t="str">
        <f t="shared" si="39"/>
        <v>insert into cliente values (1024546516,'RIOS BOHORQUEZ CRISTIAN CAMILO',2557);</v>
      </c>
    </row>
    <row r="2559" spans="1:4" x14ac:dyDescent="0.25">
      <c r="A2559">
        <v>10774226</v>
      </c>
      <c r="B2559" t="s">
        <v>11483</v>
      </c>
      <c r="C2559" s="8">
        <v>2558</v>
      </c>
      <c r="D2559" s="8" t="str">
        <f t="shared" si="39"/>
        <v>insert into cliente values (10774226,'GOMEZ RUIZ CESAR AUGUSTO',2558);</v>
      </c>
    </row>
    <row r="2560" spans="1:4" x14ac:dyDescent="0.25">
      <c r="A2560">
        <v>1019044442</v>
      </c>
      <c r="B2560" t="s">
        <v>11484</v>
      </c>
      <c r="C2560" s="8">
        <v>2559</v>
      </c>
      <c r="D2560" s="8" t="str">
        <f t="shared" si="39"/>
        <v>insert into cliente values (1019044442,'SIERRA SARAY JONATHAN ANDRES',2559);</v>
      </c>
    </row>
    <row r="2561" spans="1:4" x14ac:dyDescent="0.25">
      <c r="A2561">
        <v>1024511051</v>
      </c>
      <c r="B2561" t="s">
        <v>11485</v>
      </c>
      <c r="C2561" s="8">
        <v>2560</v>
      </c>
      <c r="D2561" s="8" t="str">
        <f t="shared" si="39"/>
        <v>insert into cliente values (1024511051,'CONTRERAS LEON JINNETH JASBLEIDI',2560);</v>
      </c>
    </row>
    <row r="2562" spans="1:4" x14ac:dyDescent="0.25">
      <c r="A2562">
        <v>1026580886</v>
      </c>
      <c r="B2562" t="s">
        <v>11486</v>
      </c>
      <c r="C2562" s="8">
        <v>2561</v>
      </c>
      <c r="D2562" s="8" t="str">
        <f t="shared" si="39"/>
        <v>insert into cliente values (1026580886,'DIAZ BARRAGAN NATALIA',2561);</v>
      </c>
    </row>
    <row r="2563" spans="1:4" x14ac:dyDescent="0.25">
      <c r="A2563">
        <v>1026578101</v>
      </c>
      <c r="B2563" t="s">
        <v>11487</v>
      </c>
      <c r="C2563" s="8">
        <v>2562</v>
      </c>
      <c r="D2563" s="8" t="str">
        <f t="shared" ref="D2563:D2626" si="40">"insert into cliente values ("&amp;A2563&amp;",'"&amp;B2563&amp;"',"&amp;C2563&amp;");"</f>
        <v>insert into cliente values (1026578101,'CHOCONTA RUIZ LEIDY VIVIANA',2562);</v>
      </c>
    </row>
    <row r="2564" spans="1:4" x14ac:dyDescent="0.25">
      <c r="A2564">
        <v>1048821020</v>
      </c>
      <c r="B2564" t="s">
        <v>11488</v>
      </c>
      <c r="C2564" s="8">
        <v>2563</v>
      </c>
      <c r="D2564" s="8" t="str">
        <f t="shared" si="40"/>
        <v>insert into cliente values (1048821020,'CETINA COMBITA MARIA CONSUELO',2563);</v>
      </c>
    </row>
    <row r="2565" spans="1:4" x14ac:dyDescent="0.25">
      <c r="A2565">
        <v>1069737007</v>
      </c>
      <c r="B2565" t="s">
        <v>11489</v>
      </c>
      <c r="C2565" s="8">
        <v>2564</v>
      </c>
      <c r="D2565" s="8" t="str">
        <f t="shared" si="40"/>
        <v>insert into cliente values (1069737007,'RUIZ VAQUIRO ALEX EDUARDO',2564);</v>
      </c>
    </row>
    <row r="2566" spans="1:4" x14ac:dyDescent="0.25">
      <c r="A2566">
        <v>80183838</v>
      </c>
      <c r="B2566" t="s">
        <v>11490</v>
      </c>
      <c r="C2566" s="8">
        <v>2565</v>
      </c>
      <c r="D2566" s="8" t="str">
        <f t="shared" si="40"/>
        <v>insert into cliente values (80183838,'URREA HERRERA JESUS DAVID',2565);</v>
      </c>
    </row>
    <row r="2567" spans="1:4" x14ac:dyDescent="0.25">
      <c r="A2567">
        <v>1019050912</v>
      </c>
      <c r="B2567" t="s">
        <v>11491</v>
      </c>
      <c r="C2567" s="8">
        <v>2566</v>
      </c>
      <c r="D2567" s="8" t="str">
        <f t="shared" si="40"/>
        <v>insert into cliente values (1019050912,'JOYA BLANCO JONATAN',2566);</v>
      </c>
    </row>
    <row r="2568" spans="1:4" x14ac:dyDescent="0.25">
      <c r="A2568">
        <v>1004148407</v>
      </c>
      <c r="B2568" t="s">
        <v>11492</v>
      </c>
      <c r="C2568" s="8">
        <v>2567</v>
      </c>
      <c r="D2568" s="8" t="str">
        <f t="shared" si="40"/>
        <v>insert into cliente values (1004148407,'MENDEZ MANRIQUE JOLMAN ESTIVEN',2567);</v>
      </c>
    </row>
    <row r="2569" spans="1:4" x14ac:dyDescent="0.25">
      <c r="A2569">
        <v>1064992453</v>
      </c>
      <c r="B2569" t="s">
        <v>11493</v>
      </c>
      <c r="C2569" s="8">
        <v>2568</v>
      </c>
      <c r="D2569" s="8" t="str">
        <f t="shared" si="40"/>
        <v>insert into cliente values (1064992453,'PEREZ DIAZ JORGE LEONARDO',2568);</v>
      </c>
    </row>
    <row r="2570" spans="1:4" x14ac:dyDescent="0.25">
      <c r="A2570">
        <v>93085699</v>
      </c>
      <c r="B2570" t="s">
        <v>11494</v>
      </c>
      <c r="C2570" s="8">
        <v>2569</v>
      </c>
      <c r="D2570" s="8" t="str">
        <f t="shared" si="40"/>
        <v>insert into cliente values (93085699,'SANCHEZ RODRIGUEZ ALEXANDER',2569);</v>
      </c>
    </row>
    <row r="2571" spans="1:4" x14ac:dyDescent="0.25">
      <c r="A2571">
        <v>1024512710</v>
      </c>
      <c r="B2571" t="s">
        <v>11495</v>
      </c>
      <c r="C2571" s="8">
        <v>2570</v>
      </c>
      <c r="D2571" s="8" t="str">
        <f t="shared" si="40"/>
        <v>insert into cliente values (1024512710,'MENJURA CIPAGAUTA JORGE ANDRES',2570);</v>
      </c>
    </row>
    <row r="2572" spans="1:4" x14ac:dyDescent="0.25">
      <c r="A2572">
        <v>78038896</v>
      </c>
      <c r="B2572" t="s">
        <v>11496</v>
      </c>
      <c r="C2572" s="8">
        <v>2571</v>
      </c>
      <c r="D2572" s="8" t="str">
        <f t="shared" si="40"/>
        <v>insert into cliente values (78038896,'ARRIETA CAMAÑO PARQUENSON MIGUEL',2571);</v>
      </c>
    </row>
    <row r="2573" spans="1:4" x14ac:dyDescent="0.25">
      <c r="A2573">
        <v>1053804861</v>
      </c>
      <c r="B2573" t="s">
        <v>11497</v>
      </c>
      <c r="C2573" s="8">
        <v>2572</v>
      </c>
      <c r="D2573" s="8" t="str">
        <f t="shared" si="40"/>
        <v>insert into cliente values (1053804861,'BURITICA TRUJILLO NATALIA',2572);</v>
      </c>
    </row>
    <row r="2574" spans="1:4" x14ac:dyDescent="0.25">
      <c r="A2574">
        <v>1058818868</v>
      </c>
      <c r="B2574" t="s">
        <v>11498</v>
      </c>
      <c r="C2574" s="8">
        <v>2573</v>
      </c>
      <c r="D2574" s="8" t="str">
        <f t="shared" si="40"/>
        <v>insert into cliente values (1058818868,'LOTERO OSORIO GINA LORENA',2573);</v>
      </c>
    </row>
    <row r="2575" spans="1:4" x14ac:dyDescent="0.25">
      <c r="A2575">
        <v>1143383130</v>
      </c>
      <c r="B2575" t="s">
        <v>11499</v>
      </c>
      <c r="C2575" s="8">
        <v>2574</v>
      </c>
      <c r="D2575" s="8" t="str">
        <f t="shared" si="40"/>
        <v>insert into cliente values (1143383130,'MOLINA LOAIZA LIZ DAHYANI',2574);</v>
      </c>
    </row>
    <row r="2576" spans="1:4" x14ac:dyDescent="0.25">
      <c r="A2576">
        <v>1038478450</v>
      </c>
      <c r="B2576" t="s">
        <v>11500</v>
      </c>
      <c r="C2576" s="8">
        <v>2575</v>
      </c>
      <c r="D2576" s="8" t="str">
        <f t="shared" si="40"/>
        <v>insert into cliente values (1038478450,'JIMENEZ MORENO JAVIER HUMBERTO',2575);</v>
      </c>
    </row>
    <row r="2577" spans="1:4" x14ac:dyDescent="0.25">
      <c r="A2577">
        <v>1053835487</v>
      </c>
      <c r="B2577" t="s">
        <v>11501</v>
      </c>
      <c r="C2577" s="8">
        <v>2576</v>
      </c>
      <c r="D2577" s="8" t="str">
        <f t="shared" si="40"/>
        <v>insert into cliente values (1053835487,'RIOS GIRALDO CRISTIAN CAMILO',2576);</v>
      </c>
    </row>
    <row r="2578" spans="1:4" x14ac:dyDescent="0.25">
      <c r="A2578">
        <v>1053786216</v>
      </c>
      <c r="B2578" t="s">
        <v>11502</v>
      </c>
      <c r="C2578" s="8">
        <v>2577</v>
      </c>
      <c r="D2578" s="8" t="str">
        <f t="shared" si="40"/>
        <v>insert into cliente values (1053786216,'MEZA SANCHEZ SEBASTIAN',2577);</v>
      </c>
    </row>
    <row r="2579" spans="1:4" x14ac:dyDescent="0.25">
      <c r="A2579">
        <v>16234597</v>
      </c>
      <c r="B2579" t="s">
        <v>11503</v>
      </c>
      <c r="C2579" s="8">
        <v>2578</v>
      </c>
      <c r="D2579" s="8" t="str">
        <f t="shared" si="40"/>
        <v>insert into cliente values (16234597,'AGUDELO PARRA DIEGO FERNANDO',2578);</v>
      </c>
    </row>
    <row r="2580" spans="1:4" x14ac:dyDescent="0.25">
      <c r="A2580">
        <v>1144165057</v>
      </c>
      <c r="B2580" t="s">
        <v>11504</v>
      </c>
      <c r="C2580" s="8">
        <v>2579</v>
      </c>
      <c r="D2580" s="8" t="str">
        <f t="shared" si="40"/>
        <v>insert into cliente values (1144165057,'SOTO VILLANEDA JOSE EDUARDO',2579);</v>
      </c>
    </row>
    <row r="2581" spans="1:4" x14ac:dyDescent="0.25">
      <c r="A2581">
        <v>10026803</v>
      </c>
      <c r="B2581" t="s">
        <v>11505</v>
      </c>
      <c r="C2581" s="8">
        <v>2580</v>
      </c>
      <c r="D2581" s="8" t="str">
        <f t="shared" si="40"/>
        <v>insert into cliente values (10026803,'MARULANDA HERRERA LEONARDO',2580);</v>
      </c>
    </row>
    <row r="2582" spans="1:4" x14ac:dyDescent="0.25">
      <c r="A2582">
        <v>4814929</v>
      </c>
      <c r="B2582" t="s">
        <v>11506</v>
      </c>
      <c r="C2582" s="8">
        <v>2581</v>
      </c>
      <c r="D2582" s="8" t="str">
        <f t="shared" si="40"/>
        <v>insert into cliente values (4814929,'MARTINEZ HURTADO LUIS ROMAN',2581);</v>
      </c>
    </row>
    <row r="2583" spans="1:4" x14ac:dyDescent="0.25">
      <c r="A2583">
        <v>1088318668</v>
      </c>
      <c r="B2583" t="s">
        <v>11507</v>
      </c>
      <c r="C2583" s="8">
        <v>2582</v>
      </c>
      <c r="D2583" s="8" t="str">
        <f t="shared" si="40"/>
        <v>insert into cliente values (1088318668,'GALVIS VALENCIA ARTURO ELIAS',2582);</v>
      </c>
    </row>
    <row r="2584" spans="1:4" x14ac:dyDescent="0.25">
      <c r="A2584">
        <v>1088327979</v>
      </c>
      <c r="B2584" t="s">
        <v>11508</v>
      </c>
      <c r="C2584" s="8">
        <v>2583</v>
      </c>
      <c r="D2584" s="8" t="str">
        <f t="shared" si="40"/>
        <v>insert into cliente values (1088327979,'AGUADO LOPEZ LAURA VANESSA',2583);</v>
      </c>
    </row>
    <row r="2585" spans="1:4" x14ac:dyDescent="0.25">
      <c r="A2585">
        <v>1088304332</v>
      </c>
      <c r="B2585" t="s">
        <v>11509</v>
      </c>
      <c r="C2585" s="8">
        <v>2584</v>
      </c>
      <c r="D2585" s="8" t="str">
        <f t="shared" si="40"/>
        <v>insert into cliente values (1088304332,'OSPINA MORENO LIESELL STEFANNY',2584);</v>
      </c>
    </row>
    <row r="2586" spans="1:4" x14ac:dyDescent="0.25">
      <c r="A2586">
        <v>1088269745</v>
      </c>
      <c r="B2586" t="s">
        <v>11510</v>
      </c>
      <c r="C2586" s="8">
        <v>2585</v>
      </c>
      <c r="D2586" s="8" t="str">
        <f t="shared" si="40"/>
        <v>insert into cliente values (1088269745,'MORALES YOLIMA',2585);</v>
      </c>
    </row>
    <row r="2587" spans="1:4" x14ac:dyDescent="0.25">
      <c r="A2587">
        <v>1076659718</v>
      </c>
      <c r="B2587" t="s">
        <v>11511</v>
      </c>
      <c r="C2587" s="8">
        <v>2586</v>
      </c>
      <c r="D2587" s="8" t="str">
        <f t="shared" si="40"/>
        <v>insert into cliente values (1076659718,'MORALES MORALES ALVARO JAVIER',2586);</v>
      </c>
    </row>
    <row r="2588" spans="1:4" x14ac:dyDescent="0.25">
      <c r="A2588">
        <v>1088012556</v>
      </c>
      <c r="B2588" t="s">
        <v>11512</v>
      </c>
      <c r="C2588" s="8">
        <v>2587</v>
      </c>
      <c r="D2588" s="8" t="str">
        <f t="shared" si="40"/>
        <v>insert into cliente values (1088012556,'HENAO ECHEVERRI ALEJANDRO',2587);</v>
      </c>
    </row>
    <row r="2589" spans="1:4" x14ac:dyDescent="0.25">
      <c r="A2589">
        <v>1088338012</v>
      </c>
      <c r="B2589" t="s">
        <v>11513</v>
      </c>
      <c r="C2589" s="8">
        <v>2588</v>
      </c>
      <c r="D2589" s="8" t="str">
        <f t="shared" si="40"/>
        <v>insert into cliente values (1088338012,'HERNANDEZ MORALES ANA MILENA',2588);</v>
      </c>
    </row>
    <row r="2590" spans="1:4" x14ac:dyDescent="0.25">
      <c r="A2590">
        <v>1088296432</v>
      </c>
      <c r="B2590" t="s">
        <v>11514</v>
      </c>
      <c r="C2590" s="8">
        <v>2589</v>
      </c>
      <c r="D2590" s="8" t="str">
        <f t="shared" si="40"/>
        <v>insert into cliente values (1088296432,'JARAMILLO BLANDON DUVERNEY',2589);</v>
      </c>
    </row>
    <row r="2591" spans="1:4" x14ac:dyDescent="0.25">
      <c r="A2591">
        <v>1088317162</v>
      </c>
      <c r="B2591" t="s">
        <v>11515</v>
      </c>
      <c r="C2591" s="8">
        <v>2590</v>
      </c>
      <c r="D2591" s="8" t="str">
        <f t="shared" si="40"/>
        <v>insert into cliente values (1088317162,'JARAMILLO PIEDRAHITA DANIEL',2590);</v>
      </c>
    </row>
    <row r="2592" spans="1:4" x14ac:dyDescent="0.25">
      <c r="A2592">
        <v>1088269011</v>
      </c>
      <c r="B2592" t="s">
        <v>11516</v>
      </c>
      <c r="C2592" s="8">
        <v>2591</v>
      </c>
      <c r="D2592" s="8" t="str">
        <f t="shared" si="40"/>
        <v>insert into cliente values (1088269011,'LOAIZA DUQUE JORGE LEONARDO',2591);</v>
      </c>
    </row>
    <row r="2593" spans="1:4" x14ac:dyDescent="0.25">
      <c r="A2593">
        <v>89008653</v>
      </c>
      <c r="B2593" t="s">
        <v>11517</v>
      </c>
      <c r="C2593" s="8">
        <v>2592</v>
      </c>
      <c r="D2593" s="8" t="str">
        <f t="shared" si="40"/>
        <v>insert into cliente values (89008653,'GALLEGO RIAÑO CARLOS ANDRES',2592);</v>
      </c>
    </row>
    <row r="2594" spans="1:4" x14ac:dyDescent="0.25">
      <c r="A2594">
        <v>1088305860</v>
      </c>
      <c r="B2594" t="s">
        <v>11518</v>
      </c>
      <c r="C2594" s="8">
        <v>2593</v>
      </c>
      <c r="D2594" s="8" t="str">
        <f t="shared" si="40"/>
        <v>insert into cliente values (1088305860,'OSPINA DORIA MARIO ALBERTO',2593);</v>
      </c>
    </row>
    <row r="2595" spans="1:4" x14ac:dyDescent="0.25">
      <c r="A2595">
        <v>1093219270</v>
      </c>
      <c r="B2595" t="s">
        <v>11519</v>
      </c>
      <c r="C2595" s="8">
        <v>2594</v>
      </c>
      <c r="D2595" s="8" t="str">
        <f t="shared" si="40"/>
        <v>insert into cliente values (1093219270,'CASTAÑEDA LOPEZ HUGO JAVIER',2594);</v>
      </c>
    </row>
    <row r="2596" spans="1:4" x14ac:dyDescent="0.25">
      <c r="A2596">
        <v>1088016744</v>
      </c>
      <c r="B2596" t="s">
        <v>11520</v>
      </c>
      <c r="C2596" s="8">
        <v>2595</v>
      </c>
      <c r="D2596" s="8" t="str">
        <f t="shared" si="40"/>
        <v>insert into cliente values (1088016744,'SILVA QUINTERO LEONARDO FABIO',2595);</v>
      </c>
    </row>
    <row r="2597" spans="1:4" x14ac:dyDescent="0.25">
      <c r="A2597">
        <v>4516676</v>
      </c>
      <c r="B2597" t="s">
        <v>11521</v>
      </c>
      <c r="C2597" s="8">
        <v>2596</v>
      </c>
      <c r="D2597" s="8" t="str">
        <f t="shared" si="40"/>
        <v>insert into cliente values (4516676,'TANGARIFE SIERRA CARLOS HERNAN',2596);</v>
      </c>
    </row>
    <row r="2598" spans="1:4" x14ac:dyDescent="0.25">
      <c r="A2598">
        <v>9872854</v>
      </c>
      <c r="B2598" t="s">
        <v>11522</v>
      </c>
      <c r="C2598" s="8">
        <v>2597</v>
      </c>
      <c r="D2598" s="8" t="str">
        <f t="shared" si="40"/>
        <v>insert into cliente values (9872854,'CABRERA TORRES DANNY ALBEIRO',2597);</v>
      </c>
    </row>
    <row r="2599" spans="1:4" x14ac:dyDescent="0.25">
      <c r="A2599">
        <v>1088010836</v>
      </c>
      <c r="B2599" t="s">
        <v>11523</v>
      </c>
      <c r="C2599" s="8">
        <v>2598</v>
      </c>
      <c r="D2599" s="8" t="str">
        <f t="shared" si="40"/>
        <v>insert into cliente values (1088010836,'LONDOÑO RESTREPO JONATHAN',2598);</v>
      </c>
    </row>
    <row r="2600" spans="1:4" x14ac:dyDescent="0.25">
      <c r="A2600">
        <v>42142403</v>
      </c>
      <c r="B2600" t="s">
        <v>11524</v>
      </c>
      <c r="C2600" s="8">
        <v>2599</v>
      </c>
      <c r="D2600" s="8" t="str">
        <f t="shared" si="40"/>
        <v>insert into cliente values (42142403,'RAMIREZ BEDOYA JULIANA',2599);</v>
      </c>
    </row>
    <row r="2601" spans="1:4" x14ac:dyDescent="0.25">
      <c r="A2601">
        <v>1014238437</v>
      </c>
      <c r="B2601" t="s">
        <v>11525</v>
      </c>
      <c r="C2601" s="8">
        <v>2600</v>
      </c>
      <c r="D2601" s="8" t="str">
        <f t="shared" si="40"/>
        <v>insert into cliente values (1014238437,'MARTINEZ SALINAS JONATHAN',2600);</v>
      </c>
    </row>
    <row r="2602" spans="1:4" x14ac:dyDescent="0.25">
      <c r="A2602">
        <v>43787729</v>
      </c>
      <c r="B2602" t="s">
        <v>11526</v>
      </c>
      <c r="C2602" s="8">
        <v>2601</v>
      </c>
      <c r="D2602" s="8" t="str">
        <f t="shared" si="40"/>
        <v>insert into cliente values (43787729,'GOMEZ NARANJO DIANA MARLENY',2601);</v>
      </c>
    </row>
    <row r="2603" spans="1:4" x14ac:dyDescent="0.25">
      <c r="A2603">
        <v>1036951598</v>
      </c>
      <c r="B2603" t="s">
        <v>11527</v>
      </c>
      <c r="C2603" s="8">
        <v>2602</v>
      </c>
      <c r="D2603" s="8" t="str">
        <f t="shared" si="40"/>
        <v>insert into cliente values (1036951598,'ZULUAGA ECHEVERRI JOHN JAIRO',2602);</v>
      </c>
    </row>
    <row r="2604" spans="1:4" x14ac:dyDescent="0.25">
      <c r="A2604">
        <v>1035302909</v>
      </c>
      <c r="B2604" t="s">
        <v>11528</v>
      </c>
      <c r="C2604" s="8">
        <v>2603</v>
      </c>
      <c r="D2604" s="8" t="str">
        <f t="shared" si="40"/>
        <v>insert into cliente values (1035302909,'GIRALDO GOEZ DIANA MARCELA',2603);</v>
      </c>
    </row>
    <row r="2605" spans="1:4" x14ac:dyDescent="0.25">
      <c r="A2605">
        <v>1036397122</v>
      </c>
      <c r="B2605" t="s">
        <v>11529</v>
      </c>
      <c r="C2605" s="8">
        <v>2604</v>
      </c>
      <c r="D2605" s="8" t="str">
        <f t="shared" si="40"/>
        <v>insert into cliente values (1036397122,'RINCON GARCIA JUAN DAVID',2604);</v>
      </c>
    </row>
    <row r="2606" spans="1:4" x14ac:dyDescent="0.25">
      <c r="A2606">
        <v>1040182259</v>
      </c>
      <c r="B2606" t="s">
        <v>11530</v>
      </c>
      <c r="C2606" s="8">
        <v>2605</v>
      </c>
      <c r="D2606" s="8" t="str">
        <f t="shared" si="40"/>
        <v>insert into cliente values (1040182259,'MORENO LOPEZ JULIAN ANDRES',2605);</v>
      </c>
    </row>
    <row r="2607" spans="1:4" x14ac:dyDescent="0.25">
      <c r="A2607">
        <v>15448828</v>
      </c>
      <c r="B2607" t="s">
        <v>11531</v>
      </c>
      <c r="C2607" s="8">
        <v>2606</v>
      </c>
      <c r="D2607" s="8" t="str">
        <f t="shared" si="40"/>
        <v>insert into cliente values (15448828,'RUIZ GARCES SEBASTIAN',2606);</v>
      </c>
    </row>
    <row r="2608" spans="1:4" x14ac:dyDescent="0.25">
      <c r="A2608">
        <v>39451492</v>
      </c>
      <c r="B2608" t="s">
        <v>11532</v>
      </c>
      <c r="C2608" s="8">
        <v>2607</v>
      </c>
      <c r="D2608" s="8" t="str">
        <f t="shared" si="40"/>
        <v>insert into cliente values (39451492,'ARBELAEZ IRAL SANDRA PATRICIA',2607);</v>
      </c>
    </row>
    <row r="2609" spans="1:4" x14ac:dyDescent="0.25">
      <c r="A2609">
        <v>1036926097</v>
      </c>
      <c r="B2609" t="s">
        <v>11533</v>
      </c>
      <c r="C2609" s="8">
        <v>2608</v>
      </c>
      <c r="D2609" s="8" t="str">
        <f t="shared" si="40"/>
        <v>insert into cliente values (1036926097,'SERNA SERNA YURY ALEXANDRA',2608);</v>
      </c>
    </row>
    <row r="2610" spans="1:4" x14ac:dyDescent="0.25">
      <c r="A2610">
        <v>1019115777</v>
      </c>
      <c r="B2610" t="s">
        <v>11534</v>
      </c>
      <c r="C2610" s="8">
        <v>2609</v>
      </c>
      <c r="D2610" s="8" t="str">
        <f t="shared" si="40"/>
        <v>insert into cliente values (1019115777,'MONCADA NAVAS JORGE ELIECER',2609);</v>
      </c>
    </row>
    <row r="2611" spans="1:4" x14ac:dyDescent="0.25">
      <c r="A2611">
        <v>19501634</v>
      </c>
      <c r="B2611" t="s">
        <v>11535</v>
      </c>
      <c r="C2611" s="8">
        <v>2610</v>
      </c>
      <c r="D2611" s="8" t="str">
        <f t="shared" si="40"/>
        <v>insert into cliente values (19501634,'MARRIAGA FONTALVO EVER ENRIQUE',2610);</v>
      </c>
    </row>
    <row r="2612" spans="1:4" x14ac:dyDescent="0.25">
      <c r="A2612">
        <v>57294517</v>
      </c>
      <c r="B2612" t="s">
        <v>11536</v>
      </c>
      <c r="C2612" s="8">
        <v>2611</v>
      </c>
      <c r="D2612" s="8" t="str">
        <f t="shared" si="40"/>
        <v>insert into cliente values (57294517,'MONTES IRIARTE CARMEN HELENA',2611);</v>
      </c>
    </row>
    <row r="2613" spans="1:4" x14ac:dyDescent="0.25">
      <c r="A2613">
        <v>1143869236</v>
      </c>
      <c r="B2613" t="s">
        <v>11537</v>
      </c>
      <c r="C2613" s="8">
        <v>2612</v>
      </c>
      <c r="D2613" s="8" t="str">
        <f t="shared" si="40"/>
        <v>insert into cliente values (1143869236,'CEDIEL GALLEGO VICTOR DAVID',2612);</v>
      </c>
    </row>
    <row r="2614" spans="1:4" x14ac:dyDescent="0.25">
      <c r="A2614">
        <v>1037623680</v>
      </c>
      <c r="B2614" t="s">
        <v>11538</v>
      </c>
      <c r="C2614" s="8">
        <v>2613</v>
      </c>
      <c r="D2614" s="8" t="str">
        <f t="shared" si="40"/>
        <v>insert into cliente values (1037623680,'CANO HENAO MARYURI ELEANIS',2613);</v>
      </c>
    </row>
    <row r="2615" spans="1:4" x14ac:dyDescent="0.25">
      <c r="A2615">
        <v>1090400868</v>
      </c>
      <c r="B2615" t="s">
        <v>11539</v>
      </c>
      <c r="C2615" s="8">
        <v>2614</v>
      </c>
      <c r="D2615" s="8" t="str">
        <f t="shared" si="40"/>
        <v>insert into cliente values (1090400868,'RIOS LOPEZ DORIS ANDREA',2614);</v>
      </c>
    </row>
    <row r="2616" spans="1:4" x14ac:dyDescent="0.25">
      <c r="A2616">
        <v>70755402</v>
      </c>
      <c r="B2616" t="s">
        <v>11540</v>
      </c>
      <c r="C2616" s="8">
        <v>2615</v>
      </c>
      <c r="D2616" s="8" t="str">
        <f t="shared" si="40"/>
        <v>insert into cliente values (70755402,'RIVERA ARBELAEZ JAVIER ALFONSO',2615);</v>
      </c>
    </row>
    <row r="2617" spans="1:4" x14ac:dyDescent="0.25">
      <c r="A2617">
        <v>1038408029</v>
      </c>
      <c r="B2617" t="s">
        <v>11541</v>
      </c>
      <c r="C2617" s="8">
        <v>2616</v>
      </c>
      <c r="D2617" s="8" t="str">
        <f t="shared" si="40"/>
        <v>insert into cliente values (1038408029,'RESTREPO CASTRO ANDRES FELIPE',2616);</v>
      </c>
    </row>
    <row r="2618" spans="1:4" x14ac:dyDescent="0.25">
      <c r="A2618">
        <v>1036929956</v>
      </c>
      <c r="B2618" t="s">
        <v>11542</v>
      </c>
      <c r="C2618" s="8">
        <v>2617</v>
      </c>
      <c r="D2618" s="8" t="str">
        <f t="shared" si="40"/>
        <v>insert into cliente values (1036929956,'MARIN HENAO YENNY MARCELA',2617);</v>
      </c>
    </row>
    <row r="2619" spans="1:4" x14ac:dyDescent="0.25">
      <c r="A2619">
        <v>1036942188</v>
      </c>
      <c r="B2619" t="s">
        <v>11543</v>
      </c>
      <c r="C2619" s="8">
        <v>2618</v>
      </c>
      <c r="D2619" s="8" t="str">
        <f t="shared" si="40"/>
        <v>insert into cliente values (1036942188,'RIVILLAS SEPULVEDA WILMER OSWALDO',2618);</v>
      </c>
    </row>
    <row r="2620" spans="1:4" x14ac:dyDescent="0.25">
      <c r="A2620">
        <v>15443373</v>
      </c>
      <c r="B2620" t="s">
        <v>11544</v>
      </c>
      <c r="C2620" s="8">
        <v>2619</v>
      </c>
      <c r="D2620" s="8" t="str">
        <f t="shared" si="40"/>
        <v>insert into cliente values (15443373,'MEJIA MEJIA FRAN EDISON',2619);</v>
      </c>
    </row>
    <row r="2621" spans="1:4" x14ac:dyDescent="0.25">
      <c r="A2621">
        <v>39440120</v>
      </c>
      <c r="B2621" t="s">
        <v>11545</v>
      </c>
      <c r="C2621" s="8">
        <v>2620</v>
      </c>
      <c r="D2621" s="8" t="str">
        <f t="shared" si="40"/>
        <v>insert into cliente values (39440120,'GALLEGO HERRERA GLORIA ESTELA',2620);</v>
      </c>
    </row>
    <row r="2622" spans="1:4" x14ac:dyDescent="0.25">
      <c r="A2622">
        <v>1036943397</v>
      </c>
      <c r="B2622" t="s">
        <v>11546</v>
      </c>
      <c r="C2622" s="8">
        <v>2621</v>
      </c>
      <c r="D2622" s="8" t="str">
        <f t="shared" si="40"/>
        <v>insert into cliente values (1036943397,'RAMIREZ OROZCO LEIDY JOHANA',2621);</v>
      </c>
    </row>
    <row r="2623" spans="1:4" x14ac:dyDescent="0.25">
      <c r="A2623">
        <v>1128268543</v>
      </c>
      <c r="B2623" t="s">
        <v>11547</v>
      </c>
      <c r="C2623" s="8">
        <v>2622</v>
      </c>
      <c r="D2623" s="8" t="str">
        <f t="shared" si="40"/>
        <v>insert into cliente values (1128268543,'VALLEJO OSPINA LUIS GONZALO',2622);</v>
      </c>
    </row>
    <row r="2624" spans="1:4" x14ac:dyDescent="0.25">
      <c r="A2624">
        <v>10904475</v>
      </c>
      <c r="B2624" t="s">
        <v>11548</v>
      </c>
      <c r="C2624" s="8">
        <v>2623</v>
      </c>
      <c r="D2624" s="8" t="str">
        <f t="shared" si="40"/>
        <v>insert into cliente values (10904475,'BORJA CALDERA JORGE ARMANDO',2623);</v>
      </c>
    </row>
    <row r="2625" spans="1:4" x14ac:dyDescent="0.25">
      <c r="A2625">
        <v>39457265</v>
      </c>
      <c r="B2625" t="s">
        <v>11549</v>
      </c>
      <c r="C2625" s="8">
        <v>2624</v>
      </c>
      <c r="D2625" s="8" t="str">
        <f t="shared" si="40"/>
        <v>insert into cliente values (39457265,'MONSALVE ECHEVERRY DIANA JEANNETTE',2624);</v>
      </c>
    </row>
    <row r="2626" spans="1:4" x14ac:dyDescent="0.25">
      <c r="A2626">
        <v>1038411893</v>
      </c>
      <c r="B2626" t="s">
        <v>11550</v>
      </c>
      <c r="C2626" s="8">
        <v>2625</v>
      </c>
      <c r="D2626" s="8" t="str">
        <f t="shared" si="40"/>
        <v>insert into cliente values (1038411893,'MURILLO BOTERO JENNIFER',2625);</v>
      </c>
    </row>
    <row r="2627" spans="1:4" x14ac:dyDescent="0.25">
      <c r="A2627">
        <v>1038411092</v>
      </c>
      <c r="B2627" t="s">
        <v>11551</v>
      </c>
      <c r="C2627" s="8">
        <v>2626</v>
      </c>
      <c r="D2627" s="8" t="str">
        <f t="shared" ref="D2627:D2690" si="41">"insert into cliente values ("&amp;A2627&amp;",'"&amp;B2627&amp;"',"&amp;C2627&amp;");"</f>
        <v>insert into cliente values (1038411092,'MAZO QUINTERO ADRIANA MARIA',2626);</v>
      </c>
    </row>
    <row r="2628" spans="1:4" x14ac:dyDescent="0.25">
      <c r="A2628">
        <v>1036780740</v>
      </c>
      <c r="B2628" t="s">
        <v>11552</v>
      </c>
      <c r="C2628" s="8">
        <v>2627</v>
      </c>
      <c r="D2628" s="8" t="str">
        <f t="shared" si="41"/>
        <v>insert into cliente values (1036780740,'LOPEZ PATIÑO LAURA SUSANA',2627);</v>
      </c>
    </row>
    <row r="2629" spans="1:4" x14ac:dyDescent="0.25">
      <c r="A2629">
        <v>1036953277</v>
      </c>
      <c r="B2629" t="s">
        <v>11553</v>
      </c>
      <c r="C2629" s="8">
        <v>2628</v>
      </c>
      <c r="D2629" s="8" t="str">
        <f t="shared" si="41"/>
        <v>insert into cliente values (1036953277,'CASTRO HENAO JHON ALEXANDER',2628);</v>
      </c>
    </row>
    <row r="2630" spans="1:4" x14ac:dyDescent="0.25">
      <c r="A2630">
        <v>1036396420</v>
      </c>
      <c r="B2630" t="s">
        <v>11554</v>
      </c>
      <c r="C2630" s="8">
        <v>2629</v>
      </c>
      <c r="D2630" s="8" t="str">
        <f t="shared" si="41"/>
        <v>insert into cliente values (1036396420,'MUÑOZ LOPEZ SEBASTIAN',2629);</v>
      </c>
    </row>
    <row r="2631" spans="1:4" x14ac:dyDescent="0.25">
      <c r="A2631">
        <v>1036931244</v>
      </c>
      <c r="B2631" t="s">
        <v>11555</v>
      </c>
      <c r="C2631" s="8">
        <v>2630</v>
      </c>
      <c r="D2631" s="8" t="str">
        <f t="shared" si="41"/>
        <v>insert into cliente values (1036931244,'MARIN ARROYAVE PAULA ANDREA',2630);</v>
      </c>
    </row>
    <row r="2632" spans="1:4" x14ac:dyDescent="0.25">
      <c r="A2632">
        <v>1036941266</v>
      </c>
      <c r="B2632" t="s">
        <v>11556</v>
      </c>
      <c r="C2632" s="8">
        <v>2631</v>
      </c>
      <c r="D2632" s="8" t="str">
        <f t="shared" si="41"/>
        <v>insert into cliente values (1036941266,'USUGA BERRIO FABIO ANTONIO',2631);</v>
      </c>
    </row>
    <row r="2633" spans="1:4" x14ac:dyDescent="0.25">
      <c r="A2633">
        <v>1036924360</v>
      </c>
      <c r="B2633" t="s">
        <v>11557</v>
      </c>
      <c r="C2633" s="8">
        <v>2632</v>
      </c>
      <c r="D2633" s="8" t="str">
        <f t="shared" si="41"/>
        <v>insert into cliente values (1036924360,'OSSA CARMONA SANTIAGO LEON',2632);</v>
      </c>
    </row>
    <row r="2634" spans="1:4" x14ac:dyDescent="0.25">
      <c r="A2634">
        <v>1036948863</v>
      </c>
      <c r="B2634" t="s">
        <v>11558</v>
      </c>
      <c r="C2634" s="8">
        <v>2633</v>
      </c>
      <c r="D2634" s="8" t="str">
        <f t="shared" si="41"/>
        <v>insert into cliente values (1036948863,'BERNAL MURILLO JUAN ESTEBAN',2633);</v>
      </c>
    </row>
    <row r="2635" spans="1:4" x14ac:dyDescent="0.25">
      <c r="A2635">
        <v>1040032378</v>
      </c>
      <c r="B2635" t="s">
        <v>11559</v>
      </c>
      <c r="C2635" s="8">
        <v>2634</v>
      </c>
      <c r="D2635" s="8" t="str">
        <f t="shared" si="41"/>
        <v>insert into cliente values (1040032378,'TORO JARAMILLO VERONICA YOJANA',2634);</v>
      </c>
    </row>
    <row r="2636" spans="1:4" x14ac:dyDescent="0.25">
      <c r="A2636">
        <v>1018348338</v>
      </c>
      <c r="B2636" t="s">
        <v>11560</v>
      </c>
      <c r="C2636" s="8">
        <v>2635</v>
      </c>
      <c r="D2636" s="8" t="str">
        <f t="shared" si="41"/>
        <v>insert into cliente values (1018348338,'MUÑOZ PEREZ DIANA CRISTINA',2635);</v>
      </c>
    </row>
    <row r="2637" spans="1:4" x14ac:dyDescent="0.25">
      <c r="A2637">
        <v>1036937166</v>
      </c>
      <c r="B2637" t="s">
        <v>11561</v>
      </c>
      <c r="C2637" s="8">
        <v>2636</v>
      </c>
      <c r="D2637" s="8" t="str">
        <f t="shared" si="41"/>
        <v>insert into cliente values (1036937166,'JARAMILLO TAMAYO ANGELA MARIA',2636);</v>
      </c>
    </row>
    <row r="2638" spans="1:4" x14ac:dyDescent="0.25">
      <c r="A2638">
        <v>39192338</v>
      </c>
      <c r="B2638" t="s">
        <v>11562</v>
      </c>
      <c r="C2638" s="8">
        <v>2637</v>
      </c>
      <c r="D2638" s="8" t="str">
        <f t="shared" si="41"/>
        <v>insert into cliente values (39192338,'CARMONA CARMONA LAURA MARCELA',2637);</v>
      </c>
    </row>
    <row r="2639" spans="1:4" x14ac:dyDescent="0.25">
      <c r="A2639">
        <v>39452413</v>
      </c>
      <c r="B2639" t="s">
        <v>11563</v>
      </c>
      <c r="C2639" s="8">
        <v>2638</v>
      </c>
      <c r="D2639" s="8" t="str">
        <f t="shared" si="41"/>
        <v>insert into cliente values (39452413,'ARBELAEZ AGUDELO DIGNA MARIA',2638);</v>
      </c>
    </row>
    <row r="2640" spans="1:4" x14ac:dyDescent="0.25">
      <c r="A2640">
        <v>1035916869</v>
      </c>
      <c r="B2640" t="s">
        <v>11564</v>
      </c>
      <c r="C2640" s="8">
        <v>2639</v>
      </c>
      <c r="D2640" s="8" t="str">
        <f t="shared" si="41"/>
        <v>insert into cliente values (1035916869,'DUQUE HENAO JEISON',2639);</v>
      </c>
    </row>
    <row r="2641" spans="1:4" x14ac:dyDescent="0.25">
      <c r="A2641">
        <v>1036931040</v>
      </c>
      <c r="B2641" t="s">
        <v>11565</v>
      </c>
      <c r="C2641" s="8">
        <v>2640</v>
      </c>
      <c r="D2641" s="8" t="str">
        <f t="shared" si="41"/>
        <v>insert into cliente values (1036931040,'GRAJALES GUTIERREZ STEVEN',2640);</v>
      </c>
    </row>
    <row r="2642" spans="1:4" x14ac:dyDescent="0.25">
      <c r="A2642">
        <v>1038404903</v>
      </c>
      <c r="B2642" t="s">
        <v>11566</v>
      </c>
      <c r="C2642" s="8">
        <v>2641</v>
      </c>
      <c r="D2642" s="8" t="str">
        <f t="shared" si="41"/>
        <v>insert into cliente values (1038404903,'BOTERO BOTERO MARIBEL',2641);</v>
      </c>
    </row>
    <row r="2643" spans="1:4" x14ac:dyDescent="0.25">
      <c r="A2643">
        <v>1036926592</v>
      </c>
      <c r="B2643" t="s">
        <v>11567</v>
      </c>
      <c r="C2643" s="8">
        <v>2642</v>
      </c>
      <c r="D2643" s="8" t="str">
        <f t="shared" si="41"/>
        <v>insert into cliente values (1036926592,'SANCHEZ ARCILA BLANCA PATRICIA',2642);</v>
      </c>
    </row>
    <row r="2644" spans="1:4" x14ac:dyDescent="0.25">
      <c r="A2644">
        <v>1036950811</v>
      </c>
      <c r="B2644" t="s">
        <v>11568</v>
      </c>
      <c r="C2644" s="8">
        <v>2643</v>
      </c>
      <c r="D2644" s="8" t="str">
        <f t="shared" si="41"/>
        <v>insert into cliente values (1036950811,'FRANCO FRANCO VICTOR ALFONSO',2643);</v>
      </c>
    </row>
    <row r="2645" spans="1:4" x14ac:dyDescent="0.25">
      <c r="A2645">
        <v>15447721</v>
      </c>
      <c r="B2645" t="s">
        <v>11569</v>
      </c>
      <c r="C2645" s="8">
        <v>2644</v>
      </c>
      <c r="D2645" s="8" t="str">
        <f t="shared" si="41"/>
        <v>insert into cliente values (15447721,'ARAQUE ARBELAEZ JUAN FELIPE',2644);</v>
      </c>
    </row>
    <row r="2646" spans="1:4" x14ac:dyDescent="0.25">
      <c r="A2646">
        <v>1036924645</v>
      </c>
      <c r="B2646" t="s">
        <v>11570</v>
      </c>
      <c r="C2646" s="8">
        <v>2645</v>
      </c>
      <c r="D2646" s="8" t="str">
        <f t="shared" si="41"/>
        <v>insert into cliente values (1036924645,'VALENCIA VALENCIA HECTOR MARIO',2645);</v>
      </c>
    </row>
    <row r="2647" spans="1:4" x14ac:dyDescent="0.25">
      <c r="A2647">
        <v>1036943775</v>
      </c>
      <c r="B2647" t="s">
        <v>11571</v>
      </c>
      <c r="C2647" s="8">
        <v>2646</v>
      </c>
      <c r="D2647" s="8" t="str">
        <f t="shared" si="41"/>
        <v>insert into cliente values (1036943775,'GOMEZ SEPULVEDA DANIELA',2646);</v>
      </c>
    </row>
    <row r="2648" spans="1:4" x14ac:dyDescent="0.25">
      <c r="A2648">
        <v>1036947143</v>
      </c>
      <c r="B2648" t="s">
        <v>11572</v>
      </c>
      <c r="C2648" s="8">
        <v>2647</v>
      </c>
      <c r="D2648" s="8" t="str">
        <f t="shared" si="41"/>
        <v>insert into cliente values (1036947143,'SAENZ CASTRILLON JONATHAN ALEXANDER',2647);</v>
      </c>
    </row>
    <row r="2649" spans="1:4" x14ac:dyDescent="0.25">
      <c r="A2649">
        <v>1036932214</v>
      </c>
      <c r="B2649" t="s">
        <v>11573</v>
      </c>
      <c r="C2649" s="8">
        <v>2648</v>
      </c>
      <c r="D2649" s="8" t="str">
        <f t="shared" si="41"/>
        <v>insert into cliente values (1036932214,'RODRIGUEZ MARULANDA ERIKA MARCELA',2648);</v>
      </c>
    </row>
    <row r="2650" spans="1:4" x14ac:dyDescent="0.25">
      <c r="A2650">
        <v>1040180372</v>
      </c>
      <c r="B2650" t="s">
        <v>11574</v>
      </c>
      <c r="C2650" s="8">
        <v>2649</v>
      </c>
      <c r="D2650" s="8" t="str">
        <f t="shared" si="41"/>
        <v>insert into cliente values (1040180372,'MEJIA GRANDA LUIS ALBERTO',2649);</v>
      </c>
    </row>
    <row r="2651" spans="1:4" x14ac:dyDescent="0.25">
      <c r="A2651">
        <v>1038412714</v>
      </c>
      <c r="B2651" t="s">
        <v>11575</v>
      </c>
      <c r="C2651" s="8">
        <v>2650</v>
      </c>
      <c r="D2651" s="8" t="str">
        <f t="shared" si="41"/>
        <v>insert into cliente values (1038412714,'OROZCO CASTAÑO DANIEL ANDRES',2650);</v>
      </c>
    </row>
    <row r="2652" spans="1:4" x14ac:dyDescent="0.25">
      <c r="A2652">
        <v>1036940135</v>
      </c>
      <c r="B2652" t="s">
        <v>11576</v>
      </c>
      <c r="C2652" s="8">
        <v>2651</v>
      </c>
      <c r="D2652" s="8" t="str">
        <f t="shared" si="41"/>
        <v>insert into cliente values (1036940135,'CARMONA ZULETA GISELA ANDREA',2651);</v>
      </c>
    </row>
    <row r="2653" spans="1:4" x14ac:dyDescent="0.25">
      <c r="A2653">
        <v>1036932480</v>
      </c>
      <c r="B2653" t="s">
        <v>11577</v>
      </c>
      <c r="C2653" s="8">
        <v>2652</v>
      </c>
      <c r="D2653" s="8" t="str">
        <f t="shared" si="41"/>
        <v>insert into cliente values (1036932480,'CALDERON SANCHEZ VIVIANA ALEJANDRA',2652);</v>
      </c>
    </row>
    <row r="2654" spans="1:4" x14ac:dyDescent="0.25">
      <c r="A2654">
        <v>39449861</v>
      </c>
      <c r="B2654" t="s">
        <v>11578</v>
      </c>
      <c r="C2654" s="8">
        <v>2653</v>
      </c>
      <c r="D2654" s="8" t="str">
        <f t="shared" si="41"/>
        <v>insert into cliente values (39449861,'LOPEZ MONSALVE LUZ CATALINA',2653);</v>
      </c>
    </row>
    <row r="2655" spans="1:4" x14ac:dyDescent="0.25">
      <c r="A2655">
        <v>1037236303</v>
      </c>
      <c r="B2655" t="s">
        <v>11579</v>
      </c>
      <c r="C2655" s="8">
        <v>2654</v>
      </c>
      <c r="D2655" s="8" t="str">
        <f t="shared" si="41"/>
        <v>insert into cliente values (1037236303,'MONSALVE VERGARA HUBER ALEXANDER',2654);</v>
      </c>
    </row>
    <row r="2656" spans="1:4" x14ac:dyDescent="0.25">
      <c r="A2656">
        <v>1036937792</v>
      </c>
      <c r="B2656" t="s">
        <v>11580</v>
      </c>
      <c r="C2656" s="8">
        <v>2655</v>
      </c>
      <c r="D2656" s="8" t="str">
        <f t="shared" si="41"/>
        <v>insert into cliente values (1036937792,'ECHEVERRY ARROYAVE DAVID ALEJANDRO',2655);</v>
      </c>
    </row>
    <row r="2657" spans="1:4" x14ac:dyDescent="0.25">
      <c r="A2657">
        <v>1038409078</v>
      </c>
      <c r="B2657" t="s">
        <v>11581</v>
      </c>
      <c r="C2657" s="8">
        <v>2656</v>
      </c>
      <c r="D2657" s="8" t="str">
        <f t="shared" si="41"/>
        <v>insert into cliente values (1038409078,'RAMIREZ SUAREZ ANDRES FELIPE',2656);</v>
      </c>
    </row>
    <row r="2658" spans="1:4" x14ac:dyDescent="0.25">
      <c r="A2658">
        <v>70907372</v>
      </c>
      <c r="B2658" t="s">
        <v>11582</v>
      </c>
      <c r="C2658" s="8">
        <v>2657</v>
      </c>
      <c r="D2658" s="8" t="str">
        <f t="shared" si="41"/>
        <v>insert into cliente values (70907372,'HENAO ORTIZ JESUS MARIA',2657);</v>
      </c>
    </row>
    <row r="2659" spans="1:4" x14ac:dyDescent="0.25">
      <c r="A2659">
        <v>1053813305</v>
      </c>
      <c r="B2659" t="s">
        <v>11583</v>
      </c>
      <c r="C2659" s="8">
        <v>2658</v>
      </c>
      <c r="D2659" s="8" t="str">
        <f t="shared" si="41"/>
        <v>insert into cliente values (1053813305,'LOAIZA MARIN LEIDY YULIANA',2658);</v>
      </c>
    </row>
    <row r="2660" spans="1:4" x14ac:dyDescent="0.25">
      <c r="A2660">
        <v>1028001441</v>
      </c>
      <c r="B2660" t="s">
        <v>11584</v>
      </c>
      <c r="C2660" s="8">
        <v>2659</v>
      </c>
      <c r="D2660" s="8" t="str">
        <f t="shared" si="41"/>
        <v>insert into cliente values (1028001441,'OTALVARO CARRASQUILLA NADIA PAULINA',2659);</v>
      </c>
    </row>
    <row r="2661" spans="1:4" x14ac:dyDescent="0.25">
      <c r="A2661">
        <v>1152441605</v>
      </c>
      <c r="B2661" t="s">
        <v>11585</v>
      </c>
      <c r="C2661" s="8">
        <v>2660</v>
      </c>
      <c r="D2661" s="8" t="str">
        <f t="shared" si="41"/>
        <v>insert into cliente values (1152441605,'OCAMPO ALVAREZ MICHAEL ESTIVEN',2660);</v>
      </c>
    </row>
    <row r="2662" spans="1:4" x14ac:dyDescent="0.25">
      <c r="A2662">
        <v>43609883</v>
      </c>
      <c r="B2662" t="s">
        <v>11586</v>
      </c>
      <c r="C2662" s="8">
        <v>2661</v>
      </c>
      <c r="D2662" s="8" t="str">
        <f t="shared" si="41"/>
        <v>insert into cliente values (43609883,'CARMONA ARANGO SANDRA ENITH',2661);</v>
      </c>
    </row>
    <row r="2663" spans="1:4" x14ac:dyDescent="0.25">
      <c r="A2663">
        <v>1036640915</v>
      </c>
      <c r="B2663" t="s">
        <v>11587</v>
      </c>
      <c r="C2663" s="8">
        <v>2662</v>
      </c>
      <c r="D2663" s="8" t="str">
        <f t="shared" si="41"/>
        <v>insert into cliente values (1036640915,'ROJAS SUAZA AGUSTIN DE JESUS',2662);</v>
      </c>
    </row>
    <row r="2664" spans="1:4" x14ac:dyDescent="0.25">
      <c r="A2664">
        <v>70781846</v>
      </c>
      <c r="B2664" t="s">
        <v>11588</v>
      </c>
      <c r="C2664" s="8">
        <v>2663</v>
      </c>
      <c r="D2664" s="8" t="str">
        <f t="shared" si="41"/>
        <v>insert into cliente values (70781846,'PATIÑO MORALES JUAN CARLOS',2663);</v>
      </c>
    </row>
    <row r="2665" spans="1:4" x14ac:dyDescent="0.25">
      <c r="A2665">
        <v>70954242</v>
      </c>
      <c r="B2665" t="s">
        <v>11589</v>
      </c>
      <c r="C2665" s="8">
        <v>2664</v>
      </c>
      <c r="D2665" s="8" t="str">
        <f t="shared" si="41"/>
        <v>insert into cliente values (70954242,'MAYA CALLE BRIAN ANDRES',2664);</v>
      </c>
    </row>
    <row r="2666" spans="1:4" x14ac:dyDescent="0.25">
      <c r="A2666">
        <v>1037616183</v>
      </c>
      <c r="B2666" t="s">
        <v>11590</v>
      </c>
      <c r="C2666" s="8">
        <v>2665</v>
      </c>
      <c r="D2666" s="8" t="str">
        <f t="shared" si="41"/>
        <v>insert into cliente values (1037616183,'CARDONA FRANCO CAMILO',2665);</v>
      </c>
    </row>
    <row r="2667" spans="1:4" x14ac:dyDescent="0.25">
      <c r="A2667">
        <v>8358923</v>
      </c>
      <c r="B2667" t="s">
        <v>11591</v>
      </c>
      <c r="C2667" s="8">
        <v>2666</v>
      </c>
      <c r="D2667" s="8" t="str">
        <f t="shared" si="41"/>
        <v>insert into cliente values (8358923,'RAMIREZ VELEZ CARLOS MARIO',2666);</v>
      </c>
    </row>
    <row r="2668" spans="1:4" x14ac:dyDescent="0.25">
      <c r="A2668">
        <v>1035856308</v>
      </c>
      <c r="B2668" t="s">
        <v>11592</v>
      </c>
      <c r="C2668" s="8">
        <v>2667</v>
      </c>
      <c r="D2668" s="8" t="str">
        <f t="shared" si="41"/>
        <v>insert into cliente values (1035856308,'PALACIO CATAÑO JOHNATAN',2667);</v>
      </c>
    </row>
    <row r="2669" spans="1:4" x14ac:dyDescent="0.25">
      <c r="A2669">
        <v>43588129</v>
      </c>
      <c r="B2669" t="s">
        <v>11593</v>
      </c>
      <c r="C2669" s="8">
        <v>2668</v>
      </c>
      <c r="D2669" s="8" t="str">
        <f t="shared" si="41"/>
        <v>insert into cliente values (43588129,'JARAMILLO FERNANDEZ LUZ ADRIANA',2668);</v>
      </c>
    </row>
    <row r="2670" spans="1:4" x14ac:dyDescent="0.25">
      <c r="A2670">
        <v>1017176189</v>
      </c>
      <c r="B2670" t="s">
        <v>11594</v>
      </c>
      <c r="C2670" s="8">
        <v>2669</v>
      </c>
      <c r="D2670" s="8" t="str">
        <f t="shared" si="41"/>
        <v>insert into cliente values (1017176189,'BERRIO GEILER ANTONIO',2669);</v>
      </c>
    </row>
    <row r="2671" spans="1:4" x14ac:dyDescent="0.25">
      <c r="A2671">
        <v>1037612122</v>
      </c>
      <c r="B2671" t="s">
        <v>11595</v>
      </c>
      <c r="C2671" s="8">
        <v>2670</v>
      </c>
      <c r="D2671" s="8" t="str">
        <f t="shared" si="41"/>
        <v>insert into cliente values (1037612122,'VELASQUEZ CUARTAS DANIELA',2670);</v>
      </c>
    </row>
    <row r="2672" spans="1:4" x14ac:dyDescent="0.25">
      <c r="A2672">
        <v>1035870174</v>
      </c>
      <c r="B2672" t="s">
        <v>11596</v>
      </c>
      <c r="C2672" s="8">
        <v>2671</v>
      </c>
      <c r="D2672" s="8" t="str">
        <f t="shared" si="41"/>
        <v>insert into cliente values (1035870174,'SEPULVEDA HENAO JULIANA MARIA',2671);</v>
      </c>
    </row>
    <row r="2673" spans="1:4" x14ac:dyDescent="0.25">
      <c r="A2673">
        <v>1037596375</v>
      </c>
      <c r="B2673" t="s">
        <v>11597</v>
      </c>
      <c r="C2673" s="8">
        <v>2672</v>
      </c>
      <c r="D2673" s="8" t="str">
        <f t="shared" si="41"/>
        <v>insert into cliente values (1037596375,'PENAGOS HERNANDEZ LUISA FERNANDA',2672);</v>
      </c>
    </row>
    <row r="2674" spans="1:4" x14ac:dyDescent="0.25">
      <c r="A2674">
        <v>1037634838</v>
      </c>
      <c r="B2674" t="s">
        <v>11598</v>
      </c>
      <c r="C2674" s="8">
        <v>2673</v>
      </c>
      <c r="D2674" s="8" t="str">
        <f t="shared" si="41"/>
        <v>insert into cliente values (1037634838,'OSPINA LOPEZ LUISA FERNANDA',2673);</v>
      </c>
    </row>
    <row r="2675" spans="1:4" x14ac:dyDescent="0.25">
      <c r="A2675">
        <v>1036627164</v>
      </c>
      <c r="B2675" t="s">
        <v>11599</v>
      </c>
      <c r="C2675" s="8">
        <v>2674</v>
      </c>
      <c r="D2675" s="8" t="str">
        <f t="shared" si="41"/>
        <v>insert into cliente values (1036627164,'HOYOS GOMEZ DUVAN',2674);</v>
      </c>
    </row>
    <row r="2676" spans="1:4" x14ac:dyDescent="0.25">
      <c r="A2676">
        <v>98660832</v>
      </c>
      <c r="B2676" t="s">
        <v>11600</v>
      </c>
      <c r="C2676" s="8">
        <v>2675</v>
      </c>
      <c r="D2676" s="8" t="str">
        <f t="shared" si="41"/>
        <v>insert into cliente values (98660832,'QUIROZ CASTAÑO WILBER ALONSO',2675);</v>
      </c>
    </row>
    <row r="2677" spans="1:4" x14ac:dyDescent="0.25">
      <c r="A2677">
        <v>98523810</v>
      </c>
      <c r="B2677" t="s">
        <v>11601</v>
      </c>
      <c r="C2677" s="8">
        <v>2676</v>
      </c>
      <c r="D2677" s="8" t="str">
        <f t="shared" si="41"/>
        <v>insert into cliente values (98523810,'DIEZ MOLINARES JUAN PABLO',2676);</v>
      </c>
    </row>
    <row r="2678" spans="1:4" x14ac:dyDescent="0.25">
      <c r="A2678">
        <v>3348474</v>
      </c>
      <c r="B2678" t="s">
        <v>11602</v>
      </c>
      <c r="C2678" s="8">
        <v>2677</v>
      </c>
      <c r="D2678" s="8" t="str">
        <f t="shared" si="41"/>
        <v>insert into cliente values (3348474,'RAMIREZ SUAREZ ALCIBIADES DE JESUS',2677);</v>
      </c>
    </row>
    <row r="2679" spans="1:4" x14ac:dyDescent="0.25">
      <c r="A2679">
        <v>1037606246</v>
      </c>
      <c r="B2679" t="s">
        <v>11603</v>
      </c>
      <c r="C2679" s="8">
        <v>2678</v>
      </c>
      <c r="D2679" s="8" t="str">
        <f t="shared" si="41"/>
        <v>insert into cliente values (1037606246,'CUERVO USUGA JUAN MANUEL',2678);</v>
      </c>
    </row>
    <row r="2680" spans="1:4" x14ac:dyDescent="0.25">
      <c r="A2680">
        <v>1037628201</v>
      </c>
      <c r="B2680" t="s">
        <v>11604</v>
      </c>
      <c r="C2680" s="8">
        <v>2679</v>
      </c>
      <c r="D2680" s="8" t="str">
        <f t="shared" si="41"/>
        <v>insert into cliente values (1037628201,'GOBLET SALDARRIAGA EDGAR',2679);</v>
      </c>
    </row>
    <row r="2681" spans="1:4" x14ac:dyDescent="0.25">
      <c r="A2681">
        <v>6335183</v>
      </c>
      <c r="B2681" t="s">
        <v>11605</v>
      </c>
      <c r="C2681" s="8">
        <v>2680</v>
      </c>
      <c r="D2681" s="8" t="str">
        <f t="shared" si="41"/>
        <v>insert into cliente values (6335183,'ECHAVARRIA ORTIZ GUILLERMO',2680);</v>
      </c>
    </row>
    <row r="2682" spans="1:4" x14ac:dyDescent="0.25">
      <c r="A2682">
        <v>1037634119</v>
      </c>
      <c r="B2682" t="s">
        <v>11606</v>
      </c>
      <c r="C2682" s="8">
        <v>2681</v>
      </c>
      <c r="D2682" s="8" t="str">
        <f t="shared" si="41"/>
        <v>insert into cliente values (1037634119,'YEPES MARTINEZ YEISON FERNEY',2681);</v>
      </c>
    </row>
    <row r="2683" spans="1:4" x14ac:dyDescent="0.25">
      <c r="A2683">
        <v>1037573523</v>
      </c>
      <c r="B2683" t="s">
        <v>11607</v>
      </c>
      <c r="C2683" s="8">
        <v>2682</v>
      </c>
      <c r="D2683" s="8" t="str">
        <f t="shared" si="41"/>
        <v>insert into cliente values (1037573523,'GOMEZ ATEHORTUA JAVIER ALBERTO',2682);</v>
      </c>
    </row>
    <row r="2684" spans="1:4" x14ac:dyDescent="0.25">
      <c r="A2684">
        <v>21424247</v>
      </c>
      <c r="B2684" t="s">
        <v>11608</v>
      </c>
      <c r="C2684" s="8">
        <v>2683</v>
      </c>
      <c r="D2684" s="8" t="str">
        <f t="shared" si="41"/>
        <v>insert into cliente values (21424247,'GARCIA ORTEGA SANDRA MILENA',2683);</v>
      </c>
    </row>
    <row r="2685" spans="1:4" x14ac:dyDescent="0.25">
      <c r="A2685">
        <v>98668955</v>
      </c>
      <c r="B2685" t="s">
        <v>11609</v>
      </c>
      <c r="C2685" s="8">
        <v>2684</v>
      </c>
      <c r="D2685" s="8" t="str">
        <f t="shared" si="41"/>
        <v>insert into cliente values (98668955,'LOPEZ MUNERA JUAN DAVID',2684);</v>
      </c>
    </row>
    <row r="2686" spans="1:4" x14ac:dyDescent="0.25">
      <c r="A2686">
        <v>8160435</v>
      </c>
      <c r="B2686" t="s">
        <v>11610</v>
      </c>
      <c r="C2686" s="8">
        <v>2685</v>
      </c>
      <c r="D2686" s="8" t="str">
        <f t="shared" si="41"/>
        <v>insert into cliente values (8160435,'VELASQUEZ MONTOYA JUAN ESTEBAN',2685);</v>
      </c>
    </row>
    <row r="2687" spans="1:4" x14ac:dyDescent="0.25">
      <c r="A2687">
        <v>1037583494</v>
      </c>
      <c r="B2687" t="s">
        <v>11611</v>
      </c>
      <c r="C2687" s="8">
        <v>2686</v>
      </c>
      <c r="D2687" s="8" t="str">
        <f t="shared" si="41"/>
        <v>insert into cliente values (1037583494,'MONTOYA JARAMILLO JUAN ESTEBAN',2686);</v>
      </c>
    </row>
    <row r="2688" spans="1:4" x14ac:dyDescent="0.25">
      <c r="A2688">
        <v>1017178505</v>
      </c>
      <c r="B2688" t="s">
        <v>11612</v>
      </c>
      <c r="C2688" s="8">
        <v>2687</v>
      </c>
      <c r="D2688" s="8" t="str">
        <f t="shared" si="41"/>
        <v>insert into cliente values (1017178505,'CUELLAR CASTAÑO JENIFER',2687);</v>
      </c>
    </row>
    <row r="2689" spans="1:4" x14ac:dyDescent="0.25">
      <c r="A2689">
        <v>1128471884</v>
      </c>
      <c r="B2689" t="s">
        <v>11613</v>
      </c>
      <c r="C2689" s="8">
        <v>2688</v>
      </c>
      <c r="D2689" s="8" t="str">
        <f t="shared" si="41"/>
        <v>insert into cliente values (1128471884,'ALVAREZ ROJO LUIS CARLOS',2688);</v>
      </c>
    </row>
    <row r="2690" spans="1:4" x14ac:dyDescent="0.25">
      <c r="A2690">
        <v>1128465928</v>
      </c>
      <c r="B2690" t="s">
        <v>11614</v>
      </c>
      <c r="C2690" s="8">
        <v>2689</v>
      </c>
      <c r="D2690" s="8" t="str">
        <f t="shared" si="41"/>
        <v>insert into cliente values (1128465928,'VASQUEZ URAN SANDRA MILENA',2689);</v>
      </c>
    </row>
    <row r="2691" spans="1:4" x14ac:dyDescent="0.25">
      <c r="A2691">
        <v>98545705</v>
      </c>
      <c r="B2691" t="s">
        <v>11615</v>
      </c>
      <c r="C2691" s="8">
        <v>2690</v>
      </c>
      <c r="D2691" s="8" t="str">
        <f t="shared" ref="D2691:D2754" si="42">"insert into cliente values ("&amp;A2691&amp;",'"&amp;B2691&amp;"',"&amp;C2691&amp;");"</f>
        <v>insert into cliente values (98545705,'CASTAÑEDA VARGAS JUAN FELIPE',2690);</v>
      </c>
    </row>
    <row r="2692" spans="1:4" x14ac:dyDescent="0.25">
      <c r="A2692">
        <v>75064093</v>
      </c>
      <c r="B2692" t="s">
        <v>11616</v>
      </c>
      <c r="C2692" s="8">
        <v>2691</v>
      </c>
      <c r="D2692" s="8" t="str">
        <f t="shared" si="42"/>
        <v>insert into cliente values (75064093,'RIOS RIOS JOSE ISAIAS',2691);</v>
      </c>
    </row>
    <row r="2693" spans="1:4" x14ac:dyDescent="0.25">
      <c r="A2693">
        <v>1026152152</v>
      </c>
      <c r="B2693" t="s">
        <v>11617</v>
      </c>
      <c r="C2693" s="8">
        <v>2692</v>
      </c>
      <c r="D2693" s="8" t="str">
        <f t="shared" si="42"/>
        <v>insert into cliente values (1026152152,'GARCIA GARCIA ANDERSON',2692);</v>
      </c>
    </row>
    <row r="2694" spans="1:4" x14ac:dyDescent="0.25">
      <c r="A2694">
        <v>8030592</v>
      </c>
      <c r="B2694" t="s">
        <v>11618</v>
      </c>
      <c r="C2694" s="8">
        <v>2693</v>
      </c>
      <c r="D2694" s="8" t="str">
        <f t="shared" si="42"/>
        <v>insert into cliente values (8030592,'PAZ VILLOTA WILMAR ALEXANDER',2693);</v>
      </c>
    </row>
    <row r="2695" spans="1:4" x14ac:dyDescent="0.25">
      <c r="A2695">
        <v>32354843</v>
      </c>
      <c r="B2695" t="s">
        <v>11619</v>
      </c>
      <c r="C2695" s="8">
        <v>2694</v>
      </c>
      <c r="D2695" s="8" t="str">
        <f t="shared" si="42"/>
        <v>insert into cliente values (32354843,'TAMAYO BLANCA LUZ',2694);</v>
      </c>
    </row>
    <row r="2696" spans="1:4" x14ac:dyDescent="0.25">
      <c r="A2696">
        <v>1035425326</v>
      </c>
      <c r="B2696" t="s">
        <v>11620</v>
      </c>
      <c r="C2696" s="8">
        <v>2695</v>
      </c>
      <c r="D2696" s="8" t="str">
        <f t="shared" si="42"/>
        <v>insert into cliente values (1035425326,'TORO LOPEZ JUAN SEBASTIAN',2695);</v>
      </c>
    </row>
    <row r="2697" spans="1:4" x14ac:dyDescent="0.25">
      <c r="A2697">
        <v>42694360</v>
      </c>
      <c r="B2697" t="s">
        <v>11621</v>
      </c>
      <c r="C2697" s="8">
        <v>2696</v>
      </c>
      <c r="D2697" s="8" t="str">
        <f t="shared" si="42"/>
        <v>insert into cliente values (42694360,'CASTAÑO PUERTA LILIANA MARIA',2696);</v>
      </c>
    </row>
    <row r="2698" spans="1:4" x14ac:dyDescent="0.25">
      <c r="A2698">
        <v>43910837</v>
      </c>
      <c r="B2698" t="s">
        <v>11622</v>
      </c>
      <c r="C2698" s="8">
        <v>2697</v>
      </c>
      <c r="D2698" s="8" t="str">
        <f t="shared" si="42"/>
        <v>insert into cliente values (43910837,'ZAPATA DURANGO VIVIANA ANDREA',2697);</v>
      </c>
    </row>
    <row r="2699" spans="1:4" x14ac:dyDescent="0.25">
      <c r="A2699">
        <v>15273179</v>
      </c>
      <c r="B2699" t="s">
        <v>11623</v>
      </c>
      <c r="C2699" s="8">
        <v>2698</v>
      </c>
      <c r="D2699" s="8" t="str">
        <f t="shared" si="42"/>
        <v>insert into cliente values (15273179,'VIDAL DIDIER ALEXANDER',2698);</v>
      </c>
    </row>
    <row r="2700" spans="1:4" x14ac:dyDescent="0.25">
      <c r="A2700">
        <v>31178811</v>
      </c>
      <c r="B2700" t="s">
        <v>11624</v>
      </c>
      <c r="C2700" s="8">
        <v>2699</v>
      </c>
      <c r="D2700" s="8" t="str">
        <f t="shared" si="42"/>
        <v>insert into cliente values (31178811,'SANDOVAL SANCHEZ CLAUDIA LUCIA',2699);</v>
      </c>
    </row>
    <row r="2701" spans="1:4" x14ac:dyDescent="0.25">
      <c r="A2701">
        <v>43822977</v>
      </c>
      <c r="B2701" t="s">
        <v>11625</v>
      </c>
      <c r="C2701" s="8">
        <v>2700</v>
      </c>
      <c r="D2701" s="8" t="str">
        <f t="shared" si="42"/>
        <v>insert into cliente values (43822977,'MAZO MARTINEZ DIANA MARIA',2700);</v>
      </c>
    </row>
    <row r="2702" spans="1:4" x14ac:dyDescent="0.25">
      <c r="A2702">
        <v>43991541</v>
      </c>
      <c r="B2702" t="s">
        <v>11626</v>
      </c>
      <c r="C2702" s="8">
        <v>2701</v>
      </c>
      <c r="D2702" s="8" t="str">
        <f t="shared" si="42"/>
        <v>insert into cliente values (43991541,'BOTERO GUARIN LEIDY JOHANNA',2701);</v>
      </c>
    </row>
    <row r="2703" spans="1:4" x14ac:dyDescent="0.25">
      <c r="A2703">
        <v>32110825</v>
      </c>
      <c r="B2703" t="s">
        <v>11627</v>
      </c>
      <c r="C2703" s="8">
        <v>2702</v>
      </c>
      <c r="D2703" s="8" t="str">
        <f t="shared" si="42"/>
        <v>insert into cliente values (32110825,'BEDOYA RODRIGUEZ EUDALIA',2702);</v>
      </c>
    </row>
    <row r="2704" spans="1:4" x14ac:dyDescent="0.25">
      <c r="A2704">
        <v>8473293</v>
      </c>
      <c r="B2704" t="s">
        <v>11628</v>
      </c>
      <c r="C2704" s="8">
        <v>2703</v>
      </c>
      <c r="D2704" s="8" t="str">
        <f t="shared" si="42"/>
        <v>insert into cliente values (8473293,'ACEVEDO ALVAREZ VICTOR FIDEL',2703);</v>
      </c>
    </row>
    <row r="2705" spans="1:4" x14ac:dyDescent="0.25">
      <c r="A2705">
        <v>98716432</v>
      </c>
      <c r="B2705" t="s">
        <v>11629</v>
      </c>
      <c r="C2705" s="8">
        <v>2704</v>
      </c>
      <c r="D2705" s="8" t="str">
        <f t="shared" si="42"/>
        <v>insert into cliente values (98716432,'ALVAREZ RODRIGUEZ JUAN JOSE',2704);</v>
      </c>
    </row>
    <row r="2706" spans="1:4" x14ac:dyDescent="0.25">
      <c r="A2706">
        <v>1001910765</v>
      </c>
      <c r="B2706" t="s">
        <v>11630</v>
      </c>
      <c r="C2706" s="8">
        <v>2705</v>
      </c>
      <c r="D2706" s="8" t="str">
        <f t="shared" si="42"/>
        <v>insert into cliente values (1001910765,'MEJIA BARAHONA JORGE MARIO',2705);</v>
      </c>
    </row>
    <row r="2707" spans="1:4" x14ac:dyDescent="0.25">
      <c r="A2707">
        <v>1020397809</v>
      </c>
      <c r="B2707" t="s">
        <v>11631</v>
      </c>
      <c r="C2707" s="8">
        <v>2706</v>
      </c>
      <c r="D2707" s="8" t="str">
        <f t="shared" si="42"/>
        <v>insert into cliente values (1020397809,'MAYA MURILLO VICTOR HUGO',2706);</v>
      </c>
    </row>
    <row r="2708" spans="1:4" x14ac:dyDescent="0.25">
      <c r="A2708">
        <v>1017166631</v>
      </c>
      <c r="B2708" t="s">
        <v>11632</v>
      </c>
      <c r="C2708" s="8">
        <v>2707</v>
      </c>
      <c r="D2708" s="8" t="str">
        <f t="shared" si="42"/>
        <v>insert into cliente values (1017166631,'TAMAYO GUTIERREZ LEIDY JOHANNA',2707);</v>
      </c>
    </row>
    <row r="2709" spans="1:4" x14ac:dyDescent="0.25">
      <c r="A2709">
        <v>1091663902</v>
      </c>
      <c r="B2709" t="s">
        <v>11633</v>
      </c>
      <c r="C2709" s="8">
        <v>2708</v>
      </c>
      <c r="D2709" s="8" t="str">
        <f t="shared" si="42"/>
        <v>insert into cliente values (1091663902,'PLATA SANCHEZ ALIRIO JOSE',2708);</v>
      </c>
    </row>
    <row r="2710" spans="1:4" x14ac:dyDescent="0.25">
      <c r="A2710">
        <v>71222533</v>
      </c>
      <c r="B2710" t="s">
        <v>11634</v>
      </c>
      <c r="C2710" s="8">
        <v>2709</v>
      </c>
      <c r="D2710" s="8" t="str">
        <f t="shared" si="42"/>
        <v>insert into cliente values (71222533,'DUQUE SALDARRIAGA HENRY ALBERTO',2709);</v>
      </c>
    </row>
    <row r="2711" spans="1:4" x14ac:dyDescent="0.25">
      <c r="A2711">
        <v>98763976</v>
      </c>
      <c r="B2711" t="s">
        <v>11635</v>
      </c>
      <c r="C2711" s="8">
        <v>2710</v>
      </c>
      <c r="D2711" s="8" t="str">
        <f t="shared" si="42"/>
        <v>insert into cliente values (98763976,'CORRALES GONZALEZ YUMER ANTONIO',2710);</v>
      </c>
    </row>
    <row r="2712" spans="1:4" x14ac:dyDescent="0.25">
      <c r="A2712">
        <v>1128448523</v>
      </c>
      <c r="B2712" t="s">
        <v>11636</v>
      </c>
      <c r="C2712" s="8">
        <v>2711</v>
      </c>
      <c r="D2712" s="8" t="str">
        <f t="shared" si="42"/>
        <v>insert into cliente values (1128448523,'ECHAVARRIA JIMENEZ WILLER ALEXIS',2711);</v>
      </c>
    </row>
    <row r="2713" spans="1:4" x14ac:dyDescent="0.25">
      <c r="A2713">
        <v>43624037</v>
      </c>
      <c r="B2713" t="s">
        <v>11637</v>
      </c>
      <c r="C2713" s="8">
        <v>2712</v>
      </c>
      <c r="D2713" s="8" t="str">
        <f t="shared" si="42"/>
        <v>insert into cliente values (43624037,'VALENCIA NARANJO MARICELA',2712);</v>
      </c>
    </row>
    <row r="2714" spans="1:4" x14ac:dyDescent="0.25">
      <c r="A2714">
        <v>43978867</v>
      </c>
      <c r="B2714" t="s">
        <v>11638</v>
      </c>
      <c r="C2714" s="8">
        <v>2713</v>
      </c>
      <c r="D2714" s="8" t="str">
        <f t="shared" si="42"/>
        <v>insert into cliente values (43978867,'CARDONA BEDOYA DIANA CRISTINA',2713);</v>
      </c>
    </row>
    <row r="2715" spans="1:4" x14ac:dyDescent="0.25">
      <c r="A2715">
        <v>1128276979</v>
      </c>
      <c r="B2715" t="s">
        <v>11639</v>
      </c>
      <c r="C2715" s="8">
        <v>2714</v>
      </c>
      <c r="D2715" s="8" t="str">
        <f t="shared" si="42"/>
        <v>insert into cliente values (1128276979,'QUINTERO PEÑA DIANA CATALINA',2714);</v>
      </c>
    </row>
    <row r="2716" spans="1:4" x14ac:dyDescent="0.25">
      <c r="A2716">
        <v>1037612086</v>
      </c>
      <c r="B2716" t="s">
        <v>11640</v>
      </c>
      <c r="C2716" s="8">
        <v>2715</v>
      </c>
      <c r="D2716" s="8" t="str">
        <f t="shared" si="42"/>
        <v>insert into cliente values (1037612086,'GONZALEZ ZAPATA YONAL ALBEIRO',2715);</v>
      </c>
    </row>
    <row r="2717" spans="1:4" x14ac:dyDescent="0.25">
      <c r="A2717">
        <v>1128280104</v>
      </c>
      <c r="B2717" t="s">
        <v>11641</v>
      </c>
      <c r="C2717" s="8">
        <v>2716</v>
      </c>
      <c r="D2717" s="8" t="str">
        <f t="shared" si="42"/>
        <v>insert into cliente values (1128280104,'JIMENEZ LONDOÑO SANTIAGO',2716);</v>
      </c>
    </row>
    <row r="2718" spans="1:4" x14ac:dyDescent="0.25">
      <c r="A2718">
        <v>1020446610</v>
      </c>
      <c r="B2718" t="s">
        <v>11642</v>
      </c>
      <c r="C2718" s="8">
        <v>2717</v>
      </c>
      <c r="D2718" s="8" t="str">
        <f t="shared" si="42"/>
        <v>insert into cliente values (1020446610,'REINA GOMEZ DANIEL ALBERTO',2717);</v>
      </c>
    </row>
    <row r="2719" spans="1:4" x14ac:dyDescent="0.25">
      <c r="A2719">
        <v>1152691748</v>
      </c>
      <c r="B2719" t="s">
        <v>11643</v>
      </c>
      <c r="C2719" s="8">
        <v>2718</v>
      </c>
      <c r="D2719" s="8" t="str">
        <f t="shared" si="42"/>
        <v>insert into cliente values (1152691748,'CRESPO ASTUDILLO DANIEL ANDRES',2718);</v>
      </c>
    </row>
    <row r="2720" spans="1:4" x14ac:dyDescent="0.25">
      <c r="A2720">
        <v>1036618892</v>
      </c>
      <c r="B2720" t="s">
        <v>11644</v>
      </c>
      <c r="C2720" s="8">
        <v>2719</v>
      </c>
      <c r="D2720" s="8" t="str">
        <f t="shared" si="42"/>
        <v>insert into cliente values (1036618892,'BLANDON QUIRAMA YURANY ANDREA',2719);</v>
      </c>
    </row>
    <row r="2721" spans="1:4" x14ac:dyDescent="0.25">
      <c r="A2721">
        <v>1037636531</v>
      </c>
      <c r="B2721" t="s">
        <v>11645</v>
      </c>
      <c r="C2721" s="8">
        <v>2720</v>
      </c>
      <c r="D2721" s="8" t="str">
        <f t="shared" si="42"/>
        <v>insert into cliente values (1037636531,'SERNA MIRA JUAN PABLO',2720);</v>
      </c>
    </row>
    <row r="2722" spans="1:4" x14ac:dyDescent="0.25">
      <c r="A2722">
        <v>1026150427</v>
      </c>
      <c r="B2722" t="s">
        <v>11646</v>
      </c>
      <c r="C2722" s="8">
        <v>2721</v>
      </c>
      <c r="D2722" s="8" t="str">
        <f t="shared" si="42"/>
        <v>insert into cliente values (1026150427,'MURCIA BEDOYA SANTIAGO ANDRES',2721);</v>
      </c>
    </row>
    <row r="2723" spans="1:4" x14ac:dyDescent="0.25">
      <c r="A2723">
        <v>1037602138</v>
      </c>
      <c r="B2723" t="s">
        <v>11647</v>
      </c>
      <c r="C2723" s="8">
        <v>2722</v>
      </c>
      <c r="D2723" s="8" t="str">
        <f t="shared" si="42"/>
        <v>insert into cliente values (1037602138,'VASCO GUTIERREZ ALEJANDRO',2722);</v>
      </c>
    </row>
    <row r="2724" spans="1:4" x14ac:dyDescent="0.25">
      <c r="A2724">
        <v>1035851948</v>
      </c>
      <c r="B2724" t="s">
        <v>11648</v>
      </c>
      <c r="C2724" s="8">
        <v>2723</v>
      </c>
      <c r="D2724" s="8" t="str">
        <f t="shared" si="42"/>
        <v>insert into cliente values (1035851948,'VARGAS CAÑAS VANESA',2723);</v>
      </c>
    </row>
    <row r="2725" spans="1:4" x14ac:dyDescent="0.25">
      <c r="A2725">
        <v>1026145826</v>
      </c>
      <c r="B2725" t="s">
        <v>11649</v>
      </c>
      <c r="C2725" s="8">
        <v>2724</v>
      </c>
      <c r="D2725" s="8" t="str">
        <f t="shared" si="42"/>
        <v>insert into cliente values (1026145826,'URREGO LORA GUSTAVO ADOLFO',2724);</v>
      </c>
    </row>
    <row r="2726" spans="1:4" x14ac:dyDescent="0.25">
      <c r="A2726">
        <v>1035388605</v>
      </c>
      <c r="B2726" t="s">
        <v>11650</v>
      </c>
      <c r="C2726" s="8">
        <v>2725</v>
      </c>
      <c r="D2726" s="8" t="str">
        <f t="shared" si="42"/>
        <v>insert into cliente values (1035388605,'TOBON ARCILA JULIAN ANDRES',2725);</v>
      </c>
    </row>
    <row r="2727" spans="1:4" x14ac:dyDescent="0.25">
      <c r="A2727">
        <v>1037601118</v>
      </c>
      <c r="B2727" t="s">
        <v>11651</v>
      </c>
      <c r="C2727" s="8">
        <v>2726</v>
      </c>
      <c r="D2727" s="8" t="str">
        <f t="shared" si="42"/>
        <v>insert into cliente values (1037601118,'QUINTERO GUTIERREZ CRISTIAN CAMILO',2726);</v>
      </c>
    </row>
    <row r="2728" spans="1:4" x14ac:dyDescent="0.25">
      <c r="A2728">
        <v>8127713</v>
      </c>
      <c r="B2728" t="s">
        <v>11652</v>
      </c>
      <c r="C2728" s="8">
        <v>2727</v>
      </c>
      <c r="D2728" s="8" t="str">
        <f t="shared" si="42"/>
        <v>insert into cliente values (8127713,'GIL RESTREPO FREDY ALONSO',2727);</v>
      </c>
    </row>
    <row r="2729" spans="1:4" x14ac:dyDescent="0.25">
      <c r="A2729">
        <v>1020411030</v>
      </c>
      <c r="B2729" t="s">
        <v>11653</v>
      </c>
      <c r="C2729" s="8">
        <v>2728</v>
      </c>
      <c r="D2729" s="8" t="str">
        <f t="shared" si="42"/>
        <v>insert into cliente values (1020411030,'BENITEZ ORTEGA CRISTIAN CAMILO',2728);</v>
      </c>
    </row>
    <row r="2730" spans="1:4" x14ac:dyDescent="0.25">
      <c r="A2730">
        <v>1020401137</v>
      </c>
      <c r="B2730" t="s">
        <v>11654</v>
      </c>
      <c r="C2730" s="8">
        <v>2729</v>
      </c>
      <c r="D2730" s="8" t="str">
        <f t="shared" si="42"/>
        <v>insert into cliente values (1020401137,'TAMAYO MESA YULIETH ANDREA',2729);</v>
      </c>
    </row>
    <row r="2731" spans="1:4" x14ac:dyDescent="0.25">
      <c r="A2731">
        <v>1020441192</v>
      </c>
      <c r="B2731" t="s">
        <v>11655</v>
      </c>
      <c r="C2731" s="8">
        <v>2730</v>
      </c>
      <c r="D2731" s="8" t="str">
        <f t="shared" si="42"/>
        <v>insert into cliente values (1020441192,'MORENO SOSSA JULIAN ALEJANDRO',2730);</v>
      </c>
    </row>
    <row r="2732" spans="1:4" x14ac:dyDescent="0.25">
      <c r="A2732">
        <v>43183544</v>
      </c>
      <c r="B2732" t="s">
        <v>11656</v>
      </c>
      <c r="C2732" s="8">
        <v>2731</v>
      </c>
      <c r="D2732" s="8" t="str">
        <f t="shared" si="42"/>
        <v>insert into cliente values (43183544,'LONDOÑO VILLEGAS LAURA',2731);</v>
      </c>
    </row>
    <row r="2733" spans="1:4" x14ac:dyDescent="0.25">
      <c r="A2733">
        <v>1037573229</v>
      </c>
      <c r="B2733" t="s">
        <v>11657</v>
      </c>
      <c r="C2733" s="8">
        <v>2732</v>
      </c>
      <c r="D2733" s="8" t="str">
        <f t="shared" si="42"/>
        <v>insert into cliente values (1037573229,'CARDONA GARCIA VICTOR ALFONSO',2732);</v>
      </c>
    </row>
    <row r="2734" spans="1:4" x14ac:dyDescent="0.25">
      <c r="A2734">
        <v>1152195178</v>
      </c>
      <c r="B2734" t="s">
        <v>11658</v>
      </c>
      <c r="C2734" s="8">
        <v>2733</v>
      </c>
      <c r="D2734" s="8" t="str">
        <f t="shared" si="42"/>
        <v>insert into cliente values (1152195178,'LOPEZ LOPEZ CRISTIAN ALEXANDER',2733);</v>
      </c>
    </row>
    <row r="2735" spans="1:4" x14ac:dyDescent="0.25">
      <c r="A2735">
        <v>1036664720</v>
      </c>
      <c r="B2735" t="s">
        <v>11659</v>
      </c>
      <c r="C2735" s="8">
        <v>2734</v>
      </c>
      <c r="D2735" s="8" t="str">
        <f t="shared" si="42"/>
        <v>insert into cliente values (1036664720,'POSADA POSADA KELLY ANDREA',2734);</v>
      </c>
    </row>
    <row r="2736" spans="1:4" x14ac:dyDescent="0.25">
      <c r="A2736">
        <v>43633892</v>
      </c>
      <c r="B2736" t="s">
        <v>11660</v>
      </c>
      <c r="C2736" s="8">
        <v>2735</v>
      </c>
      <c r="D2736" s="8" t="str">
        <f t="shared" si="42"/>
        <v>insert into cliente values (43633892,'CORTES MORENO DENIS YENNY',2735);</v>
      </c>
    </row>
    <row r="2737" spans="1:4" x14ac:dyDescent="0.25">
      <c r="A2737">
        <v>1035223392</v>
      </c>
      <c r="B2737" t="s">
        <v>11661</v>
      </c>
      <c r="C2737" s="8">
        <v>2736</v>
      </c>
      <c r="D2737" s="8" t="str">
        <f t="shared" si="42"/>
        <v>insert into cliente values (1035223392,'GOMEZ OSORNO MARTA CECILIA',2736);</v>
      </c>
    </row>
    <row r="2738" spans="1:4" x14ac:dyDescent="0.25">
      <c r="A2738">
        <v>1037606013</v>
      </c>
      <c r="B2738" t="s">
        <v>11662</v>
      </c>
      <c r="C2738" s="8">
        <v>2737</v>
      </c>
      <c r="D2738" s="8" t="str">
        <f t="shared" si="42"/>
        <v>insert into cliente values (1037606013,'MARIN ROJAS DANIEL',2737);</v>
      </c>
    </row>
    <row r="2739" spans="1:4" x14ac:dyDescent="0.25">
      <c r="A2739">
        <v>1035866453</v>
      </c>
      <c r="B2739" t="s">
        <v>11663</v>
      </c>
      <c r="C2739" s="8">
        <v>2738</v>
      </c>
      <c r="D2739" s="8" t="str">
        <f t="shared" si="42"/>
        <v>insert into cliente values (1035866453,'SOTO HURTADO GABRIEL JOHAN',2738);</v>
      </c>
    </row>
    <row r="2740" spans="1:4" x14ac:dyDescent="0.25">
      <c r="A2740">
        <v>1128406916</v>
      </c>
      <c r="B2740" t="s">
        <v>11664</v>
      </c>
      <c r="C2740" s="8">
        <v>2739</v>
      </c>
      <c r="D2740" s="8" t="str">
        <f t="shared" si="42"/>
        <v>insert into cliente values (1128406916,'SERNA ROJAS LUZ DARY',2739);</v>
      </c>
    </row>
    <row r="2741" spans="1:4" x14ac:dyDescent="0.25">
      <c r="A2741">
        <v>26323954</v>
      </c>
      <c r="B2741" t="s">
        <v>11665</v>
      </c>
      <c r="C2741" s="8">
        <v>2740</v>
      </c>
      <c r="D2741" s="8" t="str">
        <f t="shared" si="42"/>
        <v>insert into cliente values (26323954,'ARREDONDO TABORDA OLGA ELENA',2740);</v>
      </c>
    </row>
    <row r="2742" spans="1:4" x14ac:dyDescent="0.25">
      <c r="A2742">
        <v>1017211231</v>
      </c>
      <c r="B2742" t="s">
        <v>11666</v>
      </c>
      <c r="C2742" s="8">
        <v>2741</v>
      </c>
      <c r="D2742" s="8" t="str">
        <f t="shared" si="42"/>
        <v>insert into cliente values (1017211231,'LOPEZ JIMENEZ CAROLINA',2741);</v>
      </c>
    </row>
    <row r="2743" spans="1:4" x14ac:dyDescent="0.25">
      <c r="A2743">
        <v>70422343</v>
      </c>
      <c r="B2743" t="s">
        <v>11667</v>
      </c>
      <c r="C2743" s="8">
        <v>2742</v>
      </c>
      <c r="D2743" s="8" t="str">
        <f t="shared" si="42"/>
        <v>insert into cliente values (70422343,'GONZALEZ POSADA CARLOS ANDRES',2742);</v>
      </c>
    </row>
    <row r="2744" spans="1:4" x14ac:dyDescent="0.25">
      <c r="A2744">
        <v>1078637418</v>
      </c>
      <c r="B2744" t="s">
        <v>11668</v>
      </c>
      <c r="C2744" s="8">
        <v>2743</v>
      </c>
      <c r="D2744" s="8" t="str">
        <f t="shared" si="42"/>
        <v>insert into cliente values (1078637418,'TABORDA RESTREPO JUAN DAVID',2743);</v>
      </c>
    </row>
    <row r="2745" spans="1:4" x14ac:dyDescent="0.25">
      <c r="A2745">
        <v>1035859383</v>
      </c>
      <c r="B2745" t="s">
        <v>11669</v>
      </c>
      <c r="C2745" s="8">
        <v>2744</v>
      </c>
      <c r="D2745" s="8" t="str">
        <f t="shared" si="42"/>
        <v>insert into cliente values (1035859383,'AGUIRRE PINEDA JUAN CARLOS',2744);</v>
      </c>
    </row>
    <row r="2746" spans="1:4" x14ac:dyDescent="0.25">
      <c r="A2746">
        <v>1020403779</v>
      </c>
      <c r="B2746" t="s">
        <v>11670</v>
      </c>
      <c r="C2746" s="8">
        <v>2745</v>
      </c>
      <c r="D2746" s="8" t="str">
        <f t="shared" si="42"/>
        <v>insert into cliente values (1020403779,'OSPINA LEZCANO CARLOS ALBERTO',2745);</v>
      </c>
    </row>
    <row r="2747" spans="1:4" x14ac:dyDescent="0.25">
      <c r="A2747">
        <v>1033340949</v>
      </c>
      <c r="B2747" t="s">
        <v>11671</v>
      </c>
      <c r="C2747" s="8">
        <v>2746</v>
      </c>
      <c r="D2747" s="8" t="str">
        <f t="shared" si="42"/>
        <v>insert into cliente values (1033340949,'ESTRADA MURIEL YINNA ALEJANDRA',2746);</v>
      </c>
    </row>
    <row r="2748" spans="1:4" x14ac:dyDescent="0.25">
      <c r="A2748">
        <v>98568679</v>
      </c>
      <c r="B2748" t="s">
        <v>11672</v>
      </c>
      <c r="C2748" s="8">
        <v>2747</v>
      </c>
      <c r="D2748" s="8" t="str">
        <f t="shared" si="42"/>
        <v>insert into cliente values (98568679,'BUITRAGO SOTO JOHNY ALEXANDER',2747);</v>
      </c>
    </row>
    <row r="2749" spans="1:4" x14ac:dyDescent="0.25">
      <c r="A2749">
        <v>1152207738</v>
      </c>
      <c r="B2749" t="s">
        <v>11673</v>
      </c>
      <c r="C2749" s="8">
        <v>2748</v>
      </c>
      <c r="D2749" s="8" t="str">
        <f t="shared" si="42"/>
        <v>insert into cliente values (1152207738,'TABARES DUQUE SAMUEL ANTONIO',2748);</v>
      </c>
    </row>
    <row r="2750" spans="1:4" x14ac:dyDescent="0.25">
      <c r="A2750">
        <v>9957712</v>
      </c>
      <c r="B2750" t="s">
        <v>11674</v>
      </c>
      <c r="C2750" s="8">
        <v>2749</v>
      </c>
      <c r="D2750" s="8" t="str">
        <f t="shared" si="42"/>
        <v>insert into cliente values (9957712,'VARGAS RODRIGUEZ JUAN OSWALDO',2749);</v>
      </c>
    </row>
    <row r="2751" spans="1:4" x14ac:dyDescent="0.25">
      <c r="A2751">
        <v>1152450952</v>
      </c>
      <c r="B2751" t="s">
        <v>11675</v>
      </c>
      <c r="C2751" s="8">
        <v>2750</v>
      </c>
      <c r="D2751" s="8" t="str">
        <f t="shared" si="42"/>
        <v>insert into cliente values (1152450952,'CANO VELEZ JENNIFER',2750);</v>
      </c>
    </row>
    <row r="2752" spans="1:4" x14ac:dyDescent="0.25">
      <c r="A2752">
        <v>8028833</v>
      </c>
      <c r="B2752" t="s">
        <v>11676</v>
      </c>
      <c r="C2752" s="8">
        <v>2751</v>
      </c>
      <c r="D2752" s="8" t="str">
        <f t="shared" si="42"/>
        <v>insert into cliente values (8028833,'MONTOYA ALVAREZ FABIO ALONSO',2751);</v>
      </c>
    </row>
    <row r="2753" spans="1:4" x14ac:dyDescent="0.25">
      <c r="A2753">
        <v>71230347</v>
      </c>
      <c r="B2753" t="s">
        <v>11677</v>
      </c>
      <c r="C2753" s="8">
        <v>2752</v>
      </c>
      <c r="D2753" s="8" t="str">
        <f t="shared" si="42"/>
        <v>insert into cliente values (71230347,'RESTREPO MARIN LEANDRO ALONSO',2752);</v>
      </c>
    </row>
    <row r="2754" spans="1:4" x14ac:dyDescent="0.25">
      <c r="A2754">
        <v>10301352</v>
      </c>
      <c r="B2754" t="s">
        <v>11678</v>
      </c>
      <c r="C2754" s="8">
        <v>2753</v>
      </c>
      <c r="D2754" s="8" t="str">
        <f t="shared" si="42"/>
        <v>insert into cliente values (10301352,'NARVAEZ ALZATE EDWIN LEANDRO',2753);</v>
      </c>
    </row>
    <row r="2755" spans="1:4" x14ac:dyDescent="0.25">
      <c r="A2755">
        <v>29307789</v>
      </c>
      <c r="B2755" t="s">
        <v>11679</v>
      </c>
      <c r="C2755" s="8">
        <v>2754</v>
      </c>
      <c r="D2755" s="8" t="str">
        <f t="shared" ref="D2755:D2818" si="43">"insert into cliente values ("&amp;A2755&amp;",'"&amp;B2755&amp;"',"&amp;C2755&amp;");"</f>
        <v>insert into cliente values (29307789,'JIMENEZ ZAPATA MARILUZ',2754);</v>
      </c>
    </row>
    <row r="2756" spans="1:4" x14ac:dyDescent="0.25">
      <c r="A2756">
        <v>1102812480</v>
      </c>
      <c r="B2756" t="s">
        <v>11680</v>
      </c>
      <c r="C2756" s="8">
        <v>2755</v>
      </c>
      <c r="D2756" s="8" t="str">
        <f t="shared" si="43"/>
        <v>insert into cliente values (1102812480,'GARCES RIOS LEONARDO FABIO',2755);</v>
      </c>
    </row>
    <row r="2757" spans="1:4" x14ac:dyDescent="0.25">
      <c r="A2757">
        <v>1053775057</v>
      </c>
      <c r="B2757" t="s">
        <v>11681</v>
      </c>
      <c r="C2757" s="8">
        <v>2756</v>
      </c>
      <c r="D2757" s="8" t="str">
        <f t="shared" si="43"/>
        <v>insert into cliente values (1053775057,'GALLEGO MOLINA JOSE MIGUEL',2756);</v>
      </c>
    </row>
    <row r="2758" spans="1:4" x14ac:dyDescent="0.25">
      <c r="A2758">
        <v>1128470556</v>
      </c>
      <c r="B2758" t="s">
        <v>11682</v>
      </c>
      <c r="C2758" s="8">
        <v>2757</v>
      </c>
      <c r="D2758" s="8" t="str">
        <f t="shared" si="43"/>
        <v>insert into cliente values (1128470556,'DUQUE VELASQUEZ YEISON ANDRES',2757);</v>
      </c>
    </row>
    <row r="2759" spans="1:4" x14ac:dyDescent="0.25">
      <c r="A2759">
        <v>43269472</v>
      </c>
      <c r="B2759" t="s">
        <v>11683</v>
      </c>
      <c r="C2759" s="8">
        <v>2758</v>
      </c>
      <c r="D2759" s="8" t="str">
        <f t="shared" si="43"/>
        <v>insert into cliente values (43269472,'CARMONA ZAPATA PAULA ALEJANDRA',2758);</v>
      </c>
    </row>
    <row r="2760" spans="1:4" x14ac:dyDescent="0.25">
      <c r="A2760">
        <v>1128469921</v>
      </c>
      <c r="B2760" t="s">
        <v>11684</v>
      </c>
      <c r="C2760" s="8">
        <v>2759</v>
      </c>
      <c r="D2760" s="8" t="str">
        <f t="shared" si="43"/>
        <v>insert into cliente values (1128469921,'MARTINEZ ORREGO JAVIER ORLANDO',2759);</v>
      </c>
    </row>
    <row r="2761" spans="1:4" x14ac:dyDescent="0.25">
      <c r="A2761">
        <v>1041149223</v>
      </c>
      <c r="B2761" t="s">
        <v>11685</v>
      </c>
      <c r="C2761" s="8">
        <v>2760</v>
      </c>
      <c r="D2761" s="8" t="str">
        <f t="shared" si="43"/>
        <v>insert into cliente values (1041149223,'CARVAJAL MORALES DIANA CECILIA',2760);</v>
      </c>
    </row>
    <row r="2762" spans="1:4" x14ac:dyDescent="0.25">
      <c r="A2762">
        <v>1152688209</v>
      </c>
      <c r="B2762" t="s">
        <v>11686</v>
      </c>
      <c r="C2762" s="8">
        <v>2761</v>
      </c>
      <c r="D2762" s="8" t="str">
        <f t="shared" si="43"/>
        <v>insert into cliente values (1152688209,'PARRA GARZON SERGIO ANDRES',2761);</v>
      </c>
    </row>
    <row r="2763" spans="1:4" x14ac:dyDescent="0.25">
      <c r="A2763">
        <v>1039885770</v>
      </c>
      <c r="B2763" t="s">
        <v>11687</v>
      </c>
      <c r="C2763" s="8">
        <v>2762</v>
      </c>
      <c r="D2763" s="8" t="str">
        <f t="shared" si="43"/>
        <v>insert into cliente values (1039885770,'BEDOYA GALLEGO HERNANDO ANTONIO',2762);</v>
      </c>
    </row>
    <row r="2764" spans="1:4" x14ac:dyDescent="0.25">
      <c r="A2764">
        <v>1032071320</v>
      </c>
      <c r="B2764" t="s">
        <v>11688</v>
      </c>
      <c r="C2764" s="8">
        <v>2763</v>
      </c>
      <c r="D2764" s="8" t="str">
        <f t="shared" si="43"/>
        <v>insert into cliente values (1032071320,'MEJIA MUÑOZ JULEIDY',2763);</v>
      </c>
    </row>
    <row r="2765" spans="1:4" x14ac:dyDescent="0.25">
      <c r="A2765">
        <v>43908853</v>
      </c>
      <c r="B2765" t="s">
        <v>11689</v>
      </c>
      <c r="C2765" s="8">
        <v>2764</v>
      </c>
      <c r="D2765" s="8" t="str">
        <f t="shared" si="43"/>
        <v>insert into cliente values (43908853,'UPEGUI LONDOÑO JULIANA MARCELA',2764);</v>
      </c>
    </row>
    <row r="2766" spans="1:4" x14ac:dyDescent="0.25">
      <c r="A2766">
        <v>1036659550</v>
      </c>
      <c r="B2766" t="s">
        <v>11690</v>
      </c>
      <c r="C2766" s="8">
        <v>2765</v>
      </c>
      <c r="D2766" s="8" t="str">
        <f t="shared" si="43"/>
        <v>insert into cliente values (1036659550,'CIRO TOBON ERIKA YULIETH',2765);</v>
      </c>
    </row>
    <row r="2767" spans="1:4" x14ac:dyDescent="0.25">
      <c r="A2767">
        <v>1039460606</v>
      </c>
      <c r="B2767" t="s">
        <v>11691</v>
      </c>
      <c r="C2767" s="8">
        <v>2766</v>
      </c>
      <c r="D2767" s="8" t="str">
        <f t="shared" si="43"/>
        <v>insert into cliente values (1039460606,'VARON QUIROZ LAURA',2766);</v>
      </c>
    </row>
    <row r="2768" spans="1:4" x14ac:dyDescent="0.25">
      <c r="A2768">
        <v>1128402011</v>
      </c>
      <c r="B2768" t="s">
        <v>11692</v>
      </c>
      <c r="C2768" s="8">
        <v>2767</v>
      </c>
      <c r="D2768" s="8" t="str">
        <f t="shared" si="43"/>
        <v>insert into cliente values (1128402011,'OSPINA GUTIERREZ LAURA ANDREA',2767);</v>
      </c>
    </row>
    <row r="2769" spans="1:4" x14ac:dyDescent="0.25">
      <c r="A2769">
        <v>43820996</v>
      </c>
      <c r="B2769" t="s">
        <v>11693</v>
      </c>
      <c r="C2769" s="8">
        <v>2768</v>
      </c>
      <c r="D2769" s="8" t="str">
        <f t="shared" si="43"/>
        <v>insert into cliente values (43820996,'NAVAS PUERTA SANDRA PATRICIA',2768);</v>
      </c>
    </row>
    <row r="2770" spans="1:4" x14ac:dyDescent="0.25">
      <c r="A2770">
        <v>1036628613</v>
      </c>
      <c r="B2770" t="s">
        <v>11694</v>
      </c>
      <c r="C2770" s="8">
        <v>2769</v>
      </c>
      <c r="D2770" s="8" t="str">
        <f t="shared" si="43"/>
        <v>insert into cliente values (1036628613,'ROLDAN GONZALEZ MAURICIO',2769);</v>
      </c>
    </row>
    <row r="2771" spans="1:4" x14ac:dyDescent="0.25">
      <c r="A2771">
        <v>1017185626</v>
      </c>
      <c r="B2771" t="s">
        <v>11695</v>
      </c>
      <c r="C2771" s="8">
        <v>2770</v>
      </c>
      <c r="D2771" s="8" t="str">
        <f t="shared" si="43"/>
        <v>insert into cliente values (1017185626,'BLANDON ZULETA JEFFER ERNESTO',2770);</v>
      </c>
    </row>
    <row r="2772" spans="1:4" x14ac:dyDescent="0.25">
      <c r="A2772">
        <v>71795081</v>
      </c>
      <c r="B2772" t="s">
        <v>11696</v>
      </c>
      <c r="C2772" s="8">
        <v>2771</v>
      </c>
      <c r="D2772" s="8" t="str">
        <f t="shared" si="43"/>
        <v>insert into cliente values (71795081,'TABORDA GONZALEZ MAURICIO',2771);</v>
      </c>
    </row>
    <row r="2773" spans="1:4" x14ac:dyDescent="0.25">
      <c r="A2773">
        <v>1039458998</v>
      </c>
      <c r="B2773" t="s">
        <v>11697</v>
      </c>
      <c r="C2773" s="8">
        <v>2772</v>
      </c>
      <c r="D2773" s="8" t="str">
        <f t="shared" si="43"/>
        <v>insert into cliente values (1039458998,'CIRO HERNANDEZ LUIS FERNANDO',2772);</v>
      </c>
    </row>
    <row r="2774" spans="1:4" x14ac:dyDescent="0.25">
      <c r="A2774">
        <v>1038124781</v>
      </c>
      <c r="B2774" t="s">
        <v>11698</v>
      </c>
      <c r="C2774" s="8">
        <v>2773</v>
      </c>
      <c r="D2774" s="8" t="str">
        <f t="shared" si="43"/>
        <v>insert into cliente values (1038124781,'HERNANDEZ RAMIREZ JOSE DAVID',2773);</v>
      </c>
    </row>
    <row r="2775" spans="1:4" x14ac:dyDescent="0.25">
      <c r="A2775">
        <v>98579765</v>
      </c>
      <c r="B2775" t="s">
        <v>11699</v>
      </c>
      <c r="C2775" s="8">
        <v>2774</v>
      </c>
      <c r="D2775" s="8" t="str">
        <f t="shared" si="43"/>
        <v>insert into cliente values (98579765,'OLARTE SANCHEZ IVAN ALBEIRO',2774);</v>
      </c>
    </row>
    <row r="2776" spans="1:4" x14ac:dyDescent="0.25">
      <c r="A2776">
        <v>1035416059</v>
      </c>
      <c r="B2776" t="s">
        <v>11700</v>
      </c>
      <c r="C2776" s="8">
        <v>2775</v>
      </c>
      <c r="D2776" s="8" t="str">
        <f t="shared" si="43"/>
        <v>insert into cliente values (1035416059,'ZAPATA ISAZA DUBAN',2775);</v>
      </c>
    </row>
    <row r="2777" spans="1:4" x14ac:dyDescent="0.25">
      <c r="A2777">
        <v>1147957411</v>
      </c>
      <c r="B2777" t="s">
        <v>11701</v>
      </c>
      <c r="C2777" s="8">
        <v>2776</v>
      </c>
      <c r="D2777" s="8" t="str">
        <f t="shared" si="43"/>
        <v>insert into cliente values (1147957411,'GAVIRIA PEREIRA RUBEN DARIO',2776);</v>
      </c>
    </row>
    <row r="2778" spans="1:4" x14ac:dyDescent="0.25">
      <c r="A2778">
        <v>1064306964</v>
      </c>
      <c r="B2778" t="s">
        <v>11702</v>
      </c>
      <c r="C2778" s="8">
        <v>2777</v>
      </c>
      <c r="D2778" s="8" t="str">
        <f t="shared" si="43"/>
        <v>insert into cliente values (1064306964,'CERVANTES MARTINEZ LENIS MARIA',2777);</v>
      </c>
    </row>
    <row r="2779" spans="1:4" x14ac:dyDescent="0.25">
      <c r="A2779">
        <v>71265255</v>
      </c>
      <c r="B2779" t="s">
        <v>11703</v>
      </c>
      <c r="C2779" s="8">
        <v>2778</v>
      </c>
      <c r="D2779" s="8" t="str">
        <f t="shared" si="43"/>
        <v>insert into cliente values (71265255,'PARDO GIRALDO CARLOS ALBERTO',2778);</v>
      </c>
    </row>
    <row r="2780" spans="1:4" x14ac:dyDescent="0.25">
      <c r="A2780">
        <v>1020449488</v>
      </c>
      <c r="B2780" t="s">
        <v>11704</v>
      </c>
      <c r="C2780" s="8">
        <v>2779</v>
      </c>
      <c r="D2780" s="8" t="str">
        <f t="shared" si="43"/>
        <v>insert into cliente values (1020449488,'GUERRA HENAO DANIEL',2779);</v>
      </c>
    </row>
    <row r="2781" spans="1:4" x14ac:dyDescent="0.25">
      <c r="A2781">
        <v>1020447256</v>
      </c>
      <c r="B2781" t="s">
        <v>11705</v>
      </c>
      <c r="C2781" s="8">
        <v>2780</v>
      </c>
      <c r="D2781" s="8" t="str">
        <f t="shared" si="43"/>
        <v>insert into cliente values (1020447256,'SOTO ARROYAVE CRISTYAN ESNEYDER',2780);</v>
      </c>
    </row>
    <row r="2782" spans="1:4" x14ac:dyDescent="0.25">
      <c r="A2782">
        <v>1128397325</v>
      </c>
      <c r="B2782" t="s">
        <v>11706</v>
      </c>
      <c r="C2782" s="8">
        <v>2781</v>
      </c>
      <c r="D2782" s="8" t="str">
        <f t="shared" si="43"/>
        <v>insert into cliente values (1128397325,'GALEANO VELASQUEZ JHON FERNANDO',2781);</v>
      </c>
    </row>
    <row r="2783" spans="1:4" x14ac:dyDescent="0.25">
      <c r="A2783">
        <v>1013556781</v>
      </c>
      <c r="B2783" t="s">
        <v>11707</v>
      </c>
      <c r="C2783" s="8">
        <v>2782</v>
      </c>
      <c r="D2783" s="8" t="str">
        <f t="shared" si="43"/>
        <v>insert into cliente values (1013556781,'ZULETA ARBOLEDA JOHNNATAN ANDRES',2782);</v>
      </c>
    </row>
    <row r="2784" spans="1:4" x14ac:dyDescent="0.25">
      <c r="A2784">
        <v>1039446865</v>
      </c>
      <c r="B2784" t="s">
        <v>11708</v>
      </c>
      <c r="C2784" s="8">
        <v>2783</v>
      </c>
      <c r="D2784" s="8" t="str">
        <f t="shared" si="43"/>
        <v>insert into cliente values (1039446865,'JARAMILLO URREGO JUAN CAMILO',2783);</v>
      </c>
    </row>
    <row r="2785" spans="1:4" x14ac:dyDescent="0.25">
      <c r="A2785">
        <v>8126167</v>
      </c>
      <c r="B2785" t="s">
        <v>11709</v>
      </c>
      <c r="C2785" s="8">
        <v>2784</v>
      </c>
      <c r="D2785" s="8" t="str">
        <f t="shared" si="43"/>
        <v>insert into cliente values (8126167,'PANIAGUA MORALES VICTOR MARIO',2784);</v>
      </c>
    </row>
    <row r="2786" spans="1:4" x14ac:dyDescent="0.25">
      <c r="A2786">
        <v>1020419436</v>
      </c>
      <c r="B2786" t="s">
        <v>11710</v>
      </c>
      <c r="C2786" s="8">
        <v>2785</v>
      </c>
      <c r="D2786" s="8" t="str">
        <f t="shared" si="43"/>
        <v>insert into cliente values (1020419436,'BARRERA PATIÑO DIEGO ARMANDO',2785);</v>
      </c>
    </row>
    <row r="2787" spans="1:4" x14ac:dyDescent="0.25">
      <c r="A2787">
        <v>1040494199</v>
      </c>
      <c r="B2787" t="s">
        <v>11711</v>
      </c>
      <c r="C2787" s="8">
        <v>2786</v>
      </c>
      <c r="D2787" s="8" t="str">
        <f t="shared" si="43"/>
        <v>insert into cliente values (1040494199,'MARIN SAES FRANCISCO JAVIER',2786);</v>
      </c>
    </row>
    <row r="2788" spans="1:4" x14ac:dyDescent="0.25">
      <c r="A2788">
        <v>1152194365</v>
      </c>
      <c r="B2788" t="s">
        <v>11712</v>
      </c>
      <c r="C2788" s="8">
        <v>2787</v>
      </c>
      <c r="D2788" s="8" t="str">
        <f t="shared" si="43"/>
        <v>insert into cliente values (1152194365,'AGUDELO CORTES JUAN CAMILO',2787);</v>
      </c>
    </row>
    <row r="2789" spans="1:4" x14ac:dyDescent="0.25">
      <c r="A2789">
        <v>8070940</v>
      </c>
      <c r="B2789" t="s">
        <v>11713</v>
      </c>
      <c r="C2789" s="8">
        <v>2788</v>
      </c>
      <c r="D2789" s="8" t="str">
        <f t="shared" si="43"/>
        <v>insert into cliente values (8070940,'MORALES OROZCO CARLOS ANDRES',2788);</v>
      </c>
    </row>
    <row r="2790" spans="1:4" x14ac:dyDescent="0.25">
      <c r="A2790">
        <v>1152690757</v>
      </c>
      <c r="B2790" t="s">
        <v>11714</v>
      </c>
      <c r="C2790" s="8">
        <v>2789</v>
      </c>
      <c r="D2790" s="8" t="str">
        <f t="shared" si="43"/>
        <v>insert into cliente values (1152690757,'VILLA HOLGUIN JENNY LORENA',2789);</v>
      </c>
    </row>
    <row r="2791" spans="1:4" x14ac:dyDescent="0.25">
      <c r="A2791">
        <v>1036613048</v>
      </c>
      <c r="B2791" t="s">
        <v>11715</v>
      </c>
      <c r="C2791" s="8">
        <v>2790</v>
      </c>
      <c r="D2791" s="8" t="str">
        <f t="shared" si="43"/>
        <v>insert into cliente values (1036613048,'SALDARRIAGA LOTERO JOVAN ESTEBAN',2790);</v>
      </c>
    </row>
    <row r="2792" spans="1:4" x14ac:dyDescent="0.25">
      <c r="A2792">
        <v>1040740713</v>
      </c>
      <c r="B2792" t="s">
        <v>11716</v>
      </c>
      <c r="C2792" s="8">
        <v>2791</v>
      </c>
      <c r="D2792" s="8" t="str">
        <f t="shared" si="43"/>
        <v>insert into cliente values (1040740713,'JARABA GALEANO MARLON DANIEL',2791);</v>
      </c>
    </row>
    <row r="2793" spans="1:4" x14ac:dyDescent="0.25">
      <c r="A2793">
        <v>98696472</v>
      </c>
      <c r="B2793" t="s">
        <v>11717</v>
      </c>
      <c r="C2793" s="8">
        <v>2792</v>
      </c>
      <c r="D2793" s="8" t="str">
        <f t="shared" si="43"/>
        <v>insert into cliente values (98696472,'GARCIA LOAIZA ANDRES FELIPE',2792);</v>
      </c>
    </row>
    <row r="2794" spans="1:4" x14ac:dyDescent="0.25">
      <c r="A2794">
        <v>8064973</v>
      </c>
      <c r="B2794" t="s">
        <v>11718</v>
      </c>
      <c r="C2794" s="8">
        <v>2793</v>
      </c>
      <c r="D2794" s="8" t="str">
        <f t="shared" si="43"/>
        <v>insert into cliente values (8064973,'JARAMILLO ALVAREZ SEBASTIAN',2793);</v>
      </c>
    </row>
    <row r="2795" spans="1:4" x14ac:dyDescent="0.25">
      <c r="A2795">
        <v>1143142264</v>
      </c>
      <c r="B2795" t="s">
        <v>11719</v>
      </c>
      <c r="C2795" s="8">
        <v>2794</v>
      </c>
      <c r="D2795" s="8" t="str">
        <f t="shared" si="43"/>
        <v>insert into cliente values (1143142264,'TORRES PEREZ JEFFERSON DAVID',2794);</v>
      </c>
    </row>
    <row r="2796" spans="1:4" x14ac:dyDescent="0.25">
      <c r="A2796">
        <v>71368820</v>
      </c>
      <c r="B2796" t="s">
        <v>11720</v>
      </c>
      <c r="C2796" s="8">
        <v>2795</v>
      </c>
      <c r="D2796" s="8" t="str">
        <f t="shared" si="43"/>
        <v>insert into cliente values (71368820,'HERNANDEZ RAMIREZ DIEGO FERNANDO',2795);</v>
      </c>
    </row>
    <row r="2797" spans="1:4" x14ac:dyDescent="0.25">
      <c r="A2797">
        <v>15958058</v>
      </c>
      <c r="B2797" t="s">
        <v>11721</v>
      </c>
      <c r="C2797" s="8">
        <v>2796</v>
      </c>
      <c r="D2797" s="8" t="str">
        <f t="shared" si="43"/>
        <v>insert into cliente values (15958058,'CANO CANO JHON JAIRO',2796);</v>
      </c>
    </row>
    <row r="2798" spans="1:4" x14ac:dyDescent="0.25">
      <c r="A2798">
        <v>1017218948</v>
      </c>
      <c r="B2798" t="s">
        <v>11722</v>
      </c>
      <c r="C2798" s="8">
        <v>2797</v>
      </c>
      <c r="D2798" s="8" t="str">
        <f t="shared" si="43"/>
        <v>insert into cliente values (1017218948,'JIMENEZ HERNANDEZ ANLLY KATHERINE',2797);</v>
      </c>
    </row>
    <row r="2799" spans="1:4" x14ac:dyDescent="0.25">
      <c r="A2799">
        <v>1128461701</v>
      </c>
      <c r="B2799" t="s">
        <v>11723</v>
      </c>
      <c r="C2799" s="8">
        <v>2798</v>
      </c>
      <c r="D2799" s="8" t="str">
        <f t="shared" si="43"/>
        <v>insert into cliente values (1128461701,'RUA HENAO MARIA CAMILA',2798);</v>
      </c>
    </row>
    <row r="2800" spans="1:4" x14ac:dyDescent="0.25">
      <c r="A2800">
        <v>1036640488</v>
      </c>
      <c r="B2800" t="s">
        <v>11724</v>
      </c>
      <c r="C2800" s="8">
        <v>2799</v>
      </c>
      <c r="D2800" s="8" t="str">
        <f t="shared" si="43"/>
        <v>insert into cliente values (1036640488,'QUINTERO GUTIERREZ RODRIGO ESTEBAN',2799);</v>
      </c>
    </row>
    <row r="2801" spans="1:4" x14ac:dyDescent="0.25">
      <c r="A2801">
        <v>1152194072</v>
      </c>
      <c r="B2801" t="s">
        <v>11725</v>
      </c>
      <c r="C2801" s="8">
        <v>2800</v>
      </c>
      <c r="D2801" s="8" t="str">
        <f t="shared" si="43"/>
        <v>insert into cliente values (1152194072,'MORALES FLAVIO ESTIVEN',2800);</v>
      </c>
    </row>
    <row r="2802" spans="1:4" x14ac:dyDescent="0.25">
      <c r="A2802">
        <v>15646571</v>
      </c>
      <c r="B2802" t="s">
        <v>11726</v>
      </c>
      <c r="C2802" s="8">
        <v>2801</v>
      </c>
      <c r="D2802" s="8" t="str">
        <f t="shared" si="43"/>
        <v>insert into cliente values (15646571,'MONTES GUERRA JHAN CARLOS',2801);</v>
      </c>
    </row>
    <row r="2803" spans="1:4" x14ac:dyDescent="0.25">
      <c r="A2803">
        <v>71262260</v>
      </c>
      <c r="B2803" t="s">
        <v>11727</v>
      </c>
      <c r="C2803" s="8">
        <v>2802</v>
      </c>
      <c r="D2803" s="8" t="str">
        <f t="shared" si="43"/>
        <v>insert into cliente values (71262260,'GASPAR DIEGO MAURICIO',2802);</v>
      </c>
    </row>
    <row r="2804" spans="1:4" x14ac:dyDescent="0.25">
      <c r="A2804">
        <v>78115071</v>
      </c>
      <c r="B2804" t="s">
        <v>11728</v>
      </c>
      <c r="C2804" s="8">
        <v>2803</v>
      </c>
      <c r="D2804" s="8" t="str">
        <f t="shared" si="43"/>
        <v>insert into cliente values (78115071,'ARRIETA VERGARA JAIRO ALFONSO',2803);</v>
      </c>
    </row>
    <row r="2805" spans="1:4" x14ac:dyDescent="0.25">
      <c r="A2805">
        <v>1053838011</v>
      </c>
      <c r="B2805" t="s">
        <v>11729</v>
      </c>
      <c r="C2805" s="8">
        <v>2804</v>
      </c>
      <c r="D2805" s="8" t="str">
        <f t="shared" si="43"/>
        <v>insert into cliente values (1053838011,'MARIN CEBALLOS JESUS DAVID',2804);</v>
      </c>
    </row>
    <row r="2806" spans="1:4" x14ac:dyDescent="0.25">
      <c r="A2806">
        <v>42030537</v>
      </c>
      <c r="B2806" t="s">
        <v>11730</v>
      </c>
      <c r="C2806" s="8">
        <v>2805</v>
      </c>
      <c r="D2806" s="8" t="str">
        <f t="shared" si="43"/>
        <v>insert into cliente values (42030537,'HURTADO CARVAJAL PAULA ANDREA',2805);</v>
      </c>
    </row>
    <row r="2807" spans="1:4" x14ac:dyDescent="0.25">
      <c r="A2807">
        <v>42029900</v>
      </c>
      <c r="B2807" t="s">
        <v>11731</v>
      </c>
      <c r="C2807" s="8">
        <v>2806</v>
      </c>
      <c r="D2807" s="8" t="str">
        <f t="shared" si="43"/>
        <v>insert into cliente values (42029900,'RENGIFO RENDON CLAUDIA LORENA',2806);</v>
      </c>
    </row>
    <row r="2808" spans="1:4" x14ac:dyDescent="0.25">
      <c r="A2808">
        <v>18610152</v>
      </c>
      <c r="B2808" t="s">
        <v>11732</v>
      </c>
      <c r="C2808" s="8">
        <v>2807</v>
      </c>
      <c r="D2808" s="8" t="str">
        <f t="shared" si="43"/>
        <v>insert into cliente values (18610152,'RAMIREZ SUAZA FRANKIN DE JESUS',2807);</v>
      </c>
    </row>
    <row r="2809" spans="1:4" x14ac:dyDescent="0.25">
      <c r="A2809">
        <v>24719594</v>
      </c>
      <c r="B2809" t="s">
        <v>11733</v>
      </c>
      <c r="C2809" s="8">
        <v>2808</v>
      </c>
      <c r="D2809" s="8" t="str">
        <f t="shared" si="43"/>
        <v>insert into cliente values (24719594,'OSPINA GARCIA YARLEDY',2808);</v>
      </c>
    </row>
    <row r="2810" spans="1:4" x14ac:dyDescent="0.25">
      <c r="A2810">
        <v>1088238155</v>
      </c>
      <c r="B2810" t="s">
        <v>11734</v>
      </c>
      <c r="C2810" s="8">
        <v>2809</v>
      </c>
      <c r="D2810" s="8" t="str">
        <f t="shared" si="43"/>
        <v>insert into cliente values (1088238155,'HERNANDEZ ARIAS CARLOS ANDRES',2809);</v>
      </c>
    </row>
    <row r="2811" spans="1:4" x14ac:dyDescent="0.25">
      <c r="A2811">
        <v>9866791</v>
      </c>
      <c r="B2811" t="s">
        <v>11735</v>
      </c>
      <c r="C2811" s="8">
        <v>2810</v>
      </c>
      <c r="D2811" s="8" t="str">
        <f t="shared" si="43"/>
        <v>insert into cliente values (9866791,'GIRALDO FLOREZ DUBERNEY',2810);</v>
      </c>
    </row>
    <row r="2812" spans="1:4" x14ac:dyDescent="0.25">
      <c r="A2812">
        <v>4585956</v>
      </c>
      <c r="B2812" t="s">
        <v>11736</v>
      </c>
      <c r="C2812" s="8">
        <v>2811</v>
      </c>
      <c r="D2812" s="8" t="str">
        <f t="shared" si="43"/>
        <v>insert into cliente values (4585956,'GARCIA POSADA ESNEIDER',2811);</v>
      </c>
    </row>
    <row r="2813" spans="1:4" x14ac:dyDescent="0.25">
      <c r="A2813">
        <v>24812126</v>
      </c>
      <c r="B2813" t="s">
        <v>11737</v>
      </c>
      <c r="C2813" s="8">
        <v>2812</v>
      </c>
      <c r="D2813" s="8" t="str">
        <f t="shared" si="43"/>
        <v>insert into cliente values (24812126,'CARDONA CASTRO DIANA PATRICIA',2812);</v>
      </c>
    </row>
    <row r="2814" spans="1:4" x14ac:dyDescent="0.25">
      <c r="A2814">
        <v>8473341</v>
      </c>
      <c r="B2814" t="s">
        <v>11738</v>
      </c>
      <c r="C2814" s="8">
        <v>2813</v>
      </c>
      <c r="D2814" s="8" t="str">
        <f t="shared" si="43"/>
        <v>insert into cliente values (8473341,'VELASQUEZ PEREZ JHON ALEJANDRO',2813);</v>
      </c>
    </row>
    <row r="2815" spans="1:4" x14ac:dyDescent="0.25">
      <c r="A2815">
        <v>1128386987</v>
      </c>
      <c r="B2815" t="s">
        <v>11739</v>
      </c>
      <c r="C2815" s="8">
        <v>2814</v>
      </c>
      <c r="D2815" s="8" t="str">
        <f t="shared" si="43"/>
        <v>insert into cliente values (1128386987,'VALENCIA GOMEZ JORGE',2814);</v>
      </c>
    </row>
    <row r="2816" spans="1:4" x14ac:dyDescent="0.25">
      <c r="A2816">
        <v>98631674</v>
      </c>
      <c r="B2816" t="s">
        <v>11740</v>
      </c>
      <c r="C2816" s="8">
        <v>2815</v>
      </c>
      <c r="D2816" s="8" t="str">
        <f t="shared" si="43"/>
        <v>insert into cliente values (98631674,'NARANJO CORREA JUAN CARLOS',2815);</v>
      </c>
    </row>
    <row r="2817" spans="1:4" x14ac:dyDescent="0.25">
      <c r="A2817">
        <v>1026151731</v>
      </c>
      <c r="B2817" t="s">
        <v>11741</v>
      </c>
      <c r="C2817" s="8">
        <v>2816</v>
      </c>
      <c r="D2817" s="8" t="str">
        <f t="shared" si="43"/>
        <v>insert into cliente values (1026151731,'AGUDELO CAÑOLA MANUEL GILBERTO',2816);</v>
      </c>
    </row>
    <row r="2818" spans="1:4" x14ac:dyDescent="0.25">
      <c r="A2818">
        <v>43190514</v>
      </c>
      <c r="B2818" t="s">
        <v>11742</v>
      </c>
      <c r="C2818" s="8">
        <v>2817</v>
      </c>
      <c r="D2818" s="8" t="str">
        <f t="shared" si="43"/>
        <v>insert into cliente values (43190514,'GRACIANO SONIA MARIA',2817);</v>
      </c>
    </row>
    <row r="2819" spans="1:4" x14ac:dyDescent="0.25">
      <c r="A2819">
        <v>1040750032</v>
      </c>
      <c r="B2819" t="s">
        <v>11743</v>
      </c>
      <c r="C2819" s="8">
        <v>2818</v>
      </c>
      <c r="D2819" s="8" t="str">
        <f t="shared" ref="D2819:D2882" si="44">"insert into cliente values ("&amp;A2819&amp;",'"&amp;B2819&amp;"',"&amp;C2819&amp;");"</f>
        <v>insert into cliente values (1040750032,'MADRID COSSIO LISETH TATIANA',2818);</v>
      </c>
    </row>
    <row r="2820" spans="1:4" x14ac:dyDescent="0.25">
      <c r="A2820">
        <v>43603239</v>
      </c>
      <c r="B2820" t="s">
        <v>11744</v>
      </c>
      <c r="C2820" s="8">
        <v>2819</v>
      </c>
      <c r="D2820" s="8" t="str">
        <f t="shared" si="44"/>
        <v>insert into cliente values (43603239,'MORALES ARISTIZABAL MARIA ROSA',2819);</v>
      </c>
    </row>
    <row r="2821" spans="1:4" x14ac:dyDescent="0.25">
      <c r="A2821">
        <v>1017199049</v>
      </c>
      <c r="B2821" t="s">
        <v>11745</v>
      </c>
      <c r="C2821" s="8">
        <v>2820</v>
      </c>
      <c r="D2821" s="8" t="str">
        <f t="shared" si="44"/>
        <v>insert into cliente values (1017199049,'CRISTIAN DARNEY PATIÑO SUAREZ',2820);</v>
      </c>
    </row>
    <row r="2822" spans="1:4" x14ac:dyDescent="0.25">
      <c r="A2822">
        <v>1035860996</v>
      </c>
      <c r="B2822" t="s">
        <v>11746</v>
      </c>
      <c r="C2822" s="8">
        <v>2821</v>
      </c>
      <c r="D2822" s="8" t="str">
        <f t="shared" si="44"/>
        <v>insert into cliente values (1035860996,'HOYOS BUSTAMANTE ELIANA ANDREA',2821);</v>
      </c>
    </row>
    <row r="2823" spans="1:4" x14ac:dyDescent="0.25">
      <c r="A2823">
        <v>98707947</v>
      </c>
      <c r="B2823" t="s">
        <v>11747</v>
      </c>
      <c r="C2823" s="8">
        <v>2822</v>
      </c>
      <c r="D2823" s="8" t="str">
        <f t="shared" si="44"/>
        <v>insert into cliente values (98707947,'GALLEGO CHARRASQUIEL NICOLAS GABRIEL',2822);</v>
      </c>
    </row>
    <row r="2824" spans="1:4" x14ac:dyDescent="0.25">
      <c r="A2824">
        <v>1036644804</v>
      </c>
      <c r="B2824" t="s">
        <v>11748</v>
      </c>
      <c r="C2824" s="8">
        <v>2823</v>
      </c>
      <c r="D2824" s="8" t="str">
        <f t="shared" si="44"/>
        <v>insert into cliente values (1036644804,'ESTRADA CORTES ELIZABETH',2823);</v>
      </c>
    </row>
    <row r="2825" spans="1:4" x14ac:dyDescent="0.25">
      <c r="A2825">
        <v>43119153</v>
      </c>
      <c r="B2825" t="s">
        <v>11749</v>
      </c>
      <c r="C2825" s="8">
        <v>2824</v>
      </c>
      <c r="D2825" s="8" t="str">
        <f t="shared" si="44"/>
        <v>insert into cliente values (43119153,'RAMOS OTERO AUDREY PATRICIA',2824);</v>
      </c>
    </row>
    <row r="2826" spans="1:4" x14ac:dyDescent="0.25">
      <c r="A2826">
        <v>71368558</v>
      </c>
      <c r="B2826" t="s">
        <v>11750</v>
      </c>
      <c r="C2826" s="8">
        <v>2825</v>
      </c>
      <c r="D2826" s="8" t="str">
        <f t="shared" si="44"/>
        <v>insert into cliente values (71368558,'PIEDRAHITA SAUCEDA VANER HERNANDO',2825);</v>
      </c>
    </row>
    <row r="2827" spans="1:4" x14ac:dyDescent="0.25">
      <c r="A2827">
        <v>1017190692</v>
      </c>
      <c r="B2827" t="s">
        <v>11751</v>
      </c>
      <c r="C2827" s="8">
        <v>2826</v>
      </c>
      <c r="D2827" s="8" t="str">
        <f t="shared" si="44"/>
        <v>insert into cliente values (1017190692,'QUINTERO VALENCIA LEIDY CAROLINA',2826);</v>
      </c>
    </row>
    <row r="2828" spans="1:4" x14ac:dyDescent="0.25">
      <c r="A2828">
        <v>1036661309</v>
      </c>
      <c r="B2828" t="s">
        <v>11752</v>
      </c>
      <c r="C2828" s="8">
        <v>2827</v>
      </c>
      <c r="D2828" s="8" t="str">
        <f t="shared" si="44"/>
        <v>insert into cliente values (1036661309,'QUINTERO GRISALES SARA JULIETH',2827);</v>
      </c>
    </row>
    <row r="2829" spans="1:4" x14ac:dyDescent="0.25">
      <c r="A2829">
        <v>1152437203</v>
      </c>
      <c r="B2829" t="s">
        <v>11753</v>
      </c>
      <c r="C2829" s="8">
        <v>2828</v>
      </c>
      <c r="D2829" s="8" t="str">
        <f t="shared" si="44"/>
        <v>insert into cliente values (1152437203,'GRANADOS MARIN MARICELA',2828);</v>
      </c>
    </row>
    <row r="2830" spans="1:4" x14ac:dyDescent="0.25">
      <c r="A2830">
        <v>1035868781</v>
      </c>
      <c r="B2830" t="s">
        <v>11754</v>
      </c>
      <c r="C2830" s="8">
        <v>2829</v>
      </c>
      <c r="D2830" s="8" t="str">
        <f t="shared" si="44"/>
        <v>insert into cliente values (1035868781,'SANCHEZ ANGEL DANIEL SEBASTIAN',2829);</v>
      </c>
    </row>
    <row r="2831" spans="1:4" x14ac:dyDescent="0.25">
      <c r="A2831">
        <v>98634502</v>
      </c>
      <c r="B2831" t="s">
        <v>11755</v>
      </c>
      <c r="C2831" s="8">
        <v>2830</v>
      </c>
      <c r="D2831" s="8" t="str">
        <f t="shared" si="44"/>
        <v>insert into cliente values (98634502,'CHAVARRIA MEJIA MANUEL FREDY',2830);</v>
      </c>
    </row>
    <row r="2832" spans="1:4" x14ac:dyDescent="0.25">
      <c r="A2832">
        <v>1152693193</v>
      </c>
      <c r="B2832" t="s">
        <v>11756</v>
      </c>
      <c r="C2832" s="8">
        <v>2831</v>
      </c>
      <c r="D2832" s="8" t="str">
        <f t="shared" si="44"/>
        <v>insert into cliente values (1152693193,'ARENAS MONTOYA PAULA ANDREA',2831);</v>
      </c>
    </row>
    <row r="2833" spans="1:4" x14ac:dyDescent="0.25">
      <c r="A2833">
        <v>1036619464</v>
      </c>
      <c r="B2833" t="s">
        <v>11757</v>
      </c>
      <c r="C2833" s="8">
        <v>2832</v>
      </c>
      <c r="D2833" s="8" t="str">
        <f t="shared" si="44"/>
        <v>insert into cliente values (1036619464,'BETANCUR FAMAYA DANIEL ALEXIS',2832);</v>
      </c>
    </row>
    <row r="2834" spans="1:4" x14ac:dyDescent="0.25">
      <c r="A2834">
        <v>98528740</v>
      </c>
      <c r="B2834" t="s">
        <v>11758</v>
      </c>
      <c r="C2834" s="8">
        <v>2833</v>
      </c>
      <c r="D2834" s="8" t="str">
        <f t="shared" si="44"/>
        <v>insert into cliente values (98528740,'OSPINA FLOREZ EDIER DE JESUS',2833);</v>
      </c>
    </row>
    <row r="2835" spans="1:4" x14ac:dyDescent="0.25">
      <c r="A2835">
        <v>1017235434</v>
      </c>
      <c r="B2835" t="s">
        <v>11759</v>
      </c>
      <c r="C2835" s="8">
        <v>2834</v>
      </c>
      <c r="D2835" s="8" t="str">
        <f t="shared" si="44"/>
        <v>insert into cliente values (1017235434,'ALVAREZ HOLGUIN LUISA FERNANDA',2834);</v>
      </c>
    </row>
    <row r="2836" spans="1:4" x14ac:dyDescent="0.25">
      <c r="A2836">
        <v>1033371986</v>
      </c>
      <c r="B2836" t="s">
        <v>11760</v>
      </c>
      <c r="C2836" s="8">
        <v>2835</v>
      </c>
      <c r="D2836" s="8" t="str">
        <f t="shared" si="44"/>
        <v>insert into cliente values (1033371986,'PEREZ VALETA FABIO',2835);</v>
      </c>
    </row>
    <row r="2837" spans="1:4" x14ac:dyDescent="0.25">
      <c r="A2837">
        <v>59675439</v>
      </c>
      <c r="B2837" t="s">
        <v>11761</v>
      </c>
      <c r="C2837" s="8">
        <v>2836</v>
      </c>
      <c r="D2837" s="8" t="str">
        <f t="shared" si="44"/>
        <v>insert into cliente values (59675439,'MAYORGA SINISTERRA AMANDA',2836);</v>
      </c>
    </row>
    <row r="2838" spans="1:4" x14ac:dyDescent="0.25">
      <c r="A2838">
        <v>52243915</v>
      </c>
      <c r="B2838" t="s">
        <v>11762</v>
      </c>
      <c r="C2838" s="8">
        <v>2837</v>
      </c>
      <c r="D2838" s="8" t="str">
        <f t="shared" si="44"/>
        <v>insert into cliente values (52243915,'LEGUIZAMON AVILA SANDRA MILENA',2837);</v>
      </c>
    </row>
    <row r="2839" spans="1:4" x14ac:dyDescent="0.25">
      <c r="A2839">
        <v>80913018</v>
      </c>
      <c r="B2839" t="s">
        <v>11763</v>
      </c>
      <c r="C2839" s="8">
        <v>2838</v>
      </c>
      <c r="D2839" s="8" t="str">
        <f t="shared" si="44"/>
        <v>insert into cliente values (80913018,'GARCIA TORRES LUIS JAVIER',2838);</v>
      </c>
    </row>
    <row r="2840" spans="1:4" x14ac:dyDescent="0.25">
      <c r="A2840">
        <v>51626041</v>
      </c>
      <c r="B2840" t="s">
        <v>11764</v>
      </c>
      <c r="C2840" s="8">
        <v>2839</v>
      </c>
      <c r="D2840" s="8" t="str">
        <f t="shared" si="44"/>
        <v>insert into cliente values (51626041,'BARON LEON LUZ MARINA',2839);</v>
      </c>
    </row>
    <row r="2841" spans="1:4" x14ac:dyDescent="0.25">
      <c r="A2841">
        <v>52525826</v>
      </c>
      <c r="B2841" t="s">
        <v>11765</v>
      </c>
      <c r="C2841" s="8">
        <v>2840</v>
      </c>
      <c r="D2841" s="8" t="str">
        <f t="shared" si="44"/>
        <v>insert into cliente values (52525826,'AVELLANEDA CORONEL SANDRA CAROLINA',2840);</v>
      </c>
    </row>
    <row r="2842" spans="1:4" x14ac:dyDescent="0.25">
      <c r="A2842">
        <v>36342568</v>
      </c>
      <c r="B2842" t="s">
        <v>11766</v>
      </c>
      <c r="C2842" s="8">
        <v>2841</v>
      </c>
      <c r="D2842" s="8" t="str">
        <f t="shared" si="44"/>
        <v>insert into cliente values (36342568,'ARDILA LADY KATHERINE',2841);</v>
      </c>
    </row>
    <row r="2843" spans="1:4" x14ac:dyDescent="0.25">
      <c r="A2843">
        <v>1102717687</v>
      </c>
      <c r="B2843" t="s">
        <v>11767</v>
      </c>
      <c r="C2843" s="8">
        <v>2842</v>
      </c>
      <c r="D2843" s="8" t="str">
        <f t="shared" si="44"/>
        <v>insert into cliente values (1102717687,'QUINTERO GUALDRON DIEGO ARMANDO',2842);</v>
      </c>
    </row>
    <row r="2844" spans="1:4" x14ac:dyDescent="0.25">
      <c r="A2844">
        <v>1012348827</v>
      </c>
      <c r="B2844" t="s">
        <v>11768</v>
      </c>
      <c r="C2844" s="8">
        <v>2843</v>
      </c>
      <c r="D2844" s="8" t="str">
        <f t="shared" si="44"/>
        <v>insert into cliente values (1012348827,'BUSTAMANTE ORDOÑEZ CRISTIAN CAMILO',2843);</v>
      </c>
    </row>
    <row r="2845" spans="1:4" x14ac:dyDescent="0.25">
      <c r="A2845">
        <v>79222939</v>
      </c>
      <c r="B2845" t="s">
        <v>11769</v>
      </c>
      <c r="C2845" s="8">
        <v>2844</v>
      </c>
      <c r="D2845" s="8" t="str">
        <f t="shared" si="44"/>
        <v>insert into cliente values (79222939,'MORALES BARBOSA LUIS JONNATHAN',2844);</v>
      </c>
    </row>
    <row r="2846" spans="1:4" x14ac:dyDescent="0.25">
      <c r="A2846">
        <v>1012367524</v>
      </c>
      <c r="B2846" t="s">
        <v>11770</v>
      </c>
      <c r="C2846" s="8">
        <v>2845</v>
      </c>
      <c r="D2846" s="8" t="str">
        <f t="shared" si="44"/>
        <v>insert into cliente values (1012367524,'GOMEZ VARGAS WILLIAM ANDRES',2845);</v>
      </c>
    </row>
    <row r="2847" spans="1:4" x14ac:dyDescent="0.25">
      <c r="A2847">
        <v>1022989812</v>
      </c>
      <c r="B2847" t="s">
        <v>11771</v>
      </c>
      <c r="C2847" s="8">
        <v>2846</v>
      </c>
      <c r="D2847" s="8" t="str">
        <f t="shared" si="44"/>
        <v>insert into cliente values (1022989812,'RODRIGUEZ ZIPACON EDUARD STIVEN',2846);</v>
      </c>
    </row>
    <row r="2848" spans="1:4" x14ac:dyDescent="0.25">
      <c r="A2848">
        <v>14695526</v>
      </c>
      <c r="B2848" t="s">
        <v>11772</v>
      </c>
      <c r="C2848" s="8">
        <v>2847</v>
      </c>
      <c r="D2848" s="8" t="str">
        <f t="shared" si="44"/>
        <v>insert into cliente values (14695526,'COBO CESPEDES ARNEL',2847);</v>
      </c>
    </row>
    <row r="2849" spans="1:4" x14ac:dyDescent="0.25">
      <c r="A2849">
        <v>1012332850</v>
      </c>
      <c r="B2849" t="s">
        <v>11773</v>
      </c>
      <c r="C2849" s="8">
        <v>2848</v>
      </c>
      <c r="D2849" s="8" t="str">
        <f t="shared" si="44"/>
        <v>insert into cliente values (1012332850,'BARRERO VANEGAS WILVER ALEXANDER',2848);</v>
      </c>
    </row>
    <row r="2850" spans="1:4" x14ac:dyDescent="0.25">
      <c r="A2850">
        <v>93181498</v>
      </c>
      <c r="B2850" t="s">
        <v>11774</v>
      </c>
      <c r="C2850" s="8">
        <v>2849</v>
      </c>
      <c r="D2850" s="8" t="str">
        <f t="shared" si="44"/>
        <v>insert into cliente values (93181498,'TORRES LOPEZ EDISSON',2849);</v>
      </c>
    </row>
    <row r="2851" spans="1:4" x14ac:dyDescent="0.25">
      <c r="A2851">
        <v>1023940957</v>
      </c>
      <c r="B2851" t="s">
        <v>11775</v>
      </c>
      <c r="C2851" s="8">
        <v>2850</v>
      </c>
      <c r="D2851" s="8" t="str">
        <f t="shared" si="44"/>
        <v>insert into cliente values (1023940957,'WILCHES BENAVIDES ERICA CAROLINA',2850);</v>
      </c>
    </row>
    <row r="2852" spans="1:4" x14ac:dyDescent="0.25">
      <c r="A2852">
        <v>1033738631</v>
      </c>
      <c r="B2852" t="s">
        <v>11776</v>
      </c>
      <c r="C2852" s="8">
        <v>2851</v>
      </c>
      <c r="D2852" s="8" t="str">
        <f t="shared" si="44"/>
        <v>insert into cliente values (1033738631,'CASAS VELASQUEZ ANDERSON',2851);</v>
      </c>
    </row>
    <row r="2853" spans="1:4" x14ac:dyDescent="0.25">
      <c r="A2853">
        <v>1015446854</v>
      </c>
      <c r="B2853" t="s">
        <v>11777</v>
      </c>
      <c r="C2853" s="8">
        <v>2852</v>
      </c>
      <c r="D2853" s="8" t="str">
        <f t="shared" si="44"/>
        <v>insert into cliente values (1015446854,'SANCHEZ BUITRAGO ANDRES FELIPE',2852);</v>
      </c>
    </row>
    <row r="2854" spans="1:4" x14ac:dyDescent="0.25">
      <c r="A2854">
        <v>80110886</v>
      </c>
      <c r="B2854" t="s">
        <v>11778</v>
      </c>
      <c r="C2854" s="8">
        <v>2853</v>
      </c>
      <c r="D2854" s="8" t="str">
        <f t="shared" si="44"/>
        <v>insert into cliente values (80110886,'MONCADA GUAYARA OSCAR DAVID',2853);</v>
      </c>
    </row>
    <row r="2855" spans="1:4" x14ac:dyDescent="0.25">
      <c r="A2855">
        <v>1121881614</v>
      </c>
      <c r="B2855" t="s">
        <v>11779</v>
      </c>
      <c r="C2855" s="8">
        <v>2854</v>
      </c>
      <c r="D2855" s="8" t="str">
        <f t="shared" si="44"/>
        <v>insert into cliente values (1121881614,'GONZALEZ DIAZ DIEGO FERNANDO',2854);</v>
      </c>
    </row>
    <row r="2856" spans="1:4" x14ac:dyDescent="0.25">
      <c r="A2856">
        <v>1024536662</v>
      </c>
      <c r="B2856" t="s">
        <v>11780</v>
      </c>
      <c r="C2856" s="8">
        <v>2855</v>
      </c>
      <c r="D2856" s="8" t="str">
        <f t="shared" si="44"/>
        <v>insert into cliente values (1024536662,'NEIRA LARROTA JUAN DAVID',2855);</v>
      </c>
    </row>
    <row r="2857" spans="1:4" x14ac:dyDescent="0.25">
      <c r="A2857">
        <v>53130967</v>
      </c>
      <c r="B2857" t="s">
        <v>11781</v>
      </c>
      <c r="C2857" s="8">
        <v>2856</v>
      </c>
      <c r="D2857" s="8" t="str">
        <f t="shared" si="44"/>
        <v>insert into cliente values (53130967,'SALAZAR MORERA YEIMMY PAOLA',2856);</v>
      </c>
    </row>
    <row r="2858" spans="1:4" x14ac:dyDescent="0.25">
      <c r="A2858">
        <v>1069748609</v>
      </c>
      <c r="B2858" t="s">
        <v>11782</v>
      </c>
      <c r="C2858" s="8">
        <v>2857</v>
      </c>
      <c r="D2858" s="8" t="str">
        <f t="shared" si="44"/>
        <v>insert into cliente values (1069748609,'RIVERA REY YOVANNY',2857);</v>
      </c>
    </row>
    <row r="2859" spans="1:4" x14ac:dyDescent="0.25">
      <c r="A2859">
        <v>52471859</v>
      </c>
      <c r="B2859" t="s">
        <v>11783</v>
      </c>
      <c r="C2859" s="8">
        <v>2858</v>
      </c>
      <c r="D2859" s="8" t="str">
        <f t="shared" si="44"/>
        <v>insert into cliente values (52471859,'ROSAS ZULUAGA MELBA INES',2858);</v>
      </c>
    </row>
    <row r="2860" spans="1:4" x14ac:dyDescent="0.25">
      <c r="A2860">
        <v>1015402275</v>
      </c>
      <c r="B2860" t="s">
        <v>11784</v>
      </c>
      <c r="C2860" s="8">
        <v>2859</v>
      </c>
      <c r="D2860" s="8" t="str">
        <f t="shared" si="44"/>
        <v>insert into cliente values (1015402275,'GARCIA FRANCO LUIS ALBERTO',2859);</v>
      </c>
    </row>
    <row r="2861" spans="1:4" x14ac:dyDescent="0.25">
      <c r="A2861">
        <v>14138192</v>
      </c>
      <c r="B2861" t="s">
        <v>11785</v>
      </c>
      <c r="C2861" s="8">
        <v>2860</v>
      </c>
      <c r="D2861" s="8" t="str">
        <f t="shared" si="44"/>
        <v>insert into cliente values (14138192,'MUÑOZ ARBOLEDA YOBEDI',2860);</v>
      </c>
    </row>
    <row r="2862" spans="1:4" x14ac:dyDescent="0.25">
      <c r="A2862">
        <v>1031123776</v>
      </c>
      <c r="B2862" t="s">
        <v>11786</v>
      </c>
      <c r="C2862" s="8">
        <v>2861</v>
      </c>
      <c r="D2862" s="8" t="str">
        <f t="shared" si="44"/>
        <v>insert into cliente values (1031123776,'SANABRIA RODRIGUEZ LUIS CARLOS',2861);</v>
      </c>
    </row>
    <row r="2863" spans="1:4" x14ac:dyDescent="0.25">
      <c r="A2863">
        <v>1077859778</v>
      </c>
      <c r="B2863" t="s">
        <v>11787</v>
      </c>
      <c r="C2863" s="8">
        <v>2862</v>
      </c>
      <c r="D2863" s="8" t="str">
        <f t="shared" si="44"/>
        <v>insert into cliente values (1077859778,'MORENO BLASQUEZ JULIAN ESNEIDER',2862);</v>
      </c>
    </row>
    <row r="2864" spans="1:4" x14ac:dyDescent="0.25">
      <c r="A2864">
        <v>1022992051</v>
      </c>
      <c r="B2864" t="s">
        <v>11788</v>
      </c>
      <c r="C2864" s="8">
        <v>2863</v>
      </c>
      <c r="D2864" s="8" t="str">
        <f t="shared" si="44"/>
        <v>insert into cliente values (1022992051,'LOPEZ QUINTERO JOHN MICHAEL',2863);</v>
      </c>
    </row>
    <row r="2865" spans="1:4" x14ac:dyDescent="0.25">
      <c r="A2865">
        <v>1033743292</v>
      </c>
      <c r="B2865" t="s">
        <v>11789</v>
      </c>
      <c r="C2865" s="8">
        <v>2864</v>
      </c>
      <c r="D2865" s="8" t="str">
        <f t="shared" si="44"/>
        <v>insert into cliente values (1033743292,'ULLOA ABRIL JONATHAN YESID',2864);</v>
      </c>
    </row>
    <row r="2866" spans="1:4" x14ac:dyDescent="0.25">
      <c r="A2866">
        <v>1101174533</v>
      </c>
      <c r="B2866" t="s">
        <v>11790</v>
      </c>
      <c r="C2866" s="8">
        <v>2865</v>
      </c>
      <c r="D2866" s="8" t="str">
        <f t="shared" si="44"/>
        <v>insert into cliente values (1101174533,'CUEVAS PACHECO RONALD HERIBERTO',2865);</v>
      </c>
    </row>
    <row r="2867" spans="1:4" x14ac:dyDescent="0.25">
      <c r="A2867">
        <v>29676720</v>
      </c>
      <c r="B2867" t="s">
        <v>11791</v>
      </c>
      <c r="C2867" s="8">
        <v>2866</v>
      </c>
      <c r="D2867" s="8" t="str">
        <f t="shared" si="44"/>
        <v>insert into cliente values (29676720,'GIRALDO SOMERA MARLEN XIMENA',2866);</v>
      </c>
    </row>
    <row r="2868" spans="1:4" x14ac:dyDescent="0.25">
      <c r="A2868">
        <v>1113643109</v>
      </c>
      <c r="B2868" t="s">
        <v>11792</v>
      </c>
      <c r="C2868" s="8">
        <v>2867</v>
      </c>
      <c r="D2868" s="8" t="str">
        <f t="shared" si="44"/>
        <v>insert into cliente values (1113643109,'RAMIREZ LOZANO ANGELICA MARIA',2867);</v>
      </c>
    </row>
    <row r="2869" spans="1:4" x14ac:dyDescent="0.25">
      <c r="A2869">
        <v>1113646007</v>
      </c>
      <c r="B2869" t="s">
        <v>11793</v>
      </c>
      <c r="C2869" s="8">
        <v>2868</v>
      </c>
      <c r="D2869" s="8" t="str">
        <f t="shared" si="44"/>
        <v>insert into cliente values (1113646007,'OROZCO MOTTA ALEJANDRA',2868);</v>
      </c>
    </row>
    <row r="2870" spans="1:4" x14ac:dyDescent="0.25">
      <c r="A2870">
        <v>6391516</v>
      </c>
      <c r="B2870" t="s">
        <v>11794</v>
      </c>
      <c r="C2870" s="8">
        <v>2869</v>
      </c>
      <c r="D2870" s="8" t="str">
        <f t="shared" si="44"/>
        <v>insert into cliente values (6391516,'DELGADO MIRA JIMMY ALONSO',2869);</v>
      </c>
    </row>
    <row r="2871" spans="1:4" x14ac:dyDescent="0.25">
      <c r="A2871">
        <v>16285201</v>
      </c>
      <c r="B2871" t="s">
        <v>11795</v>
      </c>
      <c r="C2871" s="8">
        <v>2870</v>
      </c>
      <c r="D2871" s="8" t="str">
        <f t="shared" si="44"/>
        <v>insert into cliente values (16285201,'MUÑOZ PEÑA MARIO',2870);</v>
      </c>
    </row>
    <row r="2872" spans="1:4" x14ac:dyDescent="0.25">
      <c r="A2872">
        <v>66946332</v>
      </c>
      <c r="B2872" t="s">
        <v>11796</v>
      </c>
      <c r="C2872" s="8">
        <v>2871</v>
      </c>
      <c r="D2872" s="8" t="str">
        <f t="shared" si="44"/>
        <v>insert into cliente values (66946332,'MOLINA TASCON CARMEN CECILIA',2871);</v>
      </c>
    </row>
    <row r="2873" spans="1:4" x14ac:dyDescent="0.25">
      <c r="A2873">
        <v>16866198</v>
      </c>
      <c r="B2873" t="s">
        <v>11797</v>
      </c>
      <c r="C2873" s="8">
        <v>2872</v>
      </c>
      <c r="D2873" s="8" t="str">
        <f t="shared" si="44"/>
        <v>insert into cliente values (16866198,'GUSTIN GUEVARA JORGE ARMANDO',2872);</v>
      </c>
    </row>
    <row r="2874" spans="1:4" x14ac:dyDescent="0.25">
      <c r="A2874">
        <v>1118257894</v>
      </c>
      <c r="B2874" t="s">
        <v>11798</v>
      </c>
      <c r="C2874" s="8">
        <v>2873</v>
      </c>
      <c r="D2874" s="8" t="str">
        <f t="shared" si="44"/>
        <v>insert into cliente values (1118257894,'GALLEGO GUTIERREZ JHON JAIRO',2873);</v>
      </c>
    </row>
    <row r="2875" spans="1:4" x14ac:dyDescent="0.25">
      <c r="A2875">
        <v>6390720</v>
      </c>
      <c r="B2875" t="s">
        <v>11799</v>
      </c>
      <c r="C2875" s="8">
        <v>2874</v>
      </c>
      <c r="D2875" s="8" t="str">
        <f t="shared" si="44"/>
        <v>insert into cliente values (6390720,'GALVIS SECUE JHON FERNANDO',2874);</v>
      </c>
    </row>
    <row r="2876" spans="1:4" x14ac:dyDescent="0.25">
      <c r="A2876">
        <v>1113633629</v>
      </c>
      <c r="B2876" t="s">
        <v>11800</v>
      </c>
      <c r="C2876" s="8">
        <v>2875</v>
      </c>
      <c r="D2876" s="8" t="str">
        <f t="shared" si="44"/>
        <v>insert into cliente values (1113633629,'ASTUDILLO VALENCIA ALEJANDRA',2875);</v>
      </c>
    </row>
    <row r="2877" spans="1:4" x14ac:dyDescent="0.25">
      <c r="A2877">
        <v>94332510</v>
      </c>
      <c r="B2877" t="s">
        <v>11801</v>
      </c>
      <c r="C2877" s="8">
        <v>2876</v>
      </c>
      <c r="D2877" s="8" t="str">
        <f t="shared" si="44"/>
        <v>insert into cliente values (94332510,'BUITRAGO BUITRAGO FREDY ALDEMAR',2876);</v>
      </c>
    </row>
    <row r="2878" spans="1:4" x14ac:dyDescent="0.25">
      <c r="A2878">
        <v>59707897</v>
      </c>
      <c r="B2878" t="s">
        <v>11802</v>
      </c>
      <c r="C2878" s="8">
        <v>2877</v>
      </c>
      <c r="D2878" s="8" t="str">
        <f t="shared" si="44"/>
        <v>insert into cliente values (59707897,'ESTRELLA MORENO BETY ESPERANZA',2877);</v>
      </c>
    </row>
    <row r="2879" spans="1:4" x14ac:dyDescent="0.25">
      <c r="A2879">
        <v>1113640126</v>
      </c>
      <c r="B2879" t="s">
        <v>11803</v>
      </c>
      <c r="C2879" s="8">
        <v>2878</v>
      </c>
      <c r="D2879" s="8" t="str">
        <f t="shared" si="44"/>
        <v>insert into cliente values (1113640126,'GONZALEZ DIAZ DENISE',2878);</v>
      </c>
    </row>
    <row r="2880" spans="1:4" x14ac:dyDescent="0.25">
      <c r="A2880">
        <v>6382910</v>
      </c>
      <c r="B2880" t="s">
        <v>11804</v>
      </c>
      <c r="C2880" s="8">
        <v>2879</v>
      </c>
      <c r="D2880" s="8" t="str">
        <f t="shared" si="44"/>
        <v>insert into cliente values (6382910,'ARAGON ALARCON JUAN ANDRES',2879);</v>
      </c>
    </row>
    <row r="2881" spans="1:4" x14ac:dyDescent="0.25">
      <c r="A2881">
        <v>1113625485</v>
      </c>
      <c r="B2881" t="s">
        <v>11805</v>
      </c>
      <c r="C2881" s="8">
        <v>2880</v>
      </c>
      <c r="D2881" s="8" t="str">
        <f t="shared" si="44"/>
        <v>insert into cliente values (1113625485,'DUARTE GOMEZ VICTOR ALFONSO',2880);</v>
      </c>
    </row>
    <row r="2882" spans="1:4" x14ac:dyDescent="0.25">
      <c r="A2882">
        <v>6389109</v>
      </c>
      <c r="B2882" t="s">
        <v>11806</v>
      </c>
      <c r="C2882" s="8">
        <v>2881</v>
      </c>
      <c r="D2882" s="8" t="str">
        <f t="shared" si="44"/>
        <v>insert into cliente values (6389109,'CRUZ ARBOLEDA WISMER',2881);</v>
      </c>
    </row>
    <row r="2883" spans="1:4" x14ac:dyDescent="0.25">
      <c r="A2883">
        <v>1113663837</v>
      </c>
      <c r="B2883" t="s">
        <v>11807</v>
      </c>
      <c r="C2883" s="8">
        <v>2882</v>
      </c>
      <c r="D2883" s="8" t="str">
        <f t="shared" ref="D2883:D2946" si="45">"insert into cliente values ("&amp;A2883&amp;",'"&amp;B2883&amp;"',"&amp;C2883&amp;");"</f>
        <v>insert into cliente values (1113663837,'MORENO MARIN ANA MARIA',2882);</v>
      </c>
    </row>
    <row r="2884" spans="1:4" x14ac:dyDescent="0.25">
      <c r="A2884">
        <v>1129512311</v>
      </c>
      <c r="B2884" t="s">
        <v>11808</v>
      </c>
      <c r="C2884" s="8">
        <v>2883</v>
      </c>
      <c r="D2884" s="8" t="str">
        <f t="shared" si="45"/>
        <v>insert into cliente values (1129512311,'GARZON GONZALEZ LEIDY LORENA',2883);</v>
      </c>
    </row>
    <row r="2885" spans="1:4" x14ac:dyDescent="0.25">
      <c r="A2885">
        <v>29674695</v>
      </c>
      <c r="B2885" t="s">
        <v>11809</v>
      </c>
      <c r="C2885" s="8">
        <v>2884</v>
      </c>
      <c r="D2885" s="8" t="str">
        <f t="shared" si="45"/>
        <v>insert into cliente values (29674695,'ZULUAGA GARCIA CAROLINA',2884);</v>
      </c>
    </row>
    <row r="2886" spans="1:4" x14ac:dyDescent="0.25">
      <c r="A2886">
        <v>1130670811</v>
      </c>
      <c r="B2886" t="s">
        <v>11810</v>
      </c>
      <c r="C2886" s="8">
        <v>2885</v>
      </c>
      <c r="D2886" s="8" t="str">
        <f t="shared" si="45"/>
        <v>insert into cliente values (1130670811,'RIAÑO GARCIA MARIA ANGELICA',2885);</v>
      </c>
    </row>
    <row r="2887" spans="1:4" x14ac:dyDescent="0.25">
      <c r="A2887">
        <v>29665775</v>
      </c>
      <c r="B2887" t="s">
        <v>11811</v>
      </c>
      <c r="C2887" s="8">
        <v>2886</v>
      </c>
      <c r="D2887" s="8" t="str">
        <f t="shared" si="45"/>
        <v>insert into cliente values (29665775,'TRUJILLO RUIZ MARLYN',2886);</v>
      </c>
    </row>
    <row r="2888" spans="1:4" x14ac:dyDescent="0.25">
      <c r="A2888">
        <v>65800904</v>
      </c>
      <c r="B2888" t="s">
        <v>11812</v>
      </c>
      <c r="C2888" s="8">
        <v>2887</v>
      </c>
      <c r="D2888" s="8" t="str">
        <f t="shared" si="45"/>
        <v>insert into cliente values (65800904,'SARRIA ZAMBRANO CATALINA',2887);</v>
      </c>
    </row>
    <row r="2889" spans="1:4" x14ac:dyDescent="0.25">
      <c r="A2889">
        <v>31656579</v>
      </c>
      <c r="B2889" t="s">
        <v>11813</v>
      </c>
      <c r="C2889" s="8">
        <v>2888</v>
      </c>
      <c r="D2889" s="8" t="str">
        <f t="shared" si="45"/>
        <v>insert into cliente values (31656579,'LANDAZURI LOZANO PAOLA TATIANA',2888);</v>
      </c>
    </row>
    <row r="2890" spans="1:4" x14ac:dyDescent="0.25">
      <c r="A2890">
        <v>1113637262</v>
      </c>
      <c r="B2890" t="s">
        <v>11814</v>
      </c>
      <c r="C2890" s="8">
        <v>2889</v>
      </c>
      <c r="D2890" s="8" t="str">
        <f t="shared" si="45"/>
        <v>insert into cliente values (1113637262,'GIRON RAMIREZ JENNIFER',2889);</v>
      </c>
    </row>
    <row r="2891" spans="1:4" x14ac:dyDescent="0.25">
      <c r="A2891">
        <v>1113643390</v>
      </c>
      <c r="B2891" t="s">
        <v>11815</v>
      </c>
      <c r="C2891" s="8">
        <v>2890</v>
      </c>
      <c r="D2891" s="8" t="str">
        <f t="shared" si="45"/>
        <v>insert into cliente values (1113643390,'OSPINA JARAMILLO WILMAR ANDRES',2890);</v>
      </c>
    </row>
    <row r="2892" spans="1:4" x14ac:dyDescent="0.25">
      <c r="A2892">
        <v>1114826202</v>
      </c>
      <c r="B2892" t="s">
        <v>11816</v>
      </c>
      <c r="C2892" s="8">
        <v>2891</v>
      </c>
      <c r="D2892" s="8" t="str">
        <f t="shared" si="45"/>
        <v>insert into cliente values (1114826202,'FAJARDO SANDOVAL LUIS ALEJANDRO',2891);</v>
      </c>
    </row>
    <row r="2893" spans="1:4" x14ac:dyDescent="0.25">
      <c r="A2893">
        <v>1113663679</v>
      </c>
      <c r="B2893" t="s">
        <v>11817</v>
      </c>
      <c r="C2893" s="8">
        <v>2892</v>
      </c>
      <c r="D2893" s="8" t="str">
        <f t="shared" si="45"/>
        <v>insert into cliente values (1113663679,'RIASCOS MOSQUERA JONATHAN ANDRES',2892);</v>
      </c>
    </row>
    <row r="2894" spans="1:4" x14ac:dyDescent="0.25">
      <c r="A2894">
        <v>1113658054</v>
      </c>
      <c r="B2894" t="s">
        <v>11818</v>
      </c>
      <c r="C2894" s="8">
        <v>2893</v>
      </c>
      <c r="D2894" s="8" t="str">
        <f t="shared" si="45"/>
        <v>insert into cliente values (1113658054,'CACERES AGUDELO NESTOR FABIAN',2893);</v>
      </c>
    </row>
    <row r="2895" spans="1:4" x14ac:dyDescent="0.25">
      <c r="A2895">
        <v>1113665702</v>
      </c>
      <c r="B2895" t="s">
        <v>11819</v>
      </c>
      <c r="C2895" s="8">
        <v>2894</v>
      </c>
      <c r="D2895" s="8" t="str">
        <f t="shared" si="45"/>
        <v>insert into cliente values (1113665702,'ROSERO BASTIDAS CAMILO ALBERTO',2894);</v>
      </c>
    </row>
    <row r="2896" spans="1:4" x14ac:dyDescent="0.25">
      <c r="A2896">
        <v>94043656</v>
      </c>
      <c r="B2896" t="s">
        <v>11820</v>
      </c>
      <c r="C2896" s="8">
        <v>2895</v>
      </c>
      <c r="D2896" s="8" t="str">
        <f t="shared" si="45"/>
        <v>insert into cliente values (94043656,'SOLARTE ROMO ALBEIRO',2895);</v>
      </c>
    </row>
    <row r="2897" spans="1:4" x14ac:dyDescent="0.25">
      <c r="A2897">
        <v>6625925</v>
      </c>
      <c r="B2897" t="s">
        <v>11821</v>
      </c>
      <c r="C2897" s="8">
        <v>2896</v>
      </c>
      <c r="D2897" s="8" t="str">
        <f t="shared" si="45"/>
        <v>insert into cliente values (6625925,'DIAZ CALDERON RUBEN DARIO',2896);</v>
      </c>
    </row>
    <row r="2898" spans="1:4" x14ac:dyDescent="0.25">
      <c r="A2898">
        <v>1113660273</v>
      </c>
      <c r="B2898" t="s">
        <v>11822</v>
      </c>
      <c r="C2898" s="8">
        <v>2897</v>
      </c>
      <c r="D2898" s="8" t="str">
        <f t="shared" si="45"/>
        <v>insert into cliente values (1113660273,'CARTAGENA VELEZ JOHN WILMER',2897);</v>
      </c>
    </row>
    <row r="2899" spans="1:4" x14ac:dyDescent="0.25">
      <c r="A2899">
        <v>16928530</v>
      </c>
      <c r="B2899" t="s">
        <v>11823</v>
      </c>
      <c r="C2899" s="8">
        <v>2898</v>
      </c>
      <c r="D2899" s="8" t="str">
        <f t="shared" si="45"/>
        <v>insert into cliente values (16928530,'PERDOMO NARVAEZ GUIDO HERNANDO',2898);</v>
      </c>
    </row>
    <row r="2900" spans="1:4" x14ac:dyDescent="0.25">
      <c r="A2900">
        <v>1113650970</v>
      </c>
      <c r="B2900" t="s">
        <v>11824</v>
      </c>
      <c r="C2900" s="8">
        <v>2899</v>
      </c>
      <c r="D2900" s="8" t="str">
        <f t="shared" si="45"/>
        <v>insert into cliente values (1113650970,'CLAVIJO GUZMAN DIEGO MAURICIO',2899);</v>
      </c>
    </row>
    <row r="2901" spans="1:4" x14ac:dyDescent="0.25">
      <c r="A2901">
        <v>1113663590</v>
      </c>
      <c r="B2901" t="s">
        <v>11825</v>
      </c>
      <c r="C2901" s="8">
        <v>2900</v>
      </c>
      <c r="D2901" s="8" t="str">
        <f t="shared" si="45"/>
        <v>insert into cliente values (1113663590,'MORALES TRIVIÑO JORDAN STEVEN',2900);</v>
      </c>
    </row>
    <row r="2902" spans="1:4" x14ac:dyDescent="0.25">
      <c r="A2902">
        <v>1113618343</v>
      </c>
      <c r="B2902" t="s">
        <v>11826</v>
      </c>
      <c r="C2902" s="8">
        <v>2901</v>
      </c>
      <c r="D2902" s="8" t="str">
        <f t="shared" si="45"/>
        <v>insert into cliente values (1113618343,'LOAIZA CRUZ JOSE OCTAVIO',2901);</v>
      </c>
    </row>
    <row r="2903" spans="1:4" x14ac:dyDescent="0.25">
      <c r="A2903">
        <v>1113626302</v>
      </c>
      <c r="B2903" t="s">
        <v>11827</v>
      </c>
      <c r="C2903" s="8">
        <v>2902</v>
      </c>
      <c r="D2903" s="8" t="str">
        <f t="shared" si="45"/>
        <v>insert into cliente values (1113626302,'OCAMPO RAFAEL ANTONIO',2902);</v>
      </c>
    </row>
    <row r="2904" spans="1:4" x14ac:dyDescent="0.25">
      <c r="A2904">
        <v>1113618420</v>
      </c>
      <c r="B2904" t="s">
        <v>11828</v>
      </c>
      <c r="C2904" s="8">
        <v>2903</v>
      </c>
      <c r="D2904" s="8" t="str">
        <f t="shared" si="45"/>
        <v>insert into cliente values (1113618420,'IBARGUEN ASPRILLA NELLY',2903);</v>
      </c>
    </row>
    <row r="2905" spans="1:4" x14ac:dyDescent="0.25">
      <c r="A2905">
        <v>24335829</v>
      </c>
      <c r="B2905" t="s">
        <v>11829</v>
      </c>
      <c r="C2905" s="8">
        <v>2904</v>
      </c>
      <c r="D2905" s="8" t="str">
        <f t="shared" si="45"/>
        <v>insert into cliente values (24335829,'ZULUAGA PRECIADO SANDRA MILENA',2904);</v>
      </c>
    </row>
    <row r="2906" spans="1:4" x14ac:dyDescent="0.25">
      <c r="A2906">
        <v>29686630</v>
      </c>
      <c r="B2906" t="s">
        <v>11830</v>
      </c>
      <c r="C2906" s="8">
        <v>2905</v>
      </c>
      <c r="D2906" s="8" t="str">
        <f t="shared" si="45"/>
        <v>insert into cliente values (29686630,'MARMOLEJO CAICEDO LINA MARIA',2905);</v>
      </c>
    </row>
    <row r="2907" spans="1:4" x14ac:dyDescent="0.25">
      <c r="A2907">
        <v>52710650</v>
      </c>
      <c r="B2907" t="s">
        <v>11831</v>
      </c>
      <c r="C2907" s="8">
        <v>2906</v>
      </c>
      <c r="D2907" s="8" t="str">
        <f t="shared" si="45"/>
        <v>insert into cliente values (52710650,'ESTUPIÑAN ORJUELA ELDA MARGOT',2906);</v>
      </c>
    </row>
    <row r="2908" spans="1:4" x14ac:dyDescent="0.25">
      <c r="A2908">
        <v>1054543764</v>
      </c>
      <c r="B2908" t="s">
        <v>11832</v>
      </c>
      <c r="C2908" s="8">
        <v>2907</v>
      </c>
      <c r="D2908" s="8" t="str">
        <f t="shared" si="45"/>
        <v>insert into cliente values (1054543764,'MORENO CELEITA FRANCISCO ANTONIO',2907);</v>
      </c>
    </row>
    <row r="2909" spans="1:4" x14ac:dyDescent="0.25">
      <c r="A2909">
        <v>1113620492</v>
      </c>
      <c r="B2909" t="s">
        <v>11833</v>
      </c>
      <c r="C2909" s="8">
        <v>2908</v>
      </c>
      <c r="D2909" s="8" t="str">
        <f t="shared" si="45"/>
        <v>insert into cliente values (1113620492,'LONDOÑO MARULANDA DIEGO FERNANDO',2908);</v>
      </c>
    </row>
    <row r="2910" spans="1:4" x14ac:dyDescent="0.25">
      <c r="A2910">
        <v>94378568</v>
      </c>
      <c r="B2910" t="s">
        <v>11834</v>
      </c>
      <c r="C2910" s="8">
        <v>2909</v>
      </c>
      <c r="D2910" s="8" t="str">
        <f t="shared" si="45"/>
        <v>insert into cliente values (94378568,'CASTRILLON PALACIO HAROLD FERNANDO',2909);</v>
      </c>
    </row>
    <row r="2911" spans="1:4" x14ac:dyDescent="0.25">
      <c r="A2911">
        <v>14696449</v>
      </c>
      <c r="B2911" t="s">
        <v>11835</v>
      </c>
      <c r="C2911" s="8">
        <v>2910</v>
      </c>
      <c r="D2911" s="8" t="str">
        <f t="shared" si="45"/>
        <v>insert into cliente values (14696449,'SOLARTE IBARRA MILLER ORLANDO',2910);</v>
      </c>
    </row>
    <row r="2912" spans="1:4" x14ac:dyDescent="0.25">
      <c r="A2912">
        <v>1114826351</v>
      </c>
      <c r="B2912" t="s">
        <v>11836</v>
      </c>
      <c r="C2912" s="8">
        <v>2911</v>
      </c>
      <c r="D2912" s="8" t="str">
        <f t="shared" si="45"/>
        <v>insert into cliente values (1114826351,'MARTINEZ BOLAÑOS JHONATAN MAURICIO',2911);</v>
      </c>
    </row>
    <row r="2913" spans="1:4" x14ac:dyDescent="0.25">
      <c r="A2913">
        <v>1113672144</v>
      </c>
      <c r="B2913" t="s">
        <v>11837</v>
      </c>
      <c r="C2913" s="8">
        <v>2912</v>
      </c>
      <c r="D2913" s="8" t="str">
        <f t="shared" si="45"/>
        <v>insert into cliente values (1113672144,'QUINTERO SOTO JULIAN HERIBERTO',2912);</v>
      </c>
    </row>
    <row r="2914" spans="1:4" x14ac:dyDescent="0.25">
      <c r="A2914">
        <v>1113648983</v>
      </c>
      <c r="B2914" t="s">
        <v>11838</v>
      </c>
      <c r="C2914" s="8">
        <v>2913</v>
      </c>
      <c r="D2914" s="8" t="str">
        <f t="shared" si="45"/>
        <v>insert into cliente values (1113648983,'VELEZ QUINTERO FABIAN ANDRES',2913);</v>
      </c>
    </row>
    <row r="2915" spans="1:4" x14ac:dyDescent="0.25">
      <c r="A2915">
        <v>1113678951</v>
      </c>
      <c r="B2915" t="s">
        <v>11839</v>
      </c>
      <c r="C2915" s="8">
        <v>2914</v>
      </c>
      <c r="D2915" s="8" t="str">
        <f t="shared" si="45"/>
        <v>insert into cliente values (1113678951,'TUQUERRES BEDOYA DUMAR EDUARDO',2914);</v>
      </c>
    </row>
    <row r="2916" spans="1:4" x14ac:dyDescent="0.25">
      <c r="A2916">
        <v>1113653319</v>
      </c>
      <c r="B2916" t="s">
        <v>11840</v>
      </c>
      <c r="C2916" s="8">
        <v>2915</v>
      </c>
      <c r="D2916" s="8" t="str">
        <f t="shared" si="45"/>
        <v>insert into cliente values (1113653319,'REBOLLEDO MARTINEZ MIGUEL ANGEL',2915);</v>
      </c>
    </row>
    <row r="2917" spans="1:4" x14ac:dyDescent="0.25">
      <c r="A2917">
        <v>1113652984</v>
      </c>
      <c r="B2917" t="s">
        <v>11841</v>
      </c>
      <c r="C2917" s="8">
        <v>2916</v>
      </c>
      <c r="D2917" s="8" t="str">
        <f t="shared" si="45"/>
        <v>insert into cliente values (1113652984,'OCAMPO MUÑOZ JUAN CAMILO',2916);</v>
      </c>
    </row>
    <row r="2918" spans="1:4" x14ac:dyDescent="0.25">
      <c r="A2918">
        <v>94470805</v>
      </c>
      <c r="B2918" t="s">
        <v>11842</v>
      </c>
      <c r="C2918" s="8">
        <v>2917</v>
      </c>
      <c r="D2918" s="8" t="str">
        <f t="shared" si="45"/>
        <v>insert into cliente values (94470805,'AZA RIVERA DANNY FERNANDO',2917);</v>
      </c>
    </row>
    <row r="2919" spans="1:4" x14ac:dyDescent="0.25">
      <c r="A2919">
        <v>29681332</v>
      </c>
      <c r="B2919" t="s">
        <v>11843</v>
      </c>
      <c r="C2919" s="8">
        <v>2918</v>
      </c>
      <c r="D2919" s="8" t="str">
        <f t="shared" si="45"/>
        <v>insert into cliente values (29681332,'COLINA DIANA MARIA',2918);</v>
      </c>
    </row>
    <row r="2920" spans="1:4" x14ac:dyDescent="0.25">
      <c r="A2920">
        <v>1113636212</v>
      </c>
      <c r="B2920" t="s">
        <v>11844</v>
      </c>
      <c r="C2920" s="8">
        <v>2919</v>
      </c>
      <c r="D2920" s="8" t="str">
        <f t="shared" si="45"/>
        <v>insert into cliente values (1113636212,'OTERO BRITO JOHN EDINSON',2919);</v>
      </c>
    </row>
    <row r="2921" spans="1:4" x14ac:dyDescent="0.25">
      <c r="A2921">
        <v>1113635079</v>
      </c>
      <c r="B2921" t="s">
        <v>11845</v>
      </c>
      <c r="C2921" s="8">
        <v>2920</v>
      </c>
      <c r="D2921" s="8" t="str">
        <f t="shared" si="45"/>
        <v>insert into cliente values (1113635079,'PARDO ESGUERRA SERGIO ARMANDO',2920);</v>
      </c>
    </row>
    <row r="2922" spans="1:4" x14ac:dyDescent="0.25">
      <c r="A2922">
        <v>1113656791</v>
      </c>
      <c r="B2922" t="s">
        <v>11846</v>
      </c>
      <c r="C2922" s="8">
        <v>2921</v>
      </c>
      <c r="D2922" s="8" t="str">
        <f t="shared" si="45"/>
        <v>insert into cliente values (1113656791,'CALONGE JUAN CAMILO',2921);</v>
      </c>
    </row>
    <row r="2923" spans="1:4" x14ac:dyDescent="0.25">
      <c r="A2923">
        <v>1113651333</v>
      </c>
      <c r="B2923" t="s">
        <v>11847</v>
      </c>
      <c r="C2923" s="8">
        <v>2922</v>
      </c>
      <c r="D2923" s="8" t="str">
        <f t="shared" si="45"/>
        <v>insert into cliente values (1113651333,'RAMIREZ LOPEZ JOSE EDWARD',2922);</v>
      </c>
    </row>
    <row r="2924" spans="1:4" x14ac:dyDescent="0.25">
      <c r="A2924">
        <v>1113646070</v>
      </c>
      <c r="B2924" t="s">
        <v>11848</v>
      </c>
      <c r="C2924" s="8">
        <v>2923</v>
      </c>
      <c r="D2924" s="8" t="str">
        <f t="shared" si="45"/>
        <v>insert into cliente values (1113646070,'MONTES VIEDMA CHRISTIAN DAVID',2923);</v>
      </c>
    </row>
    <row r="2925" spans="1:4" x14ac:dyDescent="0.25">
      <c r="A2925">
        <v>1113665141</v>
      </c>
      <c r="B2925" t="s">
        <v>11849</v>
      </c>
      <c r="C2925" s="8">
        <v>2924</v>
      </c>
      <c r="D2925" s="8" t="str">
        <f t="shared" si="45"/>
        <v>insert into cliente values (1113665141,'CIFUENTES DIAZ VICTOR HUGO',2924);</v>
      </c>
    </row>
    <row r="2926" spans="1:4" x14ac:dyDescent="0.25">
      <c r="A2926">
        <v>1113650592</v>
      </c>
      <c r="B2926" t="s">
        <v>11850</v>
      </c>
      <c r="C2926" s="8">
        <v>2925</v>
      </c>
      <c r="D2926" s="8" t="str">
        <f t="shared" si="45"/>
        <v>insert into cliente values (1113650592,'MARTINEZ QUIÑONES PEDRO LUIS',2925);</v>
      </c>
    </row>
    <row r="2927" spans="1:4" x14ac:dyDescent="0.25">
      <c r="A2927">
        <v>16864629</v>
      </c>
      <c r="B2927" t="s">
        <v>11851</v>
      </c>
      <c r="C2927" s="8">
        <v>2926</v>
      </c>
      <c r="D2927" s="8" t="str">
        <f t="shared" si="45"/>
        <v>insert into cliente values (16864629,'LEAL SATIZABAL FABIAN ANDRES',2926);</v>
      </c>
    </row>
    <row r="2928" spans="1:4" x14ac:dyDescent="0.25">
      <c r="A2928">
        <v>1113665470</v>
      </c>
      <c r="B2928" t="s">
        <v>11852</v>
      </c>
      <c r="C2928" s="8">
        <v>2927</v>
      </c>
      <c r="D2928" s="8" t="str">
        <f t="shared" si="45"/>
        <v>insert into cliente values (1113665470,'MARULANDA PEÑARANDA GUSTAVO ADOLFO',2927);</v>
      </c>
    </row>
    <row r="2929" spans="1:4" x14ac:dyDescent="0.25">
      <c r="A2929">
        <v>1113656412</v>
      </c>
      <c r="B2929" t="s">
        <v>11853</v>
      </c>
      <c r="C2929" s="8">
        <v>2928</v>
      </c>
      <c r="D2929" s="8" t="str">
        <f t="shared" si="45"/>
        <v>insert into cliente values (1113656412,'AGUILAR ZAPATA VICTOR ALFONSO',2928);</v>
      </c>
    </row>
    <row r="2930" spans="1:4" x14ac:dyDescent="0.25">
      <c r="A2930">
        <v>1006341813</v>
      </c>
      <c r="B2930" t="s">
        <v>11854</v>
      </c>
      <c r="C2930" s="8">
        <v>2929</v>
      </c>
      <c r="D2930" s="8" t="str">
        <f t="shared" si="45"/>
        <v>insert into cliente values (1006341813,'SIERRA GUZMAN JOHNNY ALEXANDER',2929);</v>
      </c>
    </row>
    <row r="2931" spans="1:4" x14ac:dyDescent="0.25">
      <c r="A2931">
        <v>1112477199</v>
      </c>
      <c r="B2931" t="s">
        <v>11855</v>
      </c>
      <c r="C2931" s="8">
        <v>2930</v>
      </c>
      <c r="D2931" s="8" t="str">
        <f t="shared" si="45"/>
        <v>insert into cliente values (1112477199,'ZULUAGA LAVERDE LINA MARCELA',2930);</v>
      </c>
    </row>
    <row r="2932" spans="1:4" x14ac:dyDescent="0.25">
      <c r="A2932">
        <v>1144125038</v>
      </c>
      <c r="B2932" t="s">
        <v>11856</v>
      </c>
      <c r="C2932" s="8">
        <v>2931</v>
      </c>
      <c r="D2932" s="8" t="str">
        <f t="shared" si="45"/>
        <v>insert into cliente values (1144125038,'SANDOVAL NOREÑA CHARLIE',2931);</v>
      </c>
    </row>
    <row r="2933" spans="1:4" x14ac:dyDescent="0.25">
      <c r="A2933">
        <v>1130639778</v>
      </c>
      <c r="B2933" t="s">
        <v>11857</v>
      </c>
      <c r="C2933" s="8">
        <v>2932</v>
      </c>
      <c r="D2933" s="8" t="str">
        <f t="shared" si="45"/>
        <v>insert into cliente values (1130639778,'HERNANDEZ PLAZA LINA JHOANNA',2932);</v>
      </c>
    </row>
    <row r="2934" spans="1:4" x14ac:dyDescent="0.25">
      <c r="A2934">
        <v>1086921271</v>
      </c>
      <c r="B2934" t="s">
        <v>11858</v>
      </c>
      <c r="C2934" s="8">
        <v>2933</v>
      </c>
      <c r="D2934" s="8" t="str">
        <f t="shared" si="45"/>
        <v>insert into cliente values (1086921271,'GOMEZ VIVAS NASLI JULIET',2933);</v>
      </c>
    </row>
    <row r="2935" spans="1:4" x14ac:dyDescent="0.25">
      <c r="A2935">
        <v>10695783</v>
      </c>
      <c r="B2935" t="s">
        <v>11859</v>
      </c>
      <c r="C2935" s="8">
        <v>2934</v>
      </c>
      <c r="D2935" s="8" t="str">
        <f t="shared" si="45"/>
        <v>insert into cliente values (10695783,'BALCAZAR VELASCO CARDENIO',2934);</v>
      </c>
    </row>
    <row r="2936" spans="1:4" x14ac:dyDescent="0.25">
      <c r="A2936">
        <v>94430337</v>
      </c>
      <c r="B2936" t="s">
        <v>11860</v>
      </c>
      <c r="C2936" s="8">
        <v>2935</v>
      </c>
      <c r="D2936" s="8" t="str">
        <f t="shared" si="45"/>
        <v>insert into cliente values (94430337,'ZULUAGA PERDOMO HUGO FERNANDO',2935);</v>
      </c>
    </row>
    <row r="2937" spans="1:4" x14ac:dyDescent="0.25">
      <c r="A2937">
        <v>1144137150</v>
      </c>
      <c r="B2937" t="s">
        <v>11861</v>
      </c>
      <c r="C2937" s="8">
        <v>2936</v>
      </c>
      <c r="D2937" s="8" t="str">
        <f t="shared" si="45"/>
        <v>insert into cliente values (1144137150,'BARONA LOPEZ FABIAN ANDRES',2936);</v>
      </c>
    </row>
    <row r="2938" spans="1:4" x14ac:dyDescent="0.25">
      <c r="A2938">
        <v>1144169107</v>
      </c>
      <c r="B2938" t="s">
        <v>11862</v>
      </c>
      <c r="C2938" s="8">
        <v>2937</v>
      </c>
      <c r="D2938" s="8" t="str">
        <f t="shared" si="45"/>
        <v>insert into cliente values (1144169107,'AMADO ESPINOSA SERGIO',2937);</v>
      </c>
    </row>
    <row r="2939" spans="1:4" x14ac:dyDescent="0.25">
      <c r="A2939">
        <v>1144084650</v>
      </c>
      <c r="B2939" t="s">
        <v>11863</v>
      </c>
      <c r="C2939" s="8">
        <v>2938</v>
      </c>
      <c r="D2939" s="8" t="str">
        <f t="shared" si="45"/>
        <v>insert into cliente values (1144084650,'MONSALVE MOLINA JOHNATAN',2938);</v>
      </c>
    </row>
    <row r="2940" spans="1:4" x14ac:dyDescent="0.25">
      <c r="A2940">
        <v>1144081946</v>
      </c>
      <c r="B2940" t="s">
        <v>11864</v>
      </c>
      <c r="C2940" s="8">
        <v>2939</v>
      </c>
      <c r="D2940" s="8" t="str">
        <f t="shared" si="45"/>
        <v>insert into cliente values (1144081946,'CORTES ZAPATA CRISTIAN CAMILO',2939);</v>
      </c>
    </row>
    <row r="2941" spans="1:4" x14ac:dyDescent="0.25">
      <c r="A2941">
        <v>1151948401</v>
      </c>
      <c r="B2941" t="s">
        <v>11865</v>
      </c>
      <c r="C2941" s="8">
        <v>2940</v>
      </c>
      <c r="D2941" s="8" t="str">
        <f t="shared" si="45"/>
        <v>insert into cliente values (1151948401,'LOPEZ CAMACHO ALEJANDRA',2940);</v>
      </c>
    </row>
    <row r="2942" spans="1:4" x14ac:dyDescent="0.25">
      <c r="A2942">
        <v>1143843279</v>
      </c>
      <c r="B2942" t="s">
        <v>11866</v>
      </c>
      <c r="C2942" s="8">
        <v>2941</v>
      </c>
      <c r="D2942" s="8" t="str">
        <f t="shared" si="45"/>
        <v>insert into cliente values (1143843279,'SAAVEDRA ANDRADE KATHERINE',2941);</v>
      </c>
    </row>
    <row r="2943" spans="1:4" x14ac:dyDescent="0.25">
      <c r="A2943">
        <v>1143850311</v>
      </c>
      <c r="B2943" t="s">
        <v>11867</v>
      </c>
      <c r="C2943" s="8">
        <v>2942</v>
      </c>
      <c r="D2943" s="8" t="str">
        <f t="shared" si="45"/>
        <v>insert into cliente values (1143850311,'MARTINEZ ALVAREZ ANGIE LORENA',2942);</v>
      </c>
    </row>
    <row r="2944" spans="1:4" x14ac:dyDescent="0.25">
      <c r="A2944">
        <v>94061788</v>
      </c>
      <c r="B2944" t="s">
        <v>11868</v>
      </c>
      <c r="C2944" s="8">
        <v>2943</v>
      </c>
      <c r="D2944" s="8" t="str">
        <f t="shared" si="45"/>
        <v>insert into cliente values (94061788,'HOYOS JOSE FERNANDO',2943);</v>
      </c>
    </row>
    <row r="2945" spans="1:4" x14ac:dyDescent="0.25">
      <c r="A2945">
        <v>1144157412</v>
      </c>
      <c r="B2945" t="s">
        <v>11869</v>
      </c>
      <c r="C2945" s="8">
        <v>2944</v>
      </c>
      <c r="D2945" s="8" t="str">
        <f t="shared" si="45"/>
        <v>insert into cliente values (1144157412,'ESPAÑA JOVEN FABIAN',2944);</v>
      </c>
    </row>
    <row r="2946" spans="1:4" x14ac:dyDescent="0.25">
      <c r="A2946">
        <v>94527027</v>
      </c>
      <c r="B2946" t="s">
        <v>11870</v>
      </c>
      <c r="C2946" s="8">
        <v>2945</v>
      </c>
      <c r="D2946" s="8" t="str">
        <f t="shared" si="45"/>
        <v>insert into cliente values (94527027,'CAICEDO MERA DUBERLEY',2945);</v>
      </c>
    </row>
    <row r="2947" spans="1:4" x14ac:dyDescent="0.25">
      <c r="A2947">
        <v>14699934</v>
      </c>
      <c r="B2947" t="s">
        <v>11871</v>
      </c>
      <c r="C2947" s="8">
        <v>2946</v>
      </c>
      <c r="D2947" s="8" t="str">
        <f t="shared" ref="D2947:D3010" si="46">"insert into cliente values ("&amp;A2947&amp;",'"&amp;B2947&amp;"',"&amp;C2947&amp;");"</f>
        <v>insert into cliente values (14699934,'RODRIGUEZ LEDESMA YEISON',2946);</v>
      </c>
    </row>
    <row r="2948" spans="1:4" x14ac:dyDescent="0.25">
      <c r="A2948">
        <v>1144162929</v>
      </c>
      <c r="B2948" t="s">
        <v>11872</v>
      </c>
      <c r="C2948" s="8">
        <v>2947</v>
      </c>
      <c r="D2948" s="8" t="str">
        <f t="shared" si="46"/>
        <v>insert into cliente values (1144162929,'OREJUELA LONDOÑO MIGUEL ANGEL',2947);</v>
      </c>
    </row>
    <row r="2949" spans="1:4" x14ac:dyDescent="0.25">
      <c r="A2949">
        <v>94544493</v>
      </c>
      <c r="B2949" t="s">
        <v>11873</v>
      </c>
      <c r="C2949" s="8">
        <v>2948</v>
      </c>
      <c r="D2949" s="8" t="str">
        <f t="shared" si="46"/>
        <v>insert into cliente values (94544493,'VINASCO GIRON JOHAN ANDRES',2948);</v>
      </c>
    </row>
    <row r="2950" spans="1:4" x14ac:dyDescent="0.25">
      <c r="A2950">
        <v>1114786943</v>
      </c>
      <c r="B2950" t="s">
        <v>11874</v>
      </c>
      <c r="C2950" s="8">
        <v>2949</v>
      </c>
      <c r="D2950" s="8" t="str">
        <f t="shared" si="46"/>
        <v>insert into cliente values (1114786943,'MESA CASTAÑO HARVEY ANDRES',2949);</v>
      </c>
    </row>
    <row r="2951" spans="1:4" x14ac:dyDescent="0.25">
      <c r="A2951">
        <v>1060803699</v>
      </c>
      <c r="B2951" t="s">
        <v>11875</v>
      </c>
      <c r="C2951" s="8">
        <v>2950</v>
      </c>
      <c r="D2951" s="8" t="str">
        <f t="shared" si="46"/>
        <v>insert into cliente values (1060803699,'GONZALEZ OROZCO OLMES',2950);</v>
      </c>
    </row>
    <row r="2952" spans="1:4" x14ac:dyDescent="0.25">
      <c r="A2952">
        <v>1144039807</v>
      </c>
      <c r="B2952" t="s">
        <v>11876</v>
      </c>
      <c r="C2952" s="8">
        <v>2951</v>
      </c>
      <c r="D2952" s="8" t="str">
        <f t="shared" si="46"/>
        <v>insert into cliente values (1144039807,'VELEZ BELALCAZAR ANDRES FELIPE',2951);</v>
      </c>
    </row>
    <row r="2953" spans="1:4" x14ac:dyDescent="0.25">
      <c r="A2953">
        <v>1143964555</v>
      </c>
      <c r="B2953" t="s">
        <v>11877</v>
      </c>
      <c r="C2953" s="8">
        <v>2952</v>
      </c>
      <c r="D2953" s="8" t="str">
        <f t="shared" si="46"/>
        <v>insert into cliente values (1143964555,'RESTREPO GARCIA CHRISTIAN ANDRES',2952);</v>
      </c>
    </row>
    <row r="2954" spans="1:4" x14ac:dyDescent="0.25">
      <c r="A2954">
        <v>1116432007</v>
      </c>
      <c r="B2954" t="s">
        <v>11878</v>
      </c>
      <c r="C2954" s="8">
        <v>2953</v>
      </c>
      <c r="D2954" s="8" t="str">
        <f t="shared" si="46"/>
        <v>insert into cliente values (1116432007,'HERNANDEZ BARBOSA LUIS FERNANDO',2953);</v>
      </c>
    </row>
    <row r="2955" spans="1:4" x14ac:dyDescent="0.25">
      <c r="A2955">
        <v>52519887</v>
      </c>
      <c r="B2955" t="s">
        <v>11879</v>
      </c>
      <c r="C2955" s="8">
        <v>2954</v>
      </c>
      <c r="D2955" s="8" t="str">
        <f t="shared" si="46"/>
        <v>insert into cliente values (52519887,'MORENO TANIA DEL SOCORRO',2954);</v>
      </c>
    </row>
    <row r="2956" spans="1:4" x14ac:dyDescent="0.25">
      <c r="A2956">
        <v>1144180305</v>
      </c>
      <c r="B2956" t="s">
        <v>11880</v>
      </c>
      <c r="C2956" s="8">
        <v>2955</v>
      </c>
      <c r="D2956" s="8" t="str">
        <f t="shared" si="46"/>
        <v>insert into cliente values (1144180305,'SERNA JARA GUILIANO EZNEYDER',2955);</v>
      </c>
    </row>
    <row r="2957" spans="1:4" x14ac:dyDescent="0.25">
      <c r="A2957">
        <v>1107070029</v>
      </c>
      <c r="B2957" t="s">
        <v>11881</v>
      </c>
      <c r="C2957" s="8">
        <v>2956</v>
      </c>
      <c r="D2957" s="8" t="str">
        <f t="shared" si="46"/>
        <v>insert into cliente values (1107070029,'MEDINA JOAQUI JHONNY DANIEL',2956);</v>
      </c>
    </row>
    <row r="2958" spans="1:4" x14ac:dyDescent="0.25">
      <c r="A2958">
        <v>14837829</v>
      </c>
      <c r="B2958" t="s">
        <v>11882</v>
      </c>
      <c r="C2958" s="8">
        <v>2957</v>
      </c>
      <c r="D2958" s="8" t="str">
        <f t="shared" si="46"/>
        <v>insert into cliente values (14837829,'TASCON OSORIO JORGE ANDRES',2957);</v>
      </c>
    </row>
    <row r="2959" spans="1:4" x14ac:dyDescent="0.25">
      <c r="A2959">
        <v>94532754</v>
      </c>
      <c r="B2959" t="s">
        <v>11883</v>
      </c>
      <c r="C2959" s="8">
        <v>2958</v>
      </c>
      <c r="D2959" s="8" t="str">
        <f t="shared" si="46"/>
        <v>insert into cliente values (94532754,'ESPINAL HERNANDEZ GUSTAVO ANDRES',2958);</v>
      </c>
    </row>
    <row r="2960" spans="1:4" x14ac:dyDescent="0.25">
      <c r="A2960">
        <v>1143842646</v>
      </c>
      <c r="B2960" t="s">
        <v>11884</v>
      </c>
      <c r="C2960" s="8">
        <v>2959</v>
      </c>
      <c r="D2960" s="8" t="str">
        <f t="shared" si="46"/>
        <v>insert into cliente values (1143842646,'RINCON ROJAS JENNIFER',2959);</v>
      </c>
    </row>
    <row r="2961" spans="1:4" x14ac:dyDescent="0.25">
      <c r="A2961">
        <v>1130667207</v>
      </c>
      <c r="B2961" t="s">
        <v>11885</v>
      </c>
      <c r="C2961" s="8">
        <v>2960</v>
      </c>
      <c r="D2961" s="8" t="str">
        <f t="shared" si="46"/>
        <v>insert into cliente values (1130667207,'COLLAZOS CORTES VICTOR MARIO',2960);</v>
      </c>
    </row>
    <row r="2962" spans="1:4" x14ac:dyDescent="0.25">
      <c r="A2962">
        <v>1144074980</v>
      </c>
      <c r="B2962" t="s">
        <v>11886</v>
      </c>
      <c r="C2962" s="8">
        <v>2961</v>
      </c>
      <c r="D2962" s="8" t="str">
        <f t="shared" si="46"/>
        <v>insert into cliente values (1144074980,'SOTELO GUERRA JAIME ANDRES',2961);</v>
      </c>
    </row>
    <row r="2963" spans="1:4" x14ac:dyDescent="0.25">
      <c r="A2963">
        <v>1130599241</v>
      </c>
      <c r="B2963" t="s">
        <v>11887</v>
      </c>
      <c r="C2963" s="8">
        <v>2962</v>
      </c>
      <c r="D2963" s="8" t="str">
        <f t="shared" si="46"/>
        <v>insert into cliente values (1130599241,'MARIN LOPEZ DAYAN',2962);</v>
      </c>
    </row>
    <row r="2964" spans="1:4" x14ac:dyDescent="0.25">
      <c r="A2964">
        <v>1144159693</v>
      </c>
      <c r="B2964" t="s">
        <v>11888</v>
      </c>
      <c r="C2964" s="8">
        <v>2963</v>
      </c>
      <c r="D2964" s="8" t="str">
        <f t="shared" si="46"/>
        <v>insert into cliente values (1144159693,'ORTIZ MENDEZ JORGE ESTEBAN',2963);</v>
      </c>
    </row>
    <row r="2965" spans="1:4" x14ac:dyDescent="0.25">
      <c r="A2965">
        <v>1130636519</v>
      </c>
      <c r="B2965" t="s">
        <v>11889</v>
      </c>
      <c r="C2965" s="8">
        <v>2964</v>
      </c>
      <c r="D2965" s="8" t="str">
        <f t="shared" si="46"/>
        <v>insert into cliente values (1130636519,'ALEGRIAS VARGAS JOHAN ALBERTO',2964);</v>
      </c>
    </row>
    <row r="2966" spans="1:4" x14ac:dyDescent="0.25">
      <c r="A2966">
        <v>6548937</v>
      </c>
      <c r="B2966" t="s">
        <v>11890</v>
      </c>
      <c r="C2966" s="8">
        <v>2965</v>
      </c>
      <c r="D2966" s="8" t="str">
        <f t="shared" si="46"/>
        <v>insert into cliente values (6548937,'OSORIO ARISTIZABAL JAIME ANDRES',2965);</v>
      </c>
    </row>
    <row r="2967" spans="1:4" x14ac:dyDescent="0.25">
      <c r="A2967">
        <v>1112467118</v>
      </c>
      <c r="B2967" t="s">
        <v>11891</v>
      </c>
      <c r="C2967" s="8">
        <v>2966</v>
      </c>
      <c r="D2967" s="8" t="str">
        <f t="shared" si="46"/>
        <v>insert into cliente values (1112467118,'CASTAÑEDA GONZALEZ NATHALIA MARCELA',2966);</v>
      </c>
    </row>
    <row r="2968" spans="1:4" x14ac:dyDescent="0.25">
      <c r="A2968">
        <v>34620073</v>
      </c>
      <c r="B2968" t="s">
        <v>11892</v>
      </c>
      <c r="C2968" s="8">
        <v>2967</v>
      </c>
      <c r="D2968" s="8" t="str">
        <f t="shared" si="46"/>
        <v>insert into cliente values (34620073,'VIAFARA MEZU MELIDA',2967);</v>
      </c>
    </row>
    <row r="2969" spans="1:4" x14ac:dyDescent="0.25">
      <c r="A2969">
        <v>1112470842</v>
      </c>
      <c r="B2969" t="s">
        <v>11893</v>
      </c>
      <c r="C2969" s="8">
        <v>2968</v>
      </c>
      <c r="D2969" s="8" t="str">
        <f t="shared" si="46"/>
        <v>insert into cliente values (1112470842,'RODRIGUEZ RAMIREZ LUIS ANTONIO',2968);</v>
      </c>
    </row>
    <row r="2970" spans="1:4" x14ac:dyDescent="0.25">
      <c r="A2970">
        <v>1144153134</v>
      </c>
      <c r="B2970" t="s">
        <v>11894</v>
      </c>
      <c r="C2970" s="8">
        <v>2969</v>
      </c>
      <c r="D2970" s="8" t="str">
        <f t="shared" si="46"/>
        <v>insert into cliente values (1144153134,'HURTADO CUENU EDIN EFREN',2969);</v>
      </c>
    </row>
    <row r="2971" spans="1:4" x14ac:dyDescent="0.25">
      <c r="A2971">
        <v>34615416</v>
      </c>
      <c r="B2971" t="s">
        <v>11895</v>
      </c>
      <c r="C2971" s="8">
        <v>2970</v>
      </c>
      <c r="D2971" s="8" t="str">
        <f t="shared" si="46"/>
        <v>insert into cliente values (34615416,'BASTIDAS RODRIGUEZ ELIZABETH',2970);</v>
      </c>
    </row>
    <row r="2972" spans="1:4" x14ac:dyDescent="0.25">
      <c r="A2972">
        <v>1059784202</v>
      </c>
      <c r="B2972" t="s">
        <v>11896</v>
      </c>
      <c r="C2972" s="8">
        <v>2971</v>
      </c>
      <c r="D2972" s="8" t="str">
        <f t="shared" si="46"/>
        <v>insert into cliente values (1059784202,'ACOSTA ARROYAVE JHON FREDY',2971);</v>
      </c>
    </row>
    <row r="2973" spans="1:4" x14ac:dyDescent="0.25">
      <c r="A2973">
        <v>1139694038</v>
      </c>
      <c r="B2973" t="s">
        <v>11897</v>
      </c>
      <c r="C2973" s="8">
        <v>2972</v>
      </c>
      <c r="D2973" s="8" t="str">
        <f t="shared" si="46"/>
        <v>insert into cliente values (1139694038,'MARLES LEON JEFFERSON ANDREY',2972);</v>
      </c>
    </row>
    <row r="2974" spans="1:4" x14ac:dyDescent="0.25">
      <c r="A2974">
        <v>1143930697</v>
      </c>
      <c r="B2974" t="s">
        <v>11898</v>
      </c>
      <c r="C2974" s="8">
        <v>2973</v>
      </c>
      <c r="D2974" s="8" t="str">
        <f t="shared" si="46"/>
        <v>insert into cliente values (1143930697,'CRUZ NAVARRO FABER ARBEY',2973);</v>
      </c>
    </row>
    <row r="2975" spans="1:4" x14ac:dyDescent="0.25">
      <c r="A2975">
        <v>10594443</v>
      </c>
      <c r="B2975" t="s">
        <v>11899</v>
      </c>
      <c r="C2975" s="8">
        <v>2974</v>
      </c>
      <c r="D2975" s="8" t="str">
        <f t="shared" si="46"/>
        <v>insert into cliente values (10594443,'OJEDA MUÑOZ ELIAN DARIO',2974);</v>
      </c>
    </row>
    <row r="2976" spans="1:4" x14ac:dyDescent="0.25">
      <c r="A2976">
        <v>94074432</v>
      </c>
      <c r="B2976" t="s">
        <v>11900</v>
      </c>
      <c r="C2976" s="8">
        <v>2975</v>
      </c>
      <c r="D2976" s="8" t="str">
        <f t="shared" si="46"/>
        <v>insert into cliente values (94074432,'MURILLO IBARGUEN RONALD',2975);</v>
      </c>
    </row>
    <row r="2977" spans="1:4" x14ac:dyDescent="0.25">
      <c r="A2977">
        <v>1144163006</v>
      </c>
      <c r="B2977" t="s">
        <v>11901</v>
      </c>
      <c r="C2977" s="8">
        <v>2976</v>
      </c>
      <c r="D2977" s="8" t="str">
        <f t="shared" si="46"/>
        <v>insert into cliente values (1144163006,'ESCOBAR BARREIRO MIGUEL ANGEL',2976);</v>
      </c>
    </row>
    <row r="2978" spans="1:4" x14ac:dyDescent="0.25">
      <c r="A2978">
        <v>1107093587</v>
      </c>
      <c r="B2978" t="s">
        <v>11902</v>
      </c>
      <c r="C2978" s="8">
        <v>2977</v>
      </c>
      <c r="D2978" s="8" t="str">
        <f t="shared" si="46"/>
        <v>insert into cliente values (1107093587,'STACEY ORDOÑEZ WALTER',2977);</v>
      </c>
    </row>
    <row r="2979" spans="1:4" x14ac:dyDescent="0.25">
      <c r="A2979">
        <v>1107073335</v>
      </c>
      <c r="B2979" t="s">
        <v>11903</v>
      </c>
      <c r="C2979" s="8">
        <v>2978</v>
      </c>
      <c r="D2979" s="8" t="str">
        <f t="shared" si="46"/>
        <v>insert into cliente values (1107073335,'GOMEZ CARDONA JUAN FELIPE',2978);</v>
      </c>
    </row>
    <row r="2980" spans="1:4" x14ac:dyDescent="0.25">
      <c r="A2980">
        <v>1143838413</v>
      </c>
      <c r="B2980" t="s">
        <v>11904</v>
      </c>
      <c r="C2980" s="8">
        <v>2979</v>
      </c>
      <c r="D2980" s="8" t="str">
        <f t="shared" si="46"/>
        <v>insert into cliente values (1143838413,'CAMPO VERGARA MARBIN FERNANDO',2979);</v>
      </c>
    </row>
    <row r="2981" spans="1:4" x14ac:dyDescent="0.25">
      <c r="A2981">
        <v>1144051984</v>
      </c>
      <c r="B2981" t="s">
        <v>11905</v>
      </c>
      <c r="C2981" s="8">
        <v>2980</v>
      </c>
      <c r="D2981" s="8" t="str">
        <f t="shared" si="46"/>
        <v>insert into cliente values (1144051984,'RICO GARCIA YATTIN DAHIANA',2980);</v>
      </c>
    </row>
    <row r="2982" spans="1:4" x14ac:dyDescent="0.25">
      <c r="A2982">
        <v>1144173425</v>
      </c>
      <c r="B2982" t="s">
        <v>11906</v>
      </c>
      <c r="C2982" s="8">
        <v>2981</v>
      </c>
      <c r="D2982" s="8" t="str">
        <f t="shared" si="46"/>
        <v>insert into cliente values (1144173425,'MOSQUERA ORDOÑEZ GERALDINE',2981);</v>
      </c>
    </row>
    <row r="2983" spans="1:4" x14ac:dyDescent="0.25">
      <c r="A2983">
        <v>38640732</v>
      </c>
      <c r="B2983" t="s">
        <v>11907</v>
      </c>
      <c r="C2983" s="8">
        <v>2982</v>
      </c>
      <c r="D2983" s="8" t="str">
        <f t="shared" si="46"/>
        <v>insert into cliente values (38640732,'CORAL RAMOS ANDREA',2982);</v>
      </c>
    </row>
    <row r="2984" spans="1:4" x14ac:dyDescent="0.25">
      <c r="A2984">
        <v>1144031923</v>
      </c>
      <c r="B2984" t="s">
        <v>11908</v>
      </c>
      <c r="C2984" s="8">
        <v>2983</v>
      </c>
      <c r="D2984" s="8" t="str">
        <f t="shared" si="46"/>
        <v>insert into cliente values (1144031923,'MERCADO RICARDO LORENA',2983);</v>
      </c>
    </row>
    <row r="2985" spans="1:4" x14ac:dyDescent="0.25">
      <c r="A2985">
        <v>14678745</v>
      </c>
      <c r="B2985" t="s">
        <v>11909</v>
      </c>
      <c r="C2985" s="8">
        <v>2984</v>
      </c>
      <c r="D2985" s="8" t="str">
        <f t="shared" si="46"/>
        <v>insert into cliente values (14678745,'TORO ELKIN HUMBERTO',2984);</v>
      </c>
    </row>
    <row r="2986" spans="1:4" x14ac:dyDescent="0.25">
      <c r="A2986">
        <v>16753531</v>
      </c>
      <c r="B2986" t="s">
        <v>11910</v>
      </c>
      <c r="C2986" s="8">
        <v>2985</v>
      </c>
      <c r="D2986" s="8" t="str">
        <f t="shared" si="46"/>
        <v>insert into cliente values (16753531,'RAMIREZ ESCOBAR EDGAR HUMBERTO',2985);</v>
      </c>
    </row>
    <row r="2987" spans="1:4" x14ac:dyDescent="0.25">
      <c r="A2987">
        <v>1130612120</v>
      </c>
      <c r="B2987" t="s">
        <v>11911</v>
      </c>
      <c r="C2987" s="8">
        <v>2986</v>
      </c>
      <c r="D2987" s="8" t="str">
        <f t="shared" si="46"/>
        <v>insert into cliente values (1130612120,'SANCHEZ HURTADO JUAN PABLO',2986);</v>
      </c>
    </row>
    <row r="2988" spans="1:4" x14ac:dyDescent="0.25">
      <c r="A2988">
        <v>1144164968</v>
      </c>
      <c r="B2988" t="s">
        <v>11912</v>
      </c>
      <c r="C2988" s="8">
        <v>2987</v>
      </c>
      <c r="D2988" s="8" t="str">
        <f t="shared" si="46"/>
        <v>insert into cliente values (1144164968,'PATIÑO SIERRA FRANCISCO JAVIER',2987);</v>
      </c>
    </row>
    <row r="2989" spans="1:4" x14ac:dyDescent="0.25">
      <c r="A2989">
        <v>1143859874</v>
      </c>
      <c r="B2989" t="s">
        <v>11913</v>
      </c>
      <c r="C2989" s="8">
        <v>2988</v>
      </c>
      <c r="D2989" s="8" t="str">
        <f t="shared" si="46"/>
        <v>insert into cliente values (1143859874,'PANCHO PANCHO LINA MARCELA',2988);</v>
      </c>
    </row>
    <row r="2990" spans="1:4" x14ac:dyDescent="0.25">
      <c r="A2990">
        <v>1130642437</v>
      </c>
      <c r="B2990" t="s">
        <v>11914</v>
      </c>
      <c r="C2990" s="8">
        <v>2989</v>
      </c>
      <c r="D2990" s="8" t="str">
        <f t="shared" si="46"/>
        <v>insert into cliente values (1130642437,'PADILLA RIOS DIANA PATRICIA',2989);</v>
      </c>
    </row>
    <row r="2991" spans="1:4" x14ac:dyDescent="0.25">
      <c r="A2991">
        <v>1144162451</v>
      </c>
      <c r="B2991" t="s">
        <v>11915</v>
      </c>
      <c r="C2991" s="8">
        <v>2990</v>
      </c>
      <c r="D2991" s="8" t="str">
        <f t="shared" si="46"/>
        <v>insert into cliente values (1144162451,'MUTIZ VICTORIA DANIEL FELIPE',2990);</v>
      </c>
    </row>
    <row r="2992" spans="1:4" x14ac:dyDescent="0.25">
      <c r="A2992">
        <v>1130624499</v>
      </c>
      <c r="B2992" t="s">
        <v>11916</v>
      </c>
      <c r="C2992" s="8">
        <v>2991</v>
      </c>
      <c r="D2992" s="8" t="str">
        <f t="shared" si="46"/>
        <v>insert into cliente values (1130624499,'GARCIA GOMEZ MILE YOANA',2991);</v>
      </c>
    </row>
    <row r="2993" spans="1:4" x14ac:dyDescent="0.25">
      <c r="A2993">
        <v>59861736</v>
      </c>
      <c r="B2993" t="s">
        <v>11917</v>
      </c>
      <c r="C2993" s="8">
        <v>2992</v>
      </c>
      <c r="D2993" s="8" t="str">
        <f t="shared" si="46"/>
        <v>insert into cliente values (59861736,'MARTINEZ RODRIGUEZ CLAUDIA LUCIA',2992);</v>
      </c>
    </row>
    <row r="2994" spans="1:4" x14ac:dyDescent="0.25">
      <c r="A2994">
        <v>18597758</v>
      </c>
      <c r="B2994" t="s">
        <v>11918</v>
      </c>
      <c r="C2994" s="8">
        <v>2993</v>
      </c>
      <c r="D2994" s="8" t="str">
        <f t="shared" si="46"/>
        <v>insert into cliente values (18597758,'LONDOÑO LOPEZ JOSE FERNANDO',2993);</v>
      </c>
    </row>
    <row r="2995" spans="1:4" x14ac:dyDescent="0.25">
      <c r="A2995">
        <v>1144137882</v>
      </c>
      <c r="B2995" t="s">
        <v>11919</v>
      </c>
      <c r="C2995" s="8">
        <v>2994</v>
      </c>
      <c r="D2995" s="8" t="str">
        <f t="shared" si="46"/>
        <v>insert into cliente values (1144137882,'CHAVEZ DAVID ANDRES FELIPE',2994);</v>
      </c>
    </row>
    <row r="2996" spans="1:4" x14ac:dyDescent="0.25">
      <c r="A2996">
        <v>1144026490</v>
      </c>
      <c r="B2996" t="s">
        <v>11920</v>
      </c>
      <c r="C2996" s="8">
        <v>2995</v>
      </c>
      <c r="D2996" s="8" t="str">
        <f t="shared" si="46"/>
        <v>insert into cliente values (1144026490,'VALLE SALCEDO LUIS FELIPE',2995);</v>
      </c>
    </row>
    <row r="2997" spans="1:4" x14ac:dyDescent="0.25">
      <c r="A2997">
        <v>1130650186</v>
      </c>
      <c r="B2997" t="s">
        <v>11921</v>
      </c>
      <c r="C2997" s="8">
        <v>2996</v>
      </c>
      <c r="D2997" s="8" t="str">
        <f t="shared" si="46"/>
        <v>insert into cliente values (1130650186,'MARTINEZ BARRERA ANDRES FELIPE',2996);</v>
      </c>
    </row>
    <row r="2998" spans="1:4" x14ac:dyDescent="0.25">
      <c r="A2998">
        <v>1143836237</v>
      </c>
      <c r="B2998" t="s">
        <v>11922</v>
      </c>
      <c r="C2998" s="8">
        <v>2997</v>
      </c>
      <c r="D2998" s="8" t="str">
        <f t="shared" si="46"/>
        <v>insert into cliente values (1143836237,'LONDOÑO MUÑOZ ALBERSON HUMBERTO',2997);</v>
      </c>
    </row>
    <row r="2999" spans="1:4" x14ac:dyDescent="0.25">
      <c r="A2999">
        <v>1118297576</v>
      </c>
      <c r="B2999" t="s">
        <v>11923</v>
      </c>
      <c r="C2999" s="8">
        <v>2998</v>
      </c>
      <c r="D2999" s="8" t="str">
        <f t="shared" si="46"/>
        <v>insert into cliente values (1118297576,'ZAMBRANO MOSQUERA DIANA MARCELA',2998);</v>
      </c>
    </row>
    <row r="3000" spans="1:4" x14ac:dyDescent="0.25">
      <c r="A3000">
        <v>16696586</v>
      </c>
      <c r="B3000" t="s">
        <v>11924</v>
      </c>
      <c r="C3000" s="8">
        <v>2999</v>
      </c>
      <c r="D3000" s="8" t="str">
        <f t="shared" si="46"/>
        <v>insert into cliente values (16696586,'MORENO MAYA FRANCISCO JAVIER',2999);</v>
      </c>
    </row>
    <row r="3001" spans="1:4" x14ac:dyDescent="0.25">
      <c r="A3001">
        <v>14624701</v>
      </c>
      <c r="B3001" t="s">
        <v>11925</v>
      </c>
      <c r="C3001" s="8">
        <v>3000</v>
      </c>
      <c r="D3001" s="8" t="str">
        <f t="shared" si="46"/>
        <v>insert into cliente values (14624701,'VALENCIA JHOAN WILMER',3000);</v>
      </c>
    </row>
    <row r="3002" spans="1:4" x14ac:dyDescent="0.25">
      <c r="A3002">
        <v>1143965305</v>
      </c>
      <c r="B3002" t="s">
        <v>11926</v>
      </c>
      <c r="C3002" s="8">
        <v>3001</v>
      </c>
      <c r="D3002" s="8" t="str">
        <f t="shared" si="46"/>
        <v>insert into cliente values (1143965305,'PINO AGREDO WANEYER',3001);</v>
      </c>
    </row>
    <row r="3003" spans="1:4" x14ac:dyDescent="0.25">
      <c r="A3003">
        <v>79592945</v>
      </c>
      <c r="B3003" t="s">
        <v>11927</v>
      </c>
      <c r="C3003" s="8">
        <v>3002</v>
      </c>
      <c r="D3003" s="8" t="str">
        <f t="shared" si="46"/>
        <v>insert into cliente values (79592945,'TORRES PINTO JUAN LEONARDO',3002);</v>
      </c>
    </row>
    <row r="3004" spans="1:4" x14ac:dyDescent="0.25">
      <c r="A3004">
        <v>79738418</v>
      </c>
      <c r="B3004" t="s">
        <v>11928</v>
      </c>
      <c r="C3004" s="8">
        <v>3003</v>
      </c>
      <c r="D3004" s="8" t="str">
        <f t="shared" si="46"/>
        <v>insert into cliente values (79738418,'ALGECIRA VIVIESCAS GIOVANNI',3003);</v>
      </c>
    </row>
    <row r="3005" spans="1:4" x14ac:dyDescent="0.25">
      <c r="A3005">
        <v>79959517</v>
      </c>
      <c r="B3005" t="s">
        <v>11929</v>
      </c>
      <c r="C3005" s="8">
        <v>3004</v>
      </c>
      <c r="D3005" s="8" t="str">
        <f t="shared" si="46"/>
        <v>insert into cliente values (79959517,'SANABRIA GALEANO RICAURTE ANTONIO',3004);</v>
      </c>
    </row>
    <row r="3006" spans="1:4" x14ac:dyDescent="0.25">
      <c r="A3006">
        <v>1010177493</v>
      </c>
      <c r="B3006" t="s">
        <v>11930</v>
      </c>
      <c r="C3006" s="8">
        <v>3005</v>
      </c>
      <c r="D3006" s="8" t="str">
        <f t="shared" si="46"/>
        <v>insert into cliente values (1010177493,'HENAO FUERTE CRHISTIAN GIOVANNY',3005);</v>
      </c>
    </row>
    <row r="3007" spans="1:4" x14ac:dyDescent="0.25">
      <c r="A3007">
        <v>79566046</v>
      </c>
      <c r="B3007" t="s">
        <v>11931</v>
      </c>
      <c r="C3007" s="8">
        <v>3006</v>
      </c>
      <c r="D3007" s="8" t="str">
        <f t="shared" si="46"/>
        <v>insert into cliente values (79566046,'OLAVE NAVARRO FREDDY',3006);</v>
      </c>
    </row>
    <row r="3008" spans="1:4" x14ac:dyDescent="0.25">
      <c r="A3008">
        <v>52717228</v>
      </c>
      <c r="B3008" t="s">
        <v>11932</v>
      </c>
      <c r="C3008" s="8">
        <v>3007</v>
      </c>
      <c r="D3008" s="8" t="str">
        <f t="shared" si="46"/>
        <v>insert into cliente values (52717228,'PULIDO PULIDO RUTH ANDREA',3007);</v>
      </c>
    </row>
    <row r="3009" spans="1:4" x14ac:dyDescent="0.25">
      <c r="A3009">
        <v>1026286964</v>
      </c>
      <c r="B3009" t="s">
        <v>11933</v>
      </c>
      <c r="C3009" s="8">
        <v>3008</v>
      </c>
      <c r="D3009" s="8" t="str">
        <f t="shared" si="46"/>
        <v>insert into cliente values (1026286964,'POVEDA GONZALEZ SIDNEY',3008);</v>
      </c>
    </row>
    <row r="3010" spans="1:4" x14ac:dyDescent="0.25">
      <c r="A3010">
        <v>1012393324</v>
      </c>
      <c r="B3010" t="s">
        <v>11934</v>
      </c>
      <c r="C3010" s="8">
        <v>3009</v>
      </c>
      <c r="D3010" s="8" t="str">
        <f t="shared" si="46"/>
        <v>insert into cliente values (1012393324,'UMAÑA HERNANDEZ JAIDER ALEXANDER',3009);</v>
      </c>
    </row>
    <row r="3011" spans="1:4" x14ac:dyDescent="0.25">
      <c r="A3011">
        <v>53013016</v>
      </c>
      <c r="B3011" t="s">
        <v>11935</v>
      </c>
      <c r="C3011" s="8">
        <v>3010</v>
      </c>
      <c r="D3011" s="8" t="str">
        <f t="shared" ref="D3011:D3074" si="47">"insert into cliente values ("&amp;A3011&amp;",'"&amp;B3011&amp;"',"&amp;C3011&amp;");"</f>
        <v>insert into cliente values (53013016,'RAMIREZ ZAPATA PATRICIA',3010);</v>
      </c>
    </row>
    <row r="3012" spans="1:4" x14ac:dyDescent="0.25">
      <c r="A3012">
        <v>1014208498</v>
      </c>
      <c r="B3012" t="s">
        <v>11936</v>
      </c>
      <c r="C3012" s="8">
        <v>3011</v>
      </c>
      <c r="D3012" s="8" t="str">
        <f t="shared" si="47"/>
        <v>insert into cliente values (1014208498,'PAREDES FERRO GIOVANNA ANDREA',3011);</v>
      </c>
    </row>
    <row r="3013" spans="1:4" x14ac:dyDescent="0.25">
      <c r="A3013">
        <v>1073697378</v>
      </c>
      <c r="B3013" t="s">
        <v>11937</v>
      </c>
      <c r="C3013" s="8">
        <v>3012</v>
      </c>
      <c r="D3013" s="8" t="str">
        <f t="shared" si="47"/>
        <v>insert into cliente values (1073697378,'MONTAÑEZ CASTRO MIGUEL ANGEL',3012);</v>
      </c>
    </row>
    <row r="3014" spans="1:4" x14ac:dyDescent="0.25">
      <c r="A3014">
        <v>23523173</v>
      </c>
      <c r="B3014" t="s">
        <v>11938</v>
      </c>
      <c r="C3014" s="8">
        <v>3013</v>
      </c>
      <c r="D3014" s="8" t="str">
        <f t="shared" si="47"/>
        <v>insert into cliente values (23523173,'CORZO NUBIA AMPARO',3013);</v>
      </c>
    </row>
    <row r="3015" spans="1:4" x14ac:dyDescent="0.25">
      <c r="A3015">
        <v>1020738394</v>
      </c>
      <c r="B3015" t="s">
        <v>11939</v>
      </c>
      <c r="C3015" s="8">
        <v>3014</v>
      </c>
      <c r="D3015" s="8" t="str">
        <f t="shared" si="47"/>
        <v>insert into cliente values (1020738394,'CAMACHO HERRAN JORGE ALEXANDER',3014);</v>
      </c>
    </row>
    <row r="3016" spans="1:4" x14ac:dyDescent="0.25">
      <c r="A3016">
        <v>80744319</v>
      </c>
      <c r="B3016" t="s">
        <v>11940</v>
      </c>
      <c r="C3016" s="8">
        <v>3015</v>
      </c>
      <c r="D3016" s="8" t="str">
        <f t="shared" si="47"/>
        <v>insert into cliente values (80744319,'GARCIA LARA EDUARD VALENTIN',3015);</v>
      </c>
    </row>
    <row r="3017" spans="1:4" x14ac:dyDescent="0.25">
      <c r="A3017">
        <v>1023915575</v>
      </c>
      <c r="B3017" t="s">
        <v>11941</v>
      </c>
      <c r="C3017" s="8">
        <v>3016</v>
      </c>
      <c r="D3017" s="8" t="str">
        <f t="shared" si="47"/>
        <v>insert into cliente values (1023915575,'AVILA GAMEZ DANILO',3016);</v>
      </c>
    </row>
    <row r="3018" spans="1:4" x14ac:dyDescent="0.25">
      <c r="A3018">
        <v>1015421293</v>
      </c>
      <c r="B3018" t="s">
        <v>11942</v>
      </c>
      <c r="C3018" s="8">
        <v>3017</v>
      </c>
      <c r="D3018" s="8" t="str">
        <f t="shared" si="47"/>
        <v>insert into cliente values (1015421293,'AVILA BOLIVAR WILSON ALEXANDER',3017);</v>
      </c>
    </row>
    <row r="3019" spans="1:4" x14ac:dyDescent="0.25">
      <c r="A3019">
        <v>1012353671</v>
      </c>
      <c r="B3019" t="s">
        <v>11943</v>
      </c>
      <c r="C3019" s="8">
        <v>3018</v>
      </c>
      <c r="D3019" s="8" t="str">
        <f t="shared" si="47"/>
        <v>insert into cliente values (1012353671,'SANDOVAL MARTINEZ JENNIFER KATHERIN',3018);</v>
      </c>
    </row>
    <row r="3020" spans="1:4" x14ac:dyDescent="0.25">
      <c r="A3020">
        <v>24198937</v>
      </c>
      <c r="B3020" t="s">
        <v>11944</v>
      </c>
      <c r="C3020" s="8">
        <v>3019</v>
      </c>
      <c r="D3020" s="8" t="str">
        <f t="shared" si="47"/>
        <v>insert into cliente values (24198937,'RAMIREZ MORENO LUZ ALBA',3019);</v>
      </c>
    </row>
    <row r="3021" spans="1:4" x14ac:dyDescent="0.25">
      <c r="A3021">
        <v>1030611565</v>
      </c>
      <c r="B3021" t="s">
        <v>11945</v>
      </c>
      <c r="C3021" s="8">
        <v>3020</v>
      </c>
      <c r="D3021" s="8" t="str">
        <f t="shared" si="47"/>
        <v>insert into cliente values (1030611565,'PLAZA BERNAL MONICA ANDREA',3020);</v>
      </c>
    </row>
    <row r="3022" spans="1:4" x14ac:dyDescent="0.25">
      <c r="A3022">
        <v>1024546508</v>
      </c>
      <c r="B3022" t="s">
        <v>11946</v>
      </c>
      <c r="C3022" s="8">
        <v>3021</v>
      </c>
      <c r="D3022" s="8" t="str">
        <f t="shared" si="47"/>
        <v>insert into cliente values (1024546508,'HERNANDEZ OLIVEROS JUAN CAMILO',3021);</v>
      </c>
    </row>
    <row r="3023" spans="1:4" x14ac:dyDescent="0.25">
      <c r="A3023">
        <v>1022409172</v>
      </c>
      <c r="B3023" t="s">
        <v>11947</v>
      </c>
      <c r="C3023" s="8">
        <v>3022</v>
      </c>
      <c r="D3023" s="8" t="str">
        <f t="shared" si="47"/>
        <v>insert into cliente values (1022409172,'CHARA BUSTOS JORGE ENRIQUE',3022);</v>
      </c>
    </row>
    <row r="3024" spans="1:4" x14ac:dyDescent="0.25">
      <c r="A3024">
        <v>1082922320</v>
      </c>
      <c r="B3024" t="s">
        <v>11948</v>
      </c>
      <c r="C3024" s="8">
        <v>3023</v>
      </c>
      <c r="D3024" s="8" t="str">
        <f t="shared" si="47"/>
        <v>insert into cliente values (1082922320,'ORTEGA CERVANTES OSNEIDER DIOMAD',3023);</v>
      </c>
    </row>
    <row r="3025" spans="1:4" x14ac:dyDescent="0.25">
      <c r="A3025">
        <v>1024534711</v>
      </c>
      <c r="B3025" t="s">
        <v>11949</v>
      </c>
      <c r="C3025" s="8">
        <v>3024</v>
      </c>
      <c r="D3025" s="8" t="str">
        <f t="shared" si="47"/>
        <v>insert into cliente values (1024534711,'GARZON GARCIA LEYTON FABIAN',3024);</v>
      </c>
    </row>
    <row r="3026" spans="1:4" x14ac:dyDescent="0.25">
      <c r="A3026">
        <v>1073690234</v>
      </c>
      <c r="B3026" t="s">
        <v>11950</v>
      </c>
      <c r="C3026" s="8">
        <v>3025</v>
      </c>
      <c r="D3026" s="8" t="str">
        <f t="shared" si="47"/>
        <v>insert into cliente values (1073690234,'MARQUEZ TABARES JUAN DAVID',3025);</v>
      </c>
    </row>
    <row r="3027" spans="1:4" x14ac:dyDescent="0.25">
      <c r="A3027">
        <v>1012378558</v>
      </c>
      <c r="B3027" t="s">
        <v>11951</v>
      </c>
      <c r="C3027" s="8">
        <v>3026</v>
      </c>
      <c r="D3027" s="8" t="str">
        <f t="shared" si="47"/>
        <v>insert into cliente values (1012378558,'TAFUR RODRIGUEZ YENIFER ANDREA',3026);</v>
      </c>
    </row>
    <row r="3028" spans="1:4" x14ac:dyDescent="0.25">
      <c r="A3028">
        <v>79847843</v>
      </c>
      <c r="B3028" t="s">
        <v>11952</v>
      </c>
      <c r="C3028" s="8">
        <v>3027</v>
      </c>
      <c r="D3028" s="8" t="str">
        <f t="shared" si="47"/>
        <v>insert into cliente values (79847843,'RESTREPO VARGAS HENRY',3027);</v>
      </c>
    </row>
    <row r="3029" spans="1:4" x14ac:dyDescent="0.25">
      <c r="A3029">
        <v>1030580099</v>
      </c>
      <c r="B3029" t="s">
        <v>11953</v>
      </c>
      <c r="C3029" s="8">
        <v>3028</v>
      </c>
      <c r="D3029" s="8" t="str">
        <f t="shared" si="47"/>
        <v>insert into cliente values (1030580099,'SANCHEZ REDONDO DANIEL RICARDO',3028);</v>
      </c>
    </row>
    <row r="3030" spans="1:4" x14ac:dyDescent="0.25">
      <c r="A3030">
        <v>52212909</v>
      </c>
      <c r="B3030" t="s">
        <v>11954</v>
      </c>
      <c r="C3030" s="8">
        <v>3029</v>
      </c>
      <c r="D3030" s="8" t="str">
        <f t="shared" si="47"/>
        <v>insert into cliente values (52212909,'TRUJILLO PEREZ LUZ NELLY',3029);</v>
      </c>
    </row>
    <row r="3031" spans="1:4" x14ac:dyDescent="0.25">
      <c r="A3031">
        <v>1019022740</v>
      </c>
      <c r="B3031" t="s">
        <v>11955</v>
      </c>
      <c r="C3031" s="8">
        <v>3030</v>
      </c>
      <c r="D3031" s="8" t="str">
        <f t="shared" si="47"/>
        <v>insert into cliente values (1019022740,'QUIROGA DIAZ DENNISSE AMPARO',3030);</v>
      </c>
    </row>
    <row r="3032" spans="1:4" x14ac:dyDescent="0.25">
      <c r="A3032">
        <v>1073692475</v>
      </c>
      <c r="B3032" t="s">
        <v>11956</v>
      </c>
      <c r="C3032" s="8">
        <v>3031</v>
      </c>
      <c r="D3032" s="8" t="str">
        <f t="shared" si="47"/>
        <v>insert into cliente values (1073692475,'GARZON GUZMAN ARMANDO',3031);</v>
      </c>
    </row>
    <row r="3033" spans="1:4" x14ac:dyDescent="0.25">
      <c r="A3033">
        <v>1032367340</v>
      </c>
      <c r="B3033" t="s">
        <v>11957</v>
      </c>
      <c r="C3033" s="8">
        <v>3032</v>
      </c>
      <c r="D3033" s="8" t="str">
        <f t="shared" si="47"/>
        <v>insert into cliente values (1032367340,'SILVA PEREZ DIEGO ALFONSO',3032);</v>
      </c>
    </row>
    <row r="3034" spans="1:4" x14ac:dyDescent="0.25">
      <c r="A3034">
        <v>79753336</v>
      </c>
      <c r="B3034" t="s">
        <v>11958</v>
      </c>
      <c r="C3034" s="8">
        <v>3033</v>
      </c>
      <c r="D3034" s="8" t="str">
        <f t="shared" si="47"/>
        <v>insert into cliente values (79753336,'RIOS RODRIGUEZ CARLOS JULIO',3033);</v>
      </c>
    </row>
    <row r="3035" spans="1:4" x14ac:dyDescent="0.25">
      <c r="A3035">
        <v>79746711</v>
      </c>
      <c r="B3035" t="s">
        <v>11959</v>
      </c>
      <c r="C3035" s="8">
        <v>3034</v>
      </c>
      <c r="D3035" s="8" t="str">
        <f t="shared" si="47"/>
        <v>insert into cliente values (79746711,'YOMAYUSSA MCCAUSLAND VICTOR ARMANDO',3034);</v>
      </c>
    </row>
    <row r="3036" spans="1:4" x14ac:dyDescent="0.25">
      <c r="A3036">
        <v>1020757703</v>
      </c>
      <c r="B3036" t="s">
        <v>11960</v>
      </c>
      <c r="C3036" s="8">
        <v>3035</v>
      </c>
      <c r="D3036" s="8" t="str">
        <f t="shared" si="47"/>
        <v>insert into cliente values (1020757703,'ARENAS AVILA DANIEL FERNANDO',3035);</v>
      </c>
    </row>
    <row r="3037" spans="1:4" x14ac:dyDescent="0.25">
      <c r="A3037">
        <v>39021876</v>
      </c>
      <c r="B3037" t="s">
        <v>11961</v>
      </c>
      <c r="C3037" s="8">
        <v>3036</v>
      </c>
      <c r="D3037" s="8" t="str">
        <f t="shared" si="47"/>
        <v>insert into cliente values (39021876,'RODRIGUEZ ALFARO ALICIA LISBETH',3036);</v>
      </c>
    </row>
    <row r="3038" spans="1:4" x14ac:dyDescent="0.25">
      <c r="A3038">
        <v>52902848</v>
      </c>
      <c r="B3038" t="s">
        <v>11962</v>
      </c>
      <c r="C3038" s="8">
        <v>3037</v>
      </c>
      <c r="D3038" s="8" t="str">
        <f t="shared" si="47"/>
        <v>insert into cliente values (52902848,'PAEZ OBANDO DIANA MARIA',3037);</v>
      </c>
    </row>
    <row r="3039" spans="1:4" x14ac:dyDescent="0.25">
      <c r="A3039">
        <v>1049614940</v>
      </c>
      <c r="B3039" t="s">
        <v>11963</v>
      </c>
      <c r="C3039" s="8">
        <v>3038</v>
      </c>
      <c r="D3039" s="8" t="str">
        <f t="shared" si="47"/>
        <v>insert into cliente values (1049614940,'MORENO HUERTAS WILLIAM ALEXANDER',3038);</v>
      </c>
    </row>
    <row r="3040" spans="1:4" x14ac:dyDescent="0.25">
      <c r="A3040">
        <v>24100397</v>
      </c>
      <c r="B3040" t="s">
        <v>11964</v>
      </c>
      <c r="C3040" s="8">
        <v>3039</v>
      </c>
      <c r="D3040" s="8" t="str">
        <f t="shared" si="47"/>
        <v>insert into cliente values (24100397,'CARVAJAL MERCHAN NELLY ESPERANZA',3039);</v>
      </c>
    </row>
    <row r="3041" spans="1:4" x14ac:dyDescent="0.25">
      <c r="A3041">
        <v>72182769</v>
      </c>
      <c r="B3041" t="s">
        <v>11965</v>
      </c>
      <c r="C3041" s="8">
        <v>3040</v>
      </c>
      <c r="D3041" s="8" t="str">
        <f t="shared" si="47"/>
        <v>insert into cliente values (72182769,'BENEDETTI VARGAS LUIS MIGUEL',3040);</v>
      </c>
    </row>
    <row r="3042" spans="1:4" x14ac:dyDescent="0.25">
      <c r="A3042">
        <v>52975376</v>
      </c>
      <c r="B3042" t="s">
        <v>11966</v>
      </c>
      <c r="C3042" s="8">
        <v>3041</v>
      </c>
      <c r="D3042" s="8" t="str">
        <f t="shared" si="47"/>
        <v>insert into cliente values (52975376,'ANGULO RUIZ DIANA PATRICIA',3041);</v>
      </c>
    </row>
    <row r="3043" spans="1:4" x14ac:dyDescent="0.25">
      <c r="A3043">
        <v>1020747057</v>
      </c>
      <c r="B3043" t="s">
        <v>11967</v>
      </c>
      <c r="C3043" s="8">
        <v>3042</v>
      </c>
      <c r="D3043" s="8" t="str">
        <f t="shared" si="47"/>
        <v>insert into cliente values (1020747057,'PANCHE AREVALO CESAR FERNEY',3042);</v>
      </c>
    </row>
    <row r="3044" spans="1:4" x14ac:dyDescent="0.25">
      <c r="A3044">
        <v>1020793876</v>
      </c>
      <c r="B3044" t="s">
        <v>11968</v>
      </c>
      <c r="C3044" s="8">
        <v>3043</v>
      </c>
      <c r="D3044" s="8" t="str">
        <f t="shared" si="47"/>
        <v>insert into cliente values (1020793876,'ARAGON ORTIZ ALEJANDRO',3043);</v>
      </c>
    </row>
    <row r="3045" spans="1:4" x14ac:dyDescent="0.25">
      <c r="A3045">
        <v>1070919247</v>
      </c>
      <c r="B3045" t="s">
        <v>11969</v>
      </c>
      <c r="C3045" s="8">
        <v>3044</v>
      </c>
      <c r="D3045" s="8" t="str">
        <f t="shared" si="47"/>
        <v>insert into cliente values (1070919247,'HERRERA AREVALO MAICOL ESTIC',3044);</v>
      </c>
    </row>
    <row r="3046" spans="1:4" x14ac:dyDescent="0.25">
      <c r="A3046">
        <v>1031135642</v>
      </c>
      <c r="B3046" t="s">
        <v>11970</v>
      </c>
      <c r="C3046" s="8">
        <v>3045</v>
      </c>
      <c r="D3046" s="8" t="str">
        <f t="shared" si="47"/>
        <v>insert into cliente values (1031135642,'DELGADO GOMEZ SINDY LORENA',3045);</v>
      </c>
    </row>
    <row r="3047" spans="1:4" x14ac:dyDescent="0.25">
      <c r="A3047">
        <v>1032452498</v>
      </c>
      <c r="B3047" t="s">
        <v>11971</v>
      </c>
      <c r="C3047" s="8">
        <v>3046</v>
      </c>
      <c r="D3047" s="8" t="str">
        <f t="shared" si="47"/>
        <v>insert into cliente values (1032452498,'ORTIZ GUZMAN DUVAN',3046);</v>
      </c>
    </row>
    <row r="3048" spans="1:4" x14ac:dyDescent="0.25">
      <c r="A3048">
        <v>1019085938</v>
      </c>
      <c r="B3048" t="s">
        <v>11972</v>
      </c>
      <c r="C3048" s="8">
        <v>3047</v>
      </c>
      <c r="D3048" s="8" t="str">
        <f t="shared" si="47"/>
        <v>insert into cliente values (1019085938,'PINILLA DUARTE NATALIA',3047);</v>
      </c>
    </row>
    <row r="3049" spans="1:4" x14ac:dyDescent="0.25">
      <c r="A3049">
        <v>52171568</v>
      </c>
      <c r="B3049" t="s">
        <v>11973</v>
      </c>
      <c r="C3049" s="8">
        <v>3048</v>
      </c>
      <c r="D3049" s="8" t="str">
        <f t="shared" si="47"/>
        <v>insert into cliente values (52171568,'GONZALEZ ROMERO NORMA CONSTANZA',3048);</v>
      </c>
    </row>
    <row r="3050" spans="1:4" x14ac:dyDescent="0.25">
      <c r="A3050">
        <v>1053325181</v>
      </c>
      <c r="B3050" t="s">
        <v>11974</v>
      </c>
      <c r="C3050" s="8">
        <v>3049</v>
      </c>
      <c r="D3050" s="8" t="str">
        <f t="shared" si="47"/>
        <v>insert into cliente values (1053325181,'GONZALEZ COCA DIANA DORELY',3049);</v>
      </c>
    </row>
    <row r="3051" spans="1:4" x14ac:dyDescent="0.25">
      <c r="A3051">
        <v>65715525</v>
      </c>
      <c r="B3051" t="s">
        <v>11975</v>
      </c>
      <c r="C3051" s="8">
        <v>3050</v>
      </c>
      <c r="D3051" s="8" t="str">
        <f t="shared" si="47"/>
        <v>insert into cliente values (65715525,'BOCANEGRA POLANIA ANA BELEN',3050);</v>
      </c>
    </row>
    <row r="3052" spans="1:4" x14ac:dyDescent="0.25">
      <c r="A3052">
        <v>1030629452</v>
      </c>
      <c r="B3052" t="s">
        <v>11976</v>
      </c>
      <c r="C3052" s="8">
        <v>3051</v>
      </c>
      <c r="D3052" s="8" t="str">
        <f t="shared" si="47"/>
        <v>insert into cliente values (1030629452,'SANCHEZ SANCHEZ JONATHAN STICK',3051);</v>
      </c>
    </row>
    <row r="3053" spans="1:4" x14ac:dyDescent="0.25">
      <c r="A3053">
        <v>1073698166</v>
      </c>
      <c r="B3053" t="s">
        <v>11977</v>
      </c>
      <c r="C3053" s="8">
        <v>3052</v>
      </c>
      <c r="D3053" s="8" t="str">
        <f t="shared" si="47"/>
        <v>insert into cliente values (1073698166,'CORDERO CORCHUELO DIEGO ALEJANDRO',3052);</v>
      </c>
    </row>
    <row r="3054" spans="1:4" x14ac:dyDescent="0.25">
      <c r="A3054">
        <v>80024313</v>
      </c>
      <c r="B3054" t="s">
        <v>11978</v>
      </c>
      <c r="C3054" s="8">
        <v>3053</v>
      </c>
      <c r="D3054" s="8" t="str">
        <f t="shared" si="47"/>
        <v>insert into cliente values (80024313,'CONTRERAS GARCIA CARLOS LEONARDO',3053);</v>
      </c>
    </row>
    <row r="3055" spans="1:4" x14ac:dyDescent="0.25">
      <c r="A3055">
        <v>1072648636</v>
      </c>
      <c r="B3055" t="s">
        <v>11979</v>
      </c>
      <c r="C3055" s="8">
        <v>3054</v>
      </c>
      <c r="D3055" s="8" t="str">
        <f t="shared" si="47"/>
        <v>insert into cliente values (1072648636,'CIFUENTES CAMACHO JESUS DAVID',3054);</v>
      </c>
    </row>
    <row r="3056" spans="1:4" x14ac:dyDescent="0.25">
      <c r="A3056">
        <v>52385004</v>
      </c>
      <c r="B3056" t="s">
        <v>11980</v>
      </c>
      <c r="C3056" s="8">
        <v>3055</v>
      </c>
      <c r="D3056" s="8" t="str">
        <f t="shared" si="47"/>
        <v>insert into cliente values (52385004,'RINCON DIAZ MAGDA CAROLINA',3055);</v>
      </c>
    </row>
    <row r="3057" spans="1:4" x14ac:dyDescent="0.25">
      <c r="A3057">
        <v>55246350</v>
      </c>
      <c r="B3057" t="s">
        <v>11981</v>
      </c>
      <c r="C3057" s="8">
        <v>3056</v>
      </c>
      <c r="D3057" s="8" t="str">
        <f t="shared" si="47"/>
        <v>insert into cliente values (55246350,'SERRANO MARTINEZ KELLYS',3056);</v>
      </c>
    </row>
    <row r="3058" spans="1:4" x14ac:dyDescent="0.25">
      <c r="A3058">
        <v>53068972</v>
      </c>
      <c r="B3058" t="s">
        <v>11982</v>
      </c>
      <c r="C3058" s="8">
        <v>3057</v>
      </c>
      <c r="D3058" s="8" t="str">
        <f t="shared" si="47"/>
        <v>insert into cliente values (53068972,'GONZALEZ ZAMUDIO JULIETH ANDREA',3057);</v>
      </c>
    </row>
    <row r="3059" spans="1:4" x14ac:dyDescent="0.25">
      <c r="A3059">
        <v>1014227935</v>
      </c>
      <c r="B3059" t="s">
        <v>11983</v>
      </c>
      <c r="C3059" s="8">
        <v>3058</v>
      </c>
      <c r="D3059" s="8" t="str">
        <f t="shared" si="47"/>
        <v>insert into cliente values (1014227935,'CORREA LEYVA HENRY ALBERTO',3058);</v>
      </c>
    </row>
    <row r="3060" spans="1:4" x14ac:dyDescent="0.25">
      <c r="A3060">
        <v>79879405</v>
      </c>
      <c r="B3060" t="s">
        <v>11984</v>
      </c>
      <c r="C3060" s="8">
        <v>3059</v>
      </c>
      <c r="D3060" s="8" t="str">
        <f t="shared" si="47"/>
        <v>insert into cliente values (79879405,'CASTIBLANCO LEON JUAN CAMILO',3059);</v>
      </c>
    </row>
    <row r="3061" spans="1:4" x14ac:dyDescent="0.25">
      <c r="A3061">
        <v>26000350</v>
      </c>
      <c r="B3061" t="s">
        <v>11985</v>
      </c>
      <c r="C3061" s="8">
        <v>3060</v>
      </c>
      <c r="D3061" s="8" t="str">
        <f t="shared" si="47"/>
        <v>insert into cliente values (26000350,'HERNANDEZ ZABALETA MIRIAN ENITH',3060);</v>
      </c>
    </row>
    <row r="3062" spans="1:4" x14ac:dyDescent="0.25">
      <c r="A3062">
        <v>20932658</v>
      </c>
      <c r="B3062" t="s">
        <v>11986</v>
      </c>
      <c r="C3062" s="8">
        <v>3061</v>
      </c>
      <c r="D3062" s="8" t="str">
        <f t="shared" si="47"/>
        <v>insert into cliente values (20932658,'PERAZA STELLA',3061);</v>
      </c>
    </row>
    <row r="3063" spans="1:4" x14ac:dyDescent="0.25">
      <c r="A3063">
        <v>1019028490</v>
      </c>
      <c r="B3063" t="s">
        <v>11987</v>
      </c>
      <c r="C3063" s="8">
        <v>3062</v>
      </c>
      <c r="D3063" s="8" t="str">
        <f t="shared" si="47"/>
        <v>insert into cliente values (1019028490,'HERREÑO QUIÑONEZ STEVEN DAVID',3062);</v>
      </c>
    </row>
    <row r="3064" spans="1:4" x14ac:dyDescent="0.25">
      <c r="A3064">
        <v>1096645017</v>
      </c>
      <c r="B3064" t="s">
        <v>11988</v>
      </c>
      <c r="C3064" s="8">
        <v>3063</v>
      </c>
      <c r="D3064" s="8" t="str">
        <f t="shared" si="47"/>
        <v>insert into cliente values (1096645017,'RAMIREZ FLOREZ CAROLINA',3063);</v>
      </c>
    </row>
    <row r="3065" spans="1:4" x14ac:dyDescent="0.25">
      <c r="A3065">
        <v>1019029032</v>
      </c>
      <c r="B3065" t="s">
        <v>11989</v>
      </c>
      <c r="C3065" s="8">
        <v>3064</v>
      </c>
      <c r="D3065" s="8" t="str">
        <f t="shared" si="47"/>
        <v>insert into cliente values (1019029032,'GUARIN MOLINA CRISTIAN ALEXANDER',3064);</v>
      </c>
    </row>
    <row r="3066" spans="1:4" x14ac:dyDescent="0.25">
      <c r="A3066">
        <v>1079990391</v>
      </c>
      <c r="B3066" t="s">
        <v>11990</v>
      </c>
      <c r="C3066" s="8">
        <v>3065</v>
      </c>
      <c r="D3066" s="8" t="str">
        <f t="shared" si="47"/>
        <v>insert into cliente values (1079990391,'MULFORD MARTINEZ CARLOS JULIO',3065);</v>
      </c>
    </row>
    <row r="3067" spans="1:4" x14ac:dyDescent="0.25">
      <c r="A3067">
        <v>1102228101</v>
      </c>
      <c r="B3067" t="s">
        <v>11991</v>
      </c>
      <c r="C3067" s="8">
        <v>3066</v>
      </c>
      <c r="D3067" s="8" t="str">
        <f t="shared" si="47"/>
        <v>insert into cliente values (1102228101,'GARAVITO GARAVITO MARQUEZA ENCARNACION',3066);</v>
      </c>
    </row>
    <row r="3068" spans="1:4" x14ac:dyDescent="0.25">
      <c r="A3068">
        <v>93130900</v>
      </c>
      <c r="B3068" t="s">
        <v>11992</v>
      </c>
      <c r="C3068" s="8">
        <v>3067</v>
      </c>
      <c r="D3068" s="8" t="str">
        <f t="shared" si="47"/>
        <v>insert into cliente values (93130900,'MENDOZA VILLALBA JOSE LEONARDO',3067);</v>
      </c>
    </row>
    <row r="3069" spans="1:4" x14ac:dyDescent="0.25">
      <c r="A3069">
        <v>80824743</v>
      </c>
      <c r="B3069" t="s">
        <v>11993</v>
      </c>
      <c r="C3069" s="8">
        <v>3068</v>
      </c>
      <c r="D3069" s="8" t="str">
        <f t="shared" si="47"/>
        <v>insert into cliente values (80824743,'NAVARRO FRANCO JORGE ENRIQUE',3068);</v>
      </c>
    </row>
    <row r="3070" spans="1:4" x14ac:dyDescent="0.25">
      <c r="A3070">
        <v>1026560650</v>
      </c>
      <c r="B3070" t="s">
        <v>11994</v>
      </c>
      <c r="C3070" s="8">
        <v>3069</v>
      </c>
      <c r="D3070" s="8" t="str">
        <f t="shared" si="47"/>
        <v>insert into cliente values (1026560650,'ROMERO TORRES GRISED NATALY',3069);</v>
      </c>
    </row>
    <row r="3071" spans="1:4" x14ac:dyDescent="0.25">
      <c r="A3071">
        <v>52860294</v>
      </c>
      <c r="B3071" t="s">
        <v>11995</v>
      </c>
      <c r="C3071" s="8">
        <v>3070</v>
      </c>
      <c r="D3071" s="8" t="str">
        <f t="shared" si="47"/>
        <v>insert into cliente values (52860294,'ROJAS GONZALEZ YUDIT MARLEN',3070);</v>
      </c>
    </row>
    <row r="3072" spans="1:4" x14ac:dyDescent="0.25">
      <c r="A3072">
        <v>1073809775</v>
      </c>
      <c r="B3072" t="s">
        <v>11996</v>
      </c>
      <c r="C3072" s="8">
        <v>3071</v>
      </c>
      <c r="D3072" s="8" t="str">
        <f t="shared" si="47"/>
        <v>insert into cliente values (1073809775,'OVIEDO CABALLERO WILLIAMS ENRIQUE',3071);</v>
      </c>
    </row>
    <row r="3073" spans="1:4" x14ac:dyDescent="0.25">
      <c r="A3073">
        <v>52827140</v>
      </c>
      <c r="B3073" t="s">
        <v>11997</v>
      </c>
      <c r="C3073" s="8">
        <v>3072</v>
      </c>
      <c r="D3073" s="8" t="str">
        <f t="shared" si="47"/>
        <v>insert into cliente values (52827140,'OJEDA SANABRIA MARIA YALILE',3072);</v>
      </c>
    </row>
    <row r="3074" spans="1:4" x14ac:dyDescent="0.25">
      <c r="A3074">
        <v>80523337</v>
      </c>
      <c r="B3074" t="s">
        <v>11998</v>
      </c>
      <c r="C3074" s="8">
        <v>3073</v>
      </c>
      <c r="D3074" s="8" t="str">
        <f t="shared" si="47"/>
        <v>insert into cliente values (80523337,'LEON ROA YESID',3073);</v>
      </c>
    </row>
    <row r="3075" spans="1:4" x14ac:dyDescent="0.25">
      <c r="A3075">
        <v>38289856</v>
      </c>
      <c r="B3075" t="s">
        <v>11999</v>
      </c>
      <c r="C3075" s="8">
        <v>3074</v>
      </c>
      <c r="D3075" s="8" t="str">
        <f t="shared" ref="D3075:D3138" si="48">"insert into cliente values ("&amp;A3075&amp;",'"&amp;B3075&amp;"',"&amp;C3075&amp;");"</f>
        <v>insert into cliente values (38289856,'CHACON TRIVINO MAYERLY DALILA',3074);</v>
      </c>
    </row>
    <row r="3076" spans="1:4" x14ac:dyDescent="0.25">
      <c r="A3076">
        <v>1012372746</v>
      </c>
      <c r="B3076" t="s">
        <v>12000</v>
      </c>
      <c r="C3076" s="8">
        <v>3075</v>
      </c>
      <c r="D3076" s="8" t="str">
        <f t="shared" si="48"/>
        <v>insert into cliente values (1012372746,'MONROY SANCHEZ YESID LEONARDO',3075);</v>
      </c>
    </row>
    <row r="3077" spans="1:4" x14ac:dyDescent="0.25">
      <c r="A3077">
        <v>1069872961</v>
      </c>
      <c r="B3077" t="s">
        <v>12001</v>
      </c>
      <c r="C3077" s="8">
        <v>3076</v>
      </c>
      <c r="D3077" s="8" t="str">
        <f t="shared" si="48"/>
        <v>insert into cliente values (1069872961,'LOZANO GUERRERO JARLIXON JISNEY',3076);</v>
      </c>
    </row>
    <row r="3078" spans="1:4" x14ac:dyDescent="0.25">
      <c r="A3078">
        <v>1015450088</v>
      </c>
      <c r="B3078" t="s">
        <v>12002</v>
      </c>
      <c r="C3078" s="8">
        <v>3077</v>
      </c>
      <c r="D3078" s="8" t="str">
        <f t="shared" si="48"/>
        <v>insert into cliente values (1015450088,'GARZON CHAVEZ JUAN CAMILO',3077);</v>
      </c>
    </row>
    <row r="3079" spans="1:4" x14ac:dyDescent="0.25">
      <c r="A3079">
        <v>1014232685</v>
      </c>
      <c r="B3079" t="s">
        <v>12003</v>
      </c>
      <c r="C3079" s="8">
        <v>3078</v>
      </c>
      <c r="D3079" s="8" t="str">
        <f t="shared" si="48"/>
        <v>insert into cliente values (1014232685,'ZAPATA CANAS JAVIER',3078);</v>
      </c>
    </row>
    <row r="3080" spans="1:4" x14ac:dyDescent="0.25">
      <c r="A3080">
        <v>1033771697</v>
      </c>
      <c r="B3080" t="s">
        <v>12004</v>
      </c>
      <c r="C3080" s="8">
        <v>3079</v>
      </c>
      <c r="D3080" s="8" t="str">
        <f t="shared" si="48"/>
        <v>insert into cliente values (1033771697,'PEREZ BAUTISTA ERIKA TATIANA',3079);</v>
      </c>
    </row>
    <row r="3081" spans="1:4" x14ac:dyDescent="0.25">
      <c r="A3081">
        <v>65709200</v>
      </c>
      <c r="B3081" t="s">
        <v>12005</v>
      </c>
      <c r="C3081" s="8">
        <v>3080</v>
      </c>
      <c r="D3081" s="8" t="str">
        <f t="shared" si="48"/>
        <v>insert into cliente values (65709200,'OSORIO VANEGAS MARIA BELEN',3080);</v>
      </c>
    </row>
    <row r="3082" spans="1:4" x14ac:dyDescent="0.25">
      <c r="A3082">
        <v>52991776</v>
      </c>
      <c r="B3082" t="s">
        <v>12006</v>
      </c>
      <c r="C3082" s="8">
        <v>3081</v>
      </c>
      <c r="D3082" s="8" t="str">
        <f t="shared" si="48"/>
        <v>insert into cliente values (52991776,'MARTIN PEREZ LOURDES MABEL',3081);</v>
      </c>
    </row>
    <row r="3083" spans="1:4" x14ac:dyDescent="0.25">
      <c r="A3083">
        <v>79691440</v>
      </c>
      <c r="B3083" t="s">
        <v>12007</v>
      </c>
      <c r="C3083" s="8">
        <v>3082</v>
      </c>
      <c r="D3083" s="8" t="str">
        <f t="shared" si="48"/>
        <v>insert into cliente values (79691440,'LAVERDE BANOY EDGAR RODRIDO',3082);</v>
      </c>
    </row>
    <row r="3084" spans="1:4" x14ac:dyDescent="0.25">
      <c r="A3084">
        <v>51800003</v>
      </c>
      <c r="B3084" t="s">
        <v>12008</v>
      </c>
      <c r="C3084" s="8">
        <v>3083</v>
      </c>
      <c r="D3084" s="8" t="str">
        <f t="shared" si="48"/>
        <v>insert into cliente values (51800003,'CORONADO MORENO NANCY ACENED',3083);</v>
      </c>
    </row>
    <row r="3085" spans="1:4" x14ac:dyDescent="0.25">
      <c r="A3085">
        <v>1030565308</v>
      </c>
      <c r="B3085" t="s">
        <v>12009</v>
      </c>
      <c r="C3085" s="8">
        <v>3084</v>
      </c>
      <c r="D3085" s="8" t="str">
        <f t="shared" si="48"/>
        <v>insert into cliente values (1030565308,'CAMPOS NINO YINA PAOLA',3084);</v>
      </c>
    </row>
    <row r="3086" spans="1:4" x14ac:dyDescent="0.25">
      <c r="A3086">
        <v>79999144</v>
      </c>
      <c r="B3086" t="s">
        <v>12010</v>
      </c>
      <c r="C3086" s="8">
        <v>3085</v>
      </c>
      <c r="D3086" s="8" t="str">
        <f t="shared" si="48"/>
        <v>insert into cliente values (79999144,'PINEDA HERRERA HERNAN DARIO',3085);</v>
      </c>
    </row>
    <row r="3087" spans="1:4" x14ac:dyDescent="0.25">
      <c r="A3087">
        <v>52261504</v>
      </c>
      <c r="B3087" t="s">
        <v>12011</v>
      </c>
      <c r="C3087" s="8">
        <v>3086</v>
      </c>
      <c r="D3087" s="8" t="str">
        <f t="shared" si="48"/>
        <v>insert into cliente values (52261504,'ANDRADE GOMEZ MONICA',3086);</v>
      </c>
    </row>
    <row r="3088" spans="1:4" x14ac:dyDescent="0.25">
      <c r="A3088">
        <v>1098639704</v>
      </c>
      <c r="B3088" t="s">
        <v>12012</v>
      </c>
      <c r="C3088" s="8">
        <v>3087</v>
      </c>
      <c r="D3088" s="8" t="str">
        <f t="shared" si="48"/>
        <v>insert into cliente values (1098639704,'TORRES RODRIGUEZ EDGARDO',3087);</v>
      </c>
    </row>
    <row r="3089" spans="1:4" x14ac:dyDescent="0.25">
      <c r="A3089">
        <v>1069154255</v>
      </c>
      <c r="B3089" t="s">
        <v>12013</v>
      </c>
      <c r="C3089" s="8">
        <v>3088</v>
      </c>
      <c r="D3089" s="8" t="str">
        <f t="shared" si="48"/>
        <v>insert into cliente values (1069154255,'REYES CARPETE JORGE EULISES',3088);</v>
      </c>
    </row>
    <row r="3090" spans="1:4" x14ac:dyDescent="0.25">
      <c r="A3090">
        <v>1055046081</v>
      </c>
      <c r="B3090" t="s">
        <v>12014</v>
      </c>
      <c r="C3090" s="8">
        <v>3089</v>
      </c>
      <c r="D3090" s="8" t="str">
        <f t="shared" si="48"/>
        <v>insert into cliente values (1055046081,'OSORIO RAMIREZ ERIKA CAMILA',3089);</v>
      </c>
    </row>
    <row r="3091" spans="1:4" x14ac:dyDescent="0.25">
      <c r="A3091">
        <v>1099662529</v>
      </c>
      <c r="B3091" t="s">
        <v>12015</v>
      </c>
      <c r="C3091" s="8">
        <v>3090</v>
      </c>
      <c r="D3091" s="8" t="str">
        <f t="shared" si="48"/>
        <v>insert into cliente values (1099662529,'DUARTE BURGOS OSCAR YESID',3090);</v>
      </c>
    </row>
    <row r="3092" spans="1:4" x14ac:dyDescent="0.25">
      <c r="A3092">
        <v>1016009521</v>
      </c>
      <c r="B3092" t="s">
        <v>12016</v>
      </c>
      <c r="C3092" s="8">
        <v>3091</v>
      </c>
      <c r="D3092" s="8" t="str">
        <f t="shared" si="48"/>
        <v>insert into cliente values (1016009521,'GUZMAN CASTANEDA RUBEN DARIO',3091);</v>
      </c>
    </row>
    <row r="3093" spans="1:4" x14ac:dyDescent="0.25">
      <c r="A3093">
        <v>1031154578</v>
      </c>
      <c r="B3093" t="s">
        <v>12017</v>
      </c>
      <c r="C3093" s="8">
        <v>3092</v>
      </c>
      <c r="D3093" s="8" t="str">
        <f t="shared" si="48"/>
        <v>insert into cliente values (1031154578,'HERRERA CUBIDES PAULA ANDREA',3092);</v>
      </c>
    </row>
    <row r="3094" spans="1:4" x14ac:dyDescent="0.25">
      <c r="A3094">
        <v>52994665</v>
      </c>
      <c r="B3094" t="s">
        <v>12018</v>
      </c>
      <c r="C3094" s="8">
        <v>3093</v>
      </c>
      <c r="D3094" s="8" t="str">
        <f t="shared" si="48"/>
        <v>insert into cliente values (52994665,'PARDO ROMERO MARIBEL CONSTANZA',3093);</v>
      </c>
    </row>
    <row r="3095" spans="1:4" x14ac:dyDescent="0.25">
      <c r="A3095">
        <v>51994371</v>
      </c>
      <c r="B3095" t="s">
        <v>12019</v>
      </c>
      <c r="C3095" s="8">
        <v>3094</v>
      </c>
      <c r="D3095" s="8" t="str">
        <f t="shared" si="48"/>
        <v>insert into cliente values (51994371,'CARRANZA ARIAS LUZ JANNETHE',3094);</v>
      </c>
    </row>
    <row r="3096" spans="1:4" x14ac:dyDescent="0.25">
      <c r="A3096">
        <v>1022365027</v>
      </c>
      <c r="B3096" t="s">
        <v>12020</v>
      </c>
      <c r="C3096" s="8">
        <v>3095</v>
      </c>
      <c r="D3096" s="8" t="str">
        <f t="shared" si="48"/>
        <v>insert into cliente values (1022365027,'JARAMILLO PENAGOS JOSE DAVID',3095);</v>
      </c>
    </row>
    <row r="3097" spans="1:4" x14ac:dyDescent="0.25">
      <c r="A3097">
        <v>1049639593</v>
      </c>
      <c r="B3097" t="s">
        <v>12021</v>
      </c>
      <c r="C3097" s="8">
        <v>3096</v>
      </c>
      <c r="D3097" s="8" t="str">
        <f t="shared" si="48"/>
        <v>insert into cliente values (1049639593,'GUTIERREZ QUIROGA JORGE ANDRES',3096);</v>
      </c>
    </row>
    <row r="3098" spans="1:4" x14ac:dyDescent="0.25">
      <c r="A3098">
        <v>79897082</v>
      </c>
      <c r="B3098" t="s">
        <v>12022</v>
      </c>
      <c r="C3098" s="8">
        <v>3097</v>
      </c>
      <c r="D3098" s="8" t="str">
        <f t="shared" si="48"/>
        <v>insert into cliente values (79897082,'BUITRAGO MORA ALFREDO',3097);</v>
      </c>
    </row>
    <row r="3099" spans="1:4" x14ac:dyDescent="0.25">
      <c r="A3099">
        <v>1022948054</v>
      </c>
      <c r="B3099" t="s">
        <v>12023</v>
      </c>
      <c r="C3099" s="8">
        <v>3098</v>
      </c>
      <c r="D3099" s="8" t="str">
        <f t="shared" si="48"/>
        <v>insert into cliente values (1022948054,'RAMIREZ BAUTISTA RAUL ERNESTO',3098);</v>
      </c>
    </row>
    <row r="3100" spans="1:4" x14ac:dyDescent="0.25">
      <c r="A3100">
        <v>1023921261</v>
      </c>
      <c r="B3100" t="s">
        <v>12024</v>
      </c>
      <c r="C3100" s="8">
        <v>3099</v>
      </c>
      <c r="D3100" s="8" t="str">
        <f t="shared" si="48"/>
        <v>insert into cliente values (1023921261,'DAZA RODRIGUEZ FABIAN ALEXANDER',3099);</v>
      </c>
    </row>
    <row r="3101" spans="1:4" x14ac:dyDescent="0.25">
      <c r="A3101">
        <v>1023927618</v>
      </c>
      <c r="B3101" t="s">
        <v>12025</v>
      </c>
      <c r="C3101" s="8">
        <v>3100</v>
      </c>
      <c r="D3101" s="8" t="str">
        <f t="shared" si="48"/>
        <v>insert into cliente values (1023927618,'AHUMADA MONROY CARLOS DANIEL',3100);</v>
      </c>
    </row>
    <row r="3102" spans="1:4" x14ac:dyDescent="0.25">
      <c r="A3102">
        <v>1014267165</v>
      </c>
      <c r="B3102" t="s">
        <v>12026</v>
      </c>
      <c r="C3102" s="8">
        <v>3101</v>
      </c>
      <c r="D3102" s="8" t="str">
        <f t="shared" si="48"/>
        <v>insert into cliente values (1014267165,'SANABRIA ROJAS BRAYAN HERNANDO',3101);</v>
      </c>
    </row>
    <row r="3103" spans="1:4" x14ac:dyDescent="0.25">
      <c r="A3103">
        <v>1019083778</v>
      </c>
      <c r="B3103" t="s">
        <v>12027</v>
      </c>
      <c r="C3103" s="8">
        <v>3102</v>
      </c>
      <c r="D3103" s="8" t="str">
        <f t="shared" si="48"/>
        <v>insert into cliente values (1019083778,'ROJAS IBANEZ LUISA FERNANDA',3102);</v>
      </c>
    </row>
    <row r="3104" spans="1:4" x14ac:dyDescent="0.25">
      <c r="A3104">
        <v>80124715</v>
      </c>
      <c r="B3104" t="s">
        <v>12028</v>
      </c>
      <c r="C3104" s="8">
        <v>3103</v>
      </c>
      <c r="D3104" s="8" t="str">
        <f t="shared" si="48"/>
        <v>insert into cliente values (80124715,'LOPEZ RENDON HILBAR AUGUSTO',3103);</v>
      </c>
    </row>
    <row r="3105" spans="1:4" x14ac:dyDescent="0.25">
      <c r="A3105">
        <v>80757288</v>
      </c>
      <c r="B3105" t="s">
        <v>12029</v>
      </c>
      <c r="C3105" s="8">
        <v>3104</v>
      </c>
      <c r="D3105" s="8" t="str">
        <f t="shared" si="48"/>
        <v>insert into cliente values (80757288,'CASTRO MERCHAN YIMMI EDUARDO',3104);</v>
      </c>
    </row>
    <row r="3106" spans="1:4" x14ac:dyDescent="0.25">
      <c r="A3106">
        <v>1024518363</v>
      </c>
      <c r="B3106" t="s">
        <v>12030</v>
      </c>
      <c r="C3106" s="8">
        <v>3105</v>
      </c>
      <c r="D3106" s="8" t="str">
        <f t="shared" si="48"/>
        <v>insert into cliente values (1024518363,'RAMIREZ ORTIZ JONATHAN ALEXANDER',3105);</v>
      </c>
    </row>
    <row r="3107" spans="1:4" x14ac:dyDescent="0.25">
      <c r="A3107">
        <v>1100684504</v>
      </c>
      <c r="B3107" t="s">
        <v>12031</v>
      </c>
      <c r="C3107" s="8">
        <v>3106</v>
      </c>
      <c r="D3107" s="8" t="str">
        <f t="shared" si="48"/>
        <v>insert into cliente values (1100684504,'CHIMA CANOLE OSCAR JULIO',3106);</v>
      </c>
    </row>
    <row r="3108" spans="1:4" x14ac:dyDescent="0.25">
      <c r="A3108">
        <v>26668456</v>
      </c>
      <c r="B3108" t="s">
        <v>12032</v>
      </c>
      <c r="C3108" s="8">
        <v>3107</v>
      </c>
      <c r="D3108" s="8" t="str">
        <f t="shared" si="48"/>
        <v>insert into cliente values (26668456,'VILLAMIL CAMPO ALMA SOFIA',3107);</v>
      </c>
    </row>
    <row r="3109" spans="1:4" x14ac:dyDescent="0.25">
      <c r="A3109">
        <v>26761604</v>
      </c>
      <c r="B3109" t="s">
        <v>12033</v>
      </c>
      <c r="C3109" s="8">
        <v>3108</v>
      </c>
      <c r="D3109" s="8" t="str">
        <f t="shared" si="48"/>
        <v>insert into cliente values (26761604,'GONZALEZ PERTUZ YESSICA PATRICIA',3108);</v>
      </c>
    </row>
    <row r="3110" spans="1:4" x14ac:dyDescent="0.25">
      <c r="A3110">
        <v>1082890459</v>
      </c>
      <c r="B3110" t="s">
        <v>12034</v>
      </c>
      <c r="C3110" s="8">
        <v>3109</v>
      </c>
      <c r="D3110" s="8" t="str">
        <f t="shared" si="48"/>
        <v>insert into cliente values (1082890459,'RESTREPO HINCAPIE IVAN DARIO',3109);</v>
      </c>
    </row>
    <row r="3111" spans="1:4" x14ac:dyDescent="0.25">
      <c r="A3111">
        <v>1082985258</v>
      </c>
      <c r="B3111" t="s">
        <v>12035</v>
      </c>
      <c r="C3111" s="8">
        <v>3110</v>
      </c>
      <c r="D3111" s="8" t="str">
        <f t="shared" si="48"/>
        <v>insert into cliente values (1082985258,'MELENDEZ NIÑO MARIA MERCEDES',3110);</v>
      </c>
    </row>
    <row r="3112" spans="1:4" x14ac:dyDescent="0.25">
      <c r="A3112">
        <v>1082868845</v>
      </c>
      <c r="B3112" t="s">
        <v>12036</v>
      </c>
      <c r="C3112" s="8">
        <v>3111</v>
      </c>
      <c r="D3112" s="8" t="str">
        <f t="shared" si="48"/>
        <v>insert into cliente values (1082868845,'TABORDA LOZANO LINDA LUZ',3111);</v>
      </c>
    </row>
    <row r="3113" spans="1:4" x14ac:dyDescent="0.25">
      <c r="A3113">
        <v>1082859438</v>
      </c>
      <c r="B3113" t="s">
        <v>12037</v>
      </c>
      <c r="C3113" s="8">
        <v>3112</v>
      </c>
      <c r="D3113" s="8" t="str">
        <f t="shared" si="48"/>
        <v>insert into cliente values (1082859438,'OCHOA OCHOA PEDRO LUIS',3112);</v>
      </c>
    </row>
    <row r="3114" spans="1:4" x14ac:dyDescent="0.25">
      <c r="A3114">
        <v>56098714</v>
      </c>
      <c r="B3114" t="s">
        <v>12038</v>
      </c>
      <c r="C3114" s="8">
        <v>3113</v>
      </c>
      <c r="D3114" s="8" t="str">
        <f t="shared" si="48"/>
        <v>insert into cliente values (56098714,'GOMEZ QUINTERO DILIA ROSA',3113);</v>
      </c>
    </row>
    <row r="3115" spans="1:4" x14ac:dyDescent="0.25">
      <c r="A3115">
        <v>84458034</v>
      </c>
      <c r="B3115" t="s">
        <v>12039</v>
      </c>
      <c r="C3115" s="8">
        <v>3114</v>
      </c>
      <c r="D3115" s="8" t="str">
        <f t="shared" si="48"/>
        <v>insert into cliente values (84458034,'VEGA REY OJIER JESUS',3114);</v>
      </c>
    </row>
    <row r="3116" spans="1:4" x14ac:dyDescent="0.25">
      <c r="A3116">
        <v>85155682</v>
      </c>
      <c r="B3116" t="s">
        <v>12040</v>
      </c>
      <c r="C3116" s="8">
        <v>3115</v>
      </c>
      <c r="D3116" s="8" t="str">
        <f t="shared" si="48"/>
        <v>insert into cliente values (85155682,'ROMAN MARQUEZ HAIDER ANTONIO',3115);</v>
      </c>
    </row>
    <row r="3117" spans="1:4" x14ac:dyDescent="0.25">
      <c r="A3117">
        <v>1082893715</v>
      </c>
      <c r="B3117" t="s">
        <v>12041</v>
      </c>
      <c r="C3117" s="8">
        <v>3116</v>
      </c>
      <c r="D3117" s="8" t="str">
        <f t="shared" si="48"/>
        <v>insert into cliente values (1082893715,'RODRIGUEZ MERCADO JULIA FERNANDA',3116);</v>
      </c>
    </row>
    <row r="3118" spans="1:4" x14ac:dyDescent="0.25">
      <c r="A3118">
        <v>1082840332</v>
      </c>
      <c r="B3118" t="s">
        <v>12042</v>
      </c>
      <c r="C3118" s="8">
        <v>3117</v>
      </c>
      <c r="D3118" s="8" t="str">
        <f t="shared" si="48"/>
        <v>insert into cliente values (1082840332,'JIMENEZ PADILLA JENIFER PAOLA',3117);</v>
      </c>
    </row>
    <row r="3119" spans="1:4" x14ac:dyDescent="0.25">
      <c r="A3119">
        <v>39001677</v>
      </c>
      <c r="B3119" t="s">
        <v>12043</v>
      </c>
      <c r="C3119" s="8">
        <v>3118</v>
      </c>
      <c r="D3119" s="8" t="str">
        <f t="shared" si="48"/>
        <v>insert into cliente values (39001677,'HERNANDEZ PAYARES SILENE PATRICIA',3118);</v>
      </c>
    </row>
    <row r="3120" spans="1:4" x14ac:dyDescent="0.25">
      <c r="A3120">
        <v>57460480</v>
      </c>
      <c r="B3120" t="s">
        <v>12044</v>
      </c>
      <c r="C3120" s="8">
        <v>3119</v>
      </c>
      <c r="D3120" s="8" t="str">
        <f t="shared" si="48"/>
        <v>insert into cliente values (57460480,'CONSTANTE ROA SILVIA MILENA',3119);</v>
      </c>
    </row>
    <row r="3121" spans="1:4" x14ac:dyDescent="0.25">
      <c r="A3121">
        <v>1082913712</v>
      </c>
      <c r="B3121" t="s">
        <v>12045</v>
      </c>
      <c r="C3121" s="8">
        <v>3120</v>
      </c>
      <c r="D3121" s="8" t="str">
        <f t="shared" si="48"/>
        <v>insert into cliente values (1082913712,'ARAGON REYES JUAN GUILLERMO',3120);</v>
      </c>
    </row>
    <row r="3122" spans="1:4" x14ac:dyDescent="0.25">
      <c r="A3122">
        <v>7629205</v>
      </c>
      <c r="B3122" t="s">
        <v>12046</v>
      </c>
      <c r="C3122" s="8">
        <v>3121</v>
      </c>
      <c r="D3122" s="8" t="str">
        <f t="shared" si="48"/>
        <v>insert into cliente values (7629205,'REGUILLO MANCILLA DONNY HENRRY',3121);</v>
      </c>
    </row>
    <row r="3123" spans="1:4" x14ac:dyDescent="0.25">
      <c r="A3123">
        <v>1082865878</v>
      </c>
      <c r="B3123" t="s">
        <v>12047</v>
      </c>
      <c r="C3123" s="8">
        <v>3122</v>
      </c>
      <c r="D3123" s="8" t="str">
        <f t="shared" si="48"/>
        <v>insert into cliente values (1082865878,'RODRIGUEZ CARO ANDRES FELIPE',3122);</v>
      </c>
    </row>
    <row r="3124" spans="1:4" x14ac:dyDescent="0.25">
      <c r="A3124">
        <v>1067717497</v>
      </c>
      <c r="B3124" t="s">
        <v>12048</v>
      </c>
      <c r="C3124" s="8">
        <v>3123</v>
      </c>
      <c r="D3124" s="8" t="str">
        <f t="shared" si="48"/>
        <v>insert into cliente values (1067717497,'MUGNO GOMEZ LICENIA MARIA',3123);</v>
      </c>
    </row>
    <row r="3125" spans="1:4" x14ac:dyDescent="0.25">
      <c r="A3125">
        <v>1082902763</v>
      </c>
      <c r="B3125" t="s">
        <v>12049</v>
      </c>
      <c r="C3125" s="8">
        <v>3124</v>
      </c>
      <c r="D3125" s="8" t="str">
        <f t="shared" si="48"/>
        <v>insert into cliente values (1082902763,'MIRANDA MANJARRES MIGUEL ANGEL',3124);</v>
      </c>
    </row>
    <row r="3126" spans="1:4" x14ac:dyDescent="0.25">
      <c r="A3126">
        <v>84452677</v>
      </c>
      <c r="B3126" t="s">
        <v>12050</v>
      </c>
      <c r="C3126" s="8">
        <v>3125</v>
      </c>
      <c r="D3126" s="8" t="str">
        <f t="shared" si="48"/>
        <v>insert into cliente values (84452677,'PAYARES RODRIGUEZ JAVIER ALONSO',3125);</v>
      </c>
    </row>
    <row r="3127" spans="1:4" x14ac:dyDescent="0.25">
      <c r="A3127">
        <v>1082925804</v>
      </c>
      <c r="B3127" t="s">
        <v>12051</v>
      </c>
      <c r="C3127" s="8">
        <v>3126</v>
      </c>
      <c r="D3127" s="8" t="str">
        <f t="shared" si="48"/>
        <v>insert into cliente values (1082925804,'LOPEZ RENDON HABIB',3126);</v>
      </c>
    </row>
    <row r="3128" spans="1:4" x14ac:dyDescent="0.25">
      <c r="A3128">
        <v>1082845140</v>
      </c>
      <c r="B3128" t="s">
        <v>12052</v>
      </c>
      <c r="C3128" s="8">
        <v>3127</v>
      </c>
      <c r="D3128" s="8" t="str">
        <f t="shared" si="48"/>
        <v>insert into cliente values (1082845140,'VESGA DAZA DANIEL',3127);</v>
      </c>
    </row>
    <row r="3129" spans="1:4" x14ac:dyDescent="0.25">
      <c r="A3129">
        <v>12603321</v>
      </c>
      <c r="B3129" t="s">
        <v>12053</v>
      </c>
      <c r="C3129" s="8">
        <v>3128</v>
      </c>
      <c r="D3129" s="8" t="str">
        <f t="shared" si="48"/>
        <v>insert into cliente values (12603321,'ARCE ROJAS VICTOR HUGO',3128);</v>
      </c>
    </row>
    <row r="3130" spans="1:4" x14ac:dyDescent="0.25">
      <c r="A3130">
        <v>1128199018</v>
      </c>
      <c r="B3130" t="s">
        <v>12054</v>
      </c>
      <c r="C3130" s="8">
        <v>3129</v>
      </c>
      <c r="D3130" s="8" t="str">
        <f t="shared" si="48"/>
        <v>insert into cliente values (1128199018,'SILVA PUCHE RODRIGO RAFAEL',3129);</v>
      </c>
    </row>
    <row r="3131" spans="1:4" x14ac:dyDescent="0.25">
      <c r="A3131">
        <v>7603201</v>
      </c>
      <c r="B3131" t="s">
        <v>12055</v>
      </c>
      <c r="C3131" s="8">
        <v>3130</v>
      </c>
      <c r="D3131" s="8" t="str">
        <f t="shared" si="48"/>
        <v>insert into cliente values (7603201,'RIVADENEIRA PEREZ FRED JESUS',3130);</v>
      </c>
    </row>
    <row r="3132" spans="1:4" x14ac:dyDescent="0.25">
      <c r="A3132">
        <v>85153461</v>
      </c>
      <c r="B3132" t="s">
        <v>12056</v>
      </c>
      <c r="C3132" s="8">
        <v>3131</v>
      </c>
      <c r="D3132" s="8" t="str">
        <f t="shared" si="48"/>
        <v>insert into cliente values (85153461,'SANCHEZ NUÑEZ IGNACIO SEGUNDO',3131);</v>
      </c>
    </row>
    <row r="3133" spans="1:4" x14ac:dyDescent="0.25">
      <c r="A3133">
        <v>1082885975</v>
      </c>
      <c r="B3133" t="s">
        <v>12057</v>
      </c>
      <c r="C3133" s="8">
        <v>3132</v>
      </c>
      <c r="D3133" s="8" t="str">
        <f t="shared" si="48"/>
        <v>insert into cliente values (1082885975,'CABEZAS VICTOR ALFONSO',3132);</v>
      </c>
    </row>
    <row r="3134" spans="1:4" x14ac:dyDescent="0.25">
      <c r="A3134">
        <v>63354667</v>
      </c>
      <c r="B3134" t="s">
        <v>12058</v>
      </c>
      <c r="C3134" s="8">
        <v>3133</v>
      </c>
      <c r="D3134" s="8" t="str">
        <f t="shared" si="48"/>
        <v>insert into cliente values (63354667,'FERRER VASQUEZ NAYETH PATRICIA',3133);</v>
      </c>
    </row>
    <row r="3135" spans="1:4" x14ac:dyDescent="0.25">
      <c r="A3135">
        <v>39003713</v>
      </c>
      <c r="B3135" t="s">
        <v>12059</v>
      </c>
      <c r="C3135" s="8">
        <v>3134</v>
      </c>
      <c r="D3135" s="8" t="str">
        <f t="shared" si="48"/>
        <v>insert into cliente values (39003713,'CASTRO FONSECA MARGELY CECILIA',3134);</v>
      </c>
    </row>
    <row r="3136" spans="1:4" x14ac:dyDescent="0.25">
      <c r="A3136">
        <v>1082869499</v>
      </c>
      <c r="B3136" t="s">
        <v>12060</v>
      </c>
      <c r="C3136" s="8">
        <v>3135</v>
      </c>
      <c r="D3136" s="8" t="str">
        <f t="shared" si="48"/>
        <v>insert into cliente values (1082869499,'TORRES RAMOS CLAUDIA NORELIS',3135);</v>
      </c>
    </row>
    <row r="3137" spans="1:4" x14ac:dyDescent="0.25">
      <c r="A3137">
        <v>57461882</v>
      </c>
      <c r="B3137" t="s">
        <v>12061</v>
      </c>
      <c r="C3137" s="8">
        <v>3136</v>
      </c>
      <c r="D3137" s="8" t="str">
        <f t="shared" si="48"/>
        <v>insert into cliente values (57461882,'PATERNINA MORENO MELISSA DE JESUS',3136);</v>
      </c>
    </row>
    <row r="3138" spans="1:4" x14ac:dyDescent="0.25">
      <c r="A3138">
        <v>1082897201</v>
      </c>
      <c r="B3138" t="s">
        <v>12062</v>
      </c>
      <c r="C3138" s="8">
        <v>3137</v>
      </c>
      <c r="D3138" s="8" t="str">
        <f t="shared" si="48"/>
        <v>insert into cliente values (1082897201,'HERNANDEZ GARCIA JAIDER ANTONIO',3137);</v>
      </c>
    </row>
    <row r="3139" spans="1:4" x14ac:dyDescent="0.25">
      <c r="A3139">
        <v>1082903391</v>
      </c>
      <c r="B3139" t="s">
        <v>12063</v>
      </c>
      <c r="C3139" s="8">
        <v>3138</v>
      </c>
      <c r="D3139" s="8" t="str">
        <f t="shared" ref="D3139:D3202" si="49">"insert into cliente values ("&amp;A3139&amp;",'"&amp;B3139&amp;"',"&amp;C3139&amp;");"</f>
        <v>insert into cliente values (1082903391,'MOSCOTE VILLARREAL PEDRO LUIS',3138);</v>
      </c>
    </row>
    <row r="3140" spans="1:4" x14ac:dyDescent="0.25">
      <c r="A3140">
        <v>1082862323</v>
      </c>
      <c r="B3140" t="s">
        <v>12064</v>
      </c>
      <c r="C3140" s="8">
        <v>3139</v>
      </c>
      <c r="D3140" s="8" t="str">
        <f t="shared" si="49"/>
        <v>insert into cliente values (1082862323,'URZOLA SIERRA HECTOR FERNANDO',3139);</v>
      </c>
    </row>
    <row r="3141" spans="1:4" x14ac:dyDescent="0.25">
      <c r="A3141">
        <v>7601724</v>
      </c>
      <c r="B3141" t="s">
        <v>12065</v>
      </c>
      <c r="C3141" s="8">
        <v>3140</v>
      </c>
      <c r="D3141" s="8" t="str">
        <f t="shared" si="49"/>
        <v>insert into cliente values (7601724,'SOLANO TOUS JUAN PABLO',3140);</v>
      </c>
    </row>
    <row r="3142" spans="1:4" x14ac:dyDescent="0.25">
      <c r="A3142">
        <v>9876234</v>
      </c>
      <c r="B3142" t="s">
        <v>12066</v>
      </c>
      <c r="C3142" s="8">
        <v>3141</v>
      </c>
      <c r="D3142" s="8" t="str">
        <f t="shared" si="49"/>
        <v>insert into cliente values (9876234,'HERNANDEZ MERCADO OSVALDO ENRIQUE',3141);</v>
      </c>
    </row>
    <row r="3143" spans="1:4" x14ac:dyDescent="0.25">
      <c r="A3143">
        <v>1082867261</v>
      </c>
      <c r="B3143" t="s">
        <v>12067</v>
      </c>
      <c r="C3143" s="8">
        <v>3142</v>
      </c>
      <c r="D3143" s="8" t="str">
        <f t="shared" si="49"/>
        <v>insert into cliente values (1082867261,'MARTINEZ MAHECHA YEINER DANIEL',3142);</v>
      </c>
    </row>
    <row r="3144" spans="1:4" x14ac:dyDescent="0.25">
      <c r="A3144">
        <v>1082875879</v>
      </c>
      <c r="B3144" t="s">
        <v>12068</v>
      </c>
      <c r="C3144" s="8">
        <v>3143</v>
      </c>
      <c r="D3144" s="8" t="str">
        <f t="shared" si="49"/>
        <v>insert into cliente values (1082875879,'PACHECO UPEGUI JESUS DAVID',3143);</v>
      </c>
    </row>
    <row r="3145" spans="1:4" x14ac:dyDescent="0.25">
      <c r="A3145">
        <v>85152708</v>
      </c>
      <c r="B3145" t="s">
        <v>12069</v>
      </c>
      <c r="C3145" s="8">
        <v>3144</v>
      </c>
      <c r="D3145" s="8" t="str">
        <f t="shared" si="49"/>
        <v>insert into cliente values (85152708,'DIAZ RUIZ EDINSON JAIRO',3144);</v>
      </c>
    </row>
    <row r="3146" spans="1:4" x14ac:dyDescent="0.25">
      <c r="A3146">
        <v>1082908198</v>
      </c>
      <c r="B3146" t="s">
        <v>12070</v>
      </c>
      <c r="C3146" s="8">
        <v>3145</v>
      </c>
      <c r="D3146" s="8" t="str">
        <f t="shared" si="49"/>
        <v>insert into cliente values (1082908198,'GARCIA MORENO DIANA YERLIS',3145);</v>
      </c>
    </row>
    <row r="3147" spans="1:4" x14ac:dyDescent="0.25">
      <c r="A3147">
        <v>84083627</v>
      </c>
      <c r="B3147" t="s">
        <v>12071</v>
      </c>
      <c r="C3147" s="8">
        <v>3146</v>
      </c>
      <c r="D3147" s="8" t="str">
        <f t="shared" si="49"/>
        <v>insert into cliente values (84083627,'CORTES DAZA HUMPRIS ENRIQUE',3146);</v>
      </c>
    </row>
    <row r="3148" spans="1:4" x14ac:dyDescent="0.25">
      <c r="A3148">
        <v>1098698292</v>
      </c>
      <c r="B3148" t="s">
        <v>12072</v>
      </c>
      <c r="C3148" s="8">
        <v>3147</v>
      </c>
      <c r="D3148" s="8" t="str">
        <f t="shared" si="49"/>
        <v>insert into cliente values (1098698292,'RODRIGUEZ RINCON FREDY ARMANDO',3147);</v>
      </c>
    </row>
    <row r="3149" spans="1:4" x14ac:dyDescent="0.25">
      <c r="A3149">
        <v>91517337</v>
      </c>
      <c r="B3149" t="s">
        <v>12073</v>
      </c>
      <c r="C3149" s="8">
        <v>3148</v>
      </c>
      <c r="D3149" s="8" t="str">
        <f t="shared" si="49"/>
        <v>insert into cliente values (91517337,'ORTIZ ANGULO CARLOS AUGUSTO',3148);</v>
      </c>
    </row>
    <row r="3150" spans="1:4" x14ac:dyDescent="0.25">
      <c r="A3150">
        <v>1095926525</v>
      </c>
      <c r="B3150" t="s">
        <v>12074</v>
      </c>
      <c r="C3150" s="8">
        <v>3149</v>
      </c>
      <c r="D3150" s="8" t="str">
        <f t="shared" si="49"/>
        <v>insert into cliente values (1095926525,'BARCENAS HERNANDEZ CARLOS ANDRES',3149);</v>
      </c>
    </row>
    <row r="3151" spans="1:4" x14ac:dyDescent="0.25">
      <c r="A3151">
        <v>1098745331</v>
      </c>
      <c r="B3151" t="s">
        <v>12075</v>
      </c>
      <c r="C3151" s="8">
        <v>3150</v>
      </c>
      <c r="D3151" s="8" t="str">
        <f t="shared" si="49"/>
        <v>insert into cliente values (1098745331,'ALVAREZ AGUILAR LUIS MIGUEL',3150);</v>
      </c>
    </row>
    <row r="3152" spans="1:4" x14ac:dyDescent="0.25">
      <c r="A3152">
        <v>91542864</v>
      </c>
      <c r="B3152" t="s">
        <v>12076</v>
      </c>
      <c r="C3152" s="8">
        <v>3151</v>
      </c>
      <c r="D3152" s="8" t="str">
        <f t="shared" si="49"/>
        <v>insert into cliente values (91542864,'SANCHEZ MANTILLA RAMIRO FERNANDO',3151);</v>
      </c>
    </row>
    <row r="3153" spans="1:4" x14ac:dyDescent="0.25">
      <c r="A3153">
        <v>91488557</v>
      </c>
      <c r="B3153" t="s">
        <v>12077</v>
      </c>
      <c r="C3153" s="8">
        <v>3152</v>
      </c>
      <c r="D3153" s="8" t="str">
        <f t="shared" si="49"/>
        <v>insert into cliente values (91488557,'PRADA ROBAYO LUIS FERNANDO',3152);</v>
      </c>
    </row>
    <row r="3154" spans="1:4" x14ac:dyDescent="0.25">
      <c r="A3154">
        <v>91532325</v>
      </c>
      <c r="B3154" t="s">
        <v>12078</v>
      </c>
      <c r="C3154" s="8">
        <v>3153</v>
      </c>
      <c r="D3154" s="8" t="str">
        <f t="shared" si="49"/>
        <v>insert into cliente values (91532325,'RAMIREZ GUARIN JHON ALEXANDER',3153);</v>
      </c>
    </row>
    <row r="3155" spans="1:4" x14ac:dyDescent="0.25">
      <c r="A3155">
        <v>1098642391</v>
      </c>
      <c r="B3155" t="s">
        <v>12079</v>
      </c>
      <c r="C3155" s="8">
        <v>3154</v>
      </c>
      <c r="D3155" s="8" t="str">
        <f t="shared" si="49"/>
        <v>insert into cliente values (1098642391,'LEON DAVILA HELBERTH FABIAN',3154);</v>
      </c>
    </row>
    <row r="3156" spans="1:4" x14ac:dyDescent="0.25">
      <c r="A3156">
        <v>1095801443</v>
      </c>
      <c r="B3156" t="s">
        <v>12080</v>
      </c>
      <c r="C3156" s="8">
        <v>3155</v>
      </c>
      <c r="D3156" s="8" t="str">
        <f t="shared" si="49"/>
        <v>insert into cliente values (1095801443,'REYES MAYORGA YESIKA FERNANDA',3155);</v>
      </c>
    </row>
    <row r="3157" spans="1:4" x14ac:dyDescent="0.25">
      <c r="A3157">
        <v>1098724780</v>
      </c>
      <c r="B3157" t="s">
        <v>12081</v>
      </c>
      <c r="C3157" s="8">
        <v>3156</v>
      </c>
      <c r="D3157" s="8" t="str">
        <f t="shared" si="49"/>
        <v>insert into cliente values (1098724780,'CHACON JAIMES PABLO ANDRES',3156);</v>
      </c>
    </row>
    <row r="3158" spans="1:4" x14ac:dyDescent="0.25">
      <c r="A3158">
        <v>63544735</v>
      </c>
      <c r="B3158" t="s">
        <v>12082</v>
      </c>
      <c r="C3158" s="8">
        <v>3157</v>
      </c>
      <c r="D3158" s="8" t="str">
        <f t="shared" si="49"/>
        <v>insert into cliente values (63544735,'CARDENAS ULLOA EMILCE',3157);</v>
      </c>
    </row>
    <row r="3159" spans="1:4" x14ac:dyDescent="0.25">
      <c r="A3159">
        <v>1100890328</v>
      </c>
      <c r="B3159" t="s">
        <v>12083</v>
      </c>
      <c r="C3159" s="8">
        <v>3158</v>
      </c>
      <c r="D3159" s="8" t="str">
        <f t="shared" si="49"/>
        <v>insert into cliente values (1100890328,'PARADA RIATIGA IVAN',3158);</v>
      </c>
    </row>
    <row r="3160" spans="1:4" x14ac:dyDescent="0.25">
      <c r="A3160">
        <v>1098171018</v>
      </c>
      <c r="B3160" t="s">
        <v>12084</v>
      </c>
      <c r="C3160" s="8">
        <v>3159</v>
      </c>
      <c r="D3160" s="8" t="str">
        <f t="shared" si="49"/>
        <v>insert into cliente values (1098171018,'SIERRA ARIZA JHON FREDDY',3159);</v>
      </c>
    </row>
    <row r="3161" spans="1:4" x14ac:dyDescent="0.25">
      <c r="A3161">
        <v>91525913</v>
      </c>
      <c r="B3161" t="s">
        <v>12085</v>
      </c>
      <c r="C3161" s="8">
        <v>3160</v>
      </c>
      <c r="D3161" s="8" t="str">
        <f t="shared" si="49"/>
        <v>insert into cliente values (91525913,'ORDUZ PATIÑO JORGE HIRALDO',3160);</v>
      </c>
    </row>
    <row r="3162" spans="1:4" x14ac:dyDescent="0.25">
      <c r="A3162">
        <v>1098703269</v>
      </c>
      <c r="B3162" t="s">
        <v>12086</v>
      </c>
      <c r="C3162" s="8">
        <v>3161</v>
      </c>
      <c r="D3162" s="8" t="str">
        <f t="shared" si="49"/>
        <v>insert into cliente values (1098703269,'JAIMES PIÑERES FERNANDO',3161);</v>
      </c>
    </row>
    <row r="3163" spans="1:4" x14ac:dyDescent="0.25">
      <c r="A3163">
        <v>1096199715</v>
      </c>
      <c r="B3163" t="s">
        <v>12087</v>
      </c>
      <c r="C3163" s="8">
        <v>3162</v>
      </c>
      <c r="D3163" s="8" t="str">
        <f t="shared" si="49"/>
        <v>insert into cliente values (1096199715,'APARICIO ARANGO GILBERTO SLOANNE',3162);</v>
      </c>
    </row>
    <row r="3164" spans="1:4" x14ac:dyDescent="0.25">
      <c r="A3164">
        <v>1098663974</v>
      </c>
      <c r="B3164" t="s">
        <v>12088</v>
      </c>
      <c r="C3164" s="8">
        <v>3163</v>
      </c>
      <c r="D3164" s="8" t="str">
        <f t="shared" si="49"/>
        <v>insert into cliente values (1098663974,'RODRIGUEZ MORA JOHAN FERNANDO',3163);</v>
      </c>
    </row>
    <row r="3165" spans="1:4" x14ac:dyDescent="0.25">
      <c r="A3165">
        <v>1098681560</v>
      </c>
      <c r="B3165" t="s">
        <v>12089</v>
      </c>
      <c r="C3165" s="8">
        <v>3164</v>
      </c>
      <c r="D3165" s="8" t="str">
        <f t="shared" si="49"/>
        <v>insert into cliente values (1098681560,'MARIN MARIN WILMER FABIAN',3164);</v>
      </c>
    </row>
    <row r="3166" spans="1:4" x14ac:dyDescent="0.25">
      <c r="A3166">
        <v>1095808767</v>
      </c>
      <c r="B3166" t="s">
        <v>12090</v>
      </c>
      <c r="C3166" s="8">
        <v>3165</v>
      </c>
      <c r="D3166" s="8" t="str">
        <f t="shared" si="49"/>
        <v>insert into cliente values (1095808767,'GONZALEZ ESCOBAR ARLEY FERNANDO',3165);</v>
      </c>
    </row>
    <row r="3167" spans="1:4" x14ac:dyDescent="0.25">
      <c r="A3167">
        <v>1095932136</v>
      </c>
      <c r="B3167" t="s">
        <v>12091</v>
      </c>
      <c r="C3167" s="8">
        <v>3166</v>
      </c>
      <c r="D3167" s="8" t="str">
        <f t="shared" si="49"/>
        <v>insert into cliente values (1095932136,'VELEZ GOMEZ MARIA ALEJANDRA',3166);</v>
      </c>
    </row>
    <row r="3168" spans="1:4" x14ac:dyDescent="0.25">
      <c r="A3168">
        <v>1052398109</v>
      </c>
      <c r="B3168" t="s">
        <v>12092</v>
      </c>
      <c r="C3168" s="8">
        <v>3167</v>
      </c>
      <c r="D3168" s="8" t="str">
        <f t="shared" si="49"/>
        <v>insert into cliente values (1052398109,'GONZALEZ AGUILAR KAREN JOHANA',3167);</v>
      </c>
    </row>
    <row r="3169" spans="1:4" x14ac:dyDescent="0.25">
      <c r="A3169">
        <v>1098766830</v>
      </c>
      <c r="B3169" t="s">
        <v>12093</v>
      </c>
      <c r="C3169" s="8">
        <v>3168</v>
      </c>
      <c r="D3169" s="8" t="str">
        <f t="shared" si="49"/>
        <v>insert into cliente values (1098766830,'BAEZ SANDOVAL FRAY ESTEBAN',3168);</v>
      </c>
    </row>
    <row r="3170" spans="1:4" x14ac:dyDescent="0.25">
      <c r="A3170">
        <v>1095786359</v>
      </c>
      <c r="B3170" t="s">
        <v>12094</v>
      </c>
      <c r="C3170" s="8">
        <v>3169</v>
      </c>
      <c r="D3170" s="8" t="str">
        <f t="shared" si="49"/>
        <v>insert into cliente values (1095786359,'FABRA MOSQUERA ANGEL GEOVANY',3169);</v>
      </c>
    </row>
    <row r="3171" spans="1:4" x14ac:dyDescent="0.25">
      <c r="A3171">
        <v>1098725116</v>
      </c>
      <c r="B3171" t="s">
        <v>12095</v>
      </c>
      <c r="C3171" s="8">
        <v>3170</v>
      </c>
      <c r="D3171" s="8" t="str">
        <f t="shared" si="49"/>
        <v>insert into cliente values (1098725116,'MONSALVE PEREZ JONATHAN ESTID',3170);</v>
      </c>
    </row>
    <row r="3172" spans="1:4" x14ac:dyDescent="0.25">
      <c r="A3172">
        <v>1098688317</v>
      </c>
      <c r="B3172" t="s">
        <v>12096</v>
      </c>
      <c r="C3172" s="8">
        <v>3171</v>
      </c>
      <c r="D3172" s="8" t="str">
        <f t="shared" si="49"/>
        <v>insert into cliente values (1098688317,'GONZALEZ GORDILLO JHON ANGELMIRO',3171);</v>
      </c>
    </row>
    <row r="3173" spans="1:4" x14ac:dyDescent="0.25">
      <c r="A3173">
        <v>1095814611</v>
      </c>
      <c r="B3173" t="s">
        <v>12097</v>
      </c>
      <c r="C3173" s="8">
        <v>3172</v>
      </c>
      <c r="D3173" s="8" t="str">
        <f t="shared" si="49"/>
        <v>insert into cliente values (1095814611,'MENDEZ INFANTE YURY TATIANA',3172);</v>
      </c>
    </row>
    <row r="3174" spans="1:4" x14ac:dyDescent="0.25">
      <c r="A3174">
        <v>1098683787</v>
      </c>
      <c r="B3174" t="s">
        <v>12098</v>
      </c>
      <c r="C3174" s="8">
        <v>3173</v>
      </c>
      <c r="D3174" s="8" t="str">
        <f t="shared" si="49"/>
        <v>insert into cliente values (1098683787,'ROMERO SANTOS BREYNER ALFONSO',3173);</v>
      </c>
    </row>
    <row r="3175" spans="1:4" x14ac:dyDescent="0.25">
      <c r="A3175">
        <v>91519078</v>
      </c>
      <c r="B3175" t="s">
        <v>12099</v>
      </c>
      <c r="C3175" s="8">
        <v>3174</v>
      </c>
      <c r="D3175" s="8" t="str">
        <f t="shared" si="49"/>
        <v>insert into cliente values (91519078,'LEAL JARLIN ALBERTO',3174);</v>
      </c>
    </row>
    <row r="3176" spans="1:4" x14ac:dyDescent="0.25">
      <c r="A3176">
        <v>1095806063</v>
      </c>
      <c r="B3176" t="s">
        <v>12100</v>
      </c>
      <c r="C3176" s="8">
        <v>3175</v>
      </c>
      <c r="D3176" s="8" t="str">
        <f t="shared" si="49"/>
        <v>insert into cliente values (1095806063,'ESPINOSA CACERES LUIS CARLOS',3175);</v>
      </c>
    </row>
    <row r="3177" spans="1:4" x14ac:dyDescent="0.25">
      <c r="A3177">
        <v>1018467882</v>
      </c>
      <c r="B3177" t="s">
        <v>12101</v>
      </c>
      <c r="C3177" s="8">
        <v>3176</v>
      </c>
      <c r="D3177" s="8" t="str">
        <f t="shared" si="49"/>
        <v>insert into cliente values (1018467882,'CRUZ MARTINEZ ROBINSON',3176);</v>
      </c>
    </row>
    <row r="3178" spans="1:4" x14ac:dyDescent="0.25">
      <c r="A3178">
        <v>1098689309</v>
      </c>
      <c r="B3178" t="s">
        <v>12102</v>
      </c>
      <c r="C3178" s="8">
        <v>3177</v>
      </c>
      <c r="D3178" s="8" t="str">
        <f t="shared" si="49"/>
        <v>insert into cliente values (1098689309,'CARVAJAL VERA JEIMMY CAROLINA',3177);</v>
      </c>
    </row>
    <row r="3179" spans="1:4" x14ac:dyDescent="0.25">
      <c r="A3179">
        <v>1098758203</v>
      </c>
      <c r="B3179" t="s">
        <v>12103</v>
      </c>
      <c r="C3179" s="8">
        <v>3178</v>
      </c>
      <c r="D3179" s="8" t="str">
        <f t="shared" si="49"/>
        <v>insert into cliente values (1098758203,'VARGAS PABON GIOVANNY ANDRES',3178);</v>
      </c>
    </row>
    <row r="3180" spans="1:4" x14ac:dyDescent="0.25">
      <c r="A3180">
        <v>91474059</v>
      </c>
      <c r="B3180" t="s">
        <v>12104</v>
      </c>
      <c r="C3180" s="8">
        <v>3179</v>
      </c>
      <c r="D3180" s="8" t="str">
        <f t="shared" si="49"/>
        <v>insert into cliente values (91474059,'CEDIEL PINTO ANDRES FERNANDO',3179);</v>
      </c>
    </row>
    <row r="3181" spans="1:4" x14ac:dyDescent="0.25">
      <c r="A3181">
        <v>37842271</v>
      </c>
      <c r="B3181" t="s">
        <v>12105</v>
      </c>
      <c r="C3181" s="8">
        <v>3180</v>
      </c>
      <c r="D3181" s="8" t="str">
        <f t="shared" si="49"/>
        <v>insert into cliente values (37842271,'LEAL SEPULVEDA AUDREY YADIRA',3180);</v>
      </c>
    </row>
    <row r="3182" spans="1:4" x14ac:dyDescent="0.25">
      <c r="A3182">
        <v>1098756031</v>
      </c>
      <c r="B3182" t="s">
        <v>12106</v>
      </c>
      <c r="C3182" s="8">
        <v>3181</v>
      </c>
      <c r="D3182" s="8" t="str">
        <f t="shared" si="49"/>
        <v>insert into cliente values (1098756031,'NAVAS GOMEZ JAVIER ANDRES',3181);</v>
      </c>
    </row>
    <row r="3183" spans="1:4" x14ac:dyDescent="0.25">
      <c r="A3183">
        <v>1098756310</v>
      </c>
      <c r="B3183" t="s">
        <v>12107</v>
      </c>
      <c r="C3183" s="8">
        <v>3182</v>
      </c>
      <c r="D3183" s="8" t="str">
        <f t="shared" si="49"/>
        <v>insert into cliente values (1098756310,'LEON DUARTE DIEGO ALEXANDER',3182);</v>
      </c>
    </row>
    <row r="3184" spans="1:4" x14ac:dyDescent="0.25">
      <c r="A3184">
        <v>1098632014</v>
      </c>
      <c r="B3184" t="s">
        <v>12108</v>
      </c>
      <c r="C3184" s="8">
        <v>3183</v>
      </c>
      <c r="D3184" s="8" t="str">
        <f t="shared" si="49"/>
        <v>insert into cliente values (1098632014,'VEGA MALDONADO GERARDO',3183);</v>
      </c>
    </row>
    <row r="3185" spans="1:4" x14ac:dyDescent="0.25">
      <c r="A3185">
        <v>1098747951</v>
      </c>
      <c r="B3185" t="s">
        <v>12109</v>
      </c>
      <c r="C3185" s="8">
        <v>3184</v>
      </c>
      <c r="D3185" s="8" t="str">
        <f t="shared" si="49"/>
        <v>insert into cliente values (1098747951,'MEDINA PEDRAZA ALFONSO',3184);</v>
      </c>
    </row>
    <row r="3186" spans="1:4" x14ac:dyDescent="0.25">
      <c r="A3186">
        <v>1098753524</v>
      </c>
      <c r="B3186" t="s">
        <v>12110</v>
      </c>
      <c r="C3186" s="8">
        <v>3185</v>
      </c>
      <c r="D3186" s="8" t="str">
        <f t="shared" si="49"/>
        <v>insert into cliente values (1098753524,'RUEDA FONSECA FABIAN ANDRES',3185);</v>
      </c>
    </row>
    <row r="3187" spans="1:4" x14ac:dyDescent="0.25">
      <c r="A3187">
        <v>1095808775</v>
      </c>
      <c r="B3187" t="s">
        <v>12111</v>
      </c>
      <c r="C3187" s="8">
        <v>3186</v>
      </c>
      <c r="D3187" s="8" t="str">
        <f t="shared" si="49"/>
        <v>insert into cliente values (1095808775,'LOZANO PEÑALOZA GERSON',3186);</v>
      </c>
    </row>
    <row r="3188" spans="1:4" x14ac:dyDescent="0.25">
      <c r="A3188">
        <v>1090456261</v>
      </c>
      <c r="B3188" t="s">
        <v>12112</v>
      </c>
      <c r="C3188" s="8">
        <v>3187</v>
      </c>
      <c r="D3188" s="8" t="str">
        <f t="shared" si="49"/>
        <v>insert into cliente values (1090456261,'RODRIGUEZ SANDOVAL EDWIN ANDRES',3187);</v>
      </c>
    </row>
    <row r="3189" spans="1:4" x14ac:dyDescent="0.25">
      <c r="A3189">
        <v>88032031</v>
      </c>
      <c r="B3189" t="s">
        <v>12113</v>
      </c>
      <c r="C3189" s="8">
        <v>3188</v>
      </c>
      <c r="D3189" s="8" t="str">
        <f t="shared" si="49"/>
        <v>insert into cliente values (88032031,'CELIS MORA CIRO ARBEIRO',3188);</v>
      </c>
    </row>
    <row r="3190" spans="1:4" x14ac:dyDescent="0.25">
      <c r="A3190">
        <v>37396798</v>
      </c>
      <c r="B3190" t="s">
        <v>12114</v>
      </c>
      <c r="C3190" s="8">
        <v>3189</v>
      </c>
      <c r="D3190" s="8" t="str">
        <f t="shared" si="49"/>
        <v>insert into cliente values (37396798,'VILLAMIZAR NIÑO NIDIA AIDEE',3189);</v>
      </c>
    </row>
    <row r="3191" spans="1:4" x14ac:dyDescent="0.25">
      <c r="A3191">
        <v>1090389263</v>
      </c>
      <c r="B3191" t="s">
        <v>12115</v>
      </c>
      <c r="C3191" s="8">
        <v>3190</v>
      </c>
      <c r="D3191" s="8" t="str">
        <f t="shared" si="49"/>
        <v>insert into cliente values (1090389263,'QUINTERO GELVEZ RUTH STELLA',3190);</v>
      </c>
    </row>
    <row r="3192" spans="1:4" x14ac:dyDescent="0.25">
      <c r="A3192">
        <v>1094858134</v>
      </c>
      <c r="B3192" t="s">
        <v>12116</v>
      </c>
      <c r="C3192" s="8">
        <v>3191</v>
      </c>
      <c r="D3192" s="8" t="str">
        <f t="shared" si="49"/>
        <v>insert into cliente values (1094858134,'PABON MOJICA PEDRO JOSE',3191);</v>
      </c>
    </row>
    <row r="3193" spans="1:4" x14ac:dyDescent="0.25">
      <c r="A3193">
        <v>1094162154</v>
      </c>
      <c r="B3193" t="s">
        <v>12117</v>
      </c>
      <c r="C3193" s="8">
        <v>3192</v>
      </c>
      <c r="D3193" s="8" t="str">
        <f t="shared" si="49"/>
        <v>insert into cliente values (1094162154,'GRANADOS LAZARO MONICA CAROLINA',3192);</v>
      </c>
    </row>
    <row r="3194" spans="1:4" x14ac:dyDescent="0.25">
      <c r="A3194">
        <v>37393533</v>
      </c>
      <c r="B3194" t="s">
        <v>12118</v>
      </c>
      <c r="C3194" s="8">
        <v>3193</v>
      </c>
      <c r="D3194" s="8" t="str">
        <f t="shared" si="49"/>
        <v>insert into cliente values (37393533,'CARDENAS MEZA PAOLA ANDREA',3193);</v>
      </c>
    </row>
    <row r="3195" spans="1:4" x14ac:dyDescent="0.25">
      <c r="A3195">
        <v>27633961</v>
      </c>
      <c r="B3195" t="s">
        <v>12119</v>
      </c>
      <c r="C3195" s="8">
        <v>3194</v>
      </c>
      <c r="D3195" s="8" t="str">
        <f t="shared" si="49"/>
        <v>insert into cliente values (27633961,'BARON LIZARAZO MAYRA ALEJANDRA',3194);</v>
      </c>
    </row>
    <row r="3196" spans="1:4" x14ac:dyDescent="0.25">
      <c r="A3196">
        <v>1127340778</v>
      </c>
      <c r="B3196" t="s">
        <v>12120</v>
      </c>
      <c r="C3196" s="8">
        <v>3195</v>
      </c>
      <c r="D3196" s="8" t="str">
        <f t="shared" si="49"/>
        <v>insert into cliente values (1127340778,'ARDILA ORTEGA DIANA CAROLINA',3195);</v>
      </c>
    </row>
    <row r="3197" spans="1:4" x14ac:dyDescent="0.25">
      <c r="A3197">
        <v>37443335</v>
      </c>
      <c r="B3197" t="s">
        <v>12121</v>
      </c>
      <c r="C3197" s="8">
        <v>3196</v>
      </c>
      <c r="D3197" s="8" t="str">
        <f t="shared" si="49"/>
        <v>insert into cliente values (37443335,'AGUDELO ALVAREZ YANETH',3196);</v>
      </c>
    </row>
    <row r="3198" spans="1:4" x14ac:dyDescent="0.25">
      <c r="A3198">
        <v>1090382428</v>
      </c>
      <c r="B3198" t="s">
        <v>12122</v>
      </c>
      <c r="C3198" s="8">
        <v>3197</v>
      </c>
      <c r="D3198" s="8" t="str">
        <f t="shared" si="49"/>
        <v>insert into cliente values (1090382428,'VILLAMIZAR RUIZ LUIS EDUARDO',3197);</v>
      </c>
    </row>
    <row r="3199" spans="1:4" x14ac:dyDescent="0.25">
      <c r="A3199">
        <v>1090434328</v>
      </c>
      <c r="B3199" t="s">
        <v>12123</v>
      </c>
      <c r="C3199" s="8">
        <v>3198</v>
      </c>
      <c r="D3199" s="8" t="str">
        <f t="shared" si="49"/>
        <v>insert into cliente values (1090434328,'GARCIA CARREÑO YIMI ANDRES',3198);</v>
      </c>
    </row>
    <row r="3200" spans="1:4" x14ac:dyDescent="0.25">
      <c r="A3200">
        <v>5428713</v>
      </c>
      <c r="B3200" t="s">
        <v>12124</v>
      </c>
      <c r="C3200" s="8">
        <v>3199</v>
      </c>
      <c r="D3200" s="8" t="str">
        <f t="shared" si="49"/>
        <v>insert into cliente values (5428713,'CORONEL BARAHONA CRISITAN CAMILO',3199);</v>
      </c>
    </row>
    <row r="3201" spans="1:4" x14ac:dyDescent="0.25">
      <c r="A3201">
        <v>1090440886</v>
      </c>
      <c r="B3201" t="s">
        <v>12125</v>
      </c>
      <c r="C3201" s="8">
        <v>3200</v>
      </c>
      <c r="D3201" s="8" t="str">
        <f t="shared" si="49"/>
        <v>insert into cliente values (1090440886,'MARIN PEDRAZA JOSELYN AMIRA',3200);</v>
      </c>
    </row>
    <row r="3202" spans="1:4" x14ac:dyDescent="0.25">
      <c r="A3202">
        <v>1090477176</v>
      </c>
      <c r="B3202" t="s">
        <v>12126</v>
      </c>
      <c r="C3202" s="8">
        <v>3201</v>
      </c>
      <c r="D3202" s="8" t="str">
        <f t="shared" si="49"/>
        <v>insert into cliente values (1090477176,'LIZARAZO LIZARAZO JENNIFER MILDRED',3201);</v>
      </c>
    </row>
    <row r="3203" spans="1:4" x14ac:dyDescent="0.25">
      <c r="A3203">
        <v>1093780817</v>
      </c>
      <c r="B3203" t="s">
        <v>12127</v>
      </c>
      <c r="C3203" s="8">
        <v>3202</v>
      </c>
      <c r="D3203" s="8" t="str">
        <f t="shared" ref="D3203:D3266" si="50">"insert into cliente values ("&amp;A3203&amp;",'"&amp;B3203&amp;"',"&amp;C3203&amp;");"</f>
        <v>insert into cliente values (1093780817,'CARDENAS HERNANDEZ YENI MARCELA',3202);</v>
      </c>
    </row>
    <row r="3204" spans="1:4" x14ac:dyDescent="0.25">
      <c r="A3204">
        <v>60368762</v>
      </c>
      <c r="B3204" t="s">
        <v>12128</v>
      </c>
      <c r="C3204" s="8">
        <v>3203</v>
      </c>
      <c r="D3204" s="8" t="str">
        <f t="shared" si="50"/>
        <v>insert into cliente values (60368762,'GALINDO MORENO NORMA',3203);</v>
      </c>
    </row>
    <row r="3205" spans="1:4" x14ac:dyDescent="0.25">
      <c r="A3205">
        <v>88259873</v>
      </c>
      <c r="B3205" t="s">
        <v>12129</v>
      </c>
      <c r="C3205" s="8">
        <v>3204</v>
      </c>
      <c r="D3205" s="8" t="str">
        <f t="shared" si="50"/>
        <v>insert into cliente values (88259873,'USECHE VILLANUEVA ENDER OMAR',3204);</v>
      </c>
    </row>
    <row r="3206" spans="1:4" x14ac:dyDescent="0.25">
      <c r="A3206">
        <v>13277852</v>
      </c>
      <c r="B3206" t="s">
        <v>12130</v>
      </c>
      <c r="C3206" s="8">
        <v>3205</v>
      </c>
      <c r="D3206" s="8" t="str">
        <f t="shared" si="50"/>
        <v>insert into cliente values (13277852,'PEÑALOZA TOVAR LUIS FERNEY',3205);</v>
      </c>
    </row>
    <row r="3207" spans="1:4" x14ac:dyDescent="0.25">
      <c r="A3207">
        <v>1090461956</v>
      </c>
      <c r="B3207" t="s">
        <v>12131</v>
      </c>
      <c r="C3207" s="8">
        <v>3206</v>
      </c>
      <c r="D3207" s="8" t="str">
        <f t="shared" si="50"/>
        <v>insert into cliente values (1090461956,'PAEZ NORIEGA ESTEIMAN ALIRO',3206);</v>
      </c>
    </row>
    <row r="3208" spans="1:4" x14ac:dyDescent="0.25">
      <c r="A3208">
        <v>88267388</v>
      </c>
      <c r="B3208" t="s">
        <v>12132</v>
      </c>
      <c r="C3208" s="8">
        <v>3207</v>
      </c>
      <c r="D3208" s="8" t="str">
        <f t="shared" si="50"/>
        <v>insert into cliente values (88267388,'PEREZ SANCHEZ RAFAEL ANTONIO',3207);</v>
      </c>
    </row>
    <row r="3209" spans="1:4" x14ac:dyDescent="0.25">
      <c r="A3209">
        <v>1010033970</v>
      </c>
      <c r="B3209" t="s">
        <v>12133</v>
      </c>
      <c r="C3209" s="8">
        <v>3208</v>
      </c>
      <c r="D3209" s="8" t="str">
        <f t="shared" si="50"/>
        <v>insert into cliente values (1010033970,'VERA JAIMES ANAYIBETH',3208);</v>
      </c>
    </row>
    <row r="3210" spans="1:4" x14ac:dyDescent="0.25">
      <c r="A3210">
        <v>1090471665</v>
      </c>
      <c r="B3210" t="s">
        <v>12134</v>
      </c>
      <c r="C3210" s="8">
        <v>3209</v>
      </c>
      <c r="D3210" s="8" t="str">
        <f t="shared" si="50"/>
        <v>insert into cliente values (1090471665,'GALVAN GONZALEZ LUIYIN RICARDO',3209);</v>
      </c>
    </row>
    <row r="3211" spans="1:4" x14ac:dyDescent="0.25">
      <c r="A3211">
        <v>1090452070</v>
      </c>
      <c r="B3211" t="s">
        <v>12135</v>
      </c>
      <c r="C3211" s="8">
        <v>3210</v>
      </c>
      <c r="D3211" s="8" t="str">
        <f t="shared" si="50"/>
        <v>insert into cliente values (1090452070,'PABON SOTO FRANCISCO ALONSO',3210);</v>
      </c>
    </row>
    <row r="3212" spans="1:4" x14ac:dyDescent="0.25">
      <c r="A3212">
        <v>1090411073</v>
      </c>
      <c r="B3212" t="s">
        <v>12136</v>
      </c>
      <c r="C3212" s="8">
        <v>3211</v>
      </c>
      <c r="D3212" s="8" t="str">
        <f t="shared" si="50"/>
        <v>insert into cliente values (1090411073,'JAIMES RIVERA YURLEY CAROLINA',3211);</v>
      </c>
    </row>
    <row r="3213" spans="1:4" x14ac:dyDescent="0.25">
      <c r="A3213">
        <v>1094858404</v>
      </c>
      <c r="B3213" t="s">
        <v>12137</v>
      </c>
      <c r="C3213" s="8">
        <v>3212</v>
      </c>
      <c r="D3213" s="8" t="str">
        <f t="shared" si="50"/>
        <v>insert into cliente values (1094858404,'IBARRA LEON CARLOS EDUARDO',3212);</v>
      </c>
    </row>
    <row r="3214" spans="1:4" x14ac:dyDescent="0.25">
      <c r="A3214">
        <v>1090425509</v>
      </c>
      <c r="B3214" t="s">
        <v>12138</v>
      </c>
      <c r="C3214" s="8">
        <v>3213</v>
      </c>
      <c r="D3214" s="8" t="str">
        <f t="shared" si="50"/>
        <v>insert into cliente values (1090425509,'GARCIA NORIEGA JOHAN DAVID',3213);</v>
      </c>
    </row>
    <row r="3215" spans="1:4" x14ac:dyDescent="0.25">
      <c r="A3215">
        <v>88258371</v>
      </c>
      <c r="B3215" t="s">
        <v>12139</v>
      </c>
      <c r="C3215" s="8">
        <v>3214</v>
      </c>
      <c r="D3215" s="8" t="str">
        <f t="shared" si="50"/>
        <v>insert into cliente values (88258371,'CONTRERAS GALVIS JORGE ENRIQUE',3214);</v>
      </c>
    </row>
    <row r="3216" spans="1:4" x14ac:dyDescent="0.25">
      <c r="A3216">
        <v>1090441978</v>
      </c>
      <c r="B3216" t="s">
        <v>12140</v>
      </c>
      <c r="C3216" s="8">
        <v>3215</v>
      </c>
      <c r="D3216" s="8" t="str">
        <f t="shared" si="50"/>
        <v>insert into cliente values (1090441978,'ARCINIEGAS QUINTERO VICTOR FABIAN',3215);</v>
      </c>
    </row>
    <row r="3217" spans="1:4" x14ac:dyDescent="0.25">
      <c r="A3217">
        <v>1090459488</v>
      </c>
      <c r="B3217" t="s">
        <v>12141</v>
      </c>
      <c r="C3217" s="8">
        <v>3216</v>
      </c>
      <c r="D3217" s="8" t="str">
        <f t="shared" si="50"/>
        <v>insert into cliente values (1090459488,'ESPITIA RODRIGUEZ EVER YADIR',3216);</v>
      </c>
    </row>
    <row r="3218" spans="1:4" x14ac:dyDescent="0.25">
      <c r="A3218">
        <v>88311331</v>
      </c>
      <c r="B3218" t="s">
        <v>12142</v>
      </c>
      <c r="C3218" s="8">
        <v>3217</v>
      </c>
      <c r="D3218" s="8" t="str">
        <f t="shared" si="50"/>
        <v>insert into cliente values (88311331,'RIOS RODRIGUEZ JOSE REINALDO',3217);</v>
      </c>
    </row>
    <row r="3219" spans="1:4" x14ac:dyDescent="0.25">
      <c r="A3219">
        <v>1090395620</v>
      </c>
      <c r="B3219" t="s">
        <v>12143</v>
      </c>
      <c r="C3219" s="8">
        <v>3218</v>
      </c>
      <c r="D3219" s="8" t="str">
        <f t="shared" si="50"/>
        <v>insert into cliente values (1090395620,'REYES VEJEL YONNY ARMANDO',3218);</v>
      </c>
    </row>
    <row r="3220" spans="1:4" x14ac:dyDescent="0.25">
      <c r="A3220">
        <v>1090451319</v>
      </c>
      <c r="B3220" t="s">
        <v>12144</v>
      </c>
      <c r="C3220" s="8">
        <v>3219</v>
      </c>
      <c r="D3220" s="8" t="str">
        <f t="shared" si="50"/>
        <v>insert into cliente values (1090451319,'GELVES PEREZ JESUS ALBERTO',3219);</v>
      </c>
    </row>
    <row r="3221" spans="1:4" x14ac:dyDescent="0.25">
      <c r="A3221">
        <v>1093775503</v>
      </c>
      <c r="B3221" t="s">
        <v>12145</v>
      </c>
      <c r="C3221" s="8">
        <v>3220</v>
      </c>
      <c r="D3221" s="8" t="str">
        <f t="shared" si="50"/>
        <v>insert into cliente values (1093775503,'DELGADO VALENCIA YILMER ARLEY',3220);</v>
      </c>
    </row>
    <row r="3222" spans="1:4" x14ac:dyDescent="0.25">
      <c r="A3222">
        <v>1093747732</v>
      </c>
      <c r="B3222" t="s">
        <v>12146</v>
      </c>
      <c r="C3222" s="8">
        <v>3221</v>
      </c>
      <c r="D3222" s="8" t="str">
        <f t="shared" si="50"/>
        <v>insert into cliente values (1093747732,'CALDERON OSORIO JOSE MANUEL',3221);</v>
      </c>
    </row>
    <row r="3223" spans="1:4" x14ac:dyDescent="0.25">
      <c r="A3223">
        <v>13930432</v>
      </c>
      <c r="B3223" t="s">
        <v>12147</v>
      </c>
      <c r="C3223" s="8">
        <v>3222</v>
      </c>
      <c r="D3223" s="8" t="str">
        <f t="shared" si="50"/>
        <v>insert into cliente values (13930432,'TARAZONA RINCON JACINTO',3222);</v>
      </c>
    </row>
    <row r="3224" spans="1:4" x14ac:dyDescent="0.25">
      <c r="A3224">
        <v>1090488455</v>
      </c>
      <c r="B3224" t="s">
        <v>12148</v>
      </c>
      <c r="C3224" s="8">
        <v>3223</v>
      </c>
      <c r="D3224" s="8" t="str">
        <f t="shared" si="50"/>
        <v>insert into cliente values (1090488455,'MORENO USCATEGUI OMAR EMILIO',3223);</v>
      </c>
    </row>
    <row r="3225" spans="1:4" x14ac:dyDescent="0.25">
      <c r="A3225">
        <v>1090460398</v>
      </c>
      <c r="B3225" t="s">
        <v>12149</v>
      </c>
      <c r="C3225" s="8">
        <v>3224</v>
      </c>
      <c r="D3225" s="8" t="str">
        <f t="shared" si="50"/>
        <v>insert into cliente values (1090460398,'GARCIA CARRILLO FREYMAR',3224);</v>
      </c>
    </row>
    <row r="3226" spans="1:4" x14ac:dyDescent="0.25">
      <c r="A3226">
        <v>1090452515</v>
      </c>
      <c r="B3226" t="s">
        <v>12150</v>
      </c>
      <c r="C3226" s="8">
        <v>3225</v>
      </c>
      <c r="D3226" s="8" t="str">
        <f t="shared" si="50"/>
        <v>insert into cliente values (1090452515,'GUEVARA LANDAZABAL DIEGO FERNANDO',3225);</v>
      </c>
    </row>
    <row r="3227" spans="1:4" x14ac:dyDescent="0.25">
      <c r="A3227">
        <v>1090384141</v>
      </c>
      <c r="B3227" t="s">
        <v>12151</v>
      </c>
      <c r="C3227" s="8">
        <v>3226</v>
      </c>
      <c r="D3227" s="8" t="str">
        <f t="shared" si="50"/>
        <v>insert into cliente values (1090384141,'AMADO REYES DIEGO JOSUE',3226);</v>
      </c>
    </row>
    <row r="3228" spans="1:4" x14ac:dyDescent="0.25">
      <c r="A3228">
        <v>1090390731</v>
      </c>
      <c r="B3228" t="s">
        <v>12152</v>
      </c>
      <c r="C3228" s="8">
        <v>3227</v>
      </c>
      <c r="D3228" s="8" t="str">
        <f t="shared" si="50"/>
        <v>insert into cliente values (1090390731,'CORDERO ESPARZA JOSE ERLEY',3227);</v>
      </c>
    </row>
    <row r="3229" spans="1:4" x14ac:dyDescent="0.25">
      <c r="A3229">
        <v>1091803504</v>
      </c>
      <c r="B3229" t="s">
        <v>12153</v>
      </c>
      <c r="C3229" s="8">
        <v>3228</v>
      </c>
      <c r="D3229" s="8" t="str">
        <f t="shared" si="50"/>
        <v>insert into cliente values (1091803504,'PEREZ JULIO YEDINSON',3228);</v>
      </c>
    </row>
    <row r="3230" spans="1:4" x14ac:dyDescent="0.25">
      <c r="A3230">
        <v>88288252</v>
      </c>
      <c r="B3230" t="s">
        <v>12154</v>
      </c>
      <c r="C3230" s="8">
        <v>3229</v>
      </c>
      <c r="D3230" s="8" t="str">
        <f t="shared" si="50"/>
        <v>insert into cliente values (88288252,'GUERRERO SANCHEZ LUIS JESUS',3229);</v>
      </c>
    </row>
    <row r="3231" spans="1:4" x14ac:dyDescent="0.25">
      <c r="A3231">
        <v>1093755536</v>
      </c>
      <c r="B3231" t="s">
        <v>12155</v>
      </c>
      <c r="C3231" s="8">
        <v>3230</v>
      </c>
      <c r="D3231" s="8" t="str">
        <f t="shared" si="50"/>
        <v>insert into cliente values (1093755536,'MARQUEZ GARAY FAYDER ANDRES',3230);</v>
      </c>
    </row>
    <row r="3232" spans="1:4" x14ac:dyDescent="0.25">
      <c r="A3232">
        <v>80038561</v>
      </c>
      <c r="B3232" t="s">
        <v>12156</v>
      </c>
      <c r="C3232" s="8">
        <v>3231</v>
      </c>
      <c r="D3232" s="8" t="str">
        <f t="shared" si="50"/>
        <v>insert into cliente values (80038561,'SUAREZ RANGEL UBER ALFONSO',3231);</v>
      </c>
    </row>
    <row r="3233" spans="1:4" x14ac:dyDescent="0.25">
      <c r="A3233">
        <v>65800168</v>
      </c>
      <c r="B3233" t="s">
        <v>12157</v>
      </c>
      <c r="C3233" s="8">
        <v>3232</v>
      </c>
      <c r="D3233" s="8" t="str">
        <f t="shared" si="50"/>
        <v>insert into cliente values (65800168,'SANCHEZ SANCHEZ KELLY JOHANNA',3232);</v>
      </c>
    </row>
    <row r="3234" spans="1:4" x14ac:dyDescent="0.25">
      <c r="A3234">
        <v>29544332</v>
      </c>
      <c r="B3234" t="s">
        <v>12158</v>
      </c>
      <c r="C3234" s="8">
        <v>3233</v>
      </c>
      <c r="D3234" s="8" t="str">
        <f t="shared" si="50"/>
        <v>insert into cliente values (29544332,'RAMIREZ CEBALLOS DIANA MILENA',3233);</v>
      </c>
    </row>
    <row r="3235" spans="1:4" x14ac:dyDescent="0.25">
      <c r="A3235">
        <v>52711011</v>
      </c>
      <c r="B3235" t="s">
        <v>12159</v>
      </c>
      <c r="C3235" s="8">
        <v>3234</v>
      </c>
      <c r="D3235" s="8" t="str">
        <f t="shared" si="50"/>
        <v>insert into cliente values (52711011,'CARRERO PEREZ ANDREA DEL PILAR',3234);</v>
      </c>
    </row>
    <row r="3236" spans="1:4" x14ac:dyDescent="0.25">
      <c r="A3236">
        <v>1022323155</v>
      </c>
      <c r="B3236" t="s">
        <v>12160</v>
      </c>
      <c r="C3236" s="8">
        <v>3235</v>
      </c>
      <c r="D3236" s="8" t="str">
        <f t="shared" si="50"/>
        <v>insert into cliente values (1022323155,'CARRERO ESCOBAR JULIETH NATIVIDAD',3235);</v>
      </c>
    </row>
    <row r="3237" spans="1:4" x14ac:dyDescent="0.25">
      <c r="A3237">
        <v>1033705680</v>
      </c>
      <c r="B3237" t="s">
        <v>12161</v>
      </c>
      <c r="C3237" s="8">
        <v>3236</v>
      </c>
      <c r="D3237" s="8" t="str">
        <f t="shared" si="50"/>
        <v>insert into cliente values (1033705680,'ORTIZ VAQUIRO HERNAN RODRIGO',3236);</v>
      </c>
    </row>
    <row r="3238" spans="1:4" x14ac:dyDescent="0.25">
      <c r="A3238">
        <v>1019057317</v>
      </c>
      <c r="B3238" t="s">
        <v>12162</v>
      </c>
      <c r="C3238" s="8">
        <v>3237</v>
      </c>
      <c r="D3238" s="8" t="str">
        <f t="shared" si="50"/>
        <v>insert into cliente values (1019057317,'CABIATIVA VARGAS EDUARDO',3237);</v>
      </c>
    </row>
    <row r="3239" spans="1:4" x14ac:dyDescent="0.25">
      <c r="A3239">
        <v>1097391037</v>
      </c>
      <c r="B3239" t="s">
        <v>12163</v>
      </c>
      <c r="C3239" s="8">
        <v>3238</v>
      </c>
      <c r="D3239" s="8" t="str">
        <f t="shared" si="50"/>
        <v>insert into cliente values (1097391037,'MEDINA ALARCON BETSY DAHIANA',3238);</v>
      </c>
    </row>
    <row r="3240" spans="1:4" x14ac:dyDescent="0.25">
      <c r="A3240">
        <v>1019070837</v>
      </c>
      <c r="B3240" t="s">
        <v>12164</v>
      </c>
      <c r="C3240" s="8">
        <v>3239</v>
      </c>
      <c r="D3240" s="8" t="str">
        <f t="shared" si="50"/>
        <v>insert into cliente values (1019070837,'CUERVO FORERO BRAYAN',3239);</v>
      </c>
    </row>
    <row r="3241" spans="1:4" x14ac:dyDescent="0.25">
      <c r="A3241">
        <v>1053328596</v>
      </c>
      <c r="B3241" t="s">
        <v>12165</v>
      </c>
      <c r="C3241" s="8">
        <v>3240</v>
      </c>
      <c r="D3241" s="8" t="str">
        <f t="shared" si="50"/>
        <v>insert into cliente values (1053328596,'CASALLAS CASTILLO FREDY ROLANDO',3240);</v>
      </c>
    </row>
    <row r="3242" spans="1:4" x14ac:dyDescent="0.25">
      <c r="A3242">
        <v>80013128</v>
      </c>
      <c r="B3242" t="s">
        <v>12166</v>
      </c>
      <c r="C3242" s="8">
        <v>3241</v>
      </c>
      <c r="D3242" s="8" t="str">
        <f t="shared" si="50"/>
        <v>insert into cliente values (80013128,'TRIANA PAEZ OSCAR IVAN',3241);</v>
      </c>
    </row>
    <row r="3243" spans="1:4" x14ac:dyDescent="0.25">
      <c r="A3243">
        <v>80844472</v>
      </c>
      <c r="B3243" t="s">
        <v>12167</v>
      </c>
      <c r="C3243" s="8">
        <v>3242</v>
      </c>
      <c r="D3243" s="8" t="str">
        <f t="shared" si="50"/>
        <v>insert into cliente values (80844472,'RODRIGUEZ PRIETO FABIAN ANDRES',3242);</v>
      </c>
    </row>
    <row r="3244" spans="1:4" x14ac:dyDescent="0.25">
      <c r="A3244">
        <v>1005932881</v>
      </c>
      <c r="B3244" t="s">
        <v>12168</v>
      </c>
      <c r="C3244" s="8">
        <v>3243</v>
      </c>
      <c r="D3244" s="8" t="str">
        <f t="shared" si="50"/>
        <v>insert into cliente values (1005932881,'HERNANDEZ BUITRAGO HENRY',3243);</v>
      </c>
    </row>
    <row r="3245" spans="1:4" x14ac:dyDescent="0.25">
      <c r="A3245">
        <v>379030</v>
      </c>
      <c r="B3245" t="s">
        <v>12169</v>
      </c>
      <c r="C3245" s="8">
        <v>3244</v>
      </c>
      <c r="D3245" s="8" t="str">
        <f t="shared" si="50"/>
        <v>insert into cliente values (379030,'URIBE TOLEDO SAUL',3244);</v>
      </c>
    </row>
    <row r="3246" spans="1:4" x14ac:dyDescent="0.25">
      <c r="A3246">
        <v>1012406318</v>
      </c>
      <c r="B3246" t="s">
        <v>12170</v>
      </c>
      <c r="C3246" s="8">
        <v>3245</v>
      </c>
      <c r="D3246" s="8" t="str">
        <f t="shared" si="50"/>
        <v>insert into cliente values (1012406318,'TORRES BRICEÑO DAVID ALEXIS',3245);</v>
      </c>
    </row>
    <row r="3247" spans="1:4" x14ac:dyDescent="0.25">
      <c r="A3247">
        <v>1019070696</v>
      </c>
      <c r="B3247" t="s">
        <v>12171</v>
      </c>
      <c r="C3247" s="8">
        <v>3246</v>
      </c>
      <c r="D3247" s="8" t="str">
        <f t="shared" si="50"/>
        <v>insert into cliente values (1019070696,'CAMARGO MORALES JAIME ALEJANDRO',3246);</v>
      </c>
    </row>
    <row r="3248" spans="1:4" x14ac:dyDescent="0.25">
      <c r="A3248">
        <v>1020745975</v>
      </c>
      <c r="B3248" t="s">
        <v>12172</v>
      </c>
      <c r="C3248" s="8">
        <v>3247</v>
      </c>
      <c r="D3248" s="8" t="str">
        <f t="shared" si="50"/>
        <v>insert into cliente values (1020745975,'APONTE MENDIVELSO JORGE GRACIANO',3247);</v>
      </c>
    </row>
    <row r="3249" spans="1:4" x14ac:dyDescent="0.25">
      <c r="A3249">
        <v>52958007</v>
      </c>
      <c r="B3249" t="s">
        <v>12173</v>
      </c>
      <c r="C3249" s="8">
        <v>3248</v>
      </c>
      <c r="D3249" s="8" t="str">
        <f t="shared" si="50"/>
        <v>insert into cliente values (52958007,'PEÑA BARBOSA LAURA CONSUELO',3248);</v>
      </c>
    </row>
    <row r="3250" spans="1:4" x14ac:dyDescent="0.25">
      <c r="A3250">
        <v>1024547828</v>
      </c>
      <c r="B3250" t="s">
        <v>12174</v>
      </c>
      <c r="C3250" s="8">
        <v>3249</v>
      </c>
      <c r="D3250" s="8" t="str">
        <f t="shared" si="50"/>
        <v>insert into cliente values (1024547828,'BARON RODRIGUEZ PAOLA XIMENA',3249);</v>
      </c>
    </row>
    <row r="3251" spans="1:4" x14ac:dyDescent="0.25">
      <c r="A3251">
        <v>39558061</v>
      </c>
      <c r="B3251" t="s">
        <v>12175</v>
      </c>
      <c r="C3251" s="8">
        <v>3250</v>
      </c>
      <c r="D3251" s="8" t="str">
        <f t="shared" si="50"/>
        <v>insert into cliente values (39558061,'PAZ ESCOBAR FRANCIA CRISTINA',3250);</v>
      </c>
    </row>
    <row r="3252" spans="1:4" x14ac:dyDescent="0.25">
      <c r="A3252">
        <v>1069257535</v>
      </c>
      <c r="B3252" t="s">
        <v>12176</v>
      </c>
      <c r="C3252" s="8">
        <v>3251</v>
      </c>
      <c r="D3252" s="8" t="str">
        <f t="shared" si="50"/>
        <v>insert into cliente values (1069257535,'FORERO RONCANCIO GEER LEYDI',3251);</v>
      </c>
    </row>
    <row r="3253" spans="1:4" x14ac:dyDescent="0.25">
      <c r="A3253">
        <v>79889455</v>
      </c>
      <c r="B3253" t="s">
        <v>12177</v>
      </c>
      <c r="C3253" s="8">
        <v>3252</v>
      </c>
      <c r="D3253" s="8" t="str">
        <f t="shared" si="50"/>
        <v>insert into cliente values (79889455,'ARIAS ARGUELLO YAMIR',3252);</v>
      </c>
    </row>
    <row r="3254" spans="1:4" x14ac:dyDescent="0.25">
      <c r="A3254">
        <v>1056781270</v>
      </c>
      <c r="B3254" t="s">
        <v>12178</v>
      </c>
      <c r="C3254" s="8">
        <v>3253</v>
      </c>
      <c r="D3254" s="8" t="str">
        <f t="shared" si="50"/>
        <v>insert into cliente values (1056781270,'OCHOA GOMEZ JHONATTAN',3253);</v>
      </c>
    </row>
    <row r="3255" spans="1:4" x14ac:dyDescent="0.25">
      <c r="A3255">
        <v>24587419</v>
      </c>
      <c r="B3255" t="s">
        <v>12179</v>
      </c>
      <c r="C3255" s="8">
        <v>3254</v>
      </c>
      <c r="D3255" s="8" t="str">
        <f t="shared" si="50"/>
        <v>insert into cliente values (24587419,'AMAYA CRUZ JOHIZ SMITH',3254);</v>
      </c>
    </row>
    <row r="3256" spans="1:4" x14ac:dyDescent="0.25">
      <c r="A3256">
        <v>1020812696</v>
      </c>
      <c r="B3256" t="s">
        <v>12180</v>
      </c>
      <c r="C3256" s="8">
        <v>3255</v>
      </c>
      <c r="D3256" s="8" t="str">
        <f t="shared" si="50"/>
        <v>insert into cliente values (1020812696,'VACA RAMIREZ CARLOS IVAN',3255);</v>
      </c>
    </row>
    <row r="3257" spans="1:4" x14ac:dyDescent="0.25">
      <c r="A3257">
        <v>35115991</v>
      </c>
      <c r="B3257" t="s">
        <v>12181</v>
      </c>
      <c r="C3257" s="8">
        <v>3256</v>
      </c>
      <c r="D3257" s="8" t="str">
        <f t="shared" si="50"/>
        <v>insert into cliente values (35115991,'HERRERA POLO OLGA LUCIA',3256);</v>
      </c>
    </row>
    <row r="3258" spans="1:4" x14ac:dyDescent="0.25">
      <c r="A3258">
        <v>1024509788</v>
      </c>
      <c r="B3258" t="s">
        <v>12182</v>
      </c>
      <c r="C3258" s="8">
        <v>3257</v>
      </c>
      <c r="D3258" s="8" t="str">
        <f t="shared" si="50"/>
        <v>insert into cliente values (1024509788,'REINOSO JIMENEZ ANDERSON',3257);</v>
      </c>
    </row>
    <row r="3259" spans="1:4" x14ac:dyDescent="0.25">
      <c r="A3259">
        <v>53069660</v>
      </c>
      <c r="B3259" t="s">
        <v>12183</v>
      </c>
      <c r="C3259" s="8">
        <v>3258</v>
      </c>
      <c r="D3259" s="8" t="str">
        <f t="shared" si="50"/>
        <v>insert into cliente values (53069660,'RAMIREZ VELANDIA LIGY ROCIO',3258);</v>
      </c>
    </row>
    <row r="3260" spans="1:4" x14ac:dyDescent="0.25">
      <c r="A3260">
        <v>1019018852</v>
      </c>
      <c r="B3260" t="s">
        <v>12184</v>
      </c>
      <c r="C3260" s="8">
        <v>3259</v>
      </c>
      <c r="D3260" s="8" t="str">
        <f t="shared" si="50"/>
        <v>insert into cliente values (1019018852,'DIAZ CAMACHO ARNALDO',3259);</v>
      </c>
    </row>
    <row r="3261" spans="1:4" x14ac:dyDescent="0.25">
      <c r="A3261">
        <v>1014249117</v>
      </c>
      <c r="B3261" t="s">
        <v>12185</v>
      </c>
      <c r="C3261" s="8">
        <v>3260</v>
      </c>
      <c r="D3261" s="8" t="str">
        <f t="shared" si="50"/>
        <v>insert into cliente values (1014249117,'OSORIO YEPEZ JANIO AMAURY',3260);</v>
      </c>
    </row>
    <row r="3262" spans="1:4" x14ac:dyDescent="0.25">
      <c r="A3262">
        <v>1030567257</v>
      </c>
      <c r="B3262" t="s">
        <v>12186</v>
      </c>
      <c r="C3262" s="8">
        <v>3261</v>
      </c>
      <c r="D3262" s="8" t="str">
        <f t="shared" si="50"/>
        <v>insert into cliente values (1030567257,'TORRES PEREZ JESSICA DAMARYS',3261);</v>
      </c>
    </row>
    <row r="3263" spans="1:4" x14ac:dyDescent="0.25">
      <c r="A3263">
        <v>53092001</v>
      </c>
      <c r="B3263" t="s">
        <v>12187</v>
      </c>
      <c r="C3263" s="8">
        <v>3262</v>
      </c>
      <c r="D3263" s="8" t="str">
        <f t="shared" si="50"/>
        <v>insert into cliente values (53092001,'VEGA TORRES LEYDI DAYANA',3262);</v>
      </c>
    </row>
    <row r="3264" spans="1:4" x14ac:dyDescent="0.25">
      <c r="A3264">
        <v>1032435665</v>
      </c>
      <c r="B3264" t="s">
        <v>12188</v>
      </c>
      <c r="C3264" s="8">
        <v>3263</v>
      </c>
      <c r="D3264" s="8" t="str">
        <f t="shared" si="50"/>
        <v>insert into cliente values (1032435665,'VANEGAS LOMBANA CRISTIAN ALFONSO',3263);</v>
      </c>
    </row>
    <row r="3265" spans="1:4" x14ac:dyDescent="0.25">
      <c r="A3265">
        <v>53161285</v>
      </c>
      <c r="B3265" t="s">
        <v>12189</v>
      </c>
      <c r="C3265" s="8">
        <v>3264</v>
      </c>
      <c r="D3265" s="8" t="str">
        <f t="shared" si="50"/>
        <v>insert into cliente values (53161285,'PARADA MARTINEZ ANDREA MARCELA',3264);</v>
      </c>
    </row>
    <row r="3266" spans="1:4" x14ac:dyDescent="0.25">
      <c r="A3266">
        <v>2970061</v>
      </c>
      <c r="B3266" t="s">
        <v>12190</v>
      </c>
      <c r="C3266" s="8">
        <v>3265</v>
      </c>
      <c r="D3266" s="8" t="str">
        <f t="shared" si="50"/>
        <v>insert into cliente values (2970061,'VARGAS VARGAS ORLANDO',3265);</v>
      </c>
    </row>
    <row r="3267" spans="1:4" x14ac:dyDescent="0.25">
      <c r="A3267">
        <v>1069713956</v>
      </c>
      <c r="B3267" t="s">
        <v>12191</v>
      </c>
      <c r="C3267" s="8">
        <v>3266</v>
      </c>
      <c r="D3267" s="8" t="str">
        <f t="shared" ref="D3267:D3330" si="51">"insert into cliente values ("&amp;A3267&amp;",'"&amp;B3267&amp;"',"&amp;C3267&amp;");"</f>
        <v>insert into cliente values (1069713956,'DUQUE CRUZ LEONEL',3266);</v>
      </c>
    </row>
    <row r="3268" spans="1:4" x14ac:dyDescent="0.25">
      <c r="A3268">
        <v>80065224</v>
      </c>
      <c r="B3268" t="s">
        <v>12192</v>
      </c>
      <c r="C3268" s="8">
        <v>3267</v>
      </c>
      <c r="D3268" s="8" t="str">
        <f t="shared" si="51"/>
        <v>insert into cliente values (80065224,'MUÑOZ MORALES WILLIAM',3267);</v>
      </c>
    </row>
    <row r="3269" spans="1:4" x14ac:dyDescent="0.25">
      <c r="A3269">
        <v>1106777170</v>
      </c>
      <c r="B3269" t="s">
        <v>12193</v>
      </c>
      <c r="C3269" s="8">
        <v>3268</v>
      </c>
      <c r="D3269" s="8" t="str">
        <f t="shared" si="51"/>
        <v>insert into cliente values (1106777170,'MENDEZ MENDOZA JUAN CARLOS',3268);</v>
      </c>
    </row>
    <row r="3270" spans="1:4" x14ac:dyDescent="0.25">
      <c r="A3270">
        <v>1022358164</v>
      </c>
      <c r="B3270" t="s">
        <v>12194</v>
      </c>
      <c r="C3270" s="8">
        <v>3269</v>
      </c>
      <c r="D3270" s="8" t="str">
        <f t="shared" si="51"/>
        <v>insert into cliente values (1022358164,'NUÑEZ ROMERO LUIS ALEJANDRO',3269);</v>
      </c>
    </row>
    <row r="3271" spans="1:4" x14ac:dyDescent="0.25">
      <c r="A3271">
        <v>52707944</v>
      </c>
      <c r="B3271" t="s">
        <v>12195</v>
      </c>
      <c r="C3271" s="8">
        <v>3270</v>
      </c>
      <c r="D3271" s="8" t="str">
        <f t="shared" si="51"/>
        <v>insert into cliente values (52707944,'DIAZ CASTIBLANCO CLAUDIA PATRICIA',3270);</v>
      </c>
    </row>
    <row r="3272" spans="1:4" x14ac:dyDescent="0.25">
      <c r="A3272">
        <v>1070705640</v>
      </c>
      <c r="B3272" t="s">
        <v>12196</v>
      </c>
      <c r="C3272" s="8">
        <v>3271</v>
      </c>
      <c r="D3272" s="8" t="str">
        <f t="shared" si="51"/>
        <v>insert into cliente values (1070705640,'CASTRO PERILLA LAURA MILENA',3271);</v>
      </c>
    </row>
    <row r="3273" spans="1:4" x14ac:dyDescent="0.25">
      <c r="A3273">
        <v>1024499397</v>
      </c>
      <c r="B3273" t="s">
        <v>12197</v>
      </c>
      <c r="C3273" s="8">
        <v>3272</v>
      </c>
      <c r="D3273" s="8" t="str">
        <f t="shared" si="51"/>
        <v>insert into cliente values (1024499397,'ZAPATA PARRA LEONEL',3272);</v>
      </c>
    </row>
    <row r="3274" spans="1:4" x14ac:dyDescent="0.25">
      <c r="A3274">
        <v>1108931012</v>
      </c>
      <c r="B3274" t="s">
        <v>12198</v>
      </c>
      <c r="C3274" s="8">
        <v>3273</v>
      </c>
      <c r="D3274" s="8" t="str">
        <f t="shared" si="51"/>
        <v>insert into cliente values (1108931012,'TOVAR TOVAR EMIGDIO JOSE',3273);</v>
      </c>
    </row>
    <row r="3275" spans="1:4" x14ac:dyDescent="0.25">
      <c r="A3275">
        <v>1033698200</v>
      </c>
      <c r="B3275" t="s">
        <v>12199</v>
      </c>
      <c r="C3275" s="8">
        <v>3274</v>
      </c>
      <c r="D3275" s="8" t="str">
        <f t="shared" si="51"/>
        <v>insert into cliente values (1033698200,'MENDEZ SUAREZ DIANA CAROLINA',3274);</v>
      </c>
    </row>
    <row r="3276" spans="1:4" x14ac:dyDescent="0.25">
      <c r="A3276">
        <v>52727088</v>
      </c>
      <c r="B3276" t="s">
        <v>12200</v>
      </c>
      <c r="C3276" s="8">
        <v>3275</v>
      </c>
      <c r="D3276" s="8" t="str">
        <f t="shared" si="51"/>
        <v>insert into cliente values (52727088,'BERNAL CASAS YINELBA INES',3275);</v>
      </c>
    </row>
    <row r="3277" spans="1:4" x14ac:dyDescent="0.25">
      <c r="A3277">
        <v>53091420</v>
      </c>
      <c r="B3277" t="s">
        <v>12201</v>
      </c>
      <c r="C3277" s="8">
        <v>3276</v>
      </c>
      <c r="D3277" s="8" t="str">
        <f t="shared" si="51"/>
        <v>insert into cliente values (53091420,'ARDILA LOPEZ YURY YAMILE',3276);</v>
      </c>
    </row>
    <row r="3278" spans="1:4" x14ac:dyDescent="0.25">
      <c r="A3278">
        <v>1082899854</v>
      </c>
      <c r="B3278" t="s">
        <v>12202</v>
      </c>
      <c r="C3278" s="8">
        <v>3277</v>
      </c>
      <c r="D3278" s="8" t="str">
        <f t="shared" si="51"/>
        <v>insert into cliente values (1082899854,'GOMEZ ESQUEA AZAEL ALFREDO',3277);</v>
      </c>
    </row>
    <row r="3279" spans="1:4" x14ac:dyDescent="0.25">
      <c r="A3279">
        <v>1085230627</v>
      </c>
      <c r="B3279" t="s">
        <v>12203</v>
      </c>
      <c r="C3279" s="8">
        <v>3278</v>
      </c>
      <c r="D3279" s="8" t="str">
        <f t="shared" si="51"/>
        <v>insert into cliente values (1085230627,'HERRERA PEREZ YULIANYS MARIA',3278);</v>
      </c>
    </row>
    <row r="3280" spans="1:4" x14ac:dyDescent="0.25">
      <c r="A3280">
        <v>57462814</v>
      </c>
      <c r="B3280" t="s">
        <v>12204</v>
      </c>
      <c r="C3280" s="8">
        <v>3279</v>
      </c>
      <c r="D3280" s="8" t="str">
        <f t="shared" si="51"/>
        <v>insert into cliente values (57462814,'SIERRA VASCO IRINA DEL PILAR',3279);</v>
      </c>
    </row>
    <row r="3281" spans="1:4" x14ac:dyDescent="0.25">
      <c r="A3281">
        <v>4981388</v>
      </c>
      <c r="B3281" t="s">
        <v>12205</v>
      </c>
      <c r="C3281" s="8">
        <v>3280</v>
      </c>
      <c r="D3281" s="8" t="str">
        <f t="shared" si="51"/>
        <v>insert into cliente values (4981388,'MENDEZ DIAZ ENOT',3280);</v>
      </c>
    </row>
    <row r="3282" spans="1:4" x14ac:dyDescent="0.25">
      <c r="A3282">
        <v>1082948235</v>
      </c>
      <c r="B3282" t="s">
        <v>12206</v>
      </c>
      <c r="C3282" s="8">
        <v>3281</v>
      </c>
      <c r="D3282" s="8" t="str">
        <f t="shared" si="51"/>
        <v>insert into cliente values (1082948235,'MANCILLA CORREA HENDER JOSE',3281);</v>
      </c>
    </row>
    <row r="3283" spans="1:4" x14ac:dyDescent="0.25">
      <c r="A3283">
        <v>1082850531</v>
      </c>
      <c r="B3283" t="s">
        <v>12207</v>
      </c>
      <c r="C3283" s="8">
        <v>3282</v>
      </c>
      <c r="D3283" s="8" t="str">
        <f t="shared" si="51"/>
        <v>insert into cliente values (1082850531,'LIZCANO SERRANO SNEYDER STEVEN',3282);</v>
      </c>
    </row>
    <row r="3284" spans="1:4" x14ac:dyDescent="0.25">
      <c r="A3284">
        <v>1082937448</v>
      </c>
      <c r="B3284" t="s">
        <v>12208</v>
      </c>
      <c r="C3284" s="8">
        <v>3283</v>
      </c>
      <c r="D3284" s="8" t="str">
        <f t="shared" si="51"/>
        <v>insert into cliente values (1082937448,'GARCIA AREVALO JAIRO ALBERTO',3283);</v>
      </c>
    </row>
    <row r="3285" spans="1:4" x14ac:dyDescent="0.25">
      <c r="A3285">
        <v>73183933</v>
      </c>
      <c r="B3285" t="s">
        <v>12209</v>
      </c>
      <c r="C3285" s="8">
        <v>3284</v>
      </c>
      <c r="D3285" s="8" t="str">
        <f t="shared" si="51"/>
        <v>insert into cliente values (73183933,'GONZALEZ TORRES ELIECER CAMILO',3284);</v>
      </c>
    </row>
    <row r="3286" spans="1:4" x14ac:dyDescent="0.25">
      <c r="A3286">
        <v>1128399789</v>
      </c>
      <c r="B3286" t="s">
        <v>12210</v>
      </c>
      <c r="C3286" s="8">
        <v>3285</v>
      </c>
      <c r="D3286" s="8" t="str">
        <f t="shared" si="51"/>
        <v>insert into cliente values (1128399789,'ESCORCIA REYES WILHELM MANUEL',3285);</v>
      </c>
    </row>
    <row r="3287" spans="1:4" x14ac:dyDescent="0.25">
      <c r="A3287">
        <v>1082993325</v>
      </c>
      <c r="B3287" t="s">
        <v>12211</v>
      </c>
      <c r="C3287" s="8">
        <v>3286</v>
      </c>
      <c r="D3287" s="8" t="str">
        <f t="shared" si="51"/>
        <v>insert into cliente values (1082993325,'FUENTES PEREZ JAIR DE JESUS',3286);</v>
      </c>
    </row>
    <row r="3288" spans="1:4" x14ac:dyDescent="0.25">
      <c r="A3288">
        <v>1143231438</v>
      </c>
      <c r="B3288" t="s">
        <v>12212</v>
      </c>
      <c r="C3288" s="8">
        <v>3287</v>
      </c>
      <c r="D3288" s="8" t="str">
        <f t="shared" si="51"/>
        <v>insert into cliente values (1143231438,'SIMANCA ALTAMAR ELIECER JULIO',3287);</v>
      </c>
    </row>
    <row r="3289" spans="1:4" x14ac:dyDescent="0.25">
      <c r="A3289">
        <v>1082942715</v>
      </c>
      <c r="B3289" t="s">
        <v>12213</v>
      </c>
      <c r="C3289" s="8">
        <v>3288</v>
      </c>
      <c r="D3289" s="8" t="str">
        <f t="shared" si="51"/>
        <v>insert into cliente values (1082942715,'BARROS IBARRA JOSE DAVID',3288);</v>
      </c>
    </row>
    <row r="3290" spans="1:4" x14ac:dyDescent="0.25">
      <c r="A3290">
        <v>1081795773</v>
      </c>
      <c r="B3290" t="s">
        <v>12214</v>
      </c>
      <c r="C3290" s="8">
        <v>3289</v>
      </c>
      <c r="D3290" s="8" t="str">
        <f t="shared" si="51"/>
        <v>insert into cliente values (1081795773,'RODRIGUEZ LOPEZ LEONEL NICOLAS',3289);</v>
      </c>
    </row>
    <row r="3291" spans="1:4" x14ac:dyDescent="0.25">
      <c r="A3291">
        <v>1082874709</v>
      </c>
      <c r="B3291" t="s">
        <v>12215</v>
      </c>
      <c r="C3291" s="8">
        <v>3290</v>
      </c>
      <c r="D3291" s="8" t="str">
        <f t="shared" si="51"/>
        <v>insert into cliente values (1082874709,'TACHE ARVILLA LUDWING ENRIQUE',3290);</v>
      </c>
    </row>
    <row r="3292" spans="1:4" x14ac:dyDescent="0.25">
      <c r="A3292">
        <v>1081026552</v>
      </c>
      <c r="B3292" t="s">
        <v>12216</v>
      </c>
      <c r="C3292" s="8">
        <v>3291</v>
      </c>
      <c r="D3292" s="8" t="str">
        <f t="shared" si="51"/>
        <v>insert into cliente values (1081026552,'MENDOZA NAVARRO LAUREANO ANTONIO',3291);</v>
      </c>
    </row>
    <row r="3293" spans="1:4" x14ac:dyDescent="0.25">
      <c r="A3293">
        <v>1082865701</v>
      </c>
      <c r="B3293" t="s">
        <v>12217</v>
      </c>
      <c r="C3293" s="8">
        <v>3292</v>
      </c>
      <c r="D3293" s="8" t="str">
        <f t="shared" si="51"/>
        <v>insert into cliente values (1082865701,'BARRAZA CORONADO SELENIA PATRICIA',3292);</v>
      </c>
    </row>
    <row r="3294" spans="1:4" x14ac:dyDescent="0.25">
      <c r="A3294">
        <v>1082898479</v>
      </c>
      <c r="B3294" t="s">
        <v>12218</v>
      </c>
      <c r="C3294" s="8">
        <v>3293</v>
      </c>
      <c r="D3294" s="8" t="str">
        <f t="shared" si="51"/>
        <v>insert into cliente values (1082898479,'MARIN ROMERO HOLMAN DE JESUS',3293);</v>
      </c>
    </row>
    <row r="3295" spans="1:4" x14ac:dyDescent="0.25">
      <c r="A3295">
        <v>1082890767</v>
      </c>
      <c r="B3295" t="s">
        <v>12219</v>
      </c>
      <c r="C3295" s="8">
        <v>3294</v>
      </c>
      <c r="D3295" s="8" t="str">
        <f t="shared" si="51"/>
        <v>insert into cliente values (1082890767,'VILLARRUEL LOZANO WENDY DORANYS',3294);</v>
      </c>
    </row>
    <row r="3296" spans="1:4" x14ac:dyDescent="0.25">
      <c r="A3296">
        <v>1088305060</v>
      </c>
      <c r="B3296" t="s">
        <v>12220</v>
      </c>
      <c r="C3296" s="8">
        <v>3295</v>
      </c>
      <c r="D3296" s="8" t="str">
        <f t="shared" si="51"/>
        <v>insert into cliente values (1088305060,'ALVAREZ BARRETO FELIPE ALBERTO',3295);</v>
      </c>
    </row>
    <row r="3297" spans="1:4" x14ac:dyDescent="0.25">
      <c r="A3297">
        <v>1082912241</v>
      </c>
      <c r="B3297" t="s">
        <v>12221</v>
      </c>
      <c r="C3297" s="8">
        <v>3296</v>
      </c>
      <c r="D3297" s="8" t="str">
        <f t="shared" si="51"/>
        <v>insert into cliente values (1082912241,'PORTILLO GUERRERO CARLOS ALBENIS',3296);</v>
      </c>
    </row>
    <row r="3298" spans="1:4" x14ac:dyDescent="0.25">
      <c r="A3298">
        <v>1082963864</v>
      </c>
      <c r="B3298" t="s">
        <v>12222</v>
      </c>
      <c r="C3298" s="8">
        <v>3297</v>
      </c>
      <c r="D3298" s="8" t="str">
        <f t="shared" si="51"/>
        <v>insert into cliente values (1082963864,'OLAYA NOVA JHAN KAAMON',3297);</v>
      </c>
    </row>
    <row r="3299" spans="1:4" x14ac:dyDescent="0.25">
      <c r="A3299">
        <v>84453189</v>
      </c>
      <c r="B3299" t="s">
        <v>12223</v>
      </c>
      <c r="C3299" s="8">
        <v>3298</v>
      </c>
      <c r="D3299" s="8" t="str">
        <f t="shared" si="51"/>
        <v>insert into cliente values (84453189,'DIAZTAGLE PEINADO DIMAS',3298);</v>
      </c>
    </row>
    <row r="3300" spans="1:4" x14ac:dyDescent="0.25">
      <c r="A3300">
        <v>1064312568</v>
      </c>
      <c r="B3300" t="s">
        <v>12224</v>
      </c>
      <c r="C3300" s="8">
        <v>3299</v>
      </c>
      <c r="D3300" s="8" t="str">
        <f t="shared" si="51"/>
        <v>insert into cliente values (1064312568,'ARBOLEDA LICONA NERYS MARIA',3299);</v>
      </c>
    </row>
    <row r="3301" spans="1:4" x14ac:dyDescent="0.25">
      <c r="A3301">
        <v>1067883390</v>
      </c>
      <c r="B3301" t="s">
        <v>12225</v>
      </c>
      <c r="C3301" s="8">
        <v>3300</v>
      </c>
      <c r="D3301" s="8" t="str">
        <f t="shared" si="51"/>
        <v>insert into cliente values (1067883390,'DE LA ROSA MOLINA LEVIS ESTHER',3300);</v>
      </c>
    </row>
    <row r="3302" spans="1:4" x14ac:dyDescent="0.25">
      <c r="A3302">
        <v>1067875455</v>
      </c>
      <c r="B3302" t="s">
        <v>12226</v>
      </c>
      <c r="C3302" s="8">
        <v>3301</v>
      </c>
      <c r="D3302" s="8" t="str">
        <f t="shared" si="51"/>
        <v>insert into cliente values (1067875455,'COGOLLO ROSSO LUIS FERNANDO',3301);</v>
      </c>
    </row>
    <row r="3303" spans="1:4" x14ac:dyDescent="0.25">
      <c r="A3303">
        <v>25776020</v>
      </c>
      <c r="B3303" t="s">
        <v>12227</v>
      </c>
      <c r="C3303" s="8">
        <v>3302</v>
      </c>
      <c r="D3303" s="8" t="str">
        <f t="shared" si="51"/>
        <v>insert into cliente values (25776020,'RICARDO AYALA ANGELICA MARIA',3302);</v>
      </c>
    </row>
    <row r="3304" spans="1:4" x14ac:dyDescent="0.25">
      <c r="A3304">
        <v>1071354895</v>
      </c>
      <c r="B3304" t="s">
        <v>12228</v>
      </c>
      <c r="C3304" s="8">
        <v>3303</v>
      </c>
      <c r="D3304" s="8" t="str">
        <f t="shared" si="51"/>
        <v>insert into cliente values (1071354895,'MONTES DE LA OSSA FEDERICO MANUEL',3303);</v>
      </c>
    </row>
    <row r="3305" spans="1:4" x14ac:dyDescent="0.25">
      <c r="A3305">
        <v>10772919</v>
      </c>
      <c r="B3305" t="s">
        <v>12229</v>
      </c>
      <c r="C3305" s="8">
        <v>3304</v>
      </c>
      <c r="D3305" s="8" t="str">
        <f t="shared" si="51"/>
        <v>insert into cliente values (10772919,'CARRASQUILLA MOLINA MANUEL NICOLAS',3304);</v>
      </c>
    </row>
    <row r="3306" spans="1:4" x14ac:dyDescent="0.25">
      <c r="A3306">
        <v>1033371808</v>
      </c>
      <c r="B3306" t="s">
        <v>12230</v>
      </c>
      <c r="C3306" s="8">
        <v>3305</v>
      </c>
      <c r="D3306" s="8" t="str">
        <f t="shared" si="51"/>
        <v>insert into cliente values (1033371808,'CALDERON SIERRA CESILIA',3305);</v>
      </c>
    </row>
    <row r="3307" spans="1:4" x14ac:dyDescent="0.25">
      <c r="A3307">
        <v>11000543</v>
      </c>
      <c r="B3307" t="s">
        <v>12231</v>
      </c>
      <c r="C3307" s="8">
        <v>3306</v>
      </c>
      <c r="D3307" s="8" t="str">
        <f t="shared" si="51"/>
        <v>insert into cliente values (11000543,'CABALLERO MERCADO JOE JAVIER',3306);</v>
      </c>
    </row>
    <row r="3308" spans="1:4" x14ac:dyDescent="0.25">
      <c r="A3308">
        <v>1067912931</v>
      </c>
      <c r="B3308" t="s">
        <v>12232</v>
      </c>
      <c r="C3308" s="8">
        <v>3307</v>
      </c>
      <c r="D3308" s="8" t="str">
        <f t="shared" si="51"/>
        <v>insert into cliente values (1067912931,'ALTAMIRANDA SUAREZ LUIS ANDRES',3307);</v>
      </c>
    </row>
    <row r="3309" spans="1:4" x14ac:dyDescent="0.25">
      <c r="A3309">
        <v>10999337</v>
      </c>
      <c r="B3309" t="s">
        <v>12233</v>
      </c>
      <c r="C3309" s="8">
        <v>3308</v>
      </c>
      <c r="D3309" s="8" t="str">
        <f t="shared" si="51"/>
        <v>insert into cliente values (10999337,'MIRANDA MARTINEZ OSCAR ENRIQUE',3308);</v>
      </c>
    </row>
    <row r="3310" spans="1:4" x14ac:dyDescent="0.25">
      <c r="A3310">
        <v>1047375320</v>
      </c>
      <c r="B3310" t="s">
        <v>12234</v>
      </c>
      <c r="C3310" s="8">
        <v>3309</v>
      </c>
      <c r="D3310" s="8" t="str">
        <f t="shared" si="51"/>
        <v>insert into cliente values (1047375320,'BATISTA MANJARRES EDWIN',3309);</v>
      </c>
    </row>
    <row r="3311" spans="1:4" x14ac:dyDescent="0.25">
      <c r="A3311">
        <v>25776474</v>
      </c>
      <c r="B3311" t="s">
        <v>12235</v>
      </c>
      <c r="C3311" s="8">
        <v>3310</v>
      </c>
      <c r="D3311" s="8" t="str">
        <f t="shared" si="51"/>
        <v>insert into cliente values (25776474,'PALENCIA ESCALANTE ISABEL CRISTINA',3310);</v>
      </c>
    </row>
    <row r="3312" spans="1:4" x14ac:dyDescent="0.25">
      <c r="A3312">
        <v>1067846412</v>
      </c>
      <c r="B3312" t="s">
        <v>12236</v>
      </c>
      <c r="C3312" s="8">
        <v>3311</v>
      </c>
      <c r="D3312" s="8" t="str">
        <f t="shared" si="51"/>
        <v>insert into cliente values (1067846412,'ALTAMIRANDA GARCES JULIETH KARINA',3311);</v>
      </c>
    </row>
    <row r="3313" spans="1:4" x14ac:dyDescent="0.25">
      <c r="A3313">
        <v>1067893912</v>
      </c>
      <c r="B3313" t="s">
        <v>12237</v>
      </c>
      <c r="C3313" s="8">
        <v>3312</v>
      </c>
      <c r="D3313" s="8" t="str">
        <f t="shared" si="51"/>
        <v>insert into cliente values (1067893912,'PEREZ PADILLA JAIRO MIGUEL',3312);</v>
      </c>
    </row>
    <row r="3314" spans="1:4" x14ac:dyDescent="0.25">
      <c r="A3314">
        <v>1067939146</v>
      </c>
      <c r="B3314" t="s">
        <v>12238</v>
      </c>
      <c r="C3314" s="8">
        <v>3313</v>
      </c>
      <c r="D3314" s="8" t="str">
        <f t="shared" si="51"/>
        <v>insert into cliente values (1067939146,'ESPAÑA GARCIA MARIANELLA',3313);</v>
      </c>
    </row>
    <row r="3315" spans="1:4" x14ac:dyDescent="0.25">
      <c r="A3315">
        <v>1064995901</v>
      </c>
      <c r="B3315" t="s">
        <v>12239</v>
      </c>
      <c r="C3315" s="8">
        <v>3314</v>
      </c>
      <c r="D3315" s="8" t="str">
        <f t="shared" si="51"/>
        <v>insert into cliente values (1064995901,'DURANGO CONEO ANDRES FELIPE',3314);</v>
      </c>
    </row>
    <row r="3316" spans="1:4" x14ac:dyDescent="0.25">
      <c r="A3316">
        <v>1067893095</v>
      </c>
      <c r="B3316" t="s">
        <v>12240</v>
      </c>
      <c r="C3316" s="8">
        <v>3315</v>
      </c>
      <c r="D3316" s="8" t="str">
        <f t="shared" si="51"/>
        <v>insert into cliente values (1067893095,'RENTERIA RAMIREZ JHON JESUS',3315);</v>
      </c>
    </row>
    <row r="3317" spans="1:4" x14ac:dyDescent="0.25">
      <c r="A3317">
        <v>1067864885</v>
      </c>
      <c r="B3317" t="s">
        <v>12241</v>
      </c>
      <c r="C3317" s="8">
        <v>3316</v>
      </c>
      <c r="D3317" s="8" t="str">
        <f t="shared" si="51"/>
        <v>insert into cliente values (1067864885,'DIAZ OCHOA DIANA ROCIO',3316);</v>
      </c>
    </row>
    <row r="3318" spans="1:4" x14ac:dyDescent="0.25">
      <c r="A3318">
        <v>1067919308</v>
      </c>
      <c r="B3318" t="s">
        <v>12242</v>
      </c>
      <c r="C3318" s="8">
        <v>3317</v>
      </c>
      <c r="D3318" s="8" t="str">
        <f t="shared" si="51"/>
        <v>insert into cliente values (1067919308,'PATRON GARCES LUISA FERNANDA',3317);</v>
      </c>
    </row>
    <row r="3319" spans="1:4" x14ac:dyDescent="0.25">
      <c r="A3319">
        <v>1065000670</v>
      </c>
      <c r="B3319" t="s">
        <v>12243</v>
      </c>
      <c r="C3319" s="8">
        <v>3318</v>
      </c>
      <c r="D3319" s="8" t="str">
        <f t="shared" si="51"/>
        <v>insert into cliente values (1065000670,'NEGRETE VERTEL JESUS ALBERTO',3318);</v>
      </c>
    </row>
    <row r="3320" spans="1:4" x14ac:dyDescent="0.25">
      <c r="A3320">
        <v>1067867791</v>
      </c>
      <c r="B3320" t="s">
        <v>12244</v>
      </c>
      <c r="C3320" s="8">
        <v>3319</v>
      </c>
      <c r="D3320" s="8" t="str">
        <f t="shared" si="51"/>
        <v>insert into cliente values (1067867791,'FLOREZ ALARCON ELKIN DAVID',3319);</v>
      </c>
    </row>
    <row r="3321" spans="1:4" x14ac:dyDescent="0.25">
      <c r="A3321">
        <v>10768255</v>
      </c>
      <c r="B3321" t="s">
        <v>12245</v>
      </c>
      <c r="C3321" s="8">
        <v>3320</v>
      </c>
      <c r="D3321" s="8" t="str">
        <f t="shared" si="51"/>
        <v>insert into cliente values (10768255,'SANTANA NAVARRO ELIAS HERNAN',3320);</v>
      </c>
    </row>
    <row r="3322" spans="1:4" x14ac:dyDescent="0.25">
      <c r="A3322">
        <v>1068665998</v>
      </c>
      <c r="B3322" t="s">
        <v>12246</v>
      </c>
      <c r="C3322" s="8">
        <v>3321</v>
      </c>
      <c r="D3322" s="8" t="str">
        <f t="shared" si="51"/>
        <v>insert into cliente values (1068665998,'ESPINOSA LOPEZ EDGAR FERNANDO',3321);</v>
      </c>
    </row>
    <row r="3323" spans="1:4" x14ac:dyDescent="0.25">
      <c r="A3323">
        <v>1065002504</v>
      </c>
      <c r="B3323" t="s">
        <v>12247</v>
      </c>
      <c r="C3323" s="8">
        <v>3322</v>
      </c>
      <c r="D3323" s="8" t="str">
        <f t="shared" si="51"/>
        <v>insert into cliente values (1065002504,'PAEZ VASQUEZ JORGE JUAN',3322);</v>
      </c>
    </row>
    <row r="3324" spans="1:4" x14ac:dyDescent="0.25">
      <c r="A3324">
        <v>10778879</v>
      </c>
      <c r="B3324" t="s">
        <v>12248</v>
      </c>
      <c r="C3324" s="8">
        <v>3323</v>
      </c>
      <c r="D3324" s="8" t="str">
        <f t="shared" si="51"/>
        <v>insert into cliente values (10778879,'PACHECO MARTINEZ JORGE LUIS',3323);</v>
      </c>
    </row>
    <row r="3325" spans="1:4" x14ac:dyDescent="0.25">
      <c r="A3325">
        <v>10778801</v>
      </c>
      <c r="B3325" t="s">
        <v>12249</v>
      </c>
      <c r="C3325" s="8">
        <v>3324</v>
      </c>
      <c r="D3325" s="8" t="str">
        <f t="shared" si="51"/>
        <v>insert into cliente values (10778801,'MARIMON ESCOBAR JOSE LUIS',3324);</v>
      </c>
    </row>
    <row r="3326" spans="1:4" x14ac:dyDescent="0.25">
      <c r="A3326">
        <v>26201986</v>
      </c>
      <c r="B3326" t="s">
        <v>12250</v>
      </c>
      <c r="C3326" s="8">
        <v>3325</v>
      </c>
      <c r="D3326" s="8" t="str">
        <f t="shared" si="51"/>
        <v>insert into cliente values (26201986,'CRUZ MARTINEZ MARIA FERNANDA',3325);</v>
      </c>
    </row>
    <row r="3327" spans="1:4" x14ac:dyDescent="0.25">
      <c r="A3327">
        <v>1067903637</v>
      </c>
      <c r="B3327" t="s">
        <v>12251</v>
      </c>
      <c r="C3327" s="8">
        <v>3326</v>
      </c>
      <c r="D3327" s="8" t="str">
        <f t="shared" si="51"/>
        <v>insert into cliente values (1067903637,'SOLANA LOZANO VICTOR ALFONSO',3326);</v>
      </c>
    </row>
    <row r="3328" spans="1:4" x14ac:dyDescent="0.25">
      <c r="A3328">
        <v>1068578990</v>
      </c>
      <c r="B3328" t="s">
        <v>12252</v>
      </c>
      <c r="C3328" s="8">
        <v>3327</v>
      </c>
      <c r="D3328" s="8" t="str">
        <f t="shared" si="51"/>
        <v>insert into cliente values (1068578990,'ESPITIA HOYOS JUAN GABRIEL',3327);</v>
      </c>
    </row>
    <row r="3329" spans="1:4" x14ac:dyDescent="0.25">
      <c r="A3329">
        <v>17976076</v>
      </c>
      <c r="B3329" t="s">
        <v>12253</v>
      </c>
      <c r="C3329" s="8">
        <v>3328</v>
      </c>
      <c r="D3329" s="8" t="str">
        <f t="shared" si="51"/>
        <v>insert into cliente values (17976076,'RAMIREZ OÑATE JOSE FERNANDO',3328);</v>
      </c>
    </row>
    <row r="3330" spans="1:4" x14ac:dyDescent="0.25">
      <c r="A3330">
        <v>7573858</v>
      </c>
      <c r="B3330" t="s">
        <v>12254</v>
      </c>
      <c r="C3330" s="8">
        <v>3329</v>
      </c>
      <c r="D3330" s="8" t="str">
        <f t="shared" si="51"/>
        <v>insert into cliente values (7573858,'GUEVARA PORTILLO RODRIGO ALBERTO',3329);</v>
      </c>
    </row>
    <row r="3331" spans="1:4" x14ac:dyDescent="0.25">
      <c r="A3331">
        <v>63535684</v>
      </c>
      <c r="B3331" t="s">
        <v>12255</v>
      </c>
      <c r="C3331" s="8">
        <v>3330</v>
      </c>
      <c r="D3331" s="8" t="str">
        <f t="shared" ref="D3331:D3394" si="52">"insert into cliente values ("&amp;A3331&amp;",'"&amp;B3331&amp;"',"&amp;C3331&amp;");"</f>
        <v>insert into cliente values (63535684,'FLOREZ PANIZA ANA JULIA',3330);</v>
      </c>
    </row>
    <row r="3332" spans="1:4" x14ac:dyDescent="0.25">
      <c r="A3332">
        <v>1003165613</v>
      </c>
      <c r="B3332" t="s">
        <v>12256</v>
      </c>
      <c r="C3332" s="8">
        <v>3331</v>
      </c>
      <c r="D3332" s="8" t="str">
        <f t="shared" si="52"/>
        <v>insert into cliente values (1003165613,'GALVAN RODRIGUEZ SILENA ROCIO',3331);</v>
      </c>
    </row>
    <row r="3333" spans="1:4" x14ac:dyDescent="0.25">
      <c r="A3333">
        <v>49773076</v>
      </c>
      <c r="B3333" t="s">
        <v>12257</v>
      </c>
      <c r="C3333" s="8">
        <v>3332</v>
      </c>
      <c r="D3333" s="8" t="str">
        <f t="shared" si="52"/>
        <v>insert into cliente values (49773076,'YANES ACUÑA FANNY',3332);</v>
      </c>
    </row>
    <row r="3334" spans="1:4" x14ac:dyDescent="0.25">
      <c r="A3334">
        <v>1068347184</v>
      </c>
      <c r="B3334" t="s">
        <v>12258</v>
      </c>
      <c r="C3334" s="8">
        <v>3333</v>
      </c>
      <c r="D3334" s="8" t="str">
        <f t="shared" si="52"/>
        <v>insert into cliente values (1068347184,'VILLALBA CAMARGO DINA LUZ',3333);</v>
      </c>
    </row>
    <row r="3335" spans="1:4" x14ac:dyDescent="0.25">
      <c r="A3335">
        <v>49743597</v>
      </c>
      <c r="B3335" t="s">
        <v>12259</v>
      </c>
      <c r="C3335" s="8">
        <v>3334</v>
      </c>
      <c r="D3335" s="8" t="str">
        <f t="shared" si="52"/>
        <v>insert into cliente values (49743597,'RODRIGUEZ BAUTE CELENA LEBEDEV',3334);</v>
      </c>
    </row>
    <row r="3336" spans="1:4" x14ac:dyDescent="0.25">
      <c r="A3336">
        <v>36624274</v>
      </c>
      <c r="B3336" t="s">
        <v>12260</v>
      </c>
      <c r="C3336" s="8">
        <v>3335</v>
      </c>
      <c r="D3336" s="8" t="str">
        <f t="shared" si="52"/>
        <v>insert into cliente values (36624274,'RAMOS PACHECO LILIANA MARYLIS',3335);</v>
      </c>
    </row>
    <row r="3337" spans="1:4" x14ac:dyDescent="0.25">
      <c r="A3337">
        <v>36712007</v>
      </c>
      <c r="B3337" t="s">
        <v>12261</v>
      </c>
      <c r="C3337" s="8">
        <v>3336</v>
      </c>
      <c r="D3337" s="8" t="str">
        <f t="shared" si="52"/>
        <v>insert into cliente values (36712007,'PRIETO ARMENTA MILENA PATRICIA',3336);</v>
      </c>
    </row>
    <row r="3338" spans="1:4" x14ac:dyDescent="0.25">
      <c r="A3338">
        <v>77187677</v>
      </c>
      <c r="B3338" t="s">
        <v>12262</v>
      </c>
      <c r="C3338" s="8">
        <v>3337</v>
      </c>
      <c r="D3338" s="8" t="str">
        <f t="shared" si="52"/>
        <v>insert into cliente values (77187677,'NUÑEZ VILLA JAIRO ENRIQUE',3337);</v>
      </c>
    </row>
    <row r="3339" spans="1:4" x14ac:dyDescent="0.25">
      <c r="A3339">
        <v>49786472</v>
      </c>
      <c r="B3339" t="s">
        <v>12263</v>
      </c>
      <c r="C3339" s="8">
        <v>3338</v>
      </c>
      <c r="D3339" s="8" t="str">
        <f t="shared" si="52"/>
        <v>insert into cliente values (49786472,'LULLE ADDYTH NOHORA',3338);</v>
      </c>
    </row>
    <row r="3340" spans="1:4" x14ac:dyDescent="0.25">
      <c r="A3340">
        <v>1020422445</v>
      </c>
      <c r="B3340" t="s">
        <v>12264</v>
      </c>
      <c r="C3340" s="8">
        <v>3339</v>
      </c>
      <c r="D3340" s="8" t="str">
        <f t="shared" si="52"/>
        <v>insert into cliente values (1020422445,'VELASQUEZ QUINTERO ANTHONY SAIN',3339);</v>
      </c>
    </row>
    <row r="3341" spans="1:4" x14ac:dyDescent="0.25">
      <c r="A3341">
        <v>77192491</v>
      </c>
      <c r="B3341" t="s">
        <v>12265</v>
      </c>
      <c r="C3341" s="8">
        <v>3340</v>
      </c>
      <c r="D3341" s="8" t="str">
        <f t="shared" si="52"/>
        <v>insert into cliente values (77192491,'ACUÑA SOSA DEIMER',3340);</v>
      </c>
    </row>
    <row r="3342" spans="1:4" x14ac:dyDescent="0.25">
      <c r="A3342">
        <v>1065608518</v>
      </c>
      <c r="B3342" t="s">
        <v>12266</v>
      </c>
      <c r="C3342" s="8">
        <v>3341</v>
      </c>
      <c r="D3342" s="8" t="str">
        <f t="shared" si="52"/>
        <v>insert into cliente values (1065608518,'MENDOZA MARTINEZ CARLOS ALBERTO',3341);</v>
      </c>
    </row>
    <row r="3343" spans="1:4" x14ac:dyDescent="0.25">
      <c r="A3343">
        <v>1098616031</v>
      </c>
      <c r="B3343" t="s">
        <v>12267</v>
      </c>
      <c r="C3343" s="8">
        <v>3342</v>
      </c>
      <c r="D3343" s="8" t="str">
        <f t="shared" si="52"/>
        <v>insert into cliente values (1098616031,'SALAZAR BARRIENTOS MARCELA',3342);</v>
      </c>
    </row>
    <row r="3344" spans="1:4" x14ac:dyDescent="0.25">
      <c r="A3344">
        <v>1045692775</v>
      </c>
      <c r="B3344" t="s">
        <v>12268</v>
      </c>
      <c r="C3344" s="8">
        <v>3343</v>
      </c>
      <c r="D3344" s="8" t="str">
        <f t="shared" si="52"/>
        <v>insert into cliente values (1045692775,'PEREZ MUEGUES LIBARDO JOSE',3343);</v>
      </c>
    </row>
    <row r="3345" spans="1:4" x14ac:dyDescent="0.25">
      <c r="A3345">
        <v>1065574236</v>
      </c>
      <c r="B3345" t="s">
        <v>12269</v>
      </c>
      <c r="C3345" s="8">
        <v>3344</v>
      </c>
      <c r="D3345" s="8" t="str">
        <f t="shared" si="52"/>
        <v>insert into cliente values (1065574236,'BURGOS PEDROZA BETTY BEATRIZ',3344);</v>
      </c>
    </row>
    <row r="3346" spans="1:4" x14ac:dyDescent="0.25">
      <c r="A3346">
        <v>1005419412</v>
      </c>
      <c r="B3346" t="s">
        <v>12270</v>
      </c>
      <c r="C3346" s="8">
        <v>3345</v>
      </c>
      <c r="D3346" s="8" t="str">
        <f t="shared" si="52"/>
        <v>insert into cliente values (1005419412,'SOLORZANO NAVARRO MARTIN DE JESUS',3345);</v>
      </c>
    </row>
    <row r="3347" spans="1:4" x14ac:dyDescent="0.25">
      <c r="A3347">
        <v>45556148</v>
      </c>
      <c r="B3347" t="s">
        <v>12271</v>
      </c>
      <c r="C3347" s="8">
        <v>3346</v>
      </c>
      <c r="D3347" s="8" t="str">
        <f t="shared" si="52"/>
        <v>insert into cliente values (45556148,'ROCHA SUAREZ JULEYMY',3346);</v>
      </c>
    </row>
    <row r="3348" spans="1:4" x14ac:dyDescent="0.25">
      <c r="A3348">
        <v>3830365</v>
      </c>
      <c r="B3348" t="s">
        <v>12272</v>
      </c>
      <c r="C3348" s="8">
        <v>3347</v>
      </c>
      <c r="D3348" s="8" t="str">
        <f t="shared" si="52"/>
        <v>insert into cliente values (3830365,'HERRERA ZULETA GIUSTAVO ADOLFO',3347);</v>
      </c>
    </row>
    <row r="3349" spans="1:4" x14ac:dyDescent="0.25">
      <c r="A3349">
        <v>1047431529</v>
      </c>
      <c r="B3349" t="s">
        <v>12273</v>
      </c>
      <c r="C3349" s="8">
        <v>3348</v>
      </c>
      <c r="D3349" s="8" t="str">
        <f t="shared" si="52"/>
        <v>insert into cliente values (1047431529,'BALLESTEROS JULIO NELSON ENRIQUE',3348);</v>
      </c>
    </row>
    <row r="3350" spans="1:4" x14ac:dyDescent="0.25">
      <c r="A3350">
        <v>1007660284</v>
      </c>
      <c r="B3350" t="s">
        <v>12274</v>
      </c>
      <c r="C3350" s="8">
        <v>3349</v>
      </c>
      <c r="D3350" s="8" t="str">
        <f t="shared" si="52"/>
        <v>insert into cliente values (1007660284,'MEDRANO GASPAR OSCAR DAVID',3349);</v>
      </c>
    </row>
    <row r="3351" spans="1:4" x14ac:dyDescent="0.25">
      <c r="A3351">
        <v>1047401085</v>
      </c>
      <c r="B3351" t="s">
        <v>12275</v>
      </c>
      <c r="C3351" s="8">
        <v>3350</v>
      </c>
      <c r="D3351" s="8" t="str">
        <f t="shared" si="52"/>
        <v>insert into cliente values (1047401085,'LAMBRAÑO SALAZAR JAVIER ENRIQUE',3350);</v>
      </c>
    </row>
    <row r="3352" spans="1:4" x14ac:dyDescent="0.25">
      <c r="A3352">
        <v>1047476958</v>
      </c>
      <c r="B3352" t="s">
        <v>12276</v>
      </c>
      <c r="C3352" s="8">
        <v>3351</v>
      </c>
      <c r="D3352" s="8" t="str">
        <f t="shared" si="52"/>
        <v>insert into cliente values (1047476958,'TORRES ENCISO JONATAN ALEJANDRO',3351);</v>
      </c>
    </row>
    <row r="3353" spans="1:4" x14ac:dyDescent="0.25">
      <c r="A3353">
        <v>1143351115</v>
      </c>
      <c r="B3353" t="s">
        <v>12277</v>
      </c>
      <c r="C3353" s="8">
        <v>3352</v>
      </c>
      <c r="D3353" s="8" t="str">
        <f t="shared" si="52"/>
        <v>insert into cliente values (1143351115,'BARRETO PETRO FRANK ENRIQUE',3352);</v>
      </c>
    </row>
    <row r="3354" spans="1:4" x14ac:dyDescent="0.25">
      <c r="A3354">
        <v>45563186</v>
      </c>
      <c r="B3354" t="s">
        <v>12278</v>
      </c>
      <c r="C3354" s="8">
        <v>3353</v>
      </c>
      <c r="D3354" s="8" t="str">
        <f t="shared" si="52"/>
        <v>insert into cliente values (45563186,'VILLADIEGO ZUÑIGA YURIDIS',3353);</v>
      </c>
    </row>
    <row r="3355" spans="1:4" x14ac:dyDescent="0.25">
      <c r="A3355">
        <v>32908441</v>
      </c>
      <c r="B3355" t="s">
        <v>12279</v>
      </c>
      <c r="C3355" s="8">
        <v>3354</v>
      </c>
      <c r="D3355" s="8" t="str">
        <f t="shared" si="52"/>
        <v>insert into cliente values (32908441,'SALGUEDO GARY KAREN MARGARITA',3354);</v>
      </c>
    </row>
    <row r="3356" spans="1:4" x14ac:dyDescent="0.25">
      <c r="A3356">
        <v>1050959697</v>
      </c>
      <c r="B3356" t="s">
        <v>12280</v>
      </c>
      <c r="C3356" s="8">
        <v>3355</v>
      </c>
      <c r="D3356" s="8" t="str">
        <f t="shared" si="52"/>
        <v>insert into cliente values (1050959697,'LOPEZ LEONES ERIKA PATRICIA',3355);</v>
      </c>
    </row>
    <row r="3357" spans="1:4" x14ac:dyDescent="0.25">
      <c r="A3357">
        <v>45529541</v>
      </c>
      <c r="B3357" t="s">
        <v>12281</v>
      </c>
      <c r="C3357" s="8">
        <v>3356</v>
      </c>
      <c r="D3357" s="8" t="str">
        <f t="shared" si="52"/>
        <v>insert into cliente values (45529541,'ZULETA JULIO MAHITE ELENA',3356);</v>
      </c>
    </row>
    <row r="3358" spans="1:4" x14ac:dyDescent="0.25">
      <c r="A3358">
        <v>1047412234</v>
      </c>
      <c r="B3358" t="s">
        <v>12282</v>
      </c>
      <c r="C3358" s="8">
        <v>3357</v>
      </c>
      <c r="D3358" s="8" t="str">
        <f t="shared" si="52"/>
        <v>insert into cliente values (1047412234,'PUELLO ZAMORA ALISSON',3357);</v>
      </c>
    </row>
    <row r="3359" spans="1:4" x14ac:dyDescent="0.25">
      <c r="A3359">
        <v>1050951340</v>
      </c>
      <c r="B3359" t="s">
        <v>12283</v>
      </c>
      <c r="C3359" s="8">
        <v>3358</v>
      </c>
      <c r="D3359" s="8" t="str">
        <f t="shared" si="52"/>
        <v>insert into cliente values (1050951340,'PEREZ VALENCIA KETTY CAROLINA',3358);</v>
      </c>
    </row>
    <row r="3360" spans="1:4" x14ac:dyDescent="0.25">
      <c r="A3360">
        <v>32939021</v>
      </c>
      <c r="B3360" t="s">
        <v>12284</v>
      </c>
      <c r="C3360" s="8">
        <v>3359</v>
      </c>
      <c r="D3360" s="8" t="str">
        <f t="shared" si="52"/>
        <v>insert into cliente values (32939021,'MARTINEZ RAMOS BELKYS PAOLA',3359);</v>
      </c>
    </row>
    <row r="3361" spans="1:4" x14ac:dyDescent="0.25">
      <c r="A3361">
        <v>32908290</v>
      </c>
      <c r="B3361" t="s">
        <v>12285</v>
      </c>
      <c r="C3361" s="8">
        <v>3360</v>
      </c>
      <c r="D3361" s="8" t="str">
        <f t="shared" si="52"/>
        <v>insert into cliente values (32908290,'JULIO DE LA ROSA SHIRLE PATRICIA',3360);</v>
      </c>
    </row>
    <row r="3362" spans="1:4" x14ac:dyDescent="0.25">
      <c r="A3362">
        <v>45540160</v>
      </c>
      <c r="B3362" t="s">
        <v>12286</v>
      </c>
      <c r="C3362" s="8">
        <v>3361</v>
      </c>
      <c r="D3362" s="8" t="str">
        <f t="shared" si="52"/>
        <v>insert into cliente values (45540160,'RANGEL GALEANO BRUNILDA',3361);</v>
      </c>
    </row>
    <row r="3363" spans="1:4" x14ac:dyDescent="0.25">
      <c r="A3363">
        <v>3808827</v>
      </c>
      <c r="B3363" t="s">
        <v>12287</v>
      </c>
      <c r="C3363" s="8">
        <v>3362</v>
      </c>
      <c r="D3363" s="8" t="str">
        <f t="shared" si="52"/>
        <v>insert into cliente values (3808827,'CARREAZO PEREZ ALEXIS JOSE',3362);</v>
      </c>
    </row>
    <row r="3364" spans="1:4" x14ac:dyDescent="0.25">
      <c r="A3364">
        <v>3830172</v>
      </c>
      <c r="B3364" t="s">
        <v>12288</v>
      </c>
      <c r="C3364" s="8">
        <v>3363</v>
      </c>
      <c r="D3364" s="8" t="str">
        <f t="shared" si="52"/>
        <v>insert into cliente values (3830172,'VALENCIA PETANO LEONIDAS',3363);</v>
      </c>
    </row>
    <row r="3365" spans="1:4" x14ac:dyDescent="0.25">
      <c r="A3365">
        <v>1047457969</v>
      </c>
      <c r="B3365" t="s">
        <v>12289</v>
      </c>
      <c r="C3365" s="8">
        <v>3364</v>
      </c>
      <c r="D3365" s="8" t="str">
        <f t="shared" si="52"/>
        <v>insert into cliente values (1047457969,'SILGADO CORTES YOSSER',3364);</v>
      </c>
    </row>
    <row r="3366" spans="1:4" x14ac:dyDescent="0.25">
      <c r="A3366">
        <v>1143334299</v>
      </c>
      <c r="B3366" t="s">
        <v>12290</v>
      </c>
      <c r="C3366" s="8">
        <v>3365</v>
      </c>
      <c r="D3366" s="8" t="str">
        <f t="shared" si="52"/>
        <v>insert into cliente values (1143334299,'PAYARES MORILLO MIGUEL ANTONIO',3365);</v>
      </c>
    </row>
    <row r="3367" spans="1:4" x14ac:dyDescent="0.25">
      <c r="A3367">
        <v>73571335</v>
      </c>
      <c r="B3367" t="s">
        <v>12291</v>
      </c>
      <c r="C3367" s="8">
        <v>3366</v>
      </c>
      <c r="D3367" s="8" t="str">
        <f t="shared" si="52"/>
        <v>insert into cliente values (73571335,'LUNA MALDONADO CARLOS LEONARDO',3366);</v>
      </c>
    </row>
    <row r="3368" spans="1:4" x14ac:dyDescent="0.25">
      <c r="A3368">
        <v>1051889877</v>
      </c>
      <c r="B3368" t="s">
        <v>12292</v>
      </c>
      <c r="C3368" s="8">
        <v>3367</v>
      </c>
      <c r="D3368" s="8" t="str">
        <f t="shared" si="52"/>
        <v>insert into cliente values (1051889877,'BELTRAN ANDRADE DARWIN',3367);</v>
      </c>
    </row>
    <row r="3369" spans="1:4" x14ac:dyDescent="0.25">
      <c r="A3369">
        <v>30766260</v>
      </c>
      <c r="B3369" t="s">
        <v>12293</v>
      </c>
      <c r="C3369" s="8">
        <v>3368</v>
      </c>
      <c r="D3369" s="8" t="str">
        <f t="shared" si="52"/>
        <v>insert into cliente values (30766260,'HERNANDEZ ARCINIEGAS KARELYS',3368);</v>
      </c>
    </row>
    <row r="3370" spans="1:4" x14ac:dyDescent="0.25">
      <c r="A3370">
        <v>73214817</v>
      </c>
      <c r="B3370" t="s">
        <v>12294</v>
      </c>
      <c r="C3370" s="8">
        <v>3369</v>
      </c>
      <c r="D3370" s="8" t="str">
        <f t="shared" si="52"/>
        <v>insert into cliente values (73214817,'ALVIS GUERRERO EDUAR LUIS',3369);</v>
      </c>
    </row>
    <row r="3371" spans="1:4" x14ac:dyDescent="0.25">
      <c r="A3371">
        <v>1047391284</v>
      </c>
      <c r="B3371" t="s">
        <v>12295</v>
      </c>
      <c r="C3371" s="8">
        <v>3370</v>
      </c>
      <c r="D3371" s="8" t="str">
        <f t="shared" si="52"/>
        <v>insert into cliente values (1047391284,'MARTINEZ MARQUEZ MARLIDIS',3370);</v>
      </c>
    </row>
    <row r="3372" spans="1:4" x14ac:dyDescent="0.25">
      <c r="A3372">
        <v>1047471259</v>
      </c>
      <c r="B3372" t="s">
        <v>12296</v>
      </c>
      <c r="C3372" s="8">
        <v>3371</v>
      </c>
      <c r="D3372" s="8" t="str">
        <f t="shared" si="52"/>
        <v>insert into cliente values (1047471259,'MARRUGO GUARDO DAVID ELIAS',3371);</v>
      </c>
    </row>
    <row r="3373" spans="1:4" x14ac:dyDescent="0.25">
      <c r="A3373">
        <v>1050950458</v>
      </c>
      <c r="B3373" t="s">
        <v>12297</v>
      </c>
      <c r="C3373" s="8">
        <v>3372</v>
      </c>
      <c r="D3373" s="8" t="str">
        <f t="shared" si="52"/>
        <v>insert into cliente values (1050950458,'RODRIGUEZ MEDRANO YOLEINIS',3372);</v>
      </c>
    </row>
    <row r="3374" spans="1:4" x14ac:dyDescent="0.25">
      <c r="A3374">
        <v>1149444956</v>
      </c>
      <c r="B3374" t="s">
        <v>12298</v>
      </c>
      <c r="C3374" s="8">
        <v>3373</v>
      </c>
      <c r="D3374" s="8" t="str">
        <f t="shared" si="52"/>
        <v>insert into cliente values (1149444956,'CORTES MELENDEZ DILSON JOSE',3373);</v>
      </c>
    </row>
    <row r="3375" spans="1:4" x14ac:dyDescent="0.25">
      <c r="A3375">
        <v>45758972</v>
      </c>
      <c r="B3375" t="s">
        <v>12299</v>
      </c>
      <c r="C3375" s="8">
        <v>3374</v>
      </c>
      <c r="D3375" s="8" t="str">
        <f t="shared" si="52"/>
        <v>insert into cliente values (45758972,'MUÑOZ SERRANO SUGUEY ELENA',3374);</v>
      </c>
    </row>
    <row r="3376" spans="1:4" x14ac:dyDescent="0.25">
      <c r="A3376">
        <v>1051445573</v>
      </c>
      <c r="B3376" t="s">
        <v>12300</v>
      </c>
      <c r="C3376" s="8">
        <v>3375</v>
      </c>
      <c r="D3376" s="8" t="str">
        <f t="shared" si="52"/>
        <v>insert into cliente values (1051445573,'GONZALEZ CASTRO SAIN ALFREDO',3375);</v>
      </c>
    </row>
    <row r="3377" spans="1:4" x14ac:dyDescent="0.25">
      <c r="A3377">
        <v>1047418162</v>
      </c>
      <c r="B3377" t="s">
        <v>12301</v>
      </c>
      <c r="C3377" s="8">
        <v>3376</v>
      </c>
      <c r="D3377" s="8" t="str">
        <f t="shared" si="52"/>
        <v>insert into cliente values (1047418162,'DAZA BLANQUICET MAURO ENRIQUE',3376);</v>
      </c>
    </row>
    <row r="3378" spans="1:4" x14ac:dyDescent="0.25">
      <c r="A3378">
        <v>1143333072</v>
      </c>
      <c r="B3378" t="s">
        <v>12302</v>
      </c>
      <c r="C3378" s="8">
        <v>3377</v>
      </c>
      <c r="D3378" s="8" t="str">
        <f t="shared" si="52"/>
        <v>insert into cliente values (1143333072,'SEVILLA JIMENEZ CARLOS RUBEN',3377);</v>
      </c>
    </row>
    <row r="3379" spans="1:4" x14ac:dyDescent="0.25">
      <c r="A3379">
        <v>3814254</v>
      </c>
      <c r="B3379" t="s">
        <v>12303</v>
      </c>
      <c r="C3379" s="8">
        <v>3378</v>
      </c>
      <c r="D3379" s="8" t="str">
        <f t="shared" si="52"/>
        <v>insert into cliente values (3814254,'GONZALEZ ORTEGA DONI JOSE',3378);</v>
      </c>
    </row>
    <row r="3380" spans="1:4" x14ac:dyDescent="0.25">
      <c r="A3380">
        <v>73581386</v>
      </c>
      <c r="B3380" t="s">
        <v>12304</v>
      </c>
      <c r="C3380" s="8">
        <v>3379</v>
      </c>
      <c r="D3380" s="8" t="str">
        <f t="shared" si="52"/>
        <v>insert into cliente values (73581386,'DIAZ MUÑOZ ELKIN YESID',3379);</v>
      </c>
    </row>
    <row r="3381" spans="1:4" x14ac:dyDescent="0.25">
      <c r="A3381">
        <v>1143338539</v>
      </c>
      <c r="B3381" t="s">
        <v>12305</v>
      </c>
      <c r="C3381" s="8">
        <v>3380</v>
      </c>
      <c r="D3381" s="8" t="str">
        <f t="shared" si="52"/>
        <v>insert into cliente values (1143338539,'VELEZ ROMERO MERY ELEN',3380);</v>
      </c>
    </row>
    <row r="3382" spans="1:4" x14ac:dyDescent="0.25">
      <c r="A3382">
        <v>33336446</v>
      </c>
      <c r="B3382" t="s">
        <v>12306</v>
      </c>
      <c r="C3382" s="8">
        <v>3381</v>
      </c>
      <c r="D3382" s="8" t="str">
        <f t="shared" si="52"/>
        <v>insert into cliente values (33336446,'THERAN RODRIGUEZ LILIANA ROSA',3381);</v>
      </c>
    </row>
    <row r="3383" spans="1:4" x14ac:dyDescent="0.25">
      <c r="A3383">
        <v>1047433520</v>
      </c>
      <c r="B3383" t="s">
        <v>12307</v>
      </c>
      <c r="C3383" s="8">
        <v>3382</v>
      </c>
      <c r="D3383" s="8" t="str">
        <f t="shared" si="52"/>
        <v>insert into cliente values (1047433520,'DISCUVICH POLO IVIS ESTHER',3382);</v>
      </c>
    </row>
    <row r="3384" spans="1:4" x14ac:dyDescent="0.25">
      <c r="A3384">
        <v>45500893</v>
      </c>
      <c r="B3384" t="s">
        <v>12308</v>
      </c>
      <c r="C3384" s="8">
        <v>3383</v>
      </c>
      <c r="D3384" s="8" t="str">
        <f t="shared" si="52"/>
        <v>insert into cliente values (45500893,'RAMOS PINO CLAUDIA MARIA',3383);</v>
      </c>
    </row>
    <row r="3385" spans="1:4" x14ac:dyDescent="0.25">
      <c r="A3385">
        <v>1047421822</v>
      </c>
      <c r="B3385" t="s">
        <v>12309</v>
      </c>
      <c r="C3385" s="8">
        <v>3384</v>
      </c>
      <c r="D3385" s="8" t="str">
        <f t="shared" si="52"/>
        <v>insert into cliente values (1047421822,'ALDANA PEREZ HERLYN RICARDO',3384);</v>
      </c>
    </row>
    <row r="3386" spans="1:4" x14ac:dyDescent="0.25">
      <c r="A3386">
        <v>1128047705</v>
      </c>
      <c r="B3386" t="s">
        <v>12310</v>
      </c>
      <c r="C3386" s="8">
        <v>3385</v>
      </c>
      <c r="D3386" s="8" t="str">
        <f t="shared" si="52"/>
        <v>insert into cliente values (1128047705,'HERRERA GOMEZ GUILLERMO DE JESUS',3385);</v>
      </c>
    </row>
    <row r="3387" spans="1:4" x14ac:dyDescent="0.25">
      <c r="A3387">
        <v>73209505</v>
      </c>
      <c r="B3387" t="s">
        <v>12311</v>
      </c>
      <c r="C3387" s="8">
        <v>3386</v>
      </c>
      <c r="D3387" s="8" t="str">
        <f t="shared" si="52"/>
        <v>insert into cliente values (73209505,'GARCIA ALTAMAR GABRIEL EDUARDO',3386);</v>
      </c>
    </row>
    <row r="3388" spans="1:4" x14ac:dyDescent="0.25">
      <c r="A3388">
        <v>45555461</v>
      </c>
      <c r="B3388" t="s">
        <v>12312</v>
      </c>
      <c r="C3388" s="8">
        <v>3387</v>
      </c>
      <c r="D3388" s="8" t="str">
        <f t="shared" si="52"/>
        <v>insert into cliente values (45555461,'VILLALOBOS MARTINEZ FERMINA ESTHER',3387);</v>
      </c>
    </row>
    <row r="3389" spans="1:4" x14ac:dyDescent="0.25">
      <c r="A3389">
        <v>73580614</v>
      </c>
      <c r="B3389" t="s">
        <v>12313</v>
      </c>
      <c r="C3389" s="8">
        <v>3388</v>
      </c>
      <c r="D3389" s="8" t="str">
        <f t="shared" si="52"/>
        <v>insert into cliente values (73580614,'VERGARA FLOREZ ERNESTO',3388);</v>
      </c>
    </row>
    <row r="3390" spans="1:4" x14ac:dyDescent="0.25">
      <c r="A3390">
        <v>22669192</v>
      </c>
      <c r="B3390" t="s">
        <v>12314</v>
      </c>
      <c r="C3390" s="8">
        <v>3389</v>
      </c>
      <c r="D3390" s="8" t="str">
        <f t="shared" si="52"/>
        <v>insert into cliente values (22669192,'PEREZ OSORIO OBEIDA MARIA',3389);</v>
      </c>
    </row>
    <row r="3391" spans="1:4" x14ac:dyDescent="0.25">
      <c r="A3391">
        <v>45526037</v>
      </c>
      <c r="B3391" t="s">
        <v>12315</v>
      </c>
      <c r="C3391" s="8">
        <v>3390</v>
      </c>
      <c r="D3391" s="8" t="str">
        <f t="shared" si="52"/>
        <v>insert into cliente values (45526037,'BATISTA DE LUQUE MARIA JOSE',3390);</v>
      </c>
    </row>
    <row r="3392" spans="1:4" x14ac:dyDescent="0.25">
      <c r="A3392">
        <v>1063161846</v>
      </c>
      <c r="B3392" t="s">
        <v>12316</v>
      </c>
      <c r="C3392" s="8">
        <v>3391</v>
      </c>
      <c r="D3392" s="8" t="str">
        <f t="shared" si="52"/>
        <v>insert into cliente values (1063161846,'RUIZ ORTEGA RODOLFO RAFAEL',3391);</v>
      </c>
    </row>
    <row r="3393" spans="1:4" x14ac:dyDescent="0.25">
      <c r="A3393">
        <v>1047430454</v>
      </c>
      <c r="B3393" t="s">
        <v>12317</v>
      </c>
      <c r="C3393" s="8">
        <v>3392</v>
      </c>
      <c r="D3393" s="8" t="str">
        <f t="shared" si="52"/>
        <v>insert into cliente values (1047430454,'CASTRO GONZALEZ JHON EVER',3392);</v>
      </c>
    </row>
    <row r="3394" spans="1:4" x14ac:dyDescent="0.25">
      <c r="A3394">
        <v>73182186</v>
      </c>
      <c r="B3394" t="s">
        <v>12318</v>
      </c>
      <c r="C3394" s="8">
        <v>3393</v>
      </c>
      <c r="D3394" s="8" t="str">
        <f t="shared" si="52"/>
        <v>insert into cliente values (73182186,'DIAZ PUERTA JOSE LUIS',3393);</v>
      </c>
    </row>
    <row r="3395" spans="1:4" x14ac:dyDescent="0.25">
      <c r="A3395">
        <v>63559551</v>
      </c>
      <c r="B3395" t="s">
        <v>12319</v>
      </c>
      <c r="C3395" s="8">
        <v>3394</v>
      </c>
      <c r="D3395" s="8" t="str">
        <f t="shared" ref="D3395:D3458" si="53">"insert into cliente values ("&amp;A3395&amp;",'"&amp;B3395&amp;"',"&amp;C3395&amp;");"</f>
        <v>insert into cliente values (63559551,'PORRAS SARMIENTO SONIA PATRICIA',3394);</v>
      </c>
    </row>
    <row r="3396" spans="1:4" x14ac:dyDescent="0.25">
      <c r="A3396">
        <v>1045701784</v>
      </c>
      <c r="B3396" t="s">
        <v>12320</v>
      </c>
      <c r="C3396" s="8">
        <v>3395</v>
      </c>
      <c r="D3396" s="8" t="str">
        <f t="shared" si="53"/>
        <v>insert into cliente values (1045701784,'GUERRA TAPIA ELAYNE',3395);</v>
      </c>
    </row>
    <row r="3397" spans="1:4" x14ac:dyDescent="0.25">
      <c r="A3397">
        <v>1140840656</v>
      </c>
      <c r="B3397" t="s">
        <v>12321</v>
      </c>
      <c r="C3397" s="8">
        <v>3396</v>
      </c>
      <c r="D3397" s="8" t="str">
        <f t="shared" si="53"/>
        <v>insert into cliente values (1140840656,'ROMERO MARTINEZ JUAN CARLOS',3396);</v>
      </c>
    </row>
    <row r="3398" spans="1:4" x14ac:dyDescent="0.25">
      <c r="A3398">
        <v>1048271662</v>
      </c>
      <c r="B3398" t="s">
        <v>12322</v>
      </c>
      <c r="C3398" s="8">
        <v>3397</v>
      </c>
      <c r="D3398" s="8" t="str">
        <f t="shared" si="53"/>
        <v>insert into cliente values (1048271662,'ORDOÑEZ BLANCO DIEGO ARMANDO',3397);</v>
      </c>
    </row>
    <row r="3399" spans="1:4" x14ac:dyDescent="0.25">
      <c r="A3399">
        <v>1143135287</v>
      </c>
      <c r="B3399" t="s">
        <v>12323</v>
      </c>
      <c r="C3399" s="8">
        <v>3398</v>
      </c>
      <c r="D3399" s="8" t="str">
        <f t="shared" si="53"/>
        <v>insert into cliente values (1143135287,'MERCADO BARRERA LADY FERNANDA',3398);</v>
      </c>
    </row>
    <row r="3400" spans="1:4" x14ac:dyDescent="0.25">
      <c r="A3400">
        <v>72327849</v>
      </c>
      <c r="B3400" t="s">
        <v>12324</v>
      </c>
      <c r="C3400" s="8">
        <v>3399</v>
      </c>
      <c r="D3400" s="8" t="str">
        <f t="shared" si="53"/>
        <v>insert into cliente values (72327849,'GUZMAN BALDOVINO JULIO CESAR',3399);</v>
      </c>
    </row>
    <row r="3401" spans="1:4" x14ac:dyDescent="0.25">
      <c r="A3401">
        <v>72246741</v>
      </c>
      <c r="B3401" t="s">
        <v>12325</v>
      </c>
      <c r="C3401" s="8">
        <v>3400</v>
      </c>
      <c r="D3401" s="8" t="str">
        <f t="shared" si="53"/>
        <v>insert into cliente values (72246741,'DE LA ROSA VERGARA JARINTON JESUS',3400);</v>
      </c>
    </row>
    <row r="3402" spans="1:4" x14ac:dyDescent="0.25">
      <c r="A3402">
        <v>1140877486</v>
      </c>
      <c r="B3402" t="s">
        <v>12326</v>
      </c>
      <c r="C3402" s="8">
        <v>3401</v>
      </c>
      <c r="D3402" s="8" t="str">
        <f t="shared" si="53"/>
        <v>insert into cliente values (1140877486,'OLIVEROS MUÑOZ NICOLE JULIETH',3401);</v>
      </c>
    </row>
    <row r="3403" spans="1:4" x14ac:dyDescent="0.25">
      <c r="A3403">
        <v>1045680285</v>
      </c>
      <c r="B3403" t="s">
        <v>12327</v>
      </c>
      <c r="C3403" s="8">
        <v>3402</v>
      </c>
      <c r="D3403" s="8" t="str">
        <f t="shared" si="53"/>
        <v>insert into cliente values (1045680285,'CARDALES NARVAEZ GINA PAOLA',3402);</v>
      </c>
    </row>
    <row r="3404" spans="1:4" x14ac:dyDescent="0.25">
      <c r="A3404">
        <v>72345838</v>
      </c>
      <c r="B3404" t="s">
        <v>12328</v>
      </c>
      <c r="C3404" s="8">
        <v>3403</v>
      </c>
      <c r="D3404" s="8" t="str">
        <f t="shared" si="53"/>
        <v>insert into cliente values (72345838,'LOZANO MARTINEZ LUIS ALBERTO',3403);</v>
      </c>
    </row>
    <row r="3405" spans="1:4" x14ac:dyDescent="0.25">
      <c r="A3405">
        <v>55313906</v>
      </c>
      <c r="B3405" t="s">
        <v>12329</v>
      </c>
      <c r="C3405" s="8">
        <v>3404</v>
      </c>
      <c r="D3405" s="8" t="str">
        <f t="shared" si="53"/>
        <v>insert into cliente values (55313906,'INSIGNARES CAMARGO KAREN',3404);</v>
      </c>
    </row>
    <row r="3406" spans="1:4" x14ac:dyDescent="0.25">
      <c r="A3406">
        <v>1129522312</v>
      </c>
      <c r="B3406" t="s">
        <v>12330</v>
      </c>
      <c r="C3406" s="8">
        <v>3405</v>
      </c>
      <c r="D3406" s="8" t="str">
        <f t="shared" si="53"/>
        <v>insert into cliente values (1129522312,'DE LA CRUZ PEREZ JORGE LUIS',3405);</v>
      </c>
    </row>
    <row r="3407" spans="1:4" x14ac:dyDescent="0.25">
      <c r="A3407">
        <v>32896672</v>
      </c>
      <c r="B3407" t="s">
        <v>12331</v>
      </c>
      <c r="C3407" s="8">
        <v>3406</v>
      </c>
      <c r="D3407" s="8" t="str">
        <f t="shared" si="53"/>
        <v>insert into cliente values (32896672,'BRUNO DIAZ GREY ESTHER',3406);</v>
      </c>
    </row>
    <row r="3408" spans="1:4" x14ac:dyDescent="0.25">
      <c r="A3408">
        <v>72357708</v>
      </c>
      <c r="B3408" t="s">
        <v>12332</v>
      </c>
      <c r="C3408" s="8">
        <v>3407</v>
      </c>
      <c r="D3408" s="8" t="str">
        <f t="shared" si="53"/>
        <v>insert into cliente values (72357708,'GUZMAN VIDES LUIS ENRIQUE',3407);</v>
      </c>
    </row>
    <row r="3409" spans="1:4" x14ac:dyDescent="0.25">
      <c r="A3409">
        <v>1047227056</v>
      </c>
      <c r="B3409" t="s">
        <v>12333</v>
      </c>
      <c r="C3409" s="8">
        <v>3408</v>
      </c>
      <c r="D3409" s="8" t="str">
        <f t="shared" si="53"/>
        <v>insert into cliente values (1047227056,'CAMARGO PADILLA JOSE GREGORY',3408);</v>
      </c>
    </row>
    <row r="3410" spans="1:4" x14ac:dyDescent="0.25">
      <c r="A3410">
        <v>72329149</v>
      </c>
      <c r="B3410" t="s">
        <v>12334</v>
      </c>
      <c r="C3410" s="8">
        <v>3409</v>
      </c>
      <c r="D3410" s="8" t="str">
        <f t="shared" si="53"/>
        <v>insert into cliente values (72329149,'MARTINEZ VILLALBA ORLANDO JOSE',3409);</v>
      </c>
    </row>
    <row r="3411" spans="1:4" x14ac:dyDescent="0.25">
      <c r="A3411">
        <v>72262782</v>
      </c>
      <c r="B3411" t="s">
        <v>12335</v>
      </c>
      <c r="C3411" s="8">
        <v>3410</v>
      </c>
      <c r="D3411" s="8" t="str">
        <f t="shared" si="53"/>
        <v>insert into cliente values (72262782,'CASTRO VARGAS MAURICIO RAFAEL',3410);</v>
      </c>
    </row>
    <row r="3412" spans="1:4" x14ac:dyDescent="0.25">
      <c r="A3412">
        <v>1045674414</v>
      </c>
      <c r="B3412" t="s">
        <v>12336</v>
      </c>
      <c r="C3412" s="8">
        <v>3411</v>
      </c>
      <c r="D3412" s="8" t="str">
        <f t="shared" si="53"/>
        <v>insert into cliente values (1045674414,'GOMEZ BOLAÑO EDUARDO ENRIQUE',3411);</v>
      </c>
    </row>
    <row r="3413" spans="1:4" x14ac:dyDescent="0.25">
      <c r="A3413">
        <v>1140853292</v>
      </c>
      <c r="B3413" t="s">
        <v>12337</v>
      </c>
      <c r="C3413" s="8">
        <v>3412</v>
      </c>
      <c r="D3413" s="8" t="str">
        <f t="shared" si="53"/>
        <v>insert into cliente values (1140853292,'BARRIOS CARRILLO JUAN CAMILO',3412);</v>
      </c>
    </row>
    <row r="3414" spans="1:4" x14ac:dyDescent="0.25">
      <c r="A3414">
        <v>1042429075</v>
      </c>
      <c r="B3414" t="s">
        <v>12338</v>
      </c>
      <c r="C3414" s="8">
        <v>3413</v>
      </c>
      <c r="D3414" s="8" t="str">
        <f t="shared" si="53"/>
        <v>insert into cliente values (1042429075,'CANTILLO MARIN JORGE LUIS',3413);</v>
      </c>
    </row>
    <row r="3415" spans="1:4" x14ac:dyDescent="0.25">
      <c r="A3415">
        <v>1042429458</v>
      </c>
      <c r="B3415" t="s">
        <v>12339</v>
      </c>
      <c r="C3415" s="8">
        <v>3414</v>
      </c>
      <c r="D3415" s="8" t="str">
        <f t="shared" si="53"/>
        <v>insert into cliente values (1042429458,'NARVAEZ CASTRO HAMETH JESID',3414);</v>
      </c>
    </row>
    <row r="3416" spans="1:4" x14ac:dyDescent="0.25">
      <c r="A3416">
        <v>1045695161</v>
      </c>
      <c r="B3416" t="s">
        <v>12340</v>
      </c>
      <c r="C3416" s="8">
        <v>3415</v>
      </c>
      <c r="D3416" s="8" t="str">
        <f t="shared" si="53"/>
        <v>insert into cliente values (1045695161,'CARBONELL GARAY FREDDY ALBERTO',3415);</v>
      </c>
    </row>
    <row r="3417" spans="1:4" x14ac:dyDescent="0.25">
      <c r="A3417">
        <v>1143225630</v>
      </c>
      <c r="B3417" t="s">
        <v>12341</v>
      </c>
      <c r="C3417" s="8">
        <v>3416</v>
      </c>
      <c r="D3417" s="8" t="str">
        <f t="shared" si="53"/>
        <v>insert into cliente values (1143225630,'CORREA TORRES JANDRY JINETH',3416);</v>
      </c>
    </row>
    <row r="3418" spans="1:4" x14ac:dyDescent="0.25">
      <c r="A3418">
        <v>57431594</v>
      </c>
      <c r="B3418" t="s">
        <v>12342</v>
      </c>
      <c r="C3418" s="8">
        <v>3417</v>
      </c>
      <c r="D3418" s="8" t="str">
        <f t="shared" si="53"/>
        <v>insert into cliente values (57431594,'CANDELARIO LECHUGA MARIA CLAUDIA',3417);</v>
      </c>
    </row>
    <row r="3419" spans="1:4" x14ac:dyDescent="0.25">
      <c r="A3419">
        <v>1050066074</v>
      </c>
      <c r="B3419" t="s">
        <v>12343</v>
      </c>
      <c r="C3419" s="8">
        <v>3418</v>
      </c>
      <c r="D3419" s="8" t="str">
        <f t="shared" si="53"/>
        <v>insert into cliente values (1050066074,'CAMPANELLA CERPA ELDIS JOSE',3418);</v>
      </c>
    </row>
    <row r="3420" spans="1:4" x14ac:dyDescent="0.25">
      <c r="A3420">
        <v>1143125606</v>
      </c>
      <c r="B3420" t="s">
        <v>12344</v>
      </c>
      <c r="C3420" s="8">
        <v>3419</v>
      </c>
      <c r="D3420" s="8" t="str">
        <f t="shared" si="53"/>
        <v>insert into cliente values (1143125606,'CARDOZO FRANCO WALTHER EDILSON',3419);</v>
      </c>
    </row>
    <row r="3421" spans="1:4" x14ac:dyDescent="0.25">
      <c r="A3421">
        <v>72435695</v>
      </c>
      <c r="B3421" t="s">
        <v>12345</v>
      </c>
      <c r="C3421" s="8">
        <v>3420</v>
      </c>
      <c r="D3421" s="8" t="str">
        <f t="shared" si="53"/>
        <v>insert into cliente values (72435695,'BALZA OROZCO JORGE LUIS',3420);</v>
      </c>
    </row>
    <row r="3422" spans="1:4" x14ac:dyDescent="0.25">
      <c r="A3422">
        <v>1143119200</v>
      </c>
      <c r="B3422" t="s">
        <v>12346</v>
      </c>
      <c r="C3422" s="8">
        <v>3421</v>
      </c>
      <c r="D3422" s="8" t="str">
        <f t="shared" si="53"/>
        <v>insert into cliente values (1143119200,'MELENDEZ ECHAVEZ DEIMER JADITH',3421);</v>
      </c>
    </row>
    <row r="3423" spans="1:4" x14ac:dyDescent="0.25">
      <c r="A3423">
        <v>32888631</v>
      </c>
      <c r="B3423" t="s">
        <v>12347</v>
      </c>
      <c r="C3423" s="8">
        <v>3422</v>
      </c>
      <c r="D3423" s="8" t="str">
        <f t="shared" si="53"/>
        <v>insert into cliente values (32888631,'CAEZ ARMENTA MAIRENA LUCIA',3422);</v>
      </c>
    </row>
    <row r="3424" spans="1:4" x14ac:dyDescent="0.25">
      <c r="A3424">
        <v>1129538655</v>
      </c>
      <c r="B3424" t="s">
        <v>12348</v>
      </c>
      <c r="C3424" s="8">
        <v>3423</v>
      </c>
      <c r="D3424" s="8" t="str">
        <f t="shared" si="53"/>
        <v>insert into cliente values (1129538655,'CARO JIMENEZ JORGE LUIS',3423);</v>
      </c>
    </row>
    <row r="3425" spans="1:4" x14ac:dyDescent="0.25">
      <c r="A3425">
        <v>72341467</v>
      </c>
      <c r="B3425" t="s">
        <v>12349</v>
      </c>
      <c r="C3425" s="8">
        <v>3424</v>
      </c>
      <c r="D3425" s="8" t="str">
        <f t="shared" si="53"/>
        <v>insert into cliente values (72341467,'BOHORQUEZ GUTIERREZ JAYDER AGUSTIN',3424);</v>
      </c>
    </row>
    <row r="3426" spans="1:4" x14ac:dyDescent="0.25">
      <c r="A3426">
        <v>72015029</v>
      </c>
      <c r="B3426" t="s">
        <v>12350</v>
      </c>
      <c r="C3426" s="8">
        <v>3425</v>
      </c>
      <c r="D3426" s="8" t="str">
        <f t="shared" si="53"/>
        <v>insert into cliente values (72015029,'NATERA MENDOZA JUAN CARLOS',3425);</v>
      </c>
    </row>
    <row r="3427" spans="1:4" x14ac:dyDescent="0.25">
      <c r="A3427">
        <v>1143117475</v>
      </c>
      <c r="B3427" t="s">
        <v>12351</v>
      </c>
      <c r="C3427" s="8">
        <v>3426</v>
      </c>
      <c r="D3427" s="8" t="str">
        <f t="shared" si="53"/>
        <v>insert into cliente values (1143117475,'HERNANDEZ BARROSO LUIS EDUARDO',3426);</v>
      </c>
    </row>
    <row r="3428" spans="1:4" x14ac:dyDescent="0.25">
      <c r="A3428">
        <v>1042433932</v>
      </c>
      <c r="B3428" t="s">
        <v>12352</v>
      </c>
      <c r="C3428" s="8">
        <v>3427</v>
      </c>
      <c r="D3428" s="8" t="str">
        <f t="shared" si="53"/>
        <v>insert into cliente values (1042433932,'PALMERA FREILE JUAN PABLO',3427);</v>
      </c>
    </row>
    <row r="3429" spans="1:4" x14ac:dyDescent="0.25">
      <c r="A3429">
        <v>52995438</v>
      </c>
      <c r="B3429" t="s">
        <v>12353</v>
      </c>
      <c r="C3429" s="8">
        <v>3428</v>
      </c>
      <c r="D3429" s="8" t="str">
        <f t="shared" si="53"/>
        <v>insert into cliente values (52995438,'CANTILLO CASTRO JOHYCES PAOLA',3428);</v>
      </c>
    </row>
    <row r="3430" spans="1:4" x14ac:dyDescent="0.25">
      <c r="A3430">
        <v>1129515482</v>
      </c>
      <c r="B3430" t="s">
        <v>12354</v>
      </c>
      <c r="C3430" s="8">
        <v>3429</v>
      </c>
      <c r="D3430" s="8" t="str">
        <f t="shared" si="53"/>
        <v>insert into cliente values (1129515482,'PUERTO DURAN JOSETH',3429);</v>
      </c>
    </row>
    <row r="3431" spans="1:4" x14ac:dyDescent="0.25">
      <c r="A3431">
        <v>1048208926</v>
      </c>
      <c r="B3431" t="s">
        <v>12355</v>
      </c>
      <c r="C3431" s="8">
        <v>3430</v>
      </c>
      <c r="D3431" s="8" t="str">
        <f t="shared" si="53"/>
        <v>insert into cliente values (1048208926,'ZAPATA SILVERA JOSE AUGUSTO',3430);</v>
      </c>
    </row>
    <row r="3432" spans="1:4" x14ac:dyDescent="0.25">
      <c r="A3432">
        <v>1069480763</v>
      </c>
      <c r="B3432" t="s">
        <v>12356</v>
      </c>
      <c r="C3432" s="8">
        <v>3431</v>
      </c>
      <c r="D3432" s="8" t="str">
        <f t="shared" si="53"/>
        <v>insert into cliente values (1069480763,'GOMEZ HERNANDEZ PATRICIA LUCIA',3431);</v>
      </c>
    </row>
    <row r="3433" spans="1:4" x14ac:dyDescent="0.25">
      <c r="A3433">
        <v>1143425680</v>
      </c>
      <c r="B3433" t="s">
        <v>12357</v>
      </c>
      <c r="C3433" s="8">
        <v>3432</v>
      </c>
      <c r="D3433" s="8" t="str">
        <f t="shared" si="53"/>
        <v>insert into cliente values (1143425680,'MANJARRES ACOSTA MERILLEINS',3432);</v>
      </c>
    </row>
    <row r="3434" spans="1:4" x14ac:dyDescent="0.25">
      <c r="A3434">
        <v>1143132392</v>
      </c>
      <c r="B3434" t="s">
        <v>12358</v>
      </c>
      <c r="C3434" s="8">
        <v>3433</v>
      </c>
      <c r="D3434" s="8" t="str">
        <f t="shared" si="53"/>
        <v>insert into cliente values (1143132392,'YEPEZ NAVARRO WINSER MANUEL',3433);</v>
      </c>
    </row>
    <row r="3435" spans="1:4" x14ac:dyDescent="0.25">
      <c r="A3435">
        <v>32736011</v>
      </c>
      <c r="B3435" t="s">
        <v>12359</v>
      </c>
      <c r="C3435" s="8">
        <v>3434</v>
      </c>
      <c r="D3435" s="8" t="str">
        <f t="shared" si="53"/>
        <v>insert into cliente values (32736011,'VIDAL CELIN JASMINETH ELENA',3434);</v>
      </c>
    </row>
    <row r="3436" spans="1:4" x14ac:dyDescent="0.25">
      <c r="A3436">
        <v>1129527861</v>
      </c>
      <c r="B3436" t="s">
        <v>12360</v>
      </c>
      <c r="C3436" s="8">
        <v>3435</v>
      </c>
      <c r="D3436" s="8" t="str">
        <f t="shared" si="53"/>
        <v>insert into cliente values (1129527861,'MAZO RANGEL JAIME ALBERTO',3435);</v>
      </c>
    </row>
    <row r="3437" spans="1:4" x14ac:dyDescent="0.25">
      <c r="A3437">
        <v>32774862</v>
      </c>
      <c r="B3437" t="s">
        <v>12361</v>
      </c>
      <c r="C3437" s="8">
        <v>3436</v>
      </c>
      <c r="D3437" s="8" t="str">
        <f t="shared" si="53"/>
        <v>insert into cliente values (32774862,'LINERO CATALAN SALLY LUZ',3436);</v>
      </c>
    </row>
    <row r="3438" spans="1:4" x14ac:dyDescent="0.25">
      <c r="A3438">
        <v>16536968</v>
      </c>
      <c r="B3438" t="s">
        <v>12362</v>
      </c>
      <c r="C3438" s="8">
        <v>3437</v>
      </c>
      <c r="D3438" s="8" t="str">
        <f t="shared" si="53"/>
        <v>insert into cliente values (16536968,'GUTIERREZ MONTERO HUGO ENRIQUE',3437);</v>
      </c>
    </row>
    <row r="3439" spans="1:4" x14ac:dyDescent="0.25">
      <c r="A3439">
        <v>1129538537</v>
      </c>
      <c r="B3439" t="s">
        <v>12363</v>
      </c>
      <c r="C3439" s="8">
        <v>3438</v>
      </c>
      <c r="D3439" s="8" t="str">
        <f t="shared" si="53"/>
        <v>insert into cliente values (1129538537,'ALTAMAR VILLADIEGO EDER NADIN',3438);</v>
      </c>
    </row>
    <row r="3440" spans="1:4" x14ac:dyDescent="0.25">
      <c r="A3440">
        <v>1045690693</v>
      </c>
      <c r="B3440" t="s">
        <v>12364</v>
      </c>
      <c r="C3440" s="8">
        <v>3439</v>
      </c>
      <c r="D3440" s="8" t="str">
        <f t="shared" si="53"/>
        <v>insert into cliente values (1045690693,'OROZCO DONADO ANDRES JOSE',3439);</v>
      </c>
    </row>
    <row r="3441" spans="1:4" x14ac:dyDescent="0.25">
      <c r="A3441">
        <v>1129519091</v>
      </c>
      <c r="B3441" t="s">
        <v>12365</v>
      </c>
      <c r="C3441" s="8">
        <v>3440</v>
      </c>
      <c r="D3441" s="8" t="str">
        <f t="shared" si="53"/>
        <v>insert into cliente values (1129519091,'ALARCON VARELA ALFREDO RAFAEL',3440);</v>
      </c>
    </row>
    <row r="3442" spans="1:4" x14ac:dyDescent="0.25">
      <c r="A3442">
        <v>55312618</v>
      </c>
      <c r="B3442" t="s">
        <v>12366</v>
      </c>
      <c r="C3442" s="8">
        <v>3441</v>
      </c>
      <c r="D3442" s="8" t="str">
        <f t="shared" si="53"/>
        <v>insert into cliente values (55312618,'ARDILA CRISTANCHO ADRIANA PATRICIA',3441);</v>
      </c>
    </row>
    <row r="3443" spans="1:4" x14ac:dyDescent="0.25">
      <c r="A3443">
        <v>72260883</v>
      </c>
      <c r="B3443" t="s">
        <v>12367</v>
      </c>
      <c r="C3443" s="8">
        <v>3442</v>
      </c>
      <c r="D3443" s="8" t="str">
        <f t="shared" si="53"/>
        <v>insert into cliente values (72260883,'BARRANCO TORRES JUAN CARLOS',3442);</v>
      </c>
    </row>
    <row r="3444" spans="1:4" x14ac:dyDescent="0.25">
      <c r="A3444">
        <v>22742256</v>
      </c>
      <c r="B3444" t="s">
        <v>12368</v>
      </c>
      <c r="C3444" s="8">
        <v>3443</v>
      </c>
      <c r="D3444" s="8" t="str">
        <f t="shared" si="53"/>
        <v>insert into cliente values (22742256,'PEREZ MARTINEZ CRISTINA PATRICIA',3443);</v>
      </c>
    </row>
    <row r="3445" spans="1:4" x14ac:dyDescent="0.25">
      <c r="A3445">
        <v>1045713273</v>
      </c>
      <c r="B3445" t="s">
        <v>12369</v>
      </c>
      <c r="C3445" s="8">
        <v>3444</v>
      </c>
      <c r="D3445" s="8" t="str">
        <f t="shared" si="53"/>
        <v>insert into cliente values (1045713273,'SUAREZ BUELVAS JERRY JADITH',3444);</v>
      </c>
    </row>
    <row r="3446" spans="1:4" x14ac:dyDescent="0.25">
      <c r="A3446">
        <v>1082961219</v>
      </c>
      <c r="B3446" t="s">
        <v>12370</v>
      </c>
      <c r="C3446" s="8">
        <v>3445</v>
      </c>
      <c r="D3446" s="8" t="str">
        <f t="shared" si="53"/>
        <v>insert into cliente values (1082961219,'MANTILLA GOMEZ GIANCARLO DAVID',3445);</v>
      </c>
    </row>
    <row r="3447" spans="1:4" x14ac:dyDescent="0.25">
      <c r="A3447">
        <v>1140827739</v>
      </c>
      <c r="B3447" t="s">
        <v>12371</v>
      </c>
      <c r="C3447" s="8">
        <v>3446</v>
      </c>
      <c r="D3447" s="8" t="str">
        <f t="shared" si="53"/>
        <v>insert into cliente values (1140827739,'POMARES FLOREZ PEDRO LUIS',3446);</v>
      </c>
    </row>
    <row r="3448" spans="1:4" x14ac:dyDescent="0.25">
      <c r="A3448">
        <v>1079654135</v>
      </c>
      <c r="B3448" t="s">
        <v>12372</v>
      </c>
      <c r="C3448" s="8">
        <v>3447</v>
      </c>
      <c r="D3448" s="8" t="str">
        <f t="shared" si="53"/>
        <v>insert into cliente values (1079654135,'ANDRADE BUELVAS JOSE FRACISCO',3447);</v>
      </c>
    </row>
    <row r="3449" spans="1:4" x14ac:dyDescent="0.25">
      <c r="A3449">
        <v>1010062252</v>
      </c>
      <c r="B3449" t="s">
        <v>12373</v>
      </c>
      <c r="C3449" s="8">
        <v>3448</v>
      </c>
      <c r="D3449" s="8" t="str">
        <f t="shared" si="53"/>
        <v>insert into cliente values (1010062252,'ROSALES GARCIA YOEL YESID',3448);</v>
      </c>
    </row>
    <row r="3450" spans="1:4" x14ac:dyDescent="0.25">
      <c r="A3450">
        <v>1140827160</v>
      </c>
      <c r="B3450" t="s">
        <v>12374</v>
      </c>
      <c r="C3450" s="8">
        <v>3449</v>
      </c>
      <c r="D3450" s="8" t="str">
        <f t="shared" si="53"/>
        <v>insert into cliente values (1140827160,'CARMONA DOMINGUEZ ADRIAN JOSE',3449);</v>
      </c>
    </row>
    <row r="3451" spans="1:4" x14ac:dyDescent="0.25">
      <c r="A3451">
        <v>1143441907</v>
      </c>
      <c r="B3451" t="s">
        <v>12375</v>
      </c>
      <c r="C3451" s="8">
        <v>3450</v>
      </c>
      <c r="D3451" s="8" t="str">
        <f t="shared" si="53"/>
        <v>insert into cliente values (1143441907,'SILVA MEJIA JOSE LEONARDO',3450);</v>
      </c>
    </row>
    <row r="3452" spans="1:4" x14ac:dyDescent="0.25">
      <c r="A3452">
        <v>1129574100</v>
      </c>
      <c r="B3452" t="s">
        <v>12376</v>
      </c>
      <c r="C3452" s="8">
        <v>3451</v>
      </c>
      <c r="D3452" s="8" t="str">
        <f t="shared" si="53"/>
        <v>insert into cliente values (1129574100,'MAESTRE DE LA ASUNCION JOSE LUIS',3451);</v>
      </c>
    </row>
    <row r="3453" spans="1:4" x14ac:dyDescent="0.25">
      <c r="A3453">
        <v>72338102</v>
      </c>
      <c r="B3453" t="s">
        <v>12377</v>
      </c>
      <c r="C3453" s="8">
        <v>3452</v>
      </c>
      <c r="D3453" s="8" t="str">
        <f t="shared" si="53"/>
        <v>insert into cliente values (72338102,'GARCIA MONTAÑA KELMAN JOSE',3452);</v>
      </c>
    </row>
    <row r="3454" spans="1:4" x14ac:dyDescent="0.25">
      <c r="A3454">
        <v>1143430645</v>
      </c>
      <c r="B3454" t="s">
        <v>12378</v>
      </c>
      <c r="C3454" s="8">
        <v>3453</v>
      </c>
      <c r="D3454" s="8" t="str">
        <f t="shared" si="53"/>
        <v>insert into cliente values (1143430645,'FONTALVO AMOR JEAN CARLOS',3453);</v>
      </c>
    </row>
    <row r="3455" spans="1:4" x14ac:dyDescent="0.25">
      <c r="A3455">
        <v>72219818</v>
      </c>
      <c r="B3455" t="s">
        <v>12379</v>
      </c>
      <c r="C3455" s="8">
        <v>3454</v>
      </c>
      <c r="D3455" s="8" t="str">
        <f t="shared" si="53"/>
        <v>insert into cliente values (72219818,'ARAQUE LUNA MARCO ANDRES',3454);</v>
      </c>
    </row>
    <row r="3456" spans="1:4" x14ac:dyDescent="0.25">
      <c r="A3456">
        <v>1042438010</v>
      </c>
      <c r="B3456" t="s">
        <v>12380</v>
      </c>
      <c r="C3456" s="8">
        <v>3455</v>
      </c>
      <c r="D3456" s="8" t="str">
        <f t="shared" si="53"/>
        <v>insert into cliente values (1042438010,'DURAN CORTINA ERICK DANILO',3455);</v>
      </c>
    </row>
    <row r="3457" spans="1:4" x14ac:dyDescent="0.25">
      <c r="A3457">
        <v>32801250</v>
      </c>
      <c r="B3457" t="s">
        <v>12381</v>
      </c>
      <c r="C3457" s="8">
        <v>3456</v>
      </c>
      <c r="D3457" s="8" t="str">
        <f t="shared" si="53"/>
        <v>insert into cliente values (32801250,'STITH CAVADIA LUZ DARY',3456);</v>
      </c>
    </row>
    <row r="3458" spans="1:4" x14ac:dyDescent="0.25">
      <c r="A3458">
        <v>8799956</v>
      </c>
      <c r="B3458" t="s">
        <v>12382</v>
      </c>
      <c r="C3458" s="8">
        <v>3457</v>
      </c>
      <c r="D3458" s="8" t="str">
        <f t="shared" si="53"/>
        <v>insert into cliente values (8799956,'CONSUEGRA ESCAMILLA HECTOR',3457);</v>
      </c>
    </row>
    <row r="3459" spans="1:4" x14ac:dyDescent="0.25">
      <c r="A3459">
        <v>1045691993</v>
      </c>
      <c r="B3459" t="s">
        <v>12383</v>
      </c>
      <c r="C3459" s="8">
        <v>3458</v>
      </c>
      <c r="D3459" s="8" t="str">
        <f t="shared" ref="D3459:D3522" si="54">"insert into cliente values ("&amp;A3459&amp;",'"&amp;B3459&amp;"',"&amp;C3459&amp;");"</f>
        <v>insert into cliente values (1045691993,'SANCHEZ GONZALEZ EDWIN JESUS',3458);</v>
      </c>
    </row>
    <row r="3460" spans="1:4" x14ac:dyDescent="0.25">
      <c r="A3460">
        <v>1045690807</v>
      </c>
      <c r="B3460" t="s">
        <v>12384</v>
      </c>
      <c r="C3460" s="8">
        <v>3459</v>
      </c>
      <c r="D3460" s="8" t="str">
        <f t="shared" si="54"/>
        <v>insert into cliente values (1045690807,'FONTALVO PICO SERGIO ANDRES',3459);</v>
      </c>
    </row>
    <row r="3461" spans="1:4" x14ac:dyDescent="0.25">
      <c r="A3461">
        <v>1143123706</v>
      </c>
      <c r="B3461" t="s">
        <v>12385</v>
      </c>
      <c r="C3461" s="8">
        <v>3460</v>
      </c>
      <c r="D3461" s="8" t="str">
        <f t="shared" si="54"/>
        <v>insert into cliente values (1143123706,'AHUMADA JIMENEZ LUIS ALBERTO',3460);</v>
      </c>
    </row>
    <row r="3462" spans="1:4" x14ac:dyDescent="0.25">
      <c r="A3462">
        <v>22647435</v>
      </c>
      <c r="B3462" t="s">
        <v>12386</v>
      </c>
      <c r="C3462" s="8">
        <v>3461</v>
      </c>
      <c r="D3462" s="8" t="str">
        <f t="shared" si="54"/>
        <v>insert into cliente values (22647435,'PACHECO ESCOBAR NINI JOHANNA',3461);</v>
      </c>
    </row>
    <row r="3463" spans="1:4" x14ac:dyDescent="0.25">
      <c r="A3463">
        <v>1002129871</v>
      </c>
      <c r="B3463" t="s">
        <v>12387</v>
      </c>
      <c r="C3463" s="8">
        <v>3462</v>
      </c>
      <c r="D3463" s="8" t="str">
        <f t="shared" si="54"/>
        <v>insert into cliente values (1002129871,'MEJIA LLANOS WILSON ANTONIO',3462);</v>
      </c>
    </row>
    <row r="3464" spans="1:4" x14ac:dyDescent="0.25">
      <c r="A3464">
        <v>73291017</v>
      </c>
      <c r="B3464" t="s">
        <v>12388</v>
      </c>
      <c r="C3464" s="8">
        <v>3463</v>
      </c>
      <c r="D3464" s="8" t="str">
        <f t="shared" si="54"/>
        <v>insert into cliente values (73291017,'DE LEON PADILLA JAVIER ISAAC',3463);</v>
      </c>
    </row>
    <row r="3465" spans="1:4" x14ac:dyDescent="0.25">
      <c r="A3465">
        <v>1045680443</v>
      </c>
      <c r="B3465" t="s">
        <v>12389</v>
      </c>
      <c r="C3465" s="8">
        <v>3464</v>
      </c>
      <c r="D3465" s="8" t="str">
        <f t="shared" si="54"/>
        <v>insert into cliente values (1045680443,'CUBILLOS NEGRETE JUAN DAVID',3464);</v>
      </c>
    </row>
    <row r="3466" spans="1:4" x14ac:dyDescent="0.25">
      <c r="A3466">
        <v>72260491</v>
      </c>
      <c r="B3466" t="s">
        <v>12390</v>
      </c>
      <c r="C3466" s="8">
        <v>3465</v>
      </c>
      <c r="D3466" s="8" t="str">
        <f t="shared" si="54"/>
        <v>insert into cliente values (72260491,'CERA CASTILLO HARVY',3465);</v>
      </c>
    </row>
    <row r="3467" spans="1:4" x14ac:dyDescent="0.25">
      <c r="A3467">
        <v>1045726824</v>
      </c>
      <c r="B3467" t="s">
        <v>12391</v>
      </c>
      <c r="C3467" s="8">
        <v>3466</v>
      </c>
      <c r="D3467" s="8" t="str">
        <f t="shared" si="54"/>
        <v>insert into cliente values (1045726824,'FONTALVO RUA GREIDY MARGARITA',3466);</v>
      </c>
    </row>
    <row r="3468" spans="1:4" x14ac:dyDescent="0.25">
      <c r="A3468">
        <v>1140837933</v>
      </c>
      <c r="B3468" t="s">
        <v>12392</v>
      </c>
      <c r="C3468" s="8">
        <v>3467</v>
      </c>
      <c r="D3468" s="8" t="str">
        <f t="shared" si="54"/>
        <v>insert into cliente values (1140837933,'GUTIERREZ PEÑA DOLCEY JULIO',3467);</v>
      </c>
    </row>
    <row r="3469" spans="1:4" x14ac:dyDescent="0.25">
      <c r="A3469">
        <v>55306874</v>
      </c>
      <c r="B3469" t="s">
        <v>12393</v>
      </c>
      <c r="C3469" s="8">
        <v>3468</v>
      </c>
      <c r="D3469" s="8" t="str">
        <f t="shared" si="54"/>
        <v>insert into cliente values (55306874,'JARAMILLO VASQUEZ ADRIANA MARCELA',3468);</v>
      </c>
    </row>
    <row r="3470" spans="1:4" x14ac:dyDescent="0.25">
      <c r="A3470">
        <v>1143247655</v>
      </c>
      <c r="B3470" t="s">
        <v>12394</v>
      </c>
      <c r="C3470" s="8">
        <v>3469</v>
      </c>
      <c r="D3470" s="8" t="str">
        <f t="shared" si="54"/>
        <v>insert into cliente values (1143247655,'PERALTA VILLAR VANESSA JUDITH',3469);</v>
      </c>
    </row>
    <row r="3471" spans="1:4" x14ac:dyDescent="0.25">
      <c r="A3471">
        <v>1043007903</v>
      </c>
      <c r="B3471" t="s">
        <v>12395</v>
      </c>
      <c r="C3471" s="8">
        <v>3470</v>
      </c>
      <c r="D3471" s="8" t="str">
        <f t="shared" si="54"/>
        <v>insert into cliente values (1043007903,'EVILLA LUQUEZ ANGYE PAOLA',3470);</v>
      </c>
    </row>
    <row r="3472" spans="1:4" x14ac:dyDescent="0.25">
      <c r="A3472">
        <v>1143428519</v>
      </c>
      <c r="B3472" t="s">
        <v>12396</v>
      </c>
      <c r="C3472" s="8">
        <v>3471</v>
      </c>
      <c r="D3472" s="8" t="str">
        <f t="shared" si="54"/>
        <v>insert into cliente values (1143428519,'CAMARGO LEAL FANIA',3471);</v>
      </c>
    </row>
    <row r="3473" spans="1:4" x14ac:dyDescent="0.25">
      <c r="A3473">
        <v>1042434366</v>
      </c>
      <c r="B3473" t="s">
        <v>12397</v>
      </c>
      <c r="C3473" s="8">
        <v>3472</v>
      </c>
      <c r="D3473" s="8" t="str">
        <f t="shared" si="54"/>
        <v>insert into cliente values (1042434366,'BARRAZA GRISALES ELIZABETH ALEJANDRA',3472);</v>
      </c>
    </row>
    <row r="3474" spans="1:4" x14ac:dyDescent="0.25">
      <c r="A3474">
        <v>1051660780</v>
      </c>
      <c r="B3474" t="s">
        <v>12398</v>
      </c>
      <c r="C3474" s="8">
        <v>3473</v>
      </c>
      <c r="D3474" s="8" t="str">
        <f t="shared" si="54"/>
        <v>insert into cliente values (1051660780,'PUPO ARRIETA FERNANDO',3473);</v>
      </c>
    </row>
    <row r="3475" spans="1:4" x14ac:dyDescent="0.25">
      <c r="A3475">
        <v>1143427192</v>
      </c>
      <c r="B3475" t="s">
        <v>12399</v>
      </c>
      <c r="C3475" s="8">
        <v>3474</v>
      </c>
      <c r="D3475" s="8" t="str">
        <f t="shared" si="54"/>
        <v>insert into cliente values (1143427192,'VALEGA MERCADO KEVYN JOHAN',3474);</v>
      </c>
    </row>
    <row r="3476" spans="1:4" x14ac:dyDescent="0.25">
      <c r="A3476">
        <v>1140876101</v>
      </c>
      <c r="B3476" t="s">
        <v>12400</v>
      </c>
      <c r="C3476" s="8">
        <v>3475</v>
      </c>
      <c r="D3476" s="8" t="str">
        <f t="shared" si="54"/>
        <v>insert into cliente values (1140876101,'MARTELO BARRIOS ANA MILET',3475);</v>
      </c>
    </row>
    <row r="3477" spans="1:4" x14ac:dyDescent="0.25">
      <c r="A3477">
        <v>1002022795</v>
      </c>
      <c r="B3477" t="s">
        <v>12401</v>
      </c>
      <c r="C3477" s="8">
        <v>3476</v>
      </c>
      <c r="D3477" s="8" t="str">
        <f t="shared" si="54"/>
        <v>insert into cliente values (1002022795,'RODRIGUEZ PEREZ LORAINE TATIANA',3476);</v>
      </c>
    </row>
    <row r="3478" spans="1:4" x14ac:dyDescent="0.25">
      <c r="A3478">
        <v>1143439403</v>
      </c>
      <c r="B3478" t="s">
        <v>12402</v>
      </c>
      <c r="C3478" s="8">
        <v>3477</v>
      </c>
      <c r="D3478" s="8" t="str">
        <f t="shared" si="54"/>
        <v>insert into cliente values (1143439403,'PEÑA RESTREPO YERINA DE LOS MILAGORS',3477);</v>
      </c>
    </row>
    <row r="3479" spans="1:4" x14ac:dyDescent="0.25">
      <c r="A3479">
        <v>1045708888</v>
      </c>
      <c r="B3479" t="s">
        <v>12403</v>
      </c>
      <c r="C3479" s="8">
        <v>3478</v>
      </c>
      <c r="D3479" s="8" t="str">
        <f t="shared" si="54"/>
        <v>insert into cliente values (1045708888,'GIRALDO DE LA HOZ KEISY ALEXANDER',3478);</v>
      </c>
    </row>
    <row r="3480" spans="1:4" x14ac:dyDescent="0.25">
      <c r="A3480">
        <v>1129568725</v>
      </c>
      <c r="B3480" t="s">
        <v>12404</v>
      </c>
      <c r="C3480" s="8">
        <v>3479</v>
      </c>
      <c r="D3480" s="8" t="str">
        <f t="shared" si="54"/>
        <v>insert into cliente values (1129568725,'SALAZAR CHIQUILLO ERIK JOHAN',3479);</v>
      </c>
    </row>
    <row r="3481" spans="1:4" x14ac:dyDescent="0.25">
      <c r="A3481">
        <v>1045673537</v>
      </c>
      <c r="B3481" t="s">
        <v>12405</v>
      </c>
      <c r="C3481" s="8">
        <v>3480</v>
      </c>
      <c r="D3481" s="8" t="str">
        <f t="shared" si="54"/>
        <v>insert into cliente values (1045673537,'SALAZAR CRUZADO STEVEN EMILIO DE JESUS',3480);</v>
      </c>
    </row>
    <row r="3482" spans="1:4" x14ac:dyDescent="0.25">
      <c r="A3482">
        <v>1042433553</v>
      </c>
      <c r="B3482" t="s">
        <v>12406</v>
      </c>
      <c r="C3482" s="8">
        <v>3481</v>
      </c>
      <c r="D3482" s="8" t="str">
        <f t="shared" si="54"/>
        <v>insert into cliente values (1042433553,'PANTOJA CAMARGO DIEGO ARMANDO',3481);</v>
      </c>
    </row>
    <row r="3483" spans="1:4" x14ac:dyDescent="0.25">
      <c r="A3483">
        <v>1140851800</v>
      </c>
      <c r="B3483" t="s">
        <v>12407</v>
      </c>
      <c r="C3483" s="8">
        <v>3482</v>
      </c>
      <c r="D3483" s="8" t="str">
        <f t="shared" si="54"/>
        <v>insert into cliente values (1140851800,'RODRIGUEZ GONZALEZ EDUAR ENRIQUE',3482);</v>
      </c>
    </row>
    <row r="3484" spans="1:4" x14ac:dyDescent="0.25">
      <c r="A3484">
        <v>1143240401</v>
      </c>
      <c r="B3484" t="s">
        <v>12408</v>
      </c>
      <c r="C3484" s="8">
        <v>3483</v>
      </c>
      <c r="D3484" s="8" t="str">
        <f t="shared" si="54"/>
        <v>insert into cliente values (1143240401,'CARRILLO LEON ANDRES SABIB',3483);</v>
      </c>
    </row>
    <row r="3485" spans="1:4" x14ac:dyDescent="0.25">
      <c r="A3485">
        <v>1110534832</v>
      </c>
      <c r="B3485" t="s">
        <v>12409</v>
      </c>
      <c r="C3485" s="8">
        <v>3484</v>
      </c>
      <c r="D3485" s="8" t="str">
        <f t="shared" si="54"/>
        <v>insert into cliente values (1110534832,'OSPINA PEREZ ANDRES EDUARDO',3484);</v>
      </c>
    </row>
    <row r="3486" spans="1:4" x14ac:dyDescent="0.25">
      <c r="A3486">
        <v>1129578405</v>
      </c>
      <c r="B3486" t="s">
        <v>12410</v>
      </c>
      <c r="C3486" s="8">
        <v>3485</v>
      </c>
      <c r="D3486" s="8" t="str">
        <f t="shared" si="54"/>
        <v>insert into cliente values (1129578405,'FRANCO OSORIO JAIR JOSE',3485);</v>
      </c>
    </row>
    <row r="3487" spans="1:4" x14ac:dyDescent="0.25">
      <c r="A3487">
        <v>1140873586</v>
      </c>
      <c r="B3487" t="s">
        <v>12411</v>
      </c>
      <c r="C3487" s="8">
        <v>3486</v>
      </c>
      <c r="D3487" s="8" t="str">
        <f t="shared" si="54"/>
        <v>insert into cliente values (1140873586,'GARCIA SALCEDO STEVEN',3486);</v>
      </c>
    </row>
    <row r="3488" spans="1:4" x14ac:dyDescent="0.25">
      <c r="A3488">
        <v>1045676065</v>
      </c>
      <c r="B3488" t="s">
        <v>12412</v>
      </c>
      <c r="C3488" s="8">
        <v>3487</v>
      </c>
      <c r="D3488" s="8" t="str">
        <f t="shared" si="54"/>
        <v>insert into cliente values (1045676065,'ESCUDERO TAMARA JAIR ANTONIO',3487);</v>
      </c>
    </row>
    <row r="3489" spans="1:4" x14ac:dyDescent="0.25">
      <c r="A3489">
        <v>1110539462</v>
      </c>
      <c r="B3489" t="s">
        <v>12413</v>
      </c>
      <c r="C3489" s="8">
        <v>3488</v>
      </c>
      <c r="D3489" s="8" t="str">
        <f t="shared" si="54"/>
        <v>insert into cliente values (1110539462,'OCAMPO LEYVA ROLANDO',3488);</v>
      </c>
    </row>
    <row r="3490" spans="1:4" x14ac:dyDescent="0.25">
      <c r="A3490">
        <v>1005712274</v>
      </c>
      <c r="B3490" t="s">
        <v>12414</v>
      </c>
      <c r="C3490" s="8">
        <v>3489</v>
      </c>
      <c r="D3490" s="8" t="str">
        <f t="shared" si="54"/>
        <v>insert into cliente values (1005712274,'CALDERON GONZALEZ JESSENIA',3489);</v>
      </c>
    </row>
    <row r="3491" spans="1:4" x14ac:dyDescent="0.25">
      <c r="A3491">
        <v>93414024</v>
      </c>
      <c r="B3491" t="s">
        <v>12415</v>
      </c>
      <c r="C3491" s="8">
        <v>3490</v>
      </c>
      <c r="D3491" s="8" t="str">
        <f t="shared" si="54"/>
        <v>insert into cliente values (93414024,'VARGAS BRAVO JOHN FREDY',3490);</v>
      </c>
    </row>
    <row r="3492" spans="1:4" x14ac:dyDescent="0.25">
      <c r="A3492">
        <v>28551990</v>
      </c>
      <c r="B3492" t="s">
        <v>12416</v>
      </c>
      <c r="C3492" s="8">
        <v>3491</v>
      </c>
      <c r="D3492" s="8" t="str">
        <f t="shared" si="54"/>
        <v>insert into cliente values (28551990,'VALDERRAMA MENDEZ ADRIANA',3491);</v>
      </c>
    </row>
    <row r="3493" spans="1:4" x14ac:dyDescent="0.25">
      <c r="A3493">
        <v>1110492723</v>
      </c>
      <c r="B3493" t="s">
        <v>12417</v>
      </c>
      <c r="C3493" s="8">
        <v>3492</v>
      </c>
      <c r="D3493" s="8" t="str">
        <f t="shared" si="54"/>
        <v>insert into cliente values (1110492723,'SANCHEZ ORTIZ JHON ANDERSON',3492);</v>
      </c>
    </row>
    <row r="3494" spans="1:4" x14ac:dyDescent="0.25">
      <c r="A3494">
        <v>1110534071</v>
      </c>
      <c r="B3494" t="s">
        <v>12418</v>
      </c>
      <c r="C3494" s="8">
        <v>3493</v>
      </c>
      <c r="D3494" s="8" t="str">
        <f t="shared" si="54"/>
        <v>insert into cliente values (1110534071,'MADRIGAL TAPIERO NILVER ALFONSO',3493);</v>
      </c>
    </row>
    <row r="3495" spans="1:4" x14ac:dyDescent="0.25">
      <c r="A3495">
        <v>14396033</v>
      </c>
      <c r="B3495" t="s">
        <v>12419</v>
      </c>
      <c r="C3495" s="8">
        <v>3494</v>
      </c>
      <c r="D3495" s="8" t="str">
        <f t="shared" si="54"/>
        <v>insert into cliente values (14396033,'GUZMAN BENITEZ JOHN ELMER',3494);</v>
      </c>
    </row>
    <row r="3496" spans="1:4" x14ac:dyDescent="0.25">
      <c r="A3496">
        <v>1110496526</v>
      </c>
      <c r="B3496" t="s">
        <v>12420</v>
      </c>
      <c r="C3496" s="8">
        <v>3495</v>
      </c>
      <c r="D3496" s="8" t="str">
        <f t="shared" si="54"/>
        <v>insert into cliente values (1110496526,'FRANCO SUAREZ MARIA FERNANDA',3495);</v>
      </c>
    </row>
    <row r="3497" spans="1:4" x14ac:dyDescent="0.25">
      <c r="A3497">
        <v>93408073</v>
      </c>
      <c r="B3497" t="s">
        <v>12421</v>
      </c>
      <c r="C3497" s="8">
        <v>3496</v>
      </c>
      <c r="D3497" s="8" t="str">
        <f t="shared" si="54"/>
        <v>insert into cliente values (93408073,'CARDENAS LABRADOR HAROL HERNANDO',3496);</v>
      </c>
    </row>
    <row r="3498" spans="1:4" x14ac:dyDescent="0.25">
      <c r="A3498">
        <v>93239694</v>
      </c>
      <c r="B3498" t="s">
        <v>12422</v>
      </c>
      <c r="C3498" s="8">
        <v>3497</v>
      </c>
      <c r="D3498" s="8" t="str">
        <f t="shared" si="54"/>
        <v>insert into cliente values (93239694,'BENAVIDES MOYANO HERNAN YEZID',3497);</v>
      </c>
    </row>
    <row r="3499" spans="1:4" x14ac:dyDescent="0.25">
      <c r="A3499">
        <v>14135046</v>
      </c>
      <c r="B3499" t="s">
        <v>12423</v>
      </c>
      <c r="C3499" s="8">
        <v>3498</v>
      </c>
      <c r="D3499" s="8" t="str">
        <f t="shared" si="54"/>
        <v>insert into cliente values (14135046,'GOMEZ PERDOMO JOSE ALEJANDRINO',3498);</v>
      </c>
    </row>
    <row r="3500" spans="1:4" x14ac:dyDescent="0.25">
      <c r="A3500">
        <v>1110477031</v>
      </c>
      <c r="B3500" t="s">
        <v>12424</v>
      </c>
      <c r="C3500" s="8">
        <v>3499</v>
      </c>
      <c r="D3500" s="8" t="str">
        <f t="shared" si="54"/>
        <v>insert into cliente values (1110477031,'MORALES RUBIO ANDRES FELIPE',3499);</v>
      </c>
    </row>
    <row r="3501" spans="1:4" x14ac:dyDescent="0.25">
      <c r="A3501">
        <v>65829301</v>
      </c>
      <c r="B3501" t="s">
        <v>12425</v>
      </c>
      <c r="C3501" s="8">
        <v>3500</v>
      </c>
      <c r="D3501" s="8" t="str">
        <f t="shared" si="54"/>
        <v>insert into cliente values (65829301,'LOZADA TOVAR YESENIA',3500);</v>
      </c>
    </row>
    <row r="3502" spans="1:4" x14ac:dyDescent="0.25">
      <c r="A3502">
        <v>1110516559</v>
      </c>
      <c r="B3502" t="s">
        <v>12426</v>
      </c>
      <c r="C3502" s="8">
        <v>3501</v>
      </c>
      <c r="D3502" s="8" t="str">
        <f t="shared" si="54"/>
        <v>insert into cliente values (1110516559,'GONZALEZ CONTRERAS JOSE OMAR',3501);</v>
      </c>
    </row>
    <row r="3503" spans="1:4" x14ac:dyDescent="0.25">
      <c r="A3503">
        <v>1110538049</v>
      </c>
      <c r="B3503" t="s">
        <v>12427</v>
      </c>
      <c r="C3503" s="8">
        <v>3502</v>
      </c>
      <c r="D3503" s="8" t="str">
        <f t="shared" si="54"/>
        <v>insert into cliente values (1110538049,'RAMIREZ ESCOBAR YORDY DANIEL',3502);</v>
      </c>
    </row>
    <row r="3504" spans="1:4" x14ac:dyDescent="0.25">
      <c r="A3504">
        <v>1110062066</v>
      </c>
      <c r="B3504" t="s">
        <v>12428</v>
      </c>
      <c r="C3504" s="8">
        <v>3503</v>
      </c>
      <c r="D3504" s="8" t="str">
        <f t="shared" si="54"/>
        <v>insert into cliente values (1110062066,'VARON QUIÑONES EDNA YISETH',3503);</v>
      </c>
    </row>
    <row r="3505" spans="1:4" x14ac:dyDescent="0.25">
      <c r="A3505">
        <v>1110543812</v>
      </c>
      <c r="B3505" t="s">
        <v>12429</v>
      </c>
      <c r="C3505" s="8">
        <v>3504</v>
      </c>
      <c r="D3505" s="8" t="str">
        <f t="shared" si="54"/>
        <v>insert into cliente values (1110543812,'MAYA RINCON ANGIE MAYERLY',3504);</v>
      </c>
    </row>
    <row r="3506" spans="1:4" x14ac:dyDescent="0.25">
      <c r="A3506">
        <v>1110448256</v>
      </c>
      <c r="B3506" t="s">
        <v>12430</v>
      </c>
      <c r="C3506" s="8">
        <v>3505</v>
      </c>
      <c r="D3506" s="8" t="str">
        <f t="shared" si="54"/>
        <v>insert into cliente values (1110448256,'ARANZALES LABRADOR MARTHA CRISTINA',3505);</v>
      </c>
    </row>
    <row r="3507" spans="1:4" x14ac:dyDescent="0.25">
      <c r="A3507">
        <v>14138582</v>
      </c>
      <c r="B3507" t="s">
        <v>12431</v>
      </c>
      <c r="C3507" s="8">
        <v>3506</v>
      </c>
      <c r="D3507" s="8" t="str">
        <f t="shared" si="54"/>
        <v>insert into cliente values (14138582,'SUAREZ DIAZ CAMILO ALFONSO',3506);</v>
      </c>
    </row>
    <row r="3508" spans="1:4" x14ac:dyDescent="0.25">
      <c r="A3508">
        <v>1110529292</v>
      </c>
      <c r="B3508" t="s">
        <v>12432</v>
      </c>
      <c r="C3508" s="8">
        <v>3507</v>
      </c>
      <c r="D3508" s="8" t="str">
        <f t="shared" si="54"/>
        <v>insert into cliente values (1110529292,'CAVIEDES ORTIZ CARLOS MAURICIO',3507);</v>
      </c>
    </row>
    <row r="3509" spans="1:4" x14ac:dyDescent="0.25">
      <c r="A3509">
        <v>93410290</v>
      </c>
      <c r="B3509" t="s">
        <v>12433</v>
      </c>
      <c r="C3509" s="8">
        <v>3508</v>
      </c>
      <c r="D3509" s="8" t="str">
        <f t="shared" si="54"/>
        <v>insert into cliente values (93410290,'BERNAL QUINTERO LUIS GUILLERMO',3508);</v>
      </c>
    </row>
    <row r="3510" spans="1:4" x14ac:dyDescent="0.25">
      <c r="A3510">
        <v>1110517681</v>
      </c>
      <c r="B3510" t="s">
        <v>12434</v>
      </c>
      <c r="C3510" s="8">
        <v>3509</v>
      </c>
      <c r="D3510" s="8" t="str">
        <f t="shared" si="54"/>
        <v>insert into cliente values (1110517681,'BARRIOS ALVIS HAROL ANDREY',3509);</v>
      </c>
    </row>
    <row r="3511" spans="1:4" x14ac:dyDescent="0.25">
      <c r="A3511">
        <v>1110464446</v>
      </c>
      <c r="B3511" t="s">
        <v>12435</v>
      </c>
      <c r="C3511" s="8">
        <v>3510</v>
      </c>
      <c r="D3511" s="8" t="str">
        <f t="shared" si="54"/>
        <v>insert into cliente values (1110464446,'GONZALEZ QUINTERO HAROL STEVEN',3510);</v>
      </c>
    </row>
    <row r="3512" spans="1:4" x14ac:dyDescent="0.25">
      <c r="A3512">
        <v>1110563373</v>
      </c>
      <c r="B3512" t="s">
        <v>12436</v>
      </c>
      <c r="C3512" s="8">
        <v>3511</v>
      </c>
      <c r="D3512" s="8" t="str">
        <f t="shared" si="54"/>
        <v>insert into cliente values (1110563373,'BAUTISTA GARCIA HUGO ALEJANDRO',3511);</v>
      </c>
    </row>
    <row r="3513" spans="1:4" x14ac:dyDescent="0.25">
      <c r="A3513">
        <v>1110556556</v>
      </c>
      <c r="B3513" t="s">
        <v>12437</v>
      </c>
      <c r="C3513" s="8">
        <v>3512</v>
      </c>
      <c r="D3513" s="8" t="str">
        <f t="shared" si="54"/>
        <v>insert into cliente values (1110556556,'NIETO AGUIRRE NILSON DAVID',3512);</v>
      </c>
    </row>
    <row r="3514" spans="1:4" x14ac:dyDescent="0.25">
      <c r="A3514">
        <v>1110530423</v>
      </c>
      <c r="B3514" t="s">
        <v>12438</v>
      </c>
      <c r="C3514" s="8">
        <v>3513</v>
      </c>
      <c r="D3514" s="8" t="str">
        <f t="shared" si="54"/>
        <v>insert into cliente values (1110530423,'SUAREZ PINZON STEPHANIE',3513);</v>
      </c>
    </row>
    <row r="3515" spans="1:4" x14ac:dyDescent="0.25">
      <c r="A3515">
        <v>1110493370</v>
      </c>
      <c r="B3515" t="s">
        <v>12439</v>
      </c>
      <c r="C3515" s="8">
        <v>3514</v>
      </c>
      <c r="D3515" s="8" t="str">
        <f t="shared" si="54"/>
        <v>insert into cliente values (1110493370,'RAMIREZ RODRIGUEZ ALVARO JAVIER',3514);</v>
      </c>
    </row>
    <row r="3516" spans="1:4" x14ac:dyDescent="0.25">
      <c r="A3516">
        <v>1110547356</v>
      </c>
      <c r="B3516" t="s">
        <v>12440</v>
      </c>
      <c r="C3516" s="8">
        <v>3515</v>
      </c>
      <c r="D3516" s="8" t="str">
        <f t="shared" si="54"/>
        <v>insert into cliente values (1110547356,'BERJAN MORA BRAYAN CAMILO',3515);</v>
      </c>
    </row>
    <row r="3517" spans="1:4" x14ac:dyDescent="0.25">
      <c r="A3517">
        <v>1110543191</v>
      </c>
      <c r="B3517" t="s">
        <v>12441</v>
      </c>
      <c r="C3517" s="8">
        <v>3516</v>
      </c>
      <c r="D3517" s="8" t="str">
        <f t="shared" si="54"/>
        <v>insert into cliente values (1110543191,'PACHECO LEDESMA SIMON FERNANDO',3516);</v>
      </c>
    </row>
    <row r="3518" spans="1:4" x14ac:dyDescent="0.25">
      <c r="A3518">
        <v>1110556921</v>
      </c>
      <c r="B3518" t="s">
        <v>12442</v>
      </c>
      <c r="C3518" s="8">
        <v>3517</v>
      </c>
      <c r="D3518" s="8" t="str">
        <f t="shared" si="54"/>
        <v>insert into cliente values (1110556921,'PEREZ GONZALEZ MELISSA',3517);</v>
      </c>
    </row>
    <row r="3519" spans="1:4" x14ac:dyDescent="0.25">
      <c r="A3519">
        <v>1110479097</v>
      </c>
      <c r="B3519" t="s">
        <v>12443</v>
      </c>
      <c r="C3519" s="8">
        <v>3518</v>
      </c>
      <c r="D3519" s="8" t="str">
        <f t="shared" si="54"/>
        <v>insert into cliente values (1110479097,'VILLALOBOS DUARTE JONATHAN ESNEIDER',3518);</v>
      </c>
    </row>
    <row r="3520" spans="1:4" x14ac:dyDescent="0.25">
      <c r="A3520">
        <v>1110561531</v>
      </c>
      <c r="B3520" t="s">
        <v>12444</v>
      </c>
      <c r="C3520" s="8">
        <v>3519</v>
      </c>
      <c r="D3520" s="8" t="str">
        <f t="shared" si="54"/>
        <v>insert into cliente values (1110561531,'HERRERA CUBILLOS EDWAR ALEJANDRO',3519);</v>
      </c>
    </row>
    <row r="3521" spans="1:4" x14ac:dyDescent="0.25">
      <c r="A3521">
        <v>94284076</v>
      </c>
      <c r="B3521" t="s">
        <v>12445</v>
      </c>
      <c r="C3521" s="8">
        <v>3520</v>
      </c>
      <c r="D3521" s="8" t="str">
        <f t="shared" si="54"/>
        <v>insert into cliente values (94284076,'VILLANUEVA TORRES ALEXANDER',3520);</v>
      </c>
    </row>
    <row r="3522" spans="1:4" x14ac:dyDescent="0.25">
      <c r="A3522">
        <v>1110561674</v>
      </c>
      <c r="B3522" t="s">
        <v>12446</v>
      </c>
      <c r="C3522" s="8">
        <v>3521</v>
      </c>
      <c r="D3522" s="8" t="str">
        <f t="shared" si="54"/>
        <v>insert into cliente values (1110561674,'RUBIO OSPINA ANGIE LORENA',3521);</v>
      </c>
    </row>
    <row r="3523" spans="1:4" x14ac:dyDescent="0.25">
      <c r="A3523">
        <v>1110561350</v>
      </c>
      <c r="B3523" t="s">
        <v>12447</v>
      </c>
      <c r="C3523" s="8">
        <v>3522</v>
      </c>
      <c r="D3523" s="8" t="str">
        <f t="shared" ref="D3523:D3586" si="55">"insert into cliente values ("&amp;A3523&amp;",'"&amp;B3523&amp;"',"&amp;C3523&amp;");"</f>
        <v>insert into cliente values (1110561350,'ACOSTA PEÑA JERSON ALEXANDER',3522);</v>
      </c>
    </row>
    <row r="3524" spans="1:4" x14ac:dyDescent="0.25">
      <c r="A3524">
        <v>1097395970</v>
      </c>
      <c r="B3524" t="s">
        <v>12448</v>
      </c>
      <c r="C3524" s="8">
        <v>3523</v>
      </c>
      <c r="D3524" s="8" t="str">
        <f t="shared" si="55"/>
        <v>insert into cliente values (1097395970,'ARIAS MOLINA DIANA CAROLINA',3523);</v>
      </c>
    </row>
    <row r="3525" spans="1:4" x14ac:dyDescent="0.25">
      <c r="A3525">
        <v>1094923226</v>
      </c>
      <c r="B3525" t="s">
        <v>12449</v>
      </c>
      <c r="C3525" s="8">
        <v>3524</v>
      </c>
      <c r="D3525" s="8" t="str">
        <f t="shared" si="55"/>
        <v>insert into cliente values (1094923226,'PULIDO MIRA ERIKA ANDREA',3524);</v>
      </c>
    </row>
    <row r="3526" spans="1:4" x14ac:dyDescent="0.25">
      <c r="A3526">
        <v>41937729</v>
      </c>
      <c r="B3526" t="s">
        <v>12450</v>
      </c>
      <c r="C3526" s="8">
        <v>3525</v>
      </c>
      <c r="D3526" s="8" t="str">
        <f t="shared" si="55"/>
        <v>insert into cliente values (41937729,'MARTINEZ GONZALEZ ADRIANA MARIA',3525);</v>
      </c>
    </row>
    <row r="3527" spans="1:4" x14ac:dyDescent="0.25">
      <c r="A3527">
        <v>52851487</v>
      </c>
      <c r="B3527" t="s">
        <v>12451</v>
      </c>
      <c r="C3527" s="8">
        <v>3526</v>
      </c>
      <c r="D3527" s="8" t="str">
        <f t="shared" si="55"/>
        <v>insert into cliente values (52851487,'RODRIGUEZ MEDINA CAROL JOHANA',3526);</v>
      </c>
    </row>
    <row r="3528" spans="1:4" x14ac:dyDescent="0.25">
      <c r="A3528">
        <v>1030613561</v>
      </c>
      <c r="B3528" t="s">
        <v>12452</v>
      </c>
      <c r="C3528" s="8">
        <v>3527</v>
      </c>
      <c r="D3528" s="8" t="str">
        <f t="shared" si="55"/>
        <v>insert into cliente values (1030613561,'ALFONSO BARRERA FABIAN ANDRES',3527);</v>
      </c>
    </row>
    <row r="3529" spans="1:4" x14ac:dyDescent="0.25">
      <c r="A3529">
        <v>1014210982</v>
      </c>
      <c r="B3529" t="s">
        <v>12453</v>
      </c>
      <c r="C3529" s="8">
        <v>3528</v>
      </c>
      <c r="D3529" s="8" t="str">
        <f t="shared" si="55"/>
        <v>insert into cliente values (1014210982,'SANCHEZ TORRES CARLOS ALBERTO',3528);</v>
      </c>
    </row>
    <row r="3530" spans="1:4" x14ac:dyDescent="0.25">
      <c r="A3530">
        <v>1022981544</v>
      </c>
      <c r="B3530" t="s">
        <v>12454</v>
      </c>
      <c r="C3530" s="8">
        <v>3529</v>
      </c>
      <c r="D3530" s="8" t="str">
        <f t="shared" si="55"/>
        <v>insert into cliente values (1022981544,'GIRALDO VERGARA DIEGO ALEXANDER',3529);</v>
      </c>
    </row>
    <row r="3531" spans="1:4" x14ac:dyDescent="0.25">
      <c r="A3531">
        <v>1030608640</v>
      </c>
      <c r="B3531" t="s">
        <v>12455</v>
      </c>
      <c r="C3531" s="8">
        <v>3530</v>
      </c>
      <c r="D3531" s="8" t="str">
        <f t="shared" si="55"/>
        <v>insert into cliente values (1030608640,'LUNA ROJAS KELLY JOHANNA',3530);</v>
      </c>
    </row>
    <row r="3532" spans="1:4" x14ac:dyDescent="0.25">
      <c r="A3532">
        <v>1022409890</v>
      </c>
      <c r="B3532" t="s">
        <v>12456</v>
      </c>
      <c r="C3532" s="8">
        <v>3531</v>
      </c>
      <c r="D3532" s="8" t="str">
        <f t="shared" si="55"/>
        <v>insert into cliente values (1022409890,'NUÑEZ MIRANDA JAIRO ANDRES',3531);</v>
      </c>
    </row>
    <row r="3533" spans="1:4" x14ac:dyDescent="0.25">
      <c r="A3533">
        <v>79171326</v>
      </c>
      <c r="B3533" t="s">
        <v>12457</v>
      </c>
      <c r="C3533" s="8">
        <v>3532</v>
      </c>
      <c r="D3533" s="8" t="str">
        <f t="shared" si="55"/>
        <v>insert into cliente values (79171326,'CHAVEZ CHAVEZ CESAR AUGUSTO',3532);</v>
      </c>
    </row>
    <row r="3534" spans="1:4" x14ac:dyDescent="0.25">
      <c r="A3534">
        <v>1048820850</v>
      </c>
      <c r="B3534" t="s">
        <v>12458</v>
      </c>
      <c r="C3534" s="8">
        <v>3533</v>
      </c>
      <c r="D3534" s="8" t="str">
        <f t="shared" si="55"/>
        <v>insert into cliente values (1048820850,'OCHOA REYES ABELARDO',3533);</v>
      </c>
    </row>
    <row r="3535" spans="1:4" x14ac:dyDescent="0.25">
      <c r="A3535">
        <v>80024674</v>
      </c>
      <c r="B3535" t="s">
        <v>12459</v>
      </c>
      <c r="C3535" s="8">
        <v>3534</v>
      </c>
      <c r="D3535" s="8" t="str">
        <f t="shared" si="55"/>
        <v>insert into cliente values (80024674,'HERRERA PARRA EDWIN',3534);</v>
      </c>
    </row>
    <row r="3536" spans="1:4" x14ac:dyDescent="0.25">
      <c r="A3536">
        <v>8505193</v>
      </c>
      <c r="B3536" t="s">
        <v>12460</v>
      </c>
      <c r="C3536" s="8">
        <v>3535</v>
      </c>
      <c r="D3536" s="8" t="str">
        <f t="shared" si="55"/>
        <v>insert into cliente values (8505193,'SAZA BARRIOS ANGELO',3535);</v>
      </c>
    </row>
    <row r="3537" spans="1:4" x14ac:dyDescent="0.25">
      <c r="A3537">
        <v>1047464286</v>
      </c>
      <c r="B3537" t="s">
        <v>12461</v>
      </c>
      <c r="C3537" s="8">
        <v>3536</v>
      </c>
      <c r="D3537" s="8" t="str">
        <f t="shared" si="55"/>
        <v>insert into cliente values (1047464286,'ACEVEDO VELASQUEZ RAUL',3536);</v>
      </c>
    </row>
    <row r="3538" spans="1:4" x14ac:dyDescent="0.25">
      <c r="A3538">
        <v>1070607491</v>
      </c>
      <c r="B3538" t="s">
        <v>12462</v>
      </c>
      <c r="C3538" s="8">
        <v>3537</v>
      </c>
      <c r="D3538" s="8" t="str">
        <f t="shared" si="55"/>
        <v>insert into cliente values (1070607491,'RAMIREZ MAYORGA LUZ ANGELA',3537);</v>
      </c>
    </row>
    <row r="3539" spans="1:4" x14ac:dyDescent="0.25">
      <c r="A3539">
        <v>63525193</v>
      </c>
      <c r="B3539" t="s">
        <v>12463</v>
      </c>
      <c r="C3539" s="8">
        <v>3538</v>
      </c>
      <c r="D3539" s="8" t="str">
        <f t="shared" si="55"/>
        <v>insert into cliente values (63525193,'MARTINEZ SERRANO LADY JOHANNA',3538);</v>
      </c>
    </row>
    <row r="3540" spans="1:4" x14ac:dyDescent="0.25">
      <c r="A3540">
        <v>20499904</v>
      </c>
      <c r="B3540" t="s">
        <v>12464</v>
      </c>
      <c r="C3540" s="8">
        <v>3539</v>
      </c>
      <c r="D3540" s="8" t="str">
        <f t="shared" si="55"/>
        <v>insert into cliente values (20499904,'GALEANO CORREA LIDA SUSANA',3539);</v>
      </c>
    </row>
    <row r="3541" spans="1:4" x14ac:dyDescent="0.25">
      <c r="A3541">
        <v>1036949076</v>
      </c>
      <c r="B3541" t="s">
        <v>12465</v>
      </c>
      <c r="C3541" s="8">
        <v>3540</v>
      </c>
      <c r="D3541" s="8" t="str">
        <f t="shared" si="55"/>
        <v>insert into cliente values (1036949076,'FORERO MENDOZA CATHERINE',3540);</v>
      </c>
    </row>
    <row r="3542" spans="1:4" x14ac:dyDescent="0.25">
      <c r="A3542">
        <v>1093764080</v>
      </c>
      <c r="B3542" t="s">
        <v>12466</v>
      </c>
      <c r="C3542" s="8">
        <v>3541</v>
      </c>
      <c r="D3542" s="8" t="str">
        <f t="shared" si="55"/>
        <v>insert into cliente values (1093764080,'PEREZ GOMEZ JEAN CARLOS',3541);</v>
      </c>
    </row>
    <row r="3543" spans="1:4" x14ac:dyDescent="0.25">
      <c r="A3543">
        <v>11200772</v>
      </c>
      <c r="B3543" t="s">
        <v>12467</v>
      </c>
      <c r="C3543" s="8">
        <v>3542</v>
      </c>
      <c r="D3543" s="8" t="str">
        <f t="shared" si="55"/>
        <v>insert into cliente values (11200772,'CHAGUENDO CARRILLO EDWAR ARLEN',3542);</v>
      </c>
    </row>
    <row r="3544" spans="1:4" x14ac:dyDescent="0.25">
      <c r="A3544">
        <v>1070011937</v>
      </c>
      <c r="B3544" t="s">
        <v>12468</v>
      </c>
      <c r="C3544" s="8">
        <v>3543</v>
      </c>
      <c r="D3544" s="8" t="str">
        <f t="shared" si="55"/>
        <v>insert into cliente values (1070011937,'QUINTERO CASTILLO ANDRES LEONARDO',3543);</v>
      </c>
    </row>
    <row r="3545" spans="1:4" x14ac:dyDescent="0.25">
      <c r="A3545">
        <v>1026581788</v>
      </c>
      <c r="B3545" t="s">
        <v>12469</v>
      </c>
      <c r="C3545" s="8">
        <v>3544</v>
      </c>
      <c r="D3545" s="8" t="str">
        <f t="shared" si="55"/>
        <v>insert into cliente values (1026581788,'PALACIOS RIOS KELLY VANESSA',3544);</v>
      </c>
    </row>
    <row r="3546" spans="1:4" x14ac:dyDescent="0.25">
      <c r="A3546">
        <v>1019047043</v>
      </c>
      <c r="B3546" t="s">
        <v>12470</v>
      </c>
      <c r="C3546" s="8">
        <v>3545</v>
      </c>
      <c r="D3546" s="8" t="str">
        <f t="shared" si="55"/>
        <v>insert into cliente values (1019047043,'RODRIGUEZ QUEMBA JONATTAN ALEJANDRO',3545);</v>
      </c>
    </row>
    <row r="3547" spans="1:4" x14ac:dyDescent="0.25">
      <c r="A3547">
        <v>1090502025</v>
      </c>
      <c r="B3547" t="s">
        <v>12471</v>
      </c>
      <c r="C3547" s="8">
        <v>3546</v>
      </c>
      <c r="D3547" s="8" t="str">
        <f t="shared" si="55"/>
        <v>insert into cliente values (1090502025,'HERNANDEZ FORERO KIMBERLY DANIELA',3546);</v>
      </c>
    </row>
    <row r="3548" spans="1:4" x14ac:dyDescent="0.25">
      <c r="A3548">
        <v>79843928</v>
      </c>
      <c r="B3548" t="s">
        <v>12472</v>
      </c>
      <c r="C3548" s="8">
        <v>3547</v>
      </c>
      <c r="D3548" s="8" t="str">
        <f t="shared" si="55"/>
        <v>insert into cliente values (79843928,'GARCIA BARRERO ALVARO JAVIER',3547);</v>
      </c>
    </row>
    <row r="3549" spans="1:4" x14ac:dyDescent="0.25">
      <c r="A3549">
        <v>1143856316</v>
      </c>
      <c r="B3549" t="s">
        <v>12473</v>
      </c>
      <c r="C3549" s="8">
        <v>3548</v>
      </c>
      <c r="D3549" s="8" t="str">
        <f t="shared" si="55"/>
        <v>insert into cliente values (1143856316,'TRUJILLO SANDOVAL ANDRES FELIPE',3548);</v>
      </c>
    </row>
    <row r="3550" spans="1:4" x14ac:dyDescent="0.25">
      <c r="A3550">
        <v>22790950</v>
      </c>
      <c r="B3550" t="s">
        <v>12474</v>
      </c>
      <c r="C3550" s="8">
        <v>3549</v>
      </c>
      <c r="D3550" s="8" t="str">
        <f t="shared" si="55"/>
        <v>insert into cliente values (22790950,'MALLARINO LLERENA LUZ ESTELA',3549);</v>
      </c>
    </row>
    <row r="3551" spans="1:4" x14ac:dyDescent="0.25">
      <c r="A3551">
        <v>1019109153</v>
      </c>
      <c r="B3551" t="s">
        <v>12475</v>
      </c>
      <c r="C3551" s="8">
        <v>3550</v>
      </c>
      <c r="D3551" s="8" t="str">
        <f t="shared" si="55"/>
        <v>insert into cliente values (1019109153,'CARRANZA NOSSA GINNA MARCELA',3550);</v>
      </c>
    </row>
    <row r="3552" spans="1:4" x14ac:dyDescent="0.25">
      <c r="A3552">
        <v>1030674474</v>
      </c>
      <c r="B3552" t="s">
        <v>12476</v>
      </c>
      <c r="C3552" s="8">
        <v>3551</v>
      </c>
      <c r="D3552" s="8" t="str">
        <f t="shared" si="55"/>
        <v>insert into cliente values (1030674474,'SUAREZ LUNA MIGUEL ANGEL',3551);</v>
      </c>
    </row>
    <row r="3553" spans="1:4" x14ac:dyDescent="0.25">
      <c r="A3553">
        <v>1143973196</v>
      </c>
      <c r="B3553" t="s">
        <v>12477</v>
      </c>
      <c r="C3553" s="8">
        <v>3552</v>
      </c>
      <c r="D3553" s="8" t="str">
        <f t="shared" si="55"/>
        <v>insert into cliente values (1143973196,'BERNAL GUERRERO VICTOR HUGO',3552);</v>
      </c>
    </row>
    <row r="3554" spans="1:4" x14ac:dyDescent="0.25">
      <c r="A3554">
        <v>91517588</v>
      </c>
      <c r="B3554" t="s">
        <v>12478</v>
      </c>
      <c r="C3554" s="8">
        <v>3553</v>
      </c>
      <c r="D3554" s="8" t="str">
        <f t="shared" si="55"/>
        <v>insert into cliente values (91517588,'CARRILLO PAEZ GEDEON EDUARDO',3553);</v>
      </c>
    </row>
    <row r="3555" spans="1:4" x14ac:dyDescent="0.25">
      <c r="A3555">
        <v>1102371869</v>
      </c>
      <c r="B3555" t="s">
        <v>12479</v>
      </c>
      <c r="C3555" s="8">
        <v>3554</v>
      </c>
      <c r="D3555" s="8" t="str">
        <f t="shared" si="55"/>
        <v>insert into cliente values (1102371869,'NIÑO GARCIA NELSON ENRIQUE',3554);</v>
      </c>
    </row>
    <row r="3556" spans="1:4" x14ac:dyDescent="0.25">
      <c r="A3556">
        <v>1040035462</v>
      </c>
      <c r="B3556" t="s">
        <v>12480</v>
      </c>
      <c r="C3556" s="8">
        <v>3555</v>
      </c>
      <c r="D3556" s="8" t="str">
        <f t="shared" si="55"/>
        <v>insert into cliente values (1040035462,'BOTERO VERGARA LUISA FERNANDA',3555);</v>
      </c>
    </row>
    <row r="3557" spans="1:4" x14ac:dyDescent="0.25">
      <c r="A3557">
        <v>1093226140</v>
      </c>
      <c r="B3557" t="s">
        <v>12481</v>
      </c>
      <c r="C3557" s="8">
        <v>3556</v>
      </c>
      <c r="D3557" s="8" t="str">
        <f t="shared" si="55"/>
        <v>insert into cliente values (1093226140,'GUTIERREZ GAVIRIA DANIELA',3556);</v>
      </c>
    </row>
    <row r="3558" spans="1:4" x14ac:dyDescent="0.25">
      <c r="A3558">
        <v>1038415509</v>
      </c>
      <c r="B3558" t="s">
        <v>12482</v>
      </c>
      <c r="C3558" s="8">
        <v>3557</v>
      </c>
      <c r="D3558" s="8" t="str">
        <f t="shared" si="55"/>
        <v>insert into cliente values (1038415509,'ROJAS URREA MARIA EUGENIA',3557);</v>
      </c>
    </row>
    <row r="3559" spans="1:4" x14ac:dyDescent="0.25">
      <c r="A3559">
        <v>46680484</v>
      </c>
      <c r="B3559" t="s">
        <v>12483</v>
      </c>
      <c r="C3559" s="8">
        <v>3558</v>
      </c>
      <c r="D3559" s="8" t="str">
        <f t="shared" si="55"/>
        <v>insert into cliente values (46680484,'PEÑA LEMUS NELSY MARCELA',3558);</v>
      </c>
    </row>
    <row r="3560" spans="1:4" x14ac:dyDescent="0.25">
      <c r="A3560">
        <v>1082941253</v>
      </c>
      <c r="B3560" t="s">
        <v>12484</v>
      </c>
      <c r="C3560" s="8">
        <v>3559</v>
      </c>
      <c r="D3560" s="8" t="str">
        <f t="shared" si="55"/>
        <v>insert into cliente values (1082941253,'ZAPATA MELO FREYZA NAYLEN',3559);</v>
      </c>
    </row>
    <row r="3561" spans="1:4" x14ac:dyDescent="0.25">
      <c r="A3561">
        <v>1040737057</v>
      </c>
      <c r="B3561" t="s">
        <v>12485</v>
      </c>
      <c r="C3561" s="8">
        <v>3560</v>
      </c>
      <c r="D3561" s="8" t="str">
        <f t="shared" si="55"/>
        <v>insert into cliente values (1040737057,'ROMAN GONZALEZ JHON FERNANDO',3560);</v>
      </c>
    </row>
    <row r="3562" spans="1:4" x14ac:dyDescent="0.25">
      <c r="A3562">
        <v>1037653625</v>
      </c>
      <c r="B3562" t="s">
        <v>12486</v>
      </c>
      <c r="C3562" s="8">
        <v>3561</v>
      </c>
      <c r="D3562" s="8" t="str">
        <f t="shared" si="55"/>
        <v>insert into cliente values (1037653625,'TAMAYO RAMIREZ CAROLINA',3561);</v>
      </c>
    </row>
    <row r="3563" spans="1:4" x14ac:dyDescent="0.25">
      <c r="A3563">
        <v>1020453979</v>
      </c>
      <c r="B3563" t="s">
        <v>12487</v>
      </c>
      <c r="C3563" s="8">
        <v>3562</v>
      </c>
      <c r="D3563" s="8" t="str">
        <f t="shared" si="55"/>
        <v>insert into cliente values (1020453979,'MURILLO GUINAND JOSE MANUEL',3562);</v>
      </c>
    </row>
    <row r="3564" spans="1:4" x14ac:dyDescent="0.25">
      <c r="A3564">
        <v>1098771612</v>
      </c>
      <c r="B3564" t="s">
        <v>12488</v>
      </c>
      <c r="C3564" s="8">
        <v>3563</v>
      </c>
      <c r="D3564" s="8" t="str">
        <f t="shared" si="55"/>
        <v>insert into cliente values (1098771612,'AMADOR ZULETA BRAYAN STIVEN',3563);</v>
      </c>
    </row>
    <row r="3565" spans="1:4" x14ac:dyDescent="0.25">
      <c r="A3565">
        <v>39456031</v>
      </c>
      <c r="B3565" t="s">
        <v>12489</v>
      </c>
      <c r="C3565" s="8">
        <v>3564</v>
      </c>
      <c r="D3565" s="8" t="str">
        <f t="shared" si="55"/>
        <v>insert into cliente values (39456031,'GOMEZ RAMIREZ MARISOL',3564);</v>
      </c>
    </row>
    <row r="3566" spans="1:4" x14ac:dyDescent="0.25">
      <c r="A3566">
        <v>1090466091</v>
      </c>
      <c r="B3566" t="s">
        <v>12490</v>
      </c>
      <c r="C3566" s="8">
        <v>3565</v>
      </c>
      <c r="D3566" s="8" t="str">
        <f t="shared" si="55"/>
        <v>insert into cliente values (1090466091,'BLUM CABEZA ANDREA',3565);</v>
      </c>
    </row>
    <row r="3567" spans="1:4" x14ac:dyDescent="0.25">
      <c r="A3567">
        <v>92261702</v>
      </c>
      <c r="B3567" t="s">
        <v>12491</v>
      </c>
      <c r="C3567" s="8">
        <v>3566</v>
      </c>
      <c r="D3567" s="8" t="str">
        <f t="shared" si="55"/>
        <v>insert into cliente values (92261702,'HERNANDEZ MARTINEZ WILLIAM MANUEL',3566);</v>
      </c>
    </row>
    <row r="3568" spans="1:4" x14ac:dyDescent="0.25">
      <c r="A3568">
        <v>15922730</v>
      </c>
      <c r="B3568" t="s">
        <v>12492</v>
      </c>
      <c r="C3568" s="8">
        <v>3567</v>
      </c>
      <c r="D3568" s="8" t="str">
        <f t="shared" si="55"/>
        <v>insert into cliente values (15922730,'MARIN TREJOS FABIAN ARLEX',3567);</v>
      </c>
    </row>
    <row r="3569" spans="1:4" x14ac:dyDescent="0.25">
      <c r="A3569">
        <v>1110569278</v>
      </c>
      <c r="B3569" t="s">
        <v>12493</v>
      </c>
      <c r="C3569" s="8">
        <v>3568</v>
      </c>
      <c r="D3569" s="8" t="str">
        <f t="shared" si="55"/>
        <v>insert into cliente values (1110569278,'RAMIREZ CAMACHO DAYANNA ANDREA',3568);</v>
      </c>
    </row>
    <row r="3570" spans="1:4" x14ac:dyDescent="0.25">
      <c r="A3570">
        <v>1026287234</v>
      </c>
      <c r="B3570" t="s">
        <v>12494</v>
      </c>
      <c r="C3570" s="8">
        <v>3569</v>
      </c>
      <c r="D3570" s="8" t="str">
        <f t="shared" si="55"/>
        <v>insert into cliente values (1026287234,'YASNO TRIANA YOHN FREDY',3569);</v>
      </c>
    </row>
    <row r="3571" spans="1:4" x14ac:dyDescent="0.25">
      <c r="A3571">
        <v>1042445621</v>
      </c>
      <c r="B3571" t="s">
        <v>12495</v>
      </c>
      <c r="C3571" s="8">
        <v>3570</v>
      </c>
      <c r="D3571" s="8" t="str">
        <f t="shared" si="55"/>
        <v>insert into cliente values (1042445621,'LUNA COBO DIANA MILENA',3570);</v>
      </c>
    </row>
    <row r="3572" spans="1:4" x14ac:dyDescent="0.25">
      <c r="A3572">
        <v>1083897210</v>
      </c>
      <c r="B3572" t="s">
        <v>12496</v>
      </c>
      <c r="C3572" s="8">
        <v>3571</v>
      </c>
      <c r="D3572" s="8" t="str">
        <f t="shared" si="55"/>
        <v>insert into cliente values (1083897210,'MUÑOZ REALPE JESUS ALBERTO',3571);</v>
      </c>
    </row>
    <row r="3573" spans="1:4" x14ac:dyDescent="0.25">
      <c r="A3573">
        <v>1036940980</v>
      </c>
      <c r="B3573" t="s">
        <v>12497</v>
      </c>
      <c r="C3573" s="8">
        <v>3572</v>
      </c>
      <c r="D3573" s="8" t="str">
        <f t="shared" si="55"/>
        <v>insert into cliente values (1036940980,'CASTAÑEDA CASTRO EDWIN FERNEY',3572);</v>
      </c>
    </row>
    <row r="3574" spans="1:4" x14ac:dyDescent="0.25">
      <c r="A3574">
        <v>1056929097</v>
      </c>
      <c r="B3574" t="s">
        <v>12498</v>
      </c>
      <c r="C3574" s="8">
        <v>3573</v>
      </c>
      <c r="D3574" s="8" t="str">
        <f t="shared" si="55"/>
        <v>insert into cliente values (1056929097,'VERGARA CHRISTIAN CAMILO',3573);</v>
      </c>
    </row>
    <row r="3575" spans="1:4" x14ac:dyDescent="0.25">
      <c r="A3575">
        <v>1090462094</v>
      </c>
      <c r="B3575" t="s">
        <v>12499</v>
      </c>
      <c r="C3575" s="8">
        <v>3574</v>
      </c>
      <c r="D3575" s="8" t="str">
        <f t="shared" si="55"/>
        <v>insert into cliente values (1090462094,'SERRANO DELGADO ANA ESTEFANNY',3574);</v>
      </c>
    </row>
    <row r="3576" spans="1:4" x14ac:dyDescent="0.25">
      <c r="A3576">
        <v>1071351864</v>
      </c>
      <c r="B3576" t="s">
        <v>12500</v>
      </c>
      <c r="C3576" s="8">
        <v>3575</v>
      </c>
      <c r="D3576" s="8" t="str">
        <f t="shared" si="55"/>
        <v>insert into cliente values (1071351864,'VELASQUEZ GONZALEZ JOSE ELIAS',3575);</v>
      </c>
    </row>
    <row r="3577" spans="1:4" x14ac:dyDescent="0.25">
      <c r="A3577">
        <v>8487841</v>
      </c>
      <c r="B3577" t="s">
        <v>12501</v>
      </c>
      <c r="C3577" s="8">
        <v>3576</v>
      </c>
      <c r="D3577" s="8" t="str">
        <f t="shared" si="55"/>
        <v>insert into cliente values (8487841,'ORTIZ PACHECO EDUARDO ENRIQUE',3576);</v>
      </c>
    </row>
    <row r="3578" spans="1:4" x14ac:dyDescent="0.25">
      <c r="A3578">
        <v>15265822</v>
      </c>
      <c r="B3578" t="s">
        <v>12502</v>
      </c>
      <c r="C3578" s="8">
        <v>3577</v>
      </c>
      <c r="D3578" s="8" t="str">
        <f t="shared" si="55"/>
        <v>insert into cliente values (15265822,'PAREJA OSPINA EDWIN FERNEY',3577);</v>
      </c>
    </row>
    <row r="3579" spans="1:4" x14ac:dyDescent="0.25">
      <c r="A3579">
        <v>9147958</v>
      </c>
      <c r="B3579" t="s">
        <v>12503</v>
      </c>
      <c r="C3579" s="8">
        <v>3578</v>
      </c>
      <c r="D3579" s="8" t="str">
        <f t="shared" si="55"/>
        <v>insert into cliente values (9147958,'PEREZ RIOS WILMER',3578);</v>
      </c>
    </row>
    <row r="3580" spans="1:4" x14ac:dyDescent="0.25">
      <c r="A3580">
        <v>1071329742</v>
      </c>
      <c r="B3580" t="s">
        <v>12504</v>
      </c>
      <c r="C3580" s="8">
        <v>3579</v>
      </c>
      <c r="D3580" s="8" t="str">
        <f t="shared" si="55"/>
        <v>insert into cliente values (1071329742,'RODRIGUEZ RODRIGUEZ JUAN FRANCISCO',3579);</v>
      </c>
    </row>
    <row r="3581" spans="1:4" x14ac:dyDescent="0.25">
      <c r="A3581">
        <v>1020823848</v>
      </c>
      <c r="B3581" t="s">
        <v>12505</v>
      </c>
      <c r="C3581" s="8">
        <v>3580</v>
      </c>
      <c r="D3581" s="8" t="str">
        <f t="shared" si="55"/>
        <v>insert into cliente values (1020823848,'ESPITIA GARCIA MAYRA ALEJANDRA',3580);</v>
      </c>
    </row>
    <row r="3582" spans="1:4" x14ac:dyDescent="0.25">
      <c r="A3582">
        <v>1075257599</v>
      </c>
      <c r="B3582" t="s">
        <v>12506</v>
      </c>
      <c r="C3582" s="8">
        <v>3581</v>
      </c>
      <c r="D3582" s="8" t="str">
        <f t="shared" si="55"/>
        <v>insert into cliente values (1075257599,'ARIAS HERNANDEZ ROBINSON OSVALDO',3581);</v>
      </c>
    </row>
    <row r="3583" spans="1:4" x14ac:dyDescent="0.25">
      <c r="A3583">
        <v>1098783903</v>
      </c>
      <c r="B3583" t="s">
        <v>12507</v>
      </c>
      <c r="C3583" s="8">
        <v>3582</v>
      </c>
      <c r="D3583" s="8" t="str">
        <f t="shared" si="55"/>
        <v>insert into cliente values (1098783903,'ABAUNZA PAEZ PAOLA ANDREA',3582);</v>
      </c>
    </row>
    <row r="3584" spans="1:4" x14ac:dyDescent="0.25">
      <c r="A3584">
        <v>1126807309</v>
      </c>
      <c r="B3584" t="s">
        <v>12508</v>
      </c>
      <c r="C3584" s="8">
        <v>3583</v>
      </c>
      <c r="D3584" s="8" t="str">
        <f t="shared" si="55"/>
        <v>insert into cliente values (1126807309,'PINO VIDAL ANDRES FELIPE',3583);</v>
      </c>
    </row>
    <row r="3585" spans="1:4" x14ac:dyDescent="0.25">
      <c r="A3585">
        <v>1022994473</v>
      </c>
      <c r="B3585" t="s">
        <v>12509</v>
      </c>
      <c r="C3585" s="8">
        <v>3584</v>
      </c>
      <c r="D3585" s="8" t="str">
        <f t="shared" si="55"/>
        <v>insert into cliente values (1022994473,'CERQUERA CABRERA JORDY ALEJANDRO',3584);</v>
      </c>
    </row>
    <row r="3586" spans="1:4" x14ac:dyDescent="0.25">
      <c r="A3586">
        <v>1098774925</v>
      </c>
      <c r="B3586" t="s">
        <v>12510</v>
      </c>
      <c r="C3586" s="8">
        <v>3585</v>
      </c>
      <c r="D3586" s="8" t="str">
        <f t="shared" si="55"/>
        <v>insert into cliente values (1098774925,'PEREZ ESCOBAR BRAYAN',3585);</v>
      </c>
    </row>
    <row r="3587" spans="1:4" x14ac:dyDescent="0.25">
      <c r="A3587">
        <v>1121916198</v>
      </c>
      <c r="B3587" t="s">
        <v>12511</v>
      </c>
      <c r="C3587" s="8">
        <v>3586</v>
      </c>
      <c r="D3587" s="8" t="str">
        <f t="shared" ref="D3587:D3650" si="56">"insert into cliente values ("&amp;A3587&amp;",'"&amp;B3587&amp;"',"&amp;C3587&amp;");"</f>
        <v>insert into cliente values (1121916198,'ENCISO CARVAJAL ANDRES FELIPE',3586);</v>
      </c>
    </row>
    <row r="3588" spans="1:4" x14ac:dyDescent="0.25">
      <c r="A3588">
        <v>1081929175</v>
      </c>
      <c r="B3588" t="s">
        <v>12512</v>
      </c>
      <c r="C3588" s="8">
        <v>3587</v>
      </c>
      <c r="D3588" s="8" t="str">
        <f t="shared" si="56"/>
        <v>insert into cliente values (1081929175,'MUÑOZ MEDINA CRISTIAN DAVID',3587);</v>
      </c>
    </row>
    <row r="3589" spans="1:4" x14ac:dyDescent="0.25">
      <c r="A3589">
        <v>1098766141</v>
      </c>
      <c r="B3589" t="s">
        <v>12513</v>
      </c>
      <c r="C3589" s="8">
        <v>3588</v>
      </c>
      <c r="D3589" s="8" t="str">
        <f t="shared" si="56"/>
        <v>insert into cliente values (1098766141,'PATERNINA PITA HERNAN ANDRES',3588);</v>
      </c>
    </row>
    <row r="3590" spans="1:4" x14ac:dyDescent="0.25">
      <c r="A3590">
        <v>1015429105</v>
      </c>
      <c r="B3590" t="s">
        <v>12514</v>
      </c>
      <c r="C3590" s="8">
        <v>3589</v>
      </c>
      <c r="D3590" s="8" t="str">
        <f t="shared" si="56"/>
        <v>insert into cliente values (1015429105,'CAICEDO VILLAREAL JESUS DAVID',3589);</v>
      </c>
    </row>
    <row r="3591" spans="1:4" x14ac:dyDescent="0.25">
      <c r="A3591">
        <v>52068479</v>
      </c>
      <c r="B3591" t="s">
        <v>12515</v>
      </c>
      <c r="C3591" s="8">
        <v>3590</v>
      </c>
      <c r="D3591" s="8" t="str">
        <f t="shared" si="56"/>
        <v>insert into cliente values (52068479,'FALLA OCHOA MARIA FERNANDA',3590);</v>
      </c>
    </row>
    <row r="3592" spans="1:4" x14ac:dyDescent="0.25">
      <c r="A3592">
        <v>1080187286</v>
      </c>
      <c r="B3592" t="s">
        <v>12516</v>
      </c>
      <c r="C3592" s="8">
        <v>3591</v>
      </c>
      <c r="D3592" s="8" t="str">
        <f t="shared" si="56"/>
        <v>insert into cliente values (1080187286,'RIOS AVILA WOLFGANG HERMINSO',3591);</v>
      </c>
    </row>
    <row r="3593" spans="1:4" x14ac:dyDescent="0.25">
      <c r="A3593">
        <v>80129162</v>
      </c>
      <c r="B3593" t="s">
        <v>12517</v>
      </c>
      <c r="C3593" s="8">
        <v>3592</v>
      </c>
      <c r="D3593" s="8" t="str">
        <f t="shared" si="56"/>
        <v>insert into cliente values (80129162,'VANEGAS CRISTANCHO DIEGO ANDRES',3592);</v>
      </c>
    </row>
    <row r="3594" spans="1:4" x14ac:dyDescent="0.25">
      <c r="A3594">
        <v>1050955342</v>
      </c>
      <c r="B3594" t="s">
        <v>12518</v>
      </c>
      <c r="C3594" s="8">
        <v>3593</v>
      </c>
      <c r="D3594" s="8" t="str">
        <f t="shared" si="56"/>
        <v>insert into cliente values (1050955342,'POLONIA ROBLES CRISTIAN ALBERTO',3593);</v>
      </c>
    </row>
    <row r="3595" spans="1:4" x14ac:dyDescent="0.25">
      <c r="A3595">
        <v>80248103</v>
      </c>
      <c r="B3595" t="s">
        <v>12519</v>
      </c>
      <c r="C3595" s="8">
        <v>3594</v>
      </c>
      <c r="D3595" s="8" t="str">
        <f t="shared" si="56"/>
        <v>insert into cliente values (80248103,'VILLAMIL BARON LUVADIER',3594);</v>
      </c>
    </row>
    <row r="3596" spans="1:4" x14ac:dyDescent="0.25">
      <c r="A3596">
        <v>1143984676</v>
      </c>
      <c r="B3596" t="s">
        <v>12520</v>
      </c>
      <c r="C3596" s="8">
        <v>3595</v>
      </c>
      <c r="D3596" s="8" t="str">
        <f t="shared" si="56"/>
        <v>insert into cliente values (1143984676,'CORTES VALDERRAMA NICOLE TATIANA',3595);</v>
      </c>
    </row>
    <row r="3597" spans="1:4" x14ac:dyDescent="0.25">
      <c r="A3597">
        <v>1121930804</v>
      </c>
      <c r="B3597" t="s">
        <v>12521</v>
      </c>
      <c r="C3597" s="8">
        <v>3596</v>
      </c>
      <c r="D3597" s="8" t="str">
        <f t="shared" si="56"/>
        <v>insert into cliente values (1121930804,'CESPEDES QUIJANO CESAR AUGUSTO',3596);</v>
      </c>
    </row>
    <row r="3598" spans="1:4" x14ac:dyDescent="0.25">
      <c r="A3598">
        <v>1019096761</v>
      </c>
      <c r="B3598" t="s">
        <v>12522</v>
      </c>
      <c r="C3598" s="8">
        <v>3597</v>
      </c>
      <c r="D3598" s="8" t="str">
        <f t="shared" si="56"/>
        <v>insert into cliente values (1019096761,'RODRIGUEZ DURAN LUIS ERNESTO',3597);</v>
      </c>
    </row>
    <row r="3599" spans="1:4" x14ac:dyDescent="0.25">
      <c r="A3599">
        <v>1028187456</v>
      </c>
      <c r="B3599" t="s">
        <v>12523</v>
      </c>
      <c r="C3599" s="8">
        <v>3598</v>
      </c>
      <c r="D3599" s="8" t="str">
        <f t="shared" si="56"/>
        <v>insert into cliente values (1028187456,'RIASCO ROSALES JHON FABIO',3598);</v>
      </c>
    </row>
    <row r="3600" spans="1:4" x14ac:dyDescent="0.25">
      <c r="A3600">
        <v>1024565240</v>
      </c>
      <c r="B3600" t="s">
        <v>12524</v>
      </c>
      <c r="C3600" s="8">
        <v>3599</v>
      </c>
      <c r="D3600" s="8" t="str">
        <f t="shared" si="56"/>
        <v>insert into cliente values (1024565240,'VARGAS GIRALDO ANDRES FELIPE',3599);</v>
      </c>
    </row>
    <row r="3601" spans="1:4" x14ac:dyDescent="0.25">
      <c r="A3601">
        <v>72271543</v>
      </c>
      <c r="B3601" t="s">
        <v>12525</v>
      </c>
      <c r="C3601" s="8">
        <v>3600</v>
      </c>
      <c r="D3601" s="8" t="str">
        <f t="shared" si="56"/>
        <v>insert into cliente values (72271543,'ESCOBAR ORELLANO DAVID',3600);</v>
      </c>
    </row>
    <row r="3602" spans="1:4" x14ac:dyDescent="0.25">
      <c r="A3602">
        <v>75057119</v>
      </c>
      <c r="B3602" t="s">
        <v>12526</v>
      </c>
      <c r="C3602" s="8">
        <v>3601</v>
      </c>
      <c r="D3602" s="8" t="str">
        <f t="shared" si="56"/>
        <v>insert into cliente values (75057119,'ALVAREZ MARTINEZ UBERNEY',3601);</v>
      </c>
    </row>
    <row r="3603" spans="1:4" x14ac:dyDescent="0.25">
      <c r="A3603">
        <v>1041202990</v>
      </c>
      <c r="B3603" t="s">
        <v>12527</v>
      </c>
      <c r="C3603" s="8">
        <v>3602</v>
      </c>
      <c r="D3603" s="8" t="str">
        <f t="shared" si="56"/>
        <v>insert into cliente values (1041202990,'HURTADO RAMIREZ GABRIEL FERNANDO',3602);</v>
      </c>
    </row>
    <row r="3604" spans="1:4" x14ac:dyDescent="0.25">
      <c r="A3604">
        <v>1079409528</v>
      </c>
      <c r="B3604" t="s">
        <v>12528</v>
      </c>
      <c r="C3604" s="8">
        <v>3603</v>
      </c>
      <c r="D3604" s="8" t="str">
        <f t="shared" si="56"/>
        <v>insert into cliente values (1079409528,'BOTINA TOLE EDGAR NELSON',3603);</v>
      </c>
    </row>
    <row r="3605" spans="1:4" x14ac:dyDescent="0.25">
      <c r="A3605">
        <v>1047392266</v>
      </c>
      <c r="B3605" t="s">
        <v>12529</v>
      </c>
      <c r="C3605" s="8">
        <v>3604</v>
      </c>
      <c r="D3605" s="8" t="str">
        <f t="shared" si="56"/>
        <v>insert into cliente values (1047392266,'BLANCO GARCIA EYLEN MILENA',3604);</v>
      </c>
    </row>
    <row r="3606" spans="1:4" x14ac:dyDescent="0.25">
      <c r="A3606">
        <v>1024475462</v>
      </c>
      <c r="B3606" t="s">
        <v>12530</v>
      </c>
      <c r="C3606" s="8">
        <v>3605</v>
      </c>
      <c r="D3606" s="8" t="str">
        <f t="shared" si="56"/>
        <v>insert into cliente values (1024475462,'LONDOÑO CASTRO JULY ALEXANDRA',3605);</v>
      </c>
    </row>
    <row r="3607" spans="1:4" x14ac:dyDescent="0.25">
      <c r="A3607">
        <v>1073694371</v>
      </c>
      <c r="B3607" t="s">
        <v>12531</v>
      </c>
      <c r="C3607" s="8">
        <v>3606</v>
      </c>
      <c r="D3607" s="8" t="str">
        <f t="shared" si="56"/>
        <v>insert into cliente values (1073694371,'QUINTERO TORRES LEONARDO',3606);</v>
      </c>
    </row>
    <row r="3608" spans="1:4" x14ac:dyDescent="0.25">
      <c r="A3608">
        <v>1024576182</v>
      </c>
      <c r="B3608" t="s">
        <v>12532</v>
      </c>
      <c r="C3608" s="8">
        <v>3607</v>
      </c>
      <c r="D3608" s="8" t="str">
        <f t="shared" si="56"/>
        <v>insert into cliente values (1024576182,'RESTREPO LOPEZ DANIELA ALEJANDRA',3607);</v>
      </c>
    </row>
    <row r="3609" spans="1:4" x14ac:dyDescent="0.25">
      <c r="A3609">
        <v>1030640167</v>
      </c>
      <c r="B3609" t="s">
        <v>12533</v>
      </c>
      <c r="C3609" s="8">
        <v>3608</v>
      </c>
      <c r="D3609" s="8" t="str">
        <f t="shared" si="56"/>
        <v>insert into cliente values (1030640167,'RAMIREZ SANCHEZ YULIETH NATHALIA',3608);</v>
      </c>
    </row>
    <row r="3610" spans="1:4" x14ac:dyDescent="0.25">
      <c r="A3610">
        <v>1098768193</v>
      </c>
      <c r="B3610" t="s">
        <v>12534</v>
      </c>
      <c r="C3610" s="8">
        <v>3609</v>
      </c>
      <c r="D3610" s="8" t="str">
        <f t="shared" si="56"/>
        <v>insert into cliente values (1098768193,'HERNANDEZ OYOLA HENRY ALEXANDER',3609);</v>
      </c>
    </row>
    <row r="3611" spans="1:4" x14ac:dyDescent="0.25">
      <c r="A3611">
        <v>1036619335</v>
      </c>
      <c r="B3611" t="s">
        <v>12535</v>
      </c>
      <c r="C3611" s="8">
        <v>3610</v>
      </c>
      <c r="D3611" s="8" t="str">
        <f t="shared" si="56"/>
        <v>insert into cliente values (1036619335,'ESCOBAR CRISTHIAN DAVID',3610);</v>
      </c>
    </row>
    <row r="3612" spans="1:4" x14ac:dyDescent="0.25">
      <c r="A3612">
        <v>1098787755</v>
      </c>
      <c r="B3612" t="s">
        <v>12536</v>
      </c>
      <c r="C3612" s="8">
        <v>3611</v>
      </c>
      <c r="D3612" s="8" t="str">
        <f t="shared" si="56"/>
        <v>insert into cliente values (1098787755,'GUALDRON TAVERA ANDRES FELIPE',3611);</v>
      </c>
    </row>
    <row r="3613" spans="1:4" x14ac:dyDescent="0.25">
      <c r="A3613">
        <v>1017167139</v>
      </c>
      <c r="B3613" t="s">
        <v>12537</v>
      </c>
      <c r="C3613" s="8">
        <v>3612</v>
      </c>
      <c r="D3613" s="8" t="str">
        <f t="shared" si="56"/>
        <v>insert into cliente values (1017167139,'MEDINA MARIN PABLO HERNANDO',3612);</v>
      </c>
    </row>
    <row r="3614" spans="1:4" x14ac:dyDescent="0.25">
      <c r="A3614">
        <v>1016093178</v>
      </c>
      <c r="B3614" t="s">
        <v>12538</v>
      </c>
      <c r="C3614" s="8">
        <v>3613</v>
      </c>
      <c r="D3614" s="8" t="str">
        <f t="shared" si="56"/>
        <v>insert into cliente values (1016093178,'SOLORZANO ROJAS KAREN JOHANA',3613);</v>
      </c>
    </row>
    <row r="3615" spans="1:4" x14ac:dyDescent="0.25">
      <c r="A3615">
        <v>1128276231</v>
      </c>
      <c r="B3615" t="s">
        <v>12539</v>
      </c>
      <c r="C3615" s="8">
        <v>3614</v>
      </c>
      <c r="D3615" s="8" t="str">
        <f t="shared" si="56"/>
        <v>insert into cliente values (1128276231,'DAVID GRACIANO LUZ ADRIANA',3614);</v>
      </c>
    </row>
    <row r="3616" spans="1:4" x14ac:dyDescent="0.25">
      <c r="A3616">
        <v>1072668453</v>
      </c>
      <c r="B3616" t="s">
        <v>12540</v>
      </c>
      <c r="C3616" s="8">
        <v>3615</v>
      </c>
      <c r="D3616" s="8" t="str">
        <f t="shared" si="56"/>
        <v>insert into cliente values (1072668453,'RAMIREZ DIAZ ANDRES FELIPE',3615);</v>
      </c>
    </row>
    <row r="3617" spans="1:4" x14ac:dyDescent="0.25">
      <c r="A3617">
        <v>1010193095</v>
      </c>
      <c r="B3617" t="s">
        <v>12541</v>
      </c>
      <c r="C3617" s="8">
        <v>3616</v>
      </c>
      <c r="D3617" s="8" t="str">
        <f t="shared" si="56"/>
        <v>insert into cliente values (1010193095,'CANGREJO PRECIADO DANIEL GERARDO',3616);</v>
      </c>
    </row>
    <row r="3618" spans="1:4" x14ac:dyDescent="0.25">
      <c r="A3618">
        <v>1098101071</v>
      </c>
      <c r="B3618" t="s">
        <v>12542</v>
      </c>
      <c r="C3618" s="8">
        <v>3617</v>
      </c>
      <c r="D3618" s="8" t="str">
        <f t="shared" si="56"/>
        <v>insert into cliente values (1098101071,'ESPINOSA GARCIA ANGELICA MARIA',3617);</v>
      </c>
    </row>
    <row r="3619" spans="1:4" x14ac:dyDescent="0.25">
      <c r="A3619">
        <v>80107703</v>
      </c>
      <c r="B3619" t="s">
        <v>12543</v>
      </c>
      <c r="C3619" s="8">
        <v>3618</v>
      </c>
      <c r="D3619" s="8" t="str">
        <f t="shared" si="56"/>
        <v>insert into cliente values (80107703,'MONTOYA QUINTERO OSWALDO',3618);</v>
      </c>
    </row>
    <row r="3620" spans="1:4" x14ac:dyDescent="0.25">
      <c r="A3620">
        <v>52987308</v>
      </c>
      <c r="B3620" t="s">
        <v>12544</v>
      </c>
      <c r="C3620" s="8">
        <v>3619</v>
      </c>
      <c r="D3620" s="8" t="str">
        <f t="shared" si="56"/>
        <v>insert into cliente values (52987308,'SANABRIA BELTRAN LUZ MARINA',3619);</v>
      </c>
    </row>
    <row r="3621" spans="1:4" x14ac:dyDescent="0.25">
      <c r="A3621">
        <v>16463938</v>
      </c>
      <c r="B3621" t="s">
        <v>12545</v>
      </c>
      <c r="C3621" s="8">
        <v>3620</v>
      </c>
      <c r="D3621" s="8" t="str">
        <f t="shared" si="56"/>
        <v>insert into cliente values (16463938,'AGUILAR LANCHEROS MANUEL ADOLFO',3620);</v>
      </c>
    </row>
    <row r="3622" spans="1:4" x14ac:dyDescent="0.25">
      <c r="A3622">
        <v>1098620612</v>
      </c>
      <c r="B3622" t="s">
        <v>12546</v>
      </c>
      <c r="C3622" s="8">
        <v>3621</v>
      </c>
      <c r="D3622" s="8" t="str">
        <f t="shared" si="56"/>
        <v>insert into cliente values (1098620612,'TARAZONA OCHOA EDINSON ALBERTO',3621);</v>
      </c>
    </row>
    <row r="3623" spans="1:4" x14ac:dyDescent="0.25">
      <c r="A3623">
        <v>1098752501</v>
      </c>
      <c r="B3623" t="s">
        <v>12547</v>
      </c>
      <c r="C3623" s="8">
        <v>3622</v>
      </c>
      <c r="D3623" s="8" t="str">
        <f t="shared" si="56"/>
        <v>insert into cliente values (1098752501,'RUEDA GARCIA MARIA ALEJANDRA',3622);</v>
      </c>
    </row>
    <row r="3624" spans="1:4" x14ac:dyDescent="0.25">
      <c r="A3624">
        <v>1101019202</v>
      </c>
      <c r="B3624" t="s">
        <v>12548</v>
      </c>
      <c r="C3624" s="8">
        <v>3623</v>
      </c>
      <c r="D3624" s="8" t="str">
        <f t="shared" si="56"/>
        <v>insert into cliente values (1101019202,'CORTEZ QUIROGA JHONATAN CAMILO',3623);</v>
      </c>
    </row>
    <row r="3625" spans="1:4" x14ac:dyDescent="0.25">
      <c r="A3625">
        <v>1064839915</v>
      </c>
      <c r="B3625" t="s">
        <v>12549</v>
      </c>
      <c r="C3625" s="8">
        <v>3624</v>
      </c>
      <c r="D3625" s="8" t="str">
        <f t="shared" si="56"/>
        <v>insert into cliente values (1064839915,'ESCALANTE GOMEZ ANDRES MAURICIO',3624);</v>
      </c>
    </row>
    <row r="3626" spans="1:4" x14ac:dyDescent="0.25">
      <c r="A3626">
        <v>1098749849</v>
      </c>
      <c r="B3626" t="s">
        <v>12550</v>
      </c>
      <c r="C3626" s="8">
        <v>3625</v>
      </c>
      <c r="D3626" s="8" t="str">
        <f t="shared" si="56"/>
        <v>insert into cliente values (1098749849,'SANABRIA CESPEDES MILTON ANDRES',3625);</v>
      </c>
    </row>
    <row r="3627" spans="1:4" x14ac:dyDescent="0.25">
      <c r="A3627">
        <v>1020472148</v>
      </c>
      <c r="B3627" t="s">
        <v>12551</v>
      </c>
      <c r="C3627" s="8">
        <v>3626</v>
      </c>
      <c r="D3627" s="8" t="str">
        <f t="shared" si="56"/>
        <v>insert into cliente values (1020472148,'MARIN GUTIERREZ DANIEL ALEJANDRO',3626);</v>
      </c>
    </row>
    <row r="3628" spans="1:4" x14ac:dyDescent="0.25">
      <c r="A3628">
        <v>1144140837</v>
      </c>
      <c r="B3628" t="s">
        <v>12552</v>
      </c>
      <c r="C3628" s="8">
        <v>3627</v>
      </c>
      <c r="D3628" s="8" t="str">
        <f t="shared" si="56"/>
        <v>insert into cliente values (1144140837,'VELASQUEZ ARANGO FREDDY',3627);</v>
      </c>
    </row>
    <row r="3629" spans="1:4" x14ac:dyDescent="0.25">
      <c r="A3629">
        <v>1128436681</v>
      </c>
      <c r="B3629" t="s">
        <v>12553</v>
      </c>
      <c r="C3629" s="8">
        <v>3628</v>
      </c>
      <c r="D3629" s="8" t="str">
        <f t="shared" si="56"/>
        <v>insert into cliente values (1128436681,'GONZALEZ DIAZ EDISON ANDRES',3628);</v>
      </c>
    </row>
    <row r="3630" spans="1:4" x14ac:dyDescent="0.25">
      <c r="A3630">
        <v>11226080</v>
      </c>
      <c r="B3630" t="s">
        <v>12554</v>
      </c>
      <c r="C3630" s="8">
        <v>3629</v>
      </c>
      <c r="D3630" s="8" t="str">
        <f t="shared" si="56"/>
        <v>insert into cliente values (11226080,'TAPIAS RUEDA CAMILO ORLANDO',3629);</v>
      </c>
    </row>
    <row r="3631" spans="1:4" x14ac:dyDescent="0.25">
      <c r="A3631">
        <v>14696137</v>
      </c>
      <c r="B3631" t="s">
        <v>12555</v>
      </c>
      <c r="C3631" s="8">
        <v>3630</v>
      </c>
      <c r="D3631" s="8" t="str">
        <f t="shared" si="56"/>
        <v>insert into cliente values (14696137,'MORA DIAZ FREDY ALONSO',3630);</v>
      </c>
    </row>
    <row r="3632" spans="1:4" x14ac:dyDescent="0.25">
      <c r="A3632">
        <v>20493754</v>
      </c>
      <c r="B3632" t="s">
        <v>12556</v>
      </c>
      <c r="C3632" s="8">
        <v>3631</v>
      </c>
      <c r="D3632" s="8" t="str">
        <f t="shared" si="56"/>
        <v>insert into cliente values (20493754,'RODRIGUEZ RODRIGUEZ MARIA ELSA',3631);</v>
      </c>
    </row>
    <row r="3633" spans="1:4" x14ac:dyDescent="0.25">
      <c r="A3633">
        <v>51865322</v>
      </c>
      <c r="B3633" t="s">
        <v>12557</v>
      </c>
      <c r="C3633" s="8">
        <v>3632</v>
      </c>
      <c r="D3633" s="8" t="str">
        <f t="shared" si="56"/>
        <v>insert into cliente values (51865322,'GUZMAN SUAREZ SILENIA',3632);</v>
      </c>
    </row>
    <row r="3634" spans="1:4" x14ac:dyDescent="0.25">
      <c r="A3634">
        <v>52338717</v>
      </c>
      <c r="B3634" t="s">
        <v>12558</v>
      </c>
      <c r="C3634" s="8">
        <v>3633</v>
      </c>
      <c r="D3634" s="8" t="str">
        <f t="shared" si="56"/>
        <v>insert into cliente values (52338717,'LARA MARTINEZ MARIA PATRICIA',3633);</v>
      </c>
    </row>
    <row r="3635" spans="1:4" x14ac:dyDescent="0.25">
      <c r="A3635">
        <v>52445927</v>
      </c>
      <c r="B3635" t="s">
        <v>12559</v>
      </c>
      <c r="C3635" s="8">
        <v>3634</v>
      </c>
      <c r="D3635" s="8" t="str">
        <f t="shared" si="56"/>
        <v>insert into cliente values (52445927,'BECERRA HERNANDEZ SANDRA MILENA',3634);</v>
      </c>
    </row>
    <row r="3636" spans="1:4" x14ac:dyDescent="0.25">
      <c r="A3636">
        <v>52757433</v>
      </c>
      <c r="B3636" t="s">
        <v>12560</v>
      </c>
      <c r="C3636" s="8">
        <v>3635</v>
      </c>
      <c r="D3636" s="8" t="str">
        <f t="shared" si="56"/>
        <v>insert into cliente values (52757433,'GUTIERREZ RAMIREZ ROSALBA NATIVIDAD',3635);</v>
      </c>
    </row>
    <row r="3637" spans="1:4" x14ac:dyDescent="0.25">
      <c r="A3637">
        <v>63492638</v>
      </c>
      <c r="B3637" t="s">
        <v>12561</v>
      </c>
      <c r="C3637" s="8">
        <v>3636</v>
      </c>
      <c r="D3637" s="8" t="str">
        <f t="shared" si="56"/>
        <v>insert into cliente values (63492638,'RIVERA MENDOZA LILIAN JOHANNA',3636);</v>
      </c>
    </row>
    <row r="3638" spans="1:4" x14ac:dyDescent="0.25">
      <c r="A3638">
        <v>79242320</v>
      </c>
      <c r="B3638" t="s">
        <v>12562</v>
      </c>
      <c r="C3638" s="8">
        <v>3637</v>
      </c>
      <c r="D3638" s="8" t="str">
        <f t="shared" si="56"/>
        <v>insert into cliente values (79242320,'MOGOLLON RODRIGUEZ MARCOS TULIO',3637);</v>
      </c>
    </row>
    <row r="3639" spans="1:4" x14ac:dyDescent="0.25">
      <c r="A3639">
        <v>79649868</v>
      </c>
      <c r="B3639" t="s">
        <v>12563</v>
      </c>
      <c r="C3639" s="8">
        <v>3638</v>
      </c>
      <c r="D3639" s="8" t="str">
        <f t="shared" si="56"/>
        <v>insert into cliente values (79649868,'ORTIZ EDWARD',3638);</v>
      </c>
    </row>
    <row r="3640" spans="1:4" x14ac:dyDescent="0.25">
      <c r="A3640">
        <v>80031775</v>
      </c>
      <c r="B3640" t="s">
        <v>12564</v>
      </c>
      <c r="C3640" s="8">
        <v>3639</v>
      </c>
      <c r="D3640" s="8" t="str">
        <f t="shared" si="56"/>
        <v>insert into cliente values (80031775,'ROJAS MARTINEZ LUIS CARLOS',3639);</v>
      </c>
    </row>
    <row r="3641" spans="1:4" x14ac:dyDescent="0.25">
      <c r="A3641">
        <v>80758595</v>
      </c>
      <c r="B3641" t="s">
        <v>12565</v>
      </c>
      <c r="C3641" s="8">
        <v>3640</v>
      </c>
      <c r="D3641" s="8" t="str">
        <f t="shared" si="56"/>
        <v>insert into cliente values (80758595,'FONSECA VALDERRAMA SAMUEL DAVID',3640);</v>
      </c>
    </row>
    <row r="3642" spans="1:4" x14ac:dyDescent="0.25">
      <c r="A3642">
        <v>80827374</v>
      </c>
      <c r="B3642" t="s">
        <v>12566</v>
      </c>
      <c r="C3642" s="8">
        <v>3641</v>
      </c>
      <c r="D3642" s="8" t="str">
        <f t="shared" si="56"/>
        <v>insert into cliente values (80827374,'RODRIGUEZ BUSTOS DIEGO ALEXANDER',3641);</v>
      </c>
    </row>
    <row r="3643" spans="1:4" x14ac:dyDescent="0.25">
      <c r="A3643">
        <v>93155198</v>
      </c>
      <c r="B3643" t="s">
        <v>12567</v>
      </c>
      <c r="C3643" s="8">
        <v>3642</v>
      </c>
      <c r="D3643" s="8" t="str">
        <f t="shared" si="56"/>
        <v>insert into cliente values (93155198,'RIVERA RIVERA CARLOS HUMBERTO',3642);</v>
      </c>
    </row>
    <row r="3644" spans="1:4" x14ac:dyDescent="0.25">
      <c r="A3644">
        <v>1005891462</v>
      </c>
      <c r="B3644" t="s">
        <v>12568</v>
      </c>
      <c r="C3644" s="8">
        <v>3643</v>
      </c>
      <c r="D3644" s="8" t="str">
        <f t="shared" si="56"/>
        <v>insert into cliente values (1005891462,'RAMIREZ ANTURI VLADIMIR STEVENSON',3643);</v>
      </c>
    </row>
    <row r="3645" spans="1:4" x14ac:dyDescent="0.25">
      <c r="A3645">
        <v>1010196096</v>
      </c>
      <c r="B3645" t="s">
        <v>12569</v>
      </c>
      <c r="C3645" s="8">
        <v>3644</v>
      </c>
      <c r="D3645" s="8" t="str">
        <f t="shared" si="56"/>
        <v>insert into cliente values (1010196096,'MORA FRANCO MARCOS',3644);</v>
      </c>
    </row>
    <row r="3646" spans="1:4" x14ac:dyDescent="0.25">
      <c r="A3646">
        <v>1010229605</v>
      </c>
      <c r="B3646" t="s">
        <v>12570</v>
      </c>
      <c r="C3646" s="8">
        <v>3645</v>
      </c>
      <c r="D3646" s="8" t="str">
        <f t="shared" si="56"/>
        <v>insert into cliente values (1010229605,'RUSSI GUTIERREZ GISELL ANTONIA',3645);</v>
      </c>
    </row>
    <row r="3647" spans="1:4" x14ac:dyDescent="0.25">
      <c r="A3647">
        <v>1014285745</v>
      </c>
      <c r="B3647" t="s">
        <v>12571</v>
      </c>
      <c r="C3647" s="8">
        <v>3646</v>
      </c>
      <c r="D3647" s="8" t="str">
        <f t="shared" si="56"/>
        <v>insert into cliente values (1014285745,'SUAREZ AVILA OMAR ALEXANDER',3646);</v>
      </c>
    </row>
    <row r="3648" spans="1:4" x14ac:dyDescent="0.25">
      <c r="A3648">
        <v>1022349063</v>
      </c>
      <c r="B3648" t="s">
        <v>12572</v>
      </c>
      <c r="C3648" s="8">
        <v>3647</v>
      </c>
      <c r="D3648" s="8" t="str">
        <f t="shared" si="56"/>
        <v>insert into cliente values (1022349063,'ORTIZ GONZALEZ GERMAN',3647);</v>
      </c>
    </row>
    <row r="3649" spans="1:4" x14ac:dyDescent="0.25">
      <c r="A3649">
        <v>1026287617</v>
      </c>
      <c r="B3649" t="s">
        <v>12573</v>
      </c>
      <c r="C3649" s="8">
        <v>3648</v>
      </c>
      <c r="D3649" s="8" t="str">
        <f t="shared" si="56"/>
        <v>insert into cliente values (1026287617,'LEON QUINTERO JUAN',3648);</v>
      </c>
    </row>
    <row r="3650" spans="1:4" x14ac:dyDescent="0.25">
      <c r="A3650">
        <v>1030556482</v>
      </c>
      <c r="B3650" t="s">
        <v>12574</v>
      </c>
      <c r="C3650" s="8">
        <v>3649</v>
      </c>
      <c r="D3650" s="8" t="str">
        <f t="shared" si="56"/>
        <v>insert into cliente values (1030556482,'GRISALES CORRALES ANGIE CAROLINA',3649);</v>
      </c>
    </row>
    <row r="3651" spans="1:4" x14ac:dyDescent="0.25">
      <c r="A3651">
        <v>1032466902</v>
      </c>
      <c r="B3651" t="s">
        <v>12575</v>
      </c>
      <c r="C3651" s="8">
        <v>3650</v>
      </c>
      <c r="D3651" s="8" t="str">
        <f t="shared" ref="D3651:D3684" si="57">"insert into cliente values ("&amp;A3651&amp;",'"&amp;B3651&amp;"',"&amp;C3651&amp;");"</f>
        <v>insert into cliente values (1032466902,'MADRONERO AGUILAR JONATHAN',3650);</v>
      </c>
    </row>
    <row r="3652" spans="1:4" x14ac:dyDescent="0.25">
      <c r="A3652">
        <v>1036668604</v>
      </c>
      <c r="B3652" t="s">
        <v>12576</v>
      </c>
      <c r="C3652" s="8">
        <v>3651</v>
      </c>
      <c r="D3652" s="8" t="str">
        <f t="shared" si="57"/>
        <v>insert into cliente values (1036668604,'CAÑAVERAL HERNANDEZ STIVEN AUGUSTO',3651);</v>
      </c>
    </row>
    <row r="3653" spans="1:4" x14ac:dyDescent="0.25">
      <c r="A3653">
        <v>1040504519</v>
      </c>
      <c r="B3653" t="s">
        <v>12577</v>
      </c>
      <c r="C3653" s="8">
        <v>3652</v>
      </c>
      <c r="D3653" s="8" t="str">
        <f t="shared" si="57"/>
        <v>insert into cliente values (1040504519,'JIMENEZ MARTINEZ MAYULI',3652);</v>
      </c>
    </row>
    <row r="3654" spans="1:4" x14ac:dyDescent="0.25">
      <c r="A3654">
        <v>1047383291</v>
      </c>
      <c r="B3654" t="s">
        <v>12578</v>
      </c>
      <c r="C3654" s="8">
        <v>3653</v>
      </c>
      <c r="D3654" s="8" t="str">
        <f t="shared" si="57"/>
        <v>insert into cliente values (1047383291,'ORTIZ CHIQUILLO JADER',3653);</v>
      </c>
    </row>
    <row r="3655" spans="1:4" x14ac:dyDescent="0.25">
      <c r="A3655">
        <v>1047409905</v>
      </c>
      <c r="B3655" t="s">
        <v>12579</v>
      </c>
      <c r="C3655" s="8">
        <v>3654</v>
      </c>
      <c r="D3655" s="8" t="str">
        <f t="shared" si="57"/>
        <v>insert into cliente values (1047409905,'ACEVEDO FORTICH JOSE',3654);</v>
      </c>
    </row>
    <row r="3656" spans="1:4" x14ac:dyDescent="0.25">
      <c r="A3656">
        <v>1047450991</v>
      </c>
      <c r="B3656" t="s">
        <v>12580</v>
      </c>
      <c r="C3656" s="8">
        <v>3655</v>
      </c>
      <c r="D3656" s="8" t="str">
        <f t="shared" si="57"/>
        <v>insert into cliente values (1047450991,'MANRIQUE PAJARO JORGE',3655);</v>
      </c>
    </row>
    <row r="3657" spans="1:4" x14ac:dyDescent="0.25">
      <c r="A3657">
        <v>1050944687</v>
      </c>
      <c r="B3657" t="s">
        <v>12581</v>
      </c>
      <c r="C3657" s="8">
        <v>3656</v>
      </c>
      <c r="D3657" s="8" t="str">
        <f t="shared" si="57"/>
        <v>insert into cliente values (1050944687,'VIANA COSTA CARMEN',3656);</v>
      </c>
    </row>
    <row r="3658" spans="1:4" x14ac:dyDescent="0.25">
      <c r="A3658">
        <v>1050958577</v>
      </c>
      <c r="B3658" t="s">
        <v>12582</v>
      </c>
      <c r="C3658" s="8">
        <v>3657</v>
      </c>
      <c r="D3658" s="8" t="str">
        <f t="shared" si="57"/>
        <v>insert into cliente values (1050958577,'MENDOZA PUELLO ALEJANDRA MARIA',3657);</v>
      </c>
    </row>
    <row r="3659" spans="1:4" x14ac:dyDescent="0.25">
      <c r="A3659">
        <v>1056994199</v>
      </c>
      <c r="B3659" t="s">
        <v>12583</v>
      </c>
      <c r="C3659" s="8">
        <v>3658</v>
      </c>
      <c r="D3659" s="8" t="str">
        <f t="shared" si="57"/>
        <v>insert into cliente values (1056994199,'LIZARAZO CORDERO EDGAR',3658);</v>
      </c>
    </row>
    <row r="3660" spans="1:4" x14ac:dyDescent="0.25">
      <c r="A3660">
        <v>1072643547</v>
      </c>
      <c r="B3660" t="s">
        <v>12584</v>
      </c>
      <c r="C3660" s="8">
        <v>3659</v>
      </c>
      <c r="D3660" s="8" t="str">
        <f t="shared" si="57"/>
        <v>insert into cliente values (1072643547,'CASTELLANOS ROA OSCAR',3659);</v>
      </c>
    </row>
    <row r="3661" spans="1:4" x14ac:dyDescent="0.25">
      <c r="A3661">
        <v>1093774642</v>
      </c>
      <c r="B3661" t="s">
        <v>12585</v>
      </c>
      <c r="C3661" s="8">
        <v>3660</v>
      </c>
      <c r="D3661" s="8" t="str">
        <f t="shared" si="57"/>
        <v>insert into cliente values (1093774642,'GALEANO GARCIA YENNIFER',3660);</v>
      </c>
    </row>
    <row r="3662" spans="1:4" x14ac:dyDescent="0.25">
      <c r="A3662">
        <v>1102805680</v>
      </c>
      <c r="B3662" t="s">
        <v>12586</v>
      </c>
      <c r="C3662" s="8">
        <v>3661</v>
      </c>
      <c r="D3662" s="8" t="str">
        <f t="shared" si="57"/>
        <v>insert into cliente values (1102805680,'MADRIGAL HERRERA JUAN',3661);</v>
      </c>
    </row>
    <row r="3663" spans="1:4" x14ac:dyDescent="0.25">
      <c r="A3663">
        <v>1113650480</v>
      </c>
      <c r="B3663" t="s">
        <v>12587</v>
      </c>
      <c r="C3663" s="8">
        <v>3662</v>
      </c>
      <c r="D3663" s="8" t="str">
        <f t="shared" si="57"/>
        <v>insert into cliente values (1113650480,'BUENO BELALCAZAR STIVEN',3662);</v>
      </c>
    </row>
    <row r="3664" spans="1:4" x14ac:dyDescent="0.25">
      <c r="A3664">
        <v>1116436415</v>
      </c>
      <c r="B3664" t="s">
        <v>12588</v>
      </c>
      <c r="C3664" s="8">
        <v>3663</v>
      </c>
      <c r="D3664" s="8" t="str">
        <f t="shared" si="57"/>
        <v>insert into cliente values (1116436415,'MUÑOZ JIMENEZ YHOVANY',3663);</v>
      </c>
    </row>
    <row r="3665" spans="1:4" x14ac:dyDescent="0.25">
      <c r="A3665">
        <v>1143136612</v>
      </c>
      <c r="B3665" t="s">
        <v>12589</v>
      </c>
      <c r="C3665" s="8">
        <v>3664</v>
      </c>
      <c r="D3665" s="8" t="str">
        <f t="shared" si="57"/>
        <v>insert into cliente values (1143136612,'TAMARA ORTEGA ALBEIRO',3664);</v>
      </c>
    </row>
    <row r="3666" spans="1:4" x14ac:dyDescent="0.25">
      <c r="A3666">
        <v>1143332743</v>
      </c>
      <c r="B3666" t="s">
        <v>12590</v>
      </c>
      <c r="C3666" s="8">
        <v>3665</v>
      </c>
      <c r="D3666" s="8" t="str">
        <f t="shared" si="57"/>
        <v>insert into cliente values (1143332743,'PALMERA VEGA SINDY PATRICIA',3665);</v>
      </c>
    </row>
    <row r="3667" spans="1:4" x14ac:dyDescent="0.25">
      <c r="A3667">
        <v>1143829672</v>
      </c>
      <c r="B3667" t="s">
        <v>12591</v>
      </c>
      <c r="C3667" s="8">
        <v>3666</v>
      </c>
      <c r="D3667" s="8" t="str">
        <f t="shared" si="57"/>
        <v>insert into cliente values (1143829672,'NAÑEZ MENDEZ SAN GABRIEL',3666);</v>
      </c>
    </row>
    <row r="3668" spans="1:4" x14ac:dyDescent="0.25">
      <c r="A3668">
        <v>1143933882</v>
      </c>
      <c r="B3668" t="s">
        <v>12592</v>
      </c>
      <c r="C3668" s="8">
        <v>3667</v>
      </c>
      <c r="D3668" s="8" t="str">
        <f t="shared" si="57"/>
        <v>insert into cliente values (1143933882,'RODRIGUEZ MORIANO GILBERTO',3667);</v>
      </c>
    </row>
    <row r="3669" spans="1:4" x14ac:dyDescent="0.25">
      <c r="A3669">
        <v>1196968962</v>
      </c>
      <c r="B3669" t="s">
        <v>12593</v>
      </c>
      <c r="C3669" s="8">
        <v>3668</v>
      </c>
      <c r="D3669" s="8" t="str">
        <f t="shared" si="57"/>
        <v>insert into cliente values (1196968962,'DE LA CRUZ REYES LAURA MARGARITA',3668);</v>
      </c>
    </row>
    <row r="3670" spans="1:4" x14ac:dyDescent="0.25">
      <c r="A3670">
        <v>1012422115</v>
      </c>
      <c r="B3670" t="s">
        <v>12594</v>
      </c>
      <c r="C3670" s="8">
        <v>3669</v>
      </c>
      <c r="D3670" s="8" t="str">
        <f t="shared" si="57"/>
        <v>insert into cliente values (1012422115,'HERNANDEZ PINZON ANDRES FELIPE',3669);</v>
      </c>
    </row>
    <row r="3671" spans="1:4" x14ac:dyDescent="0.25">
      <c r="A3671">
        <v>93438742</v>
      </c>
      <c r="B3671" t="s">
        <v>12595</v>
      </c>
      <c r="C3671" s="8">
        <v>3670</v>
      </c>
      <c r="D3671" s="8" t="str">
        <f t="shared" si="57"/>
        <v>insert into cliente values (93438742,'OSPINA BETANCOURT LUIS ESTIDP',3670);</v>
      </c>
    </row>
    <row r="3672" spans="1:4" x14ac:dyDescent="0.25">
      <c r="A3672">
        <v>1041230765</v>
      </c>
      <c r="B3672" t="s">
        <v>12596</v>
      </c>
      <c r="C3672" s="8">
        <v>3671</v>
      </c>
      <c r="D3672" s="8" t="str">
        <f t="shared" si="57"/>
        <v>insert into cliente values (1041230765,'RIVERA GIRALDO JOHAN CAMILO',3671);</v>
      </c>
    </row>
    <row r="3673" spans="1:4" x14ac:dyDescent="0.25">
      <c r="A3673">
        <v>1024565423</v>
      </c>
      <c r="B3673" t="s">
        <v>12597</v>
      </c>
      <c r="C3673" s="8">
        <v>3672</v>
      </c>
      <c r="D3673" s="8" t="str">
        <f t="shared" si="57"/>
        <v>insert into cliente values (1024565423,'PULIDO SANCHEZ YUDY TATIANA',3672);</v>
      </c>
    </row>
    <row r="3674" spans="1:4" x14ac:dyDescent="0.25">
      <c r="A3674">
        <v>52950584</v>
      </c>
      <c r="B3674" t="s">
        <v>12598</v>
      </c>
      <c r="C3674" s="8">
        <v>3673</v>
      </c>
      <c r="D3674" s="8" t="str">
        <f t="shared" si="57"/>
        <v>insert into cliente values (52950584,'PRECIADO CUENCA JOHANA LILIAN',3673);</v>
      </c>
    </row>
    <row r="3675" spans="1:4" x14ac:dyDescent="0.25">
      <c r="A3675">
        <v>1121910658</v>
      </c>
      <c r="B3675" t="s">
        <v>12599</v>
      </c>
      <c r="C3675" s="8">
        <v>3674</v>
      </c>
      <c r="D3675" s="8" t="str">
        <f t="shared" si="57"/>
        <v>insert into cliente values (1121910658,'PEDRAZA SAAVEDRA LUIS ANGEL',3674);</v>
      </c>
    </row>
    <row r="3676" spans="1:4" x14ac:dyDescent="0.25">
      <c r="A3676">
        <v>1037588052</v>
      </c>
      <c r="B3676" t="s">
        <v>12600</v>
      </c>
      <c r="C3676" s="8">
        <v>3675</v>
      </c>
      <c r="D3676" s="8" t="str">
        <f t="shared" si="57"/>
        <v>insert into cliente values (1037588052,'HERNANDEZ HINCAPIE SIMON ESTEBAN',3675);</v>
      </c>
    </row>
    <row r="3677" spans="1:4" x14ac:dyDescent="0.25">
      <c r="A3677">
        <v>10742350</v>
      </c>
      <c r="B3677" t="s">
        <v>12601</v>
      </c>
      <c r="C3677" s="8">
        <v>3676</v>
      </c>
      <c r="D3677" s="8" t="str">
        <f t="shared" si="57"/>
        <v>insert into cliente values (10742350,'CARABALI RODALLEGA YILMER LUIS',3676);</v>
      </c>
    </row>
    <row r="3678" spans="1:4" x14ac:dyDescent="0.25">
      <c r="A3678">
        <v>1037594264</v>
      </c>
      <c r="B3678" t="s">
        <v>12602</v>
      </c>
      <c r="C3678" s="8">
        <v>3677</v>
      </c>
      <c r="D3678" s="8" t="str">
        <f t="shared" si="57"/>
        <v>insert into cliente values (1037594264,'QUINCHIA MOLINA SEBASTIAN',3677);</v>
      </c>
    </row>
    <row r="3679" spans="1:4" x14ac:dyDescent="0.25">
      <c r="A3679">
        <v>1143140668</v>
      </c>
      <c r="B3679" t="s">
        <v>12603</v>
      </c>
      <c r="C3679" s="8">
        <v>3678</v>
      </c>
      <c r="D3679" s="8" t="str">
        <f t="shared" si="57"/>
        <v>insert into cliente values (1143140668,'GAVIRIA VILLARREAL ANDY JOSE',3678);</v>
      </c>
    </row>
    <row r="3680" spans="1:4" x14ac:dyDescent="0.25">
      <c r="A3680">
        <v>1121923730</v>
      </c>
      <c r="B3680" t="s">
        <v>12604</v>
      </c>
      <c r="C3680" s="8">
        <v>3679</v>
      </c>
      <c r="D3680" s="8" t="str">
        <f t="shared" si="57"/>
        <v>insert into cliente values (1121923730,'ARMENTA RONCANCIO CRISTIAN DAVID',3679);</v>
      </c>
    </row>
    <row r="3681" spans="1:4" x14ac:dyDescent="0.25">
      <c r="A3681">
        <v>37948019</v>
      </c>
      <c r="B3681" t="s">
        <v>12605</v>
      </c>
      <c r="C3681" s="8">
        <v>3680</v>
      </c>
      <c r="D3681" s="8" t="str">
        <f t="shared" si="57"/>
        <v>insert into cliente values (37948019,'JIMENEZ YOLANDA',3680);</v>
      </c>
    </row>
    <row r="3682" spans="1:4" x14ac:dyDescent="0.25">
      <c r="A3682">
        <v>37651807</v>
      </c>
      <c r="B3682" t="s">
        <v>12606</v>
      </c>
      <c r="C3682" s="8">
        <v>3681</v>
      </c>
      <c r="D3682" s="8" t="str">
        <f t="shared" si="57"/>
        <v>insert into cliente values (37651807,'CABANZO GONZALEZ YOLANDA',3681);</v>
      </c>
    </row>
    <row r="3683" spans="1:4" x14ac:dyDescent="0.25">
      <c r="A3683">
        <v>52507395</v>
      </c>
      <c r="B3683" t="s">
        <v>12607</v>
      </c>
      <c r="C3683" s="8">
        <v>3682</v>
      </c>
      <c r="D3683" s="8" t="str">
        <f t="shared" si="57"/>
        <v>insert into cliente values (52507395,'AGUDELO VARGAS MAYI YANETH',3682);</v>
      </c>
    </row>
    <row r="3684" spans="1:4" x14ac:dyDescent="0.25">
      <c r="A3684">
        <v>1098768123</v>
      </c>
      <c r="B3684" t="s">
        <v>12608</v>
      </c>
      <c r="C3684" s="8">
        <v>3683</v>
      </c>
      <c r="D3684" s="8" t="str">
        <f t="shared" si="57"/>
        <v>insert into cliente values (1098768123,'ZABALA SILVA PATRICIA',3683);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684"/>
  <sheetViews>
    <sheetView topLeftCell="A562" workbookViewId="0">
      <selection activeCell="A13" sqref="A13:A646"/>
    </sheetView>
  </sheetViews>
  <sheetFormatPr baseColWidth="10" defaultRowHeight="15" x14ac:dyDescent="0.25"/>
  <sheetData>
    <row r="1" spans="1:6" x14ac:dyDescent="0.25">
      <c r="A1" t="s">
        <v>8921</v>
      </c>
      <c r="B1" t="s">
        <v>8922</v>
      </c>
      <c r="C1" t="s">
        <v>8923</v>
      </c>
      <c r="D1" t="s">
        <v>8925</v>
      </c>
      <c r="E1" s="8" t="s">
        <v>8924</v>
      </c>
    </row>
    <row r="2" spans="1:6" hidden="1" x14ac:dyDescent="0.25">
      <c r="A2">
        <v>1</v>
      </c>
      <c r="B2" s="8" t="s">
        <v>5309</v>
      </c>
      <c r="C2" t="s">
        <v>1911</v>
      </c>
      <c r="D2" t="s">
        <v>322</v>
      </c>
      <c r="E2">
        <v>2</v>
      </c>
      <c r="F2" t="str">
        <f>"INSERt INTO Datos_Contacto values ("&amp;A2&amp;",'"&amp;B2&amp;"','"&amp;C2&amp;"',"&amp;E2&amp;");"</f>
        <v>INSERt INTO Datos_Contacto values (1,'094-8647182,8647611,8648302','Carrera 50  50 - 06 Plaza principal',2);</v>
      </c>
    </row>
    <row r="3" spans="1:6" hidden="1" x14ac:dyDescent="0.25">
      <c r="A3">
        <f>+A2+1</f>
        <v>2</v>
      </c>
      <c r="B3" s="8" t="s">
        <v>5310</v>
      </c>
      <c r="C3" t="s">
        <v>1912</v>
      </c>
      <c r="D3" t="s">
        <v>1527</v>
      </c>
      <c r="E3">
        <v>779</v>
      </c>
      <c r="F3" s="8" t="str">
        <f t="shared" ref="F3:F66" si="0">"INSERt INTO Datos_Contacto values ("&amp;A3&amp;",'"&amp;B3&amp;"','"&amp;C3&amp;"',"&amp;E3&amp;");"</f>
        <v>INSERt INTO Datos_Contacto values (2,'097-642300,642178,642178','Calle 14  carrera 5 Esquina',779);</v>
      </c>
    </row>
    <row r="4" spans="1:6" hidden="1" x14ac:dyDescent="0.25">
      <c r="A4" s="8">
        <f t="shared" ref="A4:A67" si="1">+A3+1</f>
        <v>3</v>
      </c>
      <c r="B4" s="8" t="s">
        <v>5311</v>
      </c>
      <c r="C4" t="s">
        <v>1913</v>
      </c>
      <c r="D4" t="s">
        <v>324</v>
      </c>
      <c r="E4">
        <v>3</v>
      </c>
      <c r="F4" s="8" t="str">
        <f t="shared" si="0"/>
        <v>INSERt INTO Datos_Contacto values (3,'094-8520024','Palacio principal',3);</v>
      </c>
    </row>
    <row r="5" spans="1:6" hidden="1" x14ac:dyDescent="0.25">
      <c r="A5" s="8">
        <f t="shared" si="1"/>
        <v>4</v>
      </c>
      <c r="B5" s="8" t="s">
        <v>5312</v>
      </c>
      <c r="C5" t="s">
        <v>1914</v>
      </c>
      <c r="D5" t="s">
        <v>1412</v>
      </c>
      <c r="E5">
        <v>686</v>
      </c>
      <c r="F5" s="8" t="str">
        <f t="shared" si="0"/>
        <v>INSERt INTO Datos_Contacto values (4,'098-6469049,6569997','Carrera 14 13-30 Sede Administrativa',686);</v>
      </c>
    </row>
    <row r="6" spans="1:6" hidden="1" x14ac:dyDescent="0.25">
      <c r="A6" s="8">
        <f t="shared" si="1"/>
        <v>5</v>
      </c>
      <c r="B6" s="8" t="s">
        <v>5313</v>
      </c>
      <c r="C6" t="s">
        <v>1915</v>
      </c>
      <c r="D6" t="s">
        <v>1275</v>
      </c>
      <c r="E6">
        <v>574</v>
      </c>
      <c r="F6" s="8" t="str">
        <f t="shared" si="0"/>
        <v>INSERt INTO Datos_Contacto values (5,'094-5628026,5628173,3664244','Alcaldía municipal',574);</v>
      </c>
    </row>
    <row r="7" spans="1:6" hidden="1" x14ac:dyDescent="0.25">
      <c r="A7" s="8">
        <f t="shared" si="1"/>
        <v>6</v>
      </c>
      <c r="B7" s="8" t="s">
        <v>5314</v>
      </c>
      <c r="C7" t="s">
        <v>1915</v>
      </c>
      <c r="D7" t="s">
        <v>1309</v>
      </c>
      <c r="E7">
        <v>604</v>
      </c>
      <c r="F7" s="8" t="str">
        <f t="shared" si="0"/>
        <v>INSERt INTO Datos_Contacto values (6,'098-8317006,8317019','Alcaldía municipal',604);</v>
      </c>
    </row>
    <row r="8" spans="1:6" hidden="1" x14ac:dyDescent="0.25">
      <c r="A8" s="8">
        <f t="shared" si="1"/>
        <v>7</v>
      </c>
      <c r="B8" s="8" t="s">
        <v>5315</v>
      </c>
      <c r="C8" t="s">
        <v>1916</v>
      </c>
      <c r="D8" t="s">
        <v>609</v>
      </c>
      <c r="E8">
        <v>151</v>
      </c>
      <c r="F8" s="8" t="str">
        <f t="shared" si="0"/>
        <v>INSERt INTO Datos_Contacto values (7,'095-6820302','Centro calle del sargento mayor  6 - 87',151);</v>
      </c>
    </row>
    <row r="9" spans="1:6" hidden="1" x14ac:dyDescent="0.25">
      <c r="A9" s="8">
        <f t="shared" si="1"/>
        <v>8</v>
      </c>
      <c r="B9" s="8" t="s">
        <v>5316</v>
      </c>
      <c r="C9" t="s">
        <v>1917</v>
      </c>
      <c r="D9" t="s">
        <v>966</v>
      </c>
      <c r="E9">
        <v>362</v>
      </c>
      <c r="F9" s="8" t="str">
        <f t="shared" si="0"/>
        <v>INSERt INTO Datos_Contacto values (8,'092-8321000,8244528,8240163','Calle   3a   4 - 29',362);</v>
      </c>
    </row>
    <row r="10" spans="1:6" hidden="1" x14ac:dyDescent="0.25">
      <c r="A10" s="8">
        <f t="shared" si="1"/>
        <v>9</v>
      </c>
      <c r="B10" s="8" t="s">
        <v>5317</v>
      </c>
      <c r="C10" t="s">
        <v>1918</v>
      </c>
      <c r="D10" t="s">
        <v>1908</v>
      </c>
      <c r="E10">
        <v>1119</v>
      </c>
      <c r="F10" s="8" t="str">
        <f t="shared" si="0"/>
        <v>INSERt INTO Datos_Contacto values (9,'098-5662784','Calle 5 N. 7 - 03',1119);</v>
      </c>
    </row>
    <row r="11" spans="1:6" hidden="1" x14ac:dyDescent="0.25">
      <c r="A11" s="8">
        <f t="shared" si="1"/>
        <v>10</v>
      </c>
      <c r="B11" s="8" t="s">
        <v>5318</v>
      </c>
      <c r="C11" t="s">
        <v>1919</v>
      </c>
      <c r="D11" t="s">
        <v>1628</v>
      </c>
      <c r="E11">
        <v>873</v>
      </c>
      <c r="F11" s="8" t="str">
        <f t="shared" si="0"/>
        <v>INSERt INTO Datos_Contacto values (10,'313-8955625','Carrera 3 No. 4 - 40',873);</v>
      </c>
    </row>
    <row r="12" spans="1:6" hidden="1" x14ac:dyDescent="0.25">
      <c r="A12" s="8">
        <f t="shared" si="1"/>
        <v>11</v>
      </c>
      <c r="B12" s="8" t="s">
        <v>5319</v>
      </c>
      <c r="C12" t="s">
        <v>1920</v>
      </c>
      <c r="D12" t="s">
        <v>861</v>
      </c>
      <c r="E12">
        <v>296</v>
      </c>
      <c r="F12" s="8" t="str">
        <f t="shared" si="0"/>
        <v>INSERt INTO Datos_Contacto values (11,'310-6669153','Carrera 9 Nº 6 - 88',296);</v>
      </c>
    </row>
    <row r="13" spans="1:6" x14ac:dyDescent="0.25">
      <c r="A13" s="8">
        <f t="shared" si="1"/>
        <v>12</v>
      </c>
      <c r="B13" s="8" t="s">
        <v>5320</v>
      </c>
      <c r="C13" t="s">
        <v>1921</v>
      </c>
      <c r="D13" t="s">
        <v>320</v>
      </c>
      <c r="E13">
        <v>1</v>
      </c>
      <c r="F13" s="8" t="str">
        <f t="shared" si="0"/>
        <v>INSERt INTO Datos_Contacto values (12,'094-3855840','Calle 44 No. 52 -145 CAM Piso 5 Of 540',1);</v>
      </c>
    </row>
    <row r="14" spans="1:6" x14ac:dyDescent="0.25">
      <c r="A14" s="8">
        <f t="shared" si="1"/>
        <v>13</v>
      </c>
      <c r="B14" s="8" t="s">
        <v>5321</v>
      </c>
      <c r="C14" t="s">
        <v>1922</v>
      </c>
      <c r="D14" t="s">
        <v>606</v>
      </c>
      <c r="E14">
        <v>149</v>
      </c>
      <c r="F14" s="8" t="str">
        <f t="shared" si="0"/>
        <v>INSERt INTO Datos_Contacto values (13,'091-2170100','Carrera 10 No. 72-33 Torre B Piso 11',149);</v>
      </c>
    </row>
    <row r="15" spans="1:6" x14ac:dyDescent="0.25">
      <c r="A15" s="8">
        <f t="shared" si="1"/>
        <v>14</v>
      </c>
      <c r="B15" s="8" t="s">
        <v>5322</v>
      </c>
      <c r="C15" t="s">
        <v>1923</v>
      </c>
      <c r="D15" t="s">
        <v>606</v>
      </c>
      <c r="E15">
        <v>149</v>
      </c>
      <c r="F15" s="8" t="str">
        <f t="shared" si="0"/>
        <v>INSERt INTO Datos_Contacto values (14,'031-4322760','Av. Calle 26 No. 69 - 76 Torre1 Piso 18 - Bogotá',149);</v>
      </c>
    </row>
    <row r="16" spans="1:6" x14ac:dyDescent="0.25">
      <c r="A16" s="8">
        <f t="shared" si="1"/>
        <v>15</v>
      </c>
      <c r="B16" s="8" t="s">
        <v>5323</v>
      </c>
      <c r="C16" t="s">
        <v>1924</v>
      </c>
      <c r="D16" t="s">
        <v>606</v>
      </c>
      <c r="E16">
        <v>149</v>
      </c>
      <c r="F16" s="8" t="str">
        <f t="shared" si="0"/>
        <v>INSERt INTO Datos_Contacto values (15,'091-7477586','CARRERA 11 93 A 85',149);</v>
      </c>
    </row>
    <row r="17" spans="1:6" hidden="1" x14ac:dyDescent="0.25">
      <c r="A17" s="8">
        <f t="shared" si="1"/>
        <v>16</v>
      </c>
      <c r="B17" s="8" t="s">
        <v>5324</v>
      </c>
      <c r="C17" t="s">
        <v>1925</v>
      </c>
      <c r="D17" t="s">
        <v>1793</v>
      </c>
      <c r="E17">
        <v>1016</v>
      </c>
      <c r="F17" s="8" t="str">
        <f t="shared" si="0"/>
        <v>INSERt INTO Datos_Contacto values (16,'092-2118971','Carrera  4  51 -87',1016);</v>
      </c>
    </row>
    <row r="18" spans="1:6" x14ac:dyDescent="0.25">
      <c r="A18" s="8">
        <f t="shared" si="1"/>
        <v>17</v>
      </c>
      <c r="B18" s="8" t="s">
        <v>5325</v>
      </c>
      <c r="C18" t="s">
        <v>1926</v>
      </c>
      <c r="D18" t="s">
        <v>1581</v>
      </c>
      <c r="E18">
        <v>830</v>
      </c>
      <c r="F18" s="8" t="str">
        <f t="shared" si="0"/>
        <v>INSERt INTO Datos_Contacto values (17,'096-3148151','Kilómetro 4 Vía Cerritos',830);</v>
      </c>
    </row>
    <row r="19" spans="1:6" x14ac:dyDescent="0.25">
      <c r="A19" s="8">
        <f t="shared" si="1"/>
        <v>18</v>
      </c>
      <c r="B19" s="8" t="s">
        <v>5326</v>
      </c>
      <c r="C19" t="s">
        <v>1927</v>
      </c>
      <c r="D19" t="s">
        <v>320</v>
      </c>
      <c r="E19">
        <v>1</v>
      </c>
      <c r="F19" s="8" t="str">
        <f t="shared" si="0"/>
        <v>INSERt INTO Datos_Contacto values (18,'054-4036780','Carrera 65A 13 - 157 Tercer Piso Costado Sur',1);</v>
      </c>
    </row>
    <row r="20" spans="1:6" hidden="1" x14ac:dyDescent="0.25">
      <c r="A20" s="8">
        <f t="shared" si="1"/>
        <v>19</v>
      </c>
      <c r="B20" s="8" t="s">
        <v>5327</v>
      </c>
      <c r="C20" t="s">
        <v>1928</v>
      </c>
      <c r="D20" t="s">
        <v>994</v>
      </c>
      <c r="E20">
        <v>384</v>
      </c>
      <c r="F20" s="8" t="str">
        <f t="shared" si="0"/>
        <v>INSERt INTO Datos_Contacto values (19,'092-8268274','calle 9 # 2este - 11',384);</v>
      </c>
    </row>
    <row r="21" spans="1:6" x14ac:dyDescent="0.25">
      <c r="A21" s="8">
        <f t="shared" si="1"/>
        <v>20</v>
      </c>
      <c r="B21" s="8" t="s">
        <v>5328</v>
      </c>
      <c r="C21" t="s">
        <v>1929</v>
      </c>
      <c r="D21" t="s">
        <v>320</v>
      </c>
      <c r="E21">
        <v>1</v>
      </c>
      <c r="F21" s="8" t="str">
        <f t="shared" si="0"/>
        <v>INSERt INTO Datos_Contacto values (20,'094-3203430','Calle 41 55-80 OFICINA 303 PLAZA MAYOR',1);</v>
      </c>
    </row>
    <row r="22" spans="1:6" hidden="1" x14ac:dyDescent="0.25">
      <c r="A22" s="8">
        <f t="shared" si="1"/>
        <v>21</v>
      </c>
      <c r="B22" s="8" t="s">
        <v>5329</v>
      </c>
      <c r="C22" t="s">
        <v>1930</v>
      </c>
      <c r="D22" t="s">
        <v>431</v>
      </c>
      <c r="E22">
        <v>59</v>
      </c>
      <c r="F22" s="8" t="str">
        <f t="shared" si="0"/>
        <v>INSERt INTO Datos_Contacto values (21,'094-3737676','CRA. 51 N. 51-55 EDIFICIO EL CONCEJO PISO 9',59);</v>
      </c>
    </row>
    <row r="23" spans="1:6" x14ac:dyDescent="0.25">
      <c r="A23" s="8">
        <f t="shared" si="1"/>
        <v>22</v>
      </c>
      <c r="B23" s="8" t="s">
        <v>5330</v>
      </c>
      <c r="C23" t="s">
        <v>1931</v>
      </c>
      <c r="D23" t="s">
        <v>606</v>
      </c>
      <c r="E23">
        <v>149</v>
      </c>
      <c r="F23" s="8" t="str">
        <f t="shared" si="0"/>
        <v>INSERt INTO Datos_Contacto values (22,'051-3830444','Av Jimenez Nº 7 - 17 Edificio Pedro A Lopez',149);</v>
      </c>
    </row>
    <row r="24" spans="1:6" x14ac:dyDescent="0.25">
      <c r="A24" s="8">
        <f t="shared" si="1"/>
        <v>23</v>
      </c>
      <c r="B24" s="8" t="s">
        <v>5331</v>
      </c>
      <c r="C24" t="s">
        <v>1932</v>
      </c>
      <c r="D24" t="s">
        <v>320</v>
      </c>
      <c r="E24">
        <v>1</v>
      </c>
      <c r="F24" s="8" t="str">
        <f t="shared" si="0"/>
        <v>INSERt INTO Datos_Contacto values (23,'094-4447947,109','Transversal 73 65 296',1);</v>
      </c>
    </row>
    <row r="25" spans="1:6" x14ac:dyDescent="0.25">
      <c r="A25" s="8">
        <f t="shared" si="1"/>
        <v>24</v>
      </c>
      <c r="B25" s="8" t="s">
        <v>5332</v>
      </c>
      <c r="C25" t="s">
        <v>1933</v>
      </c>
      <c r="D25" t="s">
        <v>606</v>
      </c>
      <c r="E25">
        <v>149</v>
      </c>
      <c r="F25" s="8" t="str">
        <f t="shared" si="0"/>
        <v>INSERt INTO Datos_Contacto values (24,'051-4221030','CARRERA 7 No. 32-24 PISO 36 AL 40',149);</v>
      </c>
    </row>
    <row r="26" spans="1:6" hidden="1" x14ac:dyDescent="0.25">
      <c r="A26" s="8">
        <f t="shared" si="1"/>
        <v>25</v>
      </c>
      <c r="B26" s="8" t="s">
        <v>5333</v>
      </c>
      <c r="C26" t="s">
        <v>1934</v>
      </c>
      <c r="D26" t="s">
        <v>563</v>
      </c>
      <c r="E26">
        <v>126</v>
      </c>
      <c r="F26" s="8" t="str">
        <f t="shared" si="0"/>
        <v>INSERt INTO Datos_Contacto values (25,'095-3399730','Calle 34   nro 43 - 31 Piso 7',126);</v>
      </c>
    </row>
    <row r="27" spans="1:6" x14ac:dyDescent="0.25">
      <c r="A27" s="8">
        <f t="shared" si="1"/>
        <v>26</v>
      </c>
      <c r="B27" s="8" t="s">
        <v>5334</v>
      </c>
      <c r="C27" t="s">
        <v>1935</v>
      </c>
      <c r="D27" t="s">
        <v>606</v>
      </c>
      <c r="E27">
        <v>149</v>
      </c>
      <c r="F27" s="8" t="str">
        <f t="shared" si="0"/>
        <v>INSERt INTO Datos_Contacto values (26,'091-6510420','CALLE 95 No.13-08',149);</v>
      </c>
    </row>
    <row r="28" spans="1:6" x14ac:dyDescent="0.25">
      <c r="A28" s="8">
        <f t="shared" si="1"/>
        <v>27</v>
      </c>
      <c r="B28" s="8" t="s">
        <v>5335</v>
      </c>
      <c r="C28" t="s">
        <v>1936</v>
      </c>
      <c r="D28" t="s">
        <v>606</v>
      </c>
      <c r="E28">
        <v>149</v>
      </c>
      <c r="F28" s="8" t="str">
        <f t="shared" si="0"/>
        <v>INSERt INTO Datos_Contacto values (27,'091-2558955','Carrera 7 No. 75-66',149);</v>
      </c>
    </row>
    <row r="29" spans="1:6" x14ac:dyDescent="0.25">
      <c r="A29" s="8">
        <f t="shared" si="1"/>
        <v>28</v>
      </c>
      <c r="B29" s="8" t="s">
        <v>5336</v>
      </c>
      <c r="C29" t="s">
        <v>1937</v>
      </c>
      <c r="D29" t="s">
        <v>606</v>
      </c>
      <c r="E29">
        <v>149</v>
      </c>
      <c r="F29" s="8" t="str">
        <f t="shared" si="0"/>
        <v>INSERt INTO Datos_Contacto values (28,'091-4848860','Calle 26 No. 59-51 Edificio T3  Torre B Piso 2 Centro Empresarial Sarmiento Angulo',149);</v>
      </c>
    </row>
    <row r="30" spans="1:6" x14ac:dyDescent="0.25">
      <c r="A30" s="8">
        <f t="shared" si="1"/>
        <v>29</v>
      </c>
      <c r="B30" s="8" t="s">
        <v>5337</v>
      </c>
      <c r="C30" t="s">
        <v>1938</v>
      </c>
      <c r="D30" t="s">
        <v>606</v>
      </c>
      <c r="E30">
        <v>149</v>
      </c>
      <c r="F30" s="8" t="str">
        <f t="shared" si="0"/>
        <v>INSERt INTO Datos_Contacto values (29,'091-2201999','AV CL 26 No.54-51 TORRE 4 PISO 8',149);</v>
      </c>
    </row>
    <row r="31" spans="1:6" x14ac:dyDescent="0.25">
      <c r="A31" s="8">
        <f t="shared" si="1"/>
        <v>30</v>
      </c>
      <c r="B31" s="8" t="s">
        <v>5338</v>
      </c>
      <c r="C31" t="s">
        <v>1939</v>
      </c>
      <c r="D31" t="s">
        <v>606</v>
      </c>
      <c r="E31">
        <v>149</v>
      </c>
      <c r="F31" s="8" t="str">
        <f t="shared" si="0"/>
        <v>INSERt INTO Datos_Contacto values (30,'051-7399080','CENTRO COMERCIAL GRAN ESTACION II COSTADO ESFERA -AVENIDA LA ESPERANZA',149);</v>
      </c>
    </row>
    <row r="32" spans="1:6" x14ac:dyDescent="0.25">
      <c r="A32" s="8">
        <f t="shared" si="1"/>
        <v>31</v>
      </c>
      <c r="B32" s="8" t="s">
        <v>5330</v>
      </c>
      <c r="C32" t="s">
        <v>1940</v>
      </c>
      <c r="D32" t="s">
        <v>606</v>
      </c>
      <c r="E32">
        <v>149</v>
      </c>
      <c r="F32" s="8" t="str">
        <f t="shared" si="0"/>
        <v>INSERt INTO Datos_Contacto values (31,'051-3830444','Calle 43 No. 57 - 41',149);</v>
      </c>
    </row>
    <row r="33" spans="1:6" x14ac:dyDescent="0.25">
      <c r="A33" s="8">
        <f t="shared" si="1"/>
        <v>32</v>
      </c>
      <c r="B33" s="8" t="s">
        <v>5339</v>
      </c>
      <c r="C33" t="s">
        <v>1941</v>
      </c>
      <c r="D33" t="s">
        <v>606</v>
      </c>
      <c r="E33">
        <v>149</v>
      </c>
      <c r="F33" s="8" t="str">
        <f t="shared" si="0"/>
        <v>INSERt INTO Datos_Contacto values (32,'091-5553001','CARRERA 11B   97 56 OF 502 ED APICE 97',149);</v>
      </c>
    </row>
    <row r="34" spans="1:6" x14ac:dyDescent="0.25">
      <c r="A34" s="8">
        <f t="shared" si="1"/>
        <v>33</v>
      </c>
      <c r="B34" s="8" t="s">
        <v>5340</v>
      </c>
      <c r="C34" t="s">
        <v>1942</v>
      </c>
      <c r="D34" t="s">
        <v>320</v>
      </c>
      <c r="E34">
        <v>1</v>
      </c>
      <c r="F34" s="8" t="str">
        <f t="shared" si="0"/>
        <v>INSERt INTO Datos_Contacto values (33,'094-4481740','Calle 7 Sur 42 70',1);</v>
      </c>
    </row>
    <row r="35" spans="1:6" x14ac:dyDescent="0.25">
      <c r="A35" s="8">
        <f t="shared" si="1"/>
        <v>34</v>
      </c>
      <c r="B35" s="8" t="s">
        <v>5341</v>
      </c>
      <c r="C35" t="s">
        <v>1943</v>
      </c>
      <c r="D35" t="s">
        <v>606</v>
      </c>
      <c r="E35">
        <v>149</v>
      </c>
      <c r="F35" s="8" t="str">
        <f t="shared" si="0"/>
        <v>INSERt INTO Datos_Contacto values (34,'091-5932211','Carrera 9 11 - 66 Piso 2',149);</v>
      </c>
    </row>
    <row r="36" spans="1:6" x14ac:dyDescent="0.25">
      <c r="A36" s="8">
        <f t="shared" si="1"/>
        <v>35</v>
      </c>
      <c r="B36" s="8" t="s">
        <v>5342</v>
      </c>
      <c r="C36" t="s">
        <v>1944</v>
      </c>
      <c r="D36" t="s">
        <v>606</v>
      </c>
      <c r="E36">
        <v>149</v>
      </c>
      <c r="F36" s="8" t="str">
        <f t="shared" si="0"/>
        <v>INSERt INTO Datos_Contacto values (35,'091-6012424','CR 10 97A 13 TR A P6',149);</v>
      </c>
    </row>
    <row r="37" spans="1:6" hidden="1" x14ac:dyDescent="0.25">
      <c r="A37" s="8">
        <f t="shared" si="1"/>
        <v>36</v>
      </c>
      <c r="B37" s="8" t="s">
        <v>5343</v>
      </c>
      <c r="C37" t="s">
        <v>1945</v>
      </c>
      <c r="D37" t="s">
        <v>1342</v>
      </c>
      <c r="E37">
        <v>627</v>
      </c>
      <c r="F37" s="8" t="str">
        <f t="shared" si="0"/>
        <v>INSERt INTO Datos_Contacto values (36,'098-8366258','Carrera 2 N 5-23',627);</v>
      </c>
    </row>
    <row r="38" spans="1:6" hidden="1" x14ac:dyDescent="0.25">
      <c r="A38" s="8">
        <f t="shared" si="1"/>
        <v>37</v>
      </c>
      <c r="B38" s="8" t="s">
        <v>5344</v>
      </c>
      <c r="C38" t="s">
        <v>1946</v>
      </c>
      <c r="D38" t="s">
        <v>1098</v>
      </c>
      <c r="E38">
        <v>457</v>
      </c>
      <c r="F38" s="8" t="str">
        <f t="shared" si="0"/>
        <v>INSERt INTO Datos_Contacto values (37,'091-8345110','Calle 13  8 - 62 Palacio Municipal',457);</v>
      </c>
    </row>
    <row r="39" spans="1:6" hidden="1" x14ac:dyDescent="0.25">
      <c r="A39" s="8">
        <f t="shared" si="1"/>
        <v>38</v>
      </c>
      <c r="B39" s="8" t="s">
        <v>5345</v>
      </c>
      <c r="C39" t="s">
        <v>1947</v>
      </c>
      <c r="D39" t="s">
        <v>1024</v>
      </c>
      <c r="E39">
        <v>405</v>
      </c>
      <c r="F39" s="8" t="str">
        <f t="shared" si="0"/>
        <v>INSERt INTO Datos_Contacto values (38,'095-5650100','Calle  4  10 - 33  Parque San Roque',405);</v>
      </c>
    </row>
    <row r="40" spans="1:6" hidden="1" x14ac:dyDescent="0.25">
      <c r="A40" s="8">
        <f t="shared" si="1"/>
        <v>39</v>
      </c>
      <c r="B40" s="8" t="s">
        <v>5346</v>
      </c>
      <c r="C40" t="s">
        <v>1948</v>
      </c>
      <c r="D40" t="s">
        <v>1597</v>
      </c>
      <c r="E40">
        <v>845</v>
      </c>
      <c r="F40" s="8" t="str">
        <f t="shared" si="0"/>
        <v>INSERt INTO Datos_Contacto values (39,'097-7565517,7565518,265517','Alcaldia municipal',845);</v>
      </c>
    </row>
    <row r="41" spans="1:6" hidden="1" x14ac:dyDescent="0.25">
      <c r="A41" s="8">
        <f t="shared" si="1"/>
        <v>40</v>
      </c>
      <c r="B41" s="8" t="s">
        <v>5347</v>
      </c>
      <c r="C41" t="s">
        <v>1949</v>
      </c>
      <c r="D41" t="s">
        <v>902</v>
      </c>
      <c r="E41">
        <v>320</v>
      </c>
      <c r="F41" s="8" t="str">
        <f t="shared" si="0"/>
        <v>INSERt INTO Datos_Contacto values (40,'096-8514478,8515110,8514145','Calle 6  No. 5 - 23',320);</v>
      </c>
    </row>
    <row r="42" spans="1:6" hidden="1" x14ac:dyDescent="0.25">
      <c r="A42" s="8">
        <f t="shared" si="1"/>
        <v>41</v>
      </c>
      <c r="B42" s="8" t="s">
        <v>5348</v>
      </c>
      <c r="C42" t="s">
        <v>1913</v>
      </c>
      <c r="D42" t="s">
        <v>644</v>
      </c>
      <c r="E42">
        <v>172</v>
      </c>
      <c r="F42" s="8" t="str">
        <f t="shared" si="0"/>
        <v>INSERt INTO Datos_Contacto values (41,'031-3104421252','Palacio principal',172);</v>
      </c>
    </row>
    <row r="43" spans="1:6" hidden="1" x14ac:dyDescent="0.25">
      <c r="A43" s="8">
        <f t="shared" si="1"/>
        <v>42</v>
      </c>
      <c r="B43" s="8" t="s">
        <v>5349</v>
      </c>
      <c r="C43" t="s">
        <v>1950</v>
      </c>
      <c r="D43" t="s">
        <v>1838</v>
      </c>
      <c r="E43">
        <v>1054</v>
      </c>
      <c r="F43" s="8" t="str">
        <f t="shared" si="0"/>
        <v>INSERt INTO Datos_Contacto values (42,'098-6392247','Carrera   12  10 - 36',1054);</v>
      </c>
    </row>
    <row r="44" spans="1:6" hidden="1" x14ac:dyDescent="0.25">
      <c r="A44" s="8">
        <f t="shared" si="1"/>
        <v>43</v>
      </c>
      <c r="B44" s="8" t="s">
        <v>5350</v>
      </c>
      <c r="C44" t="s">
        <v>1951</v>
      </c>
      <c r="D44" t="s">
        <v>1025</v>
      </c>
      <c r="E44">
        <v>406</v>
      </c>
      <c r="F44" s="8" t="str">
        <f t="shared" si="0"/>
        <v>INSERt INTO Datos_Contacto values (43,'095-5766155','Carrera 16  17 - 02',406);</v>
      </c>
    </row>
    <row r="45" spans="1:6" hidden="1" x14ac:dyDescent="0.25">
      <c r="A45" s="8">
        <f t="shared" si="1"/>
        <v>44</v>
      </c>
      <c r="B45" s="8" t="s">
        <v>5351</v>
      </c>
      <c r="C45" t="s">
        <v>1952</v>
      </c>
      <c r="D45" t="s">
        <v>1312</v>
      </c>
      <c r="E45">
        <v>606</v>
      </c>
      <c r="F45" s="8" t="str">
        <f t="shared" si="0"/>
        <v>INSERt INTO Datos_Contacto values (44,'098-8389089,8389029','Calle 4  4 - 71',606);</v>
      </c>
    </row>
    <row r="46" spans="1:6" hidden="1" x14ac:dyDescent="0.25">
      <c r="A46" s="8">
        <f t="shared" si="1"/>
        <v>45</v>
      </c>
      <c r="B46" s="8" t="s">
        <v>5352</v>
      </c>
      <c r="C46" t="s">
        <v>1953</v>
      </c>
      <c r="D46" t="s">
        <v>1100</v>
      </c>
      <c r="E46">
        <v>458</v>
      </c>
      <c r="F46" s="8" t="str">
        <f t="shared" si="0"/>
        <v>INSERt INTO Datos_Contacto values (45,'091-8469213,8469160,8469160','Casa de Gobierno Parque principal',458);</v>
      </c>
    </row>
    <row r="47" spans="1:6" hidden="1" x14ac:dyDescent="0.25">
      <c r="A47" s="8">
        <f t="shared" si="1"/>
        <v>46</v>
      </c>
      <c r="B47" s="8" t="s">
        <v>5353</v>
      </c>
      <c r="C47" t="s">
        <v>1954</v>
      </c>
      <c r="D47" t="s">
        <v>1100</v>
      </c>
      <c r="E47">
        <v>458</v>
      </c>
      <c r="F47" s="8" t="str">
        <f t="shared" si="0"/>
        <v>INSERt INTO Datos_Contacto values (46,'092-7430136,7264498,7264536,','Alcaldia Municipal',458);</v>
      </c>
    </row>
    <row r="48" spans="1:6" hidden="1" x14ac:dyDescent="0.25">
      <c r="A48" s="8">
        <f t="shared" si="1"/>
        <v>47</v>
      </c>
      <c r="B48" s="8" t="s">
        <v>5354</v>
      </c>
      <c r="C48" t="s">
        <v>1955</v>
      </c>
      <c r="D48" t="s">
        <v>30</v>
      </c>
      <c r="E48">
        <v>347</v>
      </c>
      <c r="F48" s="8" t="str">
        <f t="shared" si="0"/>
        <v>INSERt INTO Datos_Contacto values (47,'098-4303089','Calle 6    6 - 05 Alcaldia municipal',347);</v>
      </c>
    </row>
    <row r="49" spans="1:6" hidden="1" x14ac:dyDescent="0.25">
      <c r="A49" s="8">
        <f t="shared" si="1"/>
        <v>48</v>
      </c>
      <c r="B49" s="8" t="s">
        <v>5355</v>
      </c>
      <c r="C49" t="s">
        <v>1956</v>
      </c>
      <c r="D49" t="s">
        <v>30</v>
      </c>
      <c r="E49">
        <v>347</v>
      </c>
      <c r="F49" s="8" t="str">
        <f t="shared" si="0"/>
        <v>INSERt INTO Datos_Contacto values (48,'095-7491560','Plaza municipal Albania',347);</v>
      </c>
    </row>
    <row r="50" spans="1:6" hidden="1" x14ac:dyDescent="0.25">
      <c r="A50" s="8">
        <f t="shared" si="1"/>
        <v>49</v>
      </c>
      <c r="B50" s="8" t="s">
        <v>5356</v>
      </c>
      <c r="C50" t="s">
        <v>1957</v>
      </c>
      <c r="D50" t="s">
        <v>30</v>
      </c>
      <c r="E50">
        <v>347</v>
      </c>
      <c r="F50" s="8" t="str">
        <f t="shared" si="0"/>
        <v>INSERt INTO Datos_Contacto values (49,'097-7265251,7265441','Calle 5 No. 4-40 Palacio Municipal',347);</v>
      </c>
    </row>
    <row r="51" spans="1:6" hidden="1" x14ac:dyDescent="0.25">
      <c r="A51" s="8">
        <f t="shared" si="1"/>
        <v>50</v>
      </c>
      <c r="B51" s="8" t="s">
        <v>5357</v>
      </c>
      <c r="C51" t="s">
        <v>1958</v>
      </c>
      <c r="D51" t="s">
        <v>1782</v>
      </c>
      <c r="E51">
        <v>1005</v>
      </c>
      <c r="F51" s="8" t="str">
        <f t="shared" si="0"/>
        <v>INSERt INTO Datos_Contacto values (50,'092-2004171','Carrera 8  5 - 35',1005);</v>
      </c>
    </row>
    <row r="52" spans="1:6" hidden="1" x14ac:dyDescent="0.25">
      <c r="A52" s="8">
        <f t="shared" si="1"/>
        <v>51</v>
      </c>
      <c r="B52" s="8" t="s">
        <v>5358</v>
      </c>
      <c r="C52" t="s">
        <v>1959</v>
      </c>
      <c r="D52" t="s">
        <v>1449</v>
      </c>
      <c r="E52">
        <v>716</v>
      </c>
      <c r="F52" s="8" t="str">
        <f t="shared" si="0"/>
        <v>INSERt INTO Datos_Contacto values (51,'092-7777292','EDIFICIO CAM - PARQUE PRINCIPAL',716);</v>
      </c>
    </row>
    <row r="53" spans="1:6" hidden="1" x14ac:dyDescent="0.25">
      <c r="A53" s="8">
        <f t="shared" si="1"/>
        <v>52</v>
      </c>
      <c r="B53" s="8" t="s">
        <v>5359</v>
      </c>
      <c r="C53" t="s">
        <v>1960</v>
      </c>
      <c r="D53" t="s">
        <v>326</v>
      </c>
      <c r="E53">
        <v>4</v>
      </c>
      <c r="F53" s="8" t="str">
        <f t="shared" si="0"/>
        <v>INSERt INTO Datos_Contacto values (52,'094-5805021','Calle 20 19 - 36 Parque principal',4);</v>
      </c>
    </row>
    <row r="54" spans="1:6" hidden="1" x14ac:dyDescent="0.25">
      <c r="A54" s="8">
        <f t="shared" si="1"/>
        <v>53</v>
      </c>
      <c r="B54" s="8" t="s">
        <v>5360</v>
      </c>
      <c r="C54" t="s">
        <v>1961</v>
      </c>
      <c r="D54" t="s">
        <v>1374</v>
      </c>
      <c r="E54">
        <v>656</v>
      </c>
      <c r="F54" s="8" t="str">
        <f t="shared" si="0"/>
        <v>INSERt INTO Datos_Contacto values (53,'314-5074705','Plaza princiapal   CRA 9  N° 8 - 44',656);</v>
      </c>
    </row>
    <row r="55" spans="1:6" hidden="1" x14ac:dyDescent="0.25">
      <c r="A55" s="8">
        <f t="shared" si="1"/>
        <v>54</v>
      </c>
      <c r="B55" s="8" t="s">
        <v>5361</v>
      </c>
      <c r="C55" t="s">
        <v>1962</v>
      </c>
      <c r="D55" t="s">
        <v>1314</v>
      </c>
      <c r="E55">
        <v>607</v>
      </c>
      <c r="F55" s="8" t="str">
        <f t="shared" si="0"/>
        <v>INSERt INTO Datos_Contacto values (54,'098-8382012,8382558','Carrera 6 Esquina Edificio Municipal',607);</v>
      </c>
    </row>
    <row r="56" spans="1:6" hidden="1" x14ac:dyDescent="0.25">
      <c r="A56" s="8">
        <f t="shared" si="1"/>
        <v>55</v>
      </c>
      <c r="B56" s="8" t="s">
        <v>5362</v>
      </c>
      <c r="C56" t="s">
        <v>1963</v>
      </c>
      <c r="D56" t="s">
        <v>967</v>
      </c>
      <c r="E56">
        <v>363</v>
      </c>
      <c r="F56" s="8" t="str">
        <f t="shared" si="0"/>
        <v>INSERt INTO Datos_Contacto values (55,'092-8267591,8267575,8267591,3214880629','CAM  Almaguer Calle 3   4 - 76',363);</v>
      </c>
    </row>
    <row r="57" spans="1:6" hidden="1" x14ac:dyDescent="0.25">
      <c r="A57" s="8">
        <f t="shared" si="1"/>
        <v>56</v>
      </c>
      <c r="B57" s="8" t="s">
        <v>5363</v>
      </c>
      <c r="C57" t="s">
        <v>1964</v>
      </c>
      <c r="D57" t="s">
        <v>688</v>
      </c>
      <c r="E57">
        <v>197</v>
      </c>
      <c r="F57" s="8" t="str">
        <f t="shared" si="0"/>
        <v>INSERt INTO Datos_Contacto values (56,'098-8024323','Calle 4 Nº 3 - 06',197);</v>
      </c>
    </row>
    <row r="58" spans="1:6" hidden="1" x14ac:dyDescent="0.25">
      <c r="A58" s="8">
        <f t="shared" si="1"/>
        <v>57</v>
      </c>
      <c r="B58" s="8" t="s">
        <v>5364</v>
      </c>
      <c r="C58" t="s">
        <v>1965</v>
      </c>
      <c r="D58" t="s">
        <v>1726</v>
      </c>
      <c r="E58">
        <v>958</v>
      </c>
      <c r="F58" s="8" t="str">
        <f t="shared" si="0"/>
        <v>INSERt INTO Datos_Contacto values (57,'098-2261011,2261033','carrera 6 calle 5 esquina B/centro',958);</v>
      </c>
    </row>
    <row r="59" spans="1:6" hidden="1" x14ac:dyDescent="0.25">
      <c r="A59" s="8">
        <f t="shared" si="1"/>
        <v>58</v>
      </c>
      <c r="B59" s="8" t="s">
        <v>5365</v>
      </c>
      <c r="C59" t="s">
        <v>1966</v>
      </c>
      <c r="D59" t="s">
        <v>1316</v>
      </c>
      <c r="E59">
        <v>608</v>
      </c>
      <c r="F59" s="8" t="str">
        <f t="shared" si="0"/>
        <v>INSERt INTO Datos_Contacto values (58,'098-8302556,8302676,8302911','Carrera 3  6 - 06',608);</v>
      </c>
    </row>
    <row r="60" spans="1:6" hidden="1" x14ac:dyDescent="0.25">
      <c r="A60" s="8">
        <f t="shared" si="1"/>
        <v>59</v>
      </c>
      <c r="B60" s="8" t="s">
        <v>5366</v>
      </c>
      <c r="C60" t="s">
        <v>1967</v>
      </c>
      <c r="D60" t="s">
        <v>1277</v>
      </c>
      <c r="E60">
        <v>575</v>
      </c>
      <c r="F60" s="8" t="str">
        <f t="shared" si="0"/>
        <v>INSERt INTO Datos_Contacto values (59,'094-6723387','Calle 34numero 18-16',575);</v>
      </c>
    </row>
    <row r="61" spans="1:6" hidden="1" x14ac:dyDescent="0.25">
      <c r="A61" s="8">
        <f t="shared" si="1"/>
        <v>60</v>
      </c>
      <c r="B61" s="8" t="s">
        <v>5367</v>
      </c>
      <c r="C61" t="s">
        <v>1915</v>
      </c>
      <c r="D61" t="s">
        <v>5264</v>
      </c>
      <c r="E61">
        <v>1</v>
      </c>
      <c r="F61" s="8" t="str">
        <f t="shared" si="0"/>
        <v>INSERt INTO Datos_Contacto values (60,'314-7773281','Alcaldía municipal',1);</v>
      </c>
    </row>
    <row r="62" spans="1:6" hidden="1" x14ac:dyDescent="0.25">
      <c r="A62" s="8">
        <f t="shared" si="1"/>
        <v>61</v>
      </c>
      <c r="B62" s="8" t="s">
        <v>5368</v>
      </c>
      <c r="C62" t="s">
        <v>1968</v>
      </c>
      <c r="D62" t="s">
        <v>563</v>
      </c>
      <c r="E62">
        <v>126</v>
      </c>
      <c r="F62" s="8" t="str">
        <f t="shared" si="0"/>
        <v>INSERt INTO Datos_Contacto values (61,'055-3399888,3289289,3289291,3289290,3106539017','Calle 34 N° 43 - 31',126);</v>
      </c>
    </row>
    <row r="63" spans="1:6" hidden="1" x14ac:dyDescent="0.25">
      <c r="A63" s="8">
        <f t="shared" si="1"/>
        <v>62</v>
      </c>
      <c r="B63" s="8" t="s">
        <v>5369</v>
      </c>
      <c r="C63" t="s">
        <v>1969</v>
      </c>
      <c r="D63" t="s">
        <v>1727</v>
      </c>
      <c r="E63">
        <v>959</v>
      </c>
      <c r="F63" s="8" t="str">
        <f t="shared" si="0"/>
        <v>INSERt INTO Datos_Contacto values (62,'098-2820108','ALCALDIA MUNICIPAL',959);</v>
      </c>
    </row>
    <row r="64" spans="1:6" hidden="1" x14ac:dyDescent="0.25">
      <c r="A64" s="8">
        <f t="shared" si="1"/>
        <v>63</v>
      </c>
      <c r="B64" s="8" t="s">
        <v>5370</v>
      </c>
      <c r="C64" t="s">
        <v>1970</v>
      </c>
      <c r="D64" t="s">
        <v>328</v>
      </c>
      <c r="E64">
        <v>5</v>
      </c>
      <c r="F64" s="8" t="str">
        <f t="shared" si="0"/>
        <v>INSERt INTO Datos_Contacto values (63,'094-8472119,8472573,472437','Calle  51   51 - 76',5);</v>
      </c>
    </row>
    <row r="65" spans="1:6" hidden="1" x14ac:dyDescent="0.25">
      <c r="A65" s="8">
        <f t="shared" si="1"/>
        <v>64</v>
      </c>
      <c r="B65" s="8" t="s">
        <v>5371</v>
      </c>
      <c r="C65" t="s">
        <v>1971</v>
      </c>
      <c r="D65" t="s">
        <v>330</v>
      </c>
      <c r="E65">
        <v>6</v>
      </c>
      <c r="F65" s="8" t="str">
        <f t="shared" si="0"/>
        <v>INSERt INTO Datos_Contacto values (64,'094-8301805','Calle 20 No. 20 - 52  Alcaldia Municipal',6);</v>
      </c>
    </row>
    <row r="66" spans="1:6" hidden="1" x14ac:dyDescent="0.25">
      <c r="A66" s="8">
        <f t="shared" si="1"/>
        <v>65</v>
      </c>
      <c r="B66" s="8" t="s">
        <v>5372</v>
      </c>
      <c r="C66" t="s">
        <v>1972</v>
      </c>
      <c r="D66" t="s">
        <v>1728</v>
      </c>
      <c r="E66">
        <v>960</v>
      </c>
      <c r="F66" s="8" t="str">
        <f t="shared" si="0"/>
        <v>INSERt INTO Datos_Contacto values (65,'098-2856662','calle 9 No.2-59',960);</v>
      </c>
    </row>
    <row r="67" spans="1:6" hidden="1" x14ac:dyDescent="0.25">
      <c r="A67" s="8">
        <f t="shared" si="1"/>
        <v>66</v>
      </c>
      <c r="B67" s="8" t="s">
        <v>5373</v>
      </c>
      <c r="C67" t="s">
        <v>1973</v>
      </c>
      <c r="D67" t="s">
        <v>1102</v>
      </c>
      <c r="E67">
        <v>459</v>
      </c>
      <c r="F67" s="8" t="str">
        <f t="shared" ref="F67:F130" si="2">"INSERt INTO Datos_Contacto values ("&amp;A67&amp;",'"&amp;B67&amp;"','"&amp;C67&amp;"',"&amp;E67&amp;");"</f>
        <v>INSERt INTO Datos_Contacto values (66,'091-8993436','Carrera  3a   Calle 3a Palacio Municipal',459);</v>
      </c>
    </row>
    <row r="68" spans="1:6" hidden="1" x14ac:dyDescent="0.25">
      <c r="A68" s="8">
        <f t="shared" ref="A68:A131" si="3">+A67+1</f>
        <v>67</v>
      </c>
      <c r="B68" s="8" t="s">
        <v>5374</v>
      </c>
      <c r="C68" t="s">
        <v>1974</v>
      </c>
      <c r="D68" t="s">
        <v>1450</v>
      </c>
      <c r="E68">
        <v>717</v>
      </c>
      <c r="F68" s="8" t="str">
        <f t="shared" si="2"/>
        <v>INSERt INTO Datos_Contacto values (67,'092-7266547','Calle 2  3 - 59 Palacio municipal',717);</v>
      </c>
    </row>
    <row r="69" spans="1:6" hidden="1" x14ac:dyDescent="0.25">
      <c r="A69" s="8">
        <f t="shared" si="3"/>
        <v>68</v>
      </c>
      <c r="B69" s="8" t="s">
        <v>5375</v>
      </c>
      <c r="C69" t="s">
        <v>1975</v>
      </c>
      <c r="D69" t="s">
        <v>1783</v>
      </c>
      <c r="E69">
        <v>1006</v>
      </c>
      <c r="F69" s="8" t="str">
        <f t="shared" si="2"/>
        <v>INSERt INTO Datos_Contacto values (68,'092-2235176,2235195','Calle 12 Esquina, Carrera 4 esquina',1006);</v>
      </c>
    </row>
    <row r="70" spans="1:6" hidden="1" x14ac:dyDescent="0.25">
      <c r="A70" s="8">
        <f t="shared" si="3"/>
        <v>69</v>
      </c>
      <c r="B70" s="8" t="s">
        <v>5376</v>
      </c>
      <c r="C70" t="s">
        <v>1976</v>
      </c>
      <c r="D70" t="s">
        <v>332</v>
      </c>
      <c r="E70">
        <v>7</v>
      </c>
      <c r="F70" s="8" t="str">
        <f t="shared" si="2"/>
        <v>INSERt INTO Datos_Contacto values (69,'094-8414355,8414101','Calle Arboleda   49 -A - 39',7);</v>
      </c>
    </row>
    <row r="71" spans="1:6" hidden="1" x14ac:dyDescent="0.25">
      <c r="A71" s="8">
        <f t="shared" si="3"/>
        <v>70</v>
      </c>
      <c r="B71" s="8" t="s">
        <v>5377</v>
      </c>
      <c r="C71" t="s">
        <v>1977</v>
      </c>
      <c r="D71" t="s">
        <v>334</v>
      </c>
      <c r="E71">
        <v>8</v>
      </c>
      <c r="F71" s="8" t="str">
        <f t="shared" si="2"/>
        <v>INSERt INTO Datos_Contacto values (70,'094-8421793','Palacio Municipal',8);</v>
      </c>
    </row>
    <row r="72" spans="1:6" hidden="1" x14ac:dyDescent="0.25">
      <c r="A72" s="8">
        <f t="shared" si="3"/>
        <v>71</v>
      </c>
      <c r="B72" s="8" t="s">
        <v>5378</v>
      </c>
      <c r="C72" t="s">
        <v>1978</v>
      </c>
      <c r="D72" t="s">
        <v>336</v>
      </c>
      <c r="E72">
        <v>9</v>
      </c>
      <c r="F72" s="8" t="str">
        <f t="shared" si="2"/>
        <v>INSERt INTO Datos_Contacto values (71,'094-8645161','Parque Principal',9);</v>
      </c>
    </row>
    <row r="73" spans="1:6" hidden="1" x14ac:dyDescent="0.25">
      <c r="A73" s="8">
        <f t="shared" si="3"/>
        <v>72</v>
      </c>
      <c r="B73" s="8" t="s">
        <v>5379</v>
      </c>
      <c r="C73" t="s">
        <v>1979</v>
      </c>
      <c r="D73" t="s">
        <v>1103</v>
      </c>
      <c r="E73">
        <v>460</v>
      </c>
      <c r="F73" s="8" t="str">
        <f t="shared" si="2"/>
        <v>INSERt INTO Datos_Contacto values (72,'091-8454001,8454000,454001','Alcaldía Municipal',460);</v>
      </c>
    </row>
    <row r="74" spans="1:6" hidden="1" x14ac:dyDescent="0.25">
      <c r="A74" s="8">
        <f t="shared" si="3"/>
        <v>73</v>
      </c>
      <c r="B74" s="8" t="s">
        <v>5380</v>
      </c>
      <c r="C74" t="s">
        <v>1979</v>
      </c>
      <c r="D74" t="s">
        <v>338</v>
      </c>
      <c r="E74">
        <v>10</v>
      </c>
      <c r="F74" s="8" t="str">
        <f t="shared" si="2"/>
        <v>INSERt INTO Datos_Contacto values (73,'094-8350622','Alcaldía Municipal',10);</v>
      </c>
    </row>
    <row r="75" spans="1:6" hidden="1" x14ac:dyDescent="0.25">
      <c r="A75" s="8">
        <f t="shared" si="3"/>
        <v>74</v>
      </c>
      <c r="B75" s="8" t="s">
        <v>5381</v>
      </c>
      <c r="C75" t="s">
        <v>1979</v>
      </c>
      <c r="D75" t="s">
        <v>903</v>
      </c>
      <c r="E75">
        <v>321</v>
      </c>
      <c r="F75" s="8" t="str">
        <f t="shared" si="2"/>
        <v>INSERt INTO Datos_Contacto values (74,'096-8536430,8532052,8536958','Alcaldía Municipal',321);</v>
      </c>
    </row>
    <row r="76" spans="1:6" hidden="1" x14ac:dyDescent="0.25">
      <c r="A76" s="8">
        <f t="shared" si="3"/>
        <v>75</v>
      </c>
      <c r="B76" s="8" t="s">
        <v>5382</v>
      </c>
      <c r="C76" t="s">
        <v>1980</v>
      </c>
      <c r="D76" t="s">
        <v>1785</v>
      </c>
      <c r="E76">
        <v>1007</v>
      </c>
      <c r="F76" s="8" t="str">
        <f t="shared" si="2"/>
        <v>INSERt INTO Datos_Contacto values (75,'092-2052118,2052183','Carrera 4  No.7-09 Esquina Plaza Principal',1007);</v>
      </c>
    </row>
    <row r="77" spans="1:6" hidden="1" x14ac:dyDescent="0.25">
      <c r="A77" s="8">
        <f t="shared" si="3"/>
        <v>76</v>
      </c>
      <c r="B77" s="8" t="s">
        <v>5383</v>
      </c>
      <c r="C77" t="s">
        <v>1981</v>
      </c>
      <c r="D77" t="s">
        <v>342</v>
      </c>
      <c r="E77">
        <v>12</v>
      </c>
      <c r="F77" s="8" t="str">
        <f t="shared" si="2"/>
        <v>INSERt INTO Datos_Contacto values (76,'094-8522002,,8522102','Calle 10   10 - 20',12);</v>
      </c>
    </row>
    <row r="78" spans="1:6" hidden="1" x14ac:dyDescent="0.25">
      <c r="A78" s="8">
        <f t="shared" si="3"/>
        <v>77</v>
      </c>
      <c r="B78" s="8" t="s">
        <v>5384</v>
      </c>
      <c r="C78" t="s">
        <v>1982</v>
      </c>
      <c r="D78" t="s">
        <v>1730</v>
      </c>
      <c r="E78">
        <v>961</v>
      </c>
      <c r="F78" s="8" t="str">
        <f t="shared" si="2"/>
        <v>INSERt INTO Datos_Contacto values (77,'098-2810088','Palacio municipal',961);</v>
      </c>
    </row>
    <row r="79" spans="1:6" hidden="1" x14ac:dyDescent="0.25">
      <c r="A79" s="8">
        <f t="shared" si="3"/>
        <v>78</v>
      </c>
      <c r="B79" s="8" t="s">
        <v>5385</v>
      </c>
      <c r="C79" t="s">
        <v>1983</v>
      </c>
      <c r="D79" t="s">
        <v>344</v>
      </c>
      <c r="E79">
        <v>13</v>
      </c>
      <c r="F79" s="8" t="str">
        <f t="shared" si="2"/>
        <v>INSERt INTO Datos_Contacto values (78,'094-8291038,8281055,8282188','Carrera  100  106 - 54',13);</v>
      </c>
    </row>
    <row r="80" spans="1:6" hidden="1" x14ac:dyDescent="0.25">
      <c r="A80" s="8">
        <f t="shared" si="3"/>
        <v>79</v>
      </c>
      <c r="B80" s="8" t="s">
        <v>5386</v>
      </c>
      <c r="C80" t="s">
        <v>1984</v>
      </c>
      <c r="D80" t="s">
        <v>1000</v>
      </c>
      <c r="E80">
        <v>388</v>
      </c>
      <c r="F80" s="8" t="str">
        <f t="shared" si="2"/>
        <v>INSERt INTO Datos_Contacto values (79,'314-7921103','Calle 8 Nº 8 - 70',388);</v>
      </c>
    </row>
    <row r="81" spans="1:6" hidden="1" x14ac:dyDescent="0.25">
      <c r="A81" s="8">
        <f t="shared" si="3"/>
        <v>80</v>
      </c>
      <c r="B81" s="8" t="s">
        <v>5387</v>
      </c>
      <c r="C81" t="s">
        <v>1985</v>
      </c>
      <c r="D81" t="s">
        <v>1582</v>
      </c>
      <c r="E81">
        <v>831</v>
      </c>
      <c r="F81" s="8" t="str">
        <f t="shared" si="2"/>
        <v>INSERt INTO Datos_Contacto values (80,'096-3609049,3609021,3609021','Carrera  9  9 - 12',831);</v>
      </c>
    </row>
    <row r="82" spans="1:6" hidden="1" x14ac:dyDescent="0.25">
      <c r="A82" s="8">
        <f t="shared" si="3"/>
        <v>81</v>
      </c>
      <c r="B82" s="8" t="s">
        <v>5388</v>
      </c>
      <c r="C82" t="s">
        <v>1982</v>
      </c>
      <c r="D82" t="s">
        <v>1208</v>
      </c>
      <c r="E82">
        <v>531</v>
      </c>
      <c r="F82" s="8" t="str">
        <f t="shared" si="2"/>
        <v>INSERt INTO Datos_Contacto values (81,'091-8397083,8397034,','Palacio municipal',531);</v>
      </c>
    </row>
    <row r="83" spans="1:6" hidden="1" x14ac:dyDescent="0.25">
      <c r="A83" s="8">
        <f t="shared" si="3"/>
        <v>82</v>
      </c>
      <c r="B83" s="8" t="s">
        <v>5389</v>
      </c>
      <c r="C83" t="s">
        <v>1986</v>
      </c>
      <c r="D83" t="s">
        <v>1869</v>
      </c>
      <c r="E83">
        <v>1079</v>
      </c>
      <c r="F83" s="8" t="str">
        <f t="shared" si="2"/>
        <v>INSERt INTO Datos_Contacto values (82,'031-3217686756','Calle 15 No 16-79',1079);</v>
      </c>
    </row>
    <row r="84" spans="1:6" hidden="1" x14ac:dyDescent="0.25">
      <c r="A84" s="8">
        <f t="shared" si="3"/>
        <v>83</v>
      </c>
      <c r="B84" s="8" t="s">
        <v>5390</v>
      </c>
      <c r="C84" t="s">
        <v>1987</v>
      </c>
      <c r="D84" t="s">
        <v>423</v>
      </c>
      <c r="E84">
        <v>55</v>
      </c>
      <c r="F84" s="8" t="str">
        <f t="shared" si="2"/>
        <v>INSERt INTO Datos_Contacto values (83,'094-5515184','Carrera  50    42 - 100 Local 209',55);</v>
      </c>
    </row>
    <row r="85" spans="1:6" hidden="1" x14ac:dyDescent="0.25">
      <c r="A85" s="8">
        <f t="shared" si="3"/>
        <v>84</v>
      </c>
      <c r="B85" s="8" t="s">
        <v>5391</v>
      </c>
      <c r="C85" t="s">
        <v>1988</v>
      </c>
      <c r="D85" t="s">
        <v>690</v>
      </c>
      <c r="E85">
        <v>198</v>
      </c>
      <c r="F85" s="8" t="str">
        <f t="shared" si="2"/>
        <v>INSERt INTO Datos_Contacto values (84,'098-7794118','Edificio administrativo Calle 6 6-45 Aquitania',198);</v>
      </c>
    </row>
    <row r="86" spans="1:6" hidden="1" x14ac:dyDescent="0.25">
      <c r="A86" s="8">
        <f t="shared" si="3"/>
        <v>85</v>
      </c>
      <c r="B86" s="8" t="s">
        <v>5392</v>
      </c>
      <c r="C86" t="s">
        <v>1989</v>
      </c>
      <c r="D86" t="s">
        <v>1375</v>
      </c>
      <c r="E86">
        <v>657</v>
      </c>
      <c r="F86" s="8" t="str">
        <f t="shared" si="2"/>
        <v>INSERt INTO Datos_Contacto values (85,'095-954270727','Alcaldia municipal Calle 9 No. 4a-32',657);</v>
      </c>
    </row>
    <row r="87" spans="1:6" hidden="1" x14ac:dyDescent="0.25">
      <c r="A87" s="8">
        <f t="shared" si="3"/>
        <v>86</v>
      </c>
      <c r="B87" s="8" t="s">
        <v>5393</v>
      </c>
      <c r="C87" t="s">
        <v>1990</v>
      </c>
      <c r="D87" t="s">
        <v>905</v>
      </c>
      <c r="E87">
        <v>322</v>
      </c>
      <c r="F87" s="8" t="str">
        <f t="shared" si="2"/>
        <v>INSERt INTO Datos_Contacto values (86,'096-8510366,8510214,8510390','Carrera 6  6  - 23',322);</v>
      </c>
    </row>
    <row r="88" spans="1:6" hidden="1" x14ac:dyDescent="0.25">
      <c r="A88" s="8">
        <f t="shared" si="3"/>
        <v>87</v>
      </c>
      <c r="B88" s="8" t="s">
        <v>5394</v>
      </c>
      <c r="C88" t="s">
        <v>1948</v>
      </c>
      <c r="D88" t="s">
        <v>1598</v>
      </c>
      <c r="E88">
        <v>847</v>
      </c>
      <c r="F88" s="8" t="str">
        <f t="shared" si="2"/>
        <v>INSERt INTO Datos_Contacto values (87,'097-7266687,2666700','Alcaldia municipal',847);</v>
      </c>
    </row>
    <row r="89" spans="1:6" hidden="1" x14ac:dyDescent="0.25">
      <c r="A89" s="8">
        <f t="shared" si="3"/>
        <v>88</v>
      </c>
      <c r="B89" s="8" t="s">
        <v>5395</v>
      </c>
      <c r="C89" t="s">
        <v>1991</v>
      </c>
      <c r="D89" t="s">
        <v>299</v>
      </c>
      <c r="E89">
        <v>1046</v>
      </c>
      <c r="F89" s="8" t="str">
        <f t="shared" si="2"/>
        <v>INSERt INTO Datos_Contacto values (88,'097-8853156','Carrera 24  entre calles 18 y 19',1046);</v>
      </c>
    </row>
    <row r="90" spans="1:6" hidden="1" x14ac:dyDescent="0.25">
      <c r="A90" s="8">
        <f t="shared" si="3"/>
        <v>89</v>
      </c>
      <c r="B90" s="8" t="s">
        <v>5396</v>
      </c>
      <c r="C90" t="s">
        <v>1992</v>
      </c>
      <c r="D90" t="s">
        <v>1828</v>
      </c>
      <c r="E90">
        <v>1047</v>
      </c>
      <c r="F90" s="8" t="str">
        <f t="shared" si="2"/>
        <v>INSERt INTO Datos_Contacto values (89,'097-8836102,8836176,8836342','Carrera 4 ª No 3-13',1047);</v>
      </c>
    </row>
    <row r="91" spans="1:6" hidden="1" x14ac:dyDescent="0.25">
      <c r="A91" s="8">
        <f t="shared" si="3"/>
        <v>90</v>
      </c>
      <c r="B91" s="8" t="s">
        <v>5397</v>
      </c>
      <c r="C91" t="s">
        <v>1993</v>
      </c>
      <c r="D91" t="s">
        <v>1105</v>
      </c>
      <c r="E91">
        <v>461</v>
      </c>
      <c r="F91" s="8" t="str">
        <f t="shared" si="2"/>
        <v>INSERt INTO Datos_Contacto values (90,'091-8686030','Carrera  4   6 - 15',461);</v>
      </c>
    </row>
    <row r="92" spans="1:6" hidden="1" x14ac:dyDescent="0.25">
      <c r="A92" s="8">
        <f t="shared" si="3"/>
        <v>91</v>
      </c>
      <c r="B92" s="8" t="s">
        <v>5398</v>
      </c>
      <c r="C92" t="s">
        <v>1994</v>
      </c>
      <c r="D92" t="s">
        <v>1451</v>
      </c>
      <c r="E92">
        <v>718</v>
      </c>
      <c r="F92" s="8" t="str">
        <f t="shared" si="2"/>
        <v>INSERt INTO Datos_Contacto values (91,'092-726837,7292157,7265837','Calle 19  23 -35 Oficina 206',718);</v>
      </c>
    </row>
    <row r="93" spans="1:6" hidden="1" x14ac:dyDescent="0.25">
      <c r="A93" s="8">
        <f t="shared" si="3"/>
        <v>92</v>
      </c>
      <c r="B93" s="8" t="s">
        <v>5399</v>
      </c>
      <c r="C93" t="s">
        <v>1995</v>
      </c>
      <c r="D93" t="s">
        <v>1528</v>
      </c>
      <c r="E93">
        <v>780</v>
      </c>
      <c r="F93" s="8" t="str">
        <f t="shared" si="2"/>
        <v>INSERt INTO Datos_Contacto values (92,'097-5669012','Calle 2  2 -32',780);</v>
      </c>
    </row>
    <row r="94" spans="1:6" hidden="1" x14ac:dyDescent="0.25">
      <c r="A94" s="8">
        <f t="shared" si="3"/>
        <v>93</v>
      </c>
      <c r="B94" s="8" t="s">
        <v>5400</v>
      </c>
      <c r="C94" t="s">
        <v>1996</v>
      </c>
      <c r="D94" t="s">
        <v>346</v>
      </c>
      <c r="E94">
        <v>14</v>
      </c>
      <c r="F94" s="8" t="str">
        <f t="shared" si="2"/>
        <v>INSERt INTO Datos_Contacto values (93,'094-8200123,8200088,8234088','Calle 20  de Julio',14);</v>
      </c>
    </row>
    <row r="95" spans="1:6" hidden="1" x14ac:dyDescent="0.25">
      <c r="A95" s="8">
        <f t="shared" si="3"/>
        <v>94</v>
      </c>
      <c r="B95" s="8" t="s">
        <v>5401</v>
      </c>
      <c r="C95" t="s">
        <v>1948</v>
      </c>
      <c r="D95" t="s">
        <v>691</v>
      </c>
      <c r="E95">
        <v>199</v>
      </c>
      <c r="F95" s="8" t="str">
        <f t="shared" si="2"/>
        <v>INSERt INTO Datos_Contacto values (94,'098-7360012','Alcaldia municipal',199);</v>
      </c>
    </row>
    <row r="96" spans="1:6" x14ac:dyDescent="0.25">
      <c r="A96" s="8">
        <f t="shared" si="3"/>
        <v>95</v>
      </c>
      <c r="B96" s="8" t="s">
        <v>5402</v>
      </c>
      <c r="C96" t="s">
        <v>1997</v>
      </c>
      <c r="D96" t="s">
        <v>606</v>
      </c>
      <c r="E96">
        <v>149</v>
      </c>
      <c r="F96" s="8" t="str">
        <f t="shared" si="2"/>
        <v>INSERt INTO Datos_Contacto values (95,'091-3282888','Carrera 6 No. 6 - 91',149);</v>
      </c>
    </row>
    <row r="97" spans="1:6" x14ac:dyDescent="0.25">
      <c r="A97" s="8">
        <f t="shared" si="3"/>
        <v>96</v>
      </c>
      <c r="B97" s="8" t="s">
        <v>5403</v>
      </c>
      <c r="C97" t="s">
        <v>1998</v>
      </c>
      <c r="D97" t="s">
        <v>606</v>
      </c>
      <c r="E97">
        <v>149</v>
      </c>
      <c r="F97" s="8" t="str">
        <f t="shared" si="2"/>
        <v>INSERt INTO Datos_Contacto values (96,'091-3534999','Calle 28   13 A - 15 Piso 21',149);</v>
      </c>
    </row>
    <row r="98" spans="1:6" x14ac:dyDescent="0.25">
      <c r="A98" s="8">
        <f t="shared" si="3"/>
        <v>97</v>
      </c>
      <c r="B98" s="8" t="s">
        <v>5404</v>
      </c>
      <c r="C98" t="s">
        <v>1999</v>
      </c>
      <c r="D98" t="s">
        <v>1581</v>
      </c>
      <c r="E98">
        <v>830</v>
      </c>
      <c r="F98" s="8" t="str">
        <f t="shared" si="2"/>
        <v>INSERt INTO Datos_Contacto values (97,'097-357485,3356535,','Calle 25   7 - 48  Piso 10',830);</v>
      </c>
    </row>
    <row r="99" spans="1:6" hidden="1" x14ac:dyDescent="0.25">
      <c r="A99" s="8">
        <f t="shared" si="3"/>
        <v>98</v>
      </c>
      <c r="B99" s="8" t="s">
        <v>5405</v>
      </c>
      <c r="C99" t="s">
        <v>2000</v>
      </c>
      <c r="D99" t="s">
        <v>563</v>
      </c>
      <c r="E99">
        <v>126</v>
      </c>
      <c r="F99" s="8" t="str">
        <f t="shared" si="2"/>
        <v>INSERt INTO Datos_Contacto values (98,'095-3671400','Carrera. 51B.  79 - 285',126);</v>
      </c>
    </row>
    <row r="100" spans="1:6" x14ac:dyDescent="0.25">
      <c r="A100" s="8">
        <f t="shared" si="3"/>
        <v>99</v>
      </c>
      <c r="B100" s="8" t="s">
        <v>5406</v>
      </c>
      <c r="C100" t="s">
        <v>2001</v>
      </c>
      <c r="D100" t="s">
        <v>1596</v>
      </c>
      <c r="E100">
        <v>844</v>
      </c>
      <c r="F100" s="8" t="str">
        <f t="shared" si="2"/>
        <v>INSERt INTO Datos_Contacto values (99,'097-6440311','Avenida Los Samanes No 9-280 Ciudadela Real de Minas',844);</v>
      </c>
    </row>
    <row r="101" spans="1:6" hidden="1" x14ac:dyDescent="0.25">
      <c r="A101" s="8">
        <f t="shared" si="3"/>
        <v>100</v>
      </c>
      <c r="B101" s="8" t="s">
        <v>5407</v>
      </c>
      <c r="C101" t="s">
        <v>2002</v>
      </c>
      <c r="D101" t="s">
        <v>1525</v>
      </c>
      <c r="E101">
        <v>778</v>
      </c>
      <c r="F101" s="8" t="str">
        <f t="shared" si="2"/>
        <v>INSERt INTO Datos_Contacto values (100,'097-5760035,5760037,5760043','Centro Comercial Bolivar Local A-22',778);</v>
      </c>
    </row>
    <row r="102" spans="1:6" x14ac:dyDescent="0.25">
      <c r="A102" s="8">
        <f t="shared" si="3"/>
        <v>101</v>
      </c>
      <c r="B102" s="8" t="s">
        <v>5408</v>
      </c>
      <c r="C102" t="s">
        <v>2003</v>
      </c>
      <c r="D102" t="s">
        <v>320</v>
      </c>
      <c r="E102">
        <v>1</v>
      </c>
      <c r="F102" s="8" t="str">
        <f t="shared" si="2"/>
        <v>INSERt INTO Datos_Contacto values (101,'094-3856000','CALLE 41 N° 53 - 07',1);</v>
      </c>
    </row>
    <row r="103" spans="1:6" hidden="1" x14ac:dyDescent="0.25">
      <c r="A103" s="8">
        <f t="shared" si="3"/>
        <v>102</v>
      </c>
      <c r="B103" s="8" t="s">
        <v>5409</v>
      </c>
      <c r="C103" t="s">
        <v>2004</v>
      </c>
      <c r="D103" t="s">
        <v>1022</v>
      </c>
      <c r="E103">
        <v>404</v>
      </c>
      <c r="F103" s="8" t="str">
        <f t="shared" si="2"/>
        <v>INSERt INTO Datos_Contacto values (102,'095-5894244,3205302476','Carrera 13 Nº 9 C - 44',404);</v>
      </c>
    </row>
    <row r="104" spans="1:6" hidden="1" x14ac:dyDescent="0.25">
      <c r="A104" s="8">
        <f t="shared" si="3"/>
        <v>103</v>
      </c>
      <c r="B104" s="8" t="s">
        <v>5410</v>
      </c>
      <c r="C104" t="s">
        <v>1954</v>
      </c>
      <c r="D104" t="s">
        <v>611</v>
      </c>
      <c r="E104">
        <v>153</v>
      </c>
      <c r="F104" s="8" t="str">
        <f t="shared" si="2"/>
        <v>INSERt INTO Datos_Contacto values (103,'095-6652242,5652245,6652245','Alcaldia Municipal',153);</v>
      </c>
    </row>
    <row r="105" spans="1:6" hidden="1" x14ac:dyDescent="0.25">
      <c r="A105" s="8">
        <f t="shared" si="3"/>
        <v>104</v>
      </c>
      <c r="B105" s="8" t="s">
        <v>5411</v>
      </c>
      <c r="C105" t="s">
        <v>2005</v>
      </c>
      <c r="D105" t="s">
        <v>966</v>
      </c>
      <c r="E105">
        <v>362</v>
      </c>
      <c r="F105" s="8" t="str">
        <f t="shared" si="2"/>
        <v>INSERt INTO Datos_Contacto values (104,'092-8204394,8399051','Edificio de Obras Publicas Departamentales de Popayan',362);</v>
      </c>
    </row>
    <row r="106" spans="1:6" hidden="1" x14ac:dyDescent="0.25">
      <c r="A106" s="8">
        <f t="shared" si="3"/>
        <v>105</v>
      </c>
      <c r="B106" s="8" t="s">
        <v>5412</v>
      </c>
      <c r="C106" t="s">
        <v>2006</v>
      </c>
      <c r="D106" t="s">
        <v>62</v>
      </c>
      <c r="E106">
        <v>15</v>
      </c>
      <c r="F106" s="8" t="str">
        <f t="shared" si="2"/>
        <v>INSERt INTO Datos_Contacto values (105,'094-4646611,8650290,8486377,8650077','Calle  42  68 - 23  Edf. Doña Gabriela',15);</v>
      </c>
    </row>
    <row r="107" spans="1:6" hidden="1" x14ac:dyDescent="0.25">
      <c r="A107" s="8">
        <f t="shared" si="3"/>
        <v>106</v>
      </c>
      <c r="B107" s="8" t="s">
        <v>5413</v>
      </c>
      <c r="C107" t="s">
        <v>2007</v>
      </c>
      <c r="D107" t="s">
        <v>62</v>
      </c>
      <c r="E107">
        <v>15</v>
      </c>
      <c r="F107" s="8" t="str">
        <f t="shared" si="2"/>
        <v>INSERt INTO Datos_Contacto values (106,'092-2068141,2068149,2068354','Carrera 6  2-44',15);</v>
      </c>
    </row>
    <row r="108" spans="1:6" hidden="1" x14ac:dyDescent="0.25">
      <c r="A108" s="8">
        <f t="shared" si="3"/>
        <v>107</v>
      </c>
      <c r="B108" s="8" t="s">
        <v>5414</v>
      </c>
      <c r="C108" t="s">
        <v>1954</v>
      </c>
      <c r="D108" t="s">
        <v>1377</v>
      </c>
      <c r="E108">
        <v>658</v>
      </c>
      <c r="F108" s="8" t="str">
        <f t="shared" si="2"/>
        <v>INSERt INTO Datos_Contacto values (107,'095-4258081,4258097','Alcaldia Municipal',658);</v>
      </c>
    </row>
    <row r="109" spans="1:6" hidden="1" x14ac:dyDescent="0.25">
      <c r="A109" s="8">
        <f t="shared" si="3"/>
        <v>108</v>
      </c>
      <c r="B109" s="8" t="s">
        <v>5415</v>
      </c>
      <c r="C109" t="s">
        <v>2008</v>
      </c>
      <c r="D109" t="s">
        <v>613</v>
      </c>
      <c r="E109">
        <v>154</v>
      </c>
      <c r="F109" s="8" t="str">
        <f t="shared" si="2"/>
        <v>INSERt INTO Datos_Contacto values (108,'098-6294097,6294089,','Alcaldia municipal plaza principal',154);</v>
      </c>
    </row>
    <row r="110" spans="1:6" x14ac:dyDescent="0.25">
      <c r="A110" s="8">
        <f t="shared" si="3"/>
        <v>109</v>
      </c>
      <c r="B110" s="8" t="s">
        <v>5416</v>
      </c>
      <c r="C110" t="s">
        <v>2009</v>
      </c>
      <c r="D110" t="s">
        <v>45</v>
      </c>
      <c r="E110">
        <v>16</v>
      </c>
      <c r="F110" s="8" t="str">
        <f t="shared" si="2"/>
        <v>INSERt INTO Datos_Contacto values (109,'096-7417100,7412430,7410055,7410806,7441918','CAM Centro Administrativo Municipal',16);</v>
      </c>
    </row>
    <row r="111" spans="1:6" x14ac:dyDescent="0.25">
      <c r="A111" s="8">
        <f t="shared" si="3"/>
        <v>110</v>
      </c>
      <c r="B111" s="8" t="s">
        <v>5417</v>
      </c>
      <c r="C111" t="s">
        <v>2010</v>
      </c>
      <c r="D111" t="s">
        <v>45</v>
      </c>
      <c r="E111">
        <v>16</v>
      </c>
      <c r="F111" s="8" t="str">
        <f t="shared" si="2"/>
        <v>INSERt INTO Datos_Contacto values (110,'094-8559015','Calle 10   9 - 26',16);</v>
      </c>
    </row>
    <row r="112" spans="1:6" hidden="1" x14ac:dyDescent="0.25">
      <c r="A112" s="8">
        <f t="shared" si="3"/>
        <v>111</v>
      </c>
      <c r="B112" s="8" t="s">
        <v>5418</v>
      </c>
      <c r="C112" t="s">
        <v>2011</v>
      </c>
      <c r="D112" t="s">
        <v>1731</v>
      </c>
      <c r="E112">
        <v>962</v>
      </c>
      <c r="F112" s="8" t="str">
        <f t="shared" si="2"/>
        <v>INSERt INTO Datos_Contacto values (111,'098-2530201,2530112,2530965','Alcaldía popular',962);</v>
      </c>
    </row>
    <row r="113" spans="1:6" hidden="1" x14ac:dyDescent="0.25">
      <c r="A113" s="8">
        <f t="shared" si="3"/>
        <v>112</v>
      </c>
      <c r="B113" s="8" t="s">
        <v>5419</v>
      </c>
      <c r="C113" t="s">
        <v>2012</v>
      </c>
      <c r="D113" t="s">
        <v>615</v>
      </c>
      <c r="E113">
        <v>155</v>
      </c>
      <c r="F113" s="8" t="str">
        <f t="shared" si="2"/>
        <v>INSERt INTO Datos_Contacto values (112,'095-3114071439,3114182036','Palacio Municipal, Calle 6 No. 6-32',155);</v>
      </c>
    </row>
    <row r="114" spans="1:6" x14ac:dyDescent="0.25">
      <c r="A114" s="8">
        <f t="shared" si="3"/>
        <v>113</v>
      </c>
      <c r="B114" s="8" t="s">
        <v>5420</v>
      </c>
      <c r="C114" t="s">
        <v>2013</v>
      </c>
      <c r="D114" t="s">
        <v>606</v>
      </c>
      <c r="E114">
        <v>149</v>
      </c>
      <c r="F114" s="8" t="str">
        <f t="shared" si="2"/>
        <v>INSERt INTO Datos_Contacto values (113,'091-2861766,2821766','Carrera 2a Nro. 18 A - 58',149);</v>
      </c>
    </row>
    <row r="115" spans="1:6" hidden="1" x14ac:dyDescent="0.25">
      <c r="A115" s="8">
        <f t="shared" si="3"/>
        <v>114</v>
      </c>
      <c r="B115" s="8" t="s">
        <v>5421</v>
      </c>
      <c r="C115" t="s">
        <v>2014</v>
      </c>
      <c r="D115" t="s">
        <v>1334</v>
      </c>
      <c r="E115">
        <v>620</v>
      </c>
      <c r="F115" s="8" t="str">
        <f t="shared" si="2"/>
        <v>INSERt INTO Datos_Contacto values (114,'098-8370765','Carrera 7   4 A - 35',620);</v>
      </c>
    </row>
    <row r="116" spans="1:6" x14ac:dyDescent="0.25">
      <c r="A116" s="8">
        <f t="shared" si="3"/>
        <v>115</v>
      </c>
      <c r="B116" s="8" t="s">
        <v>5422</v>
      </c>
      <c r="C116" t="s">
        <v>2015</v>
      </c>
      <c r="D116" t="s">
        <v>900</v>
      </c>
      <c r="E116">
        <v>319</v>
      </c>
      <c r="F116" s="8" t="str">
        <f t="shared" si="2"/>
        <v>INSERt INTO Datos_Contacto values (115,'096-8787852','Via Panamericana - Estacion Los Cambulos',319);</v>
      </c>
    </row>
    <row r="117" spans="1:6" x14ac:dyDescent="0.25">
      <c r="A117" s="8">
        <f t="shared" si="3"/>
        <v>116</v>
      </c>
      <c r="B117" s="8" t="s">
        <v>5423</v>
      </c>
      <c r="C117" t="s">
        <v>2016</v>
      </c>
      <c r="D117" t="s">
        <v>320</v>
      </c>
      <c r="E117">
        <v>1</v>
      </c>
      <c r="F117" s="8" t="str">
        <f t="shared" si="2"/>
        <v>INSERt INTO Datos_Contacto values (116,'094-4373737,4457892','Carrera 64 c  72 - 58',1);</v>
      </c>
    </row>
    <row r="118" spans="1:6" x14ac:dyDescent="0.25">
      <c r="A118" s="8">
        <f t="shared" si="3"/>
        <v>117</v>
      </c>
      <c r="B118" s="8" t="s">
        <v>5408</v>
      </c>
      <c r="C118" t="s">
        <v>2017</v>
      </c>
      <c r="D118" t="s">
        <v>320</v>
      </c>
      <c r="E118">
        <v>1</v>
      </c>
      <c r="F118" s="8" t="str">
        <f t="shared" si="2"/>
        <v>INSERt INTO Datos_Contacto values (117,'094-3856000','Calle 41  No. 53 07',1);</v>
      </c>
    </row>
    <row r="119" spans="1:6" hidden="1" x14ac:dyDescent="0.25">
      <c r="A119" s="8">
        <f t="shared" si="3"/>
        <v>118</v>
      </c>
      <c r="B119" s="8" t="s">
        <v>5424</v>
      </c>
      <c r="C119" t="s">
        <v>2018</v>
      </c>
      <c r="D119" t="s">
        <v>1588</v>
      </c>
      <c r="E119">
        <v>838</v>
      </c>
      <c r="F119" s="8" t="str">
        <f t="shared" si="2"/>
        <v>INSERt INTO Datos_Contacto values (118,'096-3685201','Calle 9 Cra 9 8-46 plaza principal',838);</v>
      </c>
    </row>
    <row r="120" spans="1:6" hidden="1" x14ac:dyDescent="0.25">
      <c r="A120" s="8">
        <f t="shared" si="3"/>
        <v>119</v>
      </c>
      <c r="B120" s="8" t="s">
        <v>5425</v>
      </c>
      <c r="C120" t="s">
        <v>2019</v>
      </c>
      <c r="D120" t="s">
        <v>482</v>
      </c>
      <c r="E120">
        <v>85</v>
      </c>
      <c r="F120" s="8" t="str">
        <f t="shared" si="2"/>
        <v>INSERt INTO Datos_Contacto values (119,'004-4481515','Carrera 48 No. 56 - 59',85);</v>
      </c>
    </row>
    <row r="121" spans="1:6" x14ac:dyDescent="0.25">
      <c r="A121" s="8">
        <f t="shared" si="3"/>
        <v>120</v>
      </c>
      <c r="B121" s="8" t="s">
        <v>5426</v>
      </c>
      <c r="C121" t="s">
        <v>2020</v>
      </c>
      <c r="D121" t="s">
        <v>1411</v>
      </c>
      <c r="E121">
        <v>685</v>
      </c>
      <c r="F121" s="8" t="str">
        <f t="shared" si="2"/>
        <v>INSERt INTO Datos_Contacto values (120,'098-6731616','Carrera 40 No.  35-57 Barrio Barzal Alto',685);</v>
      </c>
    </row>
    <row r="122" spans="1:6" x14ac:dyDescent="0.25">
      <c r="A122" s="8">
        <f t="shared" si="3"/>
        <v>121</v>
      </c>
      <c r="B122" s="8" t="s">
        <v>5427</v>
      </c>
      <c r="C122" t="s">
        <v>2021</v>
      </c>
      <c r="D122" t="s">
        <v>1596</v>
      </c>
      <c r="E122">
        <v>844</v>
      </c>
      <c r="F122" s="8" t="str">
        <f t="shared" si="2"/>
        <v>INSERt INTO Datos_Contacto values (121,'097-6325091','Avda. Quebrada Seca  No. 30 - 12 Piso 1',844);</v>
      </c>
    </row>
    <row r="123" spans="1:6" x14ac:dyDescent="0.25">
      <c r="A123" s="8">
        <f t="shared" si="3"/>
        <v>122</v>
      </c>
      <c r="B123" s="8" t="s">
        <v>5428</v>
      </c>
      <c r="C123" t="s">
        <v>2022</v>
      </c>
      <c r="D123" t="s">
        <v>320</v>
      </c>
      <c r="E123">
        <v>1</v>
      </c>
      <c r="F123" s="8" t="str">
        <f t="shared" si="2"/>
        <v>INSERt INTO Datos_Contacto values (122,'094-2624339,5134881,','Carrera 55No. 49A - 20 Edificio Nuevo Centro La Alpujarra - Of. 403',1);</v>
      </c>
    </row>
    <row r="124" spans="1:6" x14ac:dyDescent="0.25">
      <c r="A124" s="8">
        <f t="shared" si="3"/>
        <v>123</v>
      </c>
      <c r="B124" s="8" t="s">
        <v>5429</v>
      </c>
      <c r="C124" t="s">
        <v>2023</v>
      </c>
      <c r="D124" t="s">
        <v>1681</v>
      </c>
      <c r="E124">
        <v>921</v>
      </c>
      <c r="F124" s="8" t="str">
        <f t="shared" si="2"/>
        <v>INSERt INTO Datos_Contacto values (123,'097-7296987,3214230308','Calle 16  No. 14 - 08 Piso 2',921);</v>
      </c>
    </row>
    <row r="125" spans="1:6" hidden="1" x14ac:dyDescent="0.25">
      <c r="A125" s="8">
        <f t="shared" si="3"/>
        <v>124</v>
      </c>
      <c r="B125" s="8" t="s">
        <v>5430</v>
      </c>
      <c r="C125" t="s">
        <v>2024</v>
      </c>
      <c r="D125" t="s">
        <v>502</v>
      </c>
      <c r="E125">
        <v>95</v>
      </c>
      <c r="F125" s="8" t="str">
        <f t="shared" si="2"/>
        <v>INSERt INTO Datos_Contacto values (124,'094-5461616','CRA 59 No 44 - 48 Autopista Med - Bog el Santuario Ant. Km 54',95);</v>
      </c>
    </row>
    <row r="126" spans="1:6" hidden="1" x14ac:dyDescent="0.25">
      <c r="A126" s="8">
        <f t="shared" si="3"/>
        <v>125</v>
      </c>
      <c r="B126" s="8" t="s">
        <v>5431</v>
      </c>
      <c r="C126" t="s">
        <v>2025</v>
      </c>
      <c r="D126" t="s">
        <v>1060</v>
      </c>
      <c r="E126">
        <v>429</v>
      </c>
      <c r="F126" s="8" t="str">
        <f t="shared" si="2"/>
        <v>INSERt INTO Datos_Contacto values (125,'054-7842286','Carrera 6 N°62B - 32 Edificio Sexta Avenida Oficina 417',429);</v>
      </c>
    </row>
    <row r="127" spans="1:6" hidden="1" x14ac:dyDescent="0.25">
      <c r="A127" s="8">
        <f t="shared" si="3"/>
        <v>126</v>
      </c>
      <c r="B127" s="8" t="s">
        <v>5432</v>
      </c>
      <c r="C127" t="s">
        <v>2026</v>
      </c>
      <c r="D127" t="s">
        <v>552</v>
      </c>
      <c r="E127">
        <v>120</v>
      </c>
      <c r="F127" s="8" t="str">
        <f t="shared" si="2"/>
        <v>INSERt INTO Datos_Contacto values (126,'054-8678022,3218809409','Calle 18 Nº 2 - 02',120);</v>
      </c>
    </row>
    <row r="128" spans="1:6" hidden="1" x14ac:dyDescent="0.25">
      <c r="A128" s="8">
        <f t="shared" si="3"/>
        <v>127</v>
      </c>
      <c r="B128" s="8" t="s">
        <v>5433</v>
      </c>
      <c r="C128" t="s">
        <v>2027</v>
      </c>
      <c r="D128" t="s">
        <v>1687</v>
      </c>
      <c r="E128">
        <v>927</v>
      </c>
      <c r="F128" s="8" t="str">
        <f t="shared" si="2"/>
        <v>INSERt INTO Datos_Contacto values (127,'057-7565030','Carrera 4 Nª 12-43',927);</v>
      </c>
    </row>
    <row r="129" spans="1:6" hidden="1" x14ac:dyDescent="0.25">
      <c r="A129" s="8">
        <f t="shared" si="3"/>
        <v>128</v>
      </c>
      <c r="B129" s="8" t="s">
        <v>5434</v>
      </c>
      <c r="C129" t="s">
        <v>2028</v>
      </c>
      <c r="D129" t="s">
        <v>563</v>
      </c>
      <c r="E129">
        <v>126</v>
      </c>
      <c r="F129" s="8" t="str">
        <f t="shared" si="2"/>
        <v>INSERt INTO Datos_Contacto values (128,'095-3686450','Carrera 48 Nº 72 - 25 Oficina 403',126);</v>
      </c>
    </row>
    <row r="130" spans="1:6" x14ac:dyDescent="0.25">
      <c r="A130" s="8">
        <f t="shared" si="3"/>
        <v>129</v>
      </c>
      <c r="B130" s="8" t="s">
        <v>5435</v>
      </c>
      <c r="C130" t="s">
        <v>2029</v>
      </c>
      <c r="D130" t="s">
        <v>1373</v>
      </c>
      <c r="E130">
        <v>655</v>
      </c>
      <c r="F130" s="8" t="str">
        <f t="shared" si="2"/>
        <v>INSERt INTO Datos_Contacto values (129,'095-3687021','Calle 72 No. 56 - 70 Of. 404 - Edif. Tekar - Barranquilla',655);</v>
      </c>
    </row>
    <row r="131" spans="1:6" hidden="1" x14ac:dyDescent="0.25">
      <c r="A131" s="8">
        <f t="shared" si="3"/>
        <v>130</v>
      </c>
      <c r="B131" s="8" t="s">
        <v>5436</v>
      </c>
      <c r="C131" t="s">
        <v>2030</v>
      </c>
      <c r="D131" t="s">
        <v>778</v>
      </c>
      <c r="E131">
        <v>249</v>
      </c>
      <c r="F131" s="8" t="str">
        <f t="shared" ref="F131:F194" si="4">"INSERt INTO Datos_Contacto values ("&amp;A131&amp;",'"&amp;B131&amp;"','"&amp;C131&amp;"',"&amp;E131&amp;");"</f>
        <v>INSERt INTO Datos_Contacto values (130,'098-7330437','Calle 4 No. 7 - 42 Piso 3 - Palacio Municipal Miraflores',249);</v>
      </c>
    </row>
    <row r="132" spans="1:6" hidden="1" x14ac:dyDescent="0.25">
      <c r="A132" s="8">
        <f t="shared" ref="A132:A195" si="5">+A131+1</f>
        <v>131</v>
      </c>
      <c r="B132" s="8" t="s">
        <v>5437</v>
      </c>
      <c r="C132" t="s">
        <v>2031</v>
      </c>
      <c r="D132" t="s">
        <v>784</v>
      </c>
      <c r="E132">
        <v>252</v>
      </c>
      <c r="F132" s="8" t="str">
        <f t="shared" si="4"/>
        <v>INSERt INTO Datos_Contacto values (131,'098-7282233,3156462473','Calle 18 No. 4 - 53 Palacio Municipal - Moniquira',252);</v>
      </c>
    </row>
    <row r="133" spans="1:6" hidden="1" x14ac:dyDescent="0.25">
      <c r="A133" s="8">
        <f t="shared" si="5"/>
        <v>132</v>
      </c>
      <c r="B133" s="8" t="s">
        <v>5438</v>
      </c>
      <c r="C133" t="s">
        <v>2032</v>
      </c>
      <c r="D133" t="s">
        <v>1583</v>
      </c>
      <c r="E133">
        <v>833</v>
      </c>
      <c r="F133" s="8" t="str">
        <f t="shared" si="4"/>
        <v>INSERt INTO Datos_Contacto values (132,'096-3528047,3113242881','Alcaldia de Belen - Piso 2',833);</v>
      </c>
    </row>
    <row r="134" spans="1:6" x14ac:dyDescent="0.25">
      <c r="A134" s="8">
        <f t="shared" si="5"/>
        <v>133</v>
      </c>
      <c r="B134" s="8" t="s">
        <v>5439</v>
      </c>
      <c r="C134" t="s">
        <v>2033</v>
      </c>
      <c r="D134" t="s">
        <v>1690</v>
      </c>
      <c r="E134">
        <v>931</v>
      </c>
      <c r="F134" s="8" t="str">
        <f t="shared" si="4"/>
        <v>INSERt INTO Datos_Contacto values (133,'300-2415602','Carrera 20 No. 27 -87 Piso 3',931);</v>
      </c>
    </row>
    <row r="135" spans="1:6" x14ac:dyDescent="0.25">
      <c r="A135" s="8">
        <f t="shared" si="5"/>
        <v>134</v>
      </c>
      <c r="B135" s="8" t="s">
        <v>5440</v>
      </c>
      <c r="C135" t="s">
        <v>2034</v>
      </c>
      <c r="D135" t="s">
        <v>1411</v>
      </c>
      <c r="E135">
        <v>685</v>
      </c>
      <c r="F135" s="8" t="str">
        <f t="shared" si="4"/>
        <v>INSERt INTO Datos_Contacto values (134,'098-6832846','Calle 19 No 39a-18  Barrio Camoa',685);</v>
      </c>
    </row>
    <row r="136" spans="1:6" hidden="1" x14ac:dyDescent="0.25">
      <c r="A136" s="8">
        <f t="shared" si="5"/>
        <v>135</v>
      </c>
      <c r="B136" s="8" t="s">
        <v>5441</v>
      </c>
      <c r="C136" t="s">
        <v>2035</v>
      </c>
      <c r="D136" t="s">
        <v>385</v>
      </c>
      <c r="E136">
        <v>35</v>
      </c>
      <c r="F136" s="8" t="str">
        <f t="shared" si="4"/>
        <v>INSERt INTO Datos_Contacto values (135,'094-8390829','Calle 19 No.15 - 41 2do piso Barrio Centenario Caucasia',35);</v>
      </c>
    </row>
    <row r="137" spans="1:6" hidden="1" x14ac:dyDescent="0.25">
      <c r="A137" s="8">
        <f t="shared" si="5"/>
        <v>136</v>
      </c>
      <c r="B137" s="8" t="s">
        <v>5442</v>
      </c>
      <c r="C137" t="s">
        <v>2036</v>
      </c>
      <c r="D137" t="s">
        <v>1555</v>
      </c>
      <c r="E137">
        <v>802</v>
      </c>
      <c r="F137" s="8" t="str">
        <f t="shared" si="4"/>
        <v>INSERt INTO Datos_Contacto values (136,'097-5610232,3153828266','Calle 12 No. 11 - 76 Piso 2  Edif. Laino y Solano',802);</v>
      </c>
    </row>
    <row r="138" spans="1:6" hidden="1" x14ac:dyDescent="0.25">
      <c r="A138" s="8">
        <f t="shared" si="5"/>
        <v>137</v>
      </c>
      <c r="B138" s="8" t="s">
        <v>5443</v>
      </c>
      <c r="C138" t="s">
        <v>2037</v>
      </c>
      <c r="D138" t="s">
        <v>941</v>
      </c>
      <c r="E138">
        <v>346</v>
      </c>
      <c r="F138" s="8" t="str">
        <f t="shared" si="4"/>
        <v>INSERt INTO Datos_Contacto values (137,'098-4361362','Carrera 14 Calle 15 Piso 3 Edificio Gobernacion',346);</v>
      </c>
    </row>
    <row r="139" spans="1:6" hidden="1" x14ac:dyDescent="0.25">
      <c r="A139" s="8">
        <f t="shared" si="5"/>
        <v>138</v>
      </c>
      <c r="B139" s="8" t="s">
        <v>5444</v>
      </c>
      <c r="C139" t="s">
        <v>2038</v>
      </c>
      <c r="D139" t="s">
        <v>1060</v>
      </c>
      <c r="E139">
        <v>429</v>
      </c>
      <c r="F139" s="8" t="str">
        <f t="shared" si="4"/>
        <v>INSERt INTO Datos_Contacto values (138,'094-7826488','Calle 33 No. 3 - 45',429);</v>
      </c>
    </row>
    <row r="140" spans="1:6" hidden="1" x14ac:dyDescent="0.25">
      <c r="A140" s="8">
        <f t="shared" si="5"/>
        <v>139</v>
      </c>
      <c r="B140" s="8" t="s">
        <v>5445</v>
      </c>
      <c r="C140" t="s">
        <v>2039</v>
      </c>
      <c r="D140" t="s">
        <v>1150</v>
      </c>
      <c r="E140">
        <v>490</v>
      </c>
      <c r="F140" s="8" t="str">
        <f t="shared" si="4"/>
        <v>INSERt INTO Datos_Contacto values (139,'091-8535604','Km 1.3  via salinas',490);</v>
      </c>
    </row>
    <row r="141" spans="1:6" hidden="1" x14ac:dyDescent="0.25">
      <c r="A141" s="8">
        <f t="shared" si="5"/>
        <v>140</v>
      </c>
      <c r="B141" s="8" t="s">
        <v>5446</v>
      </c>
      <c r="C141" t="s">
        <v>2040</v>
      </c>
      <c r="D141" t="s">
        <v>1007</v>
      </c>
      <c r="E141">
        <v>393</v>
      </c>
      <c r="F141" s="8" t="str">
        <f t="shared" si="4"/>
        <v>INSERt INTO Datos_Contacto values (140,'092-8297296','Carrera 8 No. 5 - 23',393);</v>
      </c>
    </row>
    <row r="142" spans="1:6" x14ac:dyDescent="0.25">
      <c r="A142" s="8">
        <f t="shared" si="5"/>
        <v>141</v>
      </c>
      <c r="B142" s="8" t="s">
        <v>5447</v>
      </c>
      <c r="C142" t="s">
        <v>2041</v>
      </c>
      <c r="D142" t="s">
        <v>320</v>
      </c>
      <c r="E142">
        <v>1</v>
      </c>
      <c r="F142" s="8" t="str">
        <f t="shared" si="4"/>
        <v>INSERt INTO Datos_Contacto values (141,'051-2624280','Cra 55 Nº 40A - 20',1);</v>
      </c>
    </row>
    <row r="143" spans="1:6" hidden="1" x14ac:dyDescent="0.25">
      <c r="A143" s="8">
        <f t="shared" si="5"/>
        <v>142</v>
      </c>
      <c r="B143" s="8" t="s">
        <v>5448</v>
      </c>
      <c r="C143" t="s">
        <v>1954</v>
      </c>
      <c r="D143" t="s">
        <v>767</v>
      </c>
      <c r="E143">
        <v>242</v>
      </c>
      <c r="F143" s="8" t="str">
        <f t="shared" si="4"/>
        <v>INSERt INTO Datos_Contacto values (142,'098-6359576','Alcaldia Municipal',242);</v>
      </c>
    </row>
    <row r="144" spans="1:6" hidden="1" x14ac:dyDescent="0.25">
      <c r="A144" s="8">
        <f t="shared" si="5"/>
        <v>143</v>
      </c>
      <c r="B144" s="8" t="s">
        <v>5449</v>
      </c>
      <c r="C144" t="s">
        <v>2042</v>
      </c>
      <c r="D144" t="s">
        <v>1060</v>
      </c>
      <c r="E144">
        <v>429</v>
      </c>
      <c r="F144" s="8" t="str">
        <f t="shared" si="4"/>
        <v>INSERt INTO Datos_Contacto values (143,'094-7811050','Carrera 6 No. 27 - 41 Of. 304 Y 306 Monteria',429);</v>
      </c>
    </row>
    <row r="145" spans="1:6" hidden="1" x14ac:dyDescent="0.25">
      <c r="A145" s="8">
        <f t="shared" si="5"/>
        <v>144</v>
      </c>
      <c r="B145" s="8" t="s">
        <v>5450</v>
      </c>
      <c r="C145" t="s">
        <v>2043</v>
      </c>
      <c r="D145" t="s">
        <v>1146</v>
      </c>
      <c r="E145">
        <v>487</v>
      </c>
      <c r="F145" s="8" t="str">
        <f t="shared" si="4"/>
        <v>INSERt INTO Datos_Contacto values (144,'091-8029898','Costado Oriental Transito y Transporte - Barrio San Jorge',487);</v>
      </c>
    </row>
    <row r="146" spans="1:6" hidden="1" x14ac:dyDescent="0.25">
      <c r="A146" s="8">
        <f t="shared" si="5"/>
        <v>145</v>
      </c>
      <c r="B146" s="8" t="s">
        <v>5451</v>
      </c>
      <c r="C146" t="s">
        <v>2044</v>
      </c>
      <c r="D146" t="s">
        <v>1359</v>
      </c>
      <c r="E146">
        <v>642</v>
      </c>
      <c r="F146" s="8" t="str">
        <f t="shared" si="4"/>
        <v>INSERt INTO Datos_Contacto values (145,'095-7748789','Calle 9 No. 7 - 18  Piso 4 -',642);</v>
      </c>
    </row>
    <row r="147" spans="1:6" x14ac:dyDescent="0.25">
      <c r="A147" s="8">
        <f t="shared" si="5"/>
        <v>146</v>
      </c>
      <c r="B147" s="8" t="s">
        <v>5452</v>
      </c>
      <c r="C147" t="s">
        <v>2045</v>
      </c>
      <c r="D147" t="s">
        <v>320</v>
      </c>
      <c r="E147">
        <v>1</v>
      </c>
      <c r="F147" s="8" t="str">
        <f t="shared" si="4"/>
        <v>INSERt INTO Datos_Contacto values (146,'034-3113676570','Calle 10 b # 36 - 28 Oficina 302 Edificio el Atico',1);</v>
      </c>
    </row>
    <row r="148" spans="1:6" hidden="1" x14ac:dyDescent="0.25">
      <c r="A148" s="8">
        <f t="shared" si="5"/>
        <v>147</v>
      </c>
      <c r="B148" s="8" t="s">
        <v>5453</v>
      </c>
      <c r="C148" t="s">
        <v>2046</v>
      </c>
      <c r="D148" t="s">
        <v>344</v>
      </c>
      <c r="E148">
        <v>13</v>
      </c>
      <c r="F148" s="8" t="str">
        <f t="shared" si="4"/>
        <v>INSERt INTO Datos_Contacto values (147,'054-8287444','Calle 100 N° 109 - 33',13);</v>
      </c>
    </row>
    <row r="149" spans="1:6" hidden="1" x14ac:dyDescent="0.25">
      <c r="A149" s="8">
        <f t="shared" si="5"/>
        <v>148</v>
      </c>
      <c r="B149" s="8" t="s">
        <v>5454</v>
      </c>
      <c r="C149" t="s">
        <v>2047</v>
      </c>
      <c r="D149" t="s">
        <v>1788</v>
      </c>
      <c r="E149">
        <v>1011</v>
      </c>
      <c r="F149" s="8" t="str">
        <f t="shared" si="4"/>
        <v>INSERt INTO Datos_Contacto values (148,'092-2394073','Calle 4 Sur  N° 13A - 25',1011);</v>
      </c>
    </row>
    <row r="150" spans="1:6" x14ac:dyDescent="0.25">
      <c r="A150" s="8">
        <f t="shared" si="5"/>
        <v>149</v>
      </c>
      <c r="B150" s="8" t="s">
        <v>5455</v>
      </c>
      <c r="C150" t="s">
        <v>2048</v>
      </c>
      <c r="D150" t="s">
        <v>606</v>
      </c>
      <c r="E150">
        <v>149</v>
      </c>
      <c r="F150" s="8" t="str">
        <f t="shared" si="4"/>
        <v>INSERt INTO Datos_Contacto values (149,'091-6180570,6180557','calle 81 No. 11-68 oficina 512',149);</v>
      </c>
    </row>
    <row r="151" spans="1:6" hidden="1" x14ac:dyDescent="0.25">
      <c r="A151" s="8">
        <f t="shared" si="5"/>
        <v>150</v>
      </c>
      <c r="B151" s="8" t="s">
        <v>5456</v>
      </c>
      <c r="C151" t="s">
        <v>2049</v>
      </c>
      <c r="D151" t="s">
        <v>1115</v>
      </c>
      <c r="E151">
        <v>467</v>
      </c>
      <c r="F151" s="8" t="str">
        <f t="shared" si="4"/>
        <v>INSERt INTO Datos_Contacto values (150,'091-8662466,8663566,8663567','Cajica km. 3 Vía Zipaquira, Vereda Chutame Sector Las Manas',467);</v>
      </c>
    </row>
    <row r="152" spans="1:6" hidden="1" x14ac:dyDescent="0.25">
      <c r="A152" s="8">
        <f t="shared" si="5"/>
        <v>151</v>
      </c>
      <c r="B152" s="8" t="s">
        <v>5457</v>
      </c>
      <c r="C152" t="s">
        <v>2050</v>
      </c>
      <c r="D152" t="s">
        <v>1759</v>
      </c>
      <c r="E152">
        <v>985</v>
      </c>
      <c r="F152" s="8" t="str">
        <f t="shared" si="4"/>
        <v>INSERt INTO Datos_Contacto values (151,'058-2269382','Carrera 8 N° 9 - 32',985);</v>
      </c>
    </row>
    <row r="153" spans="1:6" x14ac:dyDescent="0.25">
      <c r="A153" s="8">
        <f t="shared" si="5"/>
        <v>152</v>
      </c>
      <c r="B153" s="8" t="s">
        <v>5458</v>
      </c>
      <c r="C153" t="s">
        <v>2051</v>
      </c>
      <c r="D153" t="s">
        <v>900</v>
      </c>
      <c r="E153">
        <v>319</v>
      </c>
      <c r="F153" s="8" t="str">
        <f t="shared" si="4"/>
        <v>INSERt INTO Datos_Contacto values (152,'096-8720472','Carrera 22   18-09 Piso 2',319);</v>
      </c>
    </row>
    <row r="154" spans="1:6" x14ac:dyDescent="0.25">
      <c r="A154" s="8">
        <f t="shared" si="5"/>
        <v>153</v>
      </c>
      <c r="B154" s="8" t="s">
        <v>5459</v>
      </c>
      <c r="C154" t="s">
        <v>2052</v>
      </c>
      <c r="D154" t="s">
        <v>1411</v>
      </c>
      <c r="E154">
        <v>685</v>
      </c>
      <c r="F154" s="8" t="str">
        <f t="shared" si="4"/>
        <v>INSERt INTO Datos_Contacto values (153,'098-6623850,3203191315','calle 41 41 No. 30-05 oficina 202 edificio ACORE',685);</v>
      </c>
    </row>
    <row r="155" spans="1:6" hidden="1" x14ac:dyDescent="0.25">
      <c r="A155" s="8">
        <f t="shared" si="5"/>
        <v>154</v>
      </c>
      <c r="B155" s="8" t="s">
        <v>5460</v>
      </c>
      <c r="C155" t="s">
        <v>2053</v>
      </c>
      <c r="D155" t="s">
        <v>1027</v>
      </c>
      <c r="E155">
        <v>407</v>
      </c>
      <c r="F155" s="8" t="str">
        <f t="shared" si="4"/>
        <v>INSERt INTO Datos_Contacto values (154,'095-5260230','Palacio Municipal Calle 7  3-94',407);</v>
      </c>
    </row>
    <row r="156" spans="1:6" hidden="1" x14ac:dyDescent="0.25">
      <c r="A156" s="8">
        <f t="shared" si="5"/>
        <v>155</v>
      </c>
      <c r="B156" s="8" t="s">
        <v>5461</v>
      </c>
      <c r="C156" t="s">
        <v>2054</v>
      </c>
      <c r="D156" t="s">
        <v>1733</v>
      </c>
      <c r="E156">
        <v>963</v>
      </c>
      <c r="F156" s="8" t="str">
        <f t="shared" si="4"/>
        <v>INSERt INTO Datos_Contacto values (155,'098-2240042','Calle 8 No.4-07 Barrio Centro Edificio Palacio municipal',963);</v>
      </c>
    </row>
    <row r="157" spans="1:6" hidden="1" x14ac:dyDescent="0.25">
      <c r="A157" s="8">
        <f t="shared" si="5"/>
        <v>156</v>
      </c>
      <c r="B157" s="8" t="s">
        <v>5462</v>
      </c>
      <c r="C157" t="s">
        <v>2055</v>
      </c>
      <c r="D157" t="s">
        <v>1278</v>
      </c>
      <c r="E157">
        <v>576</v>
      </c>
      <c r="F157" s="8" t="str">
        <f t="shared" si="4"/>
        <v>INSERt INTO Datos_Contacto values (156,'310-6002052','Alcaldia Municipal de Atrato',576);</v>
      </c>
    </row>
    <row r="158" spans="1:6" x14ac:dyDescent="0.25">
      <c r="A158" s="8">
        <f t="shared" si="5"/>
        <v>157</v>
      </c>
      <c r="B158" s="8" t="s">
        <v>5463</v>
      </c>
      <c r="C158" t="s">
        <v>2056</v>
      </c>
      <c r="D158" t="s">
        <v>606</v>
      </c>
      <c r="E158">
        <v>149</v>
      </c>
      <c r="F158" s="8" t="str">
        <f t="shared" si="4"/>
        <v>INSERt INTO Datos_Contacto values (157,'091-3186800','Av. La esperanza No 62-49 piso 10 Centro comercial Gran Estación II',149);</v>
      </c>
    </row>
    <row r="159" spans="1:6" x14ac:dyDescent="0.25">
      <c r="A159" s="8">
        <f t="shared" si="5"/>
        <v>158</v>
      </c>
      <c r="B159" s="8" t="s">
        <v>5464</v>
      </c>
      <c r="C159" t="s">
        <v>2057</v>
      </c>
      <c r="D159" t="s">
        <v>606</v>
      </c>
      <c r="E159">
        <v>149</v>
      </c>
      <c r="F159" s="8" t="str">
        <f t="shared" si="4"/>
        <v>INSERt INTO Datos_Contacto values (158,'091-7957000','Calle 59 A BIS No. 5 - 53 Piso 4',149);</v>
      </c>
    </row>
    <row r="160" spans="1:6" hidden="1" x14ac:dyDescent="0.25">
      <c r="A160" s="8">
        <f t="shared" si="5"/>
        <v>159</v>
      </c>
      <c r="B160" s="8" t="s">
        <v>5465</v>
      </c>
      <c r="C160" t="s">
        <v>2058</v>
      </c>
      <c r="D160" t="s">
        <v>1062</v>
      </c>
      <c r="E160">
        <v>430</v>
      </c>
      <c r="F160" s="8" t="str">
        <f t="shared" si="4"/>
        <v>INSERt INTO Datos_Contacto values (159,'094-7705021','Calle 9 No. 3c-13 Segundo piso Barrio Centro',430);</v>
      </c>
    </row>
    <row r="161" spans="1:6" hidden="1" x14ac:dyDescent="0.25">
      <c r="A161" s="8">
        <f t="shared" si="5"/>
        <v>160</v>
      </c>
      <c r="B161" s="8" t="s">
        <v>5466</v>
      </c>
      <c r="C161" t="s">
        <v>1982</v>
      </c>
      <c r="D161" t="s">
        <v>1280</v>
      </c>
      <c r="E161">
        <v>577</v>
      </c>
      <c r="F161" s="8" t="str">
        <f t="shared" si="4"/>
        <v>INSERt INTO Datos_Contacto values (160,'094-6712175,6712822','Palacio municipal',577);</v>
      </c>
    </row>
    <row r="162" spans="1:6" hidden="1" x14ac:dyDescent="0.25">
      <c r="A162" s="8">
        <f t="shared" si="5"/>
        <v>161</v>
      </c>
      <c r="B162" s="8" t="s">
        <v>5467</v>
      </c>
      <c r="C162" t="s">
        <v>2059</v>
      </c>
      <c r="D162" t="s">
        <v>1281</v>
      </c>
      <c r="E162">
        <v>578</v>
      </c>
      <c r="F162" s="8" t="str">
        <f t="shared" si="4"/>
        <v>INSERt INTO Datos_Contacto values (161,'094-6827094','Edificio de la Alcaldia Municipal',578);</v>
      </c>
    </row>
    <row r="163" spans="1:6" hidden="1" x14ac:dyDescent="0.25">
      <c r="A163" s="8">
        <f t="shared" si="5"/>
        <v>162</v>
      </c>
      <c r="B163" s="8" t="s">
        <v>5468</v>
      </c>
      <c r="C163" t="s">
        <v>2060</v>
      </c>
      <c r="D163" t="s">
        <v>1283</v>
      </c>
      <c r="E163">
        <v>579</v>
      </c>
      <c r="F163" s="8" t="str">
        <f t="shared" si="4"/>
        <v>INSERt INTO Datos_Contacto values (162,'094-6713561,6806044,6806049','EDIFICIO DE LA ALCALDIA MUNICIPAL',579);</v>
      </c>
    </row>
    <row r="164" spans="1:6" hidden="1" x14ac:dyDescent="0.25">
      <c r="A164" s="8">
        <f t="shared" si="5"/>
        <v>163</v>
      </c>
      <c r="B164" s="8" t="s">
        <v>5469</v>
      </c>
      <c r="C164" t="s">
        <v>2061</v>
      </c>
      <c r="D164" t="s">
        <v>969</v>
      </c>
      <c r="E164">
        <v>365</v>
      </c>
      <c r="F164" s="8" t="str">
        <f t="shared" si="4"/>
        <v>INSERt INTO Datos_Contacto values (163,'092-8265212','Carrera 3  Nº 5 - 08',365);</v>
      </c>
    </row>
    <row r="165" spans="1:6" hidden="1" x14ac:dyDescent="0.25">
      <c r="A165" s="8">
        <f t="shared" si="5"/>
        <v>164</v>
      </c>
      <c r="B165" s="8" t="s">
        <v>5470</v>
      </c>
      <c r="C165" t="s">
        <v>2062</v>
      </c>
      <c r="D165" t="s">
        <v>969</v>
      </c>
      <c r="E165">
        <v>365</v>
      </c>
      <c r="F165" s="8" t="str">
        <f t="shared" si="4"/>
        <v>INSERt INTO Datos_Contacto values (164,'096-3688115,3688142,3146208880','Calle 8  6 - 44',365);</v>
      </c>
    </row>
    <row r="166" spans="1:6" x14ac:dyDescent="0.25">
      <c r="A166" s="8">
        <f t="shared" si="5"/>
        <v>165</v>
      </c>
      <c r="B166" s="8" t="s">
        <v>5471</v>
      </c>
      <c r="C166" t="s">
        <v>2063</v>
      </c>
      <c r="D166" t="s">
        <v>606</v>
      </c>
      <c r="E166">
        <v>149</v>
      </c>
      <c r="F166" s="8" t="str">
        <f t="shared" si="4"/>
        <v>INSERt INTO Datos_Contacto values (165,'051-3394240','Carrera 7 N° 35 - 40',149);</v>
      </c>
    </row>
    <row r="167" spans="1:6" x14ac:dyDescent="0.25">
      <c r="A167" s="8">
        <f t="shared" si="5"/>
        <v>166</v>
      </c>
      <c r="B167" s="8" t="s">
        <v>5472</v>
      </c>
      <c r="C167" t="s">
        <v>2064</v>
      </c>
      <c r="D167" t="s">
        <v>606</v>
      </c>
      <c r="E167">
        <v>149</v>
      </c>
      <c r="F167" s="8" t="str">
        <f t="shared" si="4"/>
        <v>INSERt INTO Datos_Contacto values (166,'091-3821400','Carrera 8 N° 15 -43',149);</v>
      </c>
    </row>
    <row r="168" spans="1:6" x14ac:dyDescent="0.25">
      <c r="A168" s="8">
        <f t="shared" si="5"/>
        <v>167</v>
      </c>
      <c r="B168" s="8" t="s">
        <v>5473</v>
      </c>
      <c r="C168" t="s">
        <v>2065</v>
      </c>
      <c r="D168" t="s">
        <v>606</v>
      </c>
      <c r="E168">
        <v>149</v>
      </c>
      <c r="F168" s="8" t="str">
        <f t="shared" si="4"/>
        <v>INSERt INTO Datos_Contacto values (167,'091-4863000','Calle 28 No  13 A - 15 piso 40',149);</v>
      </c>
    </row>
    <row r="169" spans="1:6" x14ac:dyDescent="0.25">
      <c r="A169" s="8">
        <f t="shared" si="5"/>
        <v>168</v>
      </c>
      <c r="B169" s="8" t="s">
        <v>5474</v>
      </c>
      <c r="C169" t="s">
        <v>2066</v>
      </c>
      <c r="D169" t="s">
        <v>606</v>
      </c>
      <c r="E169">
        <v>149</v>
      </c>
      <c r="F169" s="8" t="str">
        <f t="shared" si="4"/>
        <v>INSERt INTO Datos_Contacto values (168,'091-3431145','Carrera 7 No 14 - 78',149);</v>
      </c>
    </row>
    <row r="170" spans="1:6" hidden="1" x14ac:dyDescent="0.25">
      <c r="A170" s="8">
        <f t="shared" si="5"/>
        <v>169</v>
      </c>
      <c r="B170" s="8" t="s">
        <v>5475</v>
      </c>
      <c r="C170" t="s">
        <v>2067</v>
      </c>
      <c r="D170" t="s">
        <v>1632</v>
      </c>
      <c r="E170">
        <v>876</v>
      </c>
      <c r="F170" s="8" t="str">
        <f t="shared" si="4"/>
        <v>INSERt INTO Datos_Contacto values (169,'097-6497285','CRA 9 7-15',876);</v>
      </c>
    </row>
    <row r="171" spans="1:6" hidden="1" x14ac:dyDescent="0.25">
      <c r="A171" s="8">
        <f t="shared" si="5"/>
        <v>170</v>
      </c>
      <c r="B171" s="8" t="s">
        <v>5476</v>
      </c>
      <c r="C171" t="s">
        <v>2068</v>
      </c>
      <c r="D171" t="s">
        <v>565</v>
      </c>
      <c r="E171">
        <v>127</v>
      </c>
      <c r="F171" s="8" t="str">
        <f t="shared" si="4"/>
        <v>INSERt INTO Datos_Contacto values (170,'095-8787222','Carrera 19  16 - 47',127);</v>
      </c>
    </row>
    <row r="172" spans="1:6" hidden="1" x14ac:dyDescent="0.25">
      <c r="A172" s="8">
        <f t="shared" si="5"/>
        <v>171</v>
      </c>
      <c r="B172" s="8" t="s">
        <v>5477</v>
      </c>
      <c r="C172" t="s">
        <v>2069</v>
      </c>
      <c r="D172" t="s">
        <v>1317</v>
      </c>
      <c r="E172">
        <v>609</v>
      </c>
      <c r="F172" s="8" t="str">
        <f t="shared" si="4"/>
        <v>INSERt INTO Datos_Contacto values (171,'098-8788506,8788716,8788502','CARRERA 5 No. 2C-36 PALACIA MUNICIPAL BARAYA',609);</v>
      </c>
    </row>
    <row r="173" spans="1:6" hidden="1" x14ac:dyDescent="0.25">
      <c r="A173" s="8">
        <f t="shared" si="5"/>
        <v>172</v>
      </c>
      <c r="B173" s="8" t="s">
        <v>5478</v>
      </c>
      <c r="C173" t="s">
        <v>1948</v>
      </c>
      <c r="D173" t="s">
        <v>1452</v>
      </c>
      <c r="E173">
        <v>719</v>
      </c>
      <c r="F173" s="8" t="str">
        <f t="shared" si="4"/>
        <v>INSERt INTO Datos_Contacto values (172,'092-468438','Alcaldia municipal',719);</v>
      </c>
    </row>
    <row r="174" spans="1:6" hidden="1" x14ac:dyDescent="0.25">
      <c r="A174" s="8">
        <f t="shared" si="5"/>
        <v>173</v>
      </c>
      <c r="B174" s="8" t="s">
        <v>5479</v>
      </c>
      <c r="C174" t="s">
        <v>2070</v>
      </c>
      <c r="D174" t="s">
        <v>350</v>
      </c>
      <c r="E174">
        <v>17</v>
      </c>
      <c r="F174" s="8" t="str">
        <f t="shared" si="4"/>
        <v>INSERt INTO Datos_Contacto values (173,'094-4061453,4060053,4063041','Calle 15  14 - 48',17);</v>
      </c>
    </row>
    <row r="175" spans="1:6" hidden="1" x14ac:dyDescent="0.25">
      <c r="A175" s="8">
        <f t="shared" si="5"/>
        <v>174</v>
      </c>
      <c r="B175" s="8" t="s">
        <v>5480</v>
      </c>
      <c r="C175" t="s">
        <v>2071</v>
      </c>
      <c r="D175" t="s">
        <v>350</v>
      </c>
      <c r="E175">
        <v>17</v>
      </c>
      <c r="F175" s="8" t="str">
        <f t="shared" si="4"/>
        <v>INSERt INTO Datos_Contacto values (174,'097-7486143,7485282,7486150','Carrera 9  7 - 15',17);</v>
      </c>
    </row>
    <row r="176" spans="1:6" hidden="1" x14ac:dyDescent="0.25">
      <c r="A176" s="8">
        <f t="shared" si="5"/>
        <v>175</v>
      </c>
      <c r="B176" s="8" t="s">
        <v>5481</v>
      </c>
      <c r="C176" t="s">
        <v>2072</v>
      </c>
      <c r="D176" t="s">
        <v>1599</v>
      </c>
      <c r="E176">
        <v>849</v>
      </c>
      <c r="F176" s="8" t="str">
        <f t="shared" si="4"/>
        <v>INSERt INTO Datos_Contacto values (175,'097-7267052,7267122','Calle 5  6 - 39',849);</v>
      </c>
    </row>
    <row r="177" spans="1:6" hidden="1" x14ac:dyDescent="0.25">
      <c r="A177" s="8">
        <f t="shared" si="5"/>
        <v>176</v>
      </c>
      <c r="B177" s="8" t="s">
        <v>5482</v>
      </c>
      <c r="C177" t="s">
        <v>2073</v>
      </c>
      <c r="D177" t="s">
        <v>1413</v>
      </c>
      <c r="E177">
        <v>687</v>
      </c>
      <c r="F177" s="8" t="str">
        <f t="shared" si="4"/>
        <v>INSERt INTO Datos_Contacto values (176,'098-6241051,6241111,6241010','Calle 11 No. 2 - 15 Palacio Municipal',687);</v>
      </c>
    </row>
    <row r="178" spans="1:6" hidden="1" x14ac:dyDescent="0.25">
      <c r="A178" s="8">
        <f t="shared" si="5"/>
        <v>177</v>
      </c>
      <c r="B178" s="8" t="s">
        <v>5483</v>
      </c>
      <c r="C178" t="s">
        <v>2074</v>
      </c>
      <c r="D178" t="s">
        <v>1601</v>
      </c>
      <c r="E178">
        <v>850</v>
      </c>
      <c r="F178" s="8" t="str">
        <f t="shared" si="4"/>
        <v>INSERt INTO Datos_Contacto values (177,'097-6115555','Carrera  5    50 - 43  Sector Comercial',850);</v>
      </c>
    </row>
    <row r="179" spans="1:6" hidden="1" x14ac:dyDescent="0.25">
      <c r="A179" s="8">
        <f t="shared" si="5"/>
        <v>178</v>
      </c>
      <c r="B179" s="8" t="s">
        <v>5484</v>
      </c>
      <c r="C179" t="s">
        <v>2075</v>
      </c>
      <c r="D179" t="s">
        <v>1359</v>
      </c>
      <c r="E179">
        <v>642</v>
      </c>
      <c r="F179" s="8" t="str">
        <f t="shared" si="4"/>
        <v>INSERt INTO Datos_Contacto values (178,'095-5748227,7748105,7748108','Calle 9   7 - 18',642);</v>
      </c>
    </row>
    <row r="180" spans="1:6" hidden="1" x14ac:dyDescent="0.25">
      <c r="A180" s="8">
        <f t="shared" si="5"/>
        <v>179</v>
      </c>
      <c r="B180" s="8" t="s">
        <v>5485</v>
      </c>
      <c r="C180" t="s">
        <v>2076</v>
      </c>
      <c r="D180" t="s">
        <v>617</v>
      </c>
      <c r="E180">
        <v>156</v>
      </c>
      <c r="F180" s="8" t="str">
        <f t="shared" si="4"/>
        <v>INSERt INTO Datos_Contacto values (179,'095-4290816','Plaza principal municipal',156);</v>
      </c>
    </row>
    <row r="181" spans="1:6" hidden="1" x14ac:dyDescent="0.25">
      <c r="A181" s="8">
        <f t="shared" si="5"/>
        <v>180</v>
      </c>
      <c r="B181" s="8" t="s">
        <v>5486</v>
      </c>
      <c r="C181" t="s">
        <v>2077</v>
      </c>
      <c r="D181" t="s">
        <v>563</v>
      </c>
      <c r="E181">
        <v>126</v>
      </c>
      <c r="F181" s="8" t="str">
        <f t="shared" si="4"/>
        <v>INSERt INTO Datos_Contacto values (180,'095-3399107','Calle 34    43 - 31',126);</v>
      </c>
    </row>
    <row r="182" spans="1:6" hidden="1" x14ac:dyDescent="0.25">
      <c r="A182" s="8">
        <f t="shared" si="5"/>
        <v>181</v>
      </c>
      <c r="B182" s="8" t="s">
        <v>5487</v>
      </c>
      <c r="C182" t="s">
        <v>2078</v>
      </c>
      <c r="D182" t="s">
        <v>1028</v>
      </c>
      <c r="E182">
        <v>408</v>
      </c>
      <c r="F182" s="8" t="str">
        <f t="shared" si="4"/>
        <v>INSERt INTO Datos_Contacto values (181,'095-5768007','Calle 10 No 6-84',408);</v>
      </c>
    </row>
    <row r="183" spans="1:6" hidden="1" x14ac:dyDescent="0.25">
      <c r="A183" s="8">
        <f t="shared" si="5"/>
        <v>182</v>
      </c>
      <c r="B183" s="8" t="s">
        <v>5488</v>
      </c>
      <c r="C183" t="s">
        <v>2079</v>
      </c>
      <c r="D183" t="s">
        <v>906</v>
      </c>
      <c r="E183">
        <v>323</v>
      </c>
      <c r="F183" s="8" t="str">
        <f t="shared" si="4"/>
        <v>INSERt INTO Datos_Contacto values (182,'096-8604011','Calle 15  4 - 17',323);</v>
      </c>
    </row>
    <row r="184" spans="1:6" hidden="1" x14ac:dyDescent="0.25">
      <c r="A184" s="8">
        <f t="shared" si="5"/>
        <v>183</v>
      </c>
      <c r="B184" s="8" t="s">
        <v>5489</v>
      </c>
      <c r="C184" t="s">
        <v>2080</v>
      </c>
      <c r="D184" t="s">
        <v>693</v>
      </c>
      <c r="E184">
        <v>200</v>
      </c>
      <c r="F184" s="8" t="str">
        <f t="shared" si="4"/>
        <v>INSERt INTO Datos_Contacto values (183,'098-870020,7870581,7870020','Carrera  6  7 - 07',200);</v>
      </c>
    </row>
    <row r="185" spans="1:6" hidden="1" x14ac:dyDescent="0.25">
      <c r="A185" s="8">
        <f t="shared" si="5"/>
        <v>184</v>
      </c>
      <c r="B185" s="8" t="s">
        <v>5490</v>
      </c>
      <c r="C185" t="s">
        <v>2081</v>
      </c>
      <c r="D185" t="s">
        <v>693</v>
      </c>
      <c r="E185">
        <v>200</v>
      </c>
      <c r="F185" s="8" t="str">
        <f t="shared" si="4"/>
        <v>INSERt INTO Datos_Contacto values (184,'092-7440783','CARRERA 2 No 4-20',200);</v>
      </c>
    </row>
    <row r="186" spans="1:6" hidden="1" x14ac:dyDescent="0.25">
      <c r="A186" s="8">
        <f t="shared" si="5"/>
        <v>185</v>
      </c>
      <c r="B186" s="8" t="s">
        <v>5491</v>
      </c>
      <c r="C186" t="s">
        <v>2082</v>
      </c>
      <c r="D186" t="s">
        <v>944</v>
      </c>
      <c r="E186">
        <v>348</v>
      </c>
      <c r="F186" s="8" t="str">
        <f t="shared" si="4"/>
        <v>INSERt INTO Datos_Contacto values (185,'078-4316202','Calle 5a  4 - 42',348);</v>
      </c>
    </row>
    <row r="187" spans="1:6" hidden="1" x14ac:dyDescent="0.25">
      <c r="A187" s="8">
        <f t="shared" si="5"/>
        <v>186</v>
      </c>
      <c r="B187" s="8" t="s">
        <v>5492</v>
      </c>
      <c r="C187" t="s">
        <v>2083</v>
      </c>
      <c r="D187" t="s">
        <v>1583</v>
      </c>
      <c r="E187">
        <v>833</v>
      </c>
      <c r="F187" s="8" t="str">
        <f t="shared" si="4"/>
        <v>INSERt INTO Datos_Contacto values (186,'096-3528733','Centro Administrativo municipal Los Fundadores Piso 1',833);</v>
      </c>
    </row>
    <row r="188" spans="1:6" hidden="1" x14ac:dyDescent="0.25">
      <c r="A188" s="8">
        <f t="shared" si="5"/>
        <v>187</v>
      </c>
      <c r="B188" s="8" t="s">
        <v>5493</v>
      </c>
      <c r="C188" t="s">
        <v>2084</v>
      </c>
      <c r="D188" t="s">
        <v>354</v>
      </c>
      <c r="E188">
        <v>19</v>
      </c>
      <c r="F188" s="8" t="str">
        <f t="shared" si="4"/>
        <v>INSERt INTO Datos_Contacto values (187,'094-4521000,6047944','Carrera  50     51 - 00',19);</v>
      </c>
    </row>
    <row r="189" spans="1:6" hidden="1" x14ac:dyDescent="0.25">
      <c r="A189" s="8">
        <f t="shared" si="5"/>
        <v>188</v>
      </c>
      <c r="B189" s="8" t="s">
        <v>5494</v>
      </c>
      <c r="C189" t="s">
        <v>2085</v>
      </c>
      <c r="D189" t="s">
        <v>352</v>
      </c>
      <c r="E189">
        <v>18</v>
      </c>
      <c r="F189" s="8" t="str">
        <f t="shared" si="4"/>
        <v>INSERt INTO Datos_Contacto values (188,'094-8674030,8674159','Palacio Municipal Parque principal',18);</v>
      </c>
    </row>
    <row r="190" spans="1:6" hidden="1" x14ac:dyDescent="0.25">
      <c r="A190" s="8">
        <f t="shared" si="5"/>
        <v>189</v>
      </c>
      <c r="B190" s="8" t="s">
        <v>5495</v>
      </c>
      <c r="C190" t="s">
        <v>1979</v>
      </c>
      <c r="D190" t="s">
        <v>1106</v>
      </c>
      <c r="E190">
        <v>462</v>
      </c>
      <c r="F190" s="8" t="str">
        <f t="shared" si="4"/>
        <v>INSERt INTO Datos_Contacto values (189,'091-2852014,6285008,8465333','Alcaldía Municipal',462);</v>
      </c>
    </row>
    <row r="191" spans="1:6" x14ac:dyDescent="0.25">
      <c r="A191" s="8">
        <f t="shared" si="5"/>
        <v>190</v>
      </c>
      <c r="B191" s="8" t="s">
        <v>5496</v>
      </c>
      <c r="C191" t="s">
        <v>2086</v>
      </c>
      <c r="D191" t="s">
        <v>606</v>
      </c>
      <c r="E191">
        <v>149</v>
      </c>
      <c r="F191" s="8" t="str">
        <f t="shared" si="4"/>
        <v>INSERt INTO Datos_Contacto values (190,'092-7491114','Calle 26  51- 53  Torre Beneficencia piso 6',149);</v>
      </c>
    </row>
    <row r="192" spans="1:6" x14ac:dyDescent="0.25">
      <c r="A192" s="8">
        <f t="shared" si="5"/>
        <v>191</v>
      </c>
      <c r="B192" s="8" t="s">
        <v>5497</v>
      </c>
      <c r="C192" t="s">
        <v>2087</v>
      </c>
      <c r="D192" t="s">
        <v>1596</v>
      </c>
      <c r="E192">
        <v>844</v>
      </c>
      <c r="F192" s="8" t="str">
        <f t="shared" si="4"/>
        <v>INSERt INTO Datos_Contacto values (191,'097-976337682','Calle  36  21 - 16',844);</v>
      </c>
    </row>
    <row r="193" spans="1:6" x14ac:dyDescent="0.25">
      <c r="A193" s="8">
        <f t="shared" si="5"/>
        <v>192</v>
      </c>
      <c r="B193" s="8" t="s">
        <v>5498</v>
      </c>
      <c r="C193" t="s">
        <v>2088</v>
      </c>
      <c r="D193" t="s">
        <v>1781</v>
      </c>
      <c r="E193">
        <v>1004</v>
      </c>
      <c r="F193" s="8" t="str">
        <f t="shared" si="4"/>
        <v>INSERt INTO Datos_Contacto values (192,'092-8961265','Calle 9    4 - 50  piso 12',1004);</v>
      </c>
    </row>
    <row r="194" spans="1:6" hidden="1" x14ac:dyDescent="0.25">
      <c r="A194" s="8">
        <f t="shared" si="5"/>
        <v>193</v>
      </c>
      <c r="B194" s="8" t="s">
        <v>5499</v>
      </c>
      <c r="C194" t="s">
        <v>2089</v>
      </c>
      <c r="D194" t="s">
        <v>695</v>
      </c>
      <c r="E194">
        <v>201</v>
      </c>
      <c r="F194" s="8" t="str">
        <f t="shared" si="4"/>
        <v>INSERt INTO Datos_Contacto values (193,'098-7404488','Carrera 3  5 - 23',201);</v>
      </c>
    </row>
    <row r="195" spans="1:6" hidden="1" x14ac:dyDescent="0.25">
      <c r="A195" s="8">
        <f t="shared" si="5"/>
        <v>194</v>
      </c>
      <c r="B195" s="8" t="s">
        <v>5500</v>
      </c>
      <c r="C195" t="s">
        <v>2090</v>
      </c>
      <c r="D195" t="s">
        <v>356</v>
      </c>
      <c r="E195">
        <v>20</v>
      </c>
      <c r="F195" s="8" t="str">
        <f t="shared" ref="F195:F258" si="6">"INSERt INTO Datos_Contacto values ("&amp;A195&amp;",'"&amp;B195&amp;"','"&amp;C195&amp;"',"&amp;E195&amp;");"</f>
        <v>INSERt INTO Datos_Contacto values (194,'094-8435127,8435127','Palacio municipal Plaza principal',20);</v>
      </c>
    </row>
    <row r="196" spans="1:6" hidden="1" x14ac:dyDescent="0.25">
      <c r="A196" s="8">
        <f t="shared" ref="A196:A259" si="7">+A195+1</f>
        <v>195</v>
      </c>
      <c r="B196" s="8" t="s">
        <v>5501</v>
      </c>
      <c r="C196" t="s">
        <v>2091</v>
      </c>
      <c r="D196" t="s">
        <v>697</v>
      </c>
      <c r="E196">
        <v>202</v>
      </c>
      <c r="F196" s="8" t="str">
        <f t="shared" si="6"/>
        <v>INSERt INTO Datos_Contacto values (195,'098-7705606','Parque principal',202);</v>
      </c>
    </row>
    <row r="197" spans="1:6" hidden="1" x14ac:dyDescent="0.25">
      <c r="A197" s="8">
        <f t="shared" si="7"/>
        <v>196</v>
      </c>
      <c r="B197" s="8" t="s">
        <v>5502</v>
      </c>
      <c r="C197" t="s">
        <v>2092</v>
      </c>
      <c r="D197" t="s">
        <v>358</v>
      </c>
      <c r="E197">
        <v>21</v>
      </c>
      <c r="F197" s="8" t="str">
        <f t="shared" si="6"/>
        <v>INSERt INTO Datos_Contacto values (196,'094-8436157,8436087,8436091','Plaza Principal',21);</v>
      </c>
    </row>
    <row r="198" spans="1:6" hidden="1" x14ac:dyDescent="0.25">
      <c r="A198" s="8">
        <f t="shared" si="7"/>
        <v>197</v>
      </c>
      <c r="B198" s="8" t="s">
        <v>5503</v>
      </c>
      <c r="C198" t="s">
        <v>1979</v>
      </c>
      <c r="D198" t="s">
        <v>358</v>
      </c>
      <c r="E198">
        <v>21</v>
      </c>
      <c r="F198" s="8" t="str">
        <f t="shared" si="6"/>
        <v>INSERt INTO Datos_Contacto values (197,'097-6525670','Alcaldía Municipal',21);</v>
      </c>
    </row>
    <row r="199" spans="1:6" x14ac:dyDescent="0.25">
      <c r="A199" s="8">
        <f t="shared" si="7"/>
        <v>198</v>
      </c>
      <c r="B199" s="8" t="s">
        <v>5504</v>
      </c>
      <c r="C199" t="s">
        <v>2093</v>
      </c>
      <c r="D199" t="s">
        <v>1781</v>
      </c>
      <c r="E199">
        <v>1004</v>
      </c>
      <c r="F199" s="8" t="str">
        <f t="shared" si="6"/>
        <v>INSERt INTO Datos_Contacto values (198,'092-5586400','Calle 5  24A- 91',1004);</v>
      </c>
    </row>
    <row r="200" spans="1:6" x14ac:dyDescent="0.25">
      <c r="A200" s="8">
        <f t="shared" si="7"/>
        <v>199</v>
      </c>
      <c r="B200" s="8" t="s">
        <v>5505</v>
      </c>
      <c r="C200" t="s">
        <v>2094</v>
      </c>
      <c r="D200" t="s">
        <v>320</v>
      </c>
      <c r="E200">
        <v>1</v>
      </c>
      <c r="F200" s="8" t="str">
        <f t="shared" si="6"/>
        <v>INSERt INTO Datos_Contacto values (199,'094-4600590','Carrera 64 Nº 50 - 32',1);</v>
      </c>
    </row>
    <row r="201" spans="1:6" x14ac:dyDescent="0.25">
      <c r="A201" s="8">
        <f t="shared" si="7"/>
        <v>200</v>
      </c>
      <c r="B201" s="8" t="s">
        <v>5506</v>
      </c>
      <c r="C201" t="s">
        <v>2095</v>
      </c>
      <c r="D201" t="s">
        <v>606</v>
      </c>
      <c r="E201">
        <v>149</v>
      </c>
      <c r="F201" s="8" t="str">
        <f t="shared" si="6"/>
        <v>INSERt INTO Datos_Contacto values (200,'091-5190101','Carrera 11 A No.98-50 Of.301-302',149);</v>
      </c>
    </row>
    <row r="202" spans="1:6" x14ac:dyDescent="0.25">
      <c r="A202" s="8">
        <f t="shared" si="7"/>
        <v>201</v>
      </c>
      <c r="B202" s="8" t="s">
        <v>5506</v>
      </c>
      <c r="C202" t="s">
        <v>2096</v>
      </c>
      <c r="D202" t="s">
        <v>606</v>
      </c>
      <c r="E202">
        <v>149</v>
      </c>
      <c r="F202" s="8" t="str">
        <f t="shared" si="6"/>
        <v>INSERt INTO Datos_Contacto values (201,'091-5190101','Carrera 22 5B 114 Bogota L-01',149);</v>
      </c>
    </row>
    <row r="203" spans="1:6" hidden="1" x14ac:dyDescent="0.25">
      <c r="A203" s="8">
        <f t="shared" si="7"/>
        <v>202</v>
      </c>
      <c r="B203" s="8" t="s">
        <v>5507</v>
      </c>
      <c r="C203" t="s">
        <v>1948</v>
      </c>
      <c r="D203" t="s">
        <v>1108</v>
      </c>
      <c r="E203">
        <v>463</v>
      </c>
      <c r="F203" s="8" t="str">
        <f t="shared" si="6"/>
        <v>INSERt INTO Datos_Contacto values (202,'071-8462630,8462646','Alcaldia municipal',463);</v>
      </c>
    </row>
    <row r="204" spans="1:6" hidden="1" x14ac:dyDescent="0.25">
      <c r="A204" s="8">
        <f t="shared" si="7"/>
        <v>203</v>
      </c>
      <c r="B204" s="8" t="s">
        <v>5508</v>
      </c>
      <c r="C204" t="s">
        <v>2097</v>
      </c>
      <c r="D204" t="s">
        <v>699</v>
      </c>
      <c r="E204">
        <v>203</v>
      </c>
      <c r="F204" s="8" t="str">
        <f t="shared" si="6"/>
        <v>INSERt INTO Datos_Contacto values (203,'098-7885221','Carrera 8  8-42',203);</v>
      </c>
    </row>
    <row r="205" spans="1:6" hidden="1" x14ac:dyDescent="0.25">
      <c r="A205" s="8">
        <f t="shared" si="7"/>
        <v>204</v>
      </c>
      <c r="B205" s="8" t="s">
        <v>5509</v>
      </c>
      <c r="C205" t="s">
        <v>1979</v>
      </c>
      <c r="D205" t="s">
        <v>1529</v>
      </c>
      <c r="E205">
        <v>781</v>
      </c>
      <c r="F205" s="8" t="str">
        <f t="shared" si="6"/>
        <v>INSERt INTO Datos_Contacto values (204,'097-5863014','Alcaldía Municipal',781);</v>
      </c>
    </row>
    <row r="206" spans="1:6" x14ac:dyDescent="0.25">
      <c r="A206" s="8">
        <f t="shared" si="7"/>
        <v>205</v>
      </c>
      <c r="B206" s="8" t="s">
        <v>5510</v>
      </c>
      <c r="C206" t="s">
        <v>2098</v>
      </c>
      <c r="D206" t="s">
        <v>606</v>
      </c>
      <c r="E206">
        <v>149</v>
      </c>
      <c r="F206" s="8" t="str">
        <f t="shared" si="6"/>
        <v>INSERt INTO Datos_Contacto values (205,'091-3385361','Carrera 30  25 - 90 Piso 6-10',149);</v>
      </c>
    </row>
    <row r="207" spans="1:6" hidden="1" x14ac:dyDescent="0.25">
      <c r="A207" s="8">
        <f t="shared" si="7"/>
        <v>206</v>
      </c>
      <c r="B207" s="8" t="s">
        <v>5511</v>
      </c>
      <c r="C207" t="s">
        <v>1977</v>
      </c>
      <c r="D207" t="s">
        <v>1110</v>
      </c>
      <c r="E207">
        <v>464</v>
      </c>
      <c r="F207" s="8" t="str">
        <f t="shared" si="6"/>
        <v>INSERt INTO Datos_Contacto values (206,'091-8243140,8243575','Palacio Municipal',464);</v>
      </c>
    </row>
    <row r="208" spans="1:6" hidden="1" x14ac:dyDescent="0.25">
      <c r="A208" s="8">
        <f t="shared" si="7"/>
        <v>207</v>
      </c>
      <c r="B208" s="8" t="s">
        <v>5512</v>
      </c>
      <c r="C208" t="s">
        <v>2099</v>
      </c>
      <c r="D208" t="s">
        <v>1284</v>
      </c>
      <c r="E208">
        <v>580</v>
      </c>
      <c r="F208" s="8" t="str">
        <f t="shared" si="6"/>
        <v>INSERt INTO Datos_Contacto values (207,'074-6711542,6709863','Calle 27  2 - 21 Piso 2',580);</v>
      </c>
    </row>
    <row r="209" spans="1:6" hidden="1" x14ac:dyDescent="0.25">
      <c r="A209" s="8">
        <f t="shared" si="7"/>
        <v>208</v>
      </c>
      <c r="B209" s="8" t="s">
        <v>5513</v>
      </c>
      <c r="C209" t="s">
        <v>2100</v>
      </c>
      <c r="D209" t="s">
        <v>257</v>
      </c>
      <c r="E209">
        <v>366</v>
      </c>
      <c r="F209" s="8" t="str">
        <f t="shared" si="6"/>
        <v>INSERt INTO Datos_Contacto values (208,'092-8272382,8272254,272252','PARQUE LOS FUNDADORES',366);</v>
      </c>
    </row>
    <row r="210" spans="1:6" hidden="1" x14ac:dyDescent="0.25">
      <c r="A210" s="8">
        <f t="shared" si="7"/>
        <v>209</v>
      </c>
      <c r="B210" s="8" t="s">
        <v>5514</v>
      </c>
      <c r="C210" t="s">
        <v>2101</v>
      </c>
      <c r="D210" t="s">
        <v>257</v>
      </c>
      <c r="E210">
        <v>366</v>
      </c>
      <c r="F210" s="8" t="str">
        <f t="shared" si="6"/>
        <v>INSERt INTO Datos_Contacto values (209,'097-7569006','CALLE 9 3 31',366);</v>
      </c>
    </row>
    <row r="211" spans="1:6" hidden="1" x14ac:dyDescent="0.25">
      <c r="A211" s="8">
        <f t="shared" si="7"/>
        <v>210</v>
      </c>
      <c r="B211" s="8" t="s">
        <v>5515</v>
      </c>
      <c r="C211" t="s">
        <v>2102</v>
      </c>
      <c r="D211" t="s">
        <v>257</v>
      </c>
      <c r="E211">
        <v>366</v>
      </c>
      <c r="F211" s="8" t="str">
        <f t="shared" si="6"/>
        <v>INSERt INTO Datos_Contacto values (210,'092-2224166','Carrera 4  # 4-44 PLAZA PRINCIPAL',366);</v>
      </c>
    </row>
    <row r="212" spans="1:6" x14ac:dyDescent="0.25">
      <c r="A212" s="8">
        <f t="shared" si="7"/>
        <v>211</v>
      </c>
      <c r="B212" s="8" t="s">
        <v>5516</v>
      </c>
      <c r="C212" t="s">
        <v>2103</v>
      </c>
      <c r="D212" t="s">
        <v>1596</v>
      </c>
      <c r="E212">
        <v>844</v>
      </c>
      <c r="F212" s="8" t="str">
        <f t="shared" si="6"/>
        <v>INSERt INTO Datos_Contacto values (211,'097-6526666,6704578,6704242','Calle 44  10 - 13',844);</v>
      </c>
    </row>
    <row r="213" spans="1:6" hidden="1" x14ac:dyDescent="0.25">
      <c r="A213" s="8">
        <f t="shared" si="7"/>
        <v>212</v>
      </c>
      <c r="B213" s="8" t="s">
        <v>5517</v>
      </c>
      <c r="C213" t="s">
        <v>2104</v>
      </c>
      <c r="D213" t="s">
        <v>1030</v>
      </c>
      <c r="E213">
        <v>409</v>
      </c>
      <c r="F213" s="8" t="str">
        <f t="shared" si="6"/>
        <v>INSERt INTO Datos_Contacto values (212,'095-5779071','Carrera  22  12 - 36',409);</v>
      </c>
    </row>
    <row r="214" spans="1:6" hidden="1" x14ac:dyDescent="0.25">
      <c r="A214" s="8">
        <f t="shared" si="7"/>
        <v>213</v>
      </c>
      <c r="B214" s="8" t="s">
        <v>5518</v>
      </c>
      <c r="C214" t="s">
        <v>2105</v>
      </c>
      <c r="D214" t="s">
        <v>259</v>
      </c>
      <c r="E214">
        <v>204</v>
      </c>
      <c r="F214" s="8" t="str">
        <f t="shared" si="6"/>
        <v>INSERt INTO Datos_Contacto values (213,'098-7375113,7375005','Parque principal Edificio Municipal',204);</v>
      </c>
    </row>
    <row r="215" spans="1:6" hidden="1" x14ac:dyDescent="0.25">
      <c r="A215" s="8">
        <f t="shared" si="7"/>
        <v>214</v>
      </c>
      <c r="B215" s="8" t="s">
        <v>5519</v>
      </c>
      <c r="C215" t="s">
        <v>2091</v>
      </c>
      <c r="D215" t="s">
        <v>362</v>
      </c>
      <c r="E215">
        <v>23</v>
      </c>
      <c r="F215" s="8" t="str">
        <f t="shared" si="6"/>
        <v>INSERt INTO Datos_Contacto values (214,'094-8570052','Parque principal',23);</v>
      </c>
    </row>
    <row r="216" spans="1:6" hidden="1" x14ac:dyDescent="0.25">
      <c r="A216" s="8">
        <f t="shared" si="7"/>
        <v>215</v>
      </c>
      <c r="B216" s="8" t="s">
        <v>5520</v>
      </c>
      <c r="C216" t="s">
        <v>1954</v>
      </c>
      <c r="D216" t="s">
        <v>362</v>
      </c>
      <c r="E216">
        <v>23</v>
      </c>
      <c r="F216" s="8" t="str">
        <f t="shared" si="6"/>
        <v>INSERt INTO Datos_Contacto values (215,'098-7265431','Alcaldia Municipal',23);</v>
      </c>
    </row>
    <row r="217" spans="1:6" x14ac:dyDescent="0.25">
      <c r="A217" s="8">
        <f t="shared" si="7"/>
        <v>216</v>
      </c>
      <c r="B217" s="8" t="s">
        <v>5521</v>
      </c>
      <c r="C217" t="s">
        <v>2106</v>
      </c>
      <c r="D217" t="s">
        <v>1596</v>
      </c>
      <c r="E217">
        <v>844</v>
      </c>
      <c r="F217" s="8" t="str">
        <f t="shared" si="6"/>
        <v>INSERt INTO Datos_Contacto values (216,'097-6421996,6337000,','Calle 35  10-43',844);</v>
      </c>
    </row>
    <row r="218" spans="1:6" hidden="1" x14ac:dyDescent="0.25">
      <c r="A218" s="8">
        <f t="shared" si="7"/>
        <v>217</v>
      </c>
      <c r="B218" s="8" t="s">
        <v>5522</v>
      </c>
      <c r="C218" t="s">
        <v>2107</v>
      </c>
      <c r="D218" t="s">
        <v>1530</v>
      </c>
      <c r="E218">
        <v>782</v>
      </c>
      <c r="F218" s="8" t="str">
        <f t="shared" si="6"/>
        <v>INSERt INTO Datos_Contacto values (217,'098-975861014,861040','CLL 2 3 35 Palacio municipal',782);</v>
      </c>
    </row>
    <row r="219" spans="1:6" hidden="1" x14ac:dyDescent="0.25">
      <c r="A219" s="8">
        <f t="shared" si="7"/>
        <v>218</v>
      </c>
      <c r="B219" s="8" t="s">
        <v>5523</v>
      </c>
      <c r="C219" t="s">
        <v>2108</v>
      </c>
      <c r="D219" t="s">
        <v>1787</v>
      </c>
      <c r="E219">
        <v>1010</v>
      </c>
      <c r="F219" s="8" t="str">
        <f t="shared" si="6"/>
        <v>INSERt INTO Datos_Contacto values (218,'092-2410990,2415477,2424407,2417310','Calle 2  Edificio CAM',1010);</v>
      </c>
    </row>
    <row r="220" spans="1:6" hidden="1" x14ac:dyDescent="0.25">
      <c r="A220" s="8">
        <f t="shared" si="7"/>
        <v>219</v>
      </c>
      <c r="B220" s="8" t="s">
        <v>5524</v>
      </c>
      <c r="C220" t="s">
        <v>1948</v>
      </c>
      <c r="D220" t="s">
        <v>703</v>
      </c>
      <c r="E220">
        <v>206</v>
      </c>
      <c r="F220" s="8" t="str">
        <f t="shared" si="6"/>
        <v>INSERt INTO Datos_Contacto values (219,'098-8024510','Alcaldia municipal',206);</v>
      </c>
    </row>
    <row r="221" spans="1:6" hidden="1" x14ac:dyDescent="0.25">
      <c r="A221" s="8">
        <f t="shared" si="7"/>
        <v>220</v>
      </c>
      <c r="B221" s="8" t="s">
        <v>5525</v>
      </c>
      <c r="C221" t="s">
        <v>1948</v>
      </c>
      <c r="D221" t="s">
        <v>703</v>
      </c>
      <c r="E221">
        <v>206</v>
      </c>
      <c r="F221" s="8" t="str">
        <f t="shared" si="6"/>
        <v>INSERt INTO Datos_Contacto values (220,'094-8100075','Alcaldia municipal',206);</v>
      </c>
    </row>
    <row r="222" spans="1:6" hidden="1" x14ac:dyDescent="0.25">
      <c r="A222" s="8">
        <f t="shared" si="7"/>
        <v>221</v>
      </c>
      <c r="B222" s="8" t="s">
        <v>5526</v>
      </c>
      <c r="C222" t="s">
        <v>2109</v>
      </c>
      <c r="D222" t="s">
        <v>703</v>
      </c>
      <c r="E222">
        <v>206</v>
      </c>
      <c r="F222" s="8" t="str">
        <f t="shared" si="6"/>
        <v>INSERt INTO Datos_Contacto values (221,'096-7547066,7547005','Carrera  3   2 - 25 Palacio municipal',206);</v>
      </c>
    </row>
    <row r="223" spans="1:6" hidden="1" x14ac:dyDescent="0.25">
      <c r="A223" s="8">
        <f t="shared" si="7"/>
        <v>222</v>
      </c>
      <c r="B223" s="8" t="s">
        <v>5527</v>
      </c>
      <c r="C223" t="s">
        <v>2110</v>
      </c>
      <c r="D223" t="s">
        <v>703</v>
      </c>
      <c r="E223">
        <v>206</v>
      </c>
      <c r="F223" s="8" t="str">
        <f t="shared" si="6"/>
        <v>INSERt INTO Datos_Contacto values (222,'095-2901103','Calle 9 No 9 - 108',206);</v>
      </c>
    </row>
    <row r="224" spans="1:6" hidden="1" x14ac:dyDescent="0.25">
      <c r="A224" s="8">
        <f t="shared" si="7"/>
        <v>223</v>
      </c>
      <c r="B224" s="8" t="s">
        <v>5528</v>
      </c>
      <c r="C224" t="s">
        <v>2111</v>
      </c>
      <c r="D224" t="s">
        <v>972</v>
      </c>
      <c r="E224">
        <v>367</v>
      </c>
      <c r="F224" s="8" t="str">
        <f t="shared" si="6"/>
        <v>INSERt INTO Datos_Contacto values (223,'092-8466709,8466705,8466701','Carrera 1 Calle 6 Alcaldia municipal',367);</v>
      </c>
    </row>
    <row r="225" spans="1:6" hidden="1" x14ac:dyDescent="0.25">
      <c r="A225" s="8">
        <f t="shared" si="7"/>
        <v>224</v>
      </c>
      <c r="B225" s="8" t="s">
        <v>5529</v>
      </c>
      <c r="C225" t="s">
        <v>1948</v>
      </c>
      <c r="D225" t="s">
        <v>1454</v>
      </c>
      <c r="E225">
        <v>721</v>
      </c>
      <c r="F225" s="8" t="str">
        <f t="shared" si="6"/>
        <v>INSERt INTO Datos_Contacto values (224,'092-7420502','Alcaldia municipal',721);</v>
      </c>
    </row>
    <row r="226" spans="1:6" hidden="1" x14ac:dyDescent="0.25">
      <c r="A226" s="8">
        <f t="shared" si="7"/>
        <v>225</v>
      </c>
      <c r="B226" s="8" t="s">
        <v>5530</v>
      </c>
      <c r="C226" t="s">
        <v>2112</v>
      </c>
      <c r="D226" t="s">
        <v>1788</v>
      </c>
      <c r="E226">
        <v>1011</v>
      </c>
      <c r="F226" s="8" t="str">
        <f t="shared" si="6"/>
        <v>INSERt INTO Datos_Contacto values (225,'092-2373424','Carrera 12  7a - 15, Piso 2',1011);</v>
      </c>
    </row>
    <row r="227" spans="1:6" hidden="1" x14ac:dyDescent="0.25">
      <c r="A227" s="8">
        <f t="shared" si="7"/>
        <v>226</v>
      </c>
      <c r="B227" s="8" t="s">
        <v>5531</v>
      </c>
      <c r="C227" t="s">
        <v>2113</v>
      </c>
      <c r="D227" t="s">
        <v>1789</v>
      </c>
      <c r="E227">
        <v>1012</v>
      </c>
      <c r="F227" s="8" t="str">
        <f t="shared" si="6"/>
        <v>INSERt INTO Datos_Contacto values (226,'092-2237403,2236235','Carrera 6  N°5-65',1012);</v>
      </c>
    </row>
    <row r="228" spans="1:6" hidden="1" x14ac:dyDescent="0.25">
      <c r="A228" s="8">
        <f t="shared" si="7"/>
        <v>227</v>
      </c>
      <c r="B228" s="8" t="s">
        <v>5532</v>
      </c>
      <c r="C228" t="s">
        <v>1982</v>
      </c>
      <c r="D228" t="s">
        <v>364</v>
      </c>
      <c r="E228">
        <v>24</v>
      </c>
      <c r="F228" s="8" t="str">
        <f t="shared" si="6"/>
        <v>INSERt INTO Datos_Contacto values (227,'094-8527015','Palacio municipal',24);</v>
      </c>
    </row>
    <row r="229" spans="1:6" hidden="1" x14ac:dyDescent="0.25">
      <c r="A229" s="8">
        <f t="shared" si="7"/>
        <v>228</v>
      </c>
      <c r="B229" s="8" t="s">
        <v>5533</v>
      </c>
      <c r="C229" t="s">
        <v>2114</v>
      </c>
      <c r="D229" t="s">
        <v>705</v>
      </c>
      <c r="E229">
        <v>207</v>
      </c>
      <c r="F229" s="8" t="str">
        <f t="shared" si="6"/>
        <v>INSERt INTO Datos_Contacto values (228,'098-7718488,7707407,707111','Palacio Municipal Carrera 3 N 3 32',207);</v>
      </c>
    </row>
    <row r="230" spans="1:6" hidden="1" x14ac:dyDescent="0.25">
      <c r="A230" s="8">
        <f t="shared" si="7"/>
        <v>229</v>
      </c>
      <c r="B230" s="8" t="s">
        <v>5534</v>
      </c>
      <c r="C230" t="s">
        <v>2115</v>
      </c>
      <c r="D230" t="s">
        <v>1322</v>
      </c>
      <c r="E230">
        <v>613</v>
      </c>
      <c r="F230" s="8" t="str">
        <f t="shared" si="6"/>
        <v>INSERt INTO Datos_Contacto values (229,'098-8332951','Centro Comercial Paseo del Rosario Local 2-033',613);</v>
      </c>
    </row>
    <row r="231" spans="1:6" hidden="1" x14ac:dyDescent="0.25">
      <c r="A231" s="8">
        <f t="shared" si="7"/>
        <v>230</v>
      </c>
      <c r="B231" s="8" t="s">
        <v>5535</v>
      </c>
      <c r="C231" t="s">
        <v>2116</v>
      </c>
      <c r="D231" t="s">
        <v>1610</v>
      </c>
      <c r="E231">
        <v>859</v>
      </c>
      <c r="F231" s="8" t="str">
        <f t="shared" si="6"/>
        <v>INSERt INTO Datos_Contacto values (230,'097-3115211494','Carrera  17   24 - 11 Piso 2',859);</v>
      </c>
    </row>
    <row r="232" spans="1:6" hidden="1" x14ac:dyDescent="0.25">
      <c r="A232" s="8">
        <f t="shared" si="7"/>
        <v>231</v>
      </c>
      <c r="B232" s="8" t="s">
        <v>5536</v>
      </c>
      <c r="C232" t="s">
        <v>2117</v>
      </c>
      <c r="D232" t="s">
        <v>1308</v>
      </c>
      <c r="E232">
        <v>603</v>
      </c>
      <c r="F232" s="8" t="str">
        <f t="shared" si="6"/>
        <v>INSERt INTO Datos_Contacto values (231,'098-8723948','Calle 7   6-27 Caja Agraria Piso 14',603);</v>
      </c>
    </row>
    <row r="233" spans="1:6" hidden="1" x14ac:dyDescent="0.25">
      <c r="A233" s="8">
        <f t="shared" si="7"/>
        <v>232</v>
      </c>
      <c r="B233" s="8" t="s">
        <v>5537</v>
      </c>
      <c r="C233" t="s">
        <v>2118</v>
      </c>
      <c r="D233" t="s">
        <v>1742</v>
      </c>
      <c r="E233">
        <v>972</v>
      </c>
      <c r="F233" s="8" t="str">
        <f t="shared" si="6"/>
        <v>INSERt INTO Datos_Contacto values (232,'313-3138836741','Calle 8   6-44',972);</v>
      </c>
    </row>
    <row r="234" spans="1:6" hidden="1" x14ac:dyDescent="0.25">
      <c r="A234" s="8">
        <f t="shared" si="7"/>
        <v>233</v>
      </c>
      <c r="B234" s="8" t="s">
        <v>5538</v>
      </c>
      <c r="C234" t="s">
        <v>2119</v>
      </c>
      <c r="D234" t="s">
        <v>1896</v>
      </c>
      <c r="E234">
        <v>1107</v>
      </c>
      <c r="F234" s="8" t="str">
        <f t="shared" si="6"/>
        <v>INSERt INTO Datos_Contacto values (233,'098-5849670','Carrera 24 #7-81 of.302 edif.gobernacion',1107);</v>
      </c>
    </row>
    <row r="235" spans="1:6" hidden="1" x14ac:dyDescent="0.25">
      <c r="A235" s="8">
        <f t="shared" si="7"/>
        <v>234</v>
      </c>
      <c r="B235" s="8" t="s">
        <v>5539</v>
      </c>
      <c r="C235" t="s">
        <v>2120</v>
      </c>
      <c r="D235" t="s">
        <v>1308</v>
      </c>
      <c r="E235">
        <v>603</v>
      </c>
      <c r="F235" s="8" t="str">
        <f t="shared" si="6"/>
        <v>INSERt INTO Datos_Contacto values (234,'321-4957760','CARRERA 7 No. 8 - 53 OF.200',603);</v>
      </c>
    </row>
    <row r="236" spans="1:6" x14ac:dyDescent="0.25">
      <c r="A236" s="8">
        <f t="shared" si="7"/>
        <v>235</v>
      </c>
      <c r="B236" s="8" t="s">
        <v>5540</v>
      </c>
      <c r="C236" t="s">
        <v>2121</v>
      </c>
      <c r="D236" t="s">
        <v>1836</v>
      </c>
      <c r="E236">
        <v>1053</v>
      </c>
      <c r="F236" s="8" t="str">
        <f t="shared" si="6"/>
        <v>INSERt INTO Datos_Contacto values (235,'098-6341858','Calle 11 11 35 P1 Casa 1',1053);</v>
      </c>
    </row>
    <row r="237" spans="1:6" hidden="1" x14ac:dyDescent="0.25">
      <c r="A237" s="8">
        <f t="shared" si="7"/>
        <v>236</v>
      </c>
      <c r="B237" s="8" t="s">
        <v>5541</v>
      </c>
      <c r="C237" t="s">
        <v>2122</v>
      </c>
      <c r="D237" t="s">
        <v>1846</v>
      </c>
      <c r="E237">
        <v>1059</v>
      </c>
      <c r="F237" s="8" t="str">
        <f t="shared" si="6"/>
        <v>INSERt INTO Datos_Contacto values (236,'098-6249201','Carrera   6   16 - 30',1059);</v>
      </c>
    </row>
    <row r="238" spans="1:6" hidden="1" x14ac:dyDescent="0.25">
      <c r="A238" s="8">
        <f t="shared" si="7"/>
        <v>237</v>
      </c>
      <c r="B238" s="8" t="s">
        <v>5542</v>
      </c>
      <c r="C238" t="s">
        <v>2123</v>
      </c>
      <c r="D238" t="s">
        <v>1342</v>
      </c>
      <c r="E238">
        <v>627</v>
      </c>
      <c r="F238" s="8" t="str">
        <f t="shared" si="6"/>
        <v>INSERt INTO Datos_Contacto values (237,'098-8369939','Carrera 3 No. 9-11 Piso 2',627);</v>
      </c>
    </row>
    <row r="239" spans="1:6" x14ac:dyDescent="0.25">
      <c r="A239" s="8">
        <f t="shared" si="7"/>
        <v>238</v>
      </c>
      <c r="B239" s="8" t="s">
        <v>5543</v>
      </c>
      <c r="C239" t="s">
        <v>2124</v>
      </c>
      <c r="D239" t="s">
        <v>1411</v>
      </c>
      <c r="E239">
        <v>685</v>
      </c>
      <c r="F239" s="8" t="str">
        <f t="shared" si="6"/>
        <v>INSERt INTO Datos_Contacto values (238,'098-6644416','Calle 19 No. 40-44 Barrio Camoa',685);</v>
      </c>
    </row>
    <row r="240" spans="1:6" hidden="1" x14ac:dyDescent="0.25">
      <c r="A240" s="8">
        <f t="shared" si="7"/>
        <v>239</v>
      </c>
      <c r="B240" s="8" t="s">
        <v>5544</v>
      </c>
      <c r="C240" t="s">
        <v>2125</v>
      </c>
      <c r="D240" t="s">
        <v>522</v>
      </c>
      <c r="E240">
        <v>105</v>
      </c>
      <c r="F240" s="8" t="str">
        <f t="shared" si="6"/>
        <v>INSERt INTO Datos_Contacto values (239,'094-8314667','Calle 48     49 - 22 Piso 2',105);</v>
      </c>
    </row>
    <row r="241" spans="1:6" hidden="1" x14ac:dyDescent="0.25">
      <c r="A241" s="8">
        <f t="shared" si="7"/>
        <v>240</v>
      </c>
      <c r="B241" s="8" t="s">
        <v>5545</v>
      </c>
      <c r="C241" t="s">
        <v>1982</v>
      </c>
      <c r="D241" t="s">
        <v>1111</v>
      </c>
      <c r="E241">
        <v>465</v>
      </c>
      <c r="F241" s="8" t="str">
        <f t="shared" si="6"/>
        <v>INSERt INTO Datos_Contacto values (240,'091-8689096,8689036,','Palacio municipal',465);</v>
      </c>
    </row>
    <row r="242" spans="1:6" hidden="1" x14ac:dyDescent="0.25">
      <c r="A242" s="8">
        <f t="shared" si="7"/>
        <v>241</v>
      </c>
      <c r="B242" s="8" t="s">
        <v>5546</v>
      </c>
      <c r="C242" t="s">
        <v>2126</v>
      </c>
      <c r="D242" t="s">
        <v>1111</v>
      </c>
      <c r="E242">
        <v>465</v>
      </c>
      <c r="F242" s="8" t="str">
        <f t="shared" si="6"/>
        <v>INSERt INTO Datos_Contacto values (241,'097-3115244531,3115295601,3115280931','CARRERA 7 No. 7-43',465);</v>
      </c>
    </row>
    <row r="243" spans="1:6" hidden="1" x14ac:dyDescent="0.25">
      <c r="A243" s="8">
        <f t="shared" si="7"/>
        <v>242</v>
      </c>
      <c r="B243" s="8" t="s">
        <v>5547</v>
      </c>
      <c r="C243" t="s">
        <v>2127</v>
      </c>
      <c r="D243" t="s">
        <v>1415</v>
      </c>
      <c r="E243">
        <v>688</v>
      </c>
      <c r="F243" s="8" t="str">
        <f t="shared" si="6"/>
        <v>INSERt INTO Datos_Contacto values (242,'098-6620209,6769809,6769296','Carrera 8A 7 -117',688);</v>
      </c>
    </row>
    <row r="244" spans="1:6" hidden="1" x14ac:dyDescent="0.25">
      <c r="A244" s="8">
        <f t="shared" si="7"/>
        <v>243</v>
      </c>
      <c r="B244" s="8" t="s">
        <v>5548</v>
      </c>
      <c r="C244" t="s">
        <v>1977</v>
      </c>
      <c r="D244" t="s">
        <v>366</v>
      </c>
      <c r="E244">
        <v>25</v>
      </c>
      <c r="F244" s="8" t="str">
        <f t="shared" si="6"/>
        <v>INSERt INTO Datos_Contacto values (243,'094-8362201,8421003,8421001,8362001','Palacio Municipal',25);</v>
      </c>
    </row>
    <row r="245" spans="1:6" hidden="1" x14ac:dyDescent="0.25">
      <c r="A245" s="8">
        <f t="shared" si="7"/>
        <v>244</v>
      </c>
      <c r="B245" s="8" t="s">
        <v>5549</v>
      </c>
      <c r="C245" t="s">
        <v>2128</v>
      </c>
      <c r="D245" t="s">
        <v>1113</v>
      </c>
      <c r="E245">
        <v>466</v>
      </c>
      <c r="F245" s="8" t="str">
        <f t="shared" si="6"/>
        <v>INSERt INTO Datos_Contacto values (244,'091-8443304,8443057','Calle 4 Carrera 5 Esquina',466);</v>
      </c>
    </row>
    <row r="246" spans="1:6" hidden="1" x14ac:dyDescent="0.25">
      <c r="A246" s="8">
        <f t="shared" si="7"/>
        <v>245</v>
      </c>
      <c r="B246" s="8" t="s">
        <v>5550</v>
      </c>
      <c r="C246" t="s">
        <v>1977</v>
      </c>
      <c r="D246" t="s">
        <v>1533</v>
      </c>
      <c r="E246">
        <v>784</v>
      </c>
      <c r="F246" s="8" t="str">
        <f t="shared" si="6"/>
        <v>INSERt INTO Datos_Contacto values (245,'095-5687121','Palacio Municipal',784);</v>
      </c>
    </row>
    <row r="247" spans="1:6" hidden="1" x14ac:dyDescent="0.25">
      <c r="A247" s="8">
        <f t="shared" si="7"/>
        <v>246</v>
      </c>
      <c r="B247" s="8" t="s">
        <v>5551</v>
      </c>
      <c r="C247" t="s">
        <v>1948</v>
      </c>
      <c r="D247" t="s">
        <v>1531</v>
      </c>
      <c r="E247">
        <v>783</v>
      </c>
      <c r="F247" s="8" t="str">
        <f t="shared" si="6"/>
        <v>INSERt INTO Datos_Contacto values (246,'097-290010,290014,680551','Alcaldia municipal',783);</v>
      </c>
    </row>
    <row r="248" spans="1:6" hidden="1" x14ac:dyDescent="0.25">
      <c r="A248" s="8">
        <f t="shared" si="7"/>
        <v>247</v>
      </c>
      <c r="B248" s="8" t="s">
        <v>5552</v>
      </c>
      <c r="C248" t="s">
        <v>2129</v>
      </c>
      <c r="D248" t="s">
        <v>368</v>
      </c>
      <c r="E248">
        <v>26</v>
      </c>
      <c r="F248" s="8" t="str">
        <f t="shared" si="6"/>
        <v>INSERt INTO Datos_Contacto values (247,'094-8572002,8572004','Calle 5   4 - 01',26);</v>
      </c>
    </row>
    <row r="249" spans="1:6" hidden="1" x14ac:dyDescent="0.25">
      <c r="A249" s="8">
        <f t="shared" si="7"/>
        <v>248</v>
      </c>
      <c r="B249" s="8" t="s">
        <v>5553</v>
      </c>
      <c r="C249" t="s">
        <v>2130</v>
      </c>
      <c r="D249" t="s">
        <v>1791</v>
      </c>
      <c r="E249">
        <v>1013</v>
      </c>
      <c r="F249" s="8" t="str">
        <f t="shared" si="6"/>
        <v>INSERt INTO Datos_Contacto values (248,'092-2164537','Carrera 16 No.7-52',1013);</v>
      </c>
    </row>
    <row r="250" spans="1:6" hidden="1" x14ac:dyDescent="0.25">
      <c r="A250" s="8">
        <f t="shared" si="7"/>
        <v>249</v>
      </c>
      <c r="B250" s="8" t="s">
        <v>5554</v>
      </c>
      <c r="C250" t="s">
        <v>2131</v>
      </c>
      <c r="D250" t="s">
        <v>1691</v>
      </c>
      <c r="E250">
        <v>933</v>
      </c>
      <c r="F250" s="8" t="str">
        <f t="shared" si="6"/>
        <v>INSERt INTO Datos_Contacto values (249,'095-2904098,6670477,755076','Plaza principal',933);</v>
      </c>
    </row>
    <row r="251" spans="1:6" x14ac:dyDescent="0.25">
      <c r="A251" s="8">
        <f t="shared" si="7"/>
        <v>250</v>
      </c>
      <c r="B251" s="8" t="s">
        <v>5555</v>
      </c>
      <c r="C251" t="s">
        <v>2132</v>
      </c>
      <c r="D251" t="s">
        <v>1596</v>
      </c>
      <c r="E251">
        <v>844</v>
      </c>
      <c r="F251" s="8" t="str">
        <f t="shared" si="6"/>
        <v>INSERt INTO Datos_Contacto values (250,'097-6960534','Plaza Mayor Ciudadela Real de Minas, Entrada 11, Local 105',844);</v>
      </c>
    </row>
    <row r="252" spans="1:6" x14ac:dyDescent="0.25">
      <c r="A252" s="8">
        <f t="shared" si="7"/>
        <v>251</v>
      </c>
      <c r="B252" s="8" t="s">
        <v>5556</v>
      </c>
      <c r="C252" t="s">
        <v>2133</v>
      </c>
      <c r="D252" t="s">
        <v>606</v>
      </c>
      <c r="E252">
        <v>149</v>
      </c>
      <c r="F252" s="8" t="str">
        <f t="shared" si="6"/>
        <v>INSERt INTO Datos_Contacto values (251,'091-3537300','Carrera 10 No. 27 - 27 Piso 3 Centro Internacional',149);</v>
      </c>
    </row>
    <row r="253" spans="1:6" x14ac:dyDescent="0.25">
      <c r="A253" s="8">
        <f t="shared" si="7"/>
        <v>252</v>
      </c>
      <c r="B253" s="8" t="s">
        <v>5557</v>
      </c>
      <c r="C253" t="s">
        <v>2134</v>
      </c>
      <c r="D253" t="s">
        <v>606</v>
      </c>
      <c r="E253">
        <v>149</v>
      </c>
      <c r="F253" s="8" t="str">
        <f t="shared" si="6"/>
        <v>INSERt INTO Datos_Contacto values (252,'091-2860911,3340482','Carrera 7  12B  58    piso 10',149);</v>
      </c>
    </row>
    <row r="254" spans="1:6" x14ac:dyDescent="0.25">
      <c r="A254" s="8">
        <f t="shared" si="7"/>
        <v>253</v>
      </c>
      <c r="B254" s="8" t="s">
        <v>5558</v>
      </c>
      <c r="C254" t="s">
        <v>2135</v>
      </c>
      <c r="D254" t="s">
        <v>606</v>
      </c>
      <c r="E254">
        <v>149</v>
      </c>
      <c r="F254" s="8" t="str">
        <f t="shared" si="6"/>
        <v>INSERt INTO Datos_Contacto values (253,'091-3494520','Calle 54  13 - 30',149);</v>
      </c>
    </row>
    <row r="255" spans="1:6" x14ac:dyDescent="0.25">
      <c r="A255" s="8">
        <f t="shared" si="7"/>
        <v>254</v>
      </c>
      <c r="B255" s="8" t="s">
        <v>5559</v>
      </c>
      <c r="C255" t="s">
        <v>2136</v>
      </c>
      <c r="D255" t="s">
        <v>900</v>
      </c>
      <c r="E255">
        <v>319</v>
      </c>
      <c r="F255" s="8" t="str">
        <f t="shared" si="6"/>
        <v>INSERt INTO Datos_Contacto values (254,'096-8848425','Calle 25   20 A 20 Edificio de INURBE',319);</v>
      </c>
    </row>
    <row r="256" spans="1:6" x14ac:dyDescent="0.25">
      <c r="A256" s="8">
        <f t="shared" si="7"/>
        <v>255</v>
      </c>
      <c r="B256" s="8" t="s">
        <v>5560</v>
      </c>
      <c r="C256" t="s">
        <v>2137</v>
      </c>
      <c r="D256" t="s">
        <v>1411</v>
      </c>
      <c r="E256">
        <v>685</v>
      </c>
      <c r="F256" s="8" t="str">
        <f t="shared" si="6"/>
        <v>INSERt INTO Datos_Contacto values (255,'098-6724747','Calle 37 No. 29-57 barrio centro',685);</v>
      </c>
    </row>
    <row r="257" spans="1:6" x14ac:dyDescent="0.25">
      <c r="A257" s="8">
        <f t="shared" si="7"/>
        <v>256</v>
      </c>
      <c r="B257" s="8" t="s">
        <v>5561</v>
      </c>
      <c r="C257" t="s">
        <v>2138</v>
      </c>
      <c r="D257" t="s">
        <v>606</v>
      </c>
      <c r="E257">
        <v>149</v>
      </c>
      <c r="F257" s="8" t="str">
        <f t="shared" si="6"/>
        <v>INSERt INTO Datos_Contacto values (256,'091-5188625,5188634,5188633','Carrera 54 No. 26 - 54  - CAN',149);</v>
      </c>
    </row>
    <row r="258" spans="1:6" x14ac:dyDescent="0.25">
      <c r="A258" s="8">
        <f t="shared" si="7"/>
        <v>257</v>
      </c>
      <c r="B258" s="8" t="s">
        <v>5562</v>
      </c>
      <c r="C258" t="s">
        <v>2139</v>
      </c>
      <c r="D258" t="s">
        <v>1734</v>
      </c>
      <c r="E258">
        <v>964</v>
      </c>
      <c r="F258" s="8" t="str">
        <f t="shared" si="6"/>
        <v>INSERt INTO Datos_Contacto values (257,'098-982870015,870335,870047','Calle 6  7 - 52',964);</v>
      </c>
    </row>
    <row r="259" spans="1:6" hidden="1" x14ac:dyDescent="0.25">
      <c r="A259" s="8">
        <f t="shared" si="7"/>
        <v>258</v>
      </c>
      <c r="B259" s="8" t="s">
        <v>5563</v>
      </c>
      <c r="C259" t="s">
        <v>2140</v>
      </c>
      <c r="D259" t="s">
        <v>974</v>
      </c>
      <c r="E259">
        <v>368</v>
      </c>
      <c r="F259" s="8" t="str">
        <f t="shared" ref="F259:F322" si="8">"INSERt INTO Datos_Contacto values ("&amp;A259&amp;",'"&amp;B259&amp;"','"&amp;C259&amp;"',"&amp;E259&amp;");"</f>
        <v>INSERt INTO Datos_Contacto values (258,'092-8490008,490109','Calle 5  1 - 34 - 38',368);</v>
      </c>
    </row>
    <row r="260" spans="1:6" hidden="1" x14ac:dyDescent="0.25">
      <c r="A260" s="8">
        <f t="shared" ref="A260:A323" si="9">+A259+1</f>
        <v>259</v>
      </c>
      <c r="B260" s="8" t="s">
        <v>5564</v>
      </c>
      <c r="C260" t="s">
        <v>2141</v>
      </c>
      <c r="D260" t="s">
        <v>1115</v>
      </c>
      <c r="E260">
        <v>467</v>
      </c>
      <c r="F260" s="8" t="str">
        <f t="shared" si="8"/>
        <v>INSERt INTO Datos_Contacto values (259,'091-8795356','Calle 2   4 - 07',467);</v>
      </c>
    </row>
    <row r="261" spans="1:6" hidden="1" x14ac:dyDescent="0.25">
      <c r="A261" s="8">
        <f t="shared" si="9"/>
        <v>260</v>
      </c>
      <c r="B261" s="8" t="s">
        <v>5565</v>
      </c>
      <c r="C261" t="s">
        <v>2142</v>
      </c>
      <c r="D261" t="s">
        <v>619</v>
      </c>
      <c r="E261">
        <v>157</v>
      </c>
      <c r="F261" s="8" t="str">
        <f t="shared" si="8"/>
        <v>INSERt INTO Datos_Contacto values (260,'095-6208398','Carrera 2  21 - 06',157);</v>
      </c>
    </row>
    <row r="262" spans="1:6" hidden="1" x14ac:dyDescent="0.25">
      <c r="A262" s="8">
        <f t="shared" si="9"/>
        <v>261</v>
      </c>
      <c r="B262" s="8" t="s">
        <v>5566</v>
      </c>
      <c r="C262" t="s">
        <v>2143</v>
      </c>
      <c r="D262" t="s">
        <v>619</v>
      </c>
      <c r="E262">
        <v>157</v>
      </c>
      <c r="F262" s="8" t="str">
        <f t="shared" si="8"/>
        <v>INSERt INTO Datos_Contacto values (261,'098-5602037','EDIFICIO MUNICIPAL CALAMAR',157);</v>
      </c>
    </row>
    <row r="263" spans="1:6" hidden="1" x14ac:dyDescent="0.25">
      <c r="A263" s="8">
        <f t="shared" si="9"/>
        <v>262</v>
      </c>
      <c r="B263" s="8" t="s">
        <v>5567</v>
      </c>
      <c r="C263" t="s">
        <v>2144</v>
      </c>
      <c r="D263" t="s">
        <v>1571</v>
      </c>
      <c r="E263">
        <v>820</v>
      </c>
      <c r="F263" s="8" t="str">
        <f t="shared" si="8"/>
        <v>INSERt INTO Datos_Contacto values (262,'096-7421110,7421698,7421118','Carrera 24  Calle 38-57 Esquina',820);</v>
      </c>
    </row>
    <row r="264" spans="1:6" x14ac:dyDescent="0.25">
      <c r="A264" s="8">
        <f t="shared" si="9"/>
        <v>263</v>
      </c>
      <c r="B264" s="8" t="s">
        <v>5568</v>
      </c>
      <c r="C264" t="s">
        <v>2145</v>
      </c>
      <c r="D264" t="s">
        <v>261</v>
      </c>
      <c r="E264">
        <v>27</v>
      </c>
      <c r="F264" s="8" t="str">
        <f t="shared" si="8"/>
        <v>INSERt INTO Datos_Contacto values (263,'094-3788531','Carrera 49 No. 129 Sur - 84',27);</v>
      </c>
    </row>
    <row r="265" spans="1:6" x14ac:dyDescent="0.25">
      <c r="A265" s="8">
        <f t="shared" si="9"/>
        <v>264</v>
      </c>
      <c r="B265" s="8" t="s">
        <v>5569</v>
      </c>
      <c r="C265" t="s">
        <v>1977</v>
      </c>
      <c r="D265" t="s">
        <v>261</v>
      </c>
      <c r="E265">
        <v>27</v>
      </c>
      <c r="F265" s="8" t="str">
        <f t="shared" si="8"/>
        <v>INSERt INTO Datos_Contacto values (264,'098-7265831','Palacio Municipal',27);</v>
      </c>
    </row>
    <row r="266" spans="1:6" hidden="1" x14ac:dyDescent="0.25">
      <c r="A266" s="8">
        <f t="shared" si="9"/>
        <v>265</v>
      </c>
      <c r="B266" s="8" t="s">
        <v>5570</v>
      </c>
      <c r="C266" t="s">
        <v>2146</v>
      </c>
      <c r="D266" t="s">
        <v>975</v>
      </c>
      <c r="E266">
        <v>369</v>
      </c>
      <c r="F266" s="8" t="str">
        <f t="shared" si="8"/>
        <v>INSERt INTO Datos_Contacto values (265,'092-8473484','Edificio la Alcadía  Caldono,EDIFICIO EL CAM FRENTE AL PARQUE PRINCIPAL- CALDONO',369);</v>
      </c>
    </row>
    <row r="267" spans="1:6" hidden="1" x14ac:dyDescent="0.25">
      <c r="A267" s="8">
        <f t="shared" si="9"/>
        <v>266</v>
      </c>
      <c r="B267" s="8" t="s">
        <v>5571</v>
      </c>
      <c r="C267" t="s">
        <v>1948</v>
      </c>
      <c r="D267" t="s">
        <v>1603</v>
      </c>
      <c r="E267">
        <v>854</v>
      </c>
      <c r="F267" s="8" t="str">
        <f t="shared" si="8"/>
        <v>INSERt INTO Datos_Contacto values (266,'097-6298259','Alcaldia municipal',854);</v>
      </c>
    </row>
    <row r="268" spans="1:6" x14ac:dyDescent="0.25">
      <c r="A268" s="8">
        <f t="shared" si="9"/>
        <v>267</v>
      </c>
      <c r="B268" s="8" t="s">
        <v>5572</v>
      </c>
      <c r="C268" t="s">
        <v>2147</v>
      </c>
      <c r="D268" t="s">
        <v>1781</v>
      </c>
      <c r="E268">
        <v>1004</v>
      </c>
      <c r="F268" s="8" t="str">
        <f t="shared" si="8"/>
        <v>INSERt INTO Datos_Contacto values (267,'092-8995049','Edificio CAM Torre EMCALI Piso 3',1004);</v>
      </c>
    </row>
    <row r="269" spans="1:6" hidden="1" x14ac:dyDescent="0.25">
      <c r="A269" s="8">
        <f t="shared" si="9"/>
        <v>268</v>
      </c>
      <c r="B269" s="8" t="s">
        <v>5573</v>
      </c>
      <c r="C269" t="s">
        <v>2148</v>
      </c>
      <c r="D269" t="s">
        <v>1792</v>
      </c>
      <c r="E269">
        <v>1014</v>
      </c>
      <c r="F269" s="8" t="str">
        <f t="shared" si="8"/>
        <v>INSERt INTO Datos_Contacto values (268,'092-2533117,2533137,','Calle 10   6-25',1014);</v>
      </c>
    </row>
    <row r="270" spans="1:6" hidden="1" x14ac:dyDescent="0.25">
      <c r="A270" s="8">
        <f t="shared" si="9"/>
        <v>269</v>
      </c>
      <c r="B270" s="8" t="s">
        <v>5574</v>
      </c>
      <c r="C270" t="s">
        <v>2149</v>
      </c>
      <c r="D270" t="s">
        <v>976</v>
      </c>
      <c r="E270">
        <v>370</v>
      </c>
      <c r="F270" s="8" t="str">
        <f t="shared" si="8"/>
        <v>INSERt INTO Datos_Contacto values (269,'092-8258336','Calle 12 4 - 67 Piso 2',370);</v>
      </c>
    </row>
    <row r="271" spans="1:6" x14ac:dyDescent="0.25">
      <c r="A271" s="8">
        <f t="shared" si="9"/>
        <v>270</v>
      </c>
      <c r="B271" s="8" t="s">
        <v>5575</v>
      </c>
      <c r="C271" t="s">
        <v>2150</v>
      </c>
      <c r="D271" t="s">
        <v>606</v>
      </c>
      <c r="E271">
        <v>149</v>
      </c>
      <c r="F271" s="8" t="str">
        <f t="shared" si="8"/>
        <v>INSERt INTO Datos_Contacto values (270,'091-3823000','Carrera 7 Nro. 8 -68',149);</v>
      </c>
    </row>
    <row r="272" spans="1:6" hidden="1" x14ac:dyDescent="0.25">
      <c r="A272" s="8">
        <f t="shared" si="9"/>
        <v>271</v>
      </c>
      <c r="B272" s="8" t="s">
        <v>5576</v>
      </c>
      <c r="C272" t="s">
        <v>2151</v>
      </c>
      <c r="D272" t="s">
        <v>371</v>
      </c>
      <c r="E272">
        <v>28</v>
      </c>
      <c r="F272" s="8" t="str">
        <f t="shared" si="8"/>
        <v>INSERt INTO Datos_Contacto values (271,'094-8614020','Carrera  11   10 - 59 Edificio Plaza Mercado Piso 3',28);</v>
      </c>
    </row>
    <row r="273" spans="1:6" hidden="1" x14ac:dyDescent="0.25">
      <c r="A273" s="8">
        <f t="shared" si="9"/>
        <v>272</v>
      </c>
      <c r="B273" s="8" t="s">
        <v>5577</v>
      </c>
      <c r="C273" t="s">
        <v>2152</v>
      </c>
      <c r="D273" t="s">
        <v>567</v>
      </c>
      <c r="E273">
        <v>128</v>
      </c>
      <c r="F273" s="8" t="str">
        <f t="shared" si="8"/>
        <v>INSERt INTO Datos_Contacto values (272,'095-8797318','CALLE 6 Nº 10-106',128);</v>
      </c>
    </row>
    <row r="274" spans="1:6" hidden="1" x14ac:dyDescent="0.25">
      <c r="A274" s="8">
        <f t="shared" si="9"/>
        <v>273</v>
      </c>
      <c r="B274" s="8" t="s">
        <v>5578</v>
      </c>
      <c r="C274" t="s">
        <v>2153</v>
      </c>
      <c r="D274" t="s">
        <v>1319</v>
      </c>
      <c r="E274">
        <v>610</v>
      </c>
      <c r="F274" s="8" t="str">
        <f t="shared" si="8"/>
        <v>INSERt INTO Datos_Contacto values (273,'098-988380090','Calle 18 No. 7-32',610);</v>
      </c>
    </row>
    <row r="275" spans="1:6" hidden="1" x14ac:dyDescent="0.25">
      <c r="A275" s="8">
        <f t="shared" si="9"/>
        <v>274</v>
      </c>
      <c r="B275" s="8" t="s">
        <v>5579</v>
      </c>
      <c r="C275" t="s">
        <v>2154</v>
      </c>
      <c r="D275" t="s">
        <v>708</v>
      </c>
      <c r="E275">
        <v>209</v>
      </c>
      <c r="F275" s="8" t="str">
        <f t="shared" si="8"/>
        <v>INSERt INTO Datos_Contacto values (274,'098-7500813','Carrera 5  2 - 23',209);</v>
      </c>
    </row>
    <row r="276" spans="1:6" x14ac:dyDescent="0.25">
      <c r="A276" s="8">
        <f t="shared" si="9"/>
        <v>275</v>
      </c>
      <c r="B276" s="8" t="s">
        <v>5580</v>
      </c>
      <c r="C276" t="s">
        <v>2155</v>
      </c>
      <c r="D276" t="s">
        <v>606</v>
      </c>
      <c r="E276">
        <v>149</v>
      </c>
      <c r="F276" s="8" t="str">
        <f t="shared" si="8"/>
        <v>INSERt INTO Datos_Contacto values (275,'091-4578300','Avenida El Dorado No. 66-63 Piso 5.',149);</v>
      </c>
    </row>
    <row r="277" spans="1:6" hidden="1" x14ac:dyDescent="0.25">
      <c r="A277" s="8">
        <f t="shared" si="9"/>
        <v>276</v>
      </c>
      <c r="B277" s="8" t="s">
        <v>5581</v>
      </c>
      <c r="C277" t="s">
        <v>2156</v>
      </c>
      <c r="D277" t="s">
        <v>563</v>
      </c>
      <c r="E277">
        <v>126</v>
      </c>
      <c r="F277" s="8" t="str">
        <f t="shared" si="8"/>
        <v>INSERt INTO Datos_Contacto values (276,'095-3582297,3680183','Carrera 54 Nº 72-142 piso 4',126);</v>
      </c>
    </row>
    <row r="278" spans="1:6" x14ac:dyDescent="0.25">
      <c r="A278" s="8">
        <f t="shared" si="9"/>
        <v>277</v>
      </c>
      <c r="B278" s="8" t="s">
        <v>5582</v>
      </c>
      <c r="C278" t="s">
        <v>2157</v>
      </c>
      <c r="D278" t="s">
        <v>1781</v>
      </c>
      <c r="E278">
        <v>1004</v>
      </c>
      <c r="F278" s="8" t="str">
        <f t="shared" si="8"/>
        <v>INSERt INTO Datos_Contacto values (277,'092-5184000','Calle 5  38A - 14 piso 3 Centro Comercial Imbanaco',1004);</v>
      </c>
    </row>
    <row r="279" spans="1:6" hidden="1" x14ac:dyDescent="0.25">
      <c r="A279" s="8">
        <f t="shared" si="9"/>
        <v>278</v>
      </c>
      <c r="B279" s="8" t="s">
        <v>5583</v>
      </c>
      <c r="C279" t="s">
        <v>1948</v>
      </c>
      <c r="D279" t="s">
        <v>1063</v>
      </c>
      <c r="E279">
        <v>432</v>
      </c>
      <c r="F279" s="8" t="str">
        <f t="shared" si="8"/>
        <v>INSERt INTO Datos_Contacto values (278,'094-760043','Alcaldia municipal',432);</v>
      </c>
    </row>
    <row r="280" spans="1:6" hidden="1" x14ac:dyDescent="0.25">
      <c r="A280" s="8">
        <f t="shared" si="9"/>
        <v>279</v>
      </c>
      <c r="B280" s="8" t="s">
        <v>5584</v>
      </c>
      <c r="C280" t="s">
        <v>2158</v>
      </c>
      <c r="D280" t="s">
        <v>569</v>
      </c>
      <c r="E280">
        <v>129</v>
      </c>
      <c r="F280" s="8" t="str">
        <f t="shared" si="8"/>
        <v>INSERt INTO Datos_Contacto values (279,'095-8734604','Calle 12   11 69  Plaza principal',129);</v>
      </c>
    </row>
    <row r="281" spans="1:6" hidden="1" x14ac:dyDescent="0.25">
      <c r="A281" s="8">
        <f t="shared" si="9"/>
        <v>280</v>
      </c>
      <c r="B281" s="8" t="s">
        <v>5585</v>
      </c>
      <c r="C281" t="s">
        <v>2131</v>
      </c>
      <c r="D281" t="s">
        <v>569</v>
      </c>
      <c r="E281">
        <v>129</v>
      </c>
      <c r="F281" s="8" t="str">
        <f t="shared" si="8"/>
        <v>INSERt INTO Datos_Contacto values (280,'092-2646209,2646344,2648338','Plaza principal',129);</v>
      </c>
    </row>
    <row r="282" spans="1:6" hidden="1" x14ac:dyDescent="0.25">
      <c r="A282" s="8">
        <f t="shared" si="9"/>
        <v>281</v>
      </c>
      <c r="B282" s="8" t="s">
        <v>5586</v>
      </c>
      <c r="C282" t="s">
        <v>2159</v>
      </c>
      <c r="D282" t="s">
        <v>621</v>
      </c>
      <c r="E282">
        <v>158</v>
      </c>
      <c r="F282" s="8" t="str">
        <f t="shared" si="8"/>
        <v>INSERt INTO Datos_Contacto values (281,'095-6132286,6230286,230285','Calle  1  4 - 50',158);</v>
      </c>
    </row>
    <row r="283" spans="1:6" hidden="1" x14ac:dyDescent="0.25">
      <c r="A283" s="8">
        <f t="shared" si="9"/>
        <v>282</v>
      </c>
      <c r="B283" s="8" t="s">
        <v>5587</v>
      </c>
      <c r="C283" t="s">
        <v>1977</v>
      </c>
      <c r="D283" t="s">
        <v>373</v>
      </c>
      <c r="E283">
        <v>29</v>
      </c>
      <c r="F283" s="8" t="str">
        <f t="shared" si="8"/>
        <v>INSERt INTO Datos_Contacto values (282,'094-4140385,4140397','Palacio Municipal',29);</v>
      </c>
    </row>
    <row r="284" spans="1:6" hidden="1" x14ac:dyDescent="0.25">
      <c r="A284" s="8">
        <f t="shared" si="9"/>
        <v>283</v>
      </c>
      <c r="B284" s="8" t="s">
        <v>5588</v>
      </c>
      <c r="C284" t="s">
        <v>2160</v>
      </c>
      <c r="D284" t="s">
        <v>1116</v>
      </c>
      <c r="E284">
        <v>468</v>
      </c>
      <c r="F284" s="8" t="str">
        <f t="shared" si="8"/>
        <v>INSERt INTO Datos_Contacto values (283,'091-8532001','Calle 9  No 3-32',468);</v>
      </c>
    </row>
    <row r="285" spans="1:6" hidden="1" x14ac:dyDescent="0.25">
      <c r="A285" s="8">
        <f t="shared" si="9"/>
        <v>284</v>
      </c>
      <c r="B285" s="8" t="s">
        <v>5589</v>
      </c>
      <c r="C285" t="s">
        <v>2161</v>
      </c>
      <c r="D285" t="s">
        <v>1604</v>
      </c>
      <c r="E285">
        <v>855</v>
      </c>
      <c r="F285" s="8" t="str">
        <f t="shared" si="8"/>
        <v>INSERt INTO Datos_Contacto values (284,'097-6600101,6600032','Calle  5  5 - 48',855);</v>
      </c>
    </row>
    <row r="286" spans="1:6" hidden="1" x14ac:dyDescent="0.25">
      <c r="A286" s="8">
        <f t="shared" si="9"/>
        <v>285</v>
      </c>
      <c r="B286" s="8" t="s">
        <v>5590</v>
      </c>
      <c r="C286" t="s">
        <v>2162</v>
      </c>
      <c r="D286" t="s">
        <v>1118</v>
      </c>
      <c r="E286">
        <v>469</v>
      </c>
      <c r="F286" s="8" t="str">
        <f t="shared" si="8"/>
        <v>INSERt INTO Datos_Contacto values (285,'091-8480099','Municipio de Cáqueza',469);</v>
      </c>
    </row>
    <row r="287" spans="1:6" hidden="1" x14ac:dyDescent="0.25">
      <c r="A287" s="8">
        <f t="shared" si="9"/>
        <v>286</v>
      </c>
      <c r="B287" s="8" t="s">
        <v>5591</v>
      </c>
      <c r="C287" t="s">
        <v>2163</v>
      </c>
      <c r="D287" t="s">
        <v>375</v>
      </c>
      <c r="E287">
        <v>30</v>
      </c>
      <c r="F287" s="8" t="str">
        <f t="shared" si="8"/>
        <v>INSERt INTO Datos_Contacto values (286,'094-8336026','Calle del Comercio Caracolí',30);</v>
      </c>
    </row>
    <row r="288" spans="1:6" hidden="1" x14ac:dyDescent="0.25">
      <c r="A288" s="8">
        <f t="shared" si="9"/>
        <v>287</v>
      </c>
      <c r="B288" s="8" t="s">
        <v>5592</v>
      </c>
      <c r="C288" t="s">
        <v>2164</v>
      </c>
      <c r="D288" t="s">
        <v>377</v>
      </c>
      <c r="E288">
        <v>31</v>
      </c>
      <c r="F288" s="8" t="str">
        <f t="shared" si="8"/>
        <v>INSERt INTO Datos_Contacto values (287,'094-8553358,8553354','Carrera 21  19  - 55',31);</v>
      </c>
    </row>
    <row r="289" spans="1:6" hidden="1" x14ac:dyDescent="0.25">
      <c r="A289" s="8">
        <f t="shared" si="9"/>
        <v>288</v>
      </c>
      <c r="B289" s="8" t="s">
        <v>5593</v>
      </c>
      <c r="C289" t="s">
        <v>2165</v>
      </c>
      <c r="D289" t="s">
        <v>1606</v>
      </c>
      <c r="E289">
        <v>856</v>
      </c>
      <c r="F289" s="8" t="str">
        <f t="shared" si="8"/>
        <v>INSERt INTO Datos_Contacto values (288,'097-6606512','PALACIO MUNICIPAL',856);</v>
      </c>
    </row>
    <row r="290" spans="1:6" hidden="1" x14ac:dyDescent="0.25">
      <c r="A290" s="8">
        <f t="shared" si="9"/>
        <v>289</v>
      </c>
      <c r="B290" s="8" t="s">
        <v>5594</v>
      </c>
      <c r="C290" t="s">
        <v>2166</v>
      </c>
      <c r="D290" t="s">
        <v>379</v>
      </c>
      <c r="E290">
        <v>32</v>
      </c>
      <c r="F290" s="8" t="str">
        <f t="shared" si="8"/>
        <v>INSERt INTO Datos_Contacto values (289,'094-8236581,8238555,8236642','Carrera 78 No 76-63 Barrio Maria Cano',32);</v>
      </c>
    </row>
    <row r="291" spans="1:6" hidden="1" x14ac:dyDescent="0.25">
      <c r="A291" s="8">
        <f t="shared" si="9"/>
        <v>290</v>
      </c>
      <c r="B291" s="8" t="s">
        <v>5595</v>
      </c>
      <c r="C291" t="s">
        <v>2167</v>
      </c>
      <c r="D291" t="s">
        <v>1735</v>
      </c>
      <c r="E291">
        <v>965</v>
      </c>
      <c r="F291" s="8" t="str">
        <f t="shared" si="8"/>
        <v>INSERt INTO Datos_Contacto values (290,'098-2478180','CRA 5 CLL 5 ESQUINA',965);</v>
      </c>
    </row>
    <row r="292" spans="1:6" hidden="1" x14ac:dyDescent="0.25">
      <c r="A292" s="8">
        <f t="shared" si="9"/>
        <v>291</v>
      </c>
      <c r="B292" s="8" t="s">
        <v>5596</v>
      </c>
      <c r="C292" t="s">
        <v>2168</v>
      </c>
      <c r="D292" t="s">
        <v>1119</v>
      </c>
      <c r="E292">
        <v>470</v>
      </c>
      <c r="F292" s="8" t="str">
        <f t="shared" si="8"/>
        <v>INSERt INTO Datos_Contacto values (291,'091-8554127','Carrera 3  No. 2 - 04',470);</v>
      </c>
    </row>
    <row r="293" spans="1:6" hidden="1" x14ac:dyDescent="0.25">
      <c r="A293" s="8">
        <f t="shared" si="9"/>
        <v>292</v>
      </c>
      <c r="B293" s="8" t="s">
        <v>5597</v>
      </c>
      <c r="C293" t="s">
        <v>2169</v>
      </c>
      <c r="D293" t="s">
        <v>1286</v>
      </c>
      <c r="E293">
        <v>582</v>
      </c>
      <c r="F293" s="8" t="str">
        <f t="shared" si="8"/>
        <v>INSERt INTO Datos_Contacto values (292,'031-320749931','Curvarado, Cabecera MUnicipal',582);</v>
      </c>
    </row>
    <row r="294" spans="1:6" hidden="1" x14ac:dyDescent="0.25">
      <c r="A294" s="8">
        <f t="shared" si="9"/>
        <v>293</v>
      </c>
      <c r="B294" s="8" t="s">
        <v>5598</v>
      </c>
      <c r="C294" t="s">
        <v>2170</v>
      </c>
      <c r="D294" t="s">
        <v>5265</v>
      </c>
      <c r="E294">
        <v>1</v>
      </c>
      <c r="F294" s="8" t="str">
        <f t="shared" si="8"/>
        <v>INSERt INTO Datos_Contacto values (293,'094-8634033,8634319,','Carrera 50  49 - 59 Parque Principal',1);</v>
      </c>
    </row>
    <row r="295" spans="1:6" hidden="1" x14ac:dyDescent="0.25">
      <c r="A295" s="8">
        <f t="shared" si="9"/>
        <v>294</v>
      </c>
      <c r="B295" s="8" t="s">
        <v>5599</v>
      </c>
      <c r="C295" t="s">
        <v>2171</v>
      </c>
      <c r="D295" t="s">
        <v>5304</v>
      </c>
      <c r="E295">
        <v>1</v>
      </c>
      <c r="F295" s="8" t="str">
        <f t="shared" si="8"/>
        <v>INSERt INTO Datos_Contacto values (294,'095-6501092','Centro Plaza de la Aduana',1);</v>
      </c>
    </row>
    <row r="296" spans="1:6" hidden="1" x14ac:dyDescent="0.25">
      <c r="A296" s="8">
        <f t="shared" si="9"/>
        <v>295</v>
      </c>
      <c r="B296" s="8" t="s">
        <v>5600</v>
      </c>
      <c r="C296" t="s">
        <v>2172</v>
      </c>
      <c r="D296" t="s">
        <v>945</v>
      </c>
      <c r="E296">
        <v>349</v>
      </c>
      <c r="F296" s="8" t="str">
        <f t="shared" si="8"/>
        <v>INSERt INTO Datos_Contacto values (295,'098-4318432','Carrera. 4 Nº3-23/25/27 B/ Centro',349);</v>
      </c>
    </row>
    <row r="297" spans="1:6" hidden="1" x14ac:dyDescent="0.25">
      <c r="A297" s="8">
        <f t="shared" si="9"/>
        <v>296</v>
      </c>
      <c r="B297" s="8" t="s">
        <v>5601</v>
      </c>
      <c r="C297" t="s">
        <v>2173</v>
      </c>
      <c r="D297" t="s">
        <v>1793</v>
      </c>
      <c r="E297">
        <v>1016</v>
      </c>
      <c r="F297" s="8" t="str">
        <f t="shared" si="8"/>
        <v>INSERt INTO Datos_Contacto values (296,'092-2128509','CALLE 8 NO 6-52',1016);</v>
      </c>
    </row>
    <row r="298" spans="1:6" hidden="1" x14ac:dyDescent="0.25">
      <c r="A298" s="8">
        <f t="shared" si="9"/>
        <v>297</v>
      </c>
      <c r="B298" s="8" t="s">
        <v>5602</v>
      </c>
      <c r="C298" t="s">
        <v>1977</v>
      </c>
      <c r="D298" t="s">
        <v>1899</v>
      </c>
      <c r="E298">
        <v>1112</v>
      </c>
      <c r="F298" s="8" t="str">
        <f t="shared" si="8"/>
        <v>INSERt INTO Datos_Contacto values (297,'098-5662470,5662471,5662037,','Palacio Municipal',1112);</v>
      </c>
    </row>
    <row r="299" spans="1:6" hidden="1" x14ac:dyDescent="0.25">
      <c r="A299" s="8">
        <f t="shared" si="9"/>
        <v>298</v>
      </c>
      <c r="B299" s="8" t="s">
        <v>5603</v>
      </c>
      <c r="C299" t="s">
        <v>2174</v>
      </c>
      <c r="D299" t="s">
        <v>1533</v>
      </c>
      <c r="E299">
        <v>784</v>
      </c>
      <c r="F299" s="8" t="str">
        <f t="shared" si="8"/>
        <v>INSERt INTO Datos_Contacto values (298,'031-3142287408','Calle 5 N° 5-11 Barrio San Agustín',784);</v>
      </c>
    </row>
    <row r="300" spans="1:6" hidden="1" x14ac:dyDescent="0.25">
      <c r="A300" s="8">
        <f t="shared" si="9"/>
        <v>299</v>
      </c>
      <c r="B300" s="8" t="s">
        <v>5604</v>
      </c>
      <c r="C300" t="s">
        <v>2175</v>
      </c>
      <c r="D300" t="s">
        <v>662</v>
      </c>
      <c r="E300">
        <v>182</v>
      </c>
      <c r="F300" s="8" t="str">
        <f t="shared" si="8"/>
        <v>INSERt INTO Datos_Contacto values (299,'095-6892368','Barrio Guarumal - Cra 14 10 # 14-52',182);</v>
      </c>
    </row>
    <row r="301" spans="1:6" hidden="1" x14ac:dyDescent="0.25">
      <c r="A301" s="8">
        <f t="shared" si="9"/>
        <v>300</v>
      </c>
      <c r="B301" s="8" t="s">
        <v>5605</v>
      </c>
      <c r="C301" t="s">
        <v>2176</v>
      </c>
      <c r="D301" t="s">
        <v>949</v>
      </c>
      <c r="E301">
        <v>351</v>
      </c>
      <c r="F301" s="8" t="str">
        <f t="shared" si="8"/>
        <v>INSERt INTO Datos_Contacto values (300,'098-4310643','El Doncello Caquetá',351);</v>
      </c>
    </row>
    <row r="302" spans="1:6" x14ac:dyDescent="0.25">
      <c r="A302" s="8">
        <f t="shared" si="9"/>
        <v>301</v>
      </c>
      <c r="B302" s="8" t="s">
        <v>5606</v>
      </c>
      <c r="C302" t="s">
        <v>2177</v>
      </c>
      <c r="D302" t="s">
        <v>1411</v>
      </c>
      <c r="E302">
        <v>685</v>
      </c>
      <c r="F302" s="8" t="str">
        <f t="shared" si="8"/>
        <v>INSERt INTO Datos_Contacto values (301,'098-6704154','Carrera 32   39 - 62 Centro',685);</v>
      </c>
    </row>
    <row r="303" spans="1:6" hidden="1" x14ac:dyDescent="0.25">
      <c r="A303" s="8">
        <f t="shared" si="9"/>
        <v>302</v>
      </c>
      <c r="B303" s="8" t="s">
        <v>5607</v>
      </c>
      <c r="C303" t="s">
        <v>2178</v>
      </c>
      <c r="D303" t="s">
        <v>1632</v>
      </c>
      <c r="E303">
        <v>876</v>
      </c>
      <c r="F303" s="8" t="str">
        <f t="shared" si="8"/>
        <v>INSERt INTO Datos_Contacto values (302,'097-6487616,6497864,','Carrera 7  4 - 35',876);</v>
      </c>
    </row>
    <row r="304" spans="1:6" hidden="1" x14ac:dyDescent="0.25">
      <c r="A304" s="8">
        <f t="shared" si="9"/>
        <v>303</v>
      </c>
      <c r="B304" s="8" t="s">
        <v>5608</v>
      </c>
      <c r="C304" t="s">
        <v>2179</v>
      </c>
      <c r="D304" t="s">
        <v>1561</v>
      </c>
      <c r="E304">
        <v>807</v>
      </c>
      <c r="F304" s="8" t="str">
        <f t="shared" si="8"/>
        <v>INSERt INTO Datos_Contacto values (303,'311-8879307','Calle 3    2-22 Barrio Los Alamos',807);</v>
      </c>
    </row>
    <row r="305" spans="1:6" x14ac:dyDescent="0.25">
      <c r="A305" s="8">
        <f t="shared" si="9"/>
        <v>304</v>
      </c>
      <c r="B305" s="8" t="s">
        <v>5609</v>
      </c>
      <c r="C305" t="s">
        <v>2180</v>
      </c>
      <c r="D305" t="s">
        <v>261</v>
      </c>
      <c r="E305">
        <v>27</v>
      </c>
      <c r="F305" s="8" t="str">
        <f t="shared" si="8"/>
        <v>INSERt INTO Datos_Contacto values (304,'094-2780740,3031330,','Carrera 49  128  sur  - 70',27);</v>
      </c>
    </row>
    <row r="306" spans="1:6" hidden="1" x14ac:dyDescent="0.25">
      <c r="A306" s="8">
        <f t="shared" si="9"/>
        <v>305</v>
      </c>
      <c r="B306" s="8" t="s">
        <v>5610</v>
      </c>
      <c r="C306" t="s">
        <v>1948</v>
      </c>
      <c r="D306" t="s">
        <v>1736</v>
      </c>
      <c r="E306">
        <v>966</v>
      </c>
      <c r="F306" s="8" t="str">
        <f t="shared" si="8"/>
        <v>INSERt INTO Datos_Contacto values (305,'098-2528507','Alcaldia municipal',966);</v>
      </c>
    </row>
    <row r="307" spans="1:6" hidden="1" x14ac:dyDescent="0.25">
      <c r="A307" s="8">
        <f t="shared" si="9"/>
        <v>306</v>
      </c>
      <c r="B307" s="8" t="s">
        <v>5611</v>
      </c>
      <c r="C307" t="s">
        <v>2181</v>
      </c>
      <c r="D307" t="s">
        <v>1416</v>
      </c>
      <c r="E307">
        <v>689</v>
      </c>
      <c r="F307" s="8" t="str">
        <f t="shared" si="8"/>
        <v>INSERt INTO Datos_Contacto values (306,'098-986750147,986750075,6751026','Calle 6  No. 8 - 10 Barrio El Centro',689);</v>
      </c>
    </row>
    <row r="308" spans="1:6" hidden="1" x14ac:dyDescent="0.25">
      <c r="A308" s="8">
        <f t="shared" si="9"/>
        <v>307</v>
      </c>
      <c r="B308" s="8" t="s">
        <v>5612</v>
      </c>
      <c r="C308" t="s">
        <v>2182</v>
      </c>
      <c r="D308" t="s">
        <v>1273</v>
      </c>
      <c r="E308">
        <v>572</v>
      </c>
      <c r="F308" s="8" t="str">
        <f t="shared" si="8"/>
        <v>INSERt INTO Datos_Contacto values (307,'091-5945959','CL 3 8 36',572);</v>
      </c>
    </row>
    <row r="309" spans="1:6" hidden="1" x14ac:dyDescent="0.25">
      <c r="A309" s="8">
        <f t="shared" si="9"/>
        <v>308</v>
      </c>
      <c r="B309" s="8" t="s">
        <v>5613</v>
      </c>
      <c r="C309" t="s">
        <v>2183</v>
      </c>
      <c r="D309" t="s">
        <v>385</v>
      </c>
      <c r="E309">
        <v>35</v>
      </c>
      <c r="F309" s="8" t="str">
        <f t="shared" si="8"/>
        <v>INSERt INTO Datos_Contacto values (308,'094-8397147,8391595','Palacio Municipal Avenida. El Pajonal',35);</v>
      </c>
    </row>
    <row r="310" spans="1:6" x14ac:dyDescent="0.25">
      <c r="A310" s="8">
        <f t="shared" si="9"/>
        <v>309</v>
      </c>
      <c r="B310" s="8" t="s">
        <v>5614</v>
      </c>
      <c r="C310" t="s">
        <v>2184</v>
      </c>
      <c r="D310" t="s">
        <v>606</v>
      </c>
      <c r="E310">
        <v>149</v>
      </c>
      <c r="F310" s="8" t="str">
        <f t="shared" si="8"/>
        <v>INSERt INTO Datos_Contacto values (309,'571-3198800','Carrera 9 No. 76 - 49 Piso 3 Y 4',149);</v>
      </c>
    </row>
    <row r="311" spans="1:6" hidden="1" x14ac:dyDescent="0.25">
      <c r="A311" s="8">
        <f t="shared" si="9"/>
        <v>310</v>
      </c>
      <c r="B311" s="8" t="s">
        <v>5615</v>
      </c>
      <c r="C311" t="s">
        <v>2185</v>
      </c>
      <c r="D311" t="s">
        <v>569</v>
      </c>
      <c r="E311">
        <v>129</v>
      </c>
      <c r="F311" s="8" t="str">
        <f t="shared" si="8"/>
        <v>INSERt INTO Datos_Contacto values (310,'092-4484926,4484929,','KM 11 Vía Cali Candelaria CGTO el Carmelo',129);</v>
      </c>
    </row>
    <row r="312" spans="1:6" hidden="1" x14ac:dyDescent="0.25">
      <c r="A312" s="8">
        <f t="shared" si="9"/>
        <v>311</v>
      </c>
      <c r="B312" s="8" t="s">
        <v>5616</v>
      </c>
      <c r="C312" t="s">
        <v>2186</v>
      </c>
      <c r="D312" t="s">
        <v>1525</v>
      </c>
      <c r="E312">
        <v>778</v>
      </c>
      <c r="F312" s="8" t="str">
        <f t="shared" si="8"/>
        <v>INSERt INTO Datos_Contacto values (311,'097-5877273','Avenida 2 No.31N-36  OF.T-208 URB.Tasajero',778);</v>
      </c>
    </row>
    <row r="313" spans="1:6" x14ac:dyDescent="0.25">
      <c r="A313" s="8">
        <f t="shared" si="9"/>
        <v>312</v>
      </c>
      <c r="B313" s="8" t="s">
        <v>5617</v>
      </c>
      <c r="C313" t="s">
        <v>2187</v>
      </c>
      <c r="D313" t="s">
        <v>606</v>
      </c>
      <c r="E313">
        <v>149</v>
      </c>
      <c r="F313" s="8" t="str">
        <f t="shared" si="8"/>
        <v>INSERt INTO Datos_Contacto values (312,'091-5460400','Calle 63 11 - 09',149);</v>
      </c>
    </row>
    <row r="314" spans="1:6" x14ac:dyDescent="0.25">
      <c r="A314" s="8">
        <f t="shared" si="9"/>
        <v>313</v>
      </c>
      <c r="B314" s="8" t="s">
        <v>5618</v>
      </c>
      <c r="C314" t="s">
        <v>2188</v>
      </c>
      <c r="D314" t="s">
        <v>1373</v>
      </c>
      <c r="E314">
        <v>655</v>
      </c>
      <c r="F314" s="8" t="str">
        <f t="shared" si="8"/>
        <v>INSERt INTO Datos_Contacto values (313,'095-4302040','Calle 41 31-17 Carretera Trocal del Caribe',655);</v>
      </c>
    </row>
    <row r="315" spans="1:6" hidden="1" x14ac:dyDescent="0.25">
      <c r="A315" s="8">
        <f t="shared" si="9"/>
        <v>314</v>
      </c>
      <c r="B315" s="8" t="s">
        <v>5619</v>
      </c>
      <c r="C315" t="s">
        <v>2189</v>
      </c>
      <c r="D315" t="s">
        <v>1817</v>
      </c>
      <c r="E315">
        <v>1039</v>
      </c>
      <c r="F315" s="8" t="str">
        <f t="shared" si="8"/>
        <v>INSERt INTO Datos_Contacto values (314,'092-2243871,2246174,2246175','Carrera 20  26 - 32  Piso2',1039);</v>
      </c>
    </row>
    <row r="316" spans="1:6" hidden="1" x14ac:dyDescent="0.25">
      <c r="A316" s="8">
        <f t="shared" si="9"/>
        <v>315</v>
      </c>
      <c r="B316" s="8" t="s">
        <v>5620</v>
      </c>
      <c r="C316" t="s">
        <v>2190</v>
      </c>
      <c r="D316" t="s">
        <v>1525</v>
      </c>
      <c r="E316">
        <v>778</v>
      </c>
      <c r="F316" s="8" t="str">
        <f t="shared" si="8"/>
        <v>INSERt INTO Datos_Contacto values (315,'095-5723484,5723484,5724095','Avenida 8  1-25 BARRRIO CALLEJON',778);</v>
      </c>
    </row>
    <row r="317" spans="1:6" hidden="1" x14ac:dyDescent="0.25">
      <c r="A317" s="8">
        <f t="shared" si="9"/>
        <v>316</v>
      </c>
      <c r="B317" s="8" t="s">
        <v>5621</v>
      </c>
      <c r="C317" t="s">
        <v>2191</v>
      </c>
      <c r="D317" t="s">
        <v>1368</v>
      </c>
      <c r="E317">
        <v>649</v>
      </c>
      <c r="F317" s="8" t="str">
        <f t="shared" si="8"/>
        <v>INSERt INTO Datos_Contacto values (316,'095-0000000','Calle 16  1 C- 55',649);</v>
      </c>
    </row>
    <row r="318" spans="1:6" x14ac:dyDescent="0.25">
      <c r="A318" s="8">
        <f t="shared" si="9"/>
        <v>317</v>
      </c>
      <c r="B318" s="8" t="s">
        <v>5622</v>
      </c>
      <c r="C318" t="s">
        <v>2192</v>
      </c>
      <c r="D318" t="s">
        <v>1781</v>
      </c>
      <c r="E318">
        <v>1004</v>
      </c>
      <c r="F318" s="8" t="str">
        <f t="shared" si="8"/>
        <v>INSERt INTO Datos_Contacto values (317,'092-6683655','Calle 30 N  2AN - 29 Of. 312 Piso 2',1004);</v>
      </c>
    </row>
    <row r="319" spans="1:6" hidden="1" x14ac:dyDescent="0.25">
      <c r="A319" s="8">
        <f t="shared" si="9"/>
        <v>318</v>
      </c>
      <c r="B319" s="8" t="s">
        <v>5623</v>
      </c>
      <c r="C319" t="s">
        <v>2193</v>
      </c>
      <c r="D319" t="s">
        <v>1143</v>
      </c>
      <c r="E319">
        <v>485</v>
      </c>
      <c r="F319" s="8" t="str">
        <f t="shared" si="8"/>
        <v>INSERt INTO Datos_Contacto values (318,'091-8258285','Carrera  13   12 - 55',485);</v>
      </c>
    </row>
    <row r="320" spans="1:6" hidden="1" x14ac:dyDescent="0.25">
      <c r="A320" s="8">
        <f t="shared" si="9"/>
        <v>319</v>
      </c>
      <c r="B320" s="8" t="s">
        <v>5624</v>
      </c>
      <c r="C320" t="s">
        <v>2194</v>
      </c>
      <c r="D320" t="s">
        <v>1594</v>
      </c>
      <c r="E320">
        <v>842</v>
      </c>
      <c r="F320" s="8" t="str">
        <f t="shared" si="8"/>
        <v>INSERt INTO Datos_Contacto values (319,'096-3657770','Calle 12  No. 14-79',842);</v>
      </c>
    </row>
    <row r="321" spans="1:6" x14ac:dyDescent="0.25">
      <c r="A321" s="8">
        <f t="shared" si="9"/>
        <v>320</v>
      </c>
      <c r="B321" s="8" t="s">
        <v>5625</v>
      </c>
      <c r="C321" t="s">
        <v>2195</v>
      </c>
      <c r="D321" t="s">
        <v>524</v>
      </c>
      <c r="E321">
        <v>106</v>
      </c>
      <c r="F321" s="8" t="str">
        <f t="shared" si="8"/>
        <v>INSERt INTO Datos_Contacto values (320,'094-8691191','Carrera 10 No. 7 - 71',106);</v>
      </c>
    </row>
    <row r="322" spans="1:6" x14ac:dyDescent="0.25">
      <c r="A322" s="8">
        <f t="shared" si="9"/>
        <v>321</v>
      </c>
      <c r="B322" s="8" t="s">
        <v>5626</v>
      </c>
      <c r="C322" t="s">
        <v>2196</v>
      </c>
      <c r="D322" t="s">
        <v>900</v>
      </c>
      <c r="E322">
        <v>319</v>
      </c>
      <c r="F322" s="8" t="str">
        <f t="shared" si="8"/>
        <v>INSERt INTO Datos_Contacto values (321,'096-8752828,8752860,','Avenida Kevin Angel, Calle 64 esquina',319);</v>
      </c>
    </row>
    <row r="323" spans="1:6" hidden="1" x14ac:dyDescent="0.25">
      <c r="A323" s="8">
        <f t="shared" si="9"/>
        <v>322</v>
      </c>
      <c r="B323" s="8" t="s">
        <v>5627</v>
      </c>
      <c r="C323" t="s">
        <v>2197</v>
      </c>
      <c r="D323" t="s">
        <v>1793</v>
      </c>
      <c r="E323">
        <v>1016</v>
      </c>
      <c r="F323" s="8" t="str">
        <f t="shared" ref="F323:F386" si="10">"INSERt INTO Datos_Contacto values ("&amp;A323&amp;",'"&amp;B323&amp;"','"&amp;C323&amp;"',"&amp;E323&amp;");"</f>
        <v>INSERt INTO Datos_Contacto values (322,'092-2129384','Calle 10   14 - 131',1016);</v>
      </c>
    </row>
    <row r="324" spans="1:6" hidden="1" x14ac:dyDescent="0.25">
      <c r="A324" s="8">
        <f t="shared" ref="A324:A387" si="11">+A323+1</f>
        <v>323</v>
      </c>
      <c r="B324" s="8" t="s">
        <v>5628</v>
      </c>
      <c r="C324" t="s">
        <v>2198</v>
      </c>
      <c r="D324" t="s">
        <v>1525</v>
      </c>
      <c r="E324">
        <v>778</v>
      </c>
      <c r="F324" s="8" t="str">
        <f t="shared" si="10"/>
        <v>INSERt INTO Datos_Contacto values (323,'097-5781015,5873828','AV. 9 #21 N-30 ZONA INDUSTRIAL SECTOR ROUND POIT VIA AEROPUERTO MARGEN IZQUIERDA',778);</v>
      </c>
    </row>
    <row r="325" spans="1:6" hidden="1" x14ac:dyDescent="0.25">
      <c r="A325" s="8">
        <f t="shared" si="11"/>
        <v>324</v>
      </c>
      <c r="B325" s="8" t="s">
        <v>5629</v>
      </c>
      <c r="C325" t="s">
        <v>2199</v>
      </c>
      <c r="D325" t="s">
        <v>5266</v>
      </c>
      <c r="E325">
        <v>1</v>
      </c>
      <c r="F325" s="8" t="str">
        <f t="shared" si="10"/>
        <v>INSERt INTO Datos_Contacto values (324,'092-7313636','Calle 19 A 42 - 84',1);</v>
      </c>
    </row>
    <row r="326" spans="1:6" hidden="1" x14ac:dyDescent="0.25">
      <c r="A326" s="8">
        <f t="shared" si="11"/>
        <v>325</v>
      </c>
      <c r="B326" s="8" t="s">
        <v>5630</v>
      </c>
      <c r="C326" t="s">
        <v>2200</v>
      </c>
      <c r="D326" t="s">
        <v>1808</v>
      </c>
      <c r="E326">
        <v>1030</v>
      </c>
      <c r="F326" s="8" t="str">
        <f t="shared" si="10"/>
        <v>INSERt INTO Datos_Contacto values (325,'092-2751207,2751208,','Calle 47    35 - 91',1030);</v>
      </c>
    </row>
    <row r="327" spans="1:6" hidden="1" x14ac:dyDescent="0.25">
      <c r="A327" s="8">
        <f t="shared" si="11"/>
        <v>326</v>
      </c>
      <c r="B327" s="8" t="s">
        <v>5631</v>
      </c>
      <c r="C327" t="s">
        <v>2201</v>
      </c>
      <c r="D327" t="s">
        <v>966</v>
      </c>
      <c r="E327">
        <v>362</v>
      </c>
      <c r="F327" s="8" t="str">
        <f t="shared" si="10"/>
        <v>INSERt INTO Datos_Contacto values (326,'092-8200490','Talleres municipales vía al Huila',362);</v>
      </c>
    </row>
    <row r="328" spans="1:6" x14ac:dyDescent="0.25">
      <c r="A328" s="8">
        <f t="shared" si="11"/>
        <v>327</v>
      </c>
      <c r="B328" s="8" t="s">
        <v>5632</v>
      </c>
      <c r="C328" t="s">
        <v>2202</v>
      </c>
      <c r="D328" t="s">
        <v>1581</v>
      </c>
      <c r="E328">
        <v>830</v>
      </c>
      <c r="F328" s="8" t="str">
        <f t="shared" si="10"/>
        <v>INSERt INTO Datos_Contacto values (327,'096-3116899','Calle 63  19 - 50 Av. de las Americas',830);</v>
      </c>
    </row>
    <row r="329" spans="1:6" hidden="1" x14ac:dyDescent="0.25">
      <c r="A329" s="8">
        <f t="shared" si="11"/>
        <v>328</v>
      </c>
      <c r="B329" s="8" t="s">
        <v>5633</v>
      </c>
      <c r="C329" t="s">
        <v>2203</v>
      </c>
      <c r="D329" t="s">
        <v>1817</v>
      </c>
      <c r="E329">
        <v>1039</v>
      </c>
      <c r="F329" s="8" t="str">
        <f t="shared" si="10"/>
        <v>INSERt INTO Datos_Contacto values (328,'092-2257550,','Barrio Morales Via Transito',1039);</v>
      </c>
    </row>
    <row r="330" spans="1:6" x14ac:dyDescent="0.25">
      <c r="A330" s="8">
        <f t="shared" si="11"/>
        <v>329</v>
      </c>
      <c r="B330" s="8" t="s">
        <v>5634</v>
      </c>
      <c r="C330" t="s">
        <v>2204</v>
      </c>
      <c r="D330" t="s">
        <v>1781</v>
      </c>
      <c r="E330">
        <v>1004</v>
      </c>
      <c r="F330" s="8" t="str">
        <f t="shared" si="10"/>
        <v>INSERt INTO Datos_Contacto values (329,'092-6644424,6648191,','Calle 70 N   3 BN - 200',1004);</v>
      </c>
    </row>
    <row r="331" spans="1:6" hidden="1" x14ac:dyDescent="0.25">
      <c r="A331" s="8">
        <f t="shared" si="11"/>
        <v>330</v>
      </c>
      <c r="B331" s="8" t="s">
        <v>5635</v>
      </c>
      <c r="C331" t="s">
        <v>2205</v>
      </c>
      <c r="D331" t="s">
        <v>409</v>
      </c>
      <c r="E331">
        <v>47</v>
      </c>
      <c r="F331" s="8" t="str">
        <f t="shared" si="10"/>
        <v>INSERt INTO Datos_Contacto values (330,'094-4444560','CALLE 39 SUR 34 A 07',47);</v>
      </c>
    </row>
    <row r="332" spans="1:6" hidden="1" x14ac:dyDescent="0.25">
      <c r="A332" s="8">
        <f t="shared" si="11"/>
        <v>331</v>
      </c>
      <c r="B332" s="8" t="s">
        <v>5636</v>
      </c>
      <c r="C332" t="s">
        <v>2206</v>
      </c>
      <c r="D332" t="s">
        <v>5266</v>
      </c>
      <c r="E332">
        <v>1</v>
      </c>
      <c r="F332" s="8" t="str">
        <f t="shared" si="10"/>
        <v>INSERt INTO Datos_Contacto values (331,'092-7214747,7311906','Calle 18   45 - 49',1);</v>
      </c>
    </row>
    <row r="333" spans="1:6" x14ac:dyDescent="0.25">
      <c r="A333" s="8">
        <f t="shared" si="11"/>
        <v>332</v>
      </c>
      <c r="B333" s="8" t="s">
        <v>5637</v>
      </c>
      <c r="C333" t="s">
        <v>2207</v>
      </c>
      <c r="D333" t="s">
        <v>606</v>
      </c>
      <c r="E333">
        <v>149</v>
      </c>
      <c r="F333" s="8" t="str">
        <f t="shared" si="10"/>
        <v>INSERt INTO Datos_Contacto values (332,'091-2882691','Carrera 6 Nº 35 - 29',149);</v>
      </c>
    </row>
    <row r="334" spans="1:6" hidden="1" x14ac:dyDescent="0.25">
      <c r="A334" s="8">
        <f t="shared" si="11"/>
        <v>333</v>
      </c>
      <c r="B334" s="8" t="s">
        <v>5638</v>
      </c>
      <c r="C334" t="s">
        <v>2208</v>
      </c>
      <c r="D334" t="s">
        <v>1864</v>
      </c>
      <c r="E334">
        <v>1076</v>
      </c>
      <c r="F334" s="8" t="str">
        <f t="shared" si="10"/>
        <v>INSERt INTO Datos_Contacto values (333,'098-4274503','Barrio La Esperanza',1076);</v>
      </c>
    </row>
    <row r="335" spans="1:6" hidden="1" x14ac:dyDescent="0.25">
      <c r="A335" s="8">
        <f t="shared" si="11"/>
        <v>334</v>
      </c>
      <c r="B335" s="8" t="s">
        <v>5639</v>
      </c>
      <c r="C335" t="s">
        <v>2209</v>
      </c>
      <c r="D335" t="s">
        <v>1627</v>
      </c>
      <c r="E335">
        <v>872</v>
      </c>
      <c r="F335" s="8" t="str">
        <f t="shared" si="10"/>
        <v>INSERt INTO Datos_Contacto values (334,'097-6292004','Carrera 5  12 - 41',872);</v>
      </c>
    </row>
    <row r="336" spans="1:6" hidden="1" x14ac:dyDescent="0.25">
      <c r="A336" s="8">
        <f t="shared" si="11"/>
        <v>335</v>
      </c>
      <c r="B336" s="8" t="s">
        <v>5640</v>
      </c>
      <c r="C336" t="s">
        <v>2210</v>
      </c>
      <c r="D336" t="s">
        <v>1078</v>
      </c>
      <c r="E336">
        <v>442</v>
      </c>
      <c r="F336" s="8" t="str">
        <f t="shared" si="10"/>
        <v>INSERt INTO Datos_Contacto values (335,'094-7623853','Carrera 2 Nº 4 - 6',442);</v>
      </c>
    </row>
    <row r="337" spans="1:6" hidden="1" x14ac:dyDescent="0.25">
      <c r="A337" s="8">
        <f t="shared" si="11"/>
        <v>336</v>
      </c>
      <c r="B337" s="8" t="s">
        <v>5641</v>
      </c>
      <c r="C337" t="s">
        <v>2211</v>
      </c>
      <c r="D337" t="s">
        <v>299</v>
      </c>
      <c r="E337">
        <v>1046</v>
      </c>
      <c r="F337" s="8" t="str">
        <f t="shared" si="10"/>
        <v>INSERt INTO Datos_Contacto values (336,'057-8851190','Carrera 18 N° 26A - 39',1046);</v>
      </c>
    </row>
    <row r="338" spans="1:6" hidden="1" x14ac:dyDescent="0.25">
      <c r="A338" s="8">
        <f t="shared" si="11"/>
        <v>337</v>
      </c>
      <c r="B338" s="8" t="s">
        <v>5642</v>
      </c>
      <c r="C338" t="s">
        <v>1977</v>
      </c>
      <c r="D338" t="s">
        <v>1849</v>
      </c>
      <c r="E338">
        <v>1061</v>
      </c>
      <c r="F338" s="8" t="str">
        <f t="shared" si="10"/>
        <v>INSERt INTO Datos_Contacto values (337,'098-6365088','Palacio Municipal',1061);</v>
      </c>
    </row>
    <row r="339" spans="1:6" hidden="1" x14ac:dyDescent="0.25">
      <c r="A339" s="8">
        <f t="shared" si="11"/>
        <v>338</v>
      </c>
      <c r="B339" s="8" t="s">
        <v>5643</v>
      </c>
      <c r="C339" t="s">
        <v>2212</v>
      </c>
      <c r="D339" t="s">
        <v>1525</v>
      </c>
      <c r="E339">
        <v>778</v>
      </c>
      <c r="F339" s="8" t="str">
        <f t="shared" si="10"/>
        <v>INSERt INTO Datos_Contacto values (338,'097-5796103','Avenida 6 # 3 - 20 B. Comuneros - Atalaya',778);</v>
      </c>
    </row>
    <row r="340" spans="1:6" hidden="1" x14ac:dyDescent="0.25">
      <c r="A340" s="8">
        <f t="shared" si="11"/>
        <v>339</v>
      </c>
      <c r="B340" s="8" t="s">
        <v>5644</v>
      </c>
      <c r="C340" t="s">
        <v>2213</v>
      </c>
      <c r="D340" t="s">
        <v>1456</v>
      </c>
      <c r="E340">
        <v>722</v>
      </c>
      <c r="F340" s="8" t="str">
        <f t="shared" si="10"/>
        <v>INSERt INTO Datos_Contacto values (339,'098-4251825','vereda termales',722);</v>
      </c>
    </row>
    <row r="341" spans="1:6" hidden="1" x14ac:dyDescent="0.25">
      <c r="A341" s="8">
        <f t="shared" si="11"/>
        <v>340</v>
      </c>
      <c r="B341" s="8" t="s">
        <v>5645</v>
      </c>
      <c r="C341" t="s">
        <v>1915</v>
      </c>
      <c r="D341" t="s">
        <v>1607</v>
      </c>
      <c r="E341">
        <v>857</v>
      </c>
      <c r="F341" s="8" t="str">
        <f t="shared" si="10"/>
        <v>INSERt INTO Datos_Contacto values (340,'097-6569440','Alcaldía municipal',857);</v>
      </c>
    </row>
    <row r="342" spans="1:6" hidden="1" x14ac:dyDescent="0.25">
      <c r="A342" s="8">
        <f t="shared" si="11"/>
        <v>341</v>
      </c>
      <c r="B342" s="8" t="s">
        <v>5646</v>
      </c>
      <c r="C342" t="s">
        <v>2214</v>
      </c>
      <c r="D342" t="s">
        <v>1064</v>
      </c>
      <c r="E342">
        <v>433</v>
      </c>
      <c r="F342" s="8" t="str">
        <f t="shared" si="10"/>
        <v>INSERt INTO Datos_Contacto values (341,'094-7641576,7746687','Carrera 12  12 - 37',433);</v>
      </c>
    </row>
    <row r="343" spans="1:6" hidden="1" x14ac:dyDescent="0.25">
      <c r="A343" s="8">
        <f t="shared" si="11"/>
        <v>342</v>
      </c>
      <c r="B343" s="8" t="s">
        <v>5647</v>
      </c>
      <c r="C343" t="s">
        <v>2215</v>
      </c>
      <c r="D343" t="s">
        <v>710</v>
      </c>
      <c r="E343">
        <v>210</v>
      </c>
      <c r="F343" s="8" t="str">
        <f t="shared" si="10"/>
        <v>INSERt INTO Datos_Contacto values (342,'098-7877287','Calle  7  5 - 73',210);</v>
      </c>
    </row>
    <row r="344" spans="1:6" hidden="1" x14ac:dyDescent="0.25">
      <c r="A344" s="8">
        <f t="shared" si="11"/>
        <v>343</v>
      </c>
      <c r="B344" s="8" t="s">
        <v>5648</v>
      </c>
      <c r="C344" t="s">
        <v>2216</v>
      </c>
      <c r="D344" t="s">
        <v>1608</v>
      </c>
      <c r="E344">
        <v>858</v>
      </c>
      <c r="F344" s="8" t="str">
        <f t="shared" si="10"/>
        <v>INSERt INTO Datos_Contacto values (343,'097-6602201','Carrera No 6 5-52',858);</v>
      </c>
    </row>
    <row r="345" spans="1:6" hidden="1" x14ac:dyDescent="0.25">
      <c r="A345" s="8">
        <f t="shared" si="11"/>
        <v>344</v>
      </c>
      <c r="B345" s="8" t="s">
        <v>5649</v>
      </c>
      <c r="C345" t="s">
        <v>1979</v>
      </c>
      <c r="D345" t="s">
        <v>5267</v>
      </c>
      <c r="E345">
        <v>1</v>
      </c>
      <c r="F345" s="8" t="str">
        <f t="shared" si="10"/>
        <v>INSERt INTO Datos_Contacto values (344,'095-8781808','Alcaldía Municipal',1);</v>
      </c>
    </row>
    <row r="346" spans="1:6" hidden="1" x14ac:dyDescent="0.25">
      <c r="A346" s="8">
        <f t="shared" si="11"/>
        <v>345</v>
      </c>
      <c r="B346" s="8" t="s">
        <v>5650</v>
      </c>
      <c r="C346" t="s">
        <v>2217</v>
      </c>
      <c r="D346" t="s">
        <v>1287</v>
      </c>
      <c r="E346">
        <v>583</v>
      </c>
      <c r="F346" s="8" t="str">
        <f t="shared" si="10"/>
        <v>INSERt INTO Datos_Contacto values (345,'311-7077642','Alcaldía Municipal Certeguí',583);</v>
      </c>
    </row>
    <row r="347" spans="1:6" hidden="1" x14ac:dyDescent="0.25">
      <c r="A347" s="8">
        <f t="shared" si="11"/>
        <v>346</v>
      </c>
      <c r="B347" s="8" t="s">
        <v>5651</v>
      </c>
      <c r="C347" t="s">
        <v>2218</v>
      </c>
      <c r="D347" t="s">
        <v>5268</v>
      </c>
      <c r="E347">
        <v>1</v>
      </c>
      <c r="F347" s="8" t="str">
        <f t="shared" si="10"/>
        <v>INSERt INTO Datos_Contacto values (346,'092-7328137,7328138','Calle 3a  4 - 60 BARRIO OFICIAL',1);</v>
      </c>
    </row>
    <row r="348" spans="1:6" hidden="1" x14ac:dyDescent="0.25">
      <c r="A348" s="8">
        <f t="shared" si="11"/>
        <v>347</v>
      </c>
      <c r="B348" s="8" t="s">
        <v>5652</v>
      </c>
      <c r="C348" t="s">
        <v>2219</v>
      </c>
      <c r="D348" t="s">
        <v>1120</v>
      </c>
      <c r="E348">
        <v>471</v>
      </c>
      <c r="F348" s="8" t="str">
        <f t="shared" si="10"/>
        <v>INSERt INTO Datos_Contacto values (347,'091-8461028','Calle 4  Carrera 5  esquina Parque Principal',471);</v>
      </c>
    </row>
    <row r="349" spans="1:6" hidden="1" x14ac:dyDescent="0.25">
      <c r="A349" s="8">
        <f t="shared" si="11"/>
        <v>348</v>
      </c>
      <c r="B349" s="8" t="s">
        <v>5653</v>
      </c>
      <c r="C349" t="s">
        <v>2220</v>
      </c>
      <c r="D349" t="s">
        <v>1697</v>
      </c>
      <c r="E349">
        <v>937</v>
      </c>
      <c r="F349" s="8" t="str">
        <f t="shared" si="10"/>
        <v>INSERt INTO Datos_Contacto values (348,'095-2813829','Alcaldia Municipal frente al parque principal',937);</v>
      </c>
    </row>
    <row r="350" spans="1:6" hidden="1" x14ac:dyDescent="0.25">
      <c r="A350" s="8">
        <f t="shared" si="11"/>
        <v>349</v>
      </c>
      <c r="B350" s="8" t="s">
        <v>5654</v>
      </c>
      <c r="C350" t="s">
        <v>1978</v>
      </c>
      <c r="D350" t="s">
        <v>1840</v>
      </c>
      <c r="E350">
        <v>1055</v>
      </c>
      <c r="F350" s="8" t="str">
        <f t="shared" si="10"/>
        <v>INSERt INTO Datos_Contacto values (349,'310-5862756','Parque Principal',1055);</v>
      </c>
    </row>
    <row r="351" spans="1:6" hidden="1" x14ac:dyDescent="0.25">
      <c r="A351" s="8">
        <f t="shared" si="11"/>
        <v>350</v>
      </c>
      <c r="B351" s="8" t="s">
        <v>5655</v>
      </c>
      <c r="C351" t="s">
        <v>2221</v>
      </c>
      <c r="D351" t="s">
        <v>1737</v>
      </c>
      <c r="E351">
        <v>967</v>
      </c>
      <c r="F351" s="8" t="str">
        <f t="shared" si="10"/>
        <v>INSERt INTO Datos_Contacto values (350,'098-2463332,2460290','Calle 9. Carrera 9 Esquina',967);</v>
      </c>
    </row>
    <row r="352" spans="1:6" hidden="1" x14ac:dyDescent="0.25">
      <c r="A352" s="8">
        <f t="shared" si="11"/>
        <v>351</v>
      </c>
      <c r="B352" s="8" t="s">
        <v>5656</v>
      </c>
      <c r="C352" t="s">
        <v>1915</v>
      </c>
      <c r="D352" t="s">
        <v>1610</v>
      </c>
      <c r="E352">
        <v>859</v>
      </c>
      <c r="F352" s="8" t="str">
        <f t="shared" si="10"/>
        <v>INSERt INTO Datos_Contacto values (351,'097-7258008','Alcaldía municipal',859);</v>
      </c>
    </row>
    <row r="353" spans="1:6" hidden="1" x14ac:dyDescent="0.25">
      <c r="A353" s="8">
        <f t="shared" si="11"/>
        <v>352</v>
      </c>
      <c r="B353" s="8" t="s">
        <v>5657</v>
      </c>
      <c r="C353" t="s">
        <v>1954</v>
      </c>
      <c r="D353" t="s">
        <v>1612</v>
      </c>
      <c r="E353">
        <v>860</v>
      </c>
      <c r="F353" s="8" t="str">
        <f t="shared" si="10"/>
        <v>INSERt INTO Datos_Contacto values (352,'097-6069519','Alcaldia Municipal',860);</v>
      </c>
    </row>
    <row r="354" spans="1:6" hidden="1" x14ac:dyDescent="0.25">
      <c r="A354" s="8">
        <f t="shared" si="11"/>
        <v>353</v>
      </c>
      <c r="B354" s="8" t="s">
        <v>5658</v>
      </c>
      <c r="C354" t="s">
        <v>2222</v>
      </c>
      <c r="D354" t="s">
        <v>1121</v>
      </c>
      <c r="E354">
        <v>472</v>
      </c>
      <c r="F354" s="8" t="str">
        <f t="shared" si="10"/>
        <v>INSERt INTO Datos_Contacto values (353,'091-8844444,','Carrera 11  11-29',472);</v>
      </c>
    </row>
    <row r="355" spans="1:6" hidden="1" x14ac:dyDescent="0.25">
      <c r="A355" s="8">
        <f t="shared" si="11"/>
        <v>354</v>
      </c>
      <c r="B355" s="8" t="s">
        <v>5659</v>
      </c>
      <c r="C355" t="s">
        <v>2223</v>
      </c>
      <c r="D355" t="s">
        <v>387</v>
      </c>
      <c r="E355">
        <v>36</v>
      </c>
      <c r="F355" s="8" t="str">
        <f t="shared" si="10"/>
        <v>INSERt INTO Datos_Contacto values (354,'094-8253867','Carrera 105  100 - 08',36);</v>
      </c>
    </row>
    <row r="356" spans="1:6" hidden="1" x14ac:dyDescent="0.25">
      <c r="A356" s="8">
        <f t="shared" si="11"/>
        <v>355</v>
      </c>
      <c r="B356" s="8" t="s">
        <v>5660</v>
      </c>
      <c r="C356" t="s">
        <v>2224</v>
      </c>
      <c r="D356" t="s">
        <v>1066</v>
      </c>
      <c r="E356">
        <v>434</v>
      </c>
      <c r="F356" s="8" t="str">
        <f t="shared" si="10"/>
        <v>INSERt INTO Datos_Contacto values (355,'094-7679853','Calle del comercio palacio mpal.',434);</v>
      </c>
    </row>
    <row r="357" spans="1:6" hidden="1" x14ac:dyDescent="0.25">
      <c r="A357" s="8">
        <f t="shared" si="11"/>
        <v>356</v>
      </c>
      <c r="B357" s="8" t="s">
        <v>5661</v>
      </c>
      <c r="C357" t="s">
        <v>2225</v>
      </c>
      <c r="D357" t="s">
        <v>1066</v>
      </c>
      <c r="E357">
        <v>434</v>
      </c>
      <c r="F357" s="8" t="str">
        <f t="shared" si="10"/>
        <v>INSERt INTO Datos_Contacto values (356,'097-7197264','Carrera  5  5 - 08',434);</v>
      </c>
    </row>
    <row r="358" spans="1:6" hidden="1" x14ac:dyDescent="0.25">
      <c r="A358" s="8">
        <f t="shared" si="11"/>
        <v>357</v>
      </c>
      <c r="B358" s="8" t="s">
        <v>5662</v>
      </c>
      <c r="C358" t="s">
        <v>2226</v>
      </c>
      <c r="D358" t="s">
        <v>1032</v>
      </c>
      <c r="E358">
        <v>410</v>
      </c>
      <c r="F358" s="8" t="str">
        <f t="shared" si="10"/>
        <v>INSERt INTO Datos_Contacto values (357,'095-5280165','Calle 5A  2 - 68',410);</v>
      </c>
    </row>
    <row r="359" spans="1:6" hidden="1" x14ac:dyDescent="0.25">
      <c r="A359" s="8">
        <f t="shared" si="11"/>
        <v>358</v>
      </c>
      <c r="B359" s="8" t="s">
        <v>5663</v>
      </c>
      <c r="C359" t="s">
        <v>2227</v>
      </c>
      <c r="D359" t="s">
        <v>1534</v>
      </c>
      <c r="E359">
        <v>785</v>
      </c>
      <c r="F359" s="8" t="str">
        <f t="shared" si="10"/>
        <v>INSERt INTO Datos_Contacto values (358,'097-5864150,5864060,864150','Carrera  4  4 - 15 Palacio Municipal',785);</v>
      </c>
    </row>
    <row r="360" spans="1:6" hidden="1" x14ac:dyDescent="0.25">
      <c r="A360" s="8">
        <f t="shared" si="11"/>
        <v>359</v>
      </c>
      <c r="B360" s="8" t="s">
        <v>5664</v>
      </c>
      <c r="C360" t="s">
        <v>2228</v>
      </c>
      <c r="D360" t="s">
        <v>711</v>
      </c>
      <c r="E360">
        <v>211</v>
      </c>
      <c r="F360" s="8" t="str">
        <f t="shared" si="10"/>
        <v>INSERt INTO Datos_Contacto values (359,'098-7524372','Alcaldia municipal  Calle 4  3 - 28',211);</v>
      </c>
    </row>
    <row r="361" spans="1:6" hidden="1" x14ac:dyDescent="0.25">
      <c r="A361" s="8">
        <f t="shared" si="11"/>
        <v>360</v>
      </c>
      <c r="B361" s="8" t="s">
        <v>5665</v>
      </c>
      <c r="C361" t="s">
        <v>2229</v>
      </c>
      <c r="D361" t="s">
        <v>908</v>
      </c>
      <c r="E361">
        <v>324</v>
      </c>
      <c r="F361" s="8" t="str">
        <f t="shared" si="10"/>
        <v>INSERt INTO Datos_Contacto values (360,'096-8402380','Palacio Municipal  Piso 6',324);</v>
      </c>
    </row>
    <row r="362" spans="1:6" hidden="1" x14ac:dyDescent="0.25">
      <c r="A362" s="8">
        <f t="shared" si="11"/>
        <v>361</v>
      </c>
      <c r="B362" s="8" t="s">
        <v>5666</v>
      </c>
      <c r="C362" t="s">
        <v>2230</v>
      </c>
      <c r="D362" t="s">
        <v>1068</v>
      </c>
      <c r="E362">
        <v>435</v>
      </c>
      <c r="F362" s="8" t="str">
        <f t="shared" si="10"/>
        <v>INSERt INTO Datos_Contacto values (361,'094-7657361','Calle 15  8 - 20',435);</v>
      </c>
    </row>
    <row r="363" spans="1:6" hidden="1" x14ac:dyDescent="0.25">
      <c r="A363" s="8">
        <f t="shared" si="11"/>
        <v>362</v>
      </c>
      <c r="B363" s="8" t="s">
        <v>5667</v>
      </c>
      <c r="C363" t="s">
        <v>2231</v>
      </c>
      <c r="D363" t="s">
        <v>1122</v>
      </c>
      <c r="E363">
        <v>473</v>
      </c>
      <c r="F363" s="8" t="str">
        <f t="shared" si="10"/>
        <v>INSERt INTO Datos_Contacto values (362,'091-8484266,8484264,8484265','Calle 5   4 - 16',473);</v>
      </c>
    </row>
    <row r="364" spans="1:6" hidden="1" x14ac:dyDescent="0.25">
      <c r="A364" s="8">
        <f t="shared" si="11"/>
        <v>363</v>
      </c>
      <c r="B364" s="8" t="s">
        <v>5668</v>
      </c>
      <c r="C364" t="s">
        <v>1948</v>
      </c>
      <c r="D364" t="s">
        <v>1614</v>
      </c>
      <c r="E364">
        <v>862</v>
      </c>
      <c r="F364" s="8" t="str">
        <f t="shared" si="10"/>
        <v>INSERt INTO Datos_Contacto values (363,'097-6274306,6274320,7565494','Alcaldia municipal',862);</v>
      </c>
    </row>
    <row r="365" spans="1:6" hidden="1" x14ac:dyDescent="0.25">
      <c r="A365" s="8">
        <f t="shared" si="11"/>
        <v>364</v>
      </c>
      <c r="B365" s="8" t="s">
        <v>5669</v>
      </c>
      <c r="C365" t="s">
        <v>2232</v>
      </c>
      <c r="D365" t="s">
        <v>713</v>
      </c>
      <c r="E365">
        <v>212</v>
      </c>
      <c r="F365" s="8" t="str">
        <f t="shared" si="10"/>
        <v>INSERt INTO Datos_Contacto values (364,'098-7262535,7262553,7262531','Calle 17  7ª - 48, Centro Administrativo Municipal CAM',212);</v>
      </c>
    </row>
    <row r="366" spans="1:6" hidden="1" x14ac:dyDescent="0.25">
      <c r="A366" s="8">
        <f t="shared" si="11"/>
        <v>365</v>
      </c>
      <c r="B366" s="8" t="s">
        <v>5670</v>
      </c>
      <c r="C366" t="s">
        <v>2233</v>
      </c>
      <c r="D366" t="s">
        <v>738</v>
      </c>
      <c r="E366">
        <v>225</v>
      </c>
      <c r="F366" s="8" t="str">
        <f t="shared" si="10"/>
        <v>INSERt INTO Datos_Contacto values (365,'098-7426822','Calle 6 No. 3 - 08 San Pedro de Iguaque',225);</v>
      </c>
    </row>
    <row r="367" spans="1:6" hidden="1" x14ac:dyDescent="0.25">
      <c r="A367" s="8">
        <f t="shared" si="11"/>
        <v>366</v>
      </c>
      <c r="B367" s="8" t="s">
        <v>5671</v>
      </c>
      <c r="C367" t="s">
        <v>1979</v>
      </c>
      <c r="D367" t="s">
        <v>1034</v>
      </c>
      <c r="E367">
        <v>411</v>
      </c>
      <c r="F367" s="8" t="str">
        <f t="shared" si="10"/>
        <v>INSERt INTO Datos_Contacto values (366,'095-5760040','Alcaldía Municipal',411);</v>
      </c>
    </row>
    <row r="368" spans="1:6" hidden="1" x14ac:dyDescent="0.25">
      <c r="A368" s="8">
        <f t="shared" si="11"/>
        <v>367</v>
      </c>
      <c r="B368" s="8" t="s">
        <v>5672</v>
      </c>
      <c r="C368" t="s">
        <v>2234</v>
      </c>
      <c r="D368" t="s">
        <v>715</v>
      </c>
      <c r="E368">
        <v>213</v>
      </c>
      <c r="F368" s="8" t="str">
        <f t="shared" si="10"/>
        <v>INSERt INTO Datos_Contacto values (367,'098-7888226,78882256,7888301','Municipio de Chiscas',213);</v>
      </c>
    </row>
    <row r="369" spans="1:6" hidden="1" x14ac:dyDescent="0.25">
      <c r="A369" s="8">
        <f t="shared" si="11"/>
        <v>368</v>
      </c>
      <c r="B369" s="8" t="s">
        <v>5673</v>
      </c>
      <c r="C369" t="s">
        <v>1979</v>
      </c>
      <c r="D369" t="s">
        <v>717</v>
      </c>
      <c r="E369">
        <v>214</v>
      </c>
      <c r="F369" s="8" t="str">
        <f t="shared" si="10"/>
        <v>INSERt INTO Datos_Contacto values (368,'098-7892158','Alcaldía Municipal',214);</v>
      </c>
    </row>
    <row r="370" spans="1:6" hidden="1" x14ac:dyDescent="0.25">
      <c r="A370" s="8">
        <f t="shared" si="11"/>
        <v>369</v>
      </c>
      <c r="B370" s="8" t="s">
        <v>5674</v>
      </c>
      <c r="C370" t="s">
        <v>2235</v>
      </c>
      <c r="D370" t="s">
        <v>1535</v>
      </c>
      <c r="E370">
        <v>786</v>
      </c>
      <c r="F370" s="8" t="str">
        <f t="shared" si="10"/>
        <v>INSERt INTO Datos_Contacto values (369,'092-5678002','Alcaldia Municipal  Calle 4E  6 - 7',786);</v>
      </c>
    </row>
    <row r="371" spans="1:6" hidden="1" x14ac:dyDescent="0.25">
      <c r="A371" s="8">
        <f t="shared" si="11"/>
        <v>370</v>
      </c>
      <c r="B371" s="8" t="s">
        <v>5675</v>
      </c>
      <c r="C371" t="s">
        <v>1954</v>
      </c>
      <c r="D371" t="s">
        <v>719</v>
      </c>
      <c r="E371">
        <v>215</v>
      </c>
      <c r="F371" s="8" t="str">
        <f t="shared" si="10"/>
        <v>INSERt INTO Datos_Contacto values (370,'098-7290631','Alcaldia Municipal',215);</v>
      </c>
    </row>
    <row r="372" spans="1:6" hidden="1" x14ac:dyDescent="0.25">
      <c r="A372" s="8">
        <f t="shared" si="11"/>
        <v>371</v>
      </c>
      <c r="B372" s="8" t="s">
        <v>5676</v>
      </c>
      <c r="C372" t="s">
        <v>1982</v>
      </c>
      <c r="D372" t="s">
        <v>721</v>
      </c>
      <c r="E372">
        <v>216</v>
      </c>
      <c r="F372" s="8" t="str">
        <f t="shared" si="10"/>
        <v>INSERt INTO Datos_Contacto values (371,'098-7406987','Palacio municipal',216);</v>
      </c>
    </row>
    <row r="373" spans="1:6" hidden="1" x14ac:dyDescent="0.25">
      <c r="A373" s="8">
        <f t="shared" si="11"/>
        <v>372</v>
      </c>
      <c r="B373" s="8" t="s">
        <v>5677</v>
      </c>
      <c r="C373" t="s">
        <v>2236</v>
      </c>
      <c r="D373" t="s">
        <v>5269</v>
      </c>
      <c r="E373">
        <v>1</v>
      </c>
      <c r="F373" s="8" t="str">
        <f t="shared" si="10"/>
        <v>INSERt INTO Datos_Contacto values (372,'095-4854213','Transversal   5   Calle central No. 1A-80',1);</v>
      </c>
    </row>
    <row r="374" spans="1:6" hidden="1" x14ac:dyDescent="0.25">
      <c r="A374" s="8">
        <f t="shared" si="11"/>
        <v>373</v>
      </c>
      <c r="B374" s="8" t="s">
        <v>5678</v>
      </c>
      <c r="C374" t="s">
        <v>2237</v>
      </c>
      <c r="D374" t="s">
        <v>740</v>
      </c>
      <c r="E374">
        <v>226</v>
      </c>
      <c r="F374" s="8" t="str">
        <f t="shared" si="10"/>
        <v>INSERt INTO Datos_Contacto values (373,'095-7533038','CRA 4 No 5-26 PALACIO MUNICIPAL, MUNICIPIO DE CHIVOR',226);</v>
      </c>
    </row>
    <row r="375" spans="1:6" hidden="1" x14ac:dyDescent="0.25">
      <c r="A375" s="8">
        <f t="shared" si="11"/>
        <v>374</v>
      </c>
      <c r="B375" s="8" t="s">
        <v>5679</v>
      </c>
      <c r="C375" t="s">
        <v>2238</v>
      </c>
      <c r="D375" t="s">
        <v>1124</v>
      </c>
      <c r="E375">
        <v>474</v>
      </c>
      <c r="F375" s="8" t="str">
        <f t="shared" si="10"/>
        <v>INSERt INTO Datos_Contacto values (374,'091-8486806,8486313','Calle 3, No. 3-41',474);</v>
      </c>
    </row>
    <row r="376" spans="1:6" hidden="1" x14ac:dyDescent="0.25">
      <c r="A376" s="8">
        <f t="shared" si="11"/>
        <v>375</v>
      </c>
      <c r="B376" s="8" t="s">
        <v>5680</v>
      </c>
      <c r="C376" t="s">
        <v>2239</v>
      </c>
      <c r="D376" t="s">
        <v>1125</v>
      </c>
      <c r="E376">
        <v>475</v>
      </c>
      <c r="F376" s="8" t="str">
        <f t="shared" si="10"/>
        <v>INSERt INTO Datos_Contacto values (375,'091-8562125','Carrera 5   5-19',475);</v>
      </c>
    </row>
    <row r="377" spans="1:6" hidden="1" x14ac:dyDescent="0.25">
      <c r="A377" s="8">
        <f t="shared" si="11"/>
        <v>376</v>
      </c>
      <c r="B377" s="8" t="s">
        <v>5681</v>
      </c>
      <c r="C377" t="s">
        <v>2240</v>
      </c>
      <c r="D377" t="s">
        <v>623</v>
      </c>
      <c r="E377">
        <v>159</v>
      </c>
      <c r="F377" s="8" t="str">
        <f t="shared" si="10"/>
        <v>INSERt INTO Datos_Contacto values (376,'095-956878731,','Palacio Municipal Cra 12 Nº 14 - 19',159);</v>
      </c>
    </row>
    <row r="378" spans="1:6" hidden="1" x14ac:dyDescent="0.25">
      <c r="A378" s="8">
        <f t="shared" si="11"/>
        <v>377</v>
      </c>
      <c r="B378" s="8" t="s">
        <v>5682</v>
      </c>
      <c r="C378" t="s">
        <v>2241</v>
      </c>
      <c r="D378" t="s">
        <v>1382</v>
      </c>
      <c r="E378">
        <v>661</v>
      </c>
      <c r="F378" s="8" t="str">
        <f t="shared" si="10"/>
        <v>INSERt INTO Datos_Contacto values (377,'095-4240885,4240321,4102914,4100304','Carrera. 11   9 - 17',661);</v>
      </c>
    </row>
    <row r="379" spans="1:6" hidden="1" x14ac:dyDescent="0.25">
      <c r="A379" s="8">
        <f t="shared" si="11"/>
        <v>378</v>
      </c>
      <c r="B379" s="8" t="s">
        <v>5683</v>
      </c>
      <c r="C379" t="s">
        <v>2242</v>
      </c>
      <c r="D379" t="s">
        <v>1069</v>
      </c>
      <c r="E379">
        <v>436</v>
      </c>
      <c r="F379" s="8" t="str">
        <f t="shared" si="10"/>
        <v>INSERt INTO Datos_Contacto values (378,'094-7569781','Carrera 17  5 - 13',436);</v>
      </c>
    </row>
    <row r="380" spans="1:6" hidden="1" x14ac:dyDescent="0.25">
      <c r="A380" s="8">
        <f t="shared" si="11"/>
        <v>379</v>
      </c>
      <c r="B380" s="8" t="s">
        <v>5684</v>
      </c>
      <c r="C380" t="s">
        <v>2243</v>
      </c>
      <c r="D380" t="s">
        <v>723</v>
      </c>
      <c r="E380">
        <v>217</v>
      </c>
      <c r="F380" s="8" t="str">
        <f t="shared" si="10"/>
        <v>INSERt INTO Datos_Contacto values (379,'098-379006','Calle 7  7 - 13',217);</v>
      </c>
    </row>
    <row r="381" spans="1:6" hidden="1" x14ac:dyDescent="0.25">
      <c r="A381" s="8">
        <f t="shared" si="11"/>
        <v>380</v>
      </c>
      <c r="B381" s="8" t="s">
        <v>5685</v>
      </c>
      <c r="C381" t="s">
        <v>2244</v>
      </c>
      <c r="D381" t="s">
        <v>1615</v>
      </c>
      <c r="E381">
        <v>863</v>
      </c>
      <c r="F381" s="8" t="str">
        <f t="shared" si="10"/>
        <v>INSERt INTO Datos_Contacto values (380,'097-6260311,6260242,6261500','Carrera 5     6 - 10',863);</v>
      </c>
    </row>
    <row r="382" spans="1:6" hidden="1" x14ac:dyDescent="0.25">
      <c r="A382" s="8">
        <f t="shared" si="11"/>
        <v>381</v>
      </c>
      <c r="B382" s="8" t="s">
        <v>5686</v>
      </c>
      <c r="C382" t="s">
        <v>2245</v>
      </c>
      <c r="D382" t="s">
        <v>1572</v>
      </c>
      <c r="E382">
        <v>821</v>
      </c>
      <c r="F382" s="8" t="str">
        <f t="shared" si="10"/>
        <v>INSERt INTO Datos_Contacto values (381,'096-7584183','Carrera 14   6 - 37',821);</v>
      </c>
    </row>
    <row r="383" spans="1:6" hidden="1" x14ac:dyDescent="0.25">
      <c r="A383" s="8">
        <f t="shared" si="11"/>
        <v>382</v>
      </c>
      <c r="B383" s="8" t="s">
        <v>5687</v>
      </c>
      <c r="C383" t="s">
        <v>2246</v>
      </c>
      <c r="D383" t="s">
        <v>389</v>
      </c>
      <c r="E383">
        <v>37</v>
      </c>
      <c r="F383" s="8" t="str">
        <f t="shared" si="10"/>
        <v>INSERt INTO Datos_Contacto values (382,'094-8631064,8631550,8631190','Calle Colombia Placio Municipal Cisneros',37);</v>
      </c>
    </row>
    <row r="384" spans="1:6" hidden="1" x14ac:dyDescent="0.25">
      <c r="A384" s="8">
        <f t="shared" si="11"/>
        <v>383</v>
      </c>
      <c r="B384" s="8" t="s">
        <v>5688</v>
      </c>
      <c r="C384" t="s">
        <v>2247</v>
      </c>
      <c r="D384" t="s">
        <v>560</v>
      </c>
      <c r="E384">
        <v>124</v>
      </c>
      <c r="F384" s="8" t="str">
        <f t="shared" si="10"/>
        <v>INSERt INTO Datos_Contacto values (383,'034-3116344933','CR 47 50-73',124);</v>
      </c>
    </row>
    <row r="385" spans="1:6" hidden="1" x14ac:dyDescent="0.25">
      <c r="A385" s="8">
        <f t="shared" si="11"/>
        <v>384</v>
      </c>
      <c r="B385" s="8" t="s">
        <v>5689</v>
      </c>
      <c r="C385" t="s">
        <v>2248</v>
      </c>
      <c r="D385" t="s">
        <v>360</v>
      </c>
      <c r="E385">
        <v>22</v>
      </c>
      <c r="F385" s="8" t="str">
        <f t="shared" si="10"/>
        <v>INSERt INTO Datos_Contacto values (384,'094-8411144,8411183','Calle 49  51 - 20',22);</v>
      </c>
    </row>
    <row r="386" spans="1:6" hidden="1" x14ac:dyDescent="0.25">
      <c r="A386" s="8">
        <f t="shared" si="11"/>
        <v>385</v>
      </c>
      <c r="B386" s="8" t="s">
        <v>5690</v>
      </c>
      <c r="C386" t="s">
        <v>1954</v>
      </c>
      <c r="D386" t="s">
        <v>625</v>
      </c>
      <c r="E386">
        <v>161</v>
      </c>
      <c r="F386" s="8" t="str">
        <f t="shared" si="10"/>
        <v>INSERt INTO Datos_Contacto values (385,'098-956298216','Alcaldia Municipal',161);</v>
      </c>
    </row>
    <row r="387" spans="1:6" x14ac:dyDescent="0.25">
      <c r="A387" s="8">
        <f t="shared" si="11"/>
        <v>386</v>
      </c>
      <c r="B387" s="8" t="s">
        <v>5691</v>
      </c>
      <c r="C387" t="s">
        <v>2249</v>
      </c>
      <c r="D387" t="s">
        <v>606</v>
      </c>
      <c r="E387">
        <v>149</v>
      </c>
      <c r="F387" s="8" t="str">
        <f t="shared" ref="F387:F450" si="12">"INSERt INTO Datos_Contacto values ("&amp;A387&amp;",'"&amp;B387&amp;"','"&amp;C387&amp;"',"&amp;E387&amp;");"</f>
        <v>INSERt INTO Datos_Contacto values (386,'071-4473240,2611593','Carrera 50 N° 15 80',149);</v>
      </c>
    </row>
    <row r="388" spans="1:6" hidden="1" x14ac:dyDescent="0.25">
      <c r="A388" s="8">
        <f t="shared" ref="A388:A451" si="13">+A387+1</f>
        <v>387</v>
      </c>
      <c r="B388" s="8" t="s">
        <v>5692</v>
      </c>
      <c r="C388" t="s">
        <v>2250</v>
      </c>
      <c r="D388" t="s">
        <v>391</v>
      </c>
      <c r="E388">
        <v>38</v>
      </c>
      <c r="F388" s="8" t="str">
        <f t="shared" si="12"/>
        <v>INSERt INTO Datos_Contacto values (387,'094-8343404,8343425','Calle 20  20 - 19',38);</v>
      </c>
    </row>
    <row r="389" spans="1:6" hidden="1" x14ac:dyDescent="0.25">
      <c r="A389" s="8">
        <f t="shared" si="13"/>
        <v>388</v>
      </c>
      <c r="B389" s="8" t="s">
        <v>5693</v>
      </c>
      <c r="C389" t="s">
        <v>2251</v>
      </c>
      <c r="D389" t="s">
        <v>1738</v>
      </c>
      <c r="E389">
        <v>968</v>
      </c>
      <c r="F389" s="8" t="str">
        <f t="shared" si="12"/>
        <v>INSERt INTO Datos_Contacto values (388,'098-2886074','CARRERA 3 N° 2-41',968);</v>
      </c>
    </row>
    <row r="390" spans="1:6" hidden="1" x14ac:dyDescent="0.25">
      <c r="A390" s="8">
        <f t="shared" si="13"/>
        <v>389</v>
      </c>
      <c r="B390" s="8" t="s">
        <v>5694</v>
      </c>
      <c r="C390" t="s">
        <v>2252</v>
      </c>
      <c r="D390" t="s">
        <v>1127</v>
      </c>
      <c r="E390">
        <v>476</v>
      </c>
      <c r="F390" s="8" t="str">
        <f t="shared" si="12"/>
        <v>INSERt INTO Datos_Contacto values (389,'091-8548121,8548130,8548121','Alcaldia Municipal Carrera 3   3 - 34',476);</v>
      </c>
    </row>
    <row r="391" spans="1:6" hidden="1" x14ac:dyDescent="0.25">
      <c r="A391" s="8">
        <f t="shared" si="13"/>
        <v>390</v>
      </c>
      <c r="B391" s="8" t="s">
        <v>5695</v>
      </c>
      <c r="C391" t="s">
        <v>2253</v>
      </c>
      <c r="D391" t="s">
        <v>686</v>
      </c>
      <c r="E391">
        <v>196</v>
      </c>
      <c r="F391" s="8" t="str">
        <f t="shared" si="12"/>
        <v>INSERt INTO Datos_Contacto values (390,'098-7422212','Carrera 11  18 - 24',196);</v>
      </c>
    </row>
    <row r="392" spans="1:6" hidden="1" x14ac:dyDescent="0.25">
      <c r="A392" s="8">
        <f t="shared" si="13"/>
        <v>391</v>
      </c>
      <c r="B392" s="8" t="s">
        <v>5696</v>
      </c>
      <c r="C392" t="s">
        <v>2254</v>
      </c>
      <c r="D392" t="s">
        <v>925</v>
      </c>
      <c r="E392">
        <v>336</v>
      </c>
      <c r="F392" s="8" t="str">
        <f t="shared" si="12"/>
        <v>INSERt INTO Datos_Contacto values (391,'096-8555026,8555060,','Carrera 5 N° 6-30',336);</v>
      </c>
    </row>
    <row r="393" spans="1:6" x14ac:dyDescent="0.25">
      <c r="A393" s="8">
        <f t="shared" si="13"/>
        <v>392</v>
      </c>
      <c r="B393" s="8" t="s">
        <v>5697</v>
      </c>
      <c r="C393" t="s">
        <v>2255</v>
      </c>
      <c r="D393" t="s">
        <v>320</v>
      </c>
      <c r="E393">
        <v>1</v>
      </c>
      <c r="F393" s="8" t="str">
        <f t="shared" si="12"/>
        <v>INSERt INTO Datos_Contacto values (392,'094-4445611','Cra 78- No 65-46',1);</v>
      </c>
    </row>
    <row r="394" spans="1:6" hidden="1" x14ac:dyDescent="0.25">
      <c r="A394" s="8">
        <f t="shared" si="13"/>
        <v>393</v>
      </c>
      <c r="B394" s="8" t="s">
        <v>5698</v>
      </c>
      <c r="C394" t="s">
        <v>2256</v>
      </c>
      <c r="D394" t="s">
        <v>5304</v>
      </c>
      <c r="E394">
        <v>1</v>
      </c>
      <c r="F394" s="8" t="str">
        <f t="shared" si="12"/>
        <v>INSERt INTO Datos_Contacto values (393,'095-6644060,6642486','Calle de la Factoria   34  29',1);</v>
      </c>
    </row>
    <row r="395" spans="1:6" hidden="1" x14ac:dyDescent="0.25">
      <c r="A395" s="8">
        <f t="shared" si="13"/>
        <v>394</v>
      </c>
      <c r="B395" s="8" t="s">
        <v>5699</v>
      </c>
      <c r="C395" t="s">
        <v>2257</v>
      </c>
      <c r="D395" t="s">
        <v>966</v>
      </c>
      <c r="E395">
        <v>362</v>
      </c>
      <c r="F395" s="8" t="str">
        <f t="shared" si="12"/>
        <v>INSERt INTO Datos_Contacto values (394,'092-8241109','cARRERA 5 Nº 5 - 40',362);</v>
      </c>
    </row>
    <row r="396" spans="1:6" hidden="1" x14ac:dyDescent="0.25">
      <c r="A396" s="8">
        <f t="shared" si="13"/>
        <v>395</v>
      </c>
      <c r="B396" s="8" t="s">
        <v>5700</v>
      </c>
      <c r="C396" t="s">
        <v>2258</v>
      </c>
      <c r="D396" t="s">
        <v>162</v>
      </c>
      <c r="E396">
        <v>611</v>
      </c>
      <c r="F396" s="8" t="str">
        <f t="shared" si="12"/>
        <v>INSERt INTO Datos_Contacto values (395,'097-8359565,8319697','Edificio Municipal',611);</v>
      </c>
    </row>
    <row r="397" spans="1:6" hidden="1" x14ac:dyDescent="0.25">
      <c r="A397" s="8">
        <f t="shared" si="13"/>
        <v>396</v>
      </c>
      <c r="B397" s="8" t="s">
        <v>5644</v>
      </c>
      <c r="C397" t="s">
        <v>1977</v>
      </c>
      <c r="D397" t="s">
        <v>1456</v>
      </c>
      <c r="E397">
        <v>722</v>
      </c>
      <c r="F397" s="8" t="str">
        <f t="shared" si="12"/>
        <v>INSERt INTO Datos_Contacto values (396,'098-4251825','Palacio Municipal',722);</v>
      </c>
    </row>
    <row r="398" spans="1:6" hidden="1" x14ac:dyDescent="0.25">
      <c r="A398" s="8">
        <f t="shared" si="13"/>
        <v>397</v>
      </c>
      <c r="B398" s="8" t="s">
        <v>5701</v>
      </c>
      <c r="C398" t="s">
        <v>1977</v>
      </c>
      <c r="D398" t="s">
        <v>1456</v>
      </c>
      <c r="E398">
        <v>722</v>
      </c>
      <c r="F398" s="8" t="str">
        <f t="shared" si="12"/>
        <v>INSERt INTO Datos_Contacto values (397,'092-7264632','Palacio Municipal',722);</v>
      </c>
    </row>
    <row r="399" spans="1:6" x14ac:dyDescent="0.25">
      <c r="A399" s="8">
        <f t="shared" si="13"/>
        <v>398</v>
      </c>
      <c r="B399" s="8" t="s">
        <v>5702</v>
      </c>
      <c r="C399" t="s">
        <v>2092</v>
      </c>
      <c r="D399" t="s">
        <v>1690</v>
      </c>
      <c r="E399">
        <v>931</v>
      </c>
      <c r="F399" s="8" t="str">
        <f t="shared" si="12"/>
        <v>INSERt INTO Datos_Contacto values (398,'311-4382218','Plaza Principal',931);</v>
      </c>
    </row>
    <row r="400" spans="1:6" x14ac:dyDescent="0.25">
      <c r="A400" s="8">
        <f t="shared" si="13"/>
        <v>399</v>
      </c>
      <c r="B400" s="8" t="s">
        <v>5321</v>
      </c>
      <c r="C400" t="s">
        <v>2259</v>
      </c>
      <c r="D400" t="s">
        <v>606</v>
      </c>
      <c r="E400">
        <v>149</v>
      </c>
      <c r="F400" s="8" t="str">
        <f t="shared" si="12"/>
        <v>INSERt INTO Datos_Contacto values (399,'091-2170100','Carrera 10 No. 72 - 33 Torre B Piso 11',149);</v>
      </c>
    </row>
    <row r="401" spans="1:6" x14ac:dyDescent="0.25">
      <c r="A401" s="8">
        <f t="shared" si="13"/>
        <v>400</v>
      </c>
      <c r="B401" s="8" t="s">
        <v>5321</v>
      </c>
      <c r="C401" t="s">
        <v>2259</v>
      </c>
      <c r="D401" t="s">
        <v>606</v>
      </c>
      <c r="E401">
        <v>149</v>
      </c>
      <c r="F401" s="8" t="str">
        <f t="shared" si="12"/>
        <v>INSERt INTO Datos_Contacto values (400,'091-2170100','Carrera 10 No. 72 - 33 Torre B Piso 11',149);</v>
      </c>
    </row>
    <row r="402" spans="1:6" x14ac:dyDescent="0.25">
      <c r="A402" s="8">
        <f t="shared" si="13"/>
        <v>401</v>
      </c>
      <c r="B402" s="8" t="s">
        <v>5321</v>
      </c>
      <c r="C402" t="s">
        <v>2259</v>
      </c>
      <c r="D402" t="s">
        <v>606</v>
      </c>
      <c r="E402">
        <v>149</v>
      </c>
      <c r="F402" s="8" t="str">
        <f t="shared" si="12"/>
        <v>INSERt INTO Datos_Contacto values (401,'091-2170100','Carrera 10 No. 72 - 33 Torre B Piso 11',149);</v>
      </c>
    </row>
    <row r="403" spans="1:6" x14ac:dyDescent="0.25">
      <c r="A403" s="8">
        <f t="shared" si="13"/>
        <v>402</v>
      </c>
      <c r="B403" s="8" t="s">
        <v>5321</v>
      </c>
      <c r="C403" t="s">
        <v>2259</v>
      </c>
      <c r="D403" t="s">
        <v>606</v>
      </c>
      <c r="E403">
        <v>149</v>
      </c>
      <c r="F403" s="8" t="str">
        <f t="shared" si="12"/>
        <v>INSERt INTO Datos_Contacto values (402,'091-2170100','Carrera 10 No. 72 - 33 Torre B Piso 11',149);</v>
      </c>
    </row>
    <row r="404" spans="1:6" hidden="1" x14ac:dyDescent="0.25">
      <c r="A404" s="8">
        <f t="shared" si="13"/>
        <v>403</v>
      </c>
      <c r="B404" s="8" t="s">
        <v>5703</v>
      </c>
      <c r="C404" t="s">
        <v>2260</v>
      </c>
      <c r="D404" t="s">
        <v>725</v>
      </c>
      <c r="E404">
        <v>218</v>
      </c>
      <c r="F404" s="8" t="str">
        <f t="shared" si="12"/>
        <v>INSERt INTO Datos_Contacto values (403,'098-7310010','Calle  3   5 - 63',218);</v>
      </c>
    </row>
    <row r="405" spans="1:6" x14ac:dyDescent="0.25">
      <c r="A405" s="8">
        <f t="shared" si="13"/>
        <v>404</v>
      </c>
      <c r="B405" s="8" t="s">
        <v>5704</v>
      </c>
      <c r="C405" t="s">
        <v>2261</v>
      </c>
      <c r="D405" t="s">
        <v>320</v>
      </c>
      <c r="E405">
        <v>1</v>
      </c>
      <c r="F405" s="8" t="str">
        <f t="shared" si="12"/>
        <v>INSERt INTO Datos_Contacto values (404,'094-5115855','Carrera 47 No. 49 - 12 Piso 6',1);</v>
      </c>
    </row>
    <row r="406" spans="1:6" hidden="1" x14ac:dyDescent="0.25">
      <c r="A406" s="8">
        <f t="shared" si="13"/>
        <v>405</v>
      </c>
      <c r="B406" s="8" t="s">
        <v>5705</v>
      </c>
      <c r="C406" t="s">
        <v>2262</v>
      </c>
      <c r="D406" t="s">
        <v>1022</v>
      </c>
      <c r="E406">
        <v>404</v>
      </c>
      <c r="F406" s="8" t="str">
        <f t="shared" si="12"/>
        <v>INSERt INTO Datos_Contacto values (405,'095-5822222','Salida a Bosconia- Predio Villa Miriam',404);</v>
      </c>
    </row>
    <row r="407" spans="1:6" x14ac:dyDescent="0.25">
      <c r="A407" s="8">
        <f t="shared" si="13"/>
        <v>406</v>
      </c>
      <c r="B407" s="8" t="s">
        <v>5706</v>
      </c>
      <c r="C407" t="s">
        <v>2263</v>
      </c>
      <c r="D407" t="s">
        <v>606</v>
      </c>
      <c r="E407">
        <v>149</v>
      </c>
      <c r="F407" s="8" t="str">
        <f t="shared" si="12"/>
        <v>INSERt INTO Datos_Contacto values (406,'091-3198327','Calle 59A Bis No. 5-54 Piso 9',149);</v>
      </c>
    </row>
    <row r="408" spans="1:6" x14ac:dyDescent="0.25">
      <c r="A408" s="8">
        <f t="shared" si="13"/>
        <v>407</v>
      </c>
      <c r="B408" s="8" t="s">
        <v>5707</v>
      </c>
      <c r="C408" t="s">
        <v>2264</v>
      </c>
      <c r="D408" t="s">
        <v>606</v>
      </c>
      <c r="E408">
        <v>149</v>
      </c>
      <c r="F408" s="8" t="str">
        <f t="shared" si="12"/>
        <v>INSERt INTO Datos_Contacto values (407,'091-6032020','Avd Calle 116 No. 7 - 15 Interior 2 - Of. 901 Edificio Cusezar',149);</v>
      </c>
    </row>
    <row r="409" spans="1:6" x14ac:dyDescent="0.25">
      <c r="A409" s="8">
        <f t="shared" si="13"/>
        <v>408</v>
      </c>
      <c r="B409" s="8" t="s">
        <v>5708</v>
      </c>
      <c r="C409" t="s">
        <v>2265</v>
      </c>
      <c r="D409" t="s">
        <v>606</v>
      </c>
      <c r="E409">
        <v>149</v>
      </c>
      <c r="F409" s="8" t="str">
        <f t="shared" si="12"/>
        <v>INSERt INTO Datos_Contacto values (408,'091-3259700,5415083','Carrera 16 No. 96 - 64',149);</v>
      </c>
    </row>
    <row r="410" spans="1:6" x14ac:dyDescent="0.25">
      <c r="A410" s="8">
        <f t="shared" si="13"/>
        <v>409</v>
      </c>
      <c r="B410" s="8" t="s">
        <v>5709</v>
      </c>
      <c r="C410" t="s">
        <v>2266</v>
      </c>
      <c r="D410" t="s">
        <v>606</v>
      </c>
      <c r="E410">
        <v>149</v>
      </c>
      <c r="F410" s="8" t="str">
        <f t="shared" si="12"/>
        <v>INSERt INTO Datos_Contacto values (409,'091-4873820','Carrera 12 N 97-80 PISO 2',149);</v>
      </c>
    </row>
    <row r="411" spans="1:6" hidden="1" x14ac:dyDescent="0.25">
      <c r="A411" s="8">
        <f t="shared" si="13"/>
        <v>410</v>
      </c>
      <c r="B411" s="8" t="s">
        <v>5710</v>
      </c>
      <c r="C411" t="s">
        <v>2267</v>
      </c>
      <c r="D411" t="s">
        <v>703</v>
      </c>
      <c r="E411">
        <v>206</v>
      </c>
      <c r="F411" s="8" t="str">
        <f t="shared" si="12"/>
        <v>INSERt INTO Datos_Contacto values (410,'054-7951998','Calle 8 N° 5 - 45 Barrio 7 de Agosto',206);</v>
      </c>
    </row>
    <row r="412" spans="1:6" hidden="1" x14ac:dyDescent="0.25">
      <c r="A412" s="8">
        <f t="shared" si="13"/>
        <v>411</v>
      </c>
      <c r="B412" s="8" t="s">
        <v>5711</v>
      </c>
      <c r="C412" t="s">
        <v>2268</v>
      </c>
      <c r="D412" t="s">
        <v>5304</v>
      </c>
      <c r="E412">
        <v>1</v>
      </c>
      <c r="F412" s="8" t="str">
        <f t="shared" si="12"/>
        <v>INSERt INTO Datos_Contacto values (411,'571-5960214','Zona Franca Industrial Mamonal  Bodega 7 y 8',1);</v>
      </c>
    </row>
    <row r="413" spans="1:6" x14ac:dyDescent="0.25">
      <c r="A413" s="8">
        <f t="shared" si="13"/>
        <v>412</v>
      </c>
      <c r="B413" s="8" t="s">
        <v>5712</v>
      </c>
      <c r="C413" t="s">
        <v>2269</v>
      </c>
      <c r="D413" t="s">
        <v>606</v>
      </c>
      <c r="E413">
        <v>149</v>
      </c>
      <c r="F413" s="8" t="str">
        <f t="shared" si="12"/>
        <v>INSERt INTO Datos_Contacto values (412,'091-3137777','Carrera 11 N° 71 - 73 Edificio Davivienda. Piso 10',149);</v>
      </c>
    </row>
    <row r="414" spans="1:6" hidden="1" x14ac:dyDescent="0.25">
      <c r="A414" s="8">
        <f t="shared" si="13"/>
        <v>413</v>
      </c>
      <c r="B414" s="8" t="s">
        <v>5713</v>
      </c>
      <c r="C414" t="s">
        <v>2270</v>
      </c>
      <c r="D414" t="s">
        <v>393</v>
      </c>
      <c r="E414">
        <v>39</v>
      </c>
      <c r="F414" s="8" t="str">
        <f t="shared" si="12"/>
        <v>INSERt INTO Datos_Contacto values (413,'094-8567084,8567106,8567083','Carrera 21  19 - 23',39);</v>
      </c>
    </row>
    <row r="415" spans="1:6" hidden="1" x14ac:dyDescent="0.25">
      <c r="A415" s="8">
        <f t="shared" si="13"/>
        <v>414</v>
      </c>
      <c r="B415" s="8" t="s">
        <v>5714</v>
      </c>
      <c r="C415" t="s">
        <v>2271</v>
      </c>
      <c r="D415" t="s">
        <v>393</v>
      </c>
      <c r="E415">
        <v>39</v>
      </c>
      <c r="F415" s="8" t="str">
        <f t="shared" si="12"/>
        <v>INSERt INTO Datos_Contacto values (414,'097-6603219,608265,603219','Calle 7  3 - 16',39);</v>
      </c>
    </row>
    <row r="416" spans="1:6" hidden="1" x14ac:dyDescent="0.25">
      <c r="A416" s="8">
        <f t="shared" si="13"/>
        <v>415</v>
      </c>
      <c r="B416" s="8" t="s">
        <v>5715</v>
      </c>
      <c r="C416" t="s">
        <v>2272</v>
      </c>
      <c r="D416" t="s">
        <v>395</v>
      </c>
      <c r="E416">
        <v>40</v>
      </c>
      <c r="F416" s="8" t="str">
        <f t="shared" si="12"/>
        <v>INSERt INTO Datos_Contacto values (415,'094-8446240,8446089','Carrera 20  19 - 25 Palacio Municipal',40);</v>
      </c>
    </row>
    <row r="417" spans="1:6" hidden="1" x14ac:dyDescent="0.25">
      <c r="A417" s="8">
        <f t="shared" si="13"/>
        <v>416</v>
      </c>
      <c r="B417" s="8" t="s">
        <v>5716</v>
      </c>
      <c r="C417" t="s">
        <v>1979</v>
      </c>
      <c r="D417" t="s">
        <v>395</v>
      </c>
      <c r="E417">
        <v>40</v>
      </c>
      <c r="F417" s="8" t="str">
        <f t="shared" si="12"/>
        <v>INSERt INTO Datos_Contacto values (416,'318-3484598','Alcaldía Municipal',40);</v>
      </c>
    </row>
    <row r="418" spans="1:6" hidden="1" x14ac:dyDescent="0.25">
      <c r="A418" s="8">
        <f t="shared" si="13"/>
        <v>417</v>
      </c>
      <c r="B418" s="8" t="s">
        <v>5717</v>
      </c>
      <c r="C418" t="s">
        <v>2273</v>
      </c>
      <c r="D418" t="s">
        <v>1288</v>
      </c>
      <c r="E418">
        <v>584</v>
      </c>
      <c r="F418" s="8" t="str">
        <f t="shared" si="12"/>
        <v>INSERt INTO Datos_Contacto values (417,'094-6798007,9798003,','Carrera 3  6 - 52',584);</v>
      </c>
    </row>
    <row r="419" spans="1:6" hidden="1" x14ac:dyDescent="0.25">
      <c r="A419" s="8">
        <f t="shared" si="13"/>
        <v>418</v>
      </c>
      <c r="B419" s="8" t="s">
        <v>5718</v>
      </c>
      <c r="C419" t="s">
        <v>2274</v>
      </c>
      <c r="D419" t="s">
        <v>1616</v>
      </c>
      <c r="E419">
        <v>865</v>
      </c>
      <c r="F419" s="8" t="str">
        <f t="shared" si="12"/>
        <v>INSERt INTO Datos_Contacto values (418,'097-7240560','Calle 5  5 - 28',865);</v>
      </c>
    </row>
    <row r="420" spans="1:6" hidden="1" x14ac:dyDescent="0.25">
      <c r="A420" s="8">
        <f t="shared" si="13"/>
        <v>419</v>
      </c>
      <c r="B420" s="8" t="s">
        <v>5719</v>
      </c>
      <c r="C420" t="s">
        <v>2275</v>
      </c>
      <c r="D420" t="s">
        <v>1458</v>
      </c>
      <c r="E420">
        <v>723</v>
      </c>
      <c r="F420" s="8" t="str">
        <f t="shared" si="12"/>
        <v>INSERt INTO Datos_Contacto values (419,'092-7423294,','Calle 2 Carrera 6  - Plaza Principal Alcaldía Municipal',723);</v>
      </c>
    </row>
    <row r="421" spans="1:6" x14ac:dyDescent="0.25">
      <c r="A421" s="8">
        <f t="shared" si="13"/>
        <v>420</v>
      </c>
      <c r="B421" s="8" t="s">
        <v>5720</v>
      </c>
      <c r="C421" t="s">
        <v>2276</v>
      </c>
      <c r="D421" t="s">
        <v>606</v>
      </c>
      <c r="E421">
        <v>149</v>
      </c>
      <c r="F421" s="8" t="str">
        <f t="shared" si="12"/>
        <v>INSERt INTO Datos_Contacto values (420,'071-3502706','Carrera 6  26 B - 85 Piso 2',149);</v>
      </c>
    </row>
    <row r="422" spans="1:6" x14ac:dyDescent="0.25">
      <c r="A422" s="8">
        <f t="shared" si="13"/>
        <v>421</v>
      </c>
      <c r="B422" s="8" t="s">
        <v>5721</v>
      </c>
      <c r="C422" t="s">
        <v>2277</v>
      </c>
      <c r="D422" t="s">
        <v>606</v>
      </c>
      <c r="E422">
        <v>149</v>
      </c>
      <c r="F422" s="8" t="str">
        <f t="shared" si="12"/>
        <v>INSERt INTO Datos_Contacto values (421,'091-6352635,6352646,','Avda. 45 (Autopista Norte) Nº 100-12',149);</v>
      </c>
    </row>
    <row r="423" spans="1:6" x14ac:dyDescent="0.25">
      <c r="A423" s="8">
        <f t="shared" si="13"/>
        <v>422</v>
      </c>
      <c r="B423" s="8" t="s">
        <v>5722</v>
      </c>
      <c r="C423" t="s">
        <v>2278</v>
      </c>
      <c r="D423" t="s">
        <v>606</v>
      </c>
      <c r="E423">
        <v>149</v>
      </c>
      <c r="F423" s="8" t="str">
        <f t="shared" si="12"/>
        <v>INSERt INTO Datos_Contacto values (422,'051-3564700','Calle 31 N° 13 A -51 Oficina 105',149);</v>
      </c>
    </row>
    <row r="424" spans="1:6" x14ac:dyDescent="0.25">
      <c r="A424" s="8">
        <f t="shared" si="13"/>
        <v>423</v>
      </c>
      <c r="B424" s="8" t="s">
        <v>5723</v>
      </c>
      <c r="C424" t="s">
        <v>2279</v>
      </c>
      <c r="D424" t="s">
        <v>606</v>
      </c>
      <c r="E424">
        <v>149</v>
      </c>
      <c r="F424" s="8" t="str">
        <f t="shared" si="12"/>
        <v>INSERt INTO Datos_Contacto values (423,'091-6019800','Carrera 11 A N° 94A -56 Of. 401',149);</v>
      </c>
    </row>
    <row r="425" spans="1:6" x14ac:dyDescent="0.25">
      <c r="A425" s="8">
        <f t="shared" si="13"/>
        <v>424</v>
      </c>
      <c r="B425" s="8" t="s">
        <v>5724</v>
      </c>
      <c r="C425" t="s">
        <v>2280</v>
      </c>
      <c r="D425" t="s">
        <v>606</v>
      </c>
      <c r="E425">
        <v>149</v>
      </c>
      <c r="F425" s="8" t="str">
        <f t="shared" si="12"/>
        <v>INSERt INTO Datos_Contacto values (424,'051-8053003','Calle 99 No 49-78 Oficina 305 Edificio Castellana 99',149);</v>
      </c>
    </row>
    <row r="426" spans="1:6" x14ac:dyDescent="0.25">
      <c r="A426" s="8">
        <f t="shared" si="13"/>
        <v>425</v>
      </c>
      <c r="B426" s="8" t="s">
        <v>5725</v>
      </c>
      <c r="C426" t="s">
        <v>2281</v>
      </c>
      <c r="D426" t="s">
        <v>606</v>
      </c>
      <c r="E426">
        <v>149</v>
      </c>
      <c r="F426" s="8" t="str">
        <f t="shared" si="12"/>
        <v>INSERt INTO Datos_Contacto values (425,'091-6185503','Carrera 13A No 89 - 38 ofc 713',149);</v>
      </c>
    </row>
    <row r="427" spans="1:6" x14ac:dyDescent="0.25">
      <c r="A427" s="8">
        <f t="shared" si="13"/>
        <v>426</v>
      </c>
      <c r="B427" s="8" t="s">
        <v>5726</v>
      </c>
      <c r="C427" t="s">
        <v>2282</v>
      </c>
      <c r="D427" t="s">
        <v>606</v>
      </c>
      <c r="E427">
        <v>149</v>
      </c>
      <c r="F427" s="8" t="str">
        <f t="shared" si="12"/>
        <v>INSERt INTO Datos_Contacto values (426,'091-3220102','Calle 78 No. 9-57 Piso 13',149);</v>
      </c>
    </row>
    <row r="428" spans="1:6" x14ac:dyDescent="0.25">
      <c r="A428" s="8">
        <f t="shared" si="13"/>
        <v>427</v>
      </c>
      <c r="B428" s="8" t="s">
        <v>5727</v>
      </c>
      <c r="C428" t="s">
        <v>2283</v>
      </c>
      <c r="D428" t="s">
        <v>606</v>
      </c>
      <c r="E428">
        <v>149</v>
      </c>
      <c r="F428" s="8" t="str">
        <f t="shared" si="12"/>
        <v>INSERt INTO Datos_Contacto values (427,'091-3127011,3463374,','Calle 72 N° 7 - 96 Piso 2',149);</v>
      </c>
    </row>
    <row r="429" spans="1:6" hidden="1" x14ac:dyDescent="0.25">
      <c r="A429" s="8">
        <f t="shared" si="13"/>
        <v>428</v>
      </c>
      <c r="B429" s="8" t="s">
        <v>5728</v>
      </c>
      <c r="C429" t="s">
        <v>2284</v>
      </c>
      <c r="D429" t="s">
        <v>1724</v>
      </c>
      <c r="E429">
        <v>957</v>
      </c>
      <c r="F429" s="8" t="str">
        <f t="shared" si="12"/>
        <v>INSERt INTO Datos_Contacto values (428,'098-2618526,2619902,2630732','Carrera 1  9 - 90',957);</v>
      </c>
    </row>
    <row r="430" spans="1:6" x14ac:dyDescent="0.25">
      <c r="A430" s="8">
        <f t="shared" si="13"/>
        <v>429</v>
      </c>
      <c r="B430" s="8" t="s">
        <v>5729</v>
      </c>
      <c r="C430" t="s">
        <v>2285</v>
      </c>
      <c r="D430" t="s">
        <v>606</v>
      </c>
      <c r="E430">
        <v>149</v>
      </c>
      <c r="F430" s="8" t="str">
        <f t="shared" si="12"/>
        <v>INSERt INTO Datos_Contacto values (429,'057-3155485880','Calle  72  Nro.  10 - 03  Pisos 4 y 5',149);</v>
      </c>
    </row>
    <row r="431" spans="1:6" hidden="1" x14ac:dyDescent="0.25">
      <c r="A431" s="8">
        <f t="shared" si="13"/>
        <v>430</v>
      </c>
      <c r="B431" s="8" t="s">
        <v>5730</v>
      </c>
      <c r="C431" t="s">
        <v>1948</v>
      </c>
      <c r="D431" t="s">
        <v>1460</v>
      </c>
      <c r="E431">
        <v>724</v>
      </c>
      <c r="F431" s="8" t="str">
        <f t="shared" si="12"/>
        <v>INSERt INTO Datos_Contacto values (430,'092-752820','Alcaldia municipal',724);</v>
      </c>
    </row>
    <row r="432" spans="1:6" x14ac:dyDescent="0.25">
      <c r="A432" s="8">
        <f t="shared" si="13"/>
        <v>431</v>
      </c>
      <c r="B432" s="8" t="s">
        <v>5731</v>
      </c>
      <c r="C432" t="s">
        <v>2286</v>
      </c>
      <c r="D432" t="s">
        <v>606</v>
      </c>
      <c r="E432">
        <v>149</v>
      </c>
      <c r="F432" s="8" t="str">
        <f t="shared" si="12"/>
        <v>INSERt INTO Datos_Contacto values (431,'091-5187000','carrera 69 No 44 - 35',149);</v>
      </c>
    </row>
    <row r="433" spans="1:6" hidden="1" x14ac:dyDescent="0.25">
      <c r="A433" s="8">
        <f t="shared" si="13"/>
        <v>432</v>
      </c>
      <c r="B433" s="8" t="s">
        <v>5732</v>
      </c>
      <c r="C433" t="s">
        <v>2287</v>
      </c>
      <c r="D433" t="s">
        <v>1618</v>
      </c>
      <c r="E433">
        <v>866</v>
      </c>
      <c r="F433" s="8" t="str">
        <f t="shared" si="12"/>
        <v>INSERt INTO Datos_Contacto values (432,'097-7171097','CRA 4 6-51',866);</v>
      </c>
    </row>
    <row r="434" spans="1:6" hidden="1" x14ac:dyDescent="0.25">
      <c r="A434" s="8">
        <f t="shared" si="13"/>
        <v>433</v>
      </c>
      <c r="B434" s="8" t="s">
        <v>5733</v>
      </c>
      <c r="C434" t="s">
        <v>1948</v>
      </c>
      <c r="D434" t="s">
        <v>1536</v>
      </c>
      <c r="E434">
        <v>787</v>
      </c>
      <c r="F434" s="8" t="str">
        <f t="shared" si="12"/>
        <v>INSERt INTO Datos_Contacto values (433,'097-5630840','Alcaldia municipal',787);</v>
      </c>
    </row>
    <row r="435" spans="1:6" hidden="1" x14ac:dyDescent="0.25">
      <c r="A435" s="8">
        <f t="shared" si="13"/>
        <v>434</v>
      </c>
      <c r="B435" s="8" t="s">
        <v>5734</v>
      </c>
      <c r="C435" t="s">
        <v>2288</v>
      </c>
      <c r="D435" t="s">
        <v>686</v>
      </c>
      <c r="E435">
        <v>196</v>
      </c>
      <c r="F435" s="8" t="str">
        <f t="shared" si="12"/>
        <v>INSERt INTO Datos_Contacto values (434,'098-7447519','CL 58 No. 2 16 Barrio Santa Ana',196);</v>
      </c>
    </row>
    <row r="436" spans="1:6" hidden="1" x14ac:dyDescent="0.25">
      <c r="A436" s="8">
        <f t="shared" si="13"/>
        <v>435</v>
      </c>
      <c r="B436" s="8" t="s">
        <v>5735</v>
      </c>
      <c r="C436" t="s">
        <v>2289</v>
      </c>
      <c r="D436" t="s">
        <v>397</v>
      </c>
      <c r="E436">
        <v>41</v>
      </c>
      <c r="F436" s="8" t="str">
        <f t="shared" si="12"/>
        <v>INSERt INTO Datos_Contacto values (435,'094-2740069','Carrera 50 No. 50-15',41);</v>
      </c>
    </row>
    <row r="437" spans="1:6" hidden="1" x14ac:dyDescent="0.25">
      <c r="A437" s="8">
        <f t="shared" si="13"/>
        <v>436</v>
      </c>
      <c r="B437" s="8" t="s">
        <v>5736</v>
      </c>
      <c r="C437" t="s">
        <v>2290</v>
      </c>
      <c r="D437" t="s">
        <v>726</v>
      </c>
      <c r="E437">
        <v>219</v>
      </c>
      <c r="F437" s="8" t="str">
        <f t="shared" si="12"/>
        <v>INSERt INTO Datos_Contacto values (436,'098-7266246,7265646,','Carrera 2  4 - 61 Parque Central',219);</v>
      </c>
    </row>
    <row r="438" spans="1:6" hidden="1" x14ac:dyDescent="0.25">
      <c r="A438" s="8">
        <f t="shared" si="13"/>
        <v>437</v>
      </c>
      <c r="B438" s="8" t="s">
        <v>5737</v>
      </c>
      <c r="C438" t="s">
        <v>2291</v>
      </c>
      <c r="D438" t="s">
        <v>269</v>
      </c>
      <c r="E438">
        <v>160</v>
      </c>
      <c r="F438" s="8" t="str">
        <f t="shared" si="12"/>
        <v>INSERt INTO Datos_Contacto values (437,'095-4859044','Avenida Luis Carlos Lopez Palacio Municpal',160);</v>
      </c>
    </row>
    <row r="439" spans="1:6" hidden="1" x14ac:dyDescent="0.25">
      <c r="A439" s="8">
        <f t="shared" si="13"/>
        <v>438</v>
      </c>
      <c r="B439" s="8" t="s">
        <v>5738</v>
      </c>
      <c r="C439" t="s">
        <v>1954</v>
      </c>
      <c r="D439" t="s">
        <v>269</v>
      </c>
      <c r="E439">
        <v>160</v>
      </c>
      <c r="F439" s="8" t="str">
        <f t="shared" si="12"/>
        <v>INSERt INTO Datos_Contacto values (438,'092-7780116','Alcaldia Municipal',160);</v>
      </c>
    </row>
    <row r="440" spans="1:6" hidden="1" x14ac:dyDescent="0.25">
      <c r="A440" s="8">
        <f t="shared" si="13"/>
        <v>439</v>
      </c>
      <c r="B440" s="8" t="s">
        <v>5739</v>
      </c>
      <c r="C440" t="s">
        <v>2292</v>
      </c>
      <c r="D440" t="s">
        <v>269</v>
      </c>
      <c r="E440">
        <v>160</v>
      </c>
      <c r="F440" s="8" t="str">
        <f t="shared" si="12"/>
        <v>INSERt INTO Datos_Contacto values (439,'096-7545190,7545394,','Carrera 10  Calle 14 Esquina Palacio municipal',160);</v>
      </c>
    </row>
    <row r="441" spans="1:6" hidden="1" x14ac:dyDescent="0.25">
      <c r="A441" s="8">
        <f t="shared" si="13"/>
        <v>440</v>
      </c>
      <c r="B441" s="8" t="s">
        <v>5740</v>
      </c>
      <c r="C441" t="s">
        <v>2293</v>
      </c>
      <c r="D441" t="s">
        <v>977</v>
      </c>
      <c r="E441">
        <v>371</v>
      </c>
      <c r="F441" s="8" t="str">
        <f t="shared" si="12"/>
        <v>INSERt INTO Datos_Contacto values (440,'098-8270178','Calle 7    8 - 75  Alcaldia Municipal',371);</v>
      </c>
    </row>
    <row r="442" spans="1:6" hidden="1" x14ac:dyDescent="0.25">
      <c r="A442" s="8">
        <f t="shared" si="13"/>
        <v>441</v>
      </c>
      <c r="B442" s="8" t="s">
        <v>5741</v>
      </c>
      <c r="C442" t="s">
        <v>2294</v>
      </c>
      <c r="D442" t="s">
        <v>1620</v>
      </c>
      <c r="E442">
        <v>867</v>
      </c>
      <c r="F442" s="8" t="str">
        <f t="shared" si="12"/>
        <v>INSERt INTO Datos_Contacto values (441,'098-7242913,7247516,7247516','Carrera 5  5 - 22',867);</v>
      </c>
    </row>
    <row r="443" spans="1:6" hidden="1" x14ac:dyDescent="0.25">
      <c r="A443" s="8">
        <f t="shared" si="13"/>
        <v>442</v>
      </c>
      <c r="B443" s="8" t="s">
        <v>5742</v>
      </c>
      <c r="C443" t="s">
        <v>2295</v>
      </c>
      <c r="D443" t="s">
        <v>1693</v>
      </c>
      <c r="E443">
        <v>935</v>
      </c>
      <c r="F443" s="8" t="str">
        <f t="shared" si="12"/>
        <v>INSERt INTO Datos_Contacto values (442,'095-2858659','Carrera 28 No 31A-08 Barrio San Juan - Palacio Municipal - Corozal - Sucre',935);</v>
      </c>
    </row>
    <row r="444" spans="1:6" hidden="1" x14ac:dyDescent="0.25">
      <c r="A444" s="8">
        <f t="shared" si="13"/>
        <v>443</v>
      </c>
      <c r="B444" s="8" t="s">
        <v>5743</v>
      </c>
      <c r="C444" t="s">
        <v>2296</v>
      </c>
      <c r="D444" t="s">
        <v>686</v>
      </c>
      <c r="E444">
        <v>196</v>
      </c>
      <c r="F444" s="8" t="str">
        <f t="shared" si="12"/>
        <v>INSERt INTO Datos_Contacto values (443,'098-7402178,7423996,7432073','Antigua Via a Paipa N° 53 - 70',196);</v>
      </c>
    </row>
    <row r="445" spans="1:6" x14ac:dyDescent="0.25">
      <c r="A445" s="8">
        <f t="shared" si="13"/>
        <v>444</v>
      </c>
      <c r="B445" s="8" t="s">
        <v>5744</v>
      </c>
      <c r="C445" t="s">
        <v>2297</v>
      </c>
      <c r="D445" t="s">
        <v>900</v>
      </c>
      <c r="E445">
        <v>319</v>
      </c>
      <c r="F445" s="8" t="str">
        <f t="shared" si="12"/>
        <v>INSERt INTO Datos_Contacto values (444,'096-8841667','Calle 21 No 23 - 22  Edificio Seguros Piso 14',319);</v>
      </c>
    </row>
    <row r="446" spans="1:6" hidden="1" x14ac:dyDescent="0.25">
      <c r="A446" s="8">
        <f t="shared" si="13"/>
        <v>445</v>
      </c>
      <c r="B446" s="8" t="s">
        <v>5745</v>
      </c>
      <c r="C446" t="s">
        <v>2298</v>
      </c>
      <c r="D446" t="s">
        <v>753</v>
      </c>
      <c r="E446">
        <v>234</v>
      </c>
      <c r="F446" s="8" t="str">
        <f t="shared" si="12"/>
        <v>INSERt INTO Datos_Contacto values (445,'098-7500661','Carrera 5  Nro. 10 - 125',234);</v>
      </c>
    </row>
    <row r="447" spans="1:6" x14ac:dyDescent="0.25">
      <c r="A447" s="8">
        <f t="shared" si="13"/>
        <v>446</v>
      </c>
      <c r="B447" s="8" t="s">
        <v>5746</v>
      </c>
      <c r="C447" t="s">
        <v>2299</v>
      </c>
      <c r="D447" t="s">
        <v>606</v>
      </c>
      <c r="E447">
        <v>149</v>
      </c>
      <c r="F447" s="8" t="str">
        <f t="shared" si="12"/>
        <v>INSERt INTO Datos_Contacto values (446,'091-5801111','Calle 24 # 62 - 49 Piso 6 - 7',149);</v>
      </c>
    </row>
    <row r="448" spans="1:6" x14ac:dyDescent="0.25">
      <c r="A448" s="8">
        <f t="shared" si="13"/>
        <v>447</v>
      </c>
      <c r="B448" s="8" t="s">
        <v>5747</v>
      </c>
      <c r="C448" t="s">
        <v>2300</v>
      </c>
      <c r="D448" t="s">
        <v>1596</v>
      </c>
      <c r="E448">
        <v>844</v>
      </c>
      <c r="F448" s="8" t="str">
        <f t="shared" si="12"/>
        <v>INSERt INTO Datos_Contacto values (447,'097-6346100','Carrera 23 No  37 -63',844);</v>
      </c>
    </row>
    <row r="449" spans="1:6" hidden="1" x14ac:dyDescent="0.25">
      <c r="A449" s="8">
        <f t="shared" si="13"/>
        <v>448</v>
      </c>
      <c r="B449" s="8" t="s">
        <v>5748</v>
      </c>
      <c r="C449" t="s">
        <v>2301</v>
      </c>
      <c r="D449" t="s">
        <v>1525</v>
      </c>
      <c r="E449">
        <v>778</v>
      </c>
      <c r="F449" s="8" t="str">
        <f t="shared" si="12"/>
        <v>INSERt INTO Datos_Contacto values (448,'097-5828484','Calle 13 Nº 3E - 278 Caobos',778);</v>
      </c>
    </row>
    <row r="450" spans="1:6" hidden="1" x14ac:dyDescent="0.25">
      <c r="A450" s="8">
        <f t="shared" si="13"/>
        <v>449</v>
      </c>
      <c r="B450" s="8" t="s">
        <v>5749</v>
      </c>
      <c r="C450" t="s">
        <v>2302</v>
      </c>
      <c r="D450" t="s">
        <v>1358</v>
      </c>
      <c r="E450">
        <v>640</v>
      </c>
      <c r="F450" s="8" t="str">
        <f t="shared" si="12"/>
        <v>INSERt INTO Datos_Contacto values (449,'095-7275125','Carrera 7 N°  12 - 25',640);</v>
      </c>
    </row>
    <row r="451" spans="1:6" x14ac:dyDescent="0.25">
      <c r="A451" s="8">
        <f t="shared" si="13"/>
        <v>450</v>
      </c>
      <c r="B451" s="8" t="s">
        <v>5750</v>
      </c>
      <c r="C451" t="s">
        <v>2303</v>
      </c>
      <c r="D451" t="s">
        <v>1836</v>
      </c>
      <c r="E451">
        <v>1053</v>
      </c>
      <c r="F451" s="8" t="str">
        <f t="shared" ref="F451:F514" si="14">"INSERt INTO Datos_Contacto values ("&amp;A451&amp;",'"&amp;B451&amp;"','"&amp;C451&amp;"',"&amp;E451&amp;");"</f>
        <v>INSERt INTO Datos_Contacto values (450,'098-6348440','Carrera 23 N-18-31',1053);</v>
      </c>
    </row>
    <row r="452" spans="1:6" hidden="1" x14ac:dyDescent="0.25">
      <c r="A452" s="8">
        <f t="shared" ref="A452:A515" si="15">+A451+1</f>
        <v>451</v>
      </c>
      <c r="B452" s="8" t="s">
        <v>5430</v>
      </c>
      <c r="C452" t="s">
        <v>2304</v>
      </c>
      <c r="D452" t="s">
        <v>1595</v>
      </c>
      <c r="E452">
        <v>843</v>
      </c>
      <c r="F452" s="8" t="str">
        <f t="shared" si="14"/>
        <v>INSERt INTO Datos_Contacto values (451,'094-5461616','CR 59 44 48',843);</v>
      </c>
    </row>
    <row r="453" spans="1:6" hidden="1" x14ac:dyDescent="0.25">
      <c r="A453" s="8">
        <f t="shared" si="15"/>
        <v>452</v>
      </c>
      <c r="B453" s="8" t="s">
        <v>5751</v>
      </c>
      <c r="C453" t="s">
        <v>2305</v>
      </c>
      <c r="D453" t="s">
        <v>1060</v>
      </c>
      <c r="E453">
        <v>429</v>
      </c>
      <c r="F453" s="8" t="str">
        <f t="shared" si="14"/>
        <v>INSERt INTO Datos_Contacto values (452,'094-7829950','Calle 29 N° 2 -43 Edificio Morindo',429);</v>
      </c>
    </row>
    <row r="454" spans="1:6" hidden="1" x14ac:dyDescent="0.25">
      <c r="A454" s="8">
        <f t="shared" si="15"/>
        <v>453</v>
      </c>
      <c r="B454" s="8" t="s">
        <v>5752</v>
      </c>
      <c r="C454" t="s">
        <v>2306</v>
      </c>
      <c r="D454" t="s">
        <v>5266</v>
      </c>
      <c r="E454">
        <v>1</v>
      </c>
      <c r="F454" s="8" t="str">
        <f t="shared" si="14"/>
        <v>INSERt INTO Datos_Contacto values (453,'092-7309282,7309283,7309284','Calle 25   7 Este 84 Finca Lope Vía La Carolina',1);</v>
      </c>
    </row>
    <row r="455" spans="1:6" x14ac:dyDescent="0.25">
      <c r="A455" s="8">
        <f t="shared" si="15"/>
        <v>454</v>
      </c>
      <c r="B455" s="8" t="s">
        <v>5753</v>
      </c>
      <c r="C455" t="s">
        <v>2307</v>
      </c>
      <c r="D455" t="s">
        <v>1581</v>
      </c>
      <c r="E455">
        <v>830</v>
      </c>
      <c r="F455" s="8" t="str">
        <f t="shared" si="14"/>
        <v>INSERt INTO Datos_Contacto values (454,'096-3116511','Av. las Americas Calle 46-40',830);</v>
      </c>
    </row>
    <row r="456" spans="1:6" hidden="1" x14ac:dyDescent="0.25">
      <c r="A456" s="8">
        <f t="shared" si="15"/>
        <v>455</v>
      </c>
      <c r="B456" s="8" t="s">
        <v>5754</v>
      </c>
      <c r="C456" t="s">
        <v>2308</v>
      </c>
      <c r="D456" t="s">
        <v>1672</v>
      </c>
      <c r="E456">
        <v>913</v>
      </c>
      <c r="F456" s="8" t="str">
        <f t="shared" si="14"/>
        <v>INSERt INTO Datos_Contacto values (455,'097-7240762','Carrera. 12 # 9-06',913);</v>
      </c>
    </row>
    <row r="457" spans="1:6" x14ac:dyDescent="0.25">
      <c r="A457" s="8">
        <f t="shared" si="15"/>
        <v>456</v>
      </c>
      <c r="B457" s="8" t="s">
        <v>5755</v>
      </c>
      <c r="C457" t="s">
        <v>2309</v>
      </c>
      <c r="D457" t="s">
        <v>1690</v>
      </c>
      <c r="E457">
        <v>931</v>
      </c>
      <c r="F457" s="8" t="str">
        <f t="shared" si="14"/>
        <v>INSERt INTO Datos_Contacto values (456,'095-2749995','Carrera 25 Nº 25 -101 Avenida ocala',931);</v>
      </c>
    </row>
    <row r="458" spans="1:6" hidden="1" x14ac:dyDescent="0.25">
      <c r="A458" s="8">
        <f t="shared" si="15"/>
        <v>457</v>
      </c>
      <c r="B458" s="8" t="s">
        <v>5756</v>
      </c>
      <c r="C458" t="s">
        <v>2310</v>
      </c>
      <c r="D458" t="s">
        <v>1308</v>
      </c>
      <c r="E458">
        <v>603</v>
      </c>
      <c r="F458" s="8" t="str">
        <f t="shared" si="14"/>
        <v>INSERt INTO Datos_Contacto values (457,'098-8765017','Carrera 1 Nº 60 - 79 Barrio Las Mercedes',603);</v>
      </c>
    </row>
    <row r="459" spans="1:6" hidden="1" x14ac:dyDescent="0.25">
      <c r="A459" s="8">
        <f t="shared" si="15"/>
        <v>458</v>
      </c>
      <c r="B459" s="8" t="s">
        <v>5757</v>
      </c>
      <c r="C459" t="s">
        <v>2311</v>
      </c>
      <c r="D459" t="s">
        <v>563</v>
      </c>
      <c r="E459">
        <v>126</v>
      </c>
      <c r="F459" s="8" t="str">
        <f t="shared" si="14"/>
        <v>INSERt INTO Datos_Contacto values (458,'095-3492482','Calle 66 N° 54 - 43',126);</v>
      </c>
    </row>
    <row r="460" spans="1:6" hidden="1" x14ac:dyDescent="0.25">
      <c r="A460" s="8">
        <f t="shared" si="15"/>
        <v>459</v>
      </c>
      <c r="B460" s="8" t="s">
        <v>5758</v>
      </c>
      <c r="C460" t="s">
        <v>2312</v>
      </c>
      <c r="D460" t="s">
        <v>5304</v>
      </c>
      <c r="E460">
        <v>1</v>
      </c>
      <c r="F460" s="8" t="str">
        <f t="shared" si="14"/>
        <v>INSERt INTO Datos_Contacto values (459,'095-6694394,6694128','Bosque Sector Manzanillo Trav 52 N° 16 -190 - Entrada a la Escuela Naval',1);</v>
      </c>
    </row>
    <row r="461" spans="1:6" hidden="1" x14ac:dyDescent="0.25">
      <c r="A461" s="8">
        <f t="shared" si="15"/>
        <v>460</v>
      </c>
      <c r="B461" s="8" t="s">
        <v>5759</v>
      </c>
      <c r="C461" t="s">
        <v>2313</v>
      </c>
      <c r="D461" t="s">
        <v>966</v>
      </c>
      <c r="E461">
        <v>362</v>
      </c>
      <c r="F461" s="8" t="str">
        <f t="shared" si="14"/>
        <v>INSERt INTO Datos_Contacto values (460,'092-8203243','Edificio Edgar Negret Dueñas Carrera 7 No. 1N-28',362);</v>
      </c>
    </row>
    <row r="462" spans="1:6" x14ac:dyDescent="0.25">
      <c r="A462" s="8">
        <f t="shared" si="15"/>
        <v>461</v>
      </c>
      <c r="B462" s="8" t="s">
        <v>5760</v>
      </c>
      <c r="C462" t="s">
        <v>2314</v>
      </c>
      <c r="D462" t="s">
        <v>320</v>
      </c>
      <c r="E462">
        <v>1</v>
      </c>
      <c r="F462" s="8" t="str">
        <f t="shared" si="14"/>
        <v>INSERt INTO Datos_Contacto values (461,'094-4938888','Carrera 65 N° 44 A - 32',1);</v>
      </c>
    </row>
    <row r="463" spans="1:6" hidden="1" x14ac:dyDescent="0.25">
      <c r="A463" s="8">
        <f t="shared" si="15"/>
        <v>462</v>
      </c>
      <c r="B463" s="8" t="s">
        <v>5761</v>
      </c>
      <c r="C463" t="s">
        <v>2315</v>
      </c>
      <c r="D463" t="s">
        <v>1022</v>
      </c>
      <c r="E463">
        <v>404</v>
      </c>
      <c r="F463" s="8" t="str">
        <f t="shared" si="14"/>
        <v>INSERt INTO Datos_Contacto values (462,'095-5748960','Cra 9 No. 9 - 88',404);</v>
      </c>
    </row>
    <row r="464" spans="1:6" hidden="1" x14ac:dyDescent="0.25">
      <c r="A464" s="8">
        <f t="shared" si="15"/>
        <v>463</v>
      </c>
      <c r="B464" s="8" t="s">
        <v>5762</v>
      </c>
      <c r="C464" t="s">
        <v>2316</v>
      </c>
      <c r="D464" t="s">
        <v>1147</v>
      </c>
      <c r="E464">
        <v>488</v>
      </c>
      <c r="F464" s="8" t="str">
        <f t="shared" si="14"/>
        <v>INSERt INTO Datos_Contacto values (463,'091-8538668,8538534','Carrera 7 No. 1A-52',488);</v>
      </c>
    </row>
    <row r="465" spans="1:6" x14ac:dyDescent="0.25">
      <c r="A465" s="8">
        <f t="shared" si="15"/>
        <v>464</v>
      </c>
      <c r="B465" s="8" t="s">
        <v>5763</v>
      </c>
      <c r="C465" t="s">
        <v>2317</v>
      </c>
      <c r="D465" t="s">
        <v>1373</v>
      </c>
      <c r="E465">
        <v>655</v>
      </c>
      <c r="F465" s="8" t="str">
        <f t="shared" si="14"/>
        <v>INSERt INTO Datos_Contacto values (464,'095-4211680','CALLE 14 NO.32-201 AV.DEL LIBERTADOR',655);</v>
      </c>
    </row>
    <row r="466" spans="1:6" x14ac:dyDescent="0.25">
      <c r="A466" s="8">
        <f t="shared" si="15"/>
        <v>465</v>
      </c>
      <c r="B466" s="8" t="s">
        <v>5764</v>
      </c>
      <c r="C466" t="s">
        <v>2318</v>
      </c>
      <c r="D466" t="s">
        <v>45</v>
      </c>
      <c r="E466">
        <v>16</v>
      </c>
      <c r="F466" s="8" t="str">
        <f t="shared" si="14"/>
        <v>INSERt INTO Datos_Contacto values (465,'096-7460634','Calle 19 Norte Nª 19 - 55',16);</v>
      </c>
    </row>
    <row r="467" spans="1:6" hidden="1" x14ac:dyDescent="0.25">
      <c r="A467" s="8">
        <f t="shared" si="15"/>
        <v>466</v>
      </c>
      <c r="B467" s="8" t="s">
        <v>5765</v>
      </c>
      <c r="C467" t="s">
        <v>2319</v>
      </c>
      <c r="D467" t="s">
        <v>1601</v>
      </c>
      <c r="E467">
        <v>850</v>
      </c>
      <c r="F467" s="8" t="str">
        <f t="shared" si="14"/>
        <v>INSERt INTO Datos_Contacto values (466,'097-6214422','Carrera 1ra No. 52 - 10 Sector Muelle',850);</v>
      </c>
    </row>
    <row r="468" spans="1:6" hidden="1" x14ac:dyDescent="0.25">
      <c r="A468" s="8">
        <f t="shared" si="15"/>
        <v>467</v>
      </c>
      <c r="B468" s="8" t="s">
        <v>5766</v>
      </c>
      <c r="C468" t="s">
        <v>2320</v>
      </c>
      <c r="D468" t="s">
        <v>635</v>
      </c>
      <c r="E468">
        <v>166</v>
      </c>
      <c r="F468" s="8" t="str">
        <f t="shared" si="14"/>
        <v>INSERt INTO Datos_Contacto values (467,'095-6878800,6878012','Calle 16 No. 10-27 Avenida Colombia',166);</v>
      </c>
    </row>
    <row r="469" spans="1:6" hidden="1" x14ac:dyDescent="0.25">
      <c r="A469" s="8">
        <f t="shared" si="15"/>
        <v>468</v>
      </c>
      <c r="B469" s="8" t="s">
        <v>5767</v>
      </c>
      <c r="C469" t="s">
        <v>2321</v>
      </c>
      <c r="D469" t="s">
        <v>1724</v>
      </c>
      <c r="E469">
        <v>957</v>
      </c>
      <c r="F469" s="8" t="str">
        <f t="shared" si="14"/>
        <v>INSERt INTO Datos_Contacto values (468,'098-2654555','Carrera. 5a. Avenida del Ferrocarril Calle 44',957);</v>
      </c>
    </row>
    <row r="470" spans="1:6" x14ac:dyDescent="0.25">
      <c r="A470" s="8">
        <f t="shared" si="15"/>
        <v>469</v>
      </c>
      <c r="B470" s="8" t="s">
        <v>5768</v>
      </c>
      <c r="C470" t="s">
        <v>2322</v>
      </c>
      <c r="D470" t="s">
        <v>1781</v>
      </c>
      <c r="E470">
        <v>1004</v>
      </c>
      <c r="F470" s="8" t="str">
        <f t="shared" si="14"/>
        <v>INSERt INTO Datos_Contacto values (469,'092-3181700,3396641,6206600','Carrera 56  Nº 11 - 36',1004);</v>
      </c>
    </row>
    <row r="471" spans="1:6" x14ac:dyDescent="0.25">
      <c r="A471" s="8">
        <f t="shared" si="15"/>
        <v>470</v>
      </c>
      <c r="B471" s="8" t="s">
        <v>5769</v>
      </c>
      <c r="C471" t="s">
        <v>2323</v>
      </c>
      <c r="D471" t="s">
        <v>1274</v>
      </c>
      <c r="E471">
        <v>573</v>
      </c>
      <c r="F471" s="8" t="str">
        <f t="shared" si="14"/>
        <v>INSERt INTO Datos_Contacto values (470,'094-6709009','Carrera 1 N° 22-96',573);</v>
      </c>
    </row>
    <row r="472" spans="1:6" x14ac:dyDescent="0.25">
      <c r="A472" s="8">
        <f t="shared" si="15"/>
        <v>471</v>
      </c>
      <c r="B472" s="8" t="s">
        <v>5770</v>
      </c>
      <c r="C472" t="s">
        <v>2324</v>
      </c>
      <c r="D472" t="s">
        <v>606</v>
      </c>
      <c r="E472">
        <v>149</v>
      </c>
      <c r="F472" s="8" t="str">
        <f t="shared" si="14"/>
        <v>INSERt INTO Datos_Contacto values (471,'091-4227300,1131','CR 13 A 28  38 OF 218',149);</v>
      </c>
    </row>
    <row r="473" spans="1:6" x14ac:dyDescent="0.25">
      <c r="A473" s="8">
        <f t="shared" si="15"/>
        <v>472</v>
      </c>
      <c r="B473" s="8" t="s">
        <v>5771</v>
      </c>
      <c r="C473" t="s">
        <v>2325</v>
      </c>
      <c r="D473" t="s">
        <v>1411</v>
      </c>
      <c r="E473">
        <v>685</v>
      </c>
      <c r="F473" s="8" t="str">
        <f t="shared" si="14"/>
        <v>INSERt INTO Datos_Contacto values (472,'098-6704404,6700737,6704405','Carrera 45 A  8  16-50 III Etapa Barrio Esperanza',685);</v>
      </c>
    </row>
    <row r="474" spans="1:6" x14ac:dyDescent="0.25">
      <c r="A474" s="8">
        <f t="shared" si="15"/>
        <v>473</v>
      </c>
      <c r="B474" s="8" t="s">
        <v>5772</v>
      </c>
      <c r="C474" t="s">
        <v>2326</v>
      </c>
      <c r="D474" t="s">
        <v>606</v>
      </c>
      <c r="E474">
        <v>149</v>
      </c>
      <c r="F474" s="8" t="str">
        <f t="shared" si="14"/>
        <v>INSERt INTO Datos_Contacto values (473,'051-7557352,7557360','Cra 11 Nº 94A - 25 Ofc 703 Edificio Torre Eiffel',149);</v>
      </c>
    </row>
    <row r="475" spans="1:6" hidden="1" x14ac:dyDescent="0.25">
      <c r="A475" s="8">
        <f t="shared" si="15"/>
        <v>474</v>
      </c>
      <c r="B475" s="8" t="s">
        <v>5773</v>
      </c>
      <c r="C475" t="s">
        <v>2327</v>
      </c>
      <c r="D475" t="s">
        <v>5304</v>
      </c>
      <c r="E475">
        <v>1</v>
      </c>
      <c r="F475" s="8" t="str">
        <f t="shared" si="14"/>
        <v>INSERt INTO Datos_Contacto values (474,'095-6535035','Zona Industrial Mamonal Km 9',1);</v>
      </c>
    </row>
    <row r="476" spans="1:6" hidden="1" x14ac:dyDescent="0.25">
      <c r="A476" s="8">
        <f t="shared" si="15"/>
        <v>475</v>
      </c>
      <c r="B476" s="8" t="s">
        <v>5774</v>
      </c>
      <c r="C476" t="s">
        <v>2328</v>
      </c>
      <c r="D476" t="s">
        <v>713</v>
      </c>
      <c r="E476">
        <v>212</v>
      </c>
      <c r="F476" s="8" t="str">
        <f t="shared" si="14"/>
        <v>INSERt INTO Datos_Contacto values (475,'098-7262813,264669,','Centro Administrativo Municipal, Bloque 2 - Piso 2',212);</v>
      </c>
    </row>
    <row r="477" spans="1:6" x14ac:dyDescent="0.25">
      <c r="A477" s="8">
        <f t="shared" si="15"/>
        <v>476</v>
      </c>
      <c r="B477" s="8" t="s">
        <v>5775</v>
      </c>
      <c r="C477" t="s">
        <v>2329</v>
      </c>
      <c r="D477" t="s">
        <v>606</v>
      </c>
      <c r="E477">
        <v>149</v>
      </c>
      <c r="F477" s="8" t="str">
        <f t="shared" si="14"/>
        <v>INSERt INTO Datos_Contacto values (476,'091-4936160','Calle 26 No. 103 - 08  Aeropuerto El Dorado Entrada 1 Interior 2',149);</v>
      </c>
    </row>
    <row r="478" spans="1:6" x14ac:dyDescent="0.25">
      <c r="A478" s="8">
        <f t="shared" si="15"/>
        <v>477</v>
      </c>
      <c r="B478" s="8" t="s">
        <v>5776</v>
      </c>
      <c r="C478" t="s">
        <v>2330</v>
      </c>
      <c r="D478" t="s">
        <v>1781</v>
      </c>
      <c r="E478">
        <v>1004</v>
      </c>
      <c r="F478" s="8" t="str">
        <f t="shared" si="14"/>
        <v>INSERt INTO Datos_Contacto values (477,'092-5144083,5144085,5144086','Carrera 36  Nº 5B3  65  Piso 3 Edif. Indervalle',1004);</v>
      </c>
    </row>
    <row r="479" spans="1:6" x14ac:dyDescent="0.25">
      <c r="A479" s="8">
        <f t="shared" si="15"/>
        <v>478</v>
      </c>
      <c r="B479" s="8" t="s">
        <v>5777</v>
      </c>
      <c r="C479" t="s">
        <v>2331</v>
      </c>
      <c r="D479" t="s">
        <v>1581</v>
      </c>
      <c r="E479">
        <v>830</v>
      </c>
      <c r="F479" s="8" t="str">
        <f t="shared" si="14"/>
        <v>INSERt INTO Datos_Contacto values (478,'096-3278700','Estadio Hernan Ramirez Villegas parte sur',830);</v>
      </c>
    </row>
    <row r="480" spans="1:6" x14ac:dyDescent="0.25">
      <c r="A480" s="8">
        <f t="shared" si="15"/>
        <v>479</v>
      </c>
      <c r="B480" s="8" t="s">
        <v>5778</v>
      </c>
      <c r="C480" t="s">
        <v>2332</v>
      </c>
      <c r="D480" t="s">
        <v>320</v>
      </c>
      <c r="E480">
        <v>1</v>
      </c>
      <c r="F480" s="8" t="str">
        <f t="shared" si="14"/>
        <v>INSERt INTO Datos_Contacto values (479,'054-4446425','Calle 72 A N 48 a  70',1);</v>
      </c>
    </row>
    <row r="481" spans="1:6" x14ac:dyDescent="0.25">
      <c r="A481" s="8">
        <f t="shared" si="15"/>
        <v>480</v>
      </c>
      <c r="B481" s="8" t="s">
        <v>5779</v>
      </c>
      <c r="C481" t="s">
        <v>2333</v>
      </c>
      <c r="D481" t="s">
        <v>45</v>
      </c>
      <c r="E481">
        <v>16</v>
      </c>
      <c r="F481" s="8" t="str">
        <f t="shared" si="14"/>
        <v>INSERt INTO Datos_Contacto values (480,'096-7413144,7412991','Centro Administrativo Municipal Piso 4',16);</v>
      </c>
    </row>
    <row r="482" spans="1:6" hidden="1" x14ac:dyDescent="0.25">
      <c r="A482" s="8">
        <f t="shared" si="15"/>
        <v>481</v>
      </c>
      <c r="B482" s="8" t="s">
        <v>5780</v>
      </c>
      <c r="C482" t="s">
        <v>2334</v>
      </c>
      <c r="D482" t="s">
        <v>966</v>
      </c>
      <c r="E482">
        <v>362</v>
      </c>
      <c r="F482" s="8" t="str">
        <f t="shared" si="14"/>
        <v>INSERt INTO Datos_Contacto values (481,'092-8235749','Calle 1N No. 2-39',362);</v>
      </c>
    </row>
    <row r="483" spans="1:6" x14ac:dyDescent="0.25">
      <c r="A483" s="8">
        <f t="shared" si="15"/>
        <v>482</v>
      </c>
      <c r="B483" s="8" t="s">
        <v>5781</v>
      </c>
      <c r="C483" t="s">
        <v>2335</v>
      </c>
      <c r="D483" t="s">
        <v>1781</v>
      </c>
      <c r="E483">
        <v>1004</v>
      </c>
      <c r="F483" s="8" t="str">
        <f t="shared" si="14"/>
        <v>INSERt INTO Datos_Contacto values (482,'052-6200000','Carrera 6 Entre Calles 9 y 10 Edificio Gobernación del Valle Piso 9',1004);</v>
      </c>
    </row>
    <row r="484" spans="1:6" x14ac:dyDescent="0.25">
      <c r="A484" s="8">
        <f t="shared" si="15"/>
        <v>483</v>
      </c>
      <c r="B484" s="8" t="s">
        <v>5782</v>
      </c>
      <c r="C484" t="s">
        <v>2336</v>
      </c>
      <c r="D484" t="s">
        <v>1411</v>
      </c>
      <c r="E484">
        <v>685</v>
      </c>
      <c r="F484" s="8" t="str">
        <f t="shared" si="14"/>
        <v>INSERt INTO Datos_Contacto values (483,'098-6730420','Cra. 35  No. 25 -57   Barrio SAn Benito',685);</v>
      </c>
    </row>
    <row r="485" spans="1:6" hidden="1" x14ac:dyDescent="0.25">
      <c r="A485" s="8">
        <f t="shared" si="15"/>
        <v>484</v>
      </c>
      <c r="B485" s="8" t="s">
        <v>5783</v>
      </c>
      <c r="C485" t="s">
        <v>2337</v>
      </c>
      <c r="D485" t="s">
        <v>1715</v>
      </c>
      <c r="E485">
        <v>950</v>
      </c>
      <c r="F485" s="8" t="str">
        <f t="shared" si="14"/>
        <v>INSERt INTO Datos_Contacto values (484,'095-2954877,2954869,','Cra 21 Nº 21A - 44',950);</v>
      </c>
    </row>
    <row r="486" spans="1:6" hidden="1" x14ac:dyDescent="0.25">
      <c r="A486" s="8">
        <f t="shared" si="15"/>
        <v>485</v>
      </c>
      <c r="B486" s="8" t="s">
        <v>5784</v>
      </c>
      <c r="C486" t="s">
        <v>2338</v>
      </c>
      <c r="D486" t="s">
        <v>344</v>
      </c>
      <c r="E486">
        <v>13</v>
      </c>
      <c r="F486" s="8" t="str">
        <f t="shared" si="14"/>
        <v>INSERt INTO Datos_Contacto values (485,'094-8281022,','Calle 92  No. 98 - 39',13);</v>
      </c>
    </row>
    <row r="487" spans="1:6" hidden="1" x14ac:dyDescent="0.25">
      <c r="A487" s="8">
        <f t="shared" si="15"/>
        <v>486</v>
      </c>
      <c r="B487" s="8" t="s">
        <v>5785</v>
      </c>
      <c r="C487" t="s">
        <v>2339</v>
      </c>
      <c r="D487" t="s">
        <v>1505</v>
      </c>
      <c r="E487">
        <v>759</v>
      </c>
      <c r="F487" s="8" t="str">
        <f t="shared" si="14"/>
        <v>INSERt INTO Datos_Contacto values (486,'098-5131130','Carretera San Luis, Bigth, kilometro 26',759);</v>
      </c>
    </row>
    <row r="488" spans="1:6" hidden="1" x14ac:dyDescent="0.25">
      <c r="A488" s="8">
        <f t="shared" si="15"/>
        <v>487</v>
      </c>
      <c r="B488" s="8" t="s">
        <v>5786</v>
      </c>
      <c r="C488" t="s">
        <v>2340</v>
      </c>
      <c r="D488" t="s">
        <v>5270</v>
      </c>
      <c r="E488">
        <v>1</v>
      </c>
      <c r="F488" s="8" t="str">
        <f t="shared" si="14"/>
        <v>INSERt INTO Datos_Contacto values (487,'098-5656352','Calle 26 No.11 -131  Barrio Cinco de Diciembre (Inirida)',1);</v>
      </c>
    </row>
    <row r="489" spans="1:6" hidden="1" x14ac:dyDescent="0.25">
      <c r="A489" s="8">
        <f t="shared" si="15"/>
        <v>488</v>
      </c>
      <c r="B489" s="8" t="s">
        <v>5787</v>
      </c>
      <c r="C489" t="s">
        <v>2341</v>
      </c>
      <c r="D489" t="s">
        <v>1859</v>
      </c>
      <c r="E489">
        <v>1072</v>
      </c>
      <c r="F489" s="8" t="str">
        <f t="shared" si="14"/>
        <v>INSERt INTO Datos_Contacto values (488,'098-4295267,4296641,4296642','Carrera 17 No. 14-85  Barrio La Esmeralda',1072);</v>
      </c>
    </row>
    <row r="490" spans="1:6" x14ac:dyDescent="0.25">
      <c r="A490" s="8">
        <f t="shared" si="15"/>
        <v>489</v>
      </c>
      <c r="B490" s="8" t="s">
        <v>5788</v>
      </c>
      <c r="C490" t="s">
        <v>2342</v>
      </c>
      <c r="D490" t="s">
        <v>606</v>
      </c>
      <c r="E490">
        <v>149</v>
      </c>
      <c r="F490" s="8" t="str">
        <f t="shared" si="14"/>
        <v>INSERt INTO Datos_Contacto values (489,'091-6340555','Carrera 7 No. 71 - 21 Torre B Of. 407',149);</v>
      </c>
    </row>
    <row r="491" spans="1:6" x14ac:dyDescent="0.25">
      <c r="A491" s="8">
        <f t="shared" si="15"/>
        <v>490</v>
      </c>
      <c r="B491" s="8" t="s">
        <v>5789</v>
      </c>
      <c r="C491" t="s">
        <v>2343</v>
      </c>
      <c r="D491" t="s">
        <v>320</v>
      </c>
      <c r="E491">
        <v>1</v>
      </c>
      <c r="F491" s="8" t="str">
        <f t="shared" si="14"/>
        <v>INSERt INTO Datos_Contacto values (490,'094-5409040','Cra 51 No 52-01 Piso 4',1);</v>
      </c>
    </row>
    <row r="492" spans="1:6" hidden="1" x14ac:dyDescent="0.25">
      <c r="A492" s="8">
        <f t="shared" si="15"/>
        <v>491</v>
      </c>
      <c r="B492" s="8" t="s">
        <v>5790</v>
      </c>
      <c r="C492" t="s">
        <v>2344</v>
      </c>
      <c r="D492" t="s">
        <v>1796</v>
      </c>
      <c r="E492">
        <v>1018</v>
      </c>
      <c r="F492" s="8" t="str">
        <f t="shared" si="14"/>
        <v>INSERt INTO Datos_Contacto values (491,'092-2066140','Carrera 3   9 - 12',1018);</v>
      </c>
    </row>
    <row r="493" spans="1:6" hidden="1" x14ac:dyDescent="0.25">
      <c r="A493" s="8">
        <f t="shared" si="15"/>
        <v>492</v>
      </c>
      <c r="B493" s="8" t="s">
        <v>5791</v>
      </c>
      <c r="C493" t="s">
        <v>2345</v>
      </c>
      <c r="D493" t="s">
        <v>1153</v>
      </c>
      <c r="E493">
        <v>492</v>
      </c>
      <c r="F493" s="8" t="str">
        <f t="shared" si="14"/>
        <v>INSERt INTO Datos_Contacto values (492,'091-8335494,8320283,','Calle 19  Carrera 8 Esquina',492);</v>
      </c>
    </row>
    <row r="494" spans="1:6" hidden="1" x14ac:dyDescent="0.25">
      <c r="A494" s="8">
        <f t="shared" si="15"/>
        <v>493</v>
      </c>
      <c r="B494" s="8" t="s">
        <v>5792</v>
      </c>
      <c r="C494" t="s">
        <v>2346</v>
      </c>
      <c r="D494" t="s">
        <v>431</v>
      </c>
      <c r="E494">
        <v>59</v>
      </c>
      <c r="F494" s="8" t="str">
        <f t="shared" si="14"/>
        <v>INSERt INTO Datos_Contacto values (493,'054-4484298','Calle 33 N° 50 A - 25',59);</v>
      </c>
    </row>
    <row r="495" spans="1:6" x14ac:dyDescent="0.25">
      <c r="A495" s="8">
        <f t="shared" si="15"/>
        <v>494</v>
      </c>
      <c r="B495" s="8" t="s">
        <v>5793</v>
      </c>
      <c r="C495" t="s">
        <v>2347</v>
      </c>
      <c r="D495" t="s">
        <v>320</v>
      </c>
      <c r="E495">
        <v>1</v>
      </c>
      <c r="F495" s="8" t="str">
        <f t="shared" si="14"/>
        <v>INSERt INTO Datos_Contacto values (494,'094-5167770','Calle 67 No 52-20 Piso 2',1);</v>
      </c>
    </row>
    <row r="496" spans="1:6" x14ac:dyDescent="0.25">
      <c r="A496" s="8">
        <f t="shared" si="15"/>
        <v>495</v>
      </c>
      <c r="B496" s="8" t="s">
        <v>5794</v>
      </c>
      <c r="C496" t="s">
        <v>2348</v>
      </c>
      <c r="D496" t="s">
        <v>606</v>
      </c>
      <c r="E496">
        <v>149</v>
      </c>
      <c r="F496" s="8" t="str">
        <f t="shared" si="14"/>
        <v>INSERt INTO Datos_Contacto values (495,'051-3165000','Carrera 53 Nº  43-05 Bloque 6',149);</v>
      </c>
    </row>
    <row r="497" spans="1:6" x14ac:dyDescent="0.25">
      <c r="A497" s="8">
        <f t="shared" si="15"/>
        <v>496</v>
      </c>
      <c r="B497" s="8" t="s">
        <v>5795</v>
      </c>
      <c r="C497" t="s">
        <v>2349</v>
      </c>
      <c r="D497" t="s">
        <v>606</v>
      </c>
      <c r="E497">
        <v>149</v>
      </c>
      <c r="F497" s="8" t="str">
        <f t="shared" si="14"/>
        <v>INSERt INTO Datos_Contacto values (496,'091-3390150','Calle 39A  18 - 05  Pisos 3 - 4',149);</v>
      </c>
    </row>
    <row r="498" spans="1:6" x14ac:dyDescent="0.25">
      <c r="A498" s="8">
        <f t="shared" si="15"/>
        <v>497</v>
      </c>
      <c r="B498" s="8" t="s">
        <v>5796</v>
      </c>
      <c r="C498" t="s">
        <v>2350</v>
      </c>
      <c r="D498" t="s">
        <v>1781</v>
      </c>
      <c r="E498">
        <v>1004</v>
      </c>
      <c r="F498" s="8" t="str">
        <f t="shared" si="14"/>
        <v>INSERt INTO Datos_Contacto values (497,'092-8899407','Cra. 8 No.8-60 Edificio San Luís Piso 3',1004);</v>
      </c>
    </row>
    <row r="499" spans="1:6" hidden="1" x14ac:dyDescent="0.25">
      <c r="A499" s="8">
        <f t="shared" si="15"/>
        <v>498</v>
      </c>
      <c r="B499" s="8" t="s">
        <v>5797</v>
      </c>
      <c r="C499" t="s">
        <v>2351</v>
      </c>
      <c r="D499" t="s">
        <v>728</v>
      </c>
      <c r="E499">
        <v>220</v>
      </c>
      <c r="F499" s="8" t="str">
        <f t="shared" si="14"/>
        <v>INSERt INTO Datos_Contacto values (498,'313-8174434','Calle 8  3 - 40',220);</v>
      </c>
    </row>
    <row r="500" spans="1:6" hidden="1" x14ac:dyDescent="0.25">
      <c r="A500" s="8">
        <f t="shared" si="15"/>
        <v>499</v>
      </c>
      <c r="B500" s="8" t="s">
        <v>5798</v>
      </c>
      <c r="C500" t="s">
        <v>2352</v>
      </c>
      <c r="D500" t="s">
        <v>1129</v>
      </c>
      <c r="E500">
        <v>477</v>
      </c>
      <c r="F500" s="8" t="str">
        <f t="shared" si="14"/>
        <v>INSERt INTO Datos_Contacto values (499,'091-8641936','Carrera 5  12 - 44',477);</v>
      </c>
    </row>
    <row r="501" spans="1:6" hidden="1" x14ac:dyDescent="0.25">
      <c r="A501" s="8">
        <f t="shared" si="15"/>
        <v>500</v>
      </c>
      <c r="B501" s="8" t="s">
        <v>5799</v>
      </c>
      <c r="C501" t="s">
        <v>2353</v>
      </c>
      <c r="D501" t="s">
        <v>1070</v>
      </c>
      <c r="E501">
        <v>437</v>
      </c>
      <c r="F501" s="8" t="str">
        <f t="shared" si="14"/>
        <v>INSERt INTO Datos_Contacto values (500,'034-3145478071','Calle 15   6 - 165  barrio EL CARMEN calle principal.',437);</v>
      </c>
    </row>
    <row r="502" spans="1:6" hidden="1" x14ac:dyDescent="0.25">
      <c r="A502" s="8">
        <f t="shared" si="15"/>
        <v>501</v>
      </c>
      <c r="B502" s="8" t="s">
        <v>5800</v>
      </c>
      <c r="C502" t="s">
        <v>1948</v>
      </c>
      <c r="D502" t="s">
        <v>730</v>
      </c>
      <c r="E502">
        <v>221</v>
      </c>
      <c r="F502" s="8" t="str">
        <f t="shared" si="14"/>
        <v>INSERt INTO Datos_Contacto values (501,'098-6615181','Alcaldia municipal',221);</v>
      </c>
    </row>
    <row r="503" spans="1:6" hidden="1" x14ac:dyDescent="0.25">
      <c r="A503" s="8">
        <f t="shared" si="15"/>
        <v>502</v>
      </c>
      <c r="B503" s="8" t="s">
        <v>5801</v>
      </c>
      <c r="C503" t="s">
        <v>2354</v>
      </c>
      <c r="D503" t="s">
        <v>1695</v>
      </c>
      <c r="E503">
        <v>936</v>
      </c>
      <c r="F503" s="8" t="str">
        <f t="shared" si="14"/>
        <v>INSERt INTO Datos_Contacto values (502,'095-952880528','Urbanización Alicante diagonal a Telecom',936);</v>
      </c>
    </row>
    <row r="504" spans="1:6" hidden="1" x14ac:dyDescent="0.25">
      <c r="A504" s="8">
        <f t="shared" si="15"/>
        <v>503</v>
      </c>
      <c r="B504" s="8" t="s">
        <v>5802</v>
      </c>
      <c r="C504" t="s">
        <v>1948</v>
      </c>
      <c r="D504" t="s">
        <v>1739</v>
      </c>
      <c r="E504">
        <v>969</v>
      </c>
      <c r="F504" s="8" t="str">
        <f t="shared" si="14"/>
        <v>INSERt INTO Datos_Contacto values (503,'098-2278475','Alcaldia municipal',969);</v>
      </c>
    </row>
    <row r="505" spans="1:6" hidden="1" x14ac:dyDescent="0.25">
      <c r="A505" s="8">
        <f t="shared" si="15"/>
        <v>504</v>
      </c>
      <c r="B505" s="8" t="s">
        <v>5803</v>
      </c>
      <c r="C505" t="s">
        <v>2355</v>
      </c>
      <c r="D505" t="s">
        <v>1629</v>
      </c>
      <c r="E505">
        <v>874</v>
      </c>
      <c r="F505" s="8" t="str">
        <f t="shared" si="14"/>
        <v>INSERt INTO Datos_Contacto values (504,'097-6633007,3124326228','Granja El Arsenal Enciso',874);</v>
      </c>
    </row>
    <row r="506" spans="1:6" hidden="1" x14ac:dyDescent="0.25">
      <c r="A506" s="8">
        <f t="shared" si="15"/>
        <v>505</v>
      </c>
      <c r="B506" s="8" t="s">
        <v>5804</v>
      </c>
      <c r="C506" t="s">
        <v>1954</v>
      </c>
      <c r="D506" t="s">
        <v>1673</v>
      </c>
      <c r="E506">
        <v>914</v>
      </c>
      <c r="F506" s="8" t="str">
        <f t="shared" si="14"/>
        <v>INSERt INTO Datos_Contacto values (505,'316-7409402','Alcaldia Municipal',914);</v>
      </c>
    </row>
    <row r="507" spans="1:6" hidden="1" x14ac:dyDescent="0.25">
      <c r="A507" s="8">
        <f t="shared" si="15"/>
        <v>506</v>
      </c>
      <c r="B507" s="8" t="s">
        <v>5805</v>
      </c>
      <c r="C507" t="s">
        <v>2356</v>
      </c>
      <c r="D507" t="s">
        <v>1830</v>
      </c>
      <c r="E507">
        <v>1048</v>
      </c>
      <c r="F507" s="8" t="str">
        <f t="shared" si="14"/>
        <v>INSERt INTO Datos_Contacto values (506,'097-8889058','Palacio municipal Carrera 4  2-62',1048);</v>
      </c>
    </row>
    <row r="508" spans="1:6" hidden="1" x14ac:dyDescent="0.25">
      <c r="A508" s="8">
        <f t="shared" si="15"/>
        <v>507</v>
      </c>
      <c r="B508" s="8" t="s">
        <v>5806</v>
      </c>
      <c r="C508" t="s">
        <v>2357</v>
      </c>
      <c r="D508" t="s">
        <v>1461</v>
      </c>
      <c r="E508">
        <v>726</v>
      </c>
      <c r="F508" s="8" t="str">
        <f t="shared" si="14"/>
        <v>INSERt INTO Datos_Contacto values (507,'092-7752454,7752410,','Alcaldia',726);</v>
      </c>
    </row>
    <row r="509" spans="1:6" hidden="1" x14ac:dyDescent="0.25">
      <c r="A509" s="8">
        <f t="shared" si="15"/>
        <v>508</v>
      </c>
      <c r="B509" s="8" t="s">
        <v>5807</v>
      </c>
      <c r="C509" t="s">
        <v>2358</v>
      </c>
      <c r="D509" t="s">
        <v>732</v>
      </c>
      <c r="E509">
        <v>222</v>
      </c>
      <c r="F509" s="8" t="str">
        <f t="shared" si="14"/>
        <v>INSERt INTO Datos_Contacto values (508,'097-8838050','Calle 4  4 - 43 Palacio Municipal',222);</v>
      </c>
    </row>
    <row r="510" spans="1:6" hidden="1" x14ac:dyDescent="0.25">
      <c r="A510" s="8">
        <f t="shared" si="15"/>
        <v>509</v>
      </c>
      <c r="B510" s="8" t="s">
        <v>5808</v>
      </c>
      <c r="C510" t="s">
        <v>2359</v>
      </c>
      <c r="D510" t="s">
        <v>1417</v>
      </c>
      <c r="E510">
        <v>690</v>
      </c>
      <c r="F510" s="8" t="str">
        <f t="shared" si="14"/>
        <v>INSERt INTO Datos_Contacto values (509,'095-986487714,6763255,','Calle 9 cra 9 Barrio El Centro  Alcaldia Municipal',690);</v>
      </c>
    </row>
    <row r="511" spans="1:6" hidden="1" x14ac:dyDescent="0.25">
      <c r="A511" s="8">
        <f t="shared" si="15"/>
        <v>510</v>
      </c>
      <c r="B511" s="8" t="s">
        <v>5809</v>
      </c>
      <c r="C511" t="s">
        <v>1954</v>
      </c>
      <c r="D511" t="s">
        <v>734</v>
      </c>
      <c r="E511">
        <v>223</v>
      </c>
      <c r="F511" s="8" t="str">
        <f t="shared" si="14"/>
        <v>INSERt INTO Datos_Contacto values (510,'098-7340127,0,401455','Alcaldia Municipal',223);</v>
      </c>
    </row>
    <row r="512" spans="1:6" hidden="1" x14ac:dyDescent="0.25">
      <c r="A512" s="8">
        <f t="shared" si="15"/>
        <v>511</v>
      </c>
      <c r="B512" s="8" t="s">
        <v>5810</v>
      </c>
      <c r="C512" t="s">
        <v>2360</v>
      </c>
      <c r="D512" t="s">
        <v>1130</v>
      </c>
      <c r="E512">
        <v>478</v>
      </c>
      <c r="F512" s="8" t="str">
        <f t="shared" si="14"/>
        <v>INSERt INTO Datos_Contacto values (511,'091-8580024,8580133,8580024','Calle 3  2 - 35',478);</v>
      </c>
    </row>
    <row r="513" spans="1:6" hidden="1" x14ac:dyDescent="0.25">
      <c r="A513" s="8">
        <f t="shared" si="15"/>
        <v>512</v>
      </c>
      <c r="B513" s="8" t="s">
        <v>5811</v>
      </c>
      <c r="C513" t="s">
        <v>1954</v>
      </c>
      <c r="D513" t="s">
        <v>1537</v>
      </c>
      <c r="E513">
        <v>788</v>
      </c>
      <c r="F513" s="8" t="str">
        <f t="shared" si="14"/>
        <v>INSERt INTO Datos_Contacto values (512,'094-975677248,677219,677219','Alcaldia Municipal',788);</v>
      </c>
    </row>
    <row r="514" spans="1:6" hidden="1" x14ac:dyDescent="0.25">
      <c r="A514" s="8">
        <f t="shared" si="15"/>
        <v>513</v>
      </c>
      <c r="B514" s="8" t="s">
        <v>5812</v>
      </c>
      <c r="C514" t="s">
        <v>2361</v>
      </c>
      <c r="D514" t="s">
        <v>1060</v>
      </c>
      <c r="E514">
        <v>429</v>
      </c>
      <c r="F514" s="8" t="str">
        <f t="shared" si="14"/>
        <v>INSERt INTO Datos_Contacto values (513,'094-7957400','Cra. 1W No. 41-40 barrio Villa Luz',429);</v>
      </c>
    </row>
    <row r="515" spans="1:6" hidden="1" x14ac:dyDescent="0.25">
      <c r="A515" s="8">
        <f t="shared" si="15"/>
        <v>514</v>
      </c>
      <c r="B515" s="8" t="s">
        <v>5813</v>
      </c>
      <c r="C515" t="s">
        <v>2362</v>
      </c>
      <c r="D515" t="s">
        <v>1584</v>
      </c>
      <c r="E515">
        <v>834</v>
      </c>
      <c r="F515" s="8" t="str">
        <f t="shared" ref="F515:F578" si="16">"INSERt INTO Datos_Contacto values ("&amp;A515&amp;",'"&amp;B515&amp;"','"&amp;C515&amp;"',"&amp;E515&amp;");"</f>
        <v>INSERt INTO Datos_Contacto values (514,'096-3284050','DIAGONAL 66 VIA LA ROMELIA EL POLLO',834);</v>
      </c>
    </row>
    <row r="516" spans="1:6" hidden="1" x14ac:dyDescent="0.25">
      <c r="A516" s="8">
        <f t="shared" ref="A516:A579" si="17">+A515+1</f>
        <v>515</v>
      </c>
      <c r="B516" s="8" t="s">
        <v>5814</v>
      </c>
      <c r="C516" t="s">
        <v>2363</v>
      </c>
      <c r="D516" t="s">
        <v>736</v>
      </c>
      <c r="E516">
        <v>224</v>
      </c>
      <c r="F516" s="8" t="str">
        <f t="shared" si="16"/>
        <v>INSERt INTO Datos_Contacto values (515,'098-7700944','Carrera 4  4 - 45',224);</v>
      </c>
    </row>
    <row r="517" spans="1:6" hidden="1" x14ac:dyDescent="0.25">
      <c r="A517" s="8">
        <f t="shared" si="17"/>
        <v>516</v>
      </c>
      <c r="B517" s="8" t="s">
        <v>5815</v>
      </c>
      <c r="C517" t="s">
        <v>2364</v>
      </c>
      <c r="D517" t="s">
        <v>1418</v>
      </c>
      <c r="E517">
        <v>691</v>
      </c>
      <c r="F517" s="8" t="str">
        <f t="shared" si="16"/>
        <v>INSERt INTO Datos_Contacto values (516,'098-6870263,6870544','Calle 11  20 - 26',691);</v>
      </c>
    </row>
    <row r="518" spans="1:6" hidden="1" x14ac:dyDescent="0.25">
      <c r="A518" s="8">
        <f t="shared" si="17"/>
        <v>517</v>
      </c>
      <c r="B518" s="8" t="s">
        <v>5816</v>
      </c>
      <c r="C518" t="s">
        <v>1982</v>
      </c>
      <c r="D518" t="s">
        <v>1909</v>
      </c>
      <c r="E518">
        <v>1120</v>
      </c>
      <c r="F518" s="8" t="str">
        <f t="shared" si="16"/>
        <v>INSERt INTO Datos_Contacto values (517,'098-6706415','Palacio municipal',1120);</v>
      </c>
    </row>
    <row r="519" spans="1:6" hidden="1" x14ac:dyDescent="0.25">
      <c r="A519" s="8">
        <f t="shared" si="17"/>
        <v>518</v>
      </c>
      <c r="B519" s="8" t="s">
        <v>5817</v>
      </c>
      <c r="C519" t="s">
        <v>2365</v>
      </c>
      <c r="D519" t="s">
        <v>1463</v>
      </c>
      <c r="E519">
        <v>727</v>
      </c>
      <c r="F519" s="8" t="str">
        <f t="shared" si="16"/>
        <v>INSERt INTO Datos_Contacto values (518,'092-7798061','CARRERA 10 No. 19-40 BARRIO BOLIVAR CUMBAL NARIÑO',727);</v>
      </c>
    </row>
    <row r="520" spans="1:6" hidden="1" x14ac:dyDescent="0.25">
      <c r="A520" s="8">
        <f t="shared" si="17"/>
        <v>519</v>
      </c>
      <c r="B520" s="8" t="s">
        <v>5818</v>
      </c>
      <c r="C520" t="s">
        <v>2366</v>
      </c>
      <c r="D520" t="s">
        <v>1465</v>
      </c>
      <c r="E520">
        <v>728</v>
      </c>
      <c r="F520" s="8" t="str">
        <f t="shared" si="16"/>
        <v>INSERt INTO Datos_Contacto values (519,'000-3148324913','CALLE PRINCIPAL CRA. 5 No. 3-66 BARRIO BELEN',728);</v>
      </c>
    </row>
    <row r="521" spans="1:6" hidden="1" x14ac:dyDescent="0.25">
      <c r="A521" s="8">
        <f t="shared" si="17"/>
        <v>520</v>
      </c>
      <c r="B521" s="8" t="s">
        <v>5819</v>
      </c>
      <c r="C521" t="s">
        <v>1948</v>
      </c>
      <c r="D521" t="s">
        <v>1740</v>
      </c>
      <c r="E521">
        <v>970</v>
      </c>
      <c r="F521" s="8" t="str">
        <f t="shared" si="16"/>
        <v>INSERt INTO Datos_Contacto values (520,'098-477090,477019,477090','Alcaldia municipal',970);</v>
      </c>
    </row>
    <row r="522" spans="1:6" hidden="1" x14ac:dyDescent="0.25">
      <c r="A522" s="8">
        <f t="shared" si="17"/>
        <v>521</v>
      </c>
      <c r="B522" s="8" t="s">
        <v>5820</v>
      </c>
      <c r="C522" t="s">
        <v>2367</v>
      </c>
      <c r="D522" t="s">
        <v>947</v>
      </c>
      <c r="E522">
        <v>350</v>
      </c>
      <c r="F522" s="8" t="str">
        <f t="shared" si="16"/>
        <v>INSERt INTO Datos_Contacto values (521,'098-4302100','Calle 5 4-55',350);</v>
      </c>
    </row>
    <row r="523" spans="1:6" hidden="1" x14ac:dyDescent="0.25">
      <c r="A523" s="8">
        <f t="shared" si="17"/>
        <v>522</v>
      </c>
      <c r="B523" s="8" t="s">
        <v>5821</v>
      </c>
      <c r="C523" t="s">
        <v>1954</v>
      </c>
      <c r="D523" t="s">
        <v>1622</v>
      </c>
      <c r="E523">
        <v>868</v>
      </c>
      <c r="F523" s="8" t="str">
        <f t="shared" si="16"/>
        <v>INSERt INTO Datos_Contacto values (522,'097-7187245,7187246','Alcaldia Municipal',868);</v>
      </c>
    </row>
    <row r="524" spans="1:6" hidden="1" x14ac:dyDescent="0.25">
      <c r="A524" s="8">
        <f t="shared" si="17"/>
        <v>523</v>
      </c>
      <c r="B524" s="8" t="s">
        <v>5822</v>
      </c>
      <c r="C524" t="s">
        <v>2368</v>
      </c>
      <c r="D524" t="s">
        <v>1036</v>
      </c>
      <c r="E524">
        <v>412</v>
      </c>
      <c r="F524" s="8" t="str">
        <f t="shared" si="16"/>
        <v>INSERt INTO Datos_Contacto values (523,'095-5750094,5750195','Calle 7 No. 15 - 104',412);</v>
      </c>
    </row>
    <row r="525" spans="1:6" hidden="1" x14ac:dyDescent="0.25">
      <c r="A525" s="8">
        <f t="shared" si="17"/>
        <v>524</v>
      </c>
      <c r="B525" s="8" t="s">
        <v>5823</v>
      </c>
      <c r="C525" t="s">
        <v>2369</v>
      </c>
      <c r="D525" t="s">
        <v>399</v>
      </c>
      <c r="E525">
        <v>42</v>
      </c>
      <c r="F525" s="8" t="str">
        <f t="shared" si="16"/>
        <v>INSERt INTO Datos_Contacto values (524,'094-8590475,8590041','Carrera  Murillo 10 - 75',42);</v>
      </c>
    </row>
    <row r="526" spans="1:6" hidden="1" x14ac:dyDescent="0.25">
      <c r="A526" s="8">
        <f t="shared" si="17"/>
        <v>525</v>
      </c>
      <c r="B526" s="8" t="s">
        <v>5824</v>
      </c>
      <c r="C526" t="s">
        <v>2370</v>
      </c>
      <c r="D526" t="s">
        <v>1794</v>
      </c>
      <c r="E526">
        <v>1017</v>
      </c>
      <c r="F526" s="8" t="str">
        <f t="shared" si="16"/>
        <v>INSERt INTO Datos_Contacto values (525,'092-2450276','Calle 10   9 - 30',1017);</v>
      </c>
    </row>
    <row r="527" spans="1:6" x14ac:dyDescent="0.25">
      <c r="A527" s="8">
        <f t="shared" si="17"/>
        <v>526</v>
      </c>
      <c r="B527" s="8" t="s">
        <v>5825</v>
      </c>
      <c r="C527" t="s">
        <v>2371</v>
      </c>
      <c r="D527" t="s">
        <v>606</v>
      </c>
      <c r="E527">
        <v>149</v>
      </c>
      <c r="F527" s="8" t="str">
        <f t="shared" si="16"/>
        <v>INSERt INTO Datos_Contacto values (526,'091-3199000,141,137,','Calle 52 No 14 - 67',149);</v>
      </c>
    </row>
    <row r="528" spans="1:6" x14ac:dyDescent="0.25">
      <c r="A528" s="8">
        <f t="shared" si="17"/>
        <v>527</v>
      </c>
      <c r="B528" s="8" t="s">
        <v>5826</v>
      </c>
      <c r="C528" t="s">
        <v>2372</v>
      </c>
      <c r="D528" t="s">
        <v>606</v>
      </c>
      <c r="E528">
        <v>149</v>
      </c>
      <c r="F528" s="8" t="str">
        <f t="shared" si="16"/>
        <v>INSERt INTO Datos_Contacto values (527,'091-3147300','Calle 55 Nº 10 - 32',149);</v>
      </c>
    </row>
    <row r="529" spans="1:6" x14ac:dyDescent="0.25">
      <c r="A529" s="8">
        <f t="shared" si="17"/>
        <v>528</v>
      </c>
      <c r="B529" s="8" t="s">
        <v>5827</v>
      </c>
      <c r="C529" t="s">
        <v>2373</v>
      </c>
      <c r="D529" t="s">
        <v>606</v>
      </c>
      <c r="E529">
        <v>149</v>
      </c>
      <c r="F529" s="8" t="str">
        <f t="shared" si="16"/>
        <v>INSERt INTO Datos_Contacto values (528,'091-4320000','Calle 26 No. 69 - 63 Torre 26',149);</v>
      </c>
    </row>
    <row r="530" spans="1:6" x14ac:dyDescent="0.25">
      <c r="A530" s="8">
        <f t="shared" si="17"/>
        <v>529</v>
      </c>
      <c r="B530" s="8" t="s">
        <v>5828</v>
      </c>
      <c r="C530" t="s">
        <v>2374</v>
      </c>
      <c r="D530" t="s">
        <v>606</v>
      </c>
      <c r="E530">
        <v>149</v>
      </c>
      <c r="F530" s="8" t="str">
        <f t="shared" si="16"/>
        <v>INSERt INTO Datos_Contacto values (529,'091-6258480','&amp;#8203;Av Calle 26 No. 57-41 Torre 8 pisos 2-6',149);</v>
      </c>
    </row>
    <row r="531" spans="1:6" x14ac:dyDescent="0.25">
      <c r="A531" s="8">
        <f t="shared" si="17"/>
        <v>530</v>
      </c>
      <c r="B531" s="8" t="s">
        <v>5829</v>
      </c>
      <c r="C531" t="s">
        <v>2375</v>
      </c>
      <c r="D531" t="s">
        <v>606</v>
      </c>
      <c r="E531">
        <v>149</v>
      </c>
      <c r="F531" s="8" t="str">
        <f t="shared" si="16"/>
        <v>INSERt INTO Datos_Contacto values (530,'091-7395656','Carrera 6 N° 12 - 62',149);</v>
      </c>
    </row>
    <row r="532" spans="1:6" x14ac:dyDescent="0.25">
      <c r="A532" s="8">
        <f t="shared" si="17"/>
        <v>531</v>
      </c>
      <c r="B532" s="8" t="s">
        <v>5830</v>
      </c>
      <c r="C532" t="s">
        <v>2376</v>
      </c>
      <c r="D532" t="s">
        <v>606</v>
      </c>
      <c r="E532">
        <v>149</v>
      </c>
      <c r="F532" s="8" t="str">
        <f t="shared" si="16"/>
        <v>INSERt INTO Datos_Contacto values (531,'091-2427108','Calle 7 N°  6 - 54',149);</v>
      </c>
    </row>
    <row r="533" spans="1:6" x14ac:dyDescent="0.25">
      <c r="A533" s="8">
        <f t="shared" si="17"/>
        <v>532</v>
      </c>
      <c r="B533" s="8" t="s">
        <v>5831</v>
      </c>
      <c r="C533" t="s">
        <v>2377</v>
      </c>
      <c r="D533" t="s">
        <v>1569</v>
      </c>
      <c r="E533">
        <v>817</v>
      </c>
      <c r="F533" s="8" t="str">
        <f t="shared" si="16"/>
        <v>INSERt INTO Datos_Contacto values (532,'097-5705898','Autopista Internacional, Centro Comercial Las Lomas Of. 201, Lomitas',817);</v>
      </c>
    </row>
    <row r="534" spans="1:6" x14ac:dyDescent="0.25">
      <c r="A534" s="8">
        <f t="shared" si="17"/>
        <v>533</v>
      </c>
      <c r="B534" s="8" t="s">
        <v>5832</v>
      </c>
      <c r="C534" t="s">
        <v>2378</v>
      </c>
      <c r="D534" t="s">
        <v>606</v>
      </c>
      <c r="E534">
        <v>149</v>
      </c>
      <c r="F534" s="8" t="str">
        <f t="shared" si="16"/>
        <v>INSERt INTO Datos_Contacto values (533,'091-4377030','Avenida 68 No 55 - 65',149);</v>
      </c>
    </row>
    <row r="535" spans="1:6" x14ac:dyDescent="0.25">
      <c r="A535" s="8">
        <f t="shared" si="17"/>
        <v>534</v>
      </c>
      <c r="B535" s="8" t="s">
        <v>5833</v>
      </c>
      <c r="C535" t="s">
        <v>2379</v>
      </c>
      <c r="D535" t="s">
        <v>1373</v>
      </c>
      <c r="E535">
        <v>655</v>
      </c>
      <c r="F535" s="8" t="str">
        <f t="shared" si="16"/>
        <v>INSERt INTO Datos_Contacto values (534,'095-4395132','CALLE 24 # 3-99 OFICINA 1311 EDIFICIO BANCO DE BOGOTA',655);</v>
      </c>
    </row>
    <row r="536" spans="1:6" x14ac:dyDescent="0.25">
      <c r="A536" s="8">
        <f t="shared" si="17"/>
        <v>535</v>
      </c>
      <c r="B536" s="8" t="s">
        <v>5834</v>
      </c>
      <c r="C536" t="s">
        <v>2380</v>
      </c>
      <c r="D536" t="s">
        <v>606</v>
      </c>
      <c r="E536">
        <v>149</v>
      </c>
      <c r="F536" s="8" t="str">
        <f t="shared" si="16"/>
        <v>INSERt INTO Datos_Contacto values (535,'091-5978300,','Carrera 59 No. 26 - 70 Interior 1 CAN',149);</v>
      </c>
    </row>
    <row r="537" spans="1:6" x14ac:dyDescent="0.25">
      <c r="A537" s="8">
        <f t="shared" si="17"/>
        <v>536</v>
      </c>
      <c r="B537" s="8" t="s">
        <v>5835</v>
      </c>
      <c r="C537" t="s">
        <v>2381</v>
      </c>
      <c r="D537" t="s">
        <v>606</v>
      </c>
      <c r="E537">
        <v>149</v>
      </c>
      <c r="F537" s="8" t="str">
        <f t="shared" si="16"/>
        <v>INSERt INTO Datos_Contacto values (536,'091-5960800,5960804,','Calle 7   6 - 54',149);</v>
      </c>
    </row>
    <row r="538" spans="1:6" x14ac:dyDescent="0.25">
      <c r="A538" s="8">
        <f t="shared" si="17"/>
        <v>537</v>
      </c>
      <c r="B538" s="8" t="s">
        <v>5836</v>
      </c>
      <c r="C538" t="s">
        <v>2382</v>
      </c>
      <c r="D538" t="s">
        <v>320</v>
      </c>
      <c r="E538">
        <v>1</v>
      </c>
      <c r="F538" s="8" t="str">
        <f t="shared" si="16"/>
        <v>INSERt INTO Datos_Contacto values (537,'094-3838111,3838114,3838115,3838116','Calle 42 B No. 52-106',1);</v>
      </c>
    </row>
    <row r="539" spans="1:6" hidden="1" x14ac:dyDescent="0.25">
      <c r="A539" s="8">
        <f t="shared" si="17"/>
        <v>538</v>
      </c>
      <c r="B539" s="8" t="s">
        <v>5837</v>
      </c>
      <c r="C539" t="s">
        <v>2383</v>
      </c>
      <c r="D539" t="s">
        <v>299</v>
      </c>
      <c r="E539">
        <v>1046</v>
      </c>
      <c r="F539" s="8" t="str">
        <f t="shared" si="16"/>
        <v>INSERt INTO Datos_Contacto values (538,'097-8853234,8852388,8852285','Calle 20 Carrera 21 Esq.',1046);</v>
      </c>
    </row>
    <row r="540" spans="1:6" hidden="1" x14ac:dyDescent="0.25">
      <c r="A540" s="8">
        <f t="shared" si="17"/>
        <v>539</v>
      </c>
      <c r="B540" s="8" t="s">
        <v>5838</v>
      </c>
      <c r="C540" t="s">
        <v>2384</v>
      </c>
      <c r="D540" t="s">
        <v>5304</v>
      </c>
      <c r="E540">
        <v>1</v>
      </c>
      <c r="F540" s="8" t="str">
        <f t="shared" si="16"/>
        <v>INSERt INTO Datos_Contacto values (539,'095-6642122','Centro Plaza de la Proclamación',1);</v>
      </c>
    </row>
    <row r="541" spans="1:6" hidden="1" x14ac:dyDescent="0.25">
      <c r="A541" s="8">
        <f t="shared" si="17"/>
        <v>540</v>
      </c>
      <c r="B541" s="8" t="s">
        <v>5839</v>
      </c>
      <c r="C541" t="s">
        <v>2385</v>
      </c>
      <c r="D541" t="s">
        <v>686</v>
      </c>
      <c r="E541">
        <v>196</v>
      </c>
      <c r="F541" s="8" t="str">
        <f t="shared" si="16"/>
        <v>INSERt INTO Datos_Contacto values (540,'098-7404086,7409086,8401989','Calle 20 No. 9 - 90  Palacio de la Torre',196);</v>
      </c>
    </row>
    <row r="542" spans="1:6" x14ac:dyDescent="0.25">
      <c r="A542" s="8">
        <f t="shared" si="17"/>
        <v>541</v>
      </c>
      <c r="B542" s="8" t="s">
        <v>5840</v>
      </c>
      <c r="C542" t="s">
        <v>2386</v>
      </c>
      <c r="D542" t="s">
        <v>900</v>
      </c>
      <c r="E542">
        <v>319</v>
      </c>
      <c r="F542" s="8" t="str">
        <f t="shared" si="16"/>
        <v>INSERt INTO Datos_Contacto values (541,'096-8982444','Carrera. 21  Calles 22 y 23 Edificio Licorera Of. 315',319);</v>
      </c>
    </row>
    <row r="543" spans="1:6" x14ac:dyDescent="0.25">
      <c r="A543" s="8">
        <f t="shared" si="17"/>
        <v>542</v>
      </c>
      <c r="B543" s="8" t="s">
        <v>5841</v>
      </c>
      <c r="C543" t="s">
        <v>2387</v>
      </c>
      <c r="D543" t="s">
        <v>1836</v>
      </c>
      <c r="E543">
        <v>1053</v>
      </c>
      <c r="F543" s="8" t="str">
        <f t="shared" si="16"/>
        <v>INSERt INTO Datos_Contacto values (542,'098-6357676,3123619812','Carrera 19 Nº 6 - 100',1053);</v>
      </c>
    </row>
    <row r="544" spans="1:6" hidden="1" x14ac:dyDescent="0.25">
      <c r="A544" s="8">
        <f t="shared" si="17"/>
        <v>543</v>
      </c>
      <c r="B544" s="8" t="s">
        <v>5842</v>
      </c>
      <c r="C544" t="s">
        <v>2388</v>
      </c>
      <c r="D544" t="s">
        <v>1060</v>
      </c>
      <c r="E544">
        <v>429</v>
      </c>
      <c r="F544" s="8" t="str">
        <f t="shared" si="16"/>
        <v>INSERt INTO Datos_Contacto values (543,'094-7825381','Calle 27  3 - 28 piso 2',429);</v>
      </c>
    </row>
    <row r="545" spans="1:6" x14ac:dyDescent="0.25">
      <c r="A545" s="8">
        <f t="shared" si="17"/>
        <v>544</v>
      </c>
      <c r="B545" s="8" t="s">
        <v>5843</v>
      </c>
      <c r="C545" t="s">
        <v>2389</v>
      </c>
      <c r="D545" t="s">
        <v>606</v>
      </c>
      <c r="E545">
        <v>149</v>
      </c>
      <c r="F545" s="8" t="str">
        <f t="shared" si="16"/>
        <v>INSERt INTO Datos_Contacto values (544,'091-7490000','Calle 26  51 53  Ed. Beneficiencia p.4',149);</v>
      </c>
    </row>
    <row r="546" spans="1:6" hidden="1" x14ac:dyDescent="0.25">
      <c r="A546" s="8">
        <f t="shared" si="17"/>
        <v>545</v>
      </c>
      <c r="B546" s="8" t="s">
        <v>5844</v>
      </c>
      <c r="C546" t="s">
        <v>2390</v>
      </c>
      <c r="D546" t="s">
        <v>1358</v>
      </c>
      <c r="E546">
        <v>640</v>
      </c>
      <c r="F546" s="8" t="str">
        <f t="shared" si="16"/>
        <v>INSERt INTO Datos_Contacto values (545,'095-7275007,7272556,7274212','Calle 1a  6 - 05',640);</v>
      </c>
    </row>
    <row r="547" spans="1:6" hidden="1" x14ac:dyDescent="0.25">
      <c r="A547" s="8">
        <f t="shared" si="17"/>
        <v>546</v>
      </c>
      <c r="B547" s="8" t="s">
        <v>5845</v>
      </c>
      <c r="C547" t="s">
        <v>2391</v>
      </c>
      <c r="D547" t="s">
        <v>5266</v>
      </c>
      <c r="E547">
        <v>1</v>
      </c>
      <c r="F547" s="8" t="str">
        <f t="shared" si="16"/>
        <v>INSERt INTO Datos_Contacto values (546,'092-7233506,7233600,','Calle 19  23 - 78   Of. 214',1);</v>
      </c>
    </row>
    <row r="548" spans="1:6" x14ac:dyDescent="0.25">
      <c r="A548" s="8">
        <f t="shared" si="17"/>
        <v>547</v>
      </c>
      <c r="B548" s="8" t="s">
        <v>5846</v>
      </c>
      <c r="C548" t="s">
        <v>2392</v>
      </c>
      <c r="D548" t="s">
        <v>1581</v>
      </c>
      <c r="E548">
        <v>830</v>
      </c>
      <c r="F548" s="8" t="str">
        <f t="shared" si="16"/>
        <v>INSERt INTO Datos_Contacto values (547,'096-3398300','Calle 19  Nº 13 - 17  Parque Olaya Herrera',830);</v>
      </c>
    </row>
    <row r="549" spans="1:6" x14ac:dyDescent="0.25">
      <c r="A549" s="8">
        <f t="shared" si="17"/>
        <v>548</v>
      </c>
      <c r="B549" s="8" t="s">
        <v>5847</v>
      </c>
      <c r="C549" t="s">
        <v>2393</v>
      </c>
      <c r="D549" t="s">
        <v>1596</v>
      </c>
      <c r="E549">
        <v>844</v>
      </c>
      <c r="F549" s="8" t="str">
        <f t="shared" si="16"/>
        <v>INSERt INTO Datos_Contacto values (548,'097-6305324','Calle  37  10 - 30  Palacio Amarillo',844);</v>
      </c>
    </row>
    <row r="550" spans="1:6" x14ac:dyDescent="0.25">
      <c r="A550" s="8">
        <f t="shared" si="17"/>
        <v>549</v>
      </c>
      <c r="B550" s="8" t="s">
        <v>5848</v>
      </c>
      <c r="C550" t="s">
        <v>2394</v>
      </c>
      <c r="D550" t="s">
        <v>1690</v>
      </c>
      <c r="E550">
        <v>931</v>
      </c>
      <c r="F550" s="8" t="str">
        <f t="shared" si="16"/>
        <v>INSERt INTO Datos_Contacto values (549,'095-2799470','Carrera  25  25 B 35',931);</v>
      </c>
    </row>
    <row r="551" spans="1:6" x14ac:dyDescent="0.25">
      <c r="A551" s="8">
        <f t="shared" si="17"/>
        <v>550</v>
      </c>
      <c r="B551" s="8" t="s">
        <v>5849</v>
      </c>
      <c r="C551" t="s">
        <v>2395</v>
      </c>
      <c r="D551" t="s">
        <v>1874</v>
      </c>
      <c r="E551">
        <v>1087</v>
      </c>
      <c r="F551" s="8" t="str">
        <f t="shared" si="16"/>
        <v>INSERt INTO Datos_Contacto values (550,'098-5927054','Calle 10   10 - 77 esquina',1087);</v>
      </c>
    </row>
    <row r="552" spans="1:6" hidden="1" x14ac:dyDescent="0.25">
      <c r="A552" s="8">
        <f t="shared" si="17"/>
        <v>551</v>
      </c>
      <c r="B552" s="8" t="s">
        <v>5850</v>
      </c>
      <c r="C552" t="s">
        <v>2396</v>
      </c>
      <c r="D552" t="s">
        <v>305</v>
      </c>
      <c r="E552">
        <v>911</v>
      </c>
      <c r="F552" s="8" t="str">
        <f t="shared" si="16"/>
        <v>INSERt INTO Datos_Contacto values (551,'098-5130801','Carrera Avenida Francisco Newball 6 - 30',911);</v>
      </c>
    </row>
    <row r="553" spans="1:6" hidden="1" x14ac:dyDescent="0.25">
      <c r="A553" s="8">
        <f t="shared" si="17"/>
        <v>552</v>
      </c>
      <c r="B553" s="8" t="s">
        <v>5851</v>
      </c>
      <c r="C553" t="s">
        <v>2397</v>
      </c>
      <c r="D553" t="s">
        <v>563</v>
      </c>
      <c r="E553">
        <v>126</v>
      </c>
      <c r="F553" s="8" t="str">
        <f t="shared" si="16"/>
        <v>INSERt INTO Datos_Contacto values (552,'095-3307000','Calle 40 Carreras 45 y 46',126);</v>
      </c>
    </row>
    <row r="554" spans="1:6" hidden="1" x14ac:dyDescent="0.25">
      <c r="A554" s="8">
        <f t="shared" si="17"/>
        <v>553</v>
      </c>
      <c r="B554" s="8" t="s">
        <v>5852</v>
      </c>
      <c r="C554" t="s">
        <v>2398</v>
      </c>
      <c r="D554" t="s">
        <v>941</v>
      </c>
      <c r="E554">
        <v>346</v>
      </c>
      <c r="F554" s="8" t="str">
        <f t="shared" si="16"/>
        <v>INSERt INTO Datos_Contacto values (553,'098-4356794,4353220','Carrera 13 Calle 15 Esquina',346);</v>
      </c>
    </row>
    <row r="555" spans="1:6" hidden="1" x14ac:dyDescent="0.25">
      <c r="A555" s="8">
        <f t="shared" si="17"/>
        <v>554</v>
      </c>
      <c r="B555" s="8" t="s">
        <v>5853</v>
      </c>
      <c r="C555" t="s">
        <v>2399</v>
      </c>
      <c r="D555" t="s">
        <v>966</v>
      </c>
      <c r="E555">
        <v>362</v>
      </c>
      <c r="F555" s="8" t="str">
        <f t="shared" si="16"/>
        <v>INSERt INTO Datos_Contacto values (554,'092-8220570','Gobernación del Cauca, Calle 4, Carrera 7 Esquina',362);</v>
      </c>
    </row>
    <row r="556" spans="1:6" hidden="1" x14ac:dyDescent="0.25">
      <c r="A556" s="8">
        <f t="shared" si="17"/>
        <v>555</v>
      </c>
      <c r="B556" s="8" t="s">
        <v>5854</v>
      </c>
      <c r="C556" t="s">
        <v>2400</v>
      </c>
      <c r="D556" t="s">
        <v>1022</v>
      </c>
      <c r="E556">
        <v>404</v>
      </c>
      <c r="F556" s="8" t="str">
        <f t="shared" si="16"/>
        <v>INSERt INTO Datos_Contacto values (555,'095-5748230','Gobernación Piso 2',404);</v>
      </c>
    </row>
    <row r="557" spans="1:6" x14ac:dyDescent="0.25">
      <c r="A557" s="8">
        <f t="shared" si="17"/>
        <v>556</v>
      </c>
      <c r="B557" s="8" t="s">
        <v>5855</v>
      </c>
      <c r="C557" t="s">
        <v>2401</v>
      </c>
      <c r="D557" t="s">
        <v>1274</v>
      </c>
      <c r="E557">
        <v>573</v>
      </c>
      <c r="F557" s="8" t="str">
        <f t="shared" si="16"/>
        <v>INSERt INTO Datos_Contacto values (556,'094-6738900,6714031,6722109,6711415','Calle 31 Carrera 1a  Esquina',573);</v>
      </c>
    </row>
    <row r="558" spans="1:6" hidden="1" x14ac:dyDescent="0.25">
      <c r="A558" s="8">
        <f t="shared" si="17"/>
        <v>557</v>
      </c>
      <c r="B558" s="8" t="s">
        <v>5856</v>
      </c>
      <c r="C558" t="s">
        <v>2402</v>
      </c>
      <c r="D558" t="s">
        <v>5270</v>
      </c>
      <c r="E558">
        <v>1</v>
      </c>
      <c r="F558" s="8" t="str">
        <f t="shared" si="16"/>
        <v>INSERt INTO Datos_Contacto values (557,'098-5656037,5656073,','Edificio de la Gobernación',1);</v>
      </c>
    </row>
    <row r="559" spans="1:6" hidden="1" x14ac:dyDescent="0.25">
      <c r="A559" s="8">
        <f t="shared" si="17"/>
        <v>558</v>
      </c>
      <c r="B559" s="8" t="s">
        <v>5857</v>
      </c>
      <c r="C559" t="s">
        <v>2403</v>
      </c>
      <c r="D559" t="s">
        <v>1896</v>
      </c>
      <c r="E559">
        <v>1107</v>
      </c>
      <c r="F559" s="8" t="str">
        <f t="shared" si="16"/>
        <v>INSERt INTO Datos_Contacto values (558,'098-985841032,5584009,5841142','Carrera 21  7 - 81',1107);</v>
      </c>
    </row>
    <row r="560" spans="1:6" hidden="1" x14ac:dyDescent="0.25">
      <c r="A560" s="8">
        <f t="shared" si="17"/>
        <v>559</v>
      </c>
      <c r="B560" s="8" t="s">
        <v>5858</v>
      </c>
      <c r="C560" t="s">
        <v>2404</v>
      </c>
      <c r="D560" t="s">
        <v>1308</v>
      </c>
      <c r="E560">
        <v>603</v>
      </c>
      <c r="F560" s="8" t="str">
        <f t="shared" si="16"/>
        <v>INSERt INTO Datos_Contacto values (559,'098-8671300','Calle 8 carrera 4 Esquina Edificio de la gobernación Piso 5',603);</v>
      </c>
    </row>
    <row r="561" spans="1:6" x14ac:dyDescent="0.25">
      <c r="A561" s="8">
        <f t="shared" si="17"/>
        <v>560</v>
      </c>
      <c r="B561" s="8" t="s">
        <v>5859</v>
      </c>
      <c r="C561" t="s">
        <v>2405</v>
      </c>
      <c r="D561" t="s">
        <v>1373</v>
      </c>
      <c r="E561">
        <v>655</v>
      </c>
      <c r="F561" s="8" t="str">
        <f t="shared" si="16"/>
        <v>INSERt INTO Datos_Contacto values (560,'095-4381156,4381153,4381145','Palacio Tayrona Carrera  1ª  No 16 - 15',655);</v>
      </c>
    </row>
    <row r="562" spans="1:6" x14ac:dyDescent="0.25">
      <c r="A562" s="8">
        <f t="shared" si="17"/>
        <v>561</v>
      </c>
      <c r="B562" s="8" t="s">
        <v>5860</v>
      </c>
      <c r="C562" t="s">
        <v>2406</v>
      </c>
      <c r="D562" t="s">
        <v>1411</v>
      </c>
      <c r="E562">
        <v>685</v>
      </c>
      <c r="F562" s="8" t="str">
        <f t="shared" si="16"/>
        <v>INSERt INTO Datos_Contacto values (561,'098-6818500','Carrera 33  No. 38 - 45 Centro',685);</v>
      </c>
    </row>
    <row r="563" spans="1:6" hidden="1" x14ac:dyDescent="0.25">
      <c r="A563" s="8">
        <f t="shared" si="17"/>
        <v>562</v>
      </c>
      <c r="B563" s="8" t="s">
        <v>5861</v>
      </c>
      <c r="C563" t="s">
        <v>2407</v>
      </c>
      <c r="D563" t="s">
        <v>1525</v>
      </c>
      <c r="E563">
        <v>778</v>
      </c>
      <c r="F563" s="8" t="str">
        <f t="shared" si="16"/>
        <v>INSERt INTO Datos_Contacto values (562,'097-5730278,5713303,5710590','Avenida 5 entre Calles 13 y 14 centro',778);</v>
      </c>
    </row>
    <row r="564" spans="1:6" hidden="1" x14ac:dyDescent="0.25">
      <c r="A564" s="8">
        <f t="shared" si="17"/>
        <v>563</v>
      </c>
      <c r="B564" s="8" t="s">
        <v>5862</v>
      </c>
      <c r="C564" t="s">
        <v>2408</v>
      </c>
      <c r="D564" t="s">
        <v>1859</v>
      </c>
      <c r="E564">
        <v>1072</v>
      </c>
      <c r="F564" s="8" t="str">
        <f t="shared" si="16"/>
        <v>INSERt INTO Datos_Contacto values (563,'098-4296076','Calle 8 No. 7-40 CENTRO Mocoa',1072);</v>
      </c>
    </row>
    <row r="565" spans="1:6" x14ac:dyDescent="0.25">
      <c r="A565" s="8">
        <f t="shared" si="17"/>
        <v>564</v>
      </c>
      <c r="B565" s="8" t="s">
        <v>5863</v>
      </c>
      <c r="C565" t="s">
        <v>2409</v>
      </c>
      <c r="D565" t="s">
        <v>45</v>
      </c>
      <c r="E565">
        <v>16</v>
      </c>
      <c r="F565" s="8" t="str">
        <f t="shared" si="16"/>
        <v>INSERt INTO Datos_Contacto values (564,'096-7417700','Calle 20  13 - 22 C.A.D PISO 3',16);</v>
      </c>
    </row>
    <row r="566" spans="1:6" hidden="1" x14ac:dyDescent="0.25">
      <c r="A566" s="8">
        <f t="shared" si="17"/>
        <v>565</v>
      </c>
      <c r="B566" s="8" t="s">
        <v>5864</v>
      </c>
      <c r="C566" t="s">
        <v>2410</v>
      </c>
      <c r="D566" t="s">
        <v>1724</v>
      </c>
      <c r="E566">
        <v>957</v>
      </c>
      <c r="F566" s="8" t="str">
        <f t="shared" si="16"/>
        <v>INSERt INTO Datos_Contacto values (565,'098-2616345,2611616','CARRERA 3 ENTRE CALLES 10 Y 11 EDIFICIO GOBERNACION DEL TOLIMA - IBAGUE',957);</v>
      </c>
    </row>
    <row r="567" spans="1:6" x14ac:dyDescent="0.25">
      <c r="A567" s="8">
        <f t="shared" si="17"/>
        <v>566</v>
      </c>
      <c r="B567" s="8" t="s">
        <v>5865</v>
      </c>
      <c r="C567" t="s">
        <v>2411</v>
      </c>
      <c r="D567" t="s">
        <v>1781</v>
      </c>
      <c r="E567">
        <v>1004</v>
      </c>
      <c r="F567" s="8" t="str">
        <f t="shared" si="16"/>
        <v>INSERt INTO Datos_Contacto values (566,'092-8600044','Calle 10 Cra 6 y 8 Piso 3',1004);</v>
      </c>
    </row>
    <row r="568" spans="1:6" hidden="1" x14ac:dyDescent="0.25">
      <c r="A568" s="8">
        <f t="shared" si="17"/>
        <v>567</v>
      </c>
      <c r="B568" s="8" t="s">
        <v>5866</v>
      </c>
      <c r="C568" t="s">
        <v>2412</v>
      </c>
      <c r="D568" t="s">
        <v>1898</v>
      </c>
      <c r="E568">
        <v>1111</v>
      </c>
      <c r="F568" s="8" t="str">
        <f t="shared" si="16"/>
        <v>INSERt INTO Datos_Contacto values (567,'098-5642044,5642018,5642111','Edificio de la Gobernación del Vaupés',1111);</v>
      </c>
    </row>
    <row r="569" spans="1:6" hidden="1" x14ac:dyDescent="0.25">
      <c r="A569" s="8">
        <f t="shared" si="17"/>
        <v>568</v>
      </c>
      <c r="B569" s="8" t="s">
        <v>5867</v>
      </c>
      <c r="C569" t="s">
        <v>2413</v>
      </c>
      <c r="D569" t="s">
        <v>1906</v>
      </c>
      <c r="E569">
        <v>1117</v>
      </c>
      <c r="F569" s="8" t="str">
        <f t="shared" si="16"/>
        <v>INSERt INTO Datos_Contacto values (568,'098-5654421,5654132','CALLE 18 No. 7-48',1117);</v>
      </c>
    </row>
    <row r="570" spans="1:6" x14ac:dyDescent="0.25">
      <c r="A570" s="8">
        <f t="shared" si="17"/>
        <v>569</v>
      </c>
      <c r="B570" s="8" t="s">
        <v>5868</v>
      </c>
      <c r="C570" t="s">
        <v>2414</v>
      </c>
      <c r="D570" t="s">
        <v>606</v>
      </c>
      <c r="E570">
        <v>149</v>
      </c>
      <c r="F570" s="8" t="str">
        <f t="shared" si="16"/>
        <v>INSERt INTO Datos_Contacto values (569,'091-3815000','Calle 26 N° 13 - 19',149);</v>
      </c>
    </row>
    <row r="571" spans="1:6" hidden="1" x14ac:dyDescent="0.25">
      <c r="A571" s="8">
        <f t="shared" si="17"/>
        <v>570</v>
      </c>
      <c r="B571" s="8" t="s">
        <v>5869</v>
      </c>
      <c r="C571" t="s">
        <v>2415</v>
      </c>
      <c r="D571" t="s">
        <v>1826</v>
      </c>
      <c r="E571">
        <v>1045</v>
      </c>
      <c r="F571" s="8" t="str">
        <f t="shared" si="16"/>
        <v>INSERt INTO Datos_Contacto values (570,'051-5402666','Carrera 15 Nº 74 - 45',1045);</v>
      </c>
    </row>
    <row r="572" spans="1:6" x14ac:dyDescent="0.25">
      <c r="A572" s="8">
        <f t="shared" si="17"/>
        <v>571</v>
      </c>
      <c r="B572" s="8" t="s">
        <v>5870</v>
      </c>
      <c r="C572" t="s">
        <v>2416</v>
      </c>
      <c r="D572" t="s">
        <v>606</v>
      </c>
      <c r="E572">
        <v>149</v>
      </c>
      <c r="F572" s="8" t="str">
        <f t="shared" si="16"/>
        <v>INSERt INTO Datos_Contacto values (571,'091-3811700','Carrera 7 A  6 - 45',149);</v>
      </c>
    </row>
    <row r="573" spans="1:6" hidden="1" x14ac:dyDescent="0.25">
      <c r="A573" s="8">
        <f t="shared" si="17"/>
        <v>572</v>
      </c>
      <c r="B573" s="8" t="s">
        <v>5871</v>
      </c>
      <c r="C573" t="s">
        <v>2417</v>
      </c>
      <c r="D573" t="s">
        <v>1360</v>
      </c>
      <c r="E573">
        <v>643</v>
      </c>
      <c r="F573" s="8" t="str">
        <f t="shared" si="16"/>
        <v>INSERt INTO Datos_Contacto values (572,'095-7200255','Alcaldía Municipal, CALLE 6 N° 3-36',643);</v>
      </c>
    </row>
    <row r="574" spans="1:6" x14ac:dyDescent="0.25">
      <c r="A574" s="8">
        <f t="shared" si="17"/>
        <v>573</v>
      </c>
      <c r="B574" s="8" t="s">
        <v>5872</v>
      </c>
      <c r="C574" t="s">
        <v>2418</v>
      </c>
      <c r="D574" t="s">
        <v>606</v>
      </c>
      <c r="E574">
        <v>149</v>
      </c>
      <c r="F574" s="8" t="str">
        <f t="shared" si="16"/>
        <v>INSERt INTO Datos_Contacto values (573,'091-6079800','Carrera 7 No 6C ? 54 piso 4° Edificio Sendas',149);</v>
      </c>
    </row>
    <row r="575" spans="1:6" x14ac:dyDescent="0.25">
      <c r="A575" s="8">
        <f t="shared" si="17"/>
        <v>574</v>
      </c>
      <c r="B575" s="8" t="s">
        <v>5873</v>
      </c>
      <c r="C575" t="s">
        <v>2419</v>
      </c>
      <c r="D575" t="s">
        <v>1596</v>
      </c>
      <c r="E575">
        <v>844</v>
      </c>
      <c r="F575" s="8" t="str">
        <f t="shared" si="16"/>
        <v>INSERt INTO Datos_Contacto values (574,'097-6809966','Kilometro 4 Via Girón',844);</v>
      </c>
    </row>
    <row r="576" spans="1:6" hidden="1" x14ac:dyDescent="0.25">
      <c r="A576" s="8">
        <f t="shared" si="17"/>
        <v>575</v>
      </c>
      <c r="B576" s="8" t="s">
        <v>5874</v>
      </c>
      <c r="C576" t="s">
        <v>2420</v>
      </c>
      <c r="D576" t="s">
        <v>1632</v>
      </c>
      <c r="E576">
        <v>876</v>
      </c>
      <c r="F576" s="8" t="str">
        <f t="shared" si="16"/>
        <v>INSERt INTO Datos_Contacto values (575,'091-6497870,6488598,395173','Calle  9  No8 - 14',876);</v>
      </c>
    </row>
    <row r="577" spans="1:6" hidden="1" x14ac:dyDescent="0.25">
      <c r="A577" s="8">
        <f t="shared" si="17"/>
        <v>576</v>
      </c>
      <c r="B577" s="8" t="s">
        <v>5875</v>
      </c>
      <c r="C577" t="s">
        <v>2421</v>
      </c>
      <c r="D577" t="s">
        <v>350</v>
      </c>
      <c r="E577">
        <v>17</v>
      </c>
      <c r="F577" s="8" t="str">
        <f t="shared" si="16"/>
        <v>INSERt INTO Datos_Contacto values (576,'097-7482040','ESTACION DEL FERROCARRIL',17);</v>
      </c>
    </row>
    <row r="578" spans="1:6" hidden="1" x14ac:dyDescent="0.25">
      <c r="A578" s="8">
        <f t="shared" si="17"/>
        <v>577</v>
      </c>
      <c r="B578" s="8" t="s">
        <v>5876</v>
      </c>
      <c r="C578" t="s">
        <v>2422</v>
      </c>
      <c r="D578" t="s">
        <v>563</v>
      </c>
      <c r="E578">
        <v>126</v>
      </c>
      <c r="F578" s="8" t="str">
        <f t="shared" si="16"/>
        <v>INSERt INTO Datos_Contacto values (577,'095-3700644','Calle 34   43 -79 Piso 10-11',126);</v>
      </c>
    </row>
    <row r="579" spans="1:6" x14ac:dyDescent="0.25">
      <c r="A579" s="8">
        <f t="shared" si="17"/>
        <v>578</v>
      </c>
      <c r="B579" s="8" t="s">
        <v>5877</v>
      </c>
      <c r="C579" t="s">
        <v>2423</v>
      </c>
      <c r="D579" t="s">
        <v>606</v>
      </c>
      <c r="E579">
        <v>149</v>
      </c>
      <c r="F579" s="8" t="str">
        <f t="shared" ref="F579:F642" si="18">"INSERt INTO Datos_Contacto values ("&amp;A579&amp;",'"&amp;B579&amp;"','"&amp;C579&amp;"',"&amp;E579&amp;");"</f>
        <v>INSERt INTO Datos_Contacto values (578,'091-2571263','CARRERA 30 No. 85 A 39',149);</v>
      </c>
    </row>
    <row r="580" spans="1:6" x14ac:dyDescent="0.25">
      <c r="A580" s="8">
        <f t="shared" ref="A580:A643" si="19">+A579+1</f>
        <v>579</v>
      </c>
      <c r="B580" s="8" t="s">
        <v>5878</v>
      </c>
      <c r="C580" t="s">
        <v>2424</v>
      </c>
      <c r="D580" t="s">
        <v>606</v>
      </c>
      <c r="E580">
        <v>149</v>
      </c>
      <c r="F580" s="8" t="str">
        <f t="shared" si="18"/>
        <v>INSERt INTO Datos_Contacto values (579,'091-3418177','Calle 28 No 13 A 15 piso 17',149);</v>
      </c>
    </row>
    <row r="581" spans="1:6" x14ac:dyDescent="0.25">
      <c r="A581" s="8">
        <f t="shared" si="19"/>
        <v>580</v>
      </c>
      <c r="B581" s="8" t="s">
        <v>5879</v>
      </c>
      <c r="C581" t="s">
        <v>2425</v>
      </c>
      <c r="D581" t="s">
        <v>900</v>
      </c>
      <c r="E581">
        <v>319</v>
      </c>
      <c r="F581" s="8" t="str">
        <f t="shared" si="18"/>
        <v>INSERt INTO Datos_Contacto values (580,'096-8783022,8783016,8783096','Calle 49 26 - 46',319);</v>
      </c>
    </row>
    <row r="582" spans="1:6" hidden="1" x14ac:dyDescent="0.25">
      <c r="A582" s="8">
        <f t="shared" si="19"/>
        <v>581</v>
      </c>
      <c r="B582" s="8" t="s">
        <v>5880</v>
      </c>
      <c r="C582" t="s">
        <v>2426</v>
      </c>
      <c r="D582" t="s">
        <v>1362</v>
      </c>
      <c r="E582">
        <v>644</v>
      </c>
      <c r="F582" s="8" t="str">
        <f t="shared" si="18"/>
        <v>INSERt INTO Datos_Contacto values (581,'310-6118560','Calle 11    16 A 29',644);</v>
      </c>
    </row>
    <row r="583" spans="1:6" hidden="1" x14ac:dyDescent="0.25">
      <c r="A583" s="8">
        <f t="shared" si="19"/>
        <v>582</v>
      </c>
      <c r="B583" s="8" t="s">
        <v>5881</v>
      </c>
      <c r="C583" t="s">
        <v>2427</v>
      </c>
      <c r="D583" t="s">
        <v>5304</v>
      </c>
      <c r="E583">
        <v>1</v>
      </c>
      <c r="F583" s="8" t="str">
        <f t="shared" si="18"/>
        <v>INSERt INTO Datos_Contacto values (582,'095-6642510,6642245','Chambacu, Edificio Inteligente - Oficina 605',1);</v>
      </c>
    </row>
    <row r="584" spans="1:6" hidden="1" x14ac:dyDescent="0.25">
      <c r="A584" s="8">
        <f t="shared" si="19"/>
        <v>583</v>
      </c>
      <c r="B584" s="8" t="s">
        <v>5882</v>
      </c>
      <c r="C584" t="s">
        <v>2091</v>
      </c>
      <c r="D584" t="s">
        <v>1741</v>
      </c>
      <c r="E584">
        <v>971</v>
      </c>
      <c r="F584" s="8" t="str">
        <f t="shared" si="18"/>
        <v>INSERt INTO Datos_Contacto values (583,'098-2268131,2268513','Parque principal',971);</v>
      </c>
    </row>
    <row r="585" spans="1:6" hidden="1" x14ac:dyDescent="0.25">
      <c r="A585" s="8">
        <f t="shared" si="19"/>
        <v>584</v>
      </c>
      <c r="B585" s="8" t="s">
        <v>5883</v>
      </c>
      <c r="C585" t="s">
        <v>2428</v>
      </c>
      <c r="D585" t="s">
        <v>401</v>
      </c>
      <c r="E585">
        <v>43</v>
      </c>
      <c r="F585" s="8" t="str">
        <f t="shared" si="18"/>
        <v>INSERt INTO Datos_Contacto values (584,'054-8663243','Carrera 30  29 - 59',43);</v>
      </c>
    </row>
    <row r="586" spans="1:6" hidden="1" x14ac:dyDescent="0.25">
      <c r="A586" s="8">
        <f t="shared" si="19"/>
        <v>585</v>
      </c>
      <c r="B586" s="8" t="s">
        <v>5884</v>
      </c>
      <c r="C586" t="s">
        <v>2429</v>
      </c>
      <c r="D586" t="s">
        <v>1584</v>
      </c>
      <c r="E586">
        <v>834</v>
      </c>
      <c r="F586" s="8" t="str">
        <f t="shared" si="18"/>
        <v>INSERt INTO Datos_Contacto values (585,'096-3320551','Carrera 16  36 - 44 CAM',834);</v>
      </c>
    </row>
    <row r="587" spans="1:6" hidden="1" x14ac:dyDescent="0.25">
      <c r="A587" s="8">
        <f t="shared" si="19"/>
        <v>586</v>
      </c>
      <c r="B587" s="8" t="s">
        <v>5885</v>
      </c>
      <c r="C587" t="s">
        <v>2430</v>
      </c>
      <c r="D587" t="s">
        <v>742</v>
      </c>
      <c r="E587">
        <v>227</v>
      </c>
      <c r="F587" s="8" t="str">
        <f t="shared" si="18"/>
        <v>INSERt INTO Datos_Contacto values (586,'098-7602641,7602642,7604682','Centro Administrativa Carrera 15 Calle 15',227);</v>
      </c>
    </row>
    <row r="588" spans="1:6" hidden="1" x14ac:dyDescent="0.25">
      <c r="A588" s="8">
        <f t="shared" si="19"/>
        <v>587</v>
      </c>
      <c r="B588" s="8" t="s">
        <v>5886</v>
      </c>
      <c r="C588" t="s">
        <v>1979</v>
      </c>
      <c r="D588" t="s">
        <v>1539</v>
      </c>
      <c r="E588">
        <v>789</v>
      </c>
      <c r="F588" s="8" t="str">
        <f t="shared" si="18"/>
        <v>INSERt INTO Datos_Contacto values (587,'097-5664254,5664257','Alcaldía Municipal',789);</v>
      </c>
    </row>
    <row r="589" spans="1:6" hidden="1" x14ac:dyDescent="0.25">
      <c r="A589" s="8">
        <f t="shared" si="19"/>
        <v>588</v>
      </c>
      <c r="B589" s="8" t="s">
        <v>5887</v>
      </c>
      <c r="C589" t="s">
        <v>2431</v>
      </c>
      <c r="D589" t="s">
        <v>1007</v>
      </c>
      <c r="E589">
        <v>393</v>
      </c>
      <c r="F589" s="8" t="str">
        <f t="shared" si="18"/>
        <v>INSERt INTO Datos_Contacto values (588,'092-8443000,3226638159','Calle 3 Nº 9 -75',393);</v>
      </c>
    </row>
    <row r="590" spans="1:6" x14ac:dyDescent="0.25">
      <c r="A590" s="8">
        <f t="shared" si="19"/>
        <v>589</v>
      </c>
      <c r="B590" s="8" t="s">
        <v>5888</v>
      </c>
      <c r="C590" t="s">
        <v>2432</v>
      </c>
      <c r="D590" t="s">
        <v>45</v>
      </c>
      <c r="E590">
        <v>16</v>
      </c>
      <c r="F590" s="8" t="str">
        <f t="shared" si="18"/>
        <v>INSERt INTO Datos_Contacto values (589,'320-7255328','Carrera 17 No. 16 - 00 Edif. CAM - Piso 5 Of. Amable',16);</v>
      </c>
    </row>
    <row r="591" spans="1:6" x14ac:dyDescent="0.25">
      <c r="A591" s="8">
        <f t="shared" si="19"/>
        <v>590</v>
      </c>
      <c r="B591" s="8" t="s">
        <v>5889</v>
      </c>
      <c r="C591" t="s">
        <v>2433</v>
      </c>
      <c r="D591" t="s">
        <v>1836</v>
      </c>
      <c r="E591">
        <v>1053</v>
      </c>
      <c r="F591" s="8" t="str">
        <f t="shared" si="18"/>
        <v>INSERt INTO Datos_Contacto values (590,'320-8582697','Calle 19 N° 27 A - 54',1053);</v>
      </c>
    </row>
    <row r="592" spans="1:6" hidden="1" x14ac:dyDescent="0.25">
      <c r="A592" s="8">
        <f t="shared" si="19"/>
        <v>591</v>
      </c>
      <c r="B592" s="8" t="s">
        <v>5890</v>
      </c>
      <c r="C592" t="s">
        <v>2434</v>
      </c>
      <c r="D592" t="s">
        <v>1567</v>
      </c>
      <c r="E592">
        <v>814</v>
      </c>
      <c r="F592" s="8" t="str">
        <f t="shared" si="18"/>
        <v>INSERt INTO Datos_Contacto values (591,'097-5662427','Carrera 10a N° 3-46 Brr La Perla',814);</v>
      </c>
    </row>
    <row r="593" spans="1:6" hidden="1" x14ac:dyDescent="0.25">
      <c r="A593" s="8">
        <f t="shared" si="19"/>
        <v>592</v>
      </c>
      <c r="B593" s="8" t="s">
        <v>5891</v>
      </c>
      <c r="C593" t="s">
        <v>2435</v>
      </c>
      <c r="D593" t="s">
        <v>1122</v>
      </c>
      <c r="E593">
        <v>473</v>
      </c>
      <c r="F593" s="8" t="str">
        <f t="shared" si="18"/>
        <v>INSERt INTO Datos_Contacto values (592,'091-8484266','Calle 5 No. 4 - 16',473);</v>
      </c>
    </row>
    <row r="594" spans="1:6" x14ac:dyDescent="0.25">
      <c r="A594" s="8">
        <f t="shared" si="19"/>
        <v>593</v>
      </c>
      <c r="B594" s="8" t="s">
        <v>5892</v>
      </c>
      <c r="C594" t="s">
        <v>2436</v>
      </c>
      <c r="D594" t="s">
        <v>320</v>
      </c>
      <c r="E594">
        <v>1</v>
      </c>
      <c r="F594" s="8" t="str">
        <f t="shared" si="18"/>
        <v>INSERt INTO Datos_Contacto values (593,'094-3014602182','Calle 44 Carrera 53 A 11',1);</v>
      </c>
    </row>
    <row r="595" spans="1:6" x14ac:dyDescent="0.25">
      <c r="A595" s="8">
        <f t="shared" si="19"/>
        <v>594</v>
      </c>
      <c r="B595" s="8" t="s">
        <v>5893</v>
      </c>
      <c r="C595" t="s">
        <v>2437</v>
      </c>
      <c r="D595" t="s">
        <v>1836</v>
      </c>
      <c r="E595">
        <v>1053</v>
      </c>
      <c r="F595" s="8" t="str">
        <f t="shared" si="18"/>
        <v>INSERt INTO Datos_Contacto values (594,'098-6358162,6358163,6356261','Calle  7    19 - 34',1053);</v>
      </c>
    </row>
    <row r="596" spans="1:6" x14ac:dyDescent="0.25">
      <c r="A596" s="8">
        <f t="shared" si="19"/>
        <v>595</v>
      </c>
      <c r="B596" s="8" t="s">
        <v>5894</v>
      </c>
      <c r="C596" t="s">
        <v>2438</v>
      </c>
      <c r="D596" t="s">
        <v>606</v>
      </c>
      <c r="E596">
        <v>149</v>
      </c>
      <c r="F596" s="8" t="str">
        <f t="shared" si="18"/>
        <v>INSERt INTO Datos_Contacto values (595,'091-4269500','Carrera 58 No 12-83/33',149);</v>
      </c>
    </row>
    <row r="597" spans="1:6" hidden="1" x14ac:dyDescent="0.25">
      <c r="A597" s="8">
        <f t="shared" si="19"/>
        <v>596</v>
      </c>
      <c r="B597" s="8" t="s">
        <v>5895</v>
      </c>
      <c r="C597" t="s">
        <v>2439</v>
      </c>
      <c r="D597" t="s">
        <v>1482</v>
      </c>
      <c r="E597">
        <v>741</v>
      </c>
      <c r="F597" s="8" t="str">
        <f t="shared" si="18"/>
        <v>INSERt INTO Datos_Contacto values (596,'092-7738726','Carrera 1 norte N° 4 - 56 Avenida Panamericana',741);</v>
      </c>
    </row>
    <row r="598" spans="1:6" hidden="1" x14ac:dyDescent="0.25">
      <c r="A598" s="8">
        <f t="shared" si="19"/>
        <v>597</v>
      </c>
      <c r="B598" s="8" t="s">
        <v>5896</v>
      </c>
      <c r="C598" t="s">
        <v>2440</v>
      </c>
      <c r="D598" t="s">
        <v>5271</v>
      </c>
      <c r="E598">
        <v>1</v>
      </c>
      <c r="F598" s="8" t="str">
        <f t="shared" si="18"/>
        <v>INSERt INTO Datos_Contacto values (597,'094-7798787','CARRERA 10 # 7B- 27 TRONCAL VIA CHINU - LORICA',1);</v>
      </c>
    </row>
    <row r="599" spans="1:6" hidden="1" x14ac:dyDescent="0.25">
      <c r="A599" s="8">
        <f t="shared" si="19"/>
        <v>598</v>
      </c>
      <c r="B599" s="8" t="s">
        <v>5897</v>
      </c>
      <c r="C599" t="s">
        <v>2441</v>
      </c>
      <c r="D599" t="s">
        <v>1368</v>
      </c>
      <c r="E599">
        <v>649</v>
      </c>
      <c r="F599" s="8" t="str">
        <f t="shared" si="18"/>
        <v>INSERt INTO Datos_Contacto values (598,'095-7254147','Carrera 16   16 - 31',649);</v>
      </c>
    </row>
    <row r="600" spans="1:6" hidden="1" x14ac:dyDescent="0.25">
      <c r="A600" s="8">
        <f t="shared" si="19"/>
        <v>599</v>
      </c>
      <c r="B600" s="8" t="s">
        <v>5898</v>
      </c>
      <c r="C600" t="s">
        <v>2442</v>
      </c>
      <c r="D600" t="s">
        <v>1022</v>
      </c>
      <c r="E600">
        <v>404</v>
      </c>
      <c r="F600" s="8" t="str">
        <f t="shared" si="18"/>
        <v>INSERt INTO Datos_Contacto values (599,'095-5747878','carrera 6 No. 10 - 65',404);</v>
      </c>
    </row>
    <row r="601" spans="1:6" hidden="1" x14ac:dyDescent="0.25">
      <c r="A601" s="8">
        <f t="shared" si="19"/>
        <v>600</v>
      </c>
      <c r="B601" s="8" t="s">
        <v>5899</v>
      </c>
      <c r="C601" t="s">
        <v>2443</v>
      </c>
      <c r="D601" t="s">
        <v>966</v>
      </c>
      <c r="E601">
        <v>362</v>
      </c>
      <c r="F601" s="8" t="str">
        <f t="shared" si="18"/>
        <v>INSERt INTO Datos_Contacto values (600,'092-8380200','Calle 1 No. 4-66',362);</v>
      </c>
    </row>
    <row r="602" spans="1:6" hidden="1" x14ac:dyDescent="0.25">
      <c r="A602" s="8">
        <f t="shared" si="19"/>
        <v>601</v>
      </c>
      <c r="B602" s="8" t="s">
        <v>5900</v>
      </c>
      <c r="C602" t="s">
        <v>2444</v>
      </c>
      <c r="D602" t="s">
        <v>1724</v>
      </c>
      <c r="E602">
        <v>957</v>
      </c>
      <c r="F602" s="8" t="str">
        <f t="shared" si="18"/>
        <v>INSERt INTO Datos_Contacto values (601,'098-2616201','Carrera 8   17 - 22 Barrio Interlaken',957);</v>
      </c>
    </row>
    <row r="603" spans="1:6" x14ac:dyDescent="0.25">
      <c r="A603" s="8">
        <f t="shared" si="19"/>
        <v>602</v>
      </c>
      <c r="B603" s="8" t="s">
        <v>5901</v>
      </c>
      <c r="C603" t="s">
        <v>2445</v>
      </c>
      <c r="D603" t="s">
        <v>606</v>
      </c>
      <c r="E603">
        <v>149</v>
      </c>
      <c r="F603" s="8" t="str">
        <f t="shared" si="18"/>
        <v>INSERt INTO Datos_Contacto values (602,'091-3265410','Calle 77A No. 12A - 35  Piso 5',149);</v>
      </c>
    </row>
    <row r="604" spans="1:6" hidden="1" x14ac:dyDescent="0.25">
      <c r="A604" s="8">
        <f t="shared" si="19"/>
        <v>603</v>
      </c>
      <c r="B604" s="8" t="s">
        <v>5902</v>
      </c>
      <c r="C604" t="s">
        <v>2446</v>
      </c>
      <c r="D604" t="s">
        <v>691</v>
      </c>
      <c r="E604">
        <v>199</v>
      </c>
      <c r="F604" s="8" t="str">
        <f t="shared" si="18"/>
        <v>INSERt INTO Datos_Contacto values (603,'098-7360027','Municipio de Arcabuco - Centro',199);</v>
      </c>
    </row>
    <row r="605" spans="1:6" hidden="1" x14ac:dyDescent="0.25">
      <c r="A605" s="8">
        <f t="shared" si="19"/>
        <v>604</v>
      </c>
      <c r="B605" s="8" t="s">
        <v>5903</v>
      </c>
      <c r="C605" t="s">
        <v>2447</v>
      </c>
      <c r="D605" t="s">
        <v>697</v>
      </c>
      <c r="E605">
        <v>202</v>
      </c>
      <c r="F605" s="8" t="str">
        <f t="shared" si="18"/>
        <v>INSERt INTO Datos_Contacto values (604,'987-715438','Palacio Municipal - Beteitiva',202);</v>
      </c>
    </row>
    <row r="606" spans="1:6" hidden="1" x14ac:dyDescent="0.25">
      <c r="A606" s="8">
        <f t="shared" si="19"/>
        <v>605</v>
      </c>
      <c r="B606" s="8" t="s">
        <v>5904</v>
      </c>
      <c r="C606" t="s">
        <v>2448</v>
      </c>
      <c r="D606" t="s">
        <v>571</v>
      </c>
      <c r="E606">
        <v>130</v>
      </c>
      <c r="F606" s="8" t="str">
        <f t="shared" si="18"/>
        <v>INSERt INTO Datos_Contacto values (605,'095-3086187,','Calle 12  Carrera 16 Esquina',130);</v>
      </c>
    </row>
    <row r="607" spans="1:6" hidden="1" x14ac:dyDescent="0.25">
      <c r="A607" s="8">
        <f t="shared" si="19"/>
        <v>606</v>
      </c>
      <c r="B607" s="8" t="s">
        <v>5905</v>
      </c>
      <c r="C607" t="s">
        <v>2449</v>
      </c>
      <c r="D607" t="s">
        <v>799</v>
      </c>
      <c r="E607">
        <v>260</v>
      </c>
      <c r="F607" s="8" t="str">
        <f t="shared" si="18"/>
        <v>INSERt INTO Datos_Contacto values (606,'098-759427','CALLE 3B  No. 3-00 Páez (Boyacá)',260);</v>
      </c>
    </row>
    <row r="608" spans="1:6" hidden="1" x14ac:dyDescent="0.25">
      <c r="A608" s="8">
        <f t="shared" si="19"/>
        <v>607</v>
      </c>
      <c r="B608" s="8" t="s">
        <v>5906</v>
      </c>
      <c r="C608" t="s">
        <v>2450</v>
      </c>
      <c r="D608" t="s">
        <v>1507</v>
      </c>
      <c r="E608">
        <v>761</v>
      </c>
      <c r="F608" s="8" t="str">
        <f t="shared" si="18"/>
        <v>INSERt INTO Datos_Contacto values (607,'092-7246004','Calle  3 No 2-48',761);</v>
      </c>
    </row>
    <row r="609" spans="1:6" hidden="1" x14ac:dyDescent="0.25">
      <c r="A609" s="8">
        <f t="shared" si="19"/>
        <v>608</v>
      </c>
      <c r="B609" s="8" t="s">
        <v>5907</v>
      </c>
      <c r="C609" t="s">
        <v>2451</v>
      </c>
      <c r="D609" t="s">
        <v>257</v>
      </c>
      <c r="E609">
        <v>366</v>
      </c>
      <c r="F609" s="8" t="str">
        <f t="shared" si="18"/>
        <v>INSERt INTO Datos_Contacto values (608,'097-7569019,7569092,','Carrera  3    3- 194',366);</v>
      </c>
    </row>
    <row r="610" spans="1:6" hidden="1" x14ac:dyDescent="0.25">
      <c r="A610" s="8">
        <f t="shared" si="19"/>
        <v>609</v>
      </c>
      <c r="B610" s="8" t="s">
        <v>5908</v>
      </c>
      <c r="C610" t="s">
        <v>2452</v>
      </c>
      <c r="D610" t="s">
        <v>1838</v>
      </c>
      <c r="E610">
        <v>1054</v>
      </c>
      <c r="F610" s="8" t="str">
        <f t="shared" si="18"/>
        <v>INSERt INTO Datos_Contacto values (609,'098-6383036','Calle 11   15  40',1054);</v>
      </c>
    </row>
    <row r="611" spans="1:6" hidden="1" x14ac:dyDescent="0.25">
      <c r="A611" s="8">
        <f t="shared" si="19"/>
        <v>610</v>
      </c>
      <c r="B611" s="8" t="s">
        <v>5909</v>
      </c>
      <c r="C611" t="s">
        <v>2453</v>
      </c>
      <c r="D611" t="s">
        <v>1872</v>
      </c>
      <c r="E611">
        <v>1084</v>
      </c>
      <c r="F611" s="8" t="str">
        <f t="shared" si="18"/>
        <v>INSERt INTO Datos_Contacto values (610,'098-4284585','CRA 4 NO.1   35',1084);</v>
      </c>
    </row>
    <row r="612" spans="1:6" hidden="1" x14ac:dyDescent="0.25">
      <c r="A612" s="8">
        <f t="shared" si="19"/>
        <v>611</v>
      </c>
      <c r="B612" s="8" t="s">
        <v>5910</v>
      </c>
      <c r="C612" t="s">
        <v>2454</v>
      </c>
      <c r="D612" t="s">
        <v>1580</v>
      </c>
      <c r="E612">
        <v>829</v>
      </c>
      <c r="F612" s="8" t="str">
        <f t="shared" si="18"/>
        <v>INSERt INTO Datos_Contacto values (611,'096-7593000,7593001,7593405','Carrera 7  6 - 60',829);</v>
      </c>
    </row>
    <row r="613" spans="1:6" x14ac:dyDescent="0.25">
      <c r="A613" s="8">
        <f t="shared" si="19"/>
        <v>612</v>
      </c>
      <c r="B613" s="8" t="s">
        <v>5911</v>
      </c>
      <c r="C613" t="s">
        <v>2455</v>
      </c>
      <c r="D613" t="s">
        <v>606</v>
      </c>
      <c r="E613">
        <v>149</v>
      </c>
      <c r="F613" s="8" t="str">
        <f t="shared" si="18"/>
        <v>INSERt INTO Datos_Contacto values (612,'051-3444484','Diagonal 34 N°5 - 43',149);</v>
      </c>
    </row>
    <row r="614" spans="1:6" x14ac:dyDescent="0.25">
      <c r="A614" s="8">
        <f t="shared" si="19"/>
        <v>613</v>
      </c>
      <c r="B614" s="8" t="s">
        <v>5912</v>
      </c>
      <c r="C614" t="s">
        <v>2456</v>
      </c>
      <c r="D614" t="s">
        <v>606</v>
      </c>
      <c r="E614">
        <v>149</v>
      </c>
      <c r="F614" s="8" t="str">
        <f t="shared" si="18"/>
        <v>INSERt INTO Datos_Contacto values (613,'051-3499080','Carrera 6A N° 119B - 14',149);</v>
      </c>
    </row>
    <row r="615" spans="1:6" x14ac:dyDescent="0.25">
      <c r="A615" s="8">
        <f t="shared" si="19"/>
        <v>614</v>
      </c>
      <c r="B615" s="8" t="s">
        <v>5913</v>
      </c>
      <c r="C615" t="s">
        <v>2457</v>
      </c>
      <c r="D615" t="s">
        <v>606</v>
      </c>
      <c r="E615">
        <v>149</v>
      </c>
      <c r="F615" s="8" t="str">
        <f t="shared" si="18"/>
        <v>INSERt INTO Datos_Contacto values (614,'051-7428585','Transversal 44 N° 51B -16 Sur. Barrio Venecia',149);</v>
      </c>
    </row>
    <row r="616" spans="1:6" x14ac:dyDescent="0.25">
      <c r="A616" s="8">
        <f t="shared" si="19"/>
        <v>615</v>
      </c>
      <c r="B616" s="8" t="s">
        <v>5914</v>
      </c>
      <c r="C616" t="s">
        <v>2458</v>
      </c>
      <c r="D616" t="s">
        <v>606</v>
      </c>
      <c r="E616">
        <v>149</v>
      </c>
      <c r="F616" s="8" t="str">
        <f t="shared" si="18"/>
        <v>INSERt INTO Datos_Contacto values (615,'031-4546800,7560505','Calle 9 39 46',149);</v>
      </c>
    </row>
    <row r="617" spans="1:6" x14ac:dyDescent="0.25">
      <c r="A617" s="8">
        <f t="shared" si="19"/>
        <v>616</v>
      </c>
      <c r="B617" s="8" t="s">
        <v>5915</v>
      </c>
      <c r="C617" t="s">
        <v>2459</v>
      </c>
      <c r="D617" t="s">
        <v>1373</v>
      </c>
      <c r="E617">
        <v>655</v>
      </c>
      <c r="F617" s="8" t="str">
        <f t="shared" si="18"/>
        <v>INSERt INTO Datos_Contacto values (616,'095-4237009','Avenida del Libertador # 25-67',655);</v>
      </c>
    </row>
    <row r="618" spans="1:6" hidden="1" x14ac:dyDescent="0.25">
      <c r="A618" s="8">
        <f t="shared" si="19"/>
        <v>617</v>
      </c>
      <c r="B618" s="8" t="s">
        <v>5916</v>
      </c>
      <c r="C618" t="s">
        <v>2460</v>
      </c>
      <c r="D618" t="s">
        <v>162</v>
      </c>
      <c r="E618">
        <v>611</v>
      </c>
      <c r="F618" s="8" t="str">
        <f t="shared" si="18"/>
        <v>INSERt INTO Datos_Contacto values (617,'098-319569','Carrera  3   7 - 12 Los Almendros',611);</v>
      </c>
    </row>
    <row r="619" spans="1:6" hidden="1" x14ac:dyDescent="0.25">
      <c r="A619" s="8">
        <f t="shared" si="19"/>
        <v>618</v>
      </c>
      <c r="B619" s="8" t="s">
        <v>5917</v>
      </c>
      <c r="C619" t="s">
        <v>2461</v>
      </c>
      <c r="D619" t="s">
        <v>1659</v>
      </c>
      <c r="E619">
        <v>901</v>
      </c>
      <c r="F619" s="8" t="str">
        <f t="shared" si="18"/>
        <v>INSERt INTO Datos_Contacto values (618,'097-7248531','Calle 5  3 - 07',901);</v>
      </c>
    </row>
    <row r="620" spans="1:6" x14ac:dyDescent="0.25">
      <c r="A620" s="8">
        <f t="shared" si="19"/>
        <v>619</v>
      </c>
      <c r="B620" s="8" t="s">
        <v>5918</v>
      </c>
      <c r="C620" t="s">
        <v>2462</v>
      </c>
      <c r="D620" t="s">
        <v>900</v>
      </c>
      <c r="E620">
        <v>319</v>
      </c>
      <c r="F620" s="8" t="str">
        <f t="shared" si="18"/>
        <v>INSERt INTO Datos_Contacto values (619,'096-8843703','Calle 27   17 - 32',319);</v>
      </c>
    </row>
    <row r="621" spans="1:6" hidden="1" x14ac:dyDescent="0.25">
      <c r="A621" s="8">
        <f t="shared" si="19"/>
        <v>620</v>
      </c>
      <c r="B621" s="8" t="s">
        <v>5919</v>
      </c>
      <c r="C621" t="s">
        <v>2463</v>
      </c>
      <c r="D621" t="s">
        <v>1601</v>
      </c>
      <c r="E621">
        <v>850</v>
      </c>
      <c r="F621" s="8" t="str">
        <f t="shared" si="18"/>
        <v>INSERt INTO Datos_Contacto values (620,'097-6030005,6030006','Calle 47 No. 22- 49 BARRIO INSCRIBAL',850);</v>
      </c>
    </row>
    <row r="622" spans="1:6" hidden="1" x14ac:dyDescent="0.25">
      <c r="A622" s="8">
        <f t="shared" si="19"/>
        <v>621</v>
      </c>
      <c r="B622" s="8" t="s">
        <v>5920</v>
      </c>
      <c r="C622" t="s">
        <v>2464</v>
      </c>
      <c r="D622" t="s">
        <v>354</v>
      </c>
      <c r="E622">
        <v>19</v>
      </c>
      <c r="F622" s="8" t="str">
        <f t="shared" si="18"/>
        <v>INSERt INTO Datos_Contacto values (621,'094-4512030,','Calle 54 #56 A - 11',19);</v>
      </c>
    </row>
    <row r="623" spans="1:6" hidden="1" x14ac:dyDescent="0.25">
      <c r="A623" s="8">
        <f t="shared" si="19"/>
        <v>622</v>
      </c>
      <c r="B623" s="8" t="s">
        <v>5921</v>
      </c>
      <c r="C623" t="s">
        <v>2465</v>
      </c>
      <c r="D623" t="s">
        <v>30</v>
      </c>
      <c r="E623">
        <v>347</v>
      </c>
      <c r="F623" s="8" t="str">
        <f t="shared" si="18"/>
        <v>INSERt INTO Datos_Contacto values (622,'097-7265661','CARRERA 6 No. 4-28 ALBANIA-SANTAN',347);</v>
      </c>
    </row>
    <row r="624" spans="1:6" hidden="1" x14ac:dyDescent="0.25">
      <c r="A624" s="8">
        <f t="shared" si="19"/>
        <v>623</v>
      </c>
      <c r="B624" s="8" t="s">
        <v>5922</v>
      </c>
      <c r="C624" t="s">
        <v>2466</v>
      </c>
      <c r="D624" t="s">
        <v>1066</v>
      </c>
      <c r="E624">
        <v>434</v>
      </c>
      <c r="F624" s="8" t="str">
        <f t="shared" si="18"/>
        <v>INSERt INTO Datos_Contacto values (623,'094-7679852','Calle del Comercio',434);</v>
      </c>
    </row>
    <row r="625" spans="1:6" hidden="1" x14ac:dyDescent="0.25">
      <c r="A625" s="8">
        <f t="shared" si="19"/>
        <v>624</v>
      </c>
      <c r="B625" s="8" t="s">
        <v>5923</v>
      </c>
      <c r="C625" t="s">
        <v>2467</v>
      </c>
      <c r="D625" t="s">
        <v>1077</v>
      </c>
      <c r="E625">
        <v>441</v>
      </c>
      <c r="F625" s="8" t="str">
        <f t="shared" si="18"/>
        <v>INSERt INTO Datos_Contacto values (624,'094-7763049','KRA 8 No 10-16 BARRIO LA FLORESTA',441);</v>
      </c>
    </row>
    <row r="626" spans="1:6" hidden="1" x14ac:dyDescent="0.25">
      <c r="A626" s="8">
        <f t="shared" si="19"/>
        <v>625</v>
      </c>
      <c r="B626" s="8" t="s">
        <v>5924</v>
      </c>
      <c r="C626" t="s">
        <v>2468</v>
      </c>
      <c r="D626" t="s">
        <v>1084</v>
      </c>
      <c r="E626">
        <v>446</v>
      </c>
      <c r="F626" s="8" t="str">
        <f t="shared" si="18"/>
        <v>INSERt INTO Datos_Contacto values (625,'094-7716007','Carrera 5   5 03',446);</v>
      </c>
    </row>
    <row r="627" spans="1:6" hidden="1" x14ac:dyDescent="0.25">
      <c r="A627" s="8">
        <f t="shared" si="19"/>
        <v>626</v>
      </c>
      <c r="B627" s="8" t="s">
        <v>5925</v>
      </c>
      <c r="C627" t="s">
        <v>2469</v>
      </c>
      <c r="D627" t="s">
        <v>1087</v>
      </c>
      <c r="E627">
        <v>448</v>
      </c>
      <c r="F627" s="8" t="str">
        <f t="shared" si="18"/>
        <v>INSERt INTO Datos_Contacto values (626,'074-75375497','Carrera 12  6 - 19',448);</v>
      </c>
    </row>
    <row r="628" spans="1:6" hidden="1" x14ac:dyDescent="0.25">
      <c r="A628" s="8">
        <f t="shared" si="19"/>
        <v>627</v>
      </c>
      <c r="B628" s="8" t="s">
        <v>5926</v>
      </c>
      <c r="C628" t="s">
        <v>2470</v>
      </c>
      <c r="D628" t="s">
        <v>1091</v>
      </c>
      <c r="E628">
        <v>451</v>
      </c>
      <c r="F628" s="8" t="str">
        <f t="shared" si="18"/>
        <v>INSERt INTO Datos_Contacto values (627,'094-7637377','Carretera Troncal via cove&amp;#328;as',451);</v>
      </c>
    </row>
    <row r="629" spans="1:6" hidden="1" x14ac:dyDescent="0.25">
      <c r="A629" s="8">
        <f t="shared" si="19"/>
        <v>628</v>
      </c>
      <c r="B629" s="8" t="s">
        <v>5927</v>
      </c>
      <c r="C629" t="s">
        <v>2471</v>
      </c>
      <c r="D629" t="s">
        <v>1094</v>
      </c>
      <c r="E629">
        <v>454</v>
      </c>
      <c r="F629" s="8" t="str">
        <f t="shared" si="18"/>
        <v>INSERt INTO Datos_Contacto values (628,'094-77740152','Calle 9  6 - 35',454);</v>
      </c>
    </row>
    <row r="630" spans="1:6" hidden="1" x14ac:dyDescent="0.25">
      <c r="A630" s="8">
        <f t="shared" si="19"/>
        <v>629</v>
      </c>
      <c r="B630" s="8" t="s">
        <v>5928</v>
      </c>
      <c r="C630" t="s">
        <v>2472</v>
      </c>
      <c r="D630" t="s">
        <v>703</v>
      </c>
      <c r="E630">
        <v>206</v>
      </c>
      <c r="F630" s="8" t="str">
        <f t="shared" si="18"/>
        <v>INSERt INTO Datos_Contacto values (629,'094-7713600','Calle 9A  8 - 60',206);</v>
      </c>
    </row>
    <row r="631" spans="1:6" hidden="1" x14ac:dyDescent="0.25">
      <c r="A631" s="8">
        <f t="shared" si="19"/>
        <v>630</v>
      </c>
      <c r="B631" s="8" t="s">
        <v>5929</v>
      </c>
      <c r="C631" t="s">
        <v>2473</v>
      </c>
      <c r="D631" t="s">
        <v>1063</v>
      </c>
      <c r="E631">
        <v>432</v>
      </c>
      <c r="F631" s="8" t="str">
        <f t="shared" si="18"/>
        <v>INSERt INTO Datos_Contacto values (630,'094-7601029','Calle 1  Carrera 2',432);</v>
      </c>
    </row>
    <row r="632" spans="1:6" hidden="1" x14ac:dyDescent="0.25">
      <c r="A632" s="8">
        <f t="shared" si="19"/>
        <v>631</v>
      </c>
      <c r="B632" s="8" t="s">
        <v>5930</v>
      </c>
      <c r="C632" t="s">
        <v>2474</v>
      </c>
      <c r="D632" t="s">
        <v>1076</v>
      </c>
      <c r="E632">
        <v>440</v>
      </c>
      <c r="F632" s="8" t="str">
        <f t="shared" si="18"/>
        <v>INSERt INTO Datos_Contacto values (631,'094-7603005','Parque Principal cabecera municipal Los Cordobas',440);</v>
      </c>
    </row>
    <row r="633" spans="1:6" hidden="1" x14ac:dyDescent="0.25">
      <c r="A633" s="8">
        <f t="shared" si="19"/>
        <v>632</v>
      </c>
      <c r="B633" s="8" t="s">
        <v>5931</v>
      </c>
      <c r="C633" t="s">
        <v>2475</v>
      </c>
      <c r="D633" t="s">
        <v>1079</v>
      </c>
      <c r="E633">
        <v>443</v>
      </c>
      <c r="F633" s="8" t="str">
        <f t="shared" si="18"/>
        <v>INSERt INTO Datos_Contacto values (632,'094-7608522','Carrera 3    23 C -11',443);</v>
      </c>
    </row>
    <row r="634" spans="1:6" hidden="1" x14ac:dyDescent="0.25">
      <c r="A634" s="8">
        <f t="shared" si="19"/>
        <v>633</v>
      </c>
      <c r="B634" s="8" t="s">
        <v>5932</v>
      </c>
      <c r="C634" t="s">
        <v>2476</v>
      </c>
      <c r="D634" t="s">
        <v>1082</v>
      </c>
      <c r="E634">
        <v>445</v>
      </c>
      <c r="F634" s="8" t="str">
        <f t="shared" si="18"/>
        <v>INSERt INTO Datos_Contacto values (633,'094-7752075','Cra. 10 No. 13-92 Calle Ivan Quintero',445);</v>
      </c>
    </row>
    <row r="635" spans="1:6" hidden="1" x14ac:dyDescent="0.25">
      <c r="A635" s="8">
        <f t="shared" si="19"/>
        <v>634</v>
      </c>
      <c r="B635" s="8" t="s">
        <v>5933</v>
      </c>
      <c r="C635" t="s">
        <v>2477</v>
      </c>
      <c r="D635" t="s">
        <v>1072</v>
      </c>
      <c r="E635">
        <v>438</v>
      </c>
      <c r="F635" s="8" t="str">
        <f t="shared" si="18"/>
        <v>INSERt INTO Datos_Contacto values (634,'094-7742523','Calle 18 No. 11-14 Barrio Montelíbano',438);</v>
      </c>
    </row>
    <row r="636" spans="1:6" hidden="1" x14ac:dyDescent="0.25">
      <c r="A636" s="8">
        <f t="shared" si="19"/>
        <v>635</v>
      </c>
      <c r="B636" s="8" t="s">
        <v>5934</v>
      </c>
      <c r="C636" t="s">
        <v>2478</v>
      </c>
      <c r="D636" t="s">
        <v>1085</v>
      </c>
      <c r="E636">
        <v>447</v>
      </c>
      <c r="F636" s="8" t="str">
        <f t="shared" si="18"/>
        <v>INSERt INTO Datos_Contacto values (635,'095-7726029','Carrera 9 17 - 80 Barrio Palmira',447);</v>
      </c>
    </row>
    <row r="637" spans="1:6" hidden="1" x14ac:dyDescent="0.25">
      <c r="A637" s="8">
        <f t="shared" si="19"/>
        <v>636</v>
      </c>
      <c r="B637" s="8" t="s">
        <v>5935</v>
      </c>
      <c r="C637" t="s">
        <v>2479</v>
      </c>
      <c r="D637" t="s">
        <v>1064</v>
      </c>
      <c r="E637">
        <v>433</v>
      </c>
      <c r="F637" s="8" t="str">
        <f t="shared" si="18"/>
        <v>INSERt INTO Datos_Contacto values (636,'094-7641947','Calle 27 Carrera 9 Esquina Barrio El Prado',433);</v>
      </c>
    </row>
    <row r="638" spans="1:6" hidden="1" x14ac:dyDescent="0.25">
      <c r="A638" s="8">
        <f t="shared" si="19"/>
        <v>637</v>
      </c>
      <c r="B638" s="8" t="s">
        <v>5936</v>
      </c>
      <c r="C638" t="s">
        <v>2480</v>
      </c>
      <c r="D638" t="s">
        <v>1088</v>
      </c>
      <c r="E638">
        <v>449</v>
      </c>
      <c r="F638" s="8" t="str">
        <f t="shared" si="18"/>
        <v>INSERt INTO Datos_Contacto values (637,'094-7777589','Cra 14 Nº 2E 25 Barrio las Mercedes',449);</v>
      </c>
    </row>
    <row r="639" spans="1:6" hidden="1" x14ac:dyDescent="0.25">
      <c r="A639" s="8">
        <f t="shared" si="19"/>
        <v>638</v>
      </c>
      <c r="B639" s="8" t="s">
        <v>5937</v>
      </c>
      <c r="C639" t="s">
        <v>2481</v>
      </c>
      <c r="D639" t="s">
        <v>1308</v>
      </c>
      <c r="E639">
        <v>603</v>
      </c>
      <c r="F639" s="8" t="str">
        <f t="shared" si="18"/>
        <v>INSERt INTO Datos_Contacto values (638,'092-8631818','CRA 22 CON CALLE 26 SUR',603);</v>
      </c>
    </row>
    <row r="640" spans="1:6" hidden="1" x14ac:dyDescent="0.25">
      <c r="A640" s="8">
        <f t="shared" si="19"/>
        <v>639</v>
      </c>
      <c r="B640" s="8" t="s">
        <v>5938</v>
      </c>
      <c r="C640" t="s">
        <v>2482</v>
      </c>
      <c r="D640" t="s">
        <v>631</v>
      </c>
      <c r="E640">
        <v>164</v>
      </c>
      <c r="F640" s="8" t="str">
        <f t="shared" si="18"/>
        <v>INSERt INTO Datos_Contacto values (639,'091-3728394','Carrera  3   3-09',164);</v>
      </c>
    </row>
    <row r="641" spans="1:6" hidden="1" x14ac:dyDescent="0.25">
      <c r="A641" s="8">
        <f t="shared" si="19"/>
        <v>640</v>
      </c>
      <c r="B641" s="8" t="s">
        <v>5939</v>
      </c>
      <c r="C641" t="s">
        <v>2483</v>
      </c>
      <c r="D641" t="s">
        <v>484</v>
      </c>
      <c r="E641">
        <v>86</v>
      </c>
      <c r="F641" s="8" t="str">
        <f t="shared" si="18"/>
        <v>INSERt INTO Datos_Contacto values (640,'095-8781332','CALLE 28 No 22 45',86);</v>
      </c>
    </row>
    <row r="642" spans="1:6" hidden="1" x14ac:dyDescent="0.25">
      <c r="A642" s="8">
        <f t="shared" si="19"/>
        <v>641</v>
      </c>
      <c r="B642" s="8" t="s">
        <v>5940</v>
      </c>
      <c r="C642" t="s">
        <v>2484</v>
      </c>
      <c r="D642" t="s">
        <v>1000</v>
      </c>
      <c r="E642">
        <v>388</v>
      </c>
      <c r="F642" s="8" t="str">
        <f t="shared" si="18"/>
        <v>INSERt INTO Datos_Contacto values (641,'092-8250276','Carrera   4     5-78',388);</v>
      </c>
    </row>
    <row r="643" spans="1:6" hidden="1" x14ac:dyDescent="0.25">
      <c r="A643" s="8">
        <f t="shared" si="19"/>
        <v>642</v>
      </c>
      <c r="B643" s="8" t="s">
        <v>5941</v>
      </c>
      <c r="C643" t="s">
        <v>2485</v>
      </c>
      <c r="D643" t="s">
        <v>1004</v>
      </c>
      <c r="E643">
        <v>391</v>
      </c>
      <c r="F643" s="8" t="str">
        <f t="shared" ref="F643:F706" si="20">"INSERt INTO Datos_Contacto values ("&amp;A643&amp;",'"&amp;B643&amp;"','"&amp;C643&amp;"',"&amp;E643&amp;");"</f>
        <v>INSERt INTO Datos_Contacto values (642,'092-8254114','Cra 3 No. 1 - 09 Barrio Santander',391);</v>
      </c>
    </row>
    <row r="644" spans="1:6" hidden="1" x14ac:dyDescent="0.25">
      <c r="A644" s="8">
        <f t="shared" ref="A644:A707" si="21">+A643+1</f>
        <v>643</v>
      </c>
      <c r="B644" s="8" t="s">
        <v>5942</v>
      </c>
      <c r="C644" t="s">
        <v>2486</v>
      </c>
      <c r="D644" t="s">
        <v>1525</v>
      </c>
      <c r="E644">
        <v>778</v>
      </c>
      <c r="F644" s="8" t="str">
        <f t="shared" si="20"/>
        <v>INSERt INTO Datos_Contacto values (643,'097-5745454,5745341,','Calle 6BN  12E - 109 Los Acacios',778);</v>
      </c>
    </row>
    <row r="645" spans="1:6" hidden="1" x14ac:dyDescent="0.25">
      <c r="A645" s="8">
        <f t="shared" si="21"/>
        <v>644</v>
      </c>
      <c r="B645" s="8" t="s">
        <v>5943</v>
      </c>
      <c r="C645" t="s">
        <v>2487</v>
      </c>
      <c r="D645" t="s">
        <v>686</v>
      </c>
      <c r="E645">
        <v>196</v>
      </c>
      <c r="F645" s="8" t="str">
        <f t="shared" si="20"/>
        <v>INSERt INTO Datos_Contacto values (644,'098-7424733,7428144,7406269','Kilómetro 1  vía soracá',196);</v>
      </c>
    </row>
    <row r="646" spans="1:6" x14ac:dyDescent="0.25">
      <c r="A646" s="8">
        <f t="shared" si="21"/>
        <v>645</v>
      </c>
      <c r="B646" s="8" t="s">
        <v>5944</v>
      </c>
      <c r="C646" t="s">
        <v>2488</v>
      </c>
      <c r="D646" t="s">
        <v>320</v>
      </c>
      <c r="E646">
        <v>1</v>
      </c>
      <c r="F646" s="8" t="str">
        <f t="shared" si="20"/>
        <v>INSERt INTO Datos_Contacto values (645,'094-4924000,4924000,4928591','Carrera 93 No 34 AA - 01 Sector Belencito',1);</v>
      </c>
    </row>
    <row r="647" spans="1:6" hidden="1" x14ac:dyDescent="0.25">
      <c r="A647" s="8">
        <f t="shared" si="21"/>
        <v>646</v>
      </c>
      <c r="B647" s="8" t="s">
        <v>5945</v>
      </c>
      <c r="C647" t="s">
        <v>2489</v>
      </c>
      <c r="D647" t="s">
        <v>703</v>
      </c>
      <c r="E647">
        <v>206</v>
      </c>
      <c r="F647" s="8" t="str">
        <f t="shared" si="20"/>
        <v>INSERt INTO Datos_Contacto values (646,'098-7265264','Carrera 3  3  53',206);</v>
      </c>
    </row>
    <row r="648" spans="1:6" hidden="1" x14ac:dyDescent="0.25">
      <c r="A648" s="8">
        <f t="shared" si="21"/>
        <v>647</v>
      </c>
      <c r="B648" s="8" t="s">
        <v>5946</v>
      </c>
      <c r="C648" t="s">
        <v>2490</v>
      </c>
      <c r="D648" t="s">
        <v>710</v>
      </c>
      <c r="E648">
        <v>210</v>
      </c>
      <c r="F648" s="8" t="str">
        <f t="shared" si="20"/>
        <v>INSERt INTO Datos_Contacto values (647,'098-3103349946','Calle 7   7 - 23',210);</v>
      </c>
    </row>
    <row r="649" spans="1:6" hidden="1" x14ac:dyDescent="0.25">
      <c r="A649" s="8">
        <f t="shared" si="21"/>
        <v>648</v>
      </c>
      <c r="B649" s="8" t="s">
        <v>5947</v>
      </c>
      <c r="C649" t="s">
        <v>2491</v>
      </c>
      <c r="D649" t="s">
        <v>719</v>
      </c>
      <c r="E649">
        <v>215</v>
      </c>
      <c r="F649" s="8" t="str">
        <f t="shared" si="20"/>
        <v>INSERt INTO Datos_Contacto values (648,'098-7290719','CARRERA 5 3 15',215);</v>
      </c>
    </row>
    <row r="650" spans="1:6" hidden="1" x14ac:dyDescent="0.25">
      <c r="A650" s="8">
        <f t="shared" si="21"/>
        <v>649</v>
      </c>
      <c r="B650" s="8" t="s">
        <v>5948</v>
      </c>
      <c r="C650" t="s">
        <v>2492</v>
      </c>
      <c r="D650" t="s">
        <v>725</v>
      </c>
      <c r="E650">
        <v>218</v>
      </c>
      <c r="F650" s="8" t="str">
        <f t="shared" si="20"/>
        <v>INSERt INTO Datos_Contacto values (649,'098-7310017','Carrera 5 1 - 80',218);</v>
      </c>
    </row>
    <row r="651" spans="1:6" hidden="1" x14ac:dyDescent="0.25">
      <c r="A651" s="8">
        <f t="shared" si="21"/>
        <v>650</v>
      </c>
      <c r="B651" s="8" t="s">
        <v>5949</v>
      </c>
      <c r="C651" t="s">
        <v>2493</v>
      </c>
      <c r="D651" t="s">
        <v>1458</v>
      </c>
      <c r="E651">
        <v>723</v>
      </c>
      <c r="F651" s="8" t="str">
        <f t="shared" si="20"/>
        <v>INSERt INTO Datos_Contacto values (650,'092-7368154','Calle 3   8 - 39 Barrio San Vicente',723);</v>
      </c>
    </row>
    <row r="652" spans="1:6" hidden="1" x14ac:dyDescent="0.25">
      <c r="A652" s="8">
        <f t="shared" si="21"/>
        <v>651</v>
      </c>
      <c r="B652" s="8" t="s">
        <v>5950</v>
      </c>
      <c r="C652" t="s">
        <v>2494</v>
      </c>
      <c r="D652" t="s">
        <v>1060</v>
      </c>
      <c r="E652">
        <v>429</v>
      </c>
      <c r="F652" s="8" t="str">
        <f t="shared" si="20"/>
        <v>INSERt INTO Datos_Contacto values (651,'094-7675049','Calle 15 # 13 52 Brr Santa Lucia, Cll Principal',429);</v>
      </c>
    </row>
    <row r="653" spans="1:6" hidden="1" x14ac:dyDescent="0.25">
      <c r="A653" s="8">
        <f t="shared" si="21"/>
        <v>652</v>
      </c>
      <c r="B653" s="8" t="s">
        <v>5951</v>
      </c>
      <c r="C653" t="s">
        <v>2495</v>
      </c>
      <c r="D653" t="s">
        <v>1130</v>
      </c>
      <c r="E653">
        <v>478</v>
      </c>
      <c r="F653" s="8" t="str">
        <f t="shared" si="20"/>
        <v>INSERt INTO Datos_Contacto values (652,'091-8580128','Carrera  4   4 - 61',478);</v>
      </c>
    </row>
    <row r="654" spans="1:6" hidden="1" x14ac:dyDescent="0.25">
      <c r="A654" s="8">
        <f t="shared" si="21"/>
        <v>653</v>
      </c>
      <c r="B654" s="8" t="s">
        <v>5952</v>
      </c>
      <c r="C654" t="s">
        <v>2496</v>
      </c>
      <c r="D654" t="s">
        <v>748</v>
      </c>
      <c r="E654">
        <v>231</v>
      </c>
      <c r="F654" s="8" t="str">
        <f t="shared" si="20"/>
        <v>INSERt INTO Datos_Contacto values (653,'098-7863164','Carrera 3   3  57  Esquina Parque Principal',231);</v>
      </c>
    </row>
    <row r="655" spans="1:6" hidden="1" x14ac:dyDescent="0.25">
      <c r="A655" s="8">
        <f t="shared" si="21"/>
        <v>654</v>
      </c>
      <c r="B655" s="8" t="s">
        <v>5953</v>
      </c>
      <c r="C655" t="s">
        <v>2497</v>
      </c>
      <c r="D655" t="s">
        <v>768</v>
      </c>
      <c r="E655">
        <v>243</v>
      </c>
      <c r="F655" s="8" t="str">
        <f t="shared" si="20"/>
        <v>INSERt INTO Datos_Contacto values (654,'098-7539188','Calle 4  1  64',243);</v>
      </c>
    </row>
    <row r="656" spans="1:6" hidden="1" x14ac:dyDescent="0.25">
      <c r="A656" s="8">
        <f t="shared" si="21"/>
        <v>655</v>
      </c>
      <c r="B656" s="8" t="s">
        <v>5954</v>
      </c>
      <c r="C656" t="s">
        <v>2498</v>
      </c>
      <c r="D656" t="s">
        <v>763</v>
      </c>
      <c r="E656">
        <v>239</v>
      </c>
      <c r="F656" s="8" t="str">
        <f t="shared" si="20"/>
        <v>INSERt INTO Datos_Contacto values (655,'098-7790004','Carrera 3  4 - 124',239);</v>
      </c>
    </row>
    <row r="657" spans="1:6" hidden="1" x14ac:dyDescent="0.25">
      <c r="A657" s="8">
        <f t="shared" si="21"/>
        <v>656</v>
      </c>
      <c r="B657" s="8" t="s">
        <v>5955</v>
      </c>
      <c r="C657" t="s">
        <v>2499</v>
      </c>
      <c r="D657" t="s">
        <v>791</v>
      </c>
      <c r="E657">
        <v>256</v>
      </c>
      <c r="F657" s="8" t="str">
        <f t="shared" si="20"/>
        <v>INSERt INTO Datos_Contacto values (656,'097-7353122','Carrera 3   Calle 2 Esquina',256);</v>
      </c>
    </row>
    <row r="658" spans="1:6" hidden="1" x14ac:dyDescent="0.25">
      <c r="A658" s="8">
        <f t="shared" si="21"/>
        <v>657</v>
      </c>
      <c r="B658" s="8" t="s">
        <v>5956</v>
      </c>
      <c r="C658" t="s">
        <v>2500</v>
      </c>
      <c r="D658" t="s">
        <v>1707</v>
      </c>
      <c r="E658">
        <v>945</v>
      </c>
      <c r="F658" s="8" t="str">
        <f t="shared" si="20"/>
        <v>INSERt INTO Datos_Contacto values (657,'095-2869014,2869008,','Carrera 15  19 - Contiguo a Telecom',945);</v>
      </c>
    </row>
    <row r="659" spans="1:6" hidden="1" x14ac:dyDescent="0.25">
      <c r="A659" s="8">
        <f t="shared" si="21"/>
        <v>658</v>
      </c>
      <c r="B659" s="8" t="s">
        <v>5957</v>
      </c>
      <c r="C659" t="s">
        <v>2501</v>
      </c>
      <c r="D659" t="s">
        <v>834</v>
      </c>
      <c r="E659">
        <v>281</v>
      </c>
      <c r="F659" s="8" t="str">
        <f t="shared" si="20"/>
        <v>INSERt INTO Datos_Contacto values (658,'098-7347088','Carrera 4  4 - 55',281);</v>
      </c>
    </row>
    <row r="660" spans="1:6" hidden="1" x14ac:dyDescent="0.25">
      <c r="A660" s="8">
        <f t="shared" si="21"/>
        <v>659</v>
      </c>
      <c r="B660" s="8" t="s">
        <v>5958</v>
      </c>
      <c r="C660" t="s">
        <v>2502</v>
      </c>
      <c r="D660" t="s">
        <v>504</v>
      </c>
      <c r="E660">
        <v>96</v>
      </c>
      <c r="F660" s="8" t="str">
        <f t="shared" si="20"/>
        <v>INSERt INTO Datos_Contacto values (659,'095-2894047','Carrera 13 No  13 - 42',96);</v>
      </c>
    </row>
    <row r="661" spans="1:6" hidden="1" x14ac:dyDescent="0.25">
      <c r="A661" s="8">
        <f t="shared" si="21"/>
        <v>660</v>
      </c>
      <c r="B661" s="8" t="s">
        <v>5959</v>
      </c>
      <c r="C661" t="s">
        <v>2503</v>
      </c>
      <c r="D661" t="s">
        <v>895</v>
      </c>
      <c r="E661">
        <v>316</v>
      </c>
      <c r="F661" s="8" t="str">
        <f t="shared" si="20"/>
        <v>INSERt INTO Datos_Contacto values (660,'098-7366012,7366002,','Carrera 5  2 35',316);</v>
      </c>
    </row>
    <row r="662" spans="1:6" hidden="1" x14ac:dyDescent="0.25">
      <c r="A662" s="8">
        <f t="shared" si="21"/>
        <v>661</v>
      </c>
      <c r="B662" s="8" t="s">
        <v>5960</v>
      </c>
      <c r="C662" t="s">
        <v>2504</v>
      </c>
      <c r="D662" t="s">
        <v>693</v>
      </c>
      <c r="E662">
        <v>200</v>
      </c>
      <c r="F662" s="8" t="str">
        <f t="shared" si="20"/>
        <v>INSERt INTO Datos_Contacto values (661,'092-7440318','Carrera 1   1 A-124',200);</v>
      </c>
    </row>
    <row r="663" spans="1:6" hidden="1" x14ac:dyDescent="0.25">
      <c r="A663" s="8">
        <f t="shared" si="21"/>
        <v>662</v>
      </c>
      <c r="B663" s="8" t="s">
        <v>5961</v>
      </c>
      <c r="C663" t="s">
        <v>2505</v>
      </c>
      <c r="D663" t="s">
        <v>1691</v>
      </c>
      <c r="E663">
        <v>933</v>
      </c>
      <c r="F663" s="8" t="str">
        <f t="shared" si="20"/>
        <v>INSERt INTO Datos_Contacto values (662,'095-2904156','CALLE 14A Nº 9-16',933);</v>
      </c>
    </row>
    <row r="664" spans="1:6" hidden="1" x14ac:dyDescent="0.25">
      <c r="A664" s="8">
        <f t="shared" si="21"/>
        <v>663</v>
      </c>
      <c r="B664" s="8" t="s">
        <v>5962</v>
      </c>
      <c r="C664" t="s">
        <v>2506</v>
      </c>
      <c r="D664" t="s">
        <v>1498</v>
      </c>
      <c r="E664">
        <v>754</v>
      </c>
      <c r="F664" s="8" t="str">
        <f t="shared" si="20"/>
        <v>INSERt INTO Datos_Contacto values (663,'092-7239258','Av. Los Estudiantes Calle Las Flores',754);</v>
      </c>
    </row>
    <row r="665" spans="1:6" x14ac:dyDescent="0.25">
      <c r="A665" s="8">
        <f t="shared" si="21"/>
        <v>664</v>
      </c>
      <c r="B665" s="8" t="s">
        <v>5963</v>
      </c>
      <c r="C665" t="s">
        <v>2507</v>
      </c>
      <c r="D665" t="s">
        <v>683</v>
      </c>
      <c r="E665">
        <v>194</v>
      </c>
      <c r="F665" s="8" t="str">
        <f t="shared" si="20"/>
        <v>INSERt INTO Datos_Contacto values (664,'097-7166203','Carrera 14 N° 15-03',194);</v>
      </c>
    </row>
    <row r="666" spans="1:6" hidden="1" x14ac:dyDescent="0.25">
      <c r="A666" s="8">
        <f t="shared" si="21"/>
        <v>665</v>
      </c>
      <c r="B666" s="8" t="s">
        <v>5964</v>
      </c>
      <c r="C666" t="s">
        <v>2508</v>
      </c>
      <c r="D666" t="s">
        <v>708</v>
      </c>
      <c r="E666">
        <v>209</v>
      </c>
      <c r="F666" s="8" t="str">
        <f t="shared" si="20"/>
        <v>INSERt INTO Datos_Contacto values (665,'098-7500486','Calle  2    3 - 15',209);</v>
      </c>
    </row>
    <row r="667" spans="1:6" hidden="1" x14ac:dyDescent="0.25">
      <c r="A667" s="8">
        <f t="shared" si="21"/>
        <v>666</v>
      </c>
      <c r="B667" s="8" t="s">
        <v>5965</v>
      </c>
      <c r="C667" t="s">
        <v>2509</v>
      </c>
      <c r="D667" t="s">
        <v>1693</v>
      </c>
      <c r="E667">
        <v>935</v>
      </c>
      <c r="F667" s="8" t="str">
        <f t="shared" si="20"/>
        <v>INSERt INTO Datos_Contacto values (666,'095-2857738','Calle 13 No. 22-30',935);</v>
      </c>
    </row>
    <row r="668" spans="1:6" hidden="1" x14ac:dyDescent="0.25">
      <c r="A668" s="8">
        <f t="shared" si="21"/>
        <v>667</v>
      </c>
      <c r="B668" s="8" t="s">
        <v>5966</v>
      </c>
      <c r="C668" t="s">
        <v>2510</v>
      </c>
      <c r="D668" t="s">
        <v>721</v>
      </c>
      <c r="E668">
        <v>216</v>
      </c>
      <c r="F668" s="8" t="str">
        <f t="shared" si="20"/>
        <v>INSERt INTO Datos_Contacto values (667,'098-7401468','Centro - Chivatá',216);</v>
      </c>
    </row>
    <row r="669" spans="1:6" hidden="1" x14ac:dyDescent="0.25">
      <c r="A669" s="8">
        <f t="shared" si="21"/>
        <v>668</v>
      </c>
      <c r="B669" s="8" t="s">
        <v>5967</v>
      </c>
      <c r="C669" t="s">
        <v>2511</v>
      </c>
      <c r="D669" t="s">
        <v>1692</v>
      </c>
      <c r="E669">
        <v>934</v>
      </c>
      <c r="F669" s="8" t="str">
        <f t="shared" si="20"/>
        <v>INSERt INTO Datos_Contacto values (668,'095-2499852','Carrera 5   4A-21 Calle Principal',934);</v>
      </c>
    </row>
    <row r="670" spans="1:6" hidden="1" x14ac:dyDescent="0.25">
      <c r="A670" s="8">
        <f t="shared" si="21"/>
        <v>669</v>
      </c>
      <c r="B670" s="8" t="s">
        <v>5968</v>
      </c>
      <c r="C670" t="s">
        <v>2512</v>
      </c>
      <c r="D670" t="s">
        <v>660</v>
      </c>
      <c r="E670">
        <v>181</v>
      </c>
      <c r="F670" s="8" t="str">
        <f t="shared" si="20"/>
        <v>INSERt INTO Datos_Contacto values (669,'313-5178484','San Jacinto del Cauca',181);</v>
      </c>
    </row>
    <row r="671" spans="1:6" hidden="1" x14ac:dyDescent="0.25">
      <c r="A671" s="8">
        <f t="shared" si="21"/>
        <v>670</v>
      </c>
      <c r="B671" s="8" t="s">
        <v>5969</v>
      </c>
      <c r="C671" t="s">
        <v>2513</v>
      </c>
      <c r="D671" t="s">
        <v>615</v>
      </c>
      <c r="E671">
        <v>155</v>
      </c>
      <c r="F671" s="8" t="str">
        <f t="shared" si="20"/>
        <v>INSERt INTO Datos_Contacto values (670,'091-3014776323','Carrera 1 E   N° 1 - 104',155);</v>
      </c>
    </row>
    <row r="672" spans="1:6" hidden="1" x14ac:dyDescent="0.25">
      <c r="A672" s="8">
        <f t="shared" si="21"/>
        <v>671</v>
      </c>
      <c r="B672" s="8" t="s">
        <v>5970</v>
      </c>
      <c r="C672" t="s">
        <v>2514</v>
      </c>
      <c r="D672" t="s">
        <v>5264</v>
      </c>
      <c r="E672">
        <v>1</v>
      </c>
      <c r="F672" s="8" t="str">
        <f t="shared" si="20"/>
        <v>INSERt INTO Datos_Contacto values (671,'095-3116913722','Calle Principal',1);</v>
      </c>
    </row>
    <row r="673" spans="1:6" x14ac:dyDescent="0.25">
      <c r="A673" s="8">
        <f t="shared" si="21"/>
        <v>672</v>
      </c>
      <c r="B673" s="8" t="s">
        <v>5971</v>
      </c>
      <c r="C673" t="s">
        <v>2515</v>
      </c>
      <c r="D673" t="s">
        <v>674</v>
      </c>
      <c r="E673">
        <v>189</v>
      </c>
      <c r="F673" s="8" t="str">
        <f t="shared" si="20"/>
        <v>INSERt INTO Datos_Contacto values (672,'075-6279250,7052965','E.S.E..Centro de Salud con Cama Vitalio Sara Castillo',189);</v>
      </c>
    </row>
    <row r="674" spans="1:6" hidden="1" x14ac:dyDescent="0.25">
      <c r="A674" s="8">
        <f t="shared" si="21"/>
        <v>673</v>
      </c>
      <c r="B674" s="8" t="s">
        <v>5972</v>
      </c>
      <c r="C674" t="s">
        <v>2516</v>
      </c>
      <c r="D674" t="s">
        <v>621</v>
      </c>
      <c r="E674">
        <v>158</v>
      </c>
      <c r="F674" s="8" t="str">
        <f t="shared" si="20"/>
        <v>INSERt INTO Datos_Contacto values (673,'097-6132278','Calle 1 No. 4 - 42',158);</v>
      </c>
    </row>
    <row r="675" spans="1:6" hidden="1" x14ac:dyDescent="0.25">
      <c r="A675" s="8">
        <f t="shared" si="21"/>
        <v>674</v>
      </c>
      <c r="B675" s="8" t="s">
        <v>5973</v>
      </c>
      <c r="C675" t="s">
        <v>2517</v>
      </c>
      <c r="D675" t="s">
        <v>269</v>
      </c>
      <c r="E675">
        <v>160</v>
      </c>
      <c r="F675" s="8" t="str">
        <f t="shared" si="20"/>
        <v>INSERt INTO Datos_Contacto values (674,'075-4859047','Calle Pricipal - Córdoba',160);</v>
      </c>
    </row>
    <row r="676" spans="1:6" hidden="1" x14ac:dyDescent="0.25">
      <c r="A676" s="8">
        <f t="shared" si="21"/>
        <v>675</v>
      </c>
      <c r="B676" s="8" t="s">
        <v>5974</v>
      </c>
      <c r="C676" t="s">
        <v>2518</v>
      </c>
      <c r="D676" t="s">
        <v>631</v>
      </c>
      <c r="E676">
        <v>164</v>
      </c>
      <c r="F676" s="8" t="str">
        <f t="shared" si="20"/>
        <v>INSERt INTO Datos_Contacto values (675,'000-3205236059','Transv 7 N° 7-08 Barrios de las Delicias',164);</v>
      </c>
    </row>
    <row r="677" spans="1:6" hidden="1" x14ac:dyDescent="0.25">
      <c r="A677" s="8">
        <f t="shared" si="21"/>
        <v>676</v>
      </c>
      <c r="B677" s="8" t="s">
        <v>5975</v>
      </c>
      <c r="C677" t="s">
        <v>2519</v>
      </c>
      <c r="D677" t="s">
        <v>641</v>
      </c>
      <c r="E677">
        <v>170</v>
      </c>
      <c r="F677" s="8" t="str">
        <f t="shared" si="20"/>
        <v>INSERt INTO Datos_Contacto values (676,'095-6452939','Centro de Salud - Montecristo',170);</v>
      </c>
    </row>
    <row r="678" spans="1:6" hidden="1" x14ac:dyDescent="0.25">
      <c r="A678" s="8">
        <f t="shared" si="21"/>
        <v>677</v>
      </c>
      <c r="B678" s="8" t="s">
        <v>5976</v>
      </c>
      <c r="C678" t="s">
        <v>2520</v>
      </c>
      <c r="D678" t="s">
        <v>1695</v>
      </c>
      <c r="E678">
        <v>936</v>
      </c>
      <c r="F678" s="8" t="str">
        <f t="shared" si="20"/>
        <v>INSERt INTO Datos_Contacto values (677,'095-2499347','Calle 4 A   5-50 Sector El Campano La Playa',936);</v>
      </c>
    </row>
    <row r="679" spans="1:6" hidden="1" x14ac:dyDescent="0.25">
      <c r="A679" s="8">
        <f t="shared" si="21"/>
        <v>678</v>
      </c>
      <c r="B679" s="8" t="s">
        <v>5949</v>
      </c>
      <c r="C679" t="s">
        <v>2521</v>
      </c>
      <c r="D679" t="s">
        <v>1450</v>
      </c>
      <c r="E679">
        <v>717</v>
      </c>
      <c r="F679" s="8" t="str">
        <f t="shared" si="20"/>
        <v>INSERt INTO Datos_Contacto values (678,'092-7368154','Carrera 1   5 - 23',717);</v>
      </c>
    </row>
    <row r="680" spans="1:6" hidden="1" x14ac:dyDescent="0.25">
      <c r="A680" s="8">
        <f t="shared" si="21"/>
        <v>679</v>
      </c>
      <c r="B680" s="8" t="s">
        <v>5977</v>
      </c>
      <c r="C680" t="s">
        <v>2522</v>
      </c>
      <c r="D680" t="s">
        <v>362</v>
      </c>
      <c r="E680">
        <v>23</v>
      </c>
      <c r="F680" s="8" t="str">
        <f t="shared" si="20"/>
        <v>INSERt INTO Datos_Contacto values (679,'098-7266161','Carrera 4   3 - 22',23);</v>
      </c>
    </row>
    <row r="681" spans="1:6" hidden="1" x14ac:dyDescent="0.25">
      <c r="A681" s="8">
        <f t="shared" si="21"/>
        <v>680</v>
      </c>
      <c r="B681" s="8" t="s">
        <v>5978</v>
      </c>
      <c r="C681" t="s">
        <v>2523</v>
      </c>
      <c r="D681" t="s">
        <v>1738</v>
      </c>
      <c r="E681">
        <v>968</v>
      </c>
      <c r="F681" s="8" t="str">
        <f t="shared" si="20"/>
        <v>INSERt INTO Datos_Contacto values (680,'098-886212,886106,','BARRIO LA VIRGEN',968);</v>
      </c>
    </row>
    <row r="682" spans="1:6" hidden="1" x14ac:dyDescent="0.25">
      <c r="A682" s="8">
        <f t="shared" si="21"/>
        <v>681</v>
      </c>
      <c r="B682" s="8" t="s">
        <v>5979</v>
      </c>
      <c r="C682" t="s">
        <v>2524</v>
      </c>
      <c r="D682" t="s">
        <v>1461</v>
      </c>
      <c r="E682">
        <v>726</v>
      </c>
      <c r="F682" s="8" t="str">
        <f t="shared" si="20"/>
        <v>INSERt INTO Datos_Contacto values (681,'092-7752435','Barrio Tomas - Cuaspud Carlosama',726);</v>
      </c>
    </row>
    <row r="683" spans="1:6" hidden="1" x14ac:dyDescent="0.25">
      <c r="A683" s="8">
        <f t="shared" si="21"/>
        <v>682</v>
      </c>
      <c r="B683" s="8" t="s">
        <v>5980</v>
      </c>
      <c r="C683" t="s">
        <v>2525</v>
      </c>
      <c r="D683" t="s">
        <v>1698</v>
      </c>
      <c r="E683">
        <v>938</v>
      </c>
      <c r="F683" s="8" t="str">
        <f t="shared" si="20"/>
        <v>INSERt INTO Datos_Contacto values (682,'300-3117770','Plaza Principal Centro',938);</v>
      </c>
    </row>
    <row r="684" spans="1:6" hidden="1" x14ac:dyDescent="0.25">
      <c r="A684" s="8">
        <f t="shared" si="21"/>
        <v>683</v>
      </c>
      <c r="B684" s="8" t="s">
        <v>5981</v>
      </c>
      <c r="C684" t="s">
        <v>2526</v>
      </c>
      <c r="D684" t="s">
        <v>1141</v>
      </c>
      <c r="E684">
        <v>484</v>
      </c>
      <c r="F684" s="8" t="str">
        <f t="shared" si="20"/>
        <v>INSERt INTO Datos_Contacto values (683,'091-8490112','Carrera 1 No. 3 - 05',484);</v>
      </c>
    </row>
    <row r="685" spans="1:6" hidden="1" x14ac:dyDescent="0.25">
      <c r="A685" s="8">
        <f t="shared" si="21"/>
        <v>684</v>
      </c>
      <c r="B685" s="8" t="s">
        <v>5982</v>
      </c>
      <c r="C685" t="s">
        <v>2527</v>
      </c>
      <c r="D685" t="s">
        <v>1516</v>
      </c>
      <c r="E685">
        <v>771</v>
      </c>
      <c r="F685" s="8" t="str">
        <f t="shared" si="20"/>
        <v>INSERt INTO Datos_Contacto values (684,'092-7752143','Barrio Olaya Herrera Guachaves-Santacruz',771);</v>
      </c>
    </row>
    <row r="686" spans="1:6" hidden="1" x14ac:dyDescent="0.25">
      <c r="A686" s="8">
        <f t="shared" si="21"/>
        <v>685</v>
      </c>
      <c r="B686" s="8" t="s">
        <v>5983</v>
      </c>
      <c r="C686" t="s">
        <v>2528</v>
      </c>
      <c r="D686" t="s">
        <v>1701</v>
      </c>
      <c r="E686">
        <v>940</v>
      </c>
      <c r="F686" s="8" t="str">
        <f t="shared" si="20"/>
        <v>INSERt INTO Datos_Contacto values (685,'095-2911037','Calle  Quinta',940);</v>
      </c>
    </row>
    <row r="687" spans="1:6" hidden="1" x14ac:dyDescent="0.25">
      <c r="A687" s="8">
        <f t="shared" si="21"/>
        <v>686</v>
      </c>
      <c r="B687" s="8" t="s">
        <v>5984</v>
      </c>
      <c r="C687" t="s">
        <v>2529</v>
      </c>
      <c r="D687" t="s">
        <v>1478</v>
      </c>
      <c r="E687">
        <v>739</v>
      </c>
      <c r="F687" s="8" t="str">
        <f t="shared" si="20"/>
        <v>INSERt INTO Datos_Contacto values (686,'092-7752662','Iles',739);</v>
      </c>
    </row>
    <row r="688" spans="1:6" hidden="1" x14ac:dyDescent="0.25">
      <c r="A688" s="8">
        <f t="shared" si="21"/>
        <v>687</v>
      </c>
      <c r="B688" s="8" t="s">
        <v>5985</v>
      </c>
      <c r="C688" t="s">
        <v>2530</v>
      </c>
      <c r="D688" t="s">
        <v>1492</v>
      </c>
      <c r="E688">
        <v>748</v>
      </c>
      <c r="F688" s="8" t="str">
        <f t="shared" si="20"/>
        <v>INSERt INTO Datos_Contacto values (687,'092-8183190','Linares-CENTRO DE SALUD',748);</v>
      </c>
    </row>
    <row r="689" spans="1:6" hidden="1" x14ac:dyDescent="0.25">
      <c r="A689" s="8">
        <f t="shared" si="21"/>
        <v>688</v>
      </c>
      <c r="B689" s="8" t="s">
        <v>5986</v>
      </c>
      <c r="C689" t="s">
        <v>2531</v>
      </c>
      <c r="D689" t="s">
        <v>1493</v>
      </c>
      <c r="E689">
        <v>749</v>
      </c>
      <c r="F689" s="8" t="str">
        <f t="shared" si="20"/>
        <v>INSERt INTO Datos_Contacto values (688,'092-7287803','Calle Araujo',749);</v>
      </c>
    </row>
    <row r="690" spans="1:6" hidden="1" x14ac:dyDescent="0.25">
      <c r="A690" s="8">
        <f t="shared" si="21"/>
        <v>689</v>
      </c>
      <c r="B690" s="8" t="s">
        <v>5987</v>
      </c>
      <c r="C690" t="s">
        <v>2532</v>
      </c>
      <c r="D690" t="s">
        <v>1704</v>
      </c>
      <c r="E690">
        <v>943</v>
      </c>
      <c r="F690" s="8" t="str">
        <f t="shared" si="20"/>
        <v>INSERt INTO Datos_Contacto values (689,'095-2871087','Barrio Guayabalito, Kilometro 1 via a Guaranda',943);</v>
      </c>
    </row>
    <row r="691" spans="1:6" hidden="1" x14ac:dyDescent="0.25">
      <c r="A691" s="8">
        <f t="shared" si="21"/>
        <v>690</v>
      </c>
      <c r="B691" s="8" t="s">
        <v>5988</v>
      </c>
      <c r="C691" t="s">
        <v>2533</v>
      </c>
      <c r="D691" t="s">
        <v>786</v>
      </c>
      <c r="E691">
        <v>253</v>
      </c>
      <c r="F691" s="8" t="str">
        <f t="shared" si="20"/>
        <v>INSERt INTO Datos_Contacto values (690,'098-7400556','Cento Motavita',253);</v>
      </c>
    </row>
    <row r="692" spans="1:6" hidden="1" x14ac:dyDescent="0.25">
      <c r="A692" s="8">
        <f t="shared" si="21"/>
        <v>691</v>
      </c>
      <c r="B692" s="8" t="s">
        <v>5989</v>
      </c>
      <c r="C692" t="s">
        <v>2534</v>
      </c>
      <c r="D692" t="s">
        <v>921</v>
      </c>
      <c r="E692">
        <v>333</v>
      </c>
      <c r="F692" s="8" t="str">
        <f t="shared" si="20"/>
        <v>INSERt INTO Datos_Contacto values (691,'311-6248897','La Variante Norcasia Caldas',333);</v>
      </c>
    </row>
    <row r="693" spans="1:6" hidden="1" x14ac:dyDescent="0.25">
      <c r="A693" s="8">
        <f t="shared" si="21"/>
        <v>692</v>
      </c>
      <c r="B693" s="8" t="s">
        <v>5990</v>
      </c>
      <c r="C693" t="s">
        <v>2535</v>
      </c>
      <c r="D693" t="s">
        <v>809</v>
      </c>
      <c r="E693">
        <v>265</v>
      </c>
      <c r="F693" s="8" t="str">
        <f t="shared" si="20"/>
        <v>INSERt INTO Datos_Contacto values (692,'098-7852033','CENTRO DE SALUD PAYA',265);</v>
      </c>
    </row>
    <row r="694" spans="1:6" hidden="1" x14ac:dyDescent="0.25">
      <c r="A694" s="8">
        <f t="shared" si="21"/>
        <v>693</v>
      </c>
      <c r="B694" s="8" t="s">
        <v>5991</v>
      </c>
      <c r="C694" t="s">
        <v>2536</v>
      </c>
      <c r="D694" t="s">
        <v>585</v>
      </c>
      <c r="E694">
        <v>137</v>
      </c>
      <c r="F694" s="8" t="str">
        <f t="shared" si="20"/>
        <v>INSERt INTO Datos_Contacto values (693,'095-8764667','Carrera 6  7-05',137);</v>
      </c>
    </row>
    <row r="695" spans="1:6" hidden="1" x14ac:dyDescent="0.25">
      <c r="A695" s="8">
        <f t="shared" si="21"/>
        <v>694</v>
      </c>
      <c r="B695" s="8" t="s">
        <v>5992</v>
      </c>
      <c r="C695" t="s">
        <v>2537</v>
      </c>
      <c r="D695" t="s">
        <v>1505</v>
      </c>
      <c r="E695">
        <v>759</v>
      </c>
      <c r="F695" s="8" t="str">
        <f t="shared" si="20"/>
        <v>INSERt INTO Datos_Contacto values (694,'092-7496074','Cabecera Municipal',759);</v>
      </c>
    </row>
    <row r="696" spans="1:6" hidden="1" x14ac:dyDescent="0.25">
      <c r="A696" s="8">
        <f t="shared" si="21"/>
        <v>695</v>
      </c>
      <c r="B696" s="8" t="s">
        <v>5993</v>
      </c>
      <c r="C696" t="s">
        <v>2538</v>
      </c>
      <c r="D696" t="s">
        <v>1506</v>
      </c>
      <c r="E696">
        <v>760</v>
      </c>
      <c r="F696" s="8" t="str">
        <f t="shared" si="20"/>
        <v>INSERt INTO Datos_Contacto values (695,'092-7422187','Carrera 4  1 - 33 BRR LA CRUZ',760);</v>
      </c>
    </row>
    <row r="697" spans="1:6" hidden="1" x14ac:dyDescent="0.25">
      <c r="A697" s="8">
        <f t="shared" si="21"/>
        <v>696</v>
      </c>
      <c r="B697" s="8" t="s">
        <v>5994</v>
      </c>
      <c r="C697" t="s">
        <v>2539</v>
      </c>
      <c r="D697" t="s">
        <v>1210</v>
      </c>
      <c r="E697">
        <v>532</v>
      </c>
      <c r="F697" s="8" t="str">
        <f t="shared" si="20"/>
        <v>INSERt INTO Datos_Contacto values (696,'091-8317484,2400435','Calle 4   14 B - 22 Barrio El Pesebre',532);</v>
      </c>
    </row>
    <row r="698" spans="1:6" hidden="1" x14ac:dyDescent="0.25">
      <c r="A698" s="8">
        <f t="shared" si="21"/>
        <v>697</v>
      </c>
      <c r="B698" s="8" t="s">
        <v>5995</v>
      </c>
      <c r="C698" t="s">
        <v>2540</v>
      </c>
      <c r="D698" t="s">
        <v>826</v>
      </c>
      <c r="E698">
        <v>275</v>
      </c>
      <c r="F698" s="8" t="str">
        <f t="shared" si="20"/>
        <v>INSERt INTO Datos_Contacto values (697,'098-7342021','Avenida Colón  22A - 16',275);</v>
      </c>
    </row>
    <row r="699" spans="1:6" hidden="1" x14ac:dyDescent="0.25">
      <c r="A699" s="8">
        <f t="shared" si="21"/>
        <v>698</v>
      </c>
      <c r="B699" s="8" t="s">
        <v>5996</v>
      </c>
      <c r="C699" t="s">
        <v>2541</v>
      </c>
      <c r="D699" t="s">
        <v>1710</v>
      </c>
      <c r="E699">
        <v>947</v>
      </c>
      <c r="F699" s="8" t="str">
        <f t="shared" si="20"/>
        <v>INSERt INTO Datos_Contacto values (698,'095-2838189','Calle 21    24-37',947);</v>
      </c>
    </row>
    <row r="700" spans="1:6" hidden="1" x14ac:dyDescent="0.25">
      <c r="A700" s="8">
        <f t="shared" si="21"/>
        <v>699</v>
      </c>
      <c r="B700" s="8" t="s">
        <v>5997</v>
      </c>
      <c r="C700" t="s">
        <v>2542</v>
      </c>
      <c r="D700" t="s">
        <v>830</v>
      </c>
      <c r="E700">
        <v>278</v>
      </c>
      <c r="F700" s="8" t="str">
        <f t="shared" si="20"/>
        <v>INSERt INTO Datos_Contacto values (699,'098-7297206','Carrera 3   2 - 56',278);</v>
      </c>
    </row>
    <row r="701" spans="1:6" hidden="1" x14ac:dyDescent="0.25">
      <c r="A701" s="8">
        <f t="shared" si="21"/>
        <v>700</v>
      </c>
      <c r="B701" s="8" t="s">
        <v>5998</v>
      </c>
      <c r="C701" t="s">
        <v>2543</v>
      </c>
      <c r="D701" t="s">
        <v>837</v>
      </c>
      <c r="E701">
        <v>283</v>
      </c>
      <c r="F701" s="8" t="str">
        <f t="shared" si="20"/>
        <v>INSERt INTO Datos_Contacto values (700,'098-7289584','Calle  1   4 - 45',283);</v>
      </c>
    </row>
    <row r="702" spans="1:6" hidden="1" x14ac:dyDescent="0.25">
      <c r="A702" s="8">
        <f t="shared" si="21"/>
        <v>701</v>
      </c>
      <c r="B702" s="8" t="s">
        <v>5999</v>
      </c>
      <c r="C702" t="s">
        <v>2544</v>
      </c>
      <c r="D702" t="s">
        <v>1517</v>
      </c>
      <c r="E702">
        <v>772</v>
      </c>
      <c r="F702" s="8" t="str">
        <f t="shared" si="20"/>
        <v>INSERt INTO Datos_Contacto values (701,'092-7752369','Sapuyes CALLE PRINCIPAL',772);</v>
      </c>
    </row>
    <row r="703" spans="1:6" hidden="1" x14ac:dyDescent="0.25">
      <c r="A703" s="8">
        <f t="shared" si="21"/>
        <v>702</v>
      </c>
      <c r="B703" s="8" t="s">
        <v>6000</v>
      </c>
      <c r="C703" t="s">
        <v>2545</v>
      </c>
      <c r="D703" t="s">
        <v>5272</v>
      </c>
      <c r="E703">
        <v>1</v>
      </c>
      <c r="F703" s="8" t="str">
        <f t="shared" si="20"/>
        <v>INSERt INTO Datos_Contacto values (702,'092-7334427','Barrio El Centro',1);</v>
      </c>
    </row>
    <row r="704" spans="1:6" hidden="1" x14ac:dyDescent="0.25">
      <c r="A704" s="8">
        <f t="shared" si="21"/>
        <v>703</v>
      </c>
      <c r="B704" s="8" t="s">
        <v>6001</v>
      </c>
      <c r="C704" t="s">
        <v>2546</v>
      </c>
      <c r="D704" t="s">
        <v>1237</v>
      </c>
      <c r="E704">
        <v>551</v>
      </c>
      <c r="F704" s="8" t="str">
        <f t="shared" si="20"/>
        <v>INSERt INTO Datos_Contacto values (703,'091-8583024,8583080,','Tausa - Centro',551);</v>
      </c>
    </row>
    <row r="705" spans="1:6" hidden="1" x14ac:dyDescent="0.25">
      <c r="A705" s="8">
        <f t="shared" si="21"/>
        <v>704</v>
      </c>
      <c r="B705" s="8" t="s">
        <v>6002</v>
      </c>
      <c r="C705" t="s">
        <v>2547</v>
      </c>
      <c r="D705" t="s">
        <v>1014</v>
      </c>
      <c r="E705">
        <v>399</v>
      </c>
      <c r="F705" s="8" t="str">
        <f t="shared" si="20"/>
        <v>INSERt INTO Datos_Contacto values (704,'092-8278012,8278518,','Carrera 22  18 - 00',399);</v>
      </c>
    </row>
    <row r="706" spans="1:6" hidden="1" x14ac:dyDescent="0.25">
      <c r="A706" s="8">
        <f t="shared" si="21"/>
        <v>705</v>
      </c>
      <c r="B706" s="8" t="s">
        <v>6003</v>
      </c>
      <c r="C706" t="s">
        <v>2548</v>
      </c>
      <c r="D706" t="s">
        <v>881</v>
      </c>
      <c r="E706">
        <v>307</v>
      </c>
      <c r="F706" s="8" t="str">
        <f t="shared" si="20"/>
        <v>INSERt INTO Datos_Contacto values (705,'098-7368347','Toca Centro Vda. Tuaneca Abajo',307);</v>
      </c>
    </row>
    <row r="707" spans="1:6" hidden="1" x14ac:dyDescent="0.25">
      <c r="A707" s="8">
        <f t="shared" si="21"/>
        <v>706</v>
      </c>
      <c r="B707" s="8" t="s">
        <v>6004</v>
      </c>
      <c r="C707" t="s">
        <v>2549</v>
      </c>
      <c r="D707" t="s">
        <v>5273</v>
      </c>
      <c r="E707">
        <v>1</v>
      </c>
      <c r="F707" s="8" t="str">
        <f t="shared" ref="F707:F770" si="22">"INSERt INTO Datos_Contacto values ("&amp;A707&amp;",'"&amp;B707&amp;"','"&amp;C707&amp;"',"&amp;E707&amp;");"</f>
        <v>INSERt INTO Datos_Contacto values (706,'098-7292032','Calle 3   1 - 58',1);</v>
      </c>
    </row>
    <row r="708" spans="1:6" hidden="1" x14ac:dyDescent="0.25">
      <c r="A708" s="8">
        <f t="shared" ref="A708:A771" si="23">+A707+1</f>
        <v>707</v>
      </c>
      <c r="B708" s="8" t="s">
        <v>6005</v>
      </c>
      <c r="C708" t="s">
        <v>2550</v>
      </c>
      <c r="D708" t="s">
        <v>603</v>
      </c>
      <c r="E708">
        <v>147</v>
      </c>
      <c r="F708" s="8" t="str">
        <f t="shared" si="22"/>
        <v>INSERt INTO Datos_Contacto values (707,'095-8737031','Calle 2  10 - 60',147);</v>
      </c>
    </row>
    <row r="709" spans="1:6" hidden="1" x14ac:dyDescent="0.25">
      <c r="A709" s="8">
        <f t="shared" si="23"/>
        <v>708</v>
      </c>
      <c r="B709" s="8" t="s">
        <v>6006</v>
      </c>
      <c r="C709" t="s">
        <v>2551</v>
      </c>
      <c r="D709" t="s">
        <v>605</v>
      </c>
      <c r="E709">
        <v>148</v>
      </c>
      <c r="F709" s="8" t="str">
        <f t="shared" si="22"/>
        <v>INSERt INTO Datos_Contacto values (708,'095-8755588','Carrera 12  15 - 07',148);</v>
      </c>
    </row>
    <row r="710" spans="1:6" hidden="1" x14ac:dyDescent="0.25">
      <c r="A710" s="8">
        <f t="shared" si="23"/>
        <v>709</v>
      </c>
      <c r="B710" s="8" t="s">
        <v>6007</v>
      </c>
      <c r="C710" t="s">
        <v>2552</v>
      </c>
      <c r="D710" t="s">
        <v>897</v>
      </c>
      <c r="E710">
        <v>317</v>
      </c>
      <c r="F710" s="8" t="str">
        <f t="shared" si="22"/>
        <v>INSERt INTO Datos_Contacto values (709,'098-7377052','Calle  6   5 - 16',317);</v>
      </c>
    </row>
    <row r="711" spans="1:6" hidden="1" x14ac:dyDescent="0.25">
      <c r="A711" s="8">
        <f t="shared" si="23"/>
        <v>710</v>
      </c>
      <c r="B711" s="8" t="s">
        <v>6008</v>
      </c>
      <c r="C711" t="s">
        <v>2553</v>
      </c>
      <c r="D711" t="s">
        <v>1524</v>
      </c>
      <c r="E711">
        <v>777</v>
      </c>
      <c r="F711" s="8" t="str">
        <f t="shared" si="22"/>
        <v>INSERt INTO Datos_Contacto values (710,'097-7753083','Carrera  2   9 - 18 Barrio Centenario',777);</v>
      </c>
    </row>
    <row r="712" spans="1:6" hidden="1" x14ac:dyDescent="0.25">
      <c r="A712" s="8">
        <f t="shared" si="23"/>
        <v>711</v>
      </c>
      <c r="B712" s="8" t="s">
        <v>6009</v>
      </c>
      <c r="C712" t="s">
        <v>2554</v>
      </c>
      <c r="D712" t="s">
        <v>5274</v>
      </c>
      <c r="E712">
        <v>1</v>
      </c>
      <c r="F712" s="8" t="str">
        <f t="shared" si="22"/>
        <v>INSERt INTO Datos_Contacto values (711,'095-3106320164','Punta de Piedras , Calle principal',1);</v>
      </c>
    </row>
    <row r="713" spans="1:6" hidden="1" x14ac:dyDescent="0.25">
      <c r="A713" s="8">
        <f t="shared" si="23"/>
        <v>712</v>
      </c>
      <c r="B713" s="8" t="s">
        <v>6010</v>
      </c>
      <c r="C713" t="s">
        <v>2555</v>
      </c>
      <c r="D713" t="s">
        <v>767</v>
      </c>
      <c r="E713">
        <v>242</v>
      </c>
      <c r="F713" s="8" t="str">
        <f t="shared" si="22"/>
        <v>INSERt INTO Datos_Contacto values (712,'038-3112709505','Centro - Labranzagrande',242);</v>
      </c>
    </row>
    <row r="714" spans="1:6" hidden="1" x14ac:dyDescent="0.25">
      <c r="A714" s="8">
        <f t="shared" si="23"/>
        <v>713</v>
      </c>
      <c r="B714" s="8" t="s">
        <v>6011</v>
      </c>
      <c r="C714" t="s">
        <v>2556</v>
      </c>
      <c r="D714" t="s">
        <v>867</v>
      </c>
      <c r="E714">
        <v>299</v>
      </c>
      <c r="F714" s="8" t="str">
        <f t="shared" si="22"/>
        <v>INSERt INTO Datos_Contacto values (713,'098-7251115','Carrera 3  2 - 02',299);</v>
      </c>
    </row>
    <row r="715" spans="1:6" hidden="1" x14ac:dyDescent="0.25">
      <c r="A715" s="8">
        <f t="shared" si="23"/>
        <v>714</v>
      </c>
      <c r="B715" s="8" t="s">
        <v>6012</v>
      </c>
      <c r="C715" t="s">
        <v>2557</v>
      </c>
      <c r="D715" t="s">
        <v>631</v>
      </c>
      <c r="E715">
        <v>164</v>
      </c>
      <c r="F715" s="8" t="str">
        <f t="shared" si="22"/>
        <v>INSERt INTO Datos_Contacto values (714,'318-8761369','Sector 11 de Marzo',164);</v>
      </c>
    </row>
    <row r="716" spans="1:6" hidden="1" x14ac:dyDescent="0.25">
      <c r="A716" s="8">
        <f t="shared" si="23"/>
        <v>715</v>
      </c>
      <c r="B716" s="8" t="s">
        <v>5949</v>
      </c>
      <c r="C716" t="s">
        <v>2558</v>
      </c>
      <c r="D716" t="s">
        <v>1470</v>
      </c>
      <c r="E716">
        <v>732</v>
      </c>
      <c r="F716" s="8" t="str">
        <f t="shared" si="22"/>
        <v>INSERt INTO Datos_Contacto values (715,'092-7368154','Barrio La Cruz',732);</v>
      </c>
    </row>
    <row r="717" spans="1:6" x14ac:dyDescent="0.25">
      <c r="A717" s="8">
        <f t="shared" si="23"/>
        <v>716</v>
      </c>
      <c r="B717" s="8" t="s">
        <v>6013</v>
      </c>
      <c r="C717" t="s">
        <v>2559</v>
      </c>
      <c r="D717" t="s">
        <v>863</v>
      </c>
      <c r="E717">
        <v>297</v>
      </c>
      <c r="F717" s="8" t="str">
        <f t="shared" si="22"/>
        <v>INSERt INTO Datos_Contacto values (716,'098-7442949','CALLE 5 No 2-17',297);</v>
      </c>
    </row>
    <row r="718" spans="1:6" hidden="1" x14ac:dyDescent="0.25">
      <c r="A718" s="8">
        <f t="shared" si="23"/>
        <v>717</v>
      </c>
      <c r="B718" s="8" t="s">
        <v>6014</v>
      </c>
      <c r="C718" t="s">
        <v>2560</v>
      </c>
      <c r="D718" t="s">
        <v>746</v>
      </c>
      <c r="E718">
        <v>230</v>
      </c>
      <c r="F718" s="8" t="str">
        <f t="shared" si="22"/>
        <v>INSERt INTO Datos_Contacto values (717,'098-7770065','Calle 9  3 - 80',230);</v>
      </c>
    </row>
    <row r="719" spans="1:6" hidden="1" x14ac:dyDescent="0.25">
      <c r="A719" s="8">
        <f t="shared" si="23"/>
        <v>718</v>
      </c>
      <c r="B719" s="8" t="s">
        <v>6015</v>
      </c>
      <c r="C719" t="s">
        <v>2561</v>
      </c>
      <c r="D719" t="s">
        <v>1472</v>
      </c>
      <c r="E719">
        <v>735</v>
      </c>
      <c r="F719" s="8" t="str">
        <f t="shared" si="22"/>
        <v>INSERt INTO Datos_Contacto values (718,'092-7789005','Avenida Esperanza',735);</v>
      </c>
    </row>
    <row r="720" spans="1:6" hidden="1" x14ac:dyDescent="0.25">
      <c r="A720" s="8">
        <f t="shared" si="23"/>
        <v>719</v>
      </c>
      <c r="B720" s="8" t="s">
        <v>6016</v>
      </c>
      <c r="C720" t="s">
        <v>2562</v>
      </c>
      <c r="D720" t="s">
        <v>627</v>
      </c>
      <c r="E720">
        <v>162</v>
      </c>
      <c r="F720" s="8" t="str">
        <f t="shared" si="22"/>
        <v>INSERt INTO Datos_Contacto values (719,'095-6860001','Calle  28  Carrera 39   38 30',162);</v>
      </c>
    </row>
    <row r="721" spans="1:6" hidden="1" x14ac:dyDescent="0.25">
      <c r="A721" s="8">
        <f t="shared" si="23"/>
        <v>720</v>
      </c>
      <c r="B721" s="8" t="s">
        <v>6017</v>
      </c>
      <c r="C721" t="s">
        <v>2563</v>
      </c>
      <c r="D721" t="s">
        <v>865</v>
      </c>
      <c r="E721">
        <v>298</v>
      </c>
      <c r="F721" s="8" t="str">
        <f t="shared" si="22"/>
        <v>INSERt INTO Datos_Contacto values (720,'098-7715197','MCP SUSACON CENTRO',298);</v>
      </c>
    </row>
    <row r="722" spans="1:6" hidden="1" x14ac:dyDescent="0.25">
      <c r="A722" s="8">
        <f t="shared" si="23"/>
        <v>721</v>
      </c>
      <c r="B722" s="8" t="s">
        <v>6018</v>
      </c>
      <c r="C722" t="s">
        <v>2564</v>
      </c>
      <c r="D722" t="s">
        <v>1699</v>
      </c>
      <c r="E722">
        <v>939</v>
      </c>
      <c r="F722" s="8" t="str">
        <f t="shared" si="22"/>
        <v>INSERt INTO Datos_Contacto values (721,'095-2893941','CARRERA 16A No 16C-195 SALIDA A SINCE GALERAS-SUCRE',939);</v>
      </c>
    </row>
    <row r="723" spans="1:6" hidden="1" x14ac:dyDescent="0.25">
      <c r="A723" s="8">
        <f t="shared" si="23"/>
        <v>722</v>
      </c>
      <c r="B723" s="8" t="s">
        <v>6019</v>
      </c>
      <c r="C723" t="s">
        <v>2565</v>
      </c>
      <c r="D723" t="s">
        <v>829</v>
      </c>
      <c r="E723">
        <v>277</v>
      </c>
      <c r="F723" s="8" t="str">
        <f t="shared" si="22"/>
        <v>INSERt INTO Datos_Contacto values (722,'098-7403065','Centro de Salud - San Eduardo',277);</v>
      </c>
    </row>
    <row r="724" spans="1:6" hidden="1" x14ac:dyDescent="0.25">
      <c r="A724" s="8">
        <f t="shared" si="23"/>
        <v>723</v>
      </c>
      <c r="B724" s="8" t="s">
        <v>6020</v>
      </c>
      <c r="C724" t="s">
        <v>2566</v>
      </c>
      <c r="D724" t="s">
        <v>765</v>
      </c>
      <c r="E724">
        <v>240</v>
      </c>
      <c r="F724" s="8" t="str">
        <f t="shared" si="22"/>
        <v>INSERt INTO Datos_Contacto values (723,'312-5216694','Cra 2 Nº5-11 Av Libertadores',240);</v>
      </c>
    </row>
    <row r="725" spans="1:6" hidden="1" x14ac:dyDescent="0.25">
      <c r="A725" s="8">
        <f t="shared" si="23"/>
        <v>724</v>
      </c>
      <c r="B725" s="8" t="s">
        <v>6021</v>
      </c>
      <c r="C725" t="s">
        <v>2567</v>
      </c>
      <c r="D725" t="s">
        <v>695</v>
      </c>
      <c r="E725">
        <v>201</v>
      </c>
      <c r="F725" s="8" t="str">
        <f t="shared" si="22"/>
        <v>INSERt INTO Datos_Contacto values (724,'098-7403249','Berbeo - Centro',201);</v>
      </c>
    </row>
    <row r="726" spans="1:6" hidden="1" x14ac:dyDescent="0.25">
      <c r="A726" s="8">
        <f t="shared" si="23"/>
        <v>725</v>
      </c>
      <c r="B726" s="8" t="s">
        <v>6022</v>
      </c>
      <c r="C726" t="s">
        <v>2568</v>
      </c>
      <c r="D726" t="s">
        <v>1625</v>
      </c>
      <c r="E726">
        <v>870</v>
      </c>
      <c r="F726" s="8" t="str">
        <f t="shared" si="22"/>
        <v>INSERt INTO Datos_Contacto values (725,'097-7274278','Calle  6   3 - 18',870);</v>
      </c>
    </row>
    <row r="727" spans="1:6" hidden="1" x14ac:dyDescent="0.25">
      <c r="A727" s="8">
        <f t="shared" si="23"/>
        <v>726</v>
      </c>
      <c r="B727" s="8" t="s">
        <v>6023</v>
      </c>
      <c r="C727" t="s">
        <v>2569</v>
      </c>
      <c r="D727" t="s">
        <v>1456</v>
      </c>
      <c r="E727">
        <v>722</v>
      </c>
      <c r="F727" s="8" t="str">
        <f t="shared" si="22"/>
        <v>INSERt INTO Datos_Contacto values (726,'313-6837901','Barrio Centro',722);</v>
      </c>
    </row>
    <row r="728" spans="1:6" hidden="1" x14ac:dyDescent="0.25">
      <c r="A728" s="8">
        <f t="shared" si="23"/>
        <v>727</v>
      </c>
      <c r="B728" s="8" t="s">
        <v>6024</v>
      </c>
      <c r="C728" t="s">
        <v>2570</v>
      </c>
      <c r="D728" t="s">
        <v>772</v>
      </c>
      <c r="E728">
        <v>245</v>
      </c>
      <c r="F728" s="8" t="str">
        <f t="shared" si="22"/>
        <v>INSERt INTO Datos_Contacto values (727,'098-7895077','Calle  7   7 - 18',245);</v>
      </c>
    </row>
    <row r="729" spans="1:6" hidden="1" x14ac:dyDescent="0.25">
      <c r="A729" s="8">
        <f t="shared" si="23"/>
        <v>728</v>
      </c>
      <c r="B729" s="8" t="s">
        <v>6025</v>
      </c>
      <c r="C729" t="s">
        <v>2571</v>
      </c>
      <c r="D729" t="s">
        <v>736</v>
      </c>
      <c r="E729">
        <v>224</v>
      </c>
      <c r="F729" s="8" t="str">
        <f t="shared" si="22"/>
        <v>INSERt INTO Datos_Contacto values (728,'098-7707860','Carrera  4   Calle 4 Esquina',224);</v>
      </c>
    </row>
    <row r="730" spans="1:6" x14ac:dyDescent="0.25">
      <c r="A730" s="8">
        <f t="shared" si="23"/>
        <v>729</v>
      </c>
      <c r="B730" s="8" t="s">
        <v>6026</v>
      </c>
      <c r="C730" t="s">
        <v>2572</v>
      </c>
      <c r="D730" t="s">
        <v>261</v>
      </c>
      <c r="E730">
        <v>27</v>
      </c>
      <c r="F730" s="8" t="str">
        <f t="shared" si="22"/>
        <v>INSERt INTO Datos_Contacto values (729,'098-7265368','Calle 4 Nº 1-39',27);</v>
      </c>
    </row>
    <row r="731" spans="1:6" hidden="1" x14ac:dyDescent="0.25">
      <c r="A731" s="8">
        <f t="shared" si="23"/>
        <v>730</v>
      </c>
      <c r="B731" s="8" t="s">
        <v>6027</v>
      </c>
      <c r="C731" t="s">
        <v>2573</v>
      </c>
      <c r="D731" t="s">
        <v>1702</v>
      </c>
      <c r="E731">
        <v>942</v>
      </c>
      <c r="F731" s="8" t="str">
        <f t="shared" si="22"/>
        <v>INSERt INTO Datos_Contacto values (730,'095-2922435','Carrera 11  7 - 25  Plaza principal',942);</v>
      </c>
    </row>
    <row r="732" spans="1:6" hidden="1" x14ac:dyDescent="0.25">
      <c r="A732" s="8">
        <f t="shared" si="23"/>
        <v>731</v>
      </c>
      <c r="B732" s="8" t="s">
        <v>6028</v>
      </c>
      <c r="C732" t="s">
        <v>2574</v>
      </c>
      <c r="D732" t="s">
        <v>726</v>
      </c>
      <c r="E732">
        <v>219</v>
      </c>
      <c r="F732" s="8" t="str">
        <f t="shared" si="22"/>
        <v>INSERt INTO Datos_Contacto values (731,'098-7266146','Coper',219);</v>
      </c>
    </row>
    <row r="733" spans="1:6" hidden="1" x14ac:dyDescent="0.25">
      <c r="A733" s="8">
        <f t="shared" si="23"/>
        <v>732</v>
      </c>
      <c r="B733" s="8" t="s">
        <v>6029</v>
      </c>
      <c r="C733" t="s">
        <v>2575</v>
      </c>
      <c r="D733" t="s">
        <v>775</v>
      </c>
      <c r="E733">
        <v>247</v>
      </c>
      <c r="F733" s="8" t="str">
        <f t="shared" si="22"/>
        <v>INSERt INTO Datos_Contacto values (732,'098-7590178','Calle 4  7 - 24',247);</v>
      </c>
    </row>
    <row r="734" spans="1:6" hidden="1" x14ac:dyDescent="0.25">
      <c r="A734" s="8">
        <f t="shared" si="23"/>
        <v>733</v>
      </c>
      <c r="B734" s="8" t="s">
        <v>6030</v>
      </c>
      <c r="C734" t="s">
        <v>2576</v>
      </c>
      <c r="D734" t="s">
        <v>861</v>
      </c>
      <c r="E734">
        <v>296</v>
      </c>
      <c r="F734" s="8" t="str">
        <f t="shared" si="22"/>
        <v>INSERt INTO Datos_Contacto values (733,'098-7873113','Sotaquirá',296);</v>
      </c>
    </row>
    <row r="735" spans="1:6" hidden="1" x14ac:dyDescent="0.25">
      <c r="A735" s="8">
        <f t="shared" si="23"/>
        <v>734</v>
      </c>
      <c r="B735" s="8" t="s">
        <v>6031</v>
      </c>
      <c r="C735" t="s">
        <v>2577</v>
      </c>
      <c r="D735" t="s">
        <v>1351</v>
      </c>
      <c r="E735">
        <v>635</v>
      </c>
      <c r="F735" s="8" t="str">
        <f t="shared" si="22"/>
        <v>INSERt INTO Datos_Contacto values (734,'091-8488002','Carrera 6  4 - 48',635);</v>
      </c>
    </row>
    <row r="736" spans="1:6" hidden="1" x14ac:dyDescent="0.25">
      <c r="A736" s="8">
        <f t="shared" si="23"/>
        <v>735</v>
      </c>
      <c r="B736" s="8" t="s">
        <v>6032</v>
      </c>
      <c r="C736" t="s">
        <v>2578</v>
      </c>
      <c r="D736" t="s">
        <v>1514</v>
      </c>
      <c r="E736">
        <v>769</v>
      </c>
      <c r="F736" s="8" t="str">
        <f t="shared" si="22"/>
        <v>INSERt INTO Datos_Contacto values (735,'097-3136490618','Barrio Porvenir',769);</v>
      </c>
    </row>
    <row r="737" spans="1:6" hidden="1" x14ac:dyDescent="0.25">
      <c r="A737" s="8">
        <f t="shared" si="23"/>
        <v>736</v>
      </c>
      <c r="B737" s="8" t="s">
        <v>6033</v>
      </c>
      <c r="C737" t="s">
        <v>2579</v>
      </c>
      <c r="D737" t="s">
        <v>1661</v>
      </c>
      <c r="E737">
        <v>903</v>
      </c>
      <c r="F737" s="8" t="str">
        <f t="shared" si="22"/>
        <v>INSERt INTO Datos_Contacto values (736,'097-7258920','Calle 4  2 - 51',903);</v>
      </c>
    </row>
    <row r="738" spans="1:6" hidden="1" x14ac:dyDescent="0.25">
      <c r="A738" s="8">
        <f t="shared" si="23"/>
        <v>737</v>
      </c>
      <c r="B738" s="8" t="s">
        <v>6034</v>
      </c>
      <c r="C738" t="s">
        <v>2580</v>
      </c>
      <c r="D738" t="s">
        <v>445</v>
      </c>
      <c r="E738">
        <v>66</v>
      </c>
      <c r="F738" s="8" t="str">
        <f t="shared" si="22"/>
        <v>INSERt INTO Datos_Contacto values (737,'091-7265932','Barrio Panamericana',66);</v>
      </c>
    </row>
    <row r="739" spans="1:6" hidden="1" x14ac:dyDescent="0.25">
      <c r="A739" s="8">
        <f t="shared" si="23"/>
        <v>738</v>
      </c>
      <c r="B739" s="8" t="s">
        <v>6035</v>
      </c>
      <c r="C739" t="s">
        <v>2581</v>
      </c>
      <c r="D739" t="s">
        <v>693</v>
      </c>
      <c r="E739">
        <v>200</v>
      </c>
      <c r="F739" s="8" t="str">
        <f t="shared" si="22"/>
        <v>INSERt INTO Datos_Contacto values (738,'094-7870030','Carrera 6   4  19',200);</v>
      </c>
    </row>
    <row r="740" spans="1:6" hidden="1" x14ac:dyDescent="0.25">
      <c r="A740" s="8">
        <f t="shared" si="23"/>
        <v>739</v>
      </c>
      <c r="B740" s="8" t="s">
        <v>6036</v>
      </c>
      <c r="C740" t="s">
        <v>2582</v>
      </c>
      <c r="D740" t="s">
        <v>5268</v>
      </c>
      <c r="E740">
        <v>1</v>
      </c>
      <c r="F740" s="8" t="str">
        <f t="shared" si="22"/>
        <v>INSERt INTO Datos_Contacto values (739,'092-7328350','Carrera 9   2 - 54 Barrio Panamericano',1);</v>
      </c>
    </row>
    <row r="741" spans="1:6" hidden="1" x14ac:dyDescent="0.25">
      <c r="A741" s="8">
        <f t="shared" si="23"/>
        <v>740</v>
      </c>
      <c r="B741" s="8" t="s">
        <v>6037</v>
      </c>
      <c r="C741" t="s">
        <v>2583</v>
      </c>
      <c r="D741" t="s">
        <v>797</v>
      </c>
      <c r="E741">
        <v>259</v>
      </c>
      <c r="F741" s="8" t="str">
        <f t="shared" si="22"/>
        <v>INSERt INTO Datos_Contacto values (740,'091-7592075','Carrera  2   5 - 17',259);</v>
      </c>
    </row>
    <row r="742" spans="1:6" hidden="1" x14ac:dyDescent="0.25">
      <c r="A742" s="8">
        <f t="shared" si="23"/>
        <v>741</v>
      </c>
      <c r="B742" s="8" t="s">
        <v>6038</v>
      </c>
      <c r="C742" t="s">
        <v>2584</v>
      </c>
      <c r="D742" t="s">
        <v>437</v>
      </c>
      <c r="E742">
        <v>62</v>
      </c>
      <c r="F742" s="8" t="str">
        <f t="shared" si="22"/>
        <v>INSERt INTO Datos_Contacto values (741,'098-7881905','Carrera 4   2 - 17',62);</v>
      </c>
    </row>
    <row r="743" spans="1:6" hidden="1" x14ac:dyDescent="0.25">
      <c r="A743" s="8">
        <f t="shared" si="23"/>
        <v>742</v>
      </c>
      <c r="B743" s="8" t="s">
        <v>6039</v>
      </c>
      <c r="C743" t="s">
        <v>2585</v>
      </c>
      <c r="D743" t="s">
        <v>818</v>
      </c>
      <c r="E743">
        <v>270</v>
      </c>
      <c r="F743" s="8" t="str">
        <f t="shared" si="22"/>
        <v>INSERt INTO Datos_Contacto values (742,'098-7266070','Carrera 9  6 - 28',270);</v>
      </c>
    </row>
    <row r="744" spans="1:6" hidden="1" x14ac:dyDescent="0.25">
      <c r="A744" s="8">
        <f t="shared" si="23"/>
        <v>743</v>
      </c>
      <c r="B744" s="8" t="s">
        <v>6040</v>
      </c>
      <c r="C744" t="s">
        <v>2586</v>
      </c>
      <c r="D744" t="s">
        <v>1488</v>
      </c>
      <c r="E744">
        <v>745</v>
      </c>
      <c r="F744" s="8" t="str">
        <f t="shared" si="22"/>
        <v>INSERt INTO Datos_Contacto values (743,'314-8146106','Anon Soledad La Tola',745);</v>
      </c>
    </row>
    <row r="745" spans="1:6" hidden="1" x14ac:dyDescent="0.25">
      <c r="A745" s="8">
        <f t="shared" si="23"/>
        <v>744</v>
      </c>
      <c r="B745" s="8" t="s">
        <v>6041</v>
      </c>
      <c r="C745" t="s">
        <v>2587</v>
      </c>
      <c r="D745" t="s">
        <v>1449</v>
      </c>
      <c r="E745">
        <v>716</v>
      </c>
      <c r="F745" s="8" t="str">
        <f t="shared" si="22"/>
        <v>INSERt INTO Datos_Contacto values (744,'092-7777290','Barrio El Progreso',716);</v>
      </c>
    </row>
    <row r="746" spans="1:6" hidden="1" x14ac:dyDescent="0.25">
      <c r="A746" s="8">
        <f t="shared" si="23"/>
        <v>745</v>
      </c>
      <c r="B746" s="8" t="s">
        <v>6042</v>
      </c>
      <c r="C746" t="s">
        <v>2588</v>
      </c>
      <c r="D746" t="s">
        <v>870</v>
      </c>
      <c r="E746">
        <v>301</v>
      </c>
      <c r="F746" s="8" t="str">
        <f t="shared" si="22"/>
        <v>INSERt INTO Datos_Contacto values (745,'098-7879010','Parque principal centro',301);</v>
      </c>
    </row>
    <row r="747" spans="1:6" hidden="1" x14ac:dyDescent="0.25">
      <c r="A747" s="8">
        <f t="shared" si="23"/>
        <v>746</v>
      </c>
      <c r="B747" s="8" t="s">
        <v>6043</v>
      </c>
      <c r="C747" t="s">
        <v>2589</v>
      </c>
      <c r="D747" t="s">
        <v>581</v>
      </c>
      <c r="E747">
        <v>135</v>
      </c>
      <c r="F747" s="8" t="str">
        <f t="shared" si="22"/>
        <v>INSERt INTO Datos_Contacto values (746,'095-8791871','Calle 11  9 - 134',135);</v>
      </c>
    </row>
    <row r="748" spans="1:6" hidden="1" x14ac:dyDescent="0.25">
      <c r="A748" s="8">
        <f t="shared" si="23"/>
        <v>747</v>
      </c>
      <c r="B748" s="8" t="s">
        <v>6044</v>
      </c>
      <c r="C748" t="s">
        <v>2590</v>
      </c>
      <c r="D748" t="s">
        <v>807</v>
      </c>
      <c r="E748">
        <v>264</v>
      </c>
      <c r="F748" s="8" t="str">
        <f t="shared" si="22"/>
        <v>INSERt INTO Datos_Contacto values (747,'098-3202335275','Calle 7 No. 3 46',264);</v>
      </c>
    </row>
    <row r="749" spans="1:6" hidden="1" x14ac:dyDescent="0.25">
      <c r="A749" s="8">
        <f t="shared" si="23"/>
        <v>748</v>
      </c>
      <c r="B749" s="8" t="s">
        <v>6045</v>
      </c>
      <c r="C749" t="s">
        <v>2591</v>
      </c>
      <c r="D749" t="s">
        <v>1386</v>
      </c>
      <c r="E749">
        <v>666</v>
      </c>
      <c r="F749" s="8" t="str">
        <f t="shared" si="22"/>
        <v>INSERt INTO Datos_Contacto values (748,'095-4131106','Calle 3   14 - 35',666);</v>
      </c>
    </row>
    <row r="750" spans="1:6" hidden="1" x14ac:dyDescent="0.25">
      <c r="A750" s="8">
        <f t="shared" si="23"/>
        <v>749</v>
      </c>
      <c r="B750" s="8" t="s">
        <v>6046</v>
      </c>
      <c r="C750" t="s">
        <v>2592</v>
      </c>
      <c r="D750" t="s">
        <v>1502</v>
      </c>
      <c r="E750">
        <v>757</v>
      </c>
      <c r="F750" s="8" t="str">
        <f t="shared" si="22"/>
        <v>INSERt INTO Datos_Contacto values (749,'316-8128582','Centro de Salud',757);</v>
      </c>
    </row>
    <row r="751" spans="1:6" hidden="1" x14ac:dyDescent="0.25">
      <c r="A751" s="8">
        <f t="shared" si="23"/>
        <v>750</v>
      </c>
      <c r="B751" s="8" t="s">
        <v>6047</v>
      </c>
      <c r="C751" t="s">
        <v>2592</v>
      </c>
      <c r="D751" t="s">
        <v>776</v>
      </c>
      <c r="E751">
        <v>248</v>
      </c>
      <c r="F751" s="8" t="str">
        <f t="shared" si="22"/>
        <v>INSERt INTO Datos_Contacto values (750,'098-7265152','Centro de Salud',248);</v>
      </c>
    </row>
    <row r="752" spans="1:6" hidden="1" x14ac:dyDescent="0.25">
      <c r="A752" s="8">
        <f t="shared" si="23"/>
        <v>751</v>
      </c>
      <c r="B752" s="8" t="s">
        <v>6048</v>
      </c>
      <c r="C752" t="s">
        <v>2593</v>
      </c>
      <c r="D752" t="s">
        <v>1762</v>
      </c>
      <c r="E752">
        <v>987</v>
      </c>
      <c r="F752" s="8" t="str">
        <f t="shared" si="22"/>
        <v>INSERt INTO Datos_Contacto values (751,'098-9529571,','Calle 5 9 - 50',987);</v>
      </c>
    </row>
    <row r="753" spans="1:6" hidden="1" x14ac:dyDescent="0.25">
      <c r="A753" s="8">
        <f t="shared" si="23"/>
        <v>752</v>
      </c>
      <c r="B753" s="8" t="s">
        <v>6049</v>
      </c>
      <c r="C753" t="s">
        <v>2594</v>
      </c>
      <c r="D753" t="s">
        <v>593</v>
      </c>
      <c r="E753">
        <v>141</v>
      </c>
      <c r="F753" s="8" t="str">
        <f t="shared" si="22"/>
        <v>INSERt INTO Datos_Contacto values (752,'095-8791402','Carrera 11  9 - 50',141);</v>
      </c>
    </row>
    <row r="754" spans="1:6" hidden="1" x14ac:dyDescent="0.25">
      <c r="A754" s="8">
        <f t="shared" si="23"/>
        <v>753</v>
      </c>
      <c r="B754" s="8" t="s">
        <v>6050</v>
      </c>
      <c r="C754" t="s">
        <v>2595</v>
      </c>
      <c r="D754" t="s">
        <v>1460</v>
      </c>
      <c r="E754">
        <v>724</v>
      </c>
      <c r="F754" s="8" t="str">
        <f t="shared" si="22"/>
        <v>INSERt INTO Datos_Contacto values (753,'092-7752821','Centro de Salud Barrio El Centro',724);</v>
      </c>
    </row>
    <row r="755" spans="1:6" hidden="1" x14ac:dyDescent="0.25">
      <c r="A755" s="8">
        <f t="shared" si="23"/>
        <v>754</v>
      </c>
      <c r="B755" s="8" t="s">
        <v>6051</v>
      </c>
      <c r="C755" t="s">
        <v>2596</v>
      </c>
      <c r="D755" t="s">
        <v>1383</v>
      </c>
      <c r="E755">
        <v>663</v>
      </c>
      <c r="F755" s="8" t="str">
        <f t="shared" si="22"/>
        <v>INSERt INTO Datos_Contacto values (754,'095-4293791','Centro de Salud Calle 7  7 -39',663);</v>
      </c>
    </row>
    <row r="756" spans="1:6" x14ac:dyDescent="0.25">
      <c r="A756" s="8">
        <f t="shared" si="23"/>
        <v>755</v>
      </c>
      <c r="B756" s="8" t="s">
        <v>6052</v>
      </c>
      <c r="C756" t="s">
        <v>2597</v>
      </c>
      <c r="D756" t="s">
        <v>852</v>
      </c>
      <c r="E756">
        <v>291</v>
      </c>
      <c r="F756" s="8" t="str">
        <f t="shared" si="22"/>
        <v>INSERt INTO Datos_Contacto values (755,'098-987820100','Socotá',291);</v>
      </c>
    </row>
    <row r="757" spans="1:6" hidden="1" x14ac:dyDescent="0.25">
      <c r="A757" s="8">
        <f t="shared" si="23"/>
        <v>756</v>
      </c>
      <c r="B757" s="8" t="s">
        <v>6053</v>
      </c>
      <c r="C757" t="s">
        <v>2598</v>
      </c>
      <c r="D757" t="s">
        <v>821</v>
      </c>
      <c r="E757">
        <v>272</v>
      </c>
      <c r="F757" s="8" t="str">
        <f t="shared" si="22"/>
        <v>INSERt INTO Datos_Contacto values (756,'098-7357216,7357277,','Calle Primera  5 - 10',272);</v>
      </c>
    </row>
    <row r="758" spans="1:6" hidden="1" x14ac:dyDescent="0.25">
      <c r="A758" s="8">
        <f t="shared" si="23"/>
        <v>757</v>
      </c>
      <c r="B758" s="8" t="s">
        <v>6054</v>
      </c>
      <c r="C758" t="s">
        <v>2599</v>
      </c>
      <c r="D758" t="s">
        <v>750</v>
      </c>
      <c r="E758">
        <v>232</v>
      </c>
      <c r="F758" s="8" t="str">
        <f t="shared" si="22"/>
        <v>INSERt INTO Datos_Contacto values (757,'098-7408811,3202335275','Carrera 7 No. 200A - 07  Of. 401 - Tunja',232);</v>
      </c>
    </row>
    <row r="759" spans="1:6" hidden="1" x14ac:dyDescent="0.25">
      <c r="A759" s="8">
        <f t="shared" si="23"/>
        <v>758</v>
      </c>
      <c r="B759" s="8" t="s">
        <v>6055</v>
      </c>
      <c r="C759" t="s">
        <v>2600</v>
      </c>
      <c r="D759" t="s">
        <v>1709</v>
      </c>
      <c r="E759">
        <v>946</v>
      </c>
      <c r="F759" s="8" t="str">
        <f t="shared" si="22"/>
        <v>INSERt INTO Datos_Contacto values (758,'095-2822786','Calle Las Flores Barrio arriba  6 - 24',946);</v>
      </c>
    </row>
    <row r="760" spans="1:6" hidden="1" x14ac:dyDescent="0.25">
      <c r="A760" s="8">
        <f t="shared" si="23"/>
        <v>759</v>
      </c>
      <c r="B760" s="8" t="s">
        <v>6056</v>
      </c>
      <c r="C760" t="s">
        <v>2601</v>
      </c>
      <c r="D760" t="s">
        <v>269</v>
      </c>
      <c r="E760">
        <v>160</v>
      </c>
      <c r="F760" s="8" t="str">
        <f t="shared" si="22"/>
        <v>INSERt INTO Datos_Contacto values (759,'072-7780085','Avenida San Bartolomé',160);</v>
      </c>
    </row>
    <row r="761" spans="1:6" hidden="1" x14ac:dyDescent="0.25">
      <c r="A761" s="8">
        <f t="shared" si="23"/>
        <v>760</v>
      </c>
      <c r="B761" s="8" t="s">
        <v>6057</v>
      </c>
      <c r="C761" t="s">
        <v>2569</v>
      </c>
      <c r="D761" t="s">
        <v>1213</v>
      </c>
      <c r="E761">
        <v>534</v>
      </c>
      <c r="F761" s="8" t="str">
        <f t="shared" si="22"/>
        <v>INSERt INTO Datos_Contacto values (760,'092-7264757','Barrio Centro',534);</v>
      </c>
    </row>
    <row r="762" spans="1:6" hidden="1" x14ac:dyDescent="0.25">
      <c r="A762" s="8">
        <f t="shared" si="23"/>
        <v>761</v>
      </c>
      <c r="B762" s="8" t="s">
        <v>6058</v>
      </c>
      <c r="C762" t="s">
        <v>2602</v>
      </c>
      <c r="D762" t="s">
        <v>878</v>
      </c>
      <c r="E762">
        <v>305</v>
      </c>
      <c r="F762" s="8" t="str">
        <f t="shared" si="22"/>
        <v>INSERt INTO Datos_Contacto values (761,'098-7355588','Calle 5  4 - 70',305);</v>
      </c>
    </row>
    <row r="763" spans="1:6" hidden="1" x14ac:dyDescent="0.25">
      <c r="A763" s="8">
        <f t="shared" si="23"/>
        <v>762</v>
      </c>
      <c r="B763" s="8" t="s">
        <v>6059</v>
      </c>
      <c r="C763" t="s">
        <v>2603</v>
      </c>
      <c r="D763" t="s">
        <v>1705</v>
      </c>
      <c r="E763">
        <v>944</v>
      </c>
      <c r="F763" s="8" t="str">
        <f t="shared" si="22"/>
        <v>INSERt INTO Datos_Contacto values (762,'095-2841709','Calle 7  10 - 70 Barrio la Cruz',944);</v>
      </c>
    </row>
    <row r="764" spans="1:6" hidden="1" x14ac:dyDescent="0.25">
      <c r="A764" s="8">
        <f t="shared" si="23"/>
        <v>763</v>
      </c>
      <c r="B764" s="8" t="s">
        <v>6060</v>
      </c>
      <c r="C764" t="s">
        <v>2604</v>
      </c>
      <c r="D764" t="s">
        <v>1186</v>
      </c>
      <c r="E764">
        <v>514</v>
      </c>
      <c r="F764" s="8" t="str">
        <f t="shared" si="22"/>
        <v>INSERt INTO Datos_Contacto values (763,'092-5662455','Av Los Estudiantes',514);</v>
      </c>
    </row>
    <row r="765" spans="1:6" hidden="1" x14ac:dyDescent="0.25">
      <c r="A765" s="8">
        <f t="shared" si="23"/>
        <v>764</v>
      </c>
      <c r="B765" s="8" t="s">
        <v>6061</v>
      </c>
      <c r="C765" t="s">
        <v>2605</v>
      </c>
      <c r="D765" t="s">
        <v>494</v>
      </c>
      <c r="E765">
        <v>91</v>
      </c>
      <c r="F765" s="8" t="str">
        <f t="shared" si="22"/>
        <v>INSERt INTO Datos_Contacto values (764,'091-8478336','Calle 5 Carrera 7 Esquina',91);</v>
      </c>
    </row>
    <row r="766" spans="1:6" hidden="1" x14ac:dyDescent="0.25">
      <c r="A766" s="8">
        <f t="shared" si="23"/>
        <v>765</v>
      </c>
      <c r="B766" s="8" t="s">
        <v>6062</v>
      </c>
      <c r="C766" t="s">
        <v>2606</v>
      </c>
      <c r="D766" t="s">
        <v>1469</v>
      </c>
      <c r="E766">
        <v>731</v>
      </c>
      <c r="F766" s="8" t="str">
        <f t="shared" si="22"/>
        <v>INSERt INTO Datos_Contacto values (765,'092-7235352','Cabecera municipal El Peñol Nariño',731);</v>
      </c>
    </row>
    <row r="767" spans="1:6" hidden="1" x14ac:dyDescent="0.25">
      <c r="A767" s="8">
        <f t="shared" si="23"/>
        <v>766</v>
      </c>
      <c r="B767" s="8" t="s">
        <v>6063</v>
      </c>
      <c r="C767" t="s">
        <v>2607</v>
      </c>
      <c r="D767" t="s">
        <v>780</v>
      </c>
      <c r="E767">
        <v>250</v>
      </c>
      <c r="F767" s="8" t="str">
        <f t="shared" si="22"/>
        <v>INSERt INTO Datos_Contacto values (766,'098-3112709505','Carrera  4   4 - 33',250);</v>
      </c>
    </row>
    <row r="768" spans="1:6" hidden="1" x14ac:dyDescent="0.25">
      <c r="A768" s="8">
        <f t="shared" si="23"/>
        <v>767</v>
      </c>
      <c r="B768" s="8" t="s">
        <v>6064</v>
      </c>
      <c r="C768" t="s">
        <v>2608</v>
      </c>
      <c r="D768" t="s">
        <v>259</v>
      </c>
      <c r="E768">
        <v>204</v>
      </c>
      <c r="F768" s="8" t="str">
        <f t="shared" si="22"/>
        <v>INSERt INTO Datos_Contacto values (767,'098-9999999','E.S.E CENTRO DE SALUD SAN JOSE - BOYACA',204);</v>
      </c>
    </row>
    <row r="769" spans="1:6" hidden="1" x14ac:dyDescent="0.25">
      <c r="A769" s="8">
        <f t="shared" si="23"/>
        <v>768</v>
      </c>
      <c r="B769" s="8" t="s">
        <v>6065</v>
      </c>
      <c r="C769" t="s">
        <v>2609</v>
      </c>
      <c r="D769" t="s">
        <v>1191</v>
      </c>
      <c r="E769">
        <v>518</v>
      </c>
      <c r="F769" s="8" t="str">
        <f t="shared" si="22"/>
        <v>INSERt INTO Datos_Contacto values (768,'091-8433129','Carrera  4 5-15',518);</v>
      </c>
    </row>
    <row r="770" spans="1:6" hidden="1" x14ac:dyDescent="0.25">
      <c r="A770" s="8">
        <f t="shared" si="23"/>
        <v>769</v>
      </c>
      <c r="B770" s="8" t="s">
        <v>6066</v>
      </c>
      <c r="C770" t="s">
        <v>2610</v>
      </c>
      <c r="D770" t="s">
        <v>1715</v>
      </c>
      <c r="E770">
        <v>950</v>
      </c>
      <c r="F770" s="8" t="str">
        <f t="shared" si="22"/>
        <v>INSERt INTO Datos_Contacto values (769,'095-2954715','Calle 15  34 - 59',950);</v>
      </c>
    </row>
    <row r="771" spans="1:6" hidden="1" x14ac:dyDescent="0.25">
      <c r="A771" s="8">
        <f t="shared" si="23"/>
        <v>770</v>
      </c>
      <c r="B771" s="8" t="s">
        <v>6067</v>
      </c>
      <c r="C771" t="s">
        <v>2611</v>
      </c>
      <c r="D771" t="s">
        <v>5275</v>
      </c>
      <c r="E771">
        <v>1</v>
      </c>
      <c r="F771" s="8" t="str">
        <f t="shared" ref="F771:F834" si="24">"INSERt INTO Datos_Contacto values ("&amp;A771&amp;",'"&amp;B771&amp;"','"&amp;C771&amp;"',"&amp;E771&amp;");"</f>
        <v>INSERt INTO Datos_Contacto values (770,'300-8059833','Sector Plaza principal',1);</v>
      </c>
    </row>
    <row r="772" spans="1:6" hidden="1" x14ac:dyDescent="0.25">
      <c r="A772" s="8">
        <f t="shared" ref="A772:A835" si="25">+A771+1</f>
        <v>771</v>
      </c>
      <c r="B772" s="8" t="s">
        <v>6068</v>
      </c>
      <c r="C772" t="s">
        <v>2592</v>
      </c>
      <c r="D772" t="s">
        <v>1100</v>
      </c>
      <c r="E772">
        <v>458</v>
      </c>
      <c r="F772" s="8" t="str">
        <f t="shared" si="24"/>
        <v>INSERt INTO Datos_Contacto values (771,'092-7430131','Centro de Salud',458);</v>
      </c>
    </row>
    <row r="773" spans="1:6" hidden="1" x14ac:dyDescent="0.25">
      <c r="A773" s="8">
        <f t="shared" si="25"/>
        <v>772</v>
      </c>
      <c r="B773" s="8" t="s">
        <v>6069</v>
      </c>
      <c r="C773" t="s">
        <v>2612</v>
      </c>
      <c r="D773" t="s">
        <v>5276</v>
      </c>
      <c r="E773">
        <v>1</v>
      </c>
      <c r="F773" s="8" t="str">
        <f t="shared" si="24"/>
        <v>INSERt INTO Datos_Contacto values (772,'092-7264497','Barrio Prados del Norte',1);</v>
      </c>
    </row>
    <row r="774" spans="1:6" hidden="1" x14ac:dyDescent="0.25">
      <c r="A774" s="8">
        <f t="shared" si="25"/>
        <v>773</v>
      </c>
      <c r="B774" s="8" t="s">
        <v>6070</v>
      </c>
      <c r="C774" t="s">
        <v>2587</v>
      </c>
      <c r="D774" t="s">
        <v>1487</v>
      </c>
      <c r="E774">
        <v>744</v>
      </c>
      <c r="F774" s="8" t="str">
        <f t="shared" si="24"/>
        <v>INSERt INTO Datos_Contacto values (773,'092-7287737','Barrio El Progreso',744);</v>
      </c>
    </row>
    <row r="775" spans="1:6" hidden="1" x14ac:dyDescent="0.25">
      <c r="A775" s="8">
        <f t="shared" si="25"/>
        <v>774</v>
      </c>
      <c r="B775" s="8" t="s">
        <v>6071</v>
      </c>
      <c r="C775" t="s">
        <v>2613</v>
      </c>
      <c r="D775" t="s">
        <v>1340</v>
      </c>
      <c r="E775">
        <v>626</v>
      </c>
      <c r="F775" s="8" t="str">
        <f t="shared" si="24"/>
        <v>INSERt INTO Datos_Contacto values (774,'098-327480','calle 12 cra 10',626);</v>
      </c>
    </row>
    <row r="776" spans="1:6" hidden="1" x14ac:dyDescent="0.25">
      <c r="A776" s="8">
        <f t="shared" si="25"/>
        <v>775</v>
      </c>
      <c r="B776" s="8" t="s">
        <v>6072</v>
      </c>
      <c r="C776" t="s">
        <v>2614</v>
      </c>
      <c r="D776" t="s">
        <v>885</v>
      </c>
      <c r="E776">
        <v>309</v>
      </c>
      <c r="F776" s="8" t="str">
        <f t="shared" si="24"/>
        <v>INSERt INTO Datos_Contacto values (775,'098-779706,779700,','Calle 5  5 - 84',309);</v>
      </c>
    </row>
    <row r="777" spans="1:6" hidden="1" x14ac:dyDescent="0.25">
      <c r="A777" s="8">
        <f t="shared" si="25"/>
        <v>776</v>
      </c>
      <c r="B777" s="8" t="s">
        <v>6073</v>
      </c>
      <c r="C777" t="s">
        <v>2615</v>
      </c>
      <c r="D777" t="s">
        <v>1512</v>
      </c>
      <c r="E777">
        <v>767</v>
      </c>
      <c r="F777" s="8" t="str">
        <f t="shared" si="24"/>
        <v>INSERt INTO Datos_Contacto values (776,'310-3919401','Barrio Plaza Suarez',767);</v>
      </c>
    </row>
    <row r="778" spans="1:6" hidden="1" x14ac:dyDescent="0.25">
      <c r="A778" s="8">
        <f t="shared" si="25"/>
        <v>777</v>
      </c>
      <c r="B778" s="8" t="s">
        <v>6074</v>
      </c>
      <c r="C778" t="s">
        <v>2616</v>
      </c>
      <c r="D778" t="s">
        <v>1451</v>
      </c>
      <c r="E778">
        <v>718</v>
      </c>
      <c r="F778" s="8" t="str">
        <f t="shared" si="24"/>
        <v>INSERt INTO Datos_Contacto values (777,'320-6325505','Centro de salud. Barrio San Jose',718);</v>
      </c>
    </row>
    <row r="779" spans="1:6" hidden="1" x14ac:dyDescent="0.25">
      <c r="A779" s="8">
        <f t="shared" si="25"/>
        <v>778</v>
      </c>
      <c r="B779" s="8" t="s">
        <v>6075</v>
      </c>
      <c r="C779" t="s">
        <v>2569</v>
      </c>
      <c r="D779" t="s">
        <v>1499</v>
      </c>
      <c r="E779">
        <v>755</v>
      </c>
      <c r="F779" s="8" t="str">
        <f t="shared" si="24"/>
        <v>INSERt INTO Datos_Contacto values (778,'092-3128555007','Barrio Centro',755);</v>
      </c>
    </row>
    <row r="780" spans="1:6" hidden="1" x14ac:dyDescent="0.25">
      <c r="A780" s="8">
        <f t="shared" si="25"/>
        <v>779</v>
      </c>
      <c r="B780" s="8" t="s">
        <v>6076</v>
      </c>
      <c r="C780" t="s">
        <v>2617</v>
      </c>
      <c r="D780" t="s">
        <v>836</v>
      </c>
      <c r="E780">
        <v>282</v>
      </c>
      <c r="F780" s="8" t="str">
        <f t="shared" si="24"/>
        <v>INSERt INTO Datos_Contacto values (779,'098-7258142','Calle  2  1 - 41 Borbur',282);</v>
      </c>
    </row>
    <row r="781" spans="1:6" hidden="1" x14ac:dyDescent="0.25">
      <c r="A781" s="8">
        <f t="shared" si="25"/>
        <v>780</v>
      </c>
      <c r="B781" s="8" t="s">
        <v>6077</v>
      </c>
      <c r="C781" t="s">
        <v>2618</v>
      </c>
      <c r="D781" t="s">
        <v>1745</v>
      </c>
      <c r="E781">
        <v>974</v>
      </c>
      <c r="F781" s="8" t="str">
        <f t="shared" si="24"/>
        <v>INSERt INTO Datos_Contacto values (780,'098-2400812,2467675,','Calle 6   9 - 45',974);</v>
      </c>
    </row>
    <row r="782" spans="1:6" hidden="1" x14ac:dyDescent="0.25">
      <c r="A782" s="8">
        <f t="shared" si="25"/>
        <v>781</v>
      </c>
      <c r="B782" s="8" t="s">
        <v>6078</v>
      </c>
      <c r="C782" t="s">
        <v>2619</v>
      </c>
      <c r="D782" t="s">
        <v>738</v>
      </c>
      <c r="E782">
        <v>225</v>
      </c>
      <c r="F782" s="8" t="str">
        <f t="shared" si="24"/>
        <v>INSERt INTO Datos_Contacto values (781,'098-7403211','E.S.E. CENTRO DE SALUD SAN PEDRO DE IGUAQUE',225);</v>
      </c>
    </row>
    <row r="783" spans="1:6" hidden="1" x14ac:dyDescent="0.25">
      <c r="A783" s="8">
        <f t="shared" si="25"/>
        <v>782</v>
      </c>
      <c r="B783" s="8" t="s">
        <v>6079</v>
      </c>
      <c r="C783" t="s">
        <v>2620</v>
      </c>
      <c r="D783" t="s">
        <v>823</v>
      </c>
      <c r="E783">
        <v>273</v>
      </c>
      <c r="F783" s="8" t="str">
        <f t="shared" si="24"/>
        <v>INSERt INTO Datos_Contacto values (782,'098-7408611','RONDON - CENTRO',273);</v>
      </c>
    </row>
    <row r="784" spans="1:6" hidden="1" x14ac:dyDescent="0.25">
      <c r="A784" s="8">
        <f t="shared" si="25"/>
        <v>783</v>
      </c>
      <c r="B784" s="8" t="s">
        <v>6080</v>
      </c>
      <c r="C784" t="s">
        <v>2621</v>
      </c>
      <c r="D784" t="s">
        <v>894</v>
      </c>
      <c r="E784">
        <v>315</v>
      </c>
      <c r="F784" s="8" t="str">
        <f t="shared" si="24"/>
        <v>INSERt INTO Datos_Contacto values (783,'098-7305010','Carrera 7  4 - 123',315);</v>
      </c>
    </row>
    <row r="785" spans="1:6" hidden="1" x14ac:dyDescent="0.25">
      <c r="A785" s="8">
        <f t="shared" si="25"/>
        <v>784</v>
      </c>
      <c r="B785" s="8" t="s">
        <v>6081</v>
      </c>
      <c r="C785" t="s">
        <v>2622</v>
      </c>
      <c r="D785" t="s">
        <v>1727</v>
      </c>
      <c r="E785">
        <v>959</v>
      </c>
      <c r="F785" s="8" t="str">
        <f t="shared" si="24"/>
        <v>INSERt INTO Datos_Contacto values (784,'098-2820143','Calle 4   4 - 52',959);</v>
      </c>
    </row>
    <row r="786" spans="1:6" x14ac:dyDescent="0.25">
      <c r="A786" s="8">
        <f t="shared" si="25"/>
        <v>785</v>
      </c>
      <c r="B786" s="8" t="s">
        <v>6082</v>
      </c>
      <c r="C786" t="s">
        <v>2623</v>
      </c>
      <c r="D786" t="s">
        <v>857</v>
      </c>
      <c r="E786">
        <v>294</v>
      </c>
      <c r="F786" s="8" t="str">
        <f t="shared" si="24"/>
        <v>INSERt INTO Datos_Contacto values (785,'098-7531146','Calle 2a   4- 64',294);</v>
      </c>
    </row>
    <row r="787" spans="1:6" hidden="1" x14ac:dyDescent="0.25">
      <c r="A787" s="8">
        <f t="shared" si="25"/>
        <v>786</v>
      </c>
      <c r="B787" s="8" t="s">
        <v>6083</v>
      </c>
      <c r="C787" t="s">
        <v>2569</v>
      </c>
      <c r="D787" t="s">
        <v>283</v>
      </c>
      <c r="E787">
        <v>73</v>
      </c>
      <c r="F787" s="8" t="str">
        <f t="shared" si="24"/>
        <v>INSERt INTO Datos_Contacto values (786,'092-7231612','Barrio Centro',73);</v>
      </c>
    </row>
    <row r="788" spans="1:6" hidden="1" x14ac:dyDescent="0.25">
      <c r="A788" s="8">
        <f t="shared" si="25"/>
        <v>787</v>
      </c>
      <c r="B788" s="8" t="s">
        <v>6084</v>
      </c>
      <c r="C788" t="s">
        <v>2624</v>
      </c>
      <c r="D788" t="s">
        <v>825</v>
      </c>
      <c r="E788">
        <v>274</v>
      </c>
      <c r="F788" s="8" t="str">
        <f t="shared" si="24"/>
        <v>INSERt INTO Datos_Contacto values (787,'098-7255109','Carrera 11  5 - 20',274);</v>
      </c>
    </row>
    <row r="789" spans="1:6" x14ac:dyDescent="0.25">
      <c r="A789" s="8">
        <f t="shared" si="25"/>
        <v>788</v>
      </c>
      <c r="B789" s="8" t="s">
        <v>6085</v>
      </c>
      <c r="C789" t="s">
        <v>2625</v>
      </c>
      <c r="D789" t="s">
        <v>514</v>
      </c>
      <c r="E789">
        <v>101</v>
      </c>
      <c r="F789" s="8" t="str">
        <f t="shared" si="24"/>
        <v>INSERt INTO Datos_Contacto values (788,'092-7297418','Centro de salud',101);</v>
      </c>
    </row>
    <row r="790" spans="1:6" hidden="1" x14ac:dyDescent="0.25">
      <c r="A790" s="8">
        <f t="shared" si="25"/>
        <v>789</v>
      </c>
      <c r="B790" s="8" t="s">
        <v>6086</v>
      </c>
      <c r="C790" t="s">
        <v>2626</v>
      </c>
      <c r="D790" t="s">
        <v>888</v>
      </c>
      <c r="E790">
        <v>311</v>
      </c>
      <c r="F790" s="8" t="str">
        <f t="shared" si="24"/>
        <v>INSERt INTO Datos_Contacto values (789,'098-7266233','Tunungua - Centro',311);</v>
      </c>
    </row>
    <row r="791" spans="1:6" x14ac:dyDescent="0.25">
      <c r="A791" s="8">
        <f t="shared" si="25"/>
        <v>790</v>
      </c>
      <c r="B791" s="8" t="s">
        <v>6087</v>
      </c>
      <c r="C791" t="s">
        <v>2627</v>
      </c>
      <c r="D791" t="s">
        <v>859</v>
      </c>
      <c r="E791">
        <v>295</v>
      </c>
      <c r="F791" s="8" t="str">
        <f t="shared" si="24"/>
        <v>INSERt INTO Datos_Contacto values (790,'098-7340300','Sora centro',295);</v>
      </c>
    </row>
    <row r="792" spans="1:6" x14ac:dyDescent="0.25">
      <c r="A792" s="8">
        <f t="shared" si="25"/>
        <v>791</v>
      </c>
      <c r="B792" s="8" t="s">
        <v>6088</v>
      </c>
      <c r="C792" t="s">
        <v>2628</v>
      </c>
      <c r="D792" t="s">
        <v>142</v>
      </c>
      <c r="E792">
        <v>143</v>
      </c>
      <c r="F792" s="8" t="str">
        <f t="shared" si="24"/>
        <v>INSERt INTO Datos_Contacto values (791,'301-5478719','Calle 7   4 - 12',143);</v>
      </c>
    </row>
    <row r="793" spans="1:6" hidden="1" x14ac:dyDescent="0.25">
      <c r="A793" s="8">
        <f t="shared" si="25"/>
        <v>792</v>
      </c>
      <c r="B793" s="8" t="s">
        <v>6089</v>
      </c>
      <c r="C793" t="s">
        <v>2629</v>
      </c>
      <c r="D793" t="s">
        <v>703</v>
      </c>
      <c r="E793">
        <v>206</v>
      </c>
      <c r="F793" s="8" t="str">
        <f t="shared" si="24"/>
        <v>INSERt INTO Datos_Contacto values (792,'095-2901260','Carrera 10  10 - 39',206);</v>
      </c>
    </row>
    <row r="794" spans="1:6" hidden="1" x14ac:dyDescent="0.25">
      <c r="A794" s="8">
        <f t="shared" si="25"/>
        <v>793</v>
      </c>
      <c r="B794" s="8" t="s">
        <v>6090</v>
      </c>
      <c r="C794" t="s">
        <v>2630</v>
      </c>
      <c r="D794" t="s">
        <v>734</v>
      </c>
      <c r="E794">
        <v>223</v>
      </c>
      <c r="F794" s="8" t="str">
        <f t="shared" si="24"/>
        <v>INSERt INTO Datos_Contacto values (793,'098-7340081,7449918,','Cucaita - Centro',223);</v>
      </c>
    </row>
    <row r="795" spans="1:6" hidden="1" x14ac:dyDescent="0.25">
      <c r="A795" s="8">
        <f t="shared" si="25"/>
        <v>794</v>
      </c>
      <c r="B795" s="8" t="s">
        <v>6044</v>
      </c>
      <c r="C795" t="s">
        <v>2631</v>
      </c>
      <c r="D795" t="s">
        <v>842</v>
      </c>
      <c r="E795">
        <v>286</v>
      </c>
      <c r="F795" s="8" t="str">
        <f t="shared" si="24"/>
        <v>INSERt INTO Datos_Contacto values (794,'098-3202335275','Hospital Santa Sofia',286);</v>
      </c>
    </row>
    <row r="796" spans="1:6" hidden="1" x14ac:dyDescent="0.25">
      <c r="A796" s="8">
        <f t="shared" si="25"/>
        <v>795</v>
      </c>
      <c r="B796" s="8" t="s">
        <v>6091</v>
      </c>
      <c r="C796" t="s">
        <v>2592</v>
      </c>
      <c r="D796" t="s">
        <v>1497</v>
      </c>
      <c r="E796">
        <v>751</v>
      </c>
      <c r="F796" s="8" t="str">
        <f t="shared" si="24"/>
        <v>INSERt INTO Datos_Contacto values (795,'091-7753356','Centro de Salud',751);</v>
      </c>
    </row>
    <row r="797" spans="1:6" hidden="1" x14ac:dyDescent="0.25">
      <c r="A797" s="8">
        <f t="shared" si="25"/>
        <v>796</v>
      </c>
      <c r="B797" s="8" t="s">
        <v>6092</v>
      </c>
      <c r="C797" t="s">
        <v>2514</v>
      </c>
      <c r="D797" t="s">
        <v>5305</v>
      </c>
      <c r="E797">
        <v>1</v>
      </c>
      <c r="F797" s="8" t="str">
        <f t="shared" si="24"/>
        <v>INSERt INTO Datos_Contacto values (796,'092-7291576','Calle Principal',1);</v>
      </c>
    </row>
    <row r="798" spans="1:6" hidden="1" x14ac:dyDescent="0.25">
      <c r="A798" s="8">
        <f t="shared" si="25"/>
        <v>797</v>
      </c>
      <c r="B798" s="8" t="s">
        <v>6093</v>
      </c>
      <c r="C798" t="s">
        <v>2632</v>
      </c>
      <c r="D798" t="s">
        <v>1476</v>
      </c>
      <c r="E798">
        <v>738</v>
      </c>
      <c r="F798" s="8" t="str">
        <f t="shared" si="24"/>
        <v>INSERt INTO Datos_Contacto values (797,'092-7790136','Carrera 5 Calle 7 esquina',738);</v>
      </c>
    </row>
    <row r="799" spans="1:6" hidden="1" x14ac:dyDescent="0.25">
      <c r="A799" s="8">
        <f t="shared" si="25"/>
        <v>798</v>
      </c>
      <c r="B799" s="8" t="s">
        <v>6094</v>
      </c>
      <c r="C799" t="s">
        <v>2633</v>
      </c>
      <c r="D799" t="s">
        <v>1500</v>
      </c>
      <c r="E799">
        <v>756</v>
      </c>
      <c r="F799" s="8" t="str">
        <f t="shared" si="24"/>
        <v>INSERt INTO Datos_Contacto values (798,'092-7307305','Calle principal Salahonda',756);</v>
      </c>
    </row>
    <row r="800" spans="1:6" hidden="1" x14ac:dyDescent="0.25">
      <c r="A800" s="8">
        <f t="shared" si="25"/>
        <v>799</v>
      </c>
      <c r="B800" s="8" t="s">
        <v>6095</v>
      </c>
      <c r="C800" t="s">
        <v>2634</v>
      </c>
      <c r="D800" t="s">
        <v>848</v>
      </c>
      <c r="E800">
        <v>289</v>
      </c>
      <c r="F800" s="8" t="str">
        <f t="shared" si="24"/>
        <v>INSERt INTO Datos_Contacto values (799,'098-5662636,5662637,','Centro - Siachoque',289);</v>
      </c>
    </row>
    <row r="801" spans="1:6" hidden="1" x14ac:dyDescent="0.25">
      <c r="A801" s="8">
        <f t="shared" si="25"/>
        <v>800</v>
      </c>
      <c r="B801" s="8" t="s">
        <v>6096</v>
      </c>
      <c r="C801" t="s">
        <v>2635</v>
      </c>
      <c r="D801" t="s">
        <v>5277</v>
      </c>
      <c r="E801">
        <v>1</v>
      </c>
      <c r="F801" s="8" t="str">
        <f t="shared" si="24"/>
        <v>INSERt INTO Datos_Contacto values (800,'098-7708045','Tutazá - Centro',1);</v>
      </c>
    </row>
    <row r="802" spans="1:6" hidden="1" x14ac:dyDescent="0.25">
      <c r="A802" s="8">
        <f t="shared" si="25"/>
        <v>801</v>
      </c>
      <c r="B802" s="8" t="s">
        <v>6097</v>
      </c>
      <c r="C802" t="s">
        <v>2636</v>
      </c>
      <c r="D802" t="s">
        <v>601</v>
      </c>
      <c r="E802">
        <v>146</v>
      </c>
      <c r="F802" s="8" t="str">
        <f t="shared" si="24"/>
        <v>INSERt INTO Datos_Contacto values (801,'095-8723044','Calle 6  No. 15 - 16',146);</v>
      </c>
    </row>
    <row r="803" spans="1:6" hidden="1" x14ac:dyDescent="0.25">
      <c r="A803" s="8">
        <f t="shared" si="25"/>
        <v>802</v>
      </c>
      <c r="B803" s="8" t="s">
        <v>6098</v>
      </c>
      <c r="C803" t="s">
        <v>2637</v>
      </c>
      <c r="D803" t="s">
        <v>1256</v>
      </c>
      <c r="E803">
        <v>562</v>
      </c>
      <c r="F803" s="8" t="str">
        <f t="shared" si="24"/>
        <v>INSERt INTO Datos_Contacto values (802,'091-2725002','Carrera 3 Calle 1',562);</v>
      </c>
    </row>
    <row r="804" spans="1:6" hidden="1" x14ac:dyDescent="0.25">
      <c r="A804" s="8">
        <f t="shared" si="25"/>
        <v>803</v>
      </c>
      <c r="B804" s="8" t="s">
        <v>6099</v>
      </c>
      <c r="C804" t="s">
        <v>2638</v>
      </c>
      <c r="D804" t="s">
        <v>887</v>
      </c>
      <c r="E804">
        <v>310</v>
      </c>
      <c r="F804" s="8" t="str">
        <f t="shared" si="24"/>
        <v>INSERt INTO Datos_Contacto values (803,'098-7716363','Carrera 2 Calle 3, Esquina',310);</v>
      </c>
    </row>
    <row r="805" spans="1:6" hidden="1" x14ac:dyDescent="0.25">
      <c r="A805" s="8">
        <f t="shared" si="25"/>
        <v>804</v>
      </c>
      <c r="B805" s="8" t="s">
        <v>6100</v>
      </c>
      <c r="C805" t="s">
        <v>2514</v>
      </c>
      <c r="D805" t="s">
        <v>1454</v>
      </c>
      <c r="E805">
        <v>721</v>
      </c>
      <c r="F805" s="8" t="str">
        <f t="shared" si="24"/>
        <v>INSERt INTO Datos_Contacto values (804,'092-7420189','Calle Principal',721);</v>
      </c>
    </row>
    <row r="806" spans="1:6" x14ac:dyDescent="0.25">
      <c r="A806" s="8">
        <f t="shared" si="25"/>
        <v>805</v>
      </c>
      <c r="B806" s="8" t="s">
        <v>6101</v>
      </c>
      <c r="C806" t="s">
        <v>2639</v>
      </c>
      <c r="D806" t="s">
        <v>606</v>
      </c>
      <c r="E806">
        <v>149</v>
      </c>
      <c r="F806" s="8" t="str">
        <f t="shared" si="24"/>
        <v>INSERt INTO Datos_Contacto values (805,'091-2428130','Avenida 1a. No 13  A - 61',149);</v>
      </c>
    </row>
    <row r="807" spans="1:6" hidden="1" x14ac:dyDescent="0.25">
      <c r="A807" s="8">
        <f t="shared" si="25"/>
        <v>806</v>
      </c>
      <c r="B807" s="8" t="s">
        <v>6102</v>
      </c>
      <c r="C807" t="s">
        <v>2640</v>
      </c>
      <c r="D807" t="s">
        <v>1485</v>
      </c>
      <c r="E807">
        <v>743</v>
      </c>
      <c r="F807" s="8" t="str">
        <f t="shared" si="24"/>
        <v>INSERt INTO Datos_Contacto values (806,'092-7216512','Barrio Zaragoza',743);</v>
      </c>
    </row>
    <row r="808" spans="1:6" hidden="1" x14ac:dyDescent="0.25">
      <c r="A808" s="8">
        <f t="shared" si="25"/>
        <v>807</v>
      </c>
      <c r="B808" s="8" t="s">
        <v>6103</v>
      </c>
      <c r="C808" t="s">
        <v>2641</v>
      </c>
      <c r="D808" t="s">
        <v>5278</v>
      </c>
      <c r="E808">
        <v>1</v>
      </c>
      <c r="F808" s="8" t="str">
        <f t="shared" si="24"/>
        <v>INSERt INTO Datos_Contacto values (807,'091-7271556','Barrio Unión Victoria - Edificio Divino Niño',1);</v>
      </c>
    </row>
    <row r="809" spans="1:6" hidden="1" x14ac:dyDescent="0.25">
      <c r="A809" s="8">
        <f t="shared" si="25"/>
        <v>808</v>
      </c>
      <c r="B809" s="8" t="s">
        <v>6104</v>
      </c>
      <c r="C809" t="s">
        <v>2642</v>
      </c>
      <c r="D809" t="s">
        <v>1474</v>
      </c>
      <c r="E809">
        <v>737</v>
      </c>
      <c r="F809" s="8" t="str">
        <f t="shared" si="24"/>
        <v>INSERt INTO Datos_Contacto values (808,'092-927433214','Plaza Santafé',737);</v>
      </c>
    </row>
    <row r="810" spans="1:6" hidden="1" x14ac:dyDescent="0.25">
      <c r="A810" s="8">
        <f t="shared" si="25"/>
        <v>809</v>
      </c>
      <c r="B810" s="8" t="s">
        <v>6092</v>
      </c>
      <c r="C810" t="s">
        <v>2643</v>
      </c>
      <c r="D810" t="s">
        <v>1508</v>
      </c>
      <c r="E810">
        <v>763</v>
      </c>
      <c r="F810" s="8" t="str">
        <f t="shared" si="24"/>
        <v>INSERt INTO Datos_Contacto values (809,'092-7291576','Calle principal',763);</v>
      </c>
    </row>
    <row r="811" spans="1:6" hidden="1" x14ac:dyDescent="0.25">
      <c r="A811" s="8">
        <f t="shared" si="25"/>
        <v>810</v>
      </c>
      <c r="B811" s="8" t="s">
        <v>6105</v>
      </c>
      <c r="C811" t="s">
        <v>2644</v>
      </c>
      <c r="D811" t="s">
        <v>1503</v>
      </c>
      <c r="E811">
        <v>758</v>
      </c>
      <c r="F811" s="8" t="str">
        <f t="shared" si="24"/>
        <v>INSERt INTO Datos_Contacto values (810,'092-7263046,7263099,','Municipio Potosi - Barrio la Unión',758);</v>
      </c>
    </row>
    <row r="812" spans="1:6" hidden="1" x14ac:dyDescent="0.25">
      <c r="A812" s="8">
        <f t="shared" si="25"/>
        <v>811</v>
      </c>
      <c r="B812" s="8" t="s">
        <v>6106</v>
      </c>
      <c r="C812" t="s">
        <v>2645</v>
      </c>
      <c r="D812" t="s">
        <v>1519</v>
      </c>
      <c r="E812">
        <v>773</v>
      </c>
      <c r="F812" s="8" t="str">
        <f t="shared" si="24"/>
        <v>INSERt INTO Datos_Contacto values (811,'092-8185445','Barrio San Francisco',773);</v>
      </c>
    </row>
    <row r="813" spans="1:6" hidden="1" x14ac:dyDescent="0.25">
      <c r="A813" s="8">
        <f t="shared" si="25"/>
        <v>812</v>
      </c>
      <c r="B813" s="8" t="s">
        <v>6107</v>
      </c>
      <c r="C813" t="s">
        <v>2646</v>
      </c>
      <c r="D813" t="s">
        <v>978</v>
      </c>
      <c r="E813">
        <v>372</v>
      </c>
      <c r="F813" s="8" t="str">
        <f t="shared" si="24"/>
        <v>INSERt INTO Datos_Contacto values (812,'092-7450124','Carrera 11 Calle 5',372);</v>
      </c>
    </row>
    <row r="814" spans="1:6" hidden="1" x14ac:dyDescent="0.25">
      <c r="A814" s="8">
        <f t="shared" si="25"/>
        <v>813</v>
      </c>
      <c r="B814" s="8" t="s">
        <v>6108</v>
      </c>
      <c r="C814" t="s">
        <v>2647</v>
      </c>
      <c r="D814" t="s">
        <v>5304</v>
      </c>
      <c r="E814">
        <v>1</v>
      </c>
      <c r="F814" s="8" t="str">
        <f t="shared" si="24"/>
        <v>INSERt INTO Datos_Contacto values (813,'095-6625818,6628866,662581,6628863','Alcibia - Sector María Auxiliadora',1);</v>
      </c>
    </row>
    <row r="815" spans="1:6" hidden="1" x14ac:dyDescent="0.25">
      <c r="A815" s="8">
        <f t="shared" si="25"/>
        <v>814</v>
      </c>
      <c r="B815" s="8" t="s">
        <v>6109</v>
      </c>
      <c r="C815" t="s">
        <v>2648</v>
      </c>
      <c r="D815" t="s">
        <v>1635</v>
      </c>
      <c r="E815">
        <v>879</v>
      </c>
      <c r="F815" s="8" t="str">
        <f t="shared" si="24"/>
        <v>INSERt INTO Datos_Contacto values (814,'097-6531312','Calle 33  25 - 36',879);</v>
      </c>
    </row>
    <row r="816" spans="1:6" hidden="1" x14ac:dyDescent="0.25">
      <c r="A816" s="8">
        <f t="shared" si="25"/>
        <v>815</v>
      </c>
      <c r="B816" s="8" t="s">
        <v>6110</v>
      </c>
      <c r="C816" t="s">
        <v>2649</v>
      </c>
      <c r="D816" t="s">
        <v>1632</v>
      </c>
      <c r="E816">
        <v>876</v>
      </c>
      <c r="F816" s="8" t="str">
        <f t="shared" si="24"/>
        <v>INSERt INTO Datos_Contacto values (815,'097-6487450,497589','Calle 4  7 - 01 Floridablanca',876);</v>
      </c>
    </row>
    <row r="817" spans="1:6" hidden="1" x14ac:dyDescent="0.25">
      <c r="A817" s="8">
        <f t="shared" si="25"/>
        <v>816</v>
      </c>
      <c r="B817" s="8" t="s">
        <v>6111</v>
      </c>
      <c r="C817" t="s">
        <v>2650</v>
      </c>
      <c r="D817" t="s">
        <v>1017</v>
      </c>
      <c r="E817">
        <v>401</v>
      </c>
      <c r="F817" s="8" t="str">
        <f t="shared" si="24"/>
        <v>INSERt INTO Datos_Contacto values (816,'092-8498265','Casco Urbano Barrio La unión',401);</v>
      </c>
    </row>
    <row r="818" spans="1:6" hidden="1" x14ac:dyDescent="0.25">
      <c r="A818" s="8">
        <f t="shared" si="25"/>
        <v>817</v>
      </c>
      <c r="B818" s="8" t="s">
        <v>6112</v>
      </c>
      <c r="C818" t="s">
        <v>2651</v>
      </c>
      <c r="D818" t="s">
        <v>981</v>
      </c>
      <c r="E818">
        <v>375</v>
      </c>
      <c r="F818" s="8" t="str">
        <f t="shared" si="24"/>
        <v>INSERt INTO Datos_Contacto values (817,'320-6747171','Carrera 2   12-25 Barrio San Francisco',375);</v>
      </c>
    </row>
    <row r="819" spans="1:6" hidden="1" x14ac:dyDescent="0.25">
      <c r="A819" s="8">
        <f t="shared" si="25"/>
        <v>818</v>
      </c>
      <c r="B819" s="8" t="s">
        <v>6113</v>
      </c>
      <c r="C819" t="s">
        <v>2652</v>
      </c>
      <c r="D819" t="s">
        <v>1655</v>
      </c>
      <c r="E819">
        <v>898</v>
      </c>
      <c r="F819" s="8" t="str">
        <f t="shared" si="24"/>
        <v>INSERt INTO Datos_Contacto values (818,'097-7247545','Carrera  3  Calle 1 Esquina',898);</v>
      </c>
    </row>
    <row r="820" spans="1:6" hidden="1" x14ac:dyDescent="0.25">
      <c r="A820" s="8">
        <f t="shared" si="25"/>
        <v>819</v>
      </c>
      <c r="B820" s="8" t="s">
        <v>6114</v>
      </c>
      <c r="C820" t="s">
        <v>2653</v>
      </c>
      <c r="D820" t="s">
        <v>635</v>
      </c>
      <c r="E820">
        <v>166</v>
      </c>
      <c r="F820" s="8" t="str">
        <f t="shared" si="24"/>
        <v>INSERt INTO Datos_Contacto values (819,'095-6875339','Calle 16 N° 27-49 Barrio Santa Rita',166);</v>
      </c>
    </row>
    <row r="821" spans="1:6" x14ac:dyDescent="0.25">
      <c r="A821" s="8">
        <f t="shared" si="25"/>
        <v>820</v>
      </c>
      <c r="B821" s="8" t="s">
        <v>6115</v>
      </c>
      <c r="C821" t="s">
        <v>2654</v>
      </c>
      <c r="D821" t="s">
        <v>1411</v>
      </c>
      <c r="E821">
        <v>685</v>
      </c>
      <c r="F821" s="8" t="str">
        <f t="shared" si="24"/>
        <v>INSERt INTO Datos_Contacto values (820,'098-6725112','Cra. 36 No. 32 - 45 / 47 Barrio Barzal',685);</v>
      </c>
    </row>
    <row r="822" spans="1:6" hidden="1" x14ac:dyDescent="0.25">
      <c r="A822" s="8">
        <f t="shared" si="25"/>
        <v>821</v>
      </c>
      <c r="B822" s="8" t="s">
        <v>6116</v>
      </c>
      <c r="C822" t="s">
        <v>2655</v>
      </c>
      <c r="D822" t="s">
        <v>299</v>
      </c>
      <c r="E822">
        <v>1046</v>
      </c>
      <c r="F822" s="8" t="str">
        <f t="shared" si="24"/>
        <v>INSERt INTO Datos_Contacto values (821,'097-8857916','Calle 23 No 18-41 PISO 2',1046);</v>
      </c>
    </row>
    <row r="823" spans="1:6" hidden="1" x14ac:dyDescent="0.25">
      <c r="A823" s="8">
        <f t="shared" si="25"/>
        <v>822</v>
      </c>
      <c r="B823" s="8" t="s">
        <v>6117</v>
      </c>
      <c r="C823" t="s">
        <v>2656</v>
      </c>
      <c r="D823" t="s">
        <v>938</v>
      </c>
      <c r="E823">
        <v>344</v>
      </c>
      <c r="F823" s="8" t="str">
        <f t="shared" si="24"/>
        <v>INSERt INTO Datos_Contacto values (822,'096-8770126','Carrera 6   5-68',344);</v>
      </c>
    </row>
    <row r="824" spans="1:6" hidden="1" x14ac:dyDescent="0.25">
      <c r="A824" s="8">
        <f t="shared" si="25"/>
        <v>823</v>
      </c>
      <c r="B824" s="8" t="s">
        <v>6118</v>
      </c>
      <c r="C824" t="s">
        <v>2657</v>
      </c>
      <c r="D824" t="s">
        <v>920</v>
      </c>
      <c r="E824">
        <v>332</v>
      </c>
      <c r="F824" s="8" t="str">
        <f t="shared" si="24"/>
        <v>INSERt INTO Datos_Contacto values (823,'096-8587610,8587222','Carrera  7  No. 7 - 35',332);</v>
      </c>
    </row>
    <row r="825" spans="1:6" hidden="1" x14ac:dyDescent="0.25">
      <c r="A825" s="8">
        <f t="shared" si="25"/>
        <v>824</v>
      </c>
      <c r="B825" s="8" t="s">
        <v>6119</v>
      </c>
      <c r="C825" t="s">
        <v>2658</v>
      </c>
      <c r="D825" t="s">
        <v>1668</v>
      </c>
      <c r="E825">
        <v>908</v>
      </c>
      <c r="F825" s="8" t="str">
        <f t="shared" si="24"/>
        <v>INSERt INTO Datos_Contacto values (824,'097-6132018','Carrera 3 A No. 2 - 56',908);</v>
      </c>
    </row>
    <row r="826" spans="1:6" x14ac:dyDescent="0.25">
      <c r="A826" s="8">
        <f t="shared" si="25"/>
        <v>825</v>
      </c>
      <c r="B826" s="8" t="s">
        <v>6120</v>
      </c>
      <c r="C826" t="s">
        <v>2659</v>
      </c>
      <c r="D826" t="s">
        <v>1224</v>
      </c>
      <c r="E826">
        <v>543</v>
      </c>
      <c r="F826" s="8" t="str">
        <f t="shared" si="24"/>
        <v>INSERt INTO Datos_Contacto values (825,'091-7293922','Carrera. 2  12 - 38 San Marcos',543);</v>
      </c>
    </row>
    <row r="827" spans="1:6" x14ac:dyDescent="0.25">
      <c r="A827" s="8">
        <f t="shared" si="25"/>
        <v>826</v>
      </c>
      <c r="B827" s="8" t="s">
        <v>6121</v>
      </c>
      <c r="C827" t="s">
        <v>2660</v>
      </c>
      <c r="D827" t="s">
        <v>1411</v>
      </c>
      <c r="E827">
        <v>685</v>
      </c>
      <c r="F827" s="8" t="str">
        <f t="shared" si="24"/>
        <v>INSERt INTO Datos_Contacto values (826,'098-6610200,6610220,6629774','Calle  37 No. 41 80 Barrio Barzal Alto',685);</v>
      </c>
    </row>
    <row r="828" spans="1:6" hidden="1" x14ac:dyDescent="0.25">
      <c r="A828" s="8">
        <f t="shared" si="25"/>
        <v>827</v>
      </c>
      <c r="B828" s="8" t="s">
        <v>6122</v>
      </c>
      <c r="C828" t="s">
        <v>2661</v>
      </c>
      <c r="D828" t="s">
        <v>1103</v>
      </c>
      <c r="E828">
        <v>460</v>
      </c>
      <c r="F828" s="8" t="str">
        <f t="shared" si="24"/>
        <v>INSERt INTO Datos_Contacto values (827,'091-8454297,8454111','Calle  3   1 81',460);</v>
      </c>
    </row>
    <row r="829" spans="1:6" hidden="1" x14ac:dyDescent="0.25">
      <c r="A829" s="8">
        <f t="shared" si="25"/>
        <v>828</v>
      </c>
      <c r="B829" s="8" t="s">
        <v>6123</v>
      </c>
      <c r="C829" t="s">
        <v>2662</v>
      </c>
      <c r="D829" t="s">
        <v>941</v>
      </c>
      <c r="E829">
        <v>346</v>
      </c>
      <c r="F829" s="8" t="str">
        <f t="shared" si="24"/>
        <v>INSERt INTO Datos_Contacto values (828,'098-4345673','Calle 18 No. 8 - 53 Barrio El Centro',346);</v>
      </c>
    </row>
    <row r="830" spans="1:6" hidden="1" x14ac:dyDescent="0.25">
      <c r="A830" s="8">
        <f t="shared" si="25"/>
        <v>829</v>
      </c>
      <c r="B830" s="8" t="s">
        <v>6124</v>
      </c>
      <c r="C830" t="s">
        <v>2663</v>
      </c>
      <c r="D830" t="s">
        <v>751</v>
      </c>
      <c r="E830">
        <v>233</v>
      </c>
      <c r="F830" s="8" t="str">
        <f t="shared" si="24"/>
        <v>INSERt INTO Datos_Contacto values (829,'098-7778115','Calle  4   5 - 17',233);</v>
      </c>
    </row>
    <row r="831" spans="1:6" hidden="1" x14ac:dyDescent="0.25">
      <c r="A831" s="8">
        <f t="shared" si="25"/>
        <v>830</v>
      </c>
      <c r="B831" s="8" t="s">
        <v>6125</v>
      </c>
      <c r="C831" t="s">
        <v>2664</v>
      </c>
      <c r="D831" t="s">
        <v>1463</v>
      </c>
      <c r="E831">
        <v>727</v>
      </c>
      <c r="F831" s="8" t="str">
        <f t="shared" si="24"/>
        <v>INSERt INTO Datos_Contacto values (830,'092-7798043','Barrio San Antonio',727);</v>
      </c>
    </row>
    <row r="832" spans="1:6" hidden="1" x14ac:dyDescent="0.25">
      <c r="A832" s="8">
        <f t="shared" si="25"/>
        <v>831</v>
      </c>
      <c r="B832" s="8" t="s">
        <v>6126</v>
      </c>
      <c r="C832" t="s">
        <v>2665</v>
      </c>
      <c r="D832" t="s">
        <v>1007</v>
      </c>
      <c r="E832">
        <v>393</v>
      </c>
      <c r="F832" s="8" t="str">
        <f t="shared" si="24"/>
        <v>INSERt INTO Datos_Contacto values (831,'092-8292209,8292423,8294022','Carrera 9   2 - 92',393);</v>
      </c>
    </row>
    <row r="833" spans="1:6" hidden="1" x14ac:dyDescent="0.25">
      <c r="A833" s="8">
        <f t="shared" si="25"/>
        <v>832</v>
      </c>
      <c r="B833" s="8" t="s">
        <v>6127</v>
      </c>
      <c r="C833" t="s">
        <v>2666</v>
      </c>
      <c r="D833" t="s">
        <v>1473</v>
      </c>
      <c r="E833">
        <v>736</v>
      </c>
      <c r="F833" s="8" t="str">
        <f t="shared" si="24"/>
        <v>INSERt INTO Datos_Contacto values (832,'092-2778198','Barrio 20 de Julio',736);</v>
      </c>
    </row>
    <row r="834" spans="1:6" hidden="1" x14ac:dyDescent="0.25">
      <c r="A834" s="8">
        <f t="shared" si="25"/>
        <v>833</v>
      </c>
      <c r="B834" s="8" t="s">
        <v>6128</v>
      </c>
      <c r="C834" t="s">
        <v>2667</v>
      </c>
      <c r="D834" t="s">
        <v>1057</v>
      </c>
      <c r="E834">
        <v>427</v>
      </c>
      <c r="F834" s="8" t="str">
        <f t="shared" si="24"/>
        <v>INSERt INTO Datos_Contacto values (833,'098-6488343,6488333,6487088','Calle 4  7-34',427);</v>
      </c>
    </row>
    <row r="835" spans="1:6" hidden="1" x14ac:dyDescent="0.25">
      <c r="A835" s="8">
        <f t="shared" si="25"/>
        <v>834</v>
      </c>
      <c r="B835" s="8" t="s">
        <v>6129</v>
      </c>
      <c r="C835" t="s">
        <v>2668</v>
      </c>
      <c r="D835" t="s">
        <v>1393</v>
      </c>
      <c r="E835">
        <v>672</v>
      </c>
      <c r="F835" s="8" t="str">
        <f t="shared" ref="F835:F898" si="26">"INSERt INTO Datos_Contacto values ("&amp;A835&amp;",'"&amp;B835&amp;"','"&amp;C835&amp;"',"&amp;E835&amp;");"</f>
        <v>INSERt INTO Datos_Contacto values (834,'095-4851895,4851873','Calle 14 Carrera 23 Esquina',672);</v>
      </c>
    </row>
    <row r="836" spans="1:6" hidden="1" x14ac:dyDescent="0.25">
      <c r="A836" s="8">
        <f t="shared" ref="A836:A899" si="27">+A835+1</f>
        <v>835</v>
      </c>
      <c r="B836" s="8" t="s">
        <v>6130</v>
      </c>
      <c r="C836" t="s">
        <v>2669</v>
      </c>
      <c r="D836" t="s">
        <v>1025</v>
      </c>
      <c r="E836">
        <v>406</v>
      </c>
      <c r="F836" s="8" t="str">
        <f t="shared" si="26"/>
        <v>INSERt INTO Datos_Contacto values (835,'095-5765101','Calle 14 8-67',406);</v>
      </c>
    </row>
    <row r="837" spans="1:6" hidden="1" x14ac:dyDescent="0.25">
      <c r="A837" s="8">
        <f t="shared" si="27"/>
        <v>836</v>
      </c>
      <c r="B837" s="8" t="s">
        <v>6131</v>
      </c>
      <c r="C837" t="s">
        <v>2670</v>
      </c>
      <c r="D837" t="s">
        <v>5279</v>
      </c>
      <c r="E837">
        <v>1</v>
      </c>
      <c r="F837" s="8" t="str">
        <f t="shared" si="26"/>
        <v>INSERt INTO Datos_Contacto values (836,'098-7897193','Carrera 6  6 - 47',1);</v>
      </c>
    </row>
    <row r="838" spans="1:6" hidden="1" x14ac:dyDescent="0.25">
      <c r="A838" s="8">
        <f t="shared" si="27"/>
        <v>837</v>
      </c>
      <c r="B838" s="8" t="s">
        <v>6132</v>
      </c>
      <c r="C838" t="s">
        <v>2671</v>
      </c>
      <c r="D838" t="s">
        <v>443</v>
      </c>
      <c r="E838">
        <v>65</v>
      </c>
      <c r="F838" s="8" t="str">
        <f t="shared" si="26"/>
        <v>INSERt INTO Datos_Contacto values (837,'094-8453315,8454873,','Carrera 30 30A - 45',65);</v>
      </c>
    </row>
    <row r="839" spans="1:6" hidden="1" x14ac:dyDescent="0.25">
      <c r="A839" s="8">
        <f t="shared" si="27"/>
        <v>838</v>
      </c>
      <c r="B839" s="8" t="s">
        <v>6133</v>
      </c>
      <c r="C839" t="s">
        <v>2672</v>
      </c>
      <c r="D839" t="s">
        <v>1346</v>
      </c>
      <c r="E839">
        <v>630</v>
      </c>
      <c r="F839" s="8" t="str">
        <f t="shared" si="26"/>
        <v>INSERt INTO Datos_Contacto values (838,'098-373314,373354,373417','Calle 3a   2 - 51 Esquina',630);</v>
      </c>
    </row>
    <row r="840" spans="1:6" hidden="1" x14ac:dyDescent="0.25">
      <c r="A840" s="8">
        <f t="shared" si="27"/>
        <v>839</v>
      </c>
      <c r="B840" s="8" t="s">
        <v>6134</v>
      </c>
      <c r="C840" t="s">
        <v>2673</v>
      </c>
      <c r="D840" t="s">
        <v>552</v>
      </c>
      <c r="E840">
        <v>120</v>
      </c>
      <c r="F840" s="8" t="str">
        <f t="shared" si="26"/>
        <v>INSERt INTO Datos_Contacto values (839,'094-8678151','Calle Principal Vigia del Fuerte',120);</v>
      </c>
    </row>
    <row r="841" spans="1:6" hidden="1" x14ac:dyDescent="0.25">
      <c r="A841" s="8">
        <f t="shared" si="27"/>
        <v>840</v>
      </c>
      <c r="B841" s="8" t="s">
        <v>6135</v>
      </c>
      <c r="C841" t="s">
        <v>2674</v>
      </c>
      <c r="D841" t="s">
        <v>1359</v>
      </c>
      <c r="E841">
        <v>642</v>
      </c>
      <c r="F841" s="8" t="str">
        <f t="shared" si="26"/>
        <v>INSERt INTO Datos_Contacto values (840,'095-7748028','Calle 11  10 - 56',642);</v>
      </c>
    </row>
    <row r="842" spans="1:6" hidden="1" x14ac:dyDescent="0.25">
      <c r="A842" s="8">
        <f t="shared" si="27"/>
        <v>841</v>
      </c>
      <c r="B842" s="8" t="s">
        <v>6136</v>
      </c>
      <c r="C842" t="s">
        <v>2675</v>
      </c>
      <c r="D842" t="s">
        <v>890</v>
      </c>
      <c r="E842">
        <v>312</v>
      </c>
      <c r="F842" s="8" t="str">
        <f t="shared" si="26"/>
        <v>INSERt INTO Datos_Contacto values (841,'098-7326202,7326182,','Calle  3   6 - 50',312);</v>
      </c>
    </row>
    <row r="843" spans="1:6" hidden="1" x14ac:dyDescent="0.25">
      <c r="A843" s="8">
        <f t="shared" si="27"/>
        <v>842</v>
      </c>
      <c r="B843" s="8" t="s">
        <v>6137</v>
      </c>
      <c r="C843" t="s">
        <v>2676</v>
      </c>
      <c r="D843" t="s">
        <v>1801</v>
      </c>
      <c r="E843">
        <v>1022</v>
      </c>
      <c r="F843" s="8" t="str">
        <f t="shared" si="26"/>
        <v>INSERt INTO Datos_Contacto values (842,'092-2640885,2642395,','Calle 11 Carrera 8 VIA AL PEDREGAL',1022);</v>
      </c>
    </row>
    <row r="844" spans="1:6" hidden="1" x14ac:dyDescent="0.25">
      <c r="A844" s="8">
        <f t="shared" si="27"/>
        <v>843</v>
      </c>
      <c r="B844" s="8" t="s">
        <v>6138</v>
      </c>
      <c r="C844" t="s">
        <v>2677</v>
      </c>
      <c r="D844" t="s">
        <v>1682</v>
      </c>
      <c r="E844">
        <v>922</v>
      </c>
      <c r="F844" s="8" t="str">
        <f t="shared" si="26"/>
        <v>INSERt INTO Datos_Contacto values (843,'097-7580010','Salida a Vado Real  Suaita',922);</v>
      </c>
    </row>
    <row r="845" spans="1:6" hidden="1" x14ac:dyDescent="0.25">
      <c r="A845" s="8">
        <f t="shared" si="27"/>
        <v>844</v>
      </c>
      <c r="B845" s="8" t="s">
        <v>6139</v>
      </c>
      <c r="C845" t="s">
        <v>2678</v>
      </c>
      <c r="D845" t="s">
        <v>1050</v>
      </c>
      <c r="E845">
        <v>422</v>
      </c>
      <c r="F845" s="8" t="str">
        <f t="shared" si="26"/>
        <v>INSERt INTO Datos_Contacto values (844,'095-5793153','Carrera 10  9 - 45',422);</v>
      </c>
    </row>
    <row r="846" spans="1:6" x14ac:dyDescent="0.25">
      <c r="A846" s="8">
        <f t="shared" si="27"/>
        <v>845</v>
      </c>
      <c r="B846" s="8" t="s">
        <v>6140</v>
      </c>
      <c r="C846" t="s">
        <v>2679</v>
      </c>
      <c r="D846" t="s">
        <v>1775</v>
      </c>
      <c r="E846">
        <v>998</v>
      </c>
      <c r="F846" s="8" t="str">
        <f t="shared" si="26"/>
        <v>INSERt INTO Datos_Contacto values (845,'098-2618254,813161,','Carrera 7  15 - 47',998);</v>
      </c>
    </row>
    <row r="847" spans="1:6" hidden="1" x14ac:dyDescent="0.25">
      <c r="A847" s="8">
        <f t="shared" si="27"/>
        <v>846</v>
      </c>
      <c r="B847" s="8" t="s">
        <v>6141</v>
      </c>
      <c r="C847" t="s">
        <v>2680</v>
      </c>
      <c r="D847" t="s">
        <v>5267</v>
      </c>
      <c r="E847">
        <v>1</v>
      </c>
      <c r="F847" s="8" t="str">
        <f t="shared" si="26"/>
        <v>INSERt INTO Datos_Contacto values (846,'311-4055391','Cerro de San Antonio Magdalena',1);</v>
      </c>
    </row>
    <row r="848" spans="1:6" hidden="1" x14ac:dyDescent="0.25">
      <c r="A848" s="8">
        <f t="shared" si="27"/>
        <v>847</v>
      </c>
      <c r="B848" s="8" t="s">
        <v>6142</v>
      </c>
      <c r="C848" t="s">
        <v>2681</v>
      </c>
      <c r="D848" t="s">
        <v>385</v>
      </c>
      <c r="E848">
        <v>35</v>
      </c>
      <c r="F848" s="8" t="str">
        <f t="shared" si="26"/>
        <v>INSERt INTO Datos_Contacto values (847,'094-8396720','Calle 31 Barrio el Palmar',35);</v>
      </c>
    </row>
    <row r="849" spans="1:6" hidden="1" x14ac:dyDescent="0.25">
      <c r="A849" s="8">
        <f t="shared" si="27"/>
        <v>848</v>
      </c>
      <c r="B849" s="8" t="s">
        <v>6143</v>
      </c>
      <c r="C849" t="s">
        <v>2682</v>
      </c>
      <c r="D849" t="s">
        <v>1482</v>
      </c>
      <c r="E849">
        <v>741</v>
      </c>
      <c r="F849" s="8" t="str">
        <f t="shared" si="26"/>
        <v>INSERt INTO Datos_Contacto values (848,'092-733699,733949,730667','Carrera 1 No 4A-142 Este Barrio los Chilcos',741);</v>
      </c>
    </row>
    <row r="850" spans="1:6" hidden="1" x14ac:dyDescent="0.25">
      <c r="A850" s="8">
        <f t="shared" si="27"/>
        <v>849</v>
      </c>
      <c r="B850" s="8" t="s">
        <v>6144</v>
      </c>
      <c r="C850" t="s">
        <v>2683</v>
      </c>
      <c r="D850" t="s">
        <v>1510</v>
      </c>
      <c r="E850">
        <v>765</v>
      </c>
      <c r="F850" s="8" t="str">
        <f t="shared" si="26"/>
        <v>INSERt INTO Datos_Contacto values (849,'092-7288101,7288004,','Calle 9   3 - 39',765);</v>
      </c>
    </row>
    <row r="851" spans="1:6" hidden="1" x14ac:dyDescent="0.25">
      <c r="A851" s="8">
        <f t="shared" si="27"/>
        <v>850</v>
      </c>
      <c r="B851" s="8" t="s">
        <v>6145</v>
      </c>
      <c r="C851" t="s">
        <v>2684</v>
      </c>
      <c r="D851" t="s">
        <v>941</v>
      </c>
      <c r="E851">
        <v>346</v>
      </c>
      <c r="F851" s="8" t="str">
        <f t="shared" si="26"/>
        <v>INSERt INTO Datos_Contacto values (850,'098-4352100,4344614,4347306','Avenida  Circunvalar  Barrio Las Malvinas Florencia',346);</v>
      </c>
    </row>
    <row r="852" spans="1:6" hidden="1" x14ac:dyDescent="0.25">
      <c r="A852" s="8">
        <f t="shared" si="27"/>
        <v>851</v>
      </c>
      <c r="B852" s="8" t="s">
        <v>6146</v>
      </c>
      <c r="C852" t="s">
        <v>2685</v>
      </c>
      <c r="D852" t="s">
        <v>969</v>
      </c>
      <c r="E852">
        <v>365</v>
      </c>
      <c r="F852" s="8" t="str">
        <f t="shared" si="26"/>
        <v>INSERt INTO Datos_Contacto values (851,'096-3688113,688141','CARRERA 9 # 8-17',365);</v>
      </c>
    </row>
    <row r="853" spans="1:6" x14ac:dyDescent="0.25">
      <c r="A853" s="8">
        <f t="shared" si="27"/>
        <v>852</v>
      </c>
      <c r="B853" s="8" t="s">
        <v>6147</v>
      </c>
      <c r="C853" t="s">
        <v>2686</v>
      </c>
      <c r="D853" t="s">
        <v>900</v>
      </c>
      <c r="E853">
        <v>319</v>
      </c>
      <c r="F853" s="8" t="str">
        <f t="shared" si="26"/>
        <v>INSERt INTO Datos_Contacto values (852,'096-8782513,8862700','Avenida Paralela Calle 48  Cra 25',319);</v>
      </c>
    </row>
    <row r="854" spans="1:6" hidden="1" x14ac:dyDescent="0.25">
      <c r="A854" s="8">
        <f t="shared" si="27"/>
        <v>853</v>
      </c>
      <c r="B854" s="8" t="s">
        <v>6148</v>
      </c>
      <c r="C854" t="s">
        <v>2687</v>
      </c>
      <c r="D854" t="s">
        <v>569</v>
      </c>
      <c r="E854">
        <v>129</v>
      </c>
      <c r="F854" s="8" t="str">
        <f t="shared" si="26"/>
        <v>INSERt INTO Datos_Contacto values (853,'095-3103617906','Calle 15  22 - 21',129);</v>
      </c>
    </row>
    <row r="855" spans="1:6" hidden="1" x14ac:dyDescent="0.25">
      <c r="A855" s="8">
        <f t="shared" si="27"/>
        <v>854</v>
      </c>
      <c r="B855" s="8" t="s">
        <v>6149</v>
      </c>
      <c r="C855" t="s">
        <v>2688</v>
      </c>
      <c r="D855" t="s">
        <v>1416</v>
      </c>
      <c r="E855">
        <v>689</v>
      </c>
      <c r="F855" s="8" t="str">
        <f t="shared" si="26"/>
        <v>INSERt INTO Datos_Contacto values (854,'098-6751083','Carrera 10   4 - 43',689);</v>
      </c>
    </row>
    <row r="856" spans="1:6" hidden="1" x14ac:dyDescent="0.25">
      <c r="A856" s="8">
        <f t="shared" si="27"/>
        <v>855</v>
      </c>
      <c r="B856" s="8" t="s">
        <v>6150</v>
      </c>
      <c r="C856" t="s">
        <v>2689</v>
      </c>
      <c r="D856" t="s">
        <v>5269</v>
      </c>
      <c r="E856">
        <v>1</v>
      </c>
      <c r="F856" s="8" t="str">
        <f t="shared" si="26"/>
        <v>INSERt INTO Datos_Contacto values (855,'095-4854103','Barrio Santa Catalina - Chibolo Magdalena',1);</v>
      </c>
    </row>
    <row r="857" spans="1:6" hidden="1" x14ac:dyDescent="0.25">
      <c r="A857" s="8">
        <f t="shared" si="27"/>
        <v>856</v>
      </c>
      <c r="B857" s="8" t="s">
        <v>6151</v>
      </c>
      <c r="C857" t="s">
        <v>2690</v>
      </c>
      <c r="D857" t="s">
        <v>1038</v>
      </c>
      <c r="E857">
        <v>414</v>
      </c>
      <c r="F857" s="8" t="str">
        <f t="shared" si="26"/>
        <v>INSERt INTO Datos_Contacto values (856,'095-5530416','Carrera 6  3 - 60',414);</v>
      </c>
    </row>
    <row r="858" spans="1:6" hidden="1" x14ac:dyDescent="0.25">
      <c r="A858" s="8">
        <f t="shared" si="27"/>
        <v>857</v>
      </c>
      <c r="B858" s="8" t="s">
        <v>6152</v>
      </c>
      <c r="C858" t="s">
        <v>2691</v>
      </c>
      <c r="D858" t="s">
        <v>1153</v>
      </c>
      <c r="E858">
        <v>492</v>
      </c>
      <c r="F858" s="8" t="str">
        <f t="shared" si="26"/>
        <v>INSERt INTO Datos_Contacto values (857,'091-8362842','Carrera 5 Calle 22  Barrio Centro',492);</v>
      </c>
    </row>
    <row r="859" spans="1:6" hidden="1" x14ac:dyDescent="0.25">
      <c r="A859" s="8">
        <f t="shared" si="27"/>
        <v>858</v>
      </c>
      <c r="B859" s="8" t="s">
        <v>6153</v>
      </c>
      <c r="C859" t="s">
        <v>2692</v>
      </c>
      <c r="D859" t="s">
        <v>633</v>
      </c>
      <c r="E859">
        <v>165</v>
      </c>
      <c r="F859" s="8" t="str">
        <f t="shared" si="26"/>
        <v>INSERt INTO Datos_Contacto values (858,'095-4293929','Carretera Via a Mompox',165);</v>
      </c>
    </row>
    <row r="860" spans="1:6" hidden="1" x14ac:dyDescent="0.25">
      <c r="A860" s="8">
        <f t="shared" si="27"/>
        <v>859</v>
      </c>
      <c r="B860" s="8" t="s">
        <v>6154</v>
      </c>
      <c r="C860" t="s">
        <v>2693</v>
      </c>
      <c r="D860" t="s">
        <v>573</v>
      </c>
      <c r="E860">
        <v>131</v>
      </c>
      <c r="F860" s="8" t="str">
        <f t="shared" si="26"/>
        <v>INSERt INTO Datos_Contacto values (859,'095-8754440','Carrera 3   8 - 16',131);</v>
      </c>
    </row>
    <row r="861" spans="1:6" hidden="1" x14ac:dyDescent="0.25">
      <c r="A861" s="8">
        <f t="shared" si="27"/>
        <v>860</v>
      </c>
      <c r="B861" s="8" t="s">
        <v>6155</v>
      </c>
      <c r="C861" t="s">
        <v>2694</v>
      </c>
      <c r="D861" t="s">
        <v>5280</v>
      </c>
      <c r="E861">
        <v>1</v>
      </c>
      <c r="F861" s="8" t="str">
        <f t="shared" si="26"/>
        <v>INSERt INTO Datos_Contacto values (860,'094-5531444,5531867,','Calle 17    19 - 55',1);</v>
      </c>
    </row>
    <row r="862" spans="1:6" hidden="1" x14ac:dyDescent="0.25">
      <c r="A862" s="8">
        <f t="shared" si="27"/>
        <v>861</v>
      </c>
      <c r="B862" s="8" t="s">
        <v>6156</v>
      </c>
      <c r="C862" t="s">
        <v>2695</v>
      </c>
      <c r="D862" t="s">
        <v>988</v>
      </c>
      <c r="E862">
        <v>379</v>
      </c>
      <c r="F862" s="8" t="str">
        <f t="shared" si="26"/>
        <v>INSERt INTO Datos_Contacto values (861,'031-3194462530','Transv 3 Nº 10-50',379);</v>
      </c>
    </row>
    <row r="863" spans="1:6" hidden="1" x14ac:dyDescent="0.25">
      <c r="A863" s="8">
        <f t="shared" si="27"/>
        <v>862</v>
      </c>
      <c r="B863" s="8" t="s">
        <v>6157</v>
      </c>
      <c r="C863" t="s">
        <v>2696</v>
      </c>
      <c r="D863" t="s">
        <v>1861</v>
      </c>
      <c r="E863">
        <v>1074</v>
      </c>
      <c r="F863" s="8" t="str">
        <f t="shared" si="26"/>
        <v>INSERt INTO Datos_Contacto values (862,'098-4290761','Calle 9   3 - 50 Barrio El vergel',1074);</v>
      </c>
    </row>
    <row r="864" spans="1:6" hidden="1" x14ac:dyDescent="0.25">
      <c r="A864" s="8">
        <f t="shared" si="27"/>
        <v>863</v>
      </c>
      <c r="B864" s="8" t="s">
        <v>6158</v>
      </c>
      <c r="C864" t="s">
        <v>2697</v>
      </c>
      <c r="D864" t="s">
        <v>1389</v>
      </c>
      <c r="E864">
        <v>669</v>
      </c>
      <c r="F864" s="8" t="str">
        <f t="shared" si="26"/>
        <v>INSERt INTO Datos_Contacto values (863,'095-3145922457','Calle 3  Carrera 6 Esquina',669);</v>
      </c>
    </row>
    <row r="865" spans="1:6" hidden="1" x14ac:dyDescent="0.25">
      <c r="A865" s="8">
        <f t="shared" si="27"/>
        <v>864</v>
      </c>
      <c r="B865" s="8" t="s">
        <v>6159</v>
      </c>
      <c r="C865" t="s">
        <v>2698</v>
      </c>
      <c r="D865" t="s">
        <v>587</v>
      </c>
      <c r="E865">
        <v>138</v>
      </c>
      <c r="F865" s="8" t="str">
        <f t="shared" si="26"/>
        <v>INSERt INTO Datos_Contacto values (864,'095-8769509','Carrera 14  15 - 60',138);</v>
      </c>
    </row>
    <row r="866" spans="1:6" hidden="1" x14ac:dyDescent="0.25">
      <c r="A866" s="8">
        <f t="shared" si="27"/>
        <v>865</v>
      </c>
      <c r="B866" s="8" t="s">
        <v>6160</v>
      </c>
      <c r="C866" t="s">
        <v>2699</v>
      </c>
      <c r="D866" t="s">
        <v>589</v>
      </c>
      <c r="E866">
        <v>139</v>
      </c>
      <c r="F866" s="8" t="str">
        <f t="shared" si="26"/>
        <v>INSERt INTO Datos_Contacto values (865,'095-3095577','Calle  2  3 - 13',139);</v>
      </c>
    </row>
    <row r="867" spans="1:6" hidden="1" x14ac:dyDescent="0.25">
      <c r="A867" s="8">
        <f t="shared" si="27"/>
        <v>866</v>
      </c>
      <c r="B867" s="8" t="s">
        <v>6161</v>
      </c>
      <c r="C867" t="s">
        <v>2700</v>
      </c>
      <c r="D867" t="s">
        <v>930</v>
      </c>
      <c r="E867">
        <v>339</v>
      </c>
      <c r="F867" s="8" t="str">
        <f t="shared" si="26"/>
        <v>INSERt INTO Datos_Contacto values (866,'095-4180008','Calle 5a  7 - 13',339);</v>
      </c>
    </row>
    <row r="868" spans="1:6" hidden="1" x14ac:dyDescent="0.25">
      <c r="A868" s="8">
        <f t="shared" si="27"/>
        <v>867</v>
      </c>
      <c r="B868" s="8" t="s">
        <v>6162</v>
      </c>
      <c r="C868" t="s">
        <v>2701</v>
      </c>
      <c r="D868" t="s">
        <v>1057</v>
      </c>
      <c r="E868">
        <v>427</v>
      </c>
      <c r="F868" s="8" t="str">
        <f t="shared" si="26"/>
        <v>INSERt INTO Datos_Contacto values (867,'095-5548319','Carrera 20  9 - 01',427);</v>
      </c>
    </row>
    <row r="869" spans="1:6" hidden="1" x14ac:dyDescent="0.25">
      <c r="A869" s="8">
        <f t="shared" si="27"/>
        <v>868</v>
      </c>
      <c r="B869" s="8" t="s">
        <v>6163</v>
      </c>
      <c r="C869" t="s">
        <v>2702</v>
      </c>
      <c r="D869" t="s">
        <v>1717</v>
      </c>
      <c r="E869">
        <v>951</v>
      </c>
      <c r="F869" s="8" t="str">
        <f t="shared" si="26"/>
        <v>INSERt INTO Datos_Contacto values (868,'095-2983002','Carrera 16 No. 16-52 San Onofre',951);</v>
      </c>
    </row>
    <row r="870" spans="1:6" hidden="1" x14ac:dyDescent="0.25">
      <c r="A870" s="8">
        <f t="shared" si="27"/>
        <v>869</v>
      </c>
      <c r="B870" s="8" t="s">
        <v>6164</v>
      </c>
      <c r="C870" t="s">
        <v>2703</v>
      </c>
      <c r="D870" t="s">
        <v>597</v>
      </c>
      <c r="E870">
        <v>144</v>
      </c>
      <c r="F870" s="8" t="str">
        <f t="shared" si="26"/>
        <v>INSERt INTO Datos_Contacto values (869,'095-8790494','Carrera 13  Nro. 11 - 70',144);</v>
      </c>
    </row>
    <row r="871" spans="1:6" hidden="1" x14ac:dyDescent="0.25">
      <c r="A871" s="8">
        <f t="shared" si="27"/>
        <v>870</v>
      </c>
      <c r="B871" s="8" t="s">
        <v>6165</v>
      </c>
      <c r="C871" t="s">
        <v>2704</v>
      </c>
      <c r="D871" t="s">
        <v>1833</v>
      </c>
      <c r="E871">
        <v>1051</v>
      </c>
      <c r="F871" s="8" t="str">
        <f t="shared" si="26"/>
        <v>INSERt INTO Datos_Contacto values (870,'097-8891385','calle 30 No. 19A-82 Barrio Los Libertadores en Saravena - Arauca',1051);</v>
      </c>
    </row>
    <row r="872" spans="1:6" hidden="1" x14ac:dyDescent="0.25">
      <c r="A872" s="8">
        <f t="shared" si="27"/>
        <v>871</v>
      </c>
      <c r="B872" s="8" t="s">
        <v>6166</v>
      </c>
      <c r="C872" t="s">
        <v>2705</v>
      </c>
      <c r="D872" t="s">
        <v>1405</v>
      </c>
      <c r="E872">
        <v>681</v>
      </c>
      <c r="F872" s="8" t="str">
        <f t="shared" si="26"/>
        <v>INSERt INTO Datos_Contacto values (871,'095-4146151','Calle Principal Sitionuevo',681);</v>
      </c>
    </row>
    <row r="873" spans="1:6" hidden="1" x14ac:dyDescent="0.25">
      <c r="A873" s="8">
        <f t="shared" si="27"/>
        <v>872</v>
      </c>
      <c r="B873" s="8" t="s">
        <v>6167</v>
      </c>
      <c r="C873" t="s">
        <v>2706</v>
      </c>
      <c r="D873" t="s">
        <v>1059</v>
      </c>
      <c r="E873">
        <v>428</v>
      </c>
      <c r="F873" s="8" t="str">
        <f t="shared" si="26"/>
        <v>INSERt INTO Datos_Contacto values (872,'095-5286004,5286016,5286004','Calle 5  carrera 7 y 8',428);</v>
      </c>
    </row>
    <row r="874" spans="1:6" hidden="1" x14ac:dyDescent="0.25">
      <c r="A874" s="8">
        <f t="shared" si="27"/>
        <v>873</v>
      </c>
      <c r="B874" s="8" t="s">
        <v>6168</v>
      </c>
      <c r="C874" t="s">
        <v>2707</v>
      </c>
      <c r="D874" t="s">
        <v>579</v>
      </c>
      <c r="E874">
        <v>134</v>
      </c>
      <c r="F874" s="8" t="str">
        <f t="shared" si="26"/>
        <v>INSERt INTO Datos_Contacto values (873,'095-8719447','Calle 5B  6 - 52',134);</v>
      </c>
    </row>
    <row r="875" spans="1:6" hidden="1" x14ac:dyDescent="0.25">
      <c r="A875" s="8">
        <f t="shared" si="27"/>
        <v>874</v>
      </c>
      <c r="B875" s="8" t="s">
        <v>6169</v>
      </c>
      <c r="C875" t="s">
        <v>2708</v>
      </c>
      <c r="D875" t="s">
        <v>1356</v>
      </c>
      <c r="E875">
        <v>638</v>
      </c>
      <c r="F875" s="8" t="str">
        <f t="shared" si="26"/>
        <v>INSERt INTO Datos_Contacto values (874,'098-8797542','Carrera  3   3 - 17',638);</v>
      </c>
    </row>
    <row r="876" spans="1:6" hidden="1" x14ac:dyDescent="0.25">
      <c r="A876" s="8">
        <f t="shared" si="27"/>
        <v>875</v>
      </c>
      <c r="B876" s="8" t="s">
        <v>6170</v>
      </c>
      <c r="C876" t="s">
        <v>2709</v>
      </c>
      <c r="D876" t="s">
        <v>1802</v>
      </c>
      <c r="E876">
        <v>1023</v>
      </c>
      <c r="F876" s="8" t="str">
        <f t="shared" si="26"/>
        <v>INSERt INTO Datos_Contacto values (875,'092-2561165,2562555,','Carrera. 5 calle 5 esquina',1023);</v>
      </c>
    </row>
    <row r="877" spans="1:6" hidden="1" x14ac:dyDescent="0.25">
      <c r="A877" s="8">
        <f t="shared" si="27"/>
        <v>876</v>
      </c>
      <c r="B877" s="8" t="s">
        <v>6171</v>
      </c>
      <c r="C877" t="s">
        <v>2710</v>
      </c>
      <c r="D877" t="s">
        <v>431</v>
      </c>
      <c r="E877">
        <v>59</v>
      </c>
      <c r="F877" s="8" t="str">
        <f t="shared" si="26"/>
        <v>INSERt INTO Datos_Contacto values (876,'094-4445755','Calle 33  50 a 25  Itagui',59);</v>
      </c>
    </row>
    <row r="878" spans="1:6" hidden="1" x14ac:dyDescent="0.25">
      <c r="A878" s="8">
        <f t="shared" si="27"/>
        <v>877</v>
      </c>
      <c r="B878" s="8" t="s">
        <v>6172</v>
      </c>
      <c r="C878" t="s">
        <v>2711</v>
      </c>
      <c r="D878" t="s">
        <v>1812</v>
      </c>
      <c r="E878">
        <v>1036</v>
      </c>
      <c r="F878" s="8" t="str">
        <f t="shared" si="26"/>
        <v>INSERt INTO Datos_Contacto values (877,'092-2196013','Calle 56 Carrera 43',1036);</v>
      </c>
    </row>
    <row r="879" spans="1:6" hidden="1" x14ac:dyDescent="0.25">
      <c r="A879" s="8">
        <f t="shared" si="27"/>
        <v>878</v>
      </c>
      <c r="B879" s="8" t="s">
        <v>6173</v>
      </c>
      <c r="C879" t="s">
        <v>2712</v>
      </c>
      <c r="D879" t="s">
        <v>5266</v>
      </c>
      <c r="E879">
        <v>1</v>
      </c>
      <c r="F879" s="8" t="str">
        <f t="shared" si="26"/>
        <v>INSERt INTO Datos_Contacto values (878,'092-7333400','Calle 22 No. 7-93 Parque Bolivar',1);</v>
      </c>
    </row>
    <row r="880" spans="1:6" hidden="1" x14ac:dyDescent="0.25">
      <c r="A880" s="8">
        <f t="shared" si="27"/>
        <v>879</v>
      </c>
      <c r="B880" s="8" t="s">
        <v>6174</v>
      </c>
      <c r="C880" t="s">
        <v>2713</v>
      </c>
      <c r="D880" t="s">
        <v>484</v>
      </c>
      <c r="E880">
        <v>86</v>
      </c>
      <c r="F880" s="8" t="str">
        <f t="shared" si="26"/>
        <v>INSERt INTO Datos_Contacto values (879,'095-8780382,8791402,8780142','Calle 25  8 - 25',86);</v>
      </c>
    </row>
    <row r="881" spans="1:6" x14ac:dyDescent="0.25">
      <c r="A881" s="8">
        <f t="shared" si="27"/>
        <v>880</v>
      </c>
      <c r="B881" s="8" t="s">
        <v>6175</v>
      </c>
      <c r="C881" t="s">
        <v>2714</v>
      </c>
      <c r="D881" t="s">
        <v>1411</v>
      </c>
      <c r="E881">
        <v>685</v>
      </c>
      <c r="F881" s="8" t="str">
        <f t="shared" si="26"/>
        <v>INSERt INTO Datos_Contacto values (880,'098-6817901','Carrera 37A 28 - 53 Barzal Alto',685);</v>
      </c>
    </row>
    <row r="882" spans="1:6" hidden="1" x14ac:dyDescent="0.25">
      <c r="A882" s="8">
        <f t="shared" si="27"/>
        <v>881</v>
      </c>
      <c r="B882" s="8" t="s">
        <v>6176</v>
      </c>
      <c r="C882" t="s">
        <v>2715</v>
      </c>
      <c r="D882" t="s">
        <v>1753</v>
      </c>
      <c r="E882">
        <v>980</v>
      </c>
      <c r="F882" s="8" t="str">
        <f t="shared" si="26"/>
        <v>INSERt INTO Datos_Contacto values (881,'098-2890650,2890803,890526','Carretera  via Iguasitos',980);</v>
      </c>
    </row>
    <row r="883" spans="1:6" hidden="1" x14ac:dyDescent="0.25">
      <c r="A883" s="8">
        <f t="shared" si="27"/>
        <v>882</v>
      </c>
      <c r="B883" s="8" t="s">
        <v>6177</v>
      </c>
      <c r="C883" t="s">
        <v>2716</v>
      </c>
      <c r="D883" t="s">
        <v>1308</v>
      </c>
      <c r="E883">
        <v>603</v>
      </c>
      <c r="F883" s="8" t="str">
        <f t="shared" si="26"/>
        <v>INSERt INTO Datos_Contacto values (882,'098-8715907','Calle 9  15 - 25',603);</v>
      </c>
    </row>
    <row r="884" spans="1:6" x14ac:dyDescent="0.25">
      <c r="A884" s="8">
        <f t="shared" si="27"/>
        <v>883</v>
      </c>
      <c r="B884" s="8" t="s">
        <v>6178</v>
      </c>
      <c r="C884" t="s">
        <v>2717</v>
      </c>
      <c r="D884" t="s">
        <v>599</v>
      </c>
      <c r="E884">
        <v>145</v>
      </c>
      <c r="F884" s="8" t="str">
        <f t="shared" si="26"/>
        <v>INSERt INTO Datos_Contacto values (883,'095-3435974,3437678,3435858','Calle  15 N  21 - 60',145);</v>
      </c>
    </row>
    <row r="885" spans="1:6" hidden="1" x14ac:dyDescent="0.25">
      <c r="A885" s="8">
        <f t="shared" si="27"/>
        <v>884</v>
      </c>
      <c r="B885" s="8" t="s">
        <v>6179</v>
      </c>
      <c r="C885" t="s">
        <v>2718</v>
      </c>
      <c r="D885" t="s">
        <v>941</v>
      </c>
      <c r="E885">
        <v>346</v>
      </c>
      <c r="F885" s="8" t="str">
        <f t="shared" si="26"/>
        <v>INSERt INTO Datos_Contacto values (884,'098-4366464','Diagonal 20  7 - 29',346);</v>
      </c>
    </row>
    <row r="886" spans="1:6" x14ac:dyDescent="0.25">
      <c r="A886" s="8">
        <f t="shared" si="27"/>
        <v>885</v>
      </c>
      <c r="B886" s="8" t="s">
        <v>6180</v>
      </c>
      <c r="C886" t="s">
        <v>2719</v>
      </c>
      <c r="D886" t="s">
        <v>1781</v>
      </c>
      <c r="E886">
        <v>1004</v>
      </c>
      <c r="F886" s="8" t="str">
        <f t="shared" si="26"/>
        <v>INSERt INTO Datos_Contacto values (885,'092-3180020','Carrera  78 Oeste Calle 2A - 00',1004);</v>
      </c>
    </row>
    <row r="887" spans="1:6" hidden="1" x14ac:dyDescent="0.25">
      <c r="A887" s="8">
        <f t="shared" si="27"/>
        <v>886</v>
      </c>
      <c r="B887" s="8" t="s">
        <v>6181</v>
      </c>
      <c r="C887" t="s">
        <v>2720</v>
      </c>
      <c r="D887" t="s">
        <v>1753</v>
      </c>
      <c r="E887">
        <v>980</v>
      </c>
      <c r="F887" s="8" t="str">
        <f t="shared" si="26"/>
        <v>INSERt INTO Datos_Contacto values (886,'098-890197,890956,','Carrera 2  13 - 25',980);</v>
      </c>
    </row>
    <row r="888" spans="1:6" hidden="1" x14ac:dyDescent="0.25">
      <c r="A888" s="8">
        <f t="shared" si="27"/>
        <v>887</v>
      </c>
      <c r="B888" s="8" t="s">
        <v>6182</v>
      </c>
      <c r="C888" t="s">
        <v>2721</v>
      </c>
      <c r="D888" t="s">
        <v>1342</v>
      </c>
      <c r="E888">
        <v>627</v>
      </c>
      <c r="F888" s="8" t="str">
        <f t="shared" si="26"/>
        <v>INSERt INTO Datos_Contacto values (887,'098-8362500','Calle 3  sur  1B - 45',627);</v>
      </c>
    </row>
    <row r="889" spans="1:6" hidden="1" x14ac:dyDescent="0.25">
      <c r="A889" s="8">
        <f t="shared" si="27"/>
        <v>888</v>
      </c>
      <c r="B889" s="8" t="s">
        <v>6183</v>
      </c>
      <c r="C889" t="s">
        <v>2722</v>
      </c>
      <c r="D889" t="s">
        <v>914</v>
      </c>
      <c r="E889">
        <v>329</v>
      </c>
      <c r="F889" s="8" t="str">
        <f t="shared" si="26"/>
        <v>INSERt INTO Datos_Contacto values (888,'096-8598010','Carrera 2 Diagonal 3 Calle 6 Urbanizacion La Betulia',329);</v>
      </c>
    </row>
    <row r="890" spans="1:6" hidden="1" x14ac:dyDescent="0.25">
      <c r="A890" s="8">
        <f t="shared" si="27"/>
        <v>889</v>
      </c>
      <c r="B890" s="8" t="s">
        <v>6184</v>
      </c>
      <c r="C890" t="s">
        <v>2723</v>
      </c>
      <c r="D890" t="s">
        <v>1334</v>
      </c>
      <c r="E890">
        <v>620</v>
      </c>
      <c r="F890" s="8" t="str">
        <f t="shared" si="26"/>
        <v>INSERt INTO Datos_Contacto values (889,'098-8370170','Avenida libertadores salida a Neiva',620);</v>
      </c>
    </row>
    <row r="891" spans="1:6" hidden="1" x14ac:dyDescent="0.25">
      <c r="A891" s="8">
        <f t="shared" si="27"/>
        <v>890</v>
      </c>
      <c r="B891" s="8" t="s">
        <v>6185</v>
      </c>
      <c r="C891" t="s">
        <v>2724</v>
      </c>
      <c r="D891" t="s">
        <v>918</v>
      </c>
      <c r="E891">
        <v>331</v>
      </c>
      <c r="F891" s="8" t="str">
        <f t="shared" si="26"/>
        <v>INSERt INTO Datos_Contacto values (890,'096-8498625','Carrera 5 No. 8 - 56',331);</v>
      </c>
    </row>
    <row r="892" spans="1:6" hidden="1" x14ac:dyDescent="0.25">
      <c r="A892" s="8">
        <f t="shared" si="27"/>
        <v>891</v>
      </c>
      <c r="B892" s="8" t="s">
        <v>6186</v>
      </c>
      <c r="C892" t="s">
        <v>2725</v>
      </c>
      <c r="D892" t="s">
        <v>933</v>
      </c>
      <c r="E892">
        <v>341</v>
      </c>
      <c r="F892" s="8" t="str">
        <f t="shared" si="26"/>
        <v>INSERt INTO Datos_Contacto values (891,'096-8608568','calle segunda no 5-14',341);</v>
      </c>
    </row>
    <row r="893" spans="1:6" hidden="1" x14ac:dyDescent="0.25">
      <c r="A893" s="8">
        <f t="shared" si="27"/>
        <v>892</v>
      </c>
      <c r="B893" s="8" t="s">
        <v>6187</v>
      </c>
      <c r="C893" t="s">
        <v>2726</v>
      </c>
      <c r="D893" t="s">
        <v>1826</v>
      </c>
      <c r="E893">
        <v>1045</v>
      </c>
      <c r="F893" s="8" t="str">
        <f t="shared" si="26"/>
        <v>INSERt INTO Datos_Contacto values (892,'092-2220043','Calle  5  6 - 32',1045);</v>
      </c>
    </row>
    <row r="894" spans="1:6" hidden="1" x14ac:dyDescent="0.25">
      <c r="A894" s="8">
        <f t="shared" si="27"/>
        <v>893</v>
      </c>
      <c r="B894" s="8" t="s">
        <v>6188</v>
      </c>
      <c r="C894" t="s">
        <v>2727</v>
      </c>
      <c r="D894" t="s">
        <v>289</v>
      </c>
      <c r="E894">
        <v>338</v>
      </c>
      <c r="F894" s="8" t="str">
        <f t="shared" si="26"/>
        <v>INSERt INTO Datos_Contacto values (893,'056-8557113,8557574','Carrera 4 N° 10 - 39',338);</v>
      </c>
    </row>
    <row r="895" spans="1:6" hidden="1" x14ac:dyDescent="0.25">
      <c r="A895" s="8">
        <f t="shared" si="27"/>
        <v>894</v>
      </c>
      <c r="B895" s="8" t="s">
        <v>6189</v>
      </c>
      <c r="C895" t="s">
        <v>2728</v>
      </c>
      <c r="D895" t="s">
        <v>937</v>
      </c>
      <c r="E895">
        <v>343</v>
      </c>
      <c r="F895" s="8" t="str">
        <f t="shared" si="26"/>
        <v>INSERt INTO Datos_Contacto values (894,'096-8552146','Carrera 4 No. 8 - 23',343);</v>
      </c>
    </row>
    <row r="896" spans="1:6" hidden="1" x14ac:dyDescent="0.25">
      <c r="A896" s="8">
        <f t="shared" si="27"/>
        <v>895</v>
      </c>
      <c r="B896" s="8" t="s">
        <v>6190</v>
      </c>
      <c r="C896" t="s">
        <v>2729</v>
      </c>
      <c r="D896" t="s">
        <v>905</v>
      </c>
      <c r="E896">
        <v>322</v>
      </c>
      <c r="F896" s="8" t="str">
        <f t="shared" si="26"/>
        <v>INSERt INTO Datos_Contacto values (895,'096-8510182','Carrera 2  No. 4 - 12',322);</v>
      </c>
    </row>
    <row r="897" spans="1:6" hidden="1" x14ac:dyDescent="0.25">
      <c r="A897" s="8">
        <f t="shared" si="27"/>
        <v>896</v>
      </c>
      <c r="B897" s="8" t="s">
        <v>6191</v>
      </c>
      <c r="C897" t="s">
        <v>2730</v>
      </c>
      <c r="D897" t="s">
        <v>1322</v>
      </c>
      <c r="E897">
        <v>613</v>
      </c>
      <c r="F897" s="8" t="str">
        <f t="shared" si="26"/>
        <v>INSERt INTO Datos_Contacto values (896,'098-8333225,8332441','Calle 7  14 - 69',613);</v>
      </c>
    </row>
    <row r="898" spans="1:6" hidden="1" x14ac:dyDescent="0.25">
      <c r="A898" s="8">
        <f t="shared" si="27"/>
        <v>897</v>
      </c>
      <c r="B898" s="8" t="s">
        <v>6192</v>
      </c>
      <c r="C898" t="s">
        <v>2731</v>
      </c>
      <c r="D898" t="s">
        <v>1201</v>
      </c>
      <c r="E898">
        <v>526</v>
      </c>
      <c r="F898" s="8" t="str">
        <f t="shared" si="26"/>
        <v>INSERt INTO Datos_Contacto values (897,'091-8398212','Km 1 Vía Ecopetrol',526);</v>
      </c>
    </row>
    <row r="899" spans="1:6" hidden="1" x14ac:dyDescent="0.25">
      <c r="A899" s="8">
        <f t="shared" si="27"/>
        <v>898</v>
      </c>
      <c r="B899" s="8" t="s">
        <v>6193</v>
      </c>
      <c r="C899" t="s">
        <v>2732</v>
      </c>
      <c r="D899" t="s">
        <v>1788</v>
      </c>
      <c r="E899">
        <v>1011</v>
      </c>
      <c r="F899" s="8" t="str">
        <f t="shared" ref="F899:F962" si="28">"INSERt INTO Datos_Contacto values ("&amp;A899&amp;",'"&amp;B899&amp;"','"&amp;C899&amp;"',"&amp;E899&amp;");"</f>
        <v>INSERt INTO Datos_Contacto values (898,'092-2372264,289377,2372265','Carrera 15  26 - 50',1011);</v>
      </c>
    </row>
    <row r="900" spans="1:6" hidden="1" x14ac:dyDescent="0.25">
      <c r="A900" s="8">
        <f t="shared" ref="A900:A963" si="29">+A899+1</f>
        <v>899</v>
      </c>
      <c r="B900" s="8" t="s">
        <v>6194</v>
      </c>
      <c r="C900" t="s">
        <v>2733</v>
      </c>
      <c r="D900" t="s">
        <v>1343</v>
      </c>
      <c r="E900">
        <v>628</v>
      </c>
      <c r="F900" s="8" t="str">
        <f t="shared" si="28"/>
        <v>INSERt INTO Datos_Contacto values (899,'098-8386174','Calle 5  11 - 05',628);</v>
      </c>
    </row>
    <row r="901" spans="1:6" x14ac:dyDescent="0.25">
      <c r="A901" s="8">
        <f t="shared" si="29"/>
        <v>900</v>
      </c>
      <c r="B901" s="8" t="s">
        <v>6195</v>
      </c>
      <c r="C901" t="s">
        <v>2734</v>
      </c>
      <c r="D901" t="s">
        <v>1225</v>
      </c>
      <c r="E901">
        <v>544</v>
      </c>
      <c r="F901" s="8" t="str">
        <f t="shared" si="28"/>
        <v>INSERt INTO Datos_Contacto values (900,'091-8571313','Carrera 4   5-89',544);</v>
      </c>
    </row>
    <row r="902" spans="1:6" hidden="1" x14ac:dyDescent="0.25">
      <c r="A902" s="8">
        <f t="shared" si="29"/>
        <v>901</v>
      </c>
      <c r="B902" s="8" t="s">
        <v>6196</v>
      </c>
      <c r="C902" t="s">
        <v>2735</v>
      </c>
      <c r="D902" t="s">
        <v>1367</v>
      </c>
      <c r="E902">
        <v>648</v>
      </c>
      <c r="F902" s="8" t="str">
        <f t="shared" si="28"/>
        <v>INSERt INTO Datos_Contacto values (901,'095-3168379754','Alcaldia municipal Calle 6 2 - 23',648);</v>
      </c>
    </row>
    <row r="903" spans="1:6" hidden="1" x14ac:dyDescent="0.25">
      <c r="A903" s="8">
        <f t="shared" si="29"/>
        <v>902</v>
      </c>
      <c r="B903" s="8" t="s">
        <v>6197</v>
      </c>
      <c r="C903" t="s">
        <v>2736</v>
      </c>
      <c r="D903" t="s">
        <v>1724</v>
      </c>
      <c r="E903">
        <v>957</v>
      </c>
      <c r="F903" s="8" t="str">
        <f t="shared" si="28"/>
        <v>INSERt INTO Datos_Contacto values (902,'098-2648979,2640888','Calle  33   4 A 50',957);</v>
      </c>
    </row>
    <row r="904" spans="1:6" hidden="1" x14ac:dyDescent="0.25">
      <c r="A904" s="8">
        <f t="shared" si="29"/>
        <v>903</v>
      </c>
      <c r="B904" s="8" t="s">
        <v>6198</v>
      </c>
      <c r="C904" t="s">
        <v>2737</v>
      </c>
      <c r="D904" t="s">
        <v>192</v>
      </c>
      <c r="E904">
        <v>981</v>
      </c>
      <c r="F904" s="8" t="str">
        <f t="shared" si="28"/>
        <v>INSERt INTO Datos_Contacto values (903,'098-564496,564187,564755','Calle 4  2-111 Av. Los Fundadores',981);</v>
      </c>
    </row>
    <row r="905" spans="1:6" hidden="1" x14ac:dyDescent="0.25">
      <c r="A905" s="8">
        <f t="shared" si="29"/>
        <v>904</v>
      </c>
      <c r="B905" s="8" t="s">
        <v>6199</v>
      </c>
      <c r="C905" t="s">
        <v>2738</v>
      </c>
      <c r="D905" t="s">
        <v>1737</v>
      </c>
      <c r="E905">
        <v>967</v>
      </c>
      <c r="F905" s="8" t="str">
        <f t="shared" si="28"/>
        <v>INSERt INTO Datos_Contacto values (904,'098-2463580,2460084,2460333,2463580','Calle 11 Carrera 9 y 10',967);</v>
      </c>
    </row>
    <row r="906" spans="1:6" hidden="1" x14ac:dyDescent="0.25">
      <c r="A906" s="8">
        <f t="shared" si="29"/>
        <v>905</v>
      </c>
      <c r="B906" s="8" t="s">
        <v>6200</v>
      </c>
      <c r="C906" t="s">
        <v>2739</v>
      </c>
      <c r="D906" t="s">
        <v>1742</v>
      </c>
      <c r="E906">
        <v>972</v>
      </c>
      <c r="F906" s="8" t="str">
        <f t="shared" si="28"/>
        <v>INSERt INTO Datos_Contacto values (905,'098-2482818','Calle 4   6 - 29',972);</v>
      </c>
    </row>
    <row r="907" spans="1:6" hidden="1" x14ac:dyDescent="0.25">
      <c r="A907" s="8">
        <f t="shared" si="29"/>
        <v>906</v>
      </c>
      <c r="B907" s="8" t="s">
        <v>6201</v>
      </c>
      <c r="C907" t="s">
        <v>2740</v>
      </c>
      <c r="D907" t="s">
        <v>1022</v>
      </c>
      <c r="E907">
        <v>404</v>
      </c>
      <c r="F907" s="8" t="str">
        <f t="shared" si="28"/>
        <v>INSERt INTO Datos_Contacto values (906,'095-5842828','Carrera 20  43 - 63',404);</v>
      </c>
    </row>
    <row r="908" spans="1:6" hidden="1" x14ac:dyDescent="0.25">
      <c r="A908" s="8">
        <f t="shared" si="29"/>
        <v>907</v>
      </c>
      <c r="B908" s="8" t="s">
        <v>6202</v>
      </c>
      <c r="C908" t="s">
        <v>2741</v>
      </c>
      <c r="D908" t="s">
        <v>1291</v>
      </c>
      <c r="E908">
        <v>587</v>
      </c>
      <c r="F908" s="8" t="str">
        <f t="shared" si="28"/>
        <v>INSERt INTO Datos_Contacto values (907,'094-6702020,6702228','Barrio Eduardo Santos',587);</v>
      </c>
    </row>
    <row r="909" spans="1:6" hidden="1" x14ac:dyDescent="0.25">
      <c r="A909" s="8">
        <f t="shared" si="29"/>
        <v>908</v>
      </c>
      <c r="B909" s="8" t="s">
        <v>6203</v>
      </c>
      <c r="C909" t="s">
        <v>2742</v>
      </c>
      <c r="D909" t="s">
        <v>445</v>
      </c>
      <c r="E909">
        <v>66</v>
      </c>
      <c r="F909" s="8" t="str">
        <f t="shared" si="28"/>
        <v>INSERt INTO Datos_Contacto values (908,'092-7442030','Carrera  2a  16 -  08',66);</v>
      </c>
    </row>
    <row r="910" spans="1:6" hidden="1" x14ac:dyDescent="0.25">
      <c r="A910" s="8">
        <f t="shared" si="29"/>
        <v>909</v>
      </c>
      <c r="B910" s="8" t="s">
        <v>6204</v>
      </c>
      <c r="C910" t="s">
        <v>2743</v>
      </c>
      <c r="D910" t="s">
        <v>1483</v>
      </c>
      <c r="E910">
        <v>742</v>
      </c>
      <c r="F910" s="8" t="str">
        <f t="shared" si="28"/>
        <v>INSERt INTO Datos_Contacto values (909,'092-7266102,7266461,266460','Calle 12 Carrera 11 Esquina',742);</v>
      </c>
    </row>
    <row r="911" spans="1:6" hidden="1" x14ac:dyDescent="0.25">
      <c r="A911" s="8">
        <f t="shared" si="29"/>
        <v>910</v>
      </c>
      <c r="B911" s="8" t="s">
        <v>6205</v>
      </c>
      <c r="C911" t="s">
        <v>2744</v>
      </c>
      <c r="D911" t="s">
        <v>330</v>
      </c>
      <c r="E911">
        <v>6</v>
      </c>
      <c r="F911" s="8" t="str">
        <f t="shared" si="28"/>
        <v>INSERt INTO Datos_Contacto values (910,'094-8300353','Calle 23 No. 23 - 40',6);</v>
      </c>
    </row>
    <row r="912" spans="1:6" hidden="1" x14ac:dyDescent="0.25">
      <c r="A912" s="8">
        <f t="shared" si="29"/>
        <v>911</v>
      </c>
      <c r="B912" s="8" t="s">
        <v>6206</v>
      </c>
      <c r="C912" t="s">
        <v>2745</v>
      </c>
      <c r="D912" t="s">
        <v>5281</v>
      </c>
      <c r="E912">
        <v>1</v>
      </c>
      <c r="F912" s="8" t="str">
        <f t="shared" si="28"/>
        <v>INSERt INTO Datos_Contacto values (911,'091-8553222,8553081,8552569','Carrera 4  5-44',1);</v>
      </c>
    </row>
    <row r="913" spans="1:6" hidden="1" x14ac:dyDescent="0.25">
      <c r="A913" s="8">
        <f t="shared" si="29"/>
        <v>912</v>
      </c>
      <c r="B913" s="8" t="s">
        <v>6207</v>
      </c>
      <c r="C913" t="s">
        <v>2746</v>
      </c>
      <c r="D913" t="s">
        <v>1056</v>
      </c>
      <c r="E913">
        <v>426</v>
      </c>
      <c r="F913" s="8" t="str">
        <f t="shared" si="28"/>
        <v>INSERt INTO Datos_Contacto values (912,'095-5798009','Calle 4   2 - 36',426);</v>
      </c>
    </row>
    <row r="914" spans="1:6" hidden="1" x14ac:dyDescent="0.25">
      <c r="A914" s="8">
        <f t="shared" si="29"/>
        <v>913</v>
      </c>
      <c r="B914" s="8" t="s">
        <v>6208</v>
      </c>
      <c r="C914" t="s">
        <v>2747</v>
      </c>
      <c r="D914" t="s">
        <v>407</v>
      </c>
      <c r="E914">
        <v>46</v>
      </c>
      <c r="F914" s="8" t="str">
        <f t="shared" si="28"/>
        <v>INSERt INTO Datos_Contacto values (913,'094-8670051,8670173,','Carrera 13  10 - 36',46);</v>
      </c>
    </row>
    <row r="915" spans="1:6" hidden="1" x14ac:dyDescent="0.25">
      <c r="A915" s="8">
        <f t="shared" si="29"/>
        <v>914</v>
      </c>
      <c r="B915" s="8" t="s">
        <v>6209</v>
      </c>
      <c r="C915" t="s">
        <v>2748</v>
      </c>
      <c r="D915" t="s">
        <v>1555</v>
      </c>
      <c r="E915">
        <v>802</v>
      </c>
      <c r="F915" s="8" t="str">
        <f t="shared" si="28"/>
        <v>INSERt INTO Datos_Contacto values (914,'077-5612623,5611430,','Calle 7  29 - 144  La Primavera',802);</v>
      </c>
    </row>
    <row r="916" spans="1:6" hidden="1" x14ac:dyDescent="0.25">
      <c r="A916" s="8">
        <f t="shared" si="29"/>
        <v>915</v>
      </c>
      <c r="B916" s="8" t="s">
        <v>6210</v>
      </c>
      <c r="C916" t="s">
        <v>2749</v>
      </c>
      <c r="D916" t="s">
        <v>1525</v>
      </c>
      <c r="E916">
        <v>778</v>
      </c>
      <c r="F916" s="8" t="str">
        <f t="shared" si="28"/>
        <v>INSERt INTO Datos_Contacto values (915,'097-5746888','Avenida 11E  5a N - 71 B Guaimaral',778);</v>
      </c>
    </row>
    <row r="917" spans="1:6" hidden="1" x14ac:dyDescent="0.25">
      <c r="A917" s="8">
        <f t="shared" si="29"/>
        <v>916</v>
      </c>
      <c r="B917" s="8" t="s">
        <v>6211</v>
      </c>
      <c r="C917" t="s">
        <v>2750</v>
      </c>
      <c r="D917" t="s">
        <v>732</v>
      </c>
      <c r="E917">
        <v>222</v>
      </c>
      <c r="F917" s="8" t="str">
        <f t="shared" si="28"/>
        <v>INSERt INTO Datos_Contacto values (916,'098-8838077','Calle 3  5 - 47 San Rafael',222);</v>
      </c>
    </row>
    <row r="918" spans="1:6" hidden="1" x14ac:dyDescent="0.25">
      <c r="A918" s="8">
        <f t="shared" si="29"/>
        <v>917</v>
      </c>
      <c r="B918" s="8" t="s">
        <v>6212</v>
      </c>
      <c r="C918" t="s">
        <v>2751</v>
      </c>
      <c r="D918" t="s">
        <v>1740</v>
      </c>
      <c r="E918">
        <v>970</v>
      </c>
      <c r="F918" s="8" t="str">
        <f t="shared" si="28"/>
        <v>INSERt INTO Datos_Contacto values (917,'098-2477051','Kilómetro 1 Vía a la Virgen Yopal',970);</v>
      </c>
    </row>
    <row r="919" spans="1:6" hidden="1" x14ac:dyDescent="0.25">
      <c r="A919" s="8">
        <f t="shared" si="29"/>
        <v>918</v>
      </c>
      <c r="B919" s="8" t="s">
        <v>6213</v>
      </c>
      <c r="C919" t="s">
        <v>2752</v>
      </c>
      <c r="D919" t="s">
        <v>326</v>
      </c>
      <c r="E919">
        <v>4</v>
      </c>
      <c r="F919" s="8" t="str">
        <f t="shared" si="28"/>
        <v>INSERt INTO Datos_Contacto values (918,'094-8355077,8660077,','Carrera  19  16 - 70',4);</v>
      </c>
    </row>
    <row r="920" spans="1:6" hidden="1" x14ac:dyDescent="0.25">
      <c r="A920" s="8">
        <f t="shared" si="29"/>
        <v>919</v>
      </c>
      <c r="B920" s="8" t="s">
        <v>6214</v>
      </c>
      <c r="C920" t="s">
        <v>930</v>
      </c>
      <c r="D920" t="s">
        <v>930</v>
      </c>
      <c r="E920">
        <v>339</v>
      </c>
      <c r="F920" s="8" t="str">
        <f t="shared" si="28"/>
        <v>INSERt INTO Datos_Contacto values (919,'096-8595306','SALAMINA',339);</v>
      </c>
    </row>
    <row r="921" spans="1:6" x14ac:dyDescent="0.25">
      <c r="A921" s="8">
        <f t="shared" si="29"/>
        <v>920</v>
      </c>
      <c r="B921" s="8" t="s">
        <v>6215</v>
      </c>
      <c r="C921" t="s">
        <v>2753</v>
      </c>
      <c r="D921" t="s">
        <v>1373</v>
      </c>
      <c r="E921">
        <v>655</v>
      </c>
      <c r="F921" s="8" t="str">
        <f t="shared" si="28"/>
        <v>INSERt INTO Datos_Contacto values (920,'095-4214793,4215783,4214793','CRA 14 Calle 23  ESQUINA',655);</v>
      </c>
    </row>
    <row r="922" spans="1:6" hidden="1" x14ac:dyDescent="0.25">
      <c r="A922" s="8">
        <f t="shared" si="29"/>
        <v>921</v>
      </c>
      <c r="B922" s="8" t="s">
        <v>6216</v>
      </c>
      <c r="C922" t="s">
        <v>2754</v>
      </c>
      <c r="D922" t="s">
        <v>401</v>
      </c>
      <c r="E922">
        <v>43</v>
      </c>
      <c r="F922" s="8" t="str">
        <f t="shared" si="28"/>
        <v>INSERt INTO Datos_Contacto values (921,'094-8663737','Carrera 36A   29 - 55',43);</v>
      </c>
    </row>
    <row r="923" spans="1:6" hidden="1" x14ac:dyDescent="0.25">
      <c r="A923" s="8">
        <f t="shared" si="29"/>
        <v>922</v>
      </c>
      <c r="B923" s="8" t="s">
        <v>6217</v>
      </c>
      <c r="C923" t="s">
        <v>2755</v>
      </c>
      <c r="D923" t="s">
        <v>1048</v>
      </c>
      <c r="E923">
        <v>421</v>
      </c>
      <c r="F923" s="8" t="str">
        <f t="shared" si="28"/>
        <v>INSERt INTO Datos_Contacto values (922,'095-5290025','Calle 10  No 10 - 75',421);</v>
      </c>
    </row>
    <row r="924" spans="1:6" hidden="1" x14ac:dyDescent="0.25">
      <c r="A924" s="8">
        <f t="shared" si="29"/>
        <v>923</v>
      </c>
      <c r="B924" s="8" t="s">
        <v>6218</v>
      </c>
      <c r="C924" t="s">
        <v>2756</v>
      </c>
      <c r="D924" t="s">
        <v>538</v>
      </c>
      <c r="E924">
        <v>113</v>
      </c>
      <c r="F924" s="8" t="str">
        <f t="shared" si="28"/>
        <v>INSERt INTO Datos_Contacto values (923,'094-8272088','CL 100 Nro 24-230 La Lucila',113);</v>
      </c>
    </row>
    <row r="925" spans="1:6" hidden="1" x14ac:dyDescent="0.25">
      <c r="A925" s="8">
        <f t="shared" si="29"/>
        <v>924</v>
      </c>
      <c r="B925" s="8" t="s">
        <v>6219</v>
      </c>
      <c r="C925" t="s">
        <v>2757</v>
      </c>
      <c r="D925" t="s">
        <v>1393</v>
      </c>
      <c r="E925">
        <v>672</v>
      </c>
      <c r="F925" s="8" t="str">
        <f t="shared" si="28"/>
        <v>INSERt INTO Datos_Contacto values (924,'095-4850265,2850717,','Via 14 Carretera de los Contenedores',672);</v>
      </c>
    </row>
    <row r="926" spans="1:6" hidden="1" x14ac:dyDescent="0.25">
      <c r="A926" s="8">
        <f t="shared" si="29"/>
        <v>925</v>
      </c>
      <c r="B926" s="8" t="s">
        <v>6220</v>
      </c>
      <c r="C926" t="s">
        <v>2758</v>
      </c>
      <c r="D926" t="s">
        <v>1676</v>
      </c>
      <c r="E926">
        <v>916</v>
      </c>
      <c r="F926" s="8" t="str">
        <f t="shared" si="28"/>
        <v>INSERt INTO Datos_Contacto values (925,'098-4210138','Cra. 7 - 1-36 Barrio El Paraiso',916);</v>
      </c>
    </row>
    <row r="927" spans="1:6" hidden="1" x14ac:dyDescent="0.25">
      <c r="A927" s="8">
        <f t="shared" si="29"/>
        <v>926</v>
      </c>
      <c r="B927" s="8" t="s">
        <v>6221</v>
      </c>
      <c r="C927" t="s">
        <v>2759</v>
      </c>
      <c r="D927" t="s">
        <v>435</v>
      </c>
      <c r="E927">
        <v>61</v>
      </c>
      <c r="F927" s="8" t="str">
        <f t="shared" si="28"/>
        <v>INSERt INTO Datos_Contacto values (926,'094-8455555,8455511','Calle  5 Unión    1- 24',61);</v>
      </c>
    </row>
    <row r="928" spans="1:6" x14ac:dyDescent="0.25">
      <c r="A928" s="8">
        <f t="shared" si="29"/>
        <v>927</v>
      </c>
      <c r="B928" s="8" t="s">
        <v>6222</v>
      </c>
      <c r="C928" t="s">
        <v>2760</v>
      </c>
      <c r="D928" t="s">
        <v>320</v>
      </c>
      <c r="E928">
        <v>1</v>
      </c>
      <c r="F928" s="8" t="str">
        <f t="shared" si="28"/>
        <v>INSERt INTO Datos_Contacto values (927,'094-3847300','Carrera  48   32 - 102',1);</v>
      </c>
    </row>
    <row r="929" spans="1:6" x14ac:dyDescent="0.25">
      <c r="A929" s="8">
        <f t="shared" si="29"/>
        <v>928</v>
      </c>
      <c r="B929" s="8" t="s">
        <v>6223</v>
      </c>
      <c r="C929" t="s">
        <v>2761</v>
      </c>
      <c r="D929" t="s">
        <v>1781</v>
      </c>
      <c r="E929">
        <v>1004</v>
      </c>
      <c r="F929" s="8" t="str">
        <f t="shared" si="28"/>
        <v>INSERt INTO Datos_Contacto values (928,'092-3390821','Carrera 70   2a - 04',1004);</v>
      </c>
    </row>
    <row r="930" spans="1:6" x14ac:dyDescent="0.25">
      <c r="A930" s="8">
        <f t="shared" si="29"/>
        <v>929</v>
      </c>
      <c r="B930" s="8" t="s">
        <v>6224</v>
      </c>
      <c r="C930" t="s">
        <v>2762</v>
      </c>
      <c r="D930" t="s">
        <v>900</v>
      </c>
      <c r="E930">
        <v>319</v>
      </c>
      <c r="F930" s="8" t="str">
        <f t="shared" si="28"/>
        <v>INSERt INTO Datos_Contacto values (929,'096-8714237,8714236,8714236','Vereda La Palma - Via La Linda    A.A.  125',319);</v>
      </c>
    </row>
    <row r="931" spans="1:6" hidden="1" x14ac:dyDescent="0.25">
      <c r="A931" s="8">
        <f t="shared" si="29"/>
        <v>930</v>
      </c>
      <c r="B931" s="8" t="s">
        <v>6225</v>
      </c>
      <c r="C931" t="s">
        <v>2763</v>
      </c>
      <c r="D931" t="s">
        <v>358</v>
      </c>
      <c r="E931">
        <v>21</v>
      </c>
      <c r="F931" s="8" t="str">
        <f t="shared" si="28"/>
        <v>INSERt INTO Datos_Contacto values (930,'094-8436237','Carrera 21  15 -20  Salida Medellín',21);</v>
      </c>
    </row>
    <row r="932" spans="1:6" hidden="1" x14ac:dyDescent="0.25">
      <c r="A932" s="8">
        <f t="shared" si="29"/>
        <v>931</v>
      </c>
      <c r="B932" s="8" t="s">
        <v>6226</v>
      </c>
      <c r="C932" t="s">
        <v>2764</v>
      </c>
      <c r="D932" t="s">
        <v>1323</v>
      </c>
      <c r="E932">
        <v>614</v>
      </c>
      <c r="F932" s="8" t="str">
        <f t="shared" si="28"/>
        <v>INSERt INTO Datos_Contacto values (931,'098-325120,325493,','Calle 5    1 - 40',614);</v>
      </c>
    </row>
    <row r="933" spans="1:6" hidden="1" x14ac:dyDescent="0.25">
      <c r="A933" s="8">
        <f t="shared" si="29"/>
        <v>932</v>
      </c>
      <c r="B933" s="8" t="s">
        <v>6227</v>
      </c>
      <c r="C933" t="s">
        <v>2765</v>
      </c>
      <c r="D933" t="s">
        <v>482</v>
      </c>
      <c r="E933">
        <v>85</v>
      </c>
      <c r="F933" s="8" t="str">
        <f t="shared" si="28"/>
        <v>INSERt INTO Datos_Contacto values (932,'094-5316927','Carrera  70  No. 40 - 68  4ta Etapa Barrio El Porvenir',85);</v>
      </c>
    </row>
    <row r="934" spans="1:6" hidden="1" x14ac:dyDescent="0.25">
      <c r="A934" s="8">
        <f t="shared" si="29"/>
        <v>933</v>
      </c>
      <c r="B934" s="8" t="s">
        <v>6228</v>
      </c>
      <c r="C934" t="s">
        <v>2766</v>
      </c>
      <c r="D934" t="s">
        <v>445</v>
      </c>
      <c r="E934">
        <v>66</v>
      </c>
      <c r="F934" s="8" t="str">
        <f t="shared" si="28"/>
        <v>INSERt INTO Datos_Contacto values (933,'092-2293125,2293729,','Carrera 15  19B - 135',66);</v>
      </c>
    </row>
    <row r="935" spans="1:6" hidden="1" x14ac:dyDescent="0.25">
      <c r="A935" s="8">
        <f t="shared" si="29"/>
        <v>934</v>
      </c>
      <c r="B935" s="8" t="s">
        <v>6229</v>
      </c>
      <c r="C935" t="s">
        <v>2767</v>
      </c>
      <c r="D935" t="s">
        <v>368</v>
      </c>
      <c r="E935">
        <v>26</v>
      </c>
      <c r="F935" s="8" t="str">
        <f t="shared" si="28"/>
        <v>INSERt INTO Datos_Contacto values (934,'094-8572123,8572155,','Carrera uribe uribe 3-23',26);</v>
      </c>
    </row>
    <row r="936" spans="1:6" hidden="1" x14ac:dyDescent="0.25">
      <c r="A936" s="8">
        <f t="shared" si="29"/>
        <v>935</v>
      </c>
      <c r="B936" s="8" t="s">
        <v>6230</v>
      </c>
      <c r="C936" t="s">
        <v>2768</v>
      </c>
      <c r="D936" t="s">
        <v>490</v>
      </c>
      <c r="E936">
        <v>89</v>
      </c>
      <c r="F936" s="8" t="str">
        <f t="shared" si="28"/>
        <v>INSERt INTO Datos_Contacto values (935,'094-8618101,8618102,','Barrio El Recreo',89);</v>
      </c>
    </row>
    <row r="937" spans="1:6" hidden="1" x14ac:dyDescent="0.25">
      <c r="A937" s="8">
        <f t="shared" si="29"/>
        <v>936</v>
      </c>
      <c r="B937" s="8" t="s">
        <v>6231</v>
      </c>
      <c r="C937" t="s">
        <v>2769</v>
      </c>
      <c r="D937" t="s">
        <v>500</v>
      </c>
      <c r="E937">
        <v>94</v>
      </c>
      <c r="F937" s="8" t="str">
        <f t="shared" si="28"/>
        <v>INSERt INTO Datos_Contacto values (936,'094-8212014','Carrera 20  24 -20 La Floresta',94);</v>
      </c>
    </row>
    <row r="938" spans="1:6" hidden="1" x14ac:dyDescent="0.25">
      <c r="A938" s="8">
        <f t="shared" si="29"/>
        <v>937</v>
      </c>
      <c r="B938" s="8" t="s">
        <v>6232</v>
      </c>
      <c r="C938" t="s">
        <v>2770</v>
      </c>
      <c r="D938" t="s">
        <v>560</v>
      </c>
      <c r="E938">
        <v>124</v>
      </c>
      <c r="F938" s="8" t="str">
        <f t="shared" si="28"/>
        <v>INSERt INTO Datos_Contacto values (937,'094-8325050','Carrera 58  47B - 50',124);</v>
      </c>
    </row>
    <row r="939" spans="1:6" hidden="1" x14ac:dyDescent="0.25">
      <c r="A939" s="8">
        <f t="shared" si="29"/>
        <v>938</v>
      </c>
      <c r="B939" s="8" t="s">
        <v>6233</v>
      </c>
      <c r="C939" t="s">
        <v>2771</v>
      </c>
      <c r="D939" t="s">
        <v>1047</v>
      </c>
      <c r="E939">
        <v>420</v>
      </c>
      <c r="F939" s="8" t="str">
        <f t="shared" si="28"/>
        <v>INSERt INTO Datos_Contacto values (938,'095-5288452,5288354','Calle 7B  5 - 123',420);</v>
      </c>
    </row>
    <row r="940" spans="1:6" hidden="1" x14ac:dyDescent="0.25">
      <c r="A940" s="8">
        <f t="shared" si="29"/>
        <v>939</v>
      </c>
      <c r="B940" s="8" t="s">
        <v>6234</v>
      </c>
      <c r="C940" t="s">
        <v>2772</v>
      </c>
      <c r="D940" t="s">
        <v>1217</v>
      </c>
      <c r="E940">
        <v>538</v>
      </c>
      <c r="F940" s="8" t="str">
        <f t="shared" si="28"/>
        <v>INSERt INTO Datos_Contacto values (939,'091-8468300','Carrera  4    8 A - 75',538);</v>
      </c>
    </row>
    <row r="941" spans="1:6" x14ac:dyDescent="0.25">
      <c r="A941" s="8">
        <f t="shared" si="29"/>
        <v>940</v>
      </c>
      <c r="B941" s="8" t="s">
        <v>6235</v>
      </c>
      <c r="C941" t="s">
        <v>2773</v>
      </c>
      <c r="D941" t="s">
        <v>526</v>
      </c>
      <c r="E941">
        <v>107</v>
      </c>
      <c r="F941" s="8" t="str">
        <f t="shared" si="28"/>
        <v>INSERt INTO Datos_Contacto values (940,'094-8542798','CALLE 13 No.11-53',107);</v>
      </c>
    </row>
    <row r="942" spans="1:6" hidden="1" x14ac:dyDescent="0.25">
      <c r="A942" s="8">
        <f t="shared" si="29"/>
        <v>941</v>
      </c>
      <c r="B942" s="8" t="s">
        <v>6236</v>
      </c>
      <c r="C942" t="s">
        <v>2774</v>
      </c>
      <c r="D942" t="s">
        <v>1645</v>
      </c>
      <c r="E942">
        <v>889</v>
      </c>
      <c r="F942" s="8" t="str">
        <f t="shared" si="28"/>
        <v>INSERt INTO Datos_Contacto values (941,'097-6242041','Barrio Pueblo Nuevo',889);</v>
      </c>
    </row>
    <row r="943" spans="1:6" hidden="1" x14ac:dyDescent="0.25">
      <c r="A943" s="8">
        <f t="shared" si="29"/>
        <v>942</v>
      </c>
      <c r="B943" s="8" t="s">
        <v>6237</v>
      </c>
      <c r="C943" t="s">
        <v>2775</v>
      </c>
      <c r="D943" t="s">
        <v>1665</v>
      </c>
      <c r="E943">
        <v>906</v>
      </c>
      <c r="F943" s="8" t="str">
        <f t="shared" si="28"/>
        <v>INSERt INTO Datos_Contacto values (942,'097-7587022','Carrera 6  8 - 61',906);</v>
      </c>
    </row>
    <row r="944" spans="1:6" hidden="1" x14ac:dyDescent="0.25">
      <c r="A944" s="8">
        <f t="shared" si="29"/>
        <v>943</v>
      </c>
      <c r="B944" s="8" t="s">
        <v>6238</v>
      </c>
      <c r="C944" t="s">
        <v>2776</v>
      </c>
      <c r="D944" t="s">
        <v>350</v>
      </c>
      <c r="E944">
        <v>17</v>
      </c>
      <c r="F944" s="8" t="str">
        <f t="shared" si="28"/>
        <v>INSERt INTO Datos_Contacto values (943,'097-7486100','Carrera  9   15 - 44',17);</v>
      </c>
    </row>
    <row r="945" spans="1:6" hidden="1" x14ac:dyDescent="0.25">
      <c r="A945" s="8">
        <f t="shared" si="29"/>
        <v>944</v>
      </c>
      <c r="B945" s="8" t="s">
        <v>6239</v>
      </c>
      <c r="C945" t="s">
        <v>2777</v>
      </c>
      <c r="D945" t="s">
        <v>1673</v>
      </c>
      <c r="E945">
        <v>914</v>
      </c>
      <c r="F945" s="8" t="str">
        <f t="shared" si="28"/>
        <v>INSERt INTO Datos_Contacto values (944,'097-7159110','Carrera 5    1 - 44',914);</v>
      </c>
    </row>
    <row r="946" spans="1:6" hidden="1" x14ac:dyDescent="0.25">
      <c r="A946" s="8">
        <f t="shared" si="29"/>
        <v>945</v>
      </c>
      <c r="B946" s="8" t="s">
        <v>6240</v>
      </c>
      <c r="C946" t="s">
        <v>2778</v>
      </c>
      <c r="D946" t="s">
        <v>1615</v>
      </c>
      <c r="E946">
        <v>863</v>
      </c>
      <c r="F946" s="8" t="str">
        <f t="shared" si="28"/>
        <v>INSERt INTO Datos_Contacto values (945,'097-6260330','Km 1 Vía Puerto Berrío',863);</v>
      </c>
    </row>
    <row r="947" spans="1:6" hidden="1" x14ac:dyDescent="0.25">
      <c r="A947" s="8">
        <f t="shared" si="29"/>
        <v>946</v>
      </c>
      <c r="B947" s="8" t="s">
        <v>6241</v>
      </c>
      <c r="C947" t="s">
        <v>2779</v>
      </c>
      <c r="D947" t="s">
        <v>1622</v>
      </c>
      <c r="E947">
        <v>868</v>
      </c>
      <c r="F947" s="8" t="str">
        <f t="shared" si="28"/>
        <v>INSERt INTO Datos_Contacto values (946,'097-7187270','Calle 7 No. 4 - 61 Barrio San Roque',868);</v>
      </c>
    </row>
    <row r="948" spans="1:6" hidden="1" x14ac:dyDescent="0.25">
      <c r="A948" s="8">
        <f t="shared" si="29"/>
        <v>947</v>
      </c>
      <c r="B948" s="8" t="s">
        <v>6242</v>
      </c>
      <c r="C948" t="s">
        <v>2780</v>
      </c>
      <c r="D948" t="s">
        <v>1550</v>
      </c>
      <c r="E948">
        <v>798</v>
      </c>
      <c r="F948" s="8" t="str">
        <f t="shared" si="28"/>
        <v>INSERt INTO Datos_Contacto values (947,'097-3153816148','Carrera 2   6-13',798);</v>
      </c>
    </row>
    <row r="949" spans="1:6" hidden="1" x14ac:dyDescent="0.25">
      <c r="A949" s="8">
        <f t="shared" si="29"/>
        <v>948</v>
      </c>
      <c r="B949" s="8" t="s">
        <v>6243</v>
      </c>
      <c r="C949" t="s">
        <v>2781</v>
      </c>
      <c r="D949" t="s">
        <v>366</v>
      </c>
      <c r="E949">
        <v>25</v>
      </c>
      <c r="F949" s="8" t="str">
        <f t="shared" si="28"/>
        <v>INSERt INTO Datos_Contacto values (948,'094-8362228,8362205,','Carrera50 No 52-48',25);</v>
      </c>
    </row>
    <row r="950" spans="1:6" x14ac:dyDescent="0.25">
      <c r="A950" s="8">
        <f t="shared" si="29"/>
        <v>949</v>
      </c>
      <c r="B950" s="8" t="s">
        <v>6244</v>
      </c>
      <c r="C950" t="s">
        <v>2782</v>
      </c>
      <c r="D950" t="s">
        <v>1781</v>
      </c>
      <c r="E950">
        <v>1004</v>
      </c>
      <c r="F950" s="8" t="str">
        <f t="shared" si="28"/>
        <v>INSERt INTO Datos_Contacto values (949,'092-4140707','Calle 96   28 -E- 3 - 01  B. Mojica II',1004);</v>
      </c>
    </row>
    <row r="951" spans="1:6" hidden="1" x14ac:dyDescent="0.25">
      <c r="A951" s="8">
        <f t="shared" si="29"/>
        <v>950</v>
      </c>
      <c r="B951" s="8" t="s">
        <v>6245</v>
      </c>
      <c r="C951" t="s">
        <v>2783</v>
      </c>
      <c r="D951" t="s">
        <v>1779</v>
      </c>
      <c r="E951">
        <v>1002</v>
      </c>
      <c r="F951" s="8" t="str">
        <f t="shared" si="28"/>
        <v>INSERt INTO Datos_Contacto values (950,'098-2533022,2533016,','Calle 12  4 - 221',1002);</v>
      </c>
    </row>
    <row r="952" spans="1:6" hidden="1" x14ac:dyDescent="0.25">
      <c r="A952" s="8">
        <f t="shared" si="29"/>
        <v>951</v>
      </c>
      <c r="B952" s="8" t="s">
        <v>6246</v>
      </c>
      <c r="C952" t="s">
        <v>2784</v>
      </c>
      <c r="D952" t="s">
        <v>1220</v>
      </c>
      <c r="E952">
        <v>541</v>
      </c>
      <c r="F952" s="8" t="str">
        <f t="shared" si="28"/>
        <v>INSERt INTO Datos_Contacto values (951,'091-8684888','Silvania',541);</v>
      </c>
    </row>
    <row r="953" spans="1:6" hidden="1" x14ac:dyDescent="0.25">
      <c r="A953" s="8">
        <f t="shared" si="29"/>
        <v>952</v>
      </c>
      <c r="B953" s="8" t="s">
        <v>6247</v>
      </c>
      <c r="C953" t="s">
        <v>2785</v>
      </c>
      <c r="D953" t="s">
        <v>542</v>
      </c>
      <c r="E953">
        <v>115</v>
      </c>
      <c r="F953" s="8" t="str">
        <f t="shared" si="28"/>
        <v>INSERt INTO Datos_Contacto values (952,'094-8502131','Carrera 32  23 - 61',115);</v>
      </c>
    </row>
    <row r="954" spans="1:6" hidden="1" x14ac:dyDescent="0.25">
      <c r="A954" s="8">
        <f t="shared" si="29"/>
        <v>953</v>
      </c>
      <c r="B954" s="8" t="s">
        <v>6248</v>
      </c>
      <c r="C954" t="s">
        <v>2786</v>
      </c>
      <c r="D954" t="s">
        <v>1866</v>
      </c>
      <c r="E954">
        <v>1077</v>
      </c>
      <c r="F954" s="8" t="str">
        <f t="shared" si="28"/>
        <v>INSERt INTO Datos_Contacto values (953,'098-4295075,4204647','Barrio Los Prados Vía Puerto Rosario',1077);</v>
      </c>
    </row>
    <row r="955" spans="1:6" hidden="1" x14ac:dyDescent="0.25">
      <c r="A955" s="8">
        <f t="shared" si="29"/>
        <v>954</v>
      </c>
      <c r="B955" s="8" t="s">
        <v>6249</v>
      </c>
      <c r="C955" t="s">
        <v>2787</v>
      </c>
      <c r="D955" t="s">
        <v>1046</v>
      </c>
      <c r="E955">
        <v>419</v>
      </c>
      <c r="F955" s="8" t="str">
        <f t="shared" si="28"/>
        <v>INSERt INTO Datos_Contacto values (954,'095-5790314','Carrera 6  2F - 12',419);</v>
      </c>
    </row>
    <row r="956" spans="1:6" hidden="1" x14ac:dyDescent="0.25">
      <c r="A956" s="8">
        <f t="shared" si="29"/>
        <v>955</v>
      </c>
      <c r="B956" s="8" t="s">
        <v>6250</v>
      </c>
      <c r="C956" t="s">
        <v>2788</v>
      </c>
      <c r="D956" t="s">
        <v>1024</v>
      </c>
      <c r="E956">
        <v>405</v>
      </c>
      <c r="F956" s="8" t="str">
        <f t="shared" si="28"/>
        <v>INSERt INTO Datos_Contacto values (955,'095-5654854','Calle 5   30a  56',405);</v>
      </c>
    </row>
    <row r="957" spans="1:6" hidden="1" x14ac:dyDescent="0.25">
      <c r="A957" s="8">
        <f t="shared" si="29"/>
        <v>956</v>
      </c>
      <c r="B957" s="8" t="s">
        <v>6251</v>
      </c>
      <c r="C957" t="s">
        <v>2789</v>
      </c>
      <c r="D957" t="s">
        <v>393</v>
      </c>
      <c r="E957">
        <v>39</v>
      </c>
      <c r="F957" s="8" t="str">
        <f t="shared" si="28"/>
        <v>INSERt INTO Datos_Contacto values (956,'094-8567024','Carrera 19   19 -  83',39);</v>
      </c>
    </row>
    <row r="958" spans="1:6" hidden="1" x14ac:dyDescent="0.25">
      <c r="A958" s="8">
        <f t="shared" si="29"/>
        <v>957</v>
      </c>
      <c r="B958" s="8" t="s">
        <v>6252</v>
      </c>
      <c r="C958" t="s">
        <v>2790</v>
      </c>
      <c r="D958" t="s">
        <v>1859</v>
      </c>
      <c r="E958">
        <v>1072</v>
      </c>
      <c r="F958" s="8" t="str">
        <f t="shared" si="28"/>
        <v>INSERt INTO Datos_Contacto values (957,'098-4296056,4296058,4295971','Cl 14 No. 7-26 Avenida San Francisco B. Obrero',1072);</v>
      </c>
    </row>
    <row r="959" spans="1:6" hidden="1" x14ac:dyDescent="0.25">
      <c r="A959" s="8">
        <f t="shared" si="29"/>
        <v>958</v>
      </c>
      <c r="B959" s="8" t="s">
        <v>6253</v>
      </c>
      <c r="C959" t="s">
        <v>2791</v>
      </c>
      <c r="D959" t="s">
        <v>617</v>
      </c>
      <c r="E959">
        <v>156</v>
      </c>
      <c r="F959" s="8" t="str">
        <f t="shared" si="28"/>
        <v>INSERt INTO Datos_Contacto values (958,'095-4290804','Barranco de Loba',156);</v>
      </c>
    </row>
    <row r="960" spans="1:6" hidden="1" x14ac:dyDescent="0.25">
      <c r="A960" s="8">
        <f t="shared" si="29"/>
        <v>959</v>
      </c>
      <c r="B960" s="8" t="s">
        <v>6254</v>
      </c>
      <c r="C960" t="s">
        <v>2792</v>
      </c>
      <c r="D960" t="s">
        <v>1794</v>
      </c>
      <c r="E960">
        <v>1017</v>
      </c>
      <c r="F960" s="8" t="str">
        <f t="shared" si="28"/>
        <v>INSERt INTO Datos_Contacto values (959,'092-2450520,2450220','Calle 10  21 - 48',1017);</v>
      </c>
    </row>
    <row r="961" spans="1:6" hidden="1" x14ac:dyDescent="0.25">
      <c r="A961" s="8">
        <f t="shared" si="29"/>
        <v>960</v>
      </c>
      <c r="B961" s="8" t="s">
        <v>6255</v>
      </c>
      <c r="C961" t="s">
        <v>2793</v>
      </c>
      <c r="D961" t="s">
        <v>1598</v>
      </c>
      <c r="E961">
        <v>847</v>
      </c>
      <c r="F961" s="8" t="str">
        <f t="shared" si="28"/>
        <v>INSERt INTO Datos_Contacto values (960,'077-7266514','Avenida El Ramal - Aratoca',847);</v>
      </c>
    </row>
    <row r="962" spans="1:6" hidden="1" x14ac:dyDescent="0.25">
      <c r="A962" s="8">
        <f t="shared" si="29"/>
        <v>961</v>
      </c>
      <c r="B962" s="8" t="s">
        <v>6256</v>
      </c>
      <c r="C962" t="s">
        <v>2794</v>
      </c>
      <c r="D962" t="s">
        <v>1810</v>
      </c>
      <c r="E962">
        <v>1033</v>
      </c>
      <c r="F962" s="8" t="str">
        <f t="shared" si="28"/>
        <v>INSERt INTO Datos_Contacto values (961,'092-2268101,2268100','Calle 7  10-65',1033);</v>
      </c>
    </row>
    <row r="963" spans="1:6" hidden="1" x14ac:dyDescent="0.25">
      <c r="A963" s="8">
        <f t="shared" si="29"/>
        <v>962</v>
      </c>
      <c r="B963" s="8" t="s">
        <v>6257</v>
      </c>
      <c r="C963" t="s">
        <v>2795</v>
      </c>
      <c r="D963" t="s">
        <v>457</v>
      </c>
      <c r="E963">
        <v>72</v>
      </c>
      <c r="F963" s="8" t="str">
        <f t="shared" ref="F963:F1026" si="30">"INSERt INTO Datos_Contacto values ("&amp;A963&amp;",'"&amp;B963&amp;"','"&amp;C963&amp;"',"&amp;E963&amp;");"</f>
        <v>INSERt INTO Datos_Contacto values (962,'094-8578622,8578100,8578700','Calle 10 - 08  Calle Principal',72);</v>
      </c>
    </row>
    <row r="964" spans="1:6" hidden="1" x14ac:dyDescent="0.25">
      <c r="A964" s="8">
        <f t="shared" ref="A964:A1027" si="31">+A963+1</f>
        <v>963</v>
      </c>
      <c r="B964" s="8" t="s">
        <v>6258</v>
      </c>
      <c r="C964" t="s">
        <v>2796</v>
      </c>
      <c r="D964" t="s">
        <v>1825</v>
      </c>
      <c r="E964">
        <v>1044</v>
      </c>
      <c r="F964" s="8" t="str">
        <f t="shared" si="30"/>
        <v>INSERt INTO Datos_Contacto values (963,'092-6959595','Carrera  6 - Calle 10 Esquina',1044);</v>
      </c>
    </row>
    <row r="965" spans="1:6" hidden="1" x14ac:dyDescent="0.25">
      <c r="A965" s="8">
        <f t="shared" si="31"/>
        <v>964</v>
      </c>
      <c r="B965" s="8" t="s">
        <v>6259</v>
      </c>
      <c r="C965" t="s">
        <v>2797</v>
      </c>
      <c r="D965" t="s">
        <v>1383</v>
      </c>
      <c r="E965">
        <v>663</v>
      </c>
      <c r="F965" s="8" t="str">
        <f t="shared" si="30"/>
        <v>INSERt INTO Datos_Contacto values (964,'095-4293737','Calle 7 carreras 18 y 19',663);</v>
      </c>
    </row>
    <row r="966" spans="1:6" hidden="1" x14ac:dyDescent="0.25">
      <c r="A966" s="8">
        <f t="shared" si="31"/>
        <v>965</v>
      </c>
      <c r="B966" s="8" t="s">
        <v>6260</v>
      </c>
      <c r="C966" t="s">
        <v>2798</v>
      </c>
      <c r="D966" t="s">
        <v>635</v>
      </c>
      <c r="E966">
        <v>166</v>
      </c>
      <c r="F966" s="8" t="str">
        <f t="shared" si="30"/>
        <v>INSERt INTO Datos_Contacto values (965,'095-6878394','Av Colombia 13-146 Barrio San José',166);</v>
      </c>
    </row>
    <row r="967" spans="1:6" hidden="1" x14ac:dyDescent="0.25">
      <c r="A967" s="8">
        <f t="shared" si="31"/>
        <v>966</v>
      </c>
      <c r="B967" s="8" t="s">
        <v>6261</v>
      </c>
      <c r="C967" t="s">
        <v>2799</v>
      </c>
      <c r="D967" t="s">
        <v>1032</v>
      </c>
      <c r="E967">
        <v>410</v>
      </c>
      <c r="F967" s="8" t="str">
        <f t="shared" si="30"/>
        <v>INSERt INTO Datos_Contacto values (966,'095-5280610','Carrera 8    8 - 83',410);</v>
      </c>
    </row>
    <row r="968" spans="1:6" hidden="1" x14ac:dyDescent="0.25">
      <c r="A968" s="8">
        <f t="shared" si="31"/>
        <v>967</v>
      </c>
      <c r="B968" s="8" t="s">
        <v>6262</v>
      </c>
      <c r="C968" t="s">
        <v>2800</v>
      </c>
      <c r="D968" t="s">
        <v>425</v>
      </c>
      <c r="E968">
        <v>56</v>
      </c>
      <c r="F968" s="8" t="str">
        <f t="shared" si="30"/>
        <v>INSERt INTO Datos_Contacto values (967,'094-8610175,8610950','Carrera  23A    31-35',56);</v>
      </c>
    </row>
    <row r="969" spans="1:6" x14ac:dyDescent="0.25">
      <c r="A969" s="8">
        <f t="shared" si="31"/>
        <v>968</v>
      </c>
      <c r="B969" s="8" t="s">
        <v>6263</v>
      </c>
      <c r="C969" t="s">
        <v>2801</v>
      </c>
      <c r="D969" t="s">
        <v>320</v>
      </c>
      <c r="E969">
        <v>1</v>
      </c>
      <c r="F969" s="8" t="str">
        <f t="shared" si="30"/>
        <v>INSERt INTO Datos_Contacto values (968,'094-2677511','Calle  92 EE  67 - 61',1);</v>
      </c>
    </row>
    <row r="970" spans="1:6" hidden="1" x14ac:dyDescent="0.25">
      <c r="A970" s="8">
        <f t="shared" si="31"/>
        <v>969</v>
      </c>
      <c r="B970" s="8" t="s">
        <v>6264</v>
      </c>
      <c r="C970" t="s">
        <v>2802</v>
      </c>
      <c r="D970" t="s">
        <v>912</v>
      </c>
      <c r="E970">
        <v>327</v>
      </c>
      <c r="F970" s="8" t="str">
        <f t="shared" si="30"/>
        <v>INSERt INTO Datos_Contacto values (969,'096-8512240,8512240,','Transversal   4   7 - 75',327);</v>
      </c>
    </row>
    <row r="971" spans="1:6" hidden="1" x14ac:dyDescent="0.25">
      <c r="A971" s="8">
        <f t="shared" si="31"/>
        <v>970</v>
      </c>
      <c r="B971" s="8" t="s">
        <v>6265</v>
      </c>
      <c r="C971" t="s">
        <v>2803</v>
      </c>
      <c r="D971" t="s">
        <v>1780</v>
      </c>
      <c r="E971">
        <v>1003</v>
      </c>
      <c r="F971" s="8" t="str">
        <f t="shared" si="30"/>
        <v>INSERt INTO Datos_Contacto values (970,'098-2475082,3475318,','Calle 3  2 - 12',1003);</v>
      </c>
    </row>
    <row r="972" spans="1:6" hidden="1" x14ac:dyDescent="0.25">
      <c r="A972" s="8">
        <f t="shared" si="31"/>
        <v>971</v>
      </c>
      <c r="B972" s="8" t="s">
        <v>6266</v>
      </c>
      <c r="C972" t="s">
        <v>2804</v>
      </c>
      <c r="D972" t="s">
        <v>334</v>
      </c>
      <c r="E972">
        <v>8</v>
      </c>
      <c r="F972" s="8" t="str">
        <f t="shared" si="30"/>
        <v>INSERt INTO Datos_Contacto values (971,'094-8421029,8421146,','Calle  8   7 - 108',8);</v>
      </c>
    </row>
    <row r="973" spans="1:6" hidden="1" x14ac:dyDescent="0.25">
      <c r="A973" s="8">
        <f t="shared" si="31"/>
        <v>972</v>
      </c>
      <c r="B973" s="8" t="s">
        <v>6267</v>
      </c>
      <c r="C973" t="s">
        <v>2805</v>
      </c>
      <c r="D973" t="s">
        <v>1571</v>
      </c>
      <c r="E973">
        <v>820</v>
      </c>
      <c r="F973" s="8" t="str">
        <f t="shared" si="30"/>
        <v>INSERt INTO Datos_Contacto values (972,'096-7436722','Calle  43  26 - 13',820);</v>
      </c>
    </row>
    <row r="974" spans="1:6" hidden="1" x14ac:dyDescent="0.25">
      <c r="A974" s="8">
        <f t="shared" si="31"/>
        <v>973</v>
      </c>
      <c r="B974" s="8" t="s">
        <v>6268</v>
      </c>
      <c r="C974" t="s">
        <v>2806</v>
      </c>
      <c r="D974" t="s">
        <v>462</v>
      </c>
      <c r="E974">
        <v>75</v>
      </c>
      <c r="F974" s="8" t="str">
        <f t="shared" si="30"/>
        <v>INSERt INTO Datos_Contacto values (973,'094-8368500,8368019,','Calle La Misericordia',75);</v>
      </c>
    </row>
    <row r="975" spans="1:6" hidden="1" x14ac:dyDescent="0.25">
      <c r="A975" s="8">
        <f t="shared" si="31"/>
        <v>974</v>
      </c>
      <c r="B975" s="8" t="s">
        <v>6269</v>
      </c>
      <c r="C975" t="s">
        <v>2807</v>
      </c>
      <c r="D975" t="s">
        <v>554</v>
      </c>
      <c r="E975">
        <v>121</v>
      </c>
      <c r="F975" s="8" t="str">
        <f t="shared" si="30"/>
        <v>INSERt INTO Datos_Contacto values (974,'094-8575007','Carrera 18 23-24',121);</v>
      </c>
    </row>
    <row r="976" spans="1:6" hidden="1" x14ac:dyDescent="0.25">
      <c r="A976" s="8">
        <f t="shared" si="31"/>
        <v>975</v>
      </c>
      <c r="B976" s="8" t="s">
        <v>6270</v>
      </c>
      <c r="C976" t="s">
        <v>2808</v>
      </c>
      <c r="D976" t="s">
        <v>5282</v>
      </c>
      <c r="E976">
        <v>1</v>
      </c>
      <c r="F976" s="8" t="str">
        <f t="shared" si="30"/>
        <v>INSERt INTO Datos_Contacto values (975,'313-5622401','Avenida Nuñez',1);</v>
      </c>
    </row>
    <row r="977" spans="1:6" hidden="1" x14ac:dyDescent="0.25">
      <c r="A977" s="8">
        <f t="shared" si="31"/>
        <v>976</v>
      </c>
      <c r="B977" s="8" t="s">
        <v>6271</v>
      </c>
      <c r="C977" t="s">
        <v>2809</v>
      </c>
      <c r="D977" t="s">
        <v>498</v>
      </c>
      <c r="E977">
        <v>93</v>
      </c>
      <c r="F977" s="8" t="str">
        <f t="shared" si="30"/>
        <v>INSERt INTO Datos_Contacto values (976,'094-8622663','Carrera   21    15-11',93);</v>
      </c>
    </row>
    <row r="978" spans="1:6" hidden="1" x14ac:dyDescent="0.25">
      <c r="A978" s="8">
        <f t="shared" si="31"/>
        <v>977</v>
      </c>
      <c r="B978" s="8" t="s">
        <v>6272</v>
      </c>
      <c r="C978" t="s">
        <v>2810</v>
      </c>
      <c r="D978" t="s">
        <v>1054</v>
      </c>
      <c r="E978">
        <v>425</v>
      </c>
      <c r="F978" s="8" t="str">
        <f t="shared" si="30"/>
        <v>INSERt INTO Datos_Contacto values (977,'095-5645021','Calle 2  6B - 40',425);</v>
      </c>
    </row>
    <row r="979" spans="1:6" hidden="1" x14ac:dyDescent="0.25">
      <c r="A979" s="8">
        <f t="shared" si="31"/>
        <v>978</v>
      </c>
      <c r="B979" s="8" t="s">
        <v>6273</v>
      </c>
      <c r="C979" t="s">
        <v>2811</v>
      </c>
      <c r="D979" t="s">
        <v>565</v>
      </c>
      <c r="E979">
        <v>127</v>
      </c>
      <c r="F979" s="8" t="str">
        <f t="shared" si="30"/>
        <v>INSERt INTO Datos_Contacto values (978,'095-8787602','Calle 19  20 - 10',127);</v>
      </c>
    </row>
    <row r="980" spans="1:6" hidden="1" x14ac:dyDescent="0.25">
      <c r="A980" s="8">
        <f t="shared" si="31"/>
        <v>979</v>
      </c>
      <c r="B980" s="8" t="s">
        <v>6274</v>
      </c>
      <c r="C980" t="s">
        <v>2812</v>
      </c>
      <c r="D980" t="s">
        <v>1387</v>
      </c>
      <c r="E980">
        <v>667</v>
      </c>
      <c r="F980" s="8" t="str">
        <f t="shared" si="30"/>
        <v>INSERt INTO Datos_Contacto values (979,'098-6755165,986755007,','Calle 14 Carrera 13',667);</v>
      </c>
    </row>
    <row r="981" spans="1:6" hidden="1" x14ac:dyDescent="0.25">
      <c r="A981" s="8">
        <f t="shared" si="31"/>
        <v>980</v>
      </c>
      <c r="B981" s="8" t="s">
        <v>6275</v>
      </c>
      <c r="C981" t="s">
        <v>2813</v>
      </c>
      <c r="D981" t="s">
        <v>575</v>
      </c>
      <c r="E981">
        <v>132</v>
      </c>
      <c r="F981" s="8" t="str">
        <f t="shared" si="30"/>
        <v>INSERt INTO Datos_Contacto values (980,'095-8749080','Calle 21  Carrera 22 Esquina',132);</v>
      </c>
    </row>
    <row r="982" spans="1:6" hidden="1" x14ac:dyDescent="0.25">
      <c r="A982" s="8">
        <f t="shared" si="31"/>
        <v>981</v>
      </c>
      <c r="B982" s="8" t="s">
        <v>6276</v>
      </c>
      <c r="C982" t="s">
        <v>2814</v>
      </c>
      <c r="D982" t="s">
        <v>636</v>
      </c>
      <c r="E982">
        <v>167</v>
      </c>
      <c r="F982" s="8" t="str">
        <f t="shared" si="30"/>
        <v>INSERt INTO Datos_Contacto values (981,'095-6397093','Calle 18  41 - 10',167);</v>
      </c>
    </row>
    <row r="983" spans="1:6" hidden="1" x14ac:dyDescent="0.25">
      <c r="A983" s="8">
        <f t="shared" si="31"/>
        <v>982</v>
      </c>
      <c r="B983" s="8" t="s">
        <v>6277</v>
      </c>
      <c r="C983" t="s">
        <v>2815</v>
      </c>
      <c r="D983" t="s">
        <v>1078</v>
      </c>
      <c r="E983">
        <v>442</v>
      </c>
      <c r="F983" s="8" t="str">
        <f t="shared" si="30"/>
        <v>INSERt INTO Datos_Contacto values (982,'094-7626639','Carrera. 5A   23 - 144',442);</v>
      </c>
    </row>
    <row r="984" spans="1:6" hidden="1" x14ac:dyDescent="0.25">
      <c r="A984" s="8">
        <f t="shared" si="31"/>
        <v>983</v>
      </c>
      <c r="B984" s="8" t="s">
        <v>6278</v>
      </c>
      <c r="C984" t="s">
        <v>2816</v>
      </c>
      <c r="D984" t="s">
        <v>1807</v>
      </c>
      <c r="E984">
        <v>1029</v>
      </c>
      <c r="F984" s="8" t="str">
        <f t="shared" si="30"/>
        <v>INSERt INTO Datos_Contacto values (983,'092-2053111','Calle 6  2 - 90',1029);</v>
      </c>
    </row>
    <row r="985" spans="1:6" hidden="1" x14ac:dyDescent="0.25">
      <c r="A985" s="8">
        <f t="shared" si="31"/>
        <v>984</v>
      </c>
      <c r="B985" s="8" t="s">
        <v>6279</v>
      </c>
      <c r="C985" t="s">
        <v>2817</v>
      </c>
      <c r="D985" t="s">
        <v>1436</v>
      </c>
      <c r="E985">
        <v>705</v>
      </c>
      <c r="F985" s="8" t="str">
        <f t="shared" si="30"/>
        <v>INSERt INTO Datos_Contacto values (984,'098-6450100,6450614,','Calle  8  6-50',705);</v>
      </c>
    </row>
    <row r="986" spans="1:6" hidden="1" x14ac:dyDescent="0.25">
      <c r="A986" s="8">
        <f t="shared" si="31"/>
        <v>985</v>
      </c>
      <c r="B986" s="8" t="s">
        <v>6280</v>
      </c>
      <c r="C986" t="s">
        <v>2818</v>
      </c>
      <c r="D986" t="s">
        <v>656</v>
      </c>
      <c r="E986">
        <v>179</v>
      </c>
      <c r="F986" s="8" t="str">
        <f t="shared" si="30"/>
        <v>INSERt INTO Datos_Contacto values (985,'095-6898539','Barrio Santo Domingo - Calle Principal',179);</v>
      </c>
    </row>
    <row r="987" spans="1:6" hidden="1" x14ac:dyDescent="0.25">
      <c r="A987" s="8">
        <f t="shared" si="31"/>
        <v>986</v>
      </c>
      <c r="B987" s="8" t="s">
        <v>6281</v>
      </c>
      <c r="C987" t="s">
        <v>2819</v>
      </c>
      <c r="D987" t="s">
        <v>663</v>
      </c>
      <c r="E987">
        <v>183</v>
      </c>
      <c r="F987" s="8" t="str">
        <f t="shared" si="30"/>
        <v>INSERt INTO Datos_Contacto values (986,'312-6024335','Calle 7 Esquina',183);</v>
      </c>
    </row>
    <row r="988" spans="1:6" hidden="1" x14ac:dyDescent="0.25">
      <c r="A988" s="8">
        <f t="shared" si="31"/>
        <v>987</v>
      </c>
      <c r="B988" s="8" t="s">
        <v>6282</v>
      </c>
      <c r="C988" t="s">
        <v>2820</v>
      </c>
      <c r="D988" t="s">
        <v>664</v>
      </c>
      <c r="E988">
        <v>184</v>
      </c>
      <c r="F988" s="8" t="str">
        <f t="shared" si="30"/>
        <v>INSERt INTO Datos_Contacto values (987,'097-6236598','Carrera 6  18 - 68',184);</v>
      </c>
    </row>
    <row r="989" spans="1:6" x14ac:dyDescent="0.25">
      <c r="A989" s="8">
        <f t="shared" si="31"/>
        <v>988</v>
      </c>
      <c r="B989" s="8" t="s">
        <v>6283</v>
      </c>
      <c r="C989" t="s">
        <v>2821</v>
      </c>
      <c r="D989" t="s">
        <v>1404</v>
      </c>
      <c r="E989">
        <v>680</v>
      </c>
      <c r="F989" s="8" t="str">
        <f t="shared" si="30"/>
        <v>INSERt INTO Datos_Contacto values (988,'095-6876400','Calle los Almendros',680);</v>
      </c>
    </row>
    <row r="990" spans="1:6" hidden="1" x14ac:dyDescent="0.25">
      <c r="A990" s="8">
        <f t="shared" si="31"/>
        <v>989</v>
      </c>
      <c r="B990" s="8" t="s">
        <v>6284</v>
      </c>
      <c r="C990" t="s">
        <v>2822</v>
      </c>
      <c r="D990" t="s">
        <v>680</v>
      </c>
      <c r="E990">
        <v>192</v>
      </c>
      <c r="F990" s="8" t="str">
        <f t="shared" si="30"/>
        <v>INSERt INTO Datos_Contacto values (989,'095-65570076629319','Carretera troncal Occidental. destor Plan Parejo',192);</v>
      </c>
    </row>
    <row r="991" spans="1:6" hidden="1" x14ac:dyDescent="0.25">
      <c r="A991" s="8">
        <f t="shared" si="31"/>
        <v>990</v>
      </c>
      <c r="B991" s="8" t="s">
        <v>6285</v>
      </c>
      <c r="C991" t="s">
        <v>2823</v>
      </c>
      <c r="D991" t="s">
        <v>654</v>
      </c>
      <c r="E991">
        <v>178</v>
      </c>
      <c r="F991" s="8" t="str">
        <f t="shared" si="30"/>
        <v>INSERt INTO Datos_Contacto values (990,'095-6299033','Calle Principal Barrio El Carmen',178);</v>
      </c>
    </row>
    <row r="992" spans="1:6" hidden="1" x14ac:dyDescent="0.25">
      <c r="A992" s="8">
        <f t="shared" si="31"/>
        <v>991</v>
      </c>
      <c r="B992" s="8" t="s">
        <v>6286</v>
      </c>
      <c r="C992" t="s">
        <v>2824</v>
      </c>
      <c r="D992" t="s">
        <v>619</v>
      </c>
      <c r="E992">
        <v>157</v>
      </c>
      <c r="F992" s="8" t="str">
        <f t="shared" si="30"/>
        <v>INSERt INTO Datos_Contacto values (991,'005-6208491','Calle 2   1 - 78',157);</v>
      </c>
    </row>
    <row r="993" spans="1:6" hidden="1" x14ac:dyDescent="0.25">
      <c r="A993" s="8">
        <f t="shared" si="31"/>
        <v>992</v>
      </c>
      <c r="B993" s="8" t="s">
        <v>6287</v>
      </c>
      <c r="C993" t="s">
        <v>2825</v>
      </c>
      <c r="D993" t="s">
        <v>569</v>
      </c>
      <c r="E993">
        <v>129</v>
      </c>
      <c r="F993" s="8" t="str">
        <f t="shared" si="30"/>
        <v>INSERt INTO Datos_Contacto values (992,'092-2648204','Calle 11 Carrera 7A,  Esquina',129);</v>
      </c>
    </row>
    <row r="994" spans="1:6" hidden="1" x14ac:dyDescent="0.25">
      <c r="A994" s="8">
        <f t="shared" si="31"/>
        <v>993</v>
      </c>
      <c r="B994" s="8" t="s">
        <v>6288</v>
      </c>
      <c r="C994" t="s">
        <v>2826</v>
      </c>
      <c r="D994" t="s">
        <v>5304</v>
      </c>
      <c r="E994">
        <v>1</v>
      </c>
      <c r="F994" s="8" t="str">
        <f t="shared" si="30"/>
        <v>INSERt INTO Datos_Contacto values (993,'095-6505898','Carrera 20 29 - 15',1);</v>
      </c>
    </row>
    <row r="995" spans="1:6" hidden="1" x14ac:dyDescent="0.25">
      <c r="A995" s="8">
        <f t="shared" si="31"/>
        <v>994</v>
      </c>
      <c r="B995" s="8" t="s">
        <v>6289</v>
      </c>
      <c r="C995" t="s">
        <v>2827</v>
      </c>
      <c r="D995" t="s">
        <v>1036</v>
      </c>
      <c r="E995">
        <v>412</v>
      </c>
      <c r="F995" s="8" t="str">
        <f t="shared" si="30"/>
        <v>INSERt INTO Datos_Contacto values (994,'095-5750146,5750236,','Calle 9a  carrera 17 esquina',412);</v>
      </c>
    </row>
    <row r="996" spans="1:6" hidden="1" x14ac:dyDescent="0.25">
      <c r="A996" s="8">
        <f t="shared" si="31"/>
        <v>995</v>
      </c>
      <c r="B996" s="8" t="s">
        <v>6290</v>
      </c>
      <c r="C996" t="s">
        <v>2828</v>
      </c>
      <c r="D996" t="s">
        <v>1024</v>
      </c>
      <c r="E996">
        <v>405</v>
      </c>
      <c r="F996" s="8" t="str">
        <f t="shared" si="30"/>
        <v>INSERt INTO Datos_Contacto values (995,'095-5651854,5653521','CARERA  7 No. 2 - 160',405);</v>
      </c>
    </row>
    <row r="997" spans="1:6" hidden="1" x14ac:dyDescent="0.25">
      <c r="A997" s="8">
        <f t="shared" si="31"/>
        <v>996</v>
      </c>
      <c r="B997" s="8" t="s">
        <v>6291</v>
      </c>
      <c r="C997" t="s">
        <v>2829</v>
      </c>
      <c r="D997" t="s">
        <v>1374</v>
      </c>
      <c r="E997">
        <v>656</v>
      </c>
      <c r="F997" s="8" t="str">
        <f t="shared" si="30"/>
        <v>INSERt INTO Datos_Contacto values (996,'095-4142109,4143706,','Plaza Principal  6  19',656);</v>
      </c>
    </row>
    <row r="998" spans="1:6" hidden="1" x14ac:dyDescent="0.25">
      <c r="A998" s="8">
        <f t="shared" si="31"/>
        <v>997</v>
      </c>
      <c r="B998" s="8" t="s">
        <v>6292</v>
      </c>
      <c r="C998" t="s">
        <v>2830</v>
      </c>
      <c r="D998" t="s">
        <v>611</v>
      </c>
      <c r="E998">
        <v>153</v>
      </c>
      <c r="F998" s="8" t="str">
        <f t="shared" si="30"/>
        <v>INSERt INTO Datos_Contacto values (997,'321-5657737','Calle 15   14 - 21',153);</v>
      </c>
    </row>
    <row r="999" spans="1:6" hidden="1" x14ac:dyDescent="0.25">
      <c r="A999" s="8">
        <f t="shared" si="31"/>
        <v>998</v>
      </c>
      <c r="B999" s="8" t="s">
        <v>6293</v>
      </c>
      <c r="C999" t="s">
        <v>2831</v>
      </c>
      <c r="D999" t="s">
        <v>613</v>
      </c>
      <c r="E999">
        <v>154</v>
      </c>
      <c r="F999" s="8" t="str">
        <f t="shared" si="30"/>
        <v>INSERt INTO Datos_Contacto values (998,'095-6284516','Barrio San José Turbaquito Dg 55 No 47-39',154);</v>
      </c>
    </row>
    <row r="1000" spans="1:6" hidden="1" x14ac:dyDescent="0.25">
      <c r="A1000" s="8">
        <f t="shared" si="31"/>
        <v>999</v>
      </c>
      <c r="B1000" s="8" t="s">
        <v>6294</v>
      </c>
      <c r="C1000" t="s">
        <v>2832</v>
      </c>
      <c r="D1000" t="s">
        <v>567</v>
      </c>
      <c r="E1000">
        <v>128</v>
      </c>
      <c r="F1000" s="8" t="str">
        <f t="shared" si="30"/>
        <v>INSERt INTO Datos_Contacto values (999,'095-8797578','Calle 10  4 - 09',128);</v>
      </c>
    </row>
    <row r="1001" spans="1:6" hidden="1" x14ac:dyDescent="0.25">
      <c r="A1001" s="8">
        <f t="shared" si="31"/>
        <v>1000</v>
      </c>
      <c r="B1001" s="8" t="s">
        <v>6295</v>
      </c>
      <c r="C1001" t="s">
        <v>2833</v>
      </c>
      <c r="D1001" t="s">
        <v>379</v>
      </c>
      <c r="E1001">
        <v>32</v>
      </c>
      <c r="F1001" s="8" t="str">
        <f t="shared" si="30"/>
        <v>INSERt INTO Datos_Contacto values (1000,'094-8236548','Calle  70  68 - 03 Urbanización Papagayo',32);</v>
      </c>
    </row>
    <row r="1002" spans="1:6" hidden="1" x14ac:dyDescent="0.25">
      <c r="A1002" s="8">
        <f t="shared" si="31"/>
        <v>1001</v>
      </c>
      <c r="B1002" s="8" t="s">
        <v>6296</v>
      </c>
      <c r="C1002" t="s">
        <v>2834</v>
      </c>
      <c r="D1002" t="s">
        <v>623</v>
      </c>
      <c r="E1002">
        <v>159</v>
      </c>
      <c r="F1002" s="8" t="str">
        <f t="shared" si="30"/>
        <v>INSERt INTO Datos_Contacto values (1001,'075-6878731','CRA 14 Nº 17 - 68 CICUCO',159);</v>
      </c>
    </row>
    <row r="1003" spans="1:6" hidden="1" x14ac:dyDescent="0.25">
      <c r="A1003" s="8">
        <f t="shared" si="31"/>
        <v>1002</v>
      </c>
      <c r="B1003" s="8" t="s">
        <v>6297</v>
      </c>
      <c r="C1003" t="s">
        <v>2835</v>
      </c>
      <c r="D1003" t="s">
        <v>395</v>
      </c>
      <c r="E1003">
        <v>40</v>
      </c>
      <c r="F1003" s="8" t="str">
        <f t="shared" si="30"/>
        <v>INSERt INTO Datos_Contacto values (1002,'311-4039514','Calle 5 No. 5 A 20',40);</v>
      </c>
    </row>
    <row r="1004" spans="1:6" hidden="1" x14ac:dyDescent="0.25">
      <c r="A1004" s="8">
        <f t="shared" si="31"/>
        <v>1003</v>
      </c>
      <c r="B1004" s="8" t="s">
        <v>6298</v>
      </c>
      <c r="C1004" t="s">
        <v>2836</v>
      </c>
      <c r="D1004" t="s">
        <v>1417</v>
      </c>
      <c r="E1004">
        <v>690</v>
      </c>
      <c r="F1004" s="8" t="str">
        <f t="shared" si="30"/>
        <v>INSERt INTO Datos_Contacto values (1003,'098-6763355','Calle 10 No. 19-18',690);</v>
      </c>
    </row>
    <row r="1005" spans="1:6" hidden="1" x14ac:dyDescent="0.25">
      <c r="A1005" s="8">
        <f t="shared" si="31"/>
        <v>1004</v>
      </c>
      <c r="B1005" s="8" t="s">
        <v>6299</v>
      </c>
      <c r="C1005" t="s">
        <v>2837</v>
      </c>
      <c r="D1005" t="s">
        <v>1385</v>
      </c>
      <c r="E1005">
        <v>665</v>
      </c>
      <c r="F1005" s="8" t="str">
        <f t="shared" si="30"/>
        <v>INSERt INTO Datos_Contacto values (1004,'315-5830526','Calle 6 Carrera 4 Esquina',665);</v>
      </c>
    </row>
    <row r="1006" spans="1:6" hidden="1" x14ac:dyDescent="0.25">
      <c r="A1006" s="8">
        <f t="shared" si="31"/>
        <v>1005</v>
      </c>
      <c r="B1006" s="8" t="s">
        <v>6300</v>
      </c>
      <c r="C1006" t="s">
        <v>2838</v>
      </c>
      <c r="D1006" t="s">
        <v>1041</v>
      </c>
      <c r="E1006">
        <v>416</v>
      </c>
      <c r="F1006" s="8" t="str">
        <f t="shared" si="30"/>
        <v>INSERt INTO Datos_Contacto values (1005,'097-3175182081','BARRIO PALOMAR',416);</v>
      </c>
    </row>
    <row r="1007" spans="1:6" hidden="1" x14ac:dyDescent="0.25">
      <c r="A1007" s="8">
        <f t="shared" si="31"/>
        <v>1006</v>
      </c>
      <c r="B1007" s="8" t="s">
        <v>6301</v>
      </c>
      <c r="C1007" t="s">
        <v>2839</v>
      </c>
      <c r="D1007" t="s">
        <v>441</v>
      </c>
      <c r="E1007">
        <v>64</v>
      </c>
      <c r="F1007" s="8" t="str">
        <f t="shared" si="30"/>
        <v>INSERt INTO Datos_Contacto values (1006,'094-3021010,2796321,','Calle 80 sur   59 - 73',64);</v>
      </c>
    </row>
    <row r="1008" spans="1:6" hidden="1" x14ac:dyDescent="0.25">
      <c r="A1008" s="8">
        <f t="shared" si="31"/>
        <v>1007</v>
      </c>
      <c r="B1008" s="8" t="s">
        <v>6302</v>
      </c>
      <c r="C1008" t="s">
        <v>2840</v>
      </c>
      <c r="D1008" t="s">
        <v>577</v>
      </c>
      <c r="E1008">
        <v>133</v>
      </c>
      <c r="F1008" s="8" t="str">
        <f t="shared" si="30"/>
        <v>INSERt INTO Datos_Contacto values (1007,'095-3768544,3767329','Calle 10A No.23-93 ,MALAMBO- ATLANTICO',133);</v>
      </c>
    </row>
    <row r="1009" spans="1:6" hidden="1" x14ac:dyDescent="0.25">
      <c r="A1009" s="8">
        <f t="shared" si="31"/>
        <v>1008</v>
      </c>
      <c r="B1009" s="8" t="s">
        <v>6303</v>
      </c>
      <c r="C1009" t="s">
        <v>2841</v>
      </c>
      <c r="D1009" t="s">
        <v>1663</v>
      </c>
      <c r="E1009">
        <v>904</v>
      </c>
      <c r="F1009" s="8" t="str">
        <f t="shared" si="30"/>
        <v>INSERt INTO Datos_Contacto values (1008,'097-6550209','Carrera 5   5-59',904);</v>
      </c>
    </row>
    <row r="1010" spans="1:6" hidden="1" x14ac:dyDescent="0.25">
      <c r="A1010" s="8">
        <f t="shared" si="31"/>
        <v>1009</v>
      </c>
      <c r="B1010" s="8" t="s">
        <v>6304</v>
      </c>
      <c r="C1010" t="s">
        <v>2092</v>
      </c>
      <c r="D1010" t="s">
        <v>1396</v>
      </c>
      <c r="E1010">
        <v>674</v>
      </c>
      <c r="F1010" s="8" t="str">
        <f t="shared" si="30"/>
        <v>INSERt INTO Datos_Contacto values (1009,'300-8085103','Plaza Principal',674);</v>
      </c>
    </row>
    <row r="1011" spans="1:6" hidden="1" x14ac:dyDescent="0.25">
      <c r="A1011" s="8">
        <f t="shared" si="31"/>
        <v>1010</v>
      </c>
      <c r="B1011" s="8" t="s">
        <v>6305</v>
      </c>
      <c r="C1011" t="s">
        <v>2842</v>
      </c>
      <c r="D1011" t="s">
        <v>591</v>
      </c>
      <c r="E1011">
        <v>140</v>
      </c>
      <c r="F1011" s="8" t="str">
        <f t="shared" si="30"/>
        <v>INSERt INTO Datos_Contacto values (1010,'095-8709741','Calle 8 nº 9 - 22',140);</v>
      </c>
    </row>
    <row r="1012" spans="1:6" hidden="1" x14ac:dyDescent="0.25">
      <c r="A1012" s="8">
        <f t="shared" si="31"/>
        <v>1011</v>
      </c>
      <c r="B1012" s="8" t="s">
        <v>6306</v>
      </c>
      <c r="C1012" t="s">
        <v>2843</v>
      </c>
      <c r="D1012" t="s">
        <v>1397</v>
      </c>
      <c r="E1012">
        <v>675</v>
      </c>
      <c r="F1012" s="8" t="str">
        <f t="shared" si="30"/>
        <v>INSERt INTO Datos_Contacto values (1011,'095-4142347','Calle Central Frente al Parque',675);</v>
      </c>
    </row>
    <row r="1013" spans="1:6" hidden="1" x14ac:dyDescent="0.25">
      <c r="A1013" s="8">
        <f t="shared" si="31"/>
        <v>1012</v>
      </c>
      <c r="B1013" s="8" t="s">
        <v>6307</v>
      </c>
      <c r="C1013" t="s">
        <v>2844</v>
      </c>
      <c r="D1013" t="s">
        <v>1442</v>
      </c>
      <c r="E1013">
        <v>709</v>
      </c>
      <c r="F1013" s="8" t="str">
        <f t="shared" si="30"/>
        <v>INSERt INTO Datos_Contacto values (1012,'094-6701870','Calle 5 Carrera 8 esquina',709);</v>
      </c>
    </row>
    <row r="1014" spans="1:6" hidden="1" x14ac:dyDescent="0.25">
      <c r="A1014" s="8">
        <f t="shared" si="31"/>
        <v>1013</v>
      </c>
      <c r="B1014" s="8" t="s">
        <v>6308</v>
      </c>
      <c r="C1014" t="s">
        <v>2845</v>
      </c>
      <c r="D1014" t="s">
        <v>658</v>
      </c>
      <c r="E1014">
        <v>180</v>
      </c>
      <c r="F1014" s="8" t="str">
        <f t="shared" si="30"/>
        <v>INSERt INTO Datos_Contacto values (1013,'095-6868120,86868665','Carrera 40  15 - 33  Barrio La Gloria',180);</v>
      </c>
    </row>
    <row r="1015" spans="1:6" hidden="1" x14ac:dyDescent="0.25">
      <c r="A1015" s="8">
        <f t="shared" si="31"/>
        <v>1014</v>
      </c>
      <c r="B1015" s="8" t="s">
        <v>6309</v>
      </c>
      <c r="C1015" t="s">
        <v>2846</v>
      </c>
      <c r="D1015" t="s">
        <v>662</v>
      </c>
      <c r="E1015">
        <v>182</v>
      </c>
      <c r="F1015" s="8" t="str">
        <f t="shared" si="30"/>
        <v>INSERt INTO Datos_Contacto values (1014,'075-6890002,6890516','Calle 12  8 - 69',182);</v>
      </c>
    </row>
    <row r="1016" spans="1:6" hidden="1" x14ac:dyDescent="0.25">
      <c r="A1016" s="8">
        <f t="shared" si="31"/>
        <v>1015</v>
      </c>
      <c r="B1016" s="8" t="s">
        <v>6310</v>
      </c>
      <c r="C1016" t="s">
        <v>2847</v>
      </c>
      <c r="D1016" t="s">
        <v>1401</v>
      </c>
      <c r="E1016">
        <v>678</v>
      </c>
      <c r="F1016" s="8" t="str">
        <f t="shared" si="30"/>
        <v>INSERt INTO Datos_Contacto values (1015,'095-3002429281','Carrera 2  8 - 56',678);</v>
      </c>
    </row>
    <row r="1017" spans="1:6" hidden="1" x14ac:dyDescent="0.25">
      <c r="A1017" s="8">
        <f t="shared" si="31"/>
        <v>1016</v>
      </c>
      <c r="B1017" s="8" t="s">
        <v>6311</v>
      </c>
      <c r="C1017" t="s">
        <v>2848</v>
      </c>
      <c r="D1017" t="s">
        <v>1857</v>
      </c>
      <c r="E1017">
        <v>1069</v>
      </c>
      <c r="F1017" s="8" t="str">
        <f t="shared" si="30"/>
        <v>INSERt INTO Datos_Contacto values (1016,'098-6257206','Carrera 15 8 - 63',1069);</v>
      </c>
    </row>
    <row r="1018" spans="1:6" hidden="1" x14ac:dyDescent="0.25">
      <c r="A1018" s="8">
        <f t="shared" si="31"/>
        <v>1017</v>
      </c>
      <c r="B1018" s="8" t="s">
        <v>6312</v>
      </c>
      <c r="C1018" t="s">
        <v>2849</v>
      </c>
      <c r="D1018" t="s">
        <v>1406</v>
      </c>
      <c r="E1018">
        <v>682</v>
      </c>
      <c r="F1018" s="8" t="str">
        <f t="shared" si="30"/>
        <v>INSERt INTO Datos_Contacto values (1017,'095-4859514','Carrera 8 Nº 9 - 54',682);</v>
      </c>
    </row>
    <row r="1019" spans="1:6" hidden="1" x14ac:dyDescent="0.25">
      <c r="A1019" s="8">
        <f t="shared" si="31"/>
        <v>1018</v>
      </c>
      <c r="B1019" s="8" t="s">
        <v>6313</v>
      </c>
      <c r="C1019" t="s">
        <v>2850</v>
      </c>
      <c r="D1019" t="s">
        <v>1410</v>
      </c>
      <c r="E1019">
        <v>684</v>
      </c>
      <c r="F1019" s="8" t="str">
        <f t="shared" si="30"/>
        <v>INSERt INTO Datos_Contacto values (1018,'095-4241067','Carrera 11   4 - 40',684);</v>
      </c>
    </row>
    <row r="1020" spans="1:6" hidden="1" x14ac:dyDescent="0.25">
      <c r="A1020" s="8">
        <f t="shared" si="31"/>
        <v>1019</v>
      </c>
      <c r="B1020" s="8" t="s">
        <v>6314</v>
      </c>
      <c r="C1020" t="s">
        <v>2851</v>
      </c>
      <c r="D1020" t="s">
        <v>1051</v>
      </c>
      <c r="E1020">
        <v>423</v>
      </c>
      <c r="F1020" s="8" t="str">
        <f t="shared" si="30"/>
        <v>INSERt INTO Datos_Contacto values (1019,'095-5619073','Calle 1 Nº 3-24 Avenida Araujo Cotes Rio de Oro Cesar',423);</v>
      </c>
    </row>
    <row r="1021" spans="1:6" x14ac:dyDescent="0.25">
      <c r="A1021" s="8">
        <f t="shared" si="31"/>
        <v>1020</v>
      </c>
      <c r="B1021" s="8" t="s">
        <v>6315</v>
      </c>
      <c r="C1021" t="s">
        <v>2852</v>
      </c>
      <c r="D1021" t="s">
        <v>1274</v>
      </c>
      <c r="E1021">
        <v>573</v>
      </c>
      <c r="F1021" s="8" t="str">
        <f t="shared" si="30"/>
        <v>INSERt INTO Datos_Contacto values (1020,'074-6710101,6710203','Barrio El jardín - Sector los Rosales',573);</v>
      </c>
    </row>
    <row r="1022" spans="1:6" hidden="1" x14ac:dyDescent="0.25">
      <c r="A1022" s="8">
        <f t="shared" si="31"/>
        <v>1021</v>
      </c>
      <c r="B1022" s="8" t="s">
        <v>6316</v>
      </c>
      <c r="C1022" t="s">
        <v>2853</v>
      </c>
      <c r="D1022" t="s">
        <v>5283</v>
      </c>
      <c r="E1022">
        <v>1</v>
      </c>
      <c r="F1022" s="8" t="str">
        <f t="shared" si="30"/>
        <v>INSERt INTO Datos_Contacto values (1021,'095-5652359','Calle 4  8 - 77',1);</v>
      </c>
    </row>
    <row r="1023" spans="1:6" hidden="1" x14ac:dyDescent="0.25">
      <c r="A1023" s="8">
        <f t="shared" si="31"/>
        <v>1022</v>
      </c>
      <c r="B1023" s="8" t="s">
        <v>6317</v>
      </c>
      <c r="C1023" t="s">
        <v>2854</v>
      </c>
      <c r="D1023" t="s">
        <v>639</v>
      </c>
      <c r="E1023">
        <v>169</v>
      </c>
      <c r="F1023" s="8" t="str">
        <f t="shared" si="30"/>
        <v>INSERt INTO Datos_Contacto values (1022,'095-6261103','Calle  20   8  78 Maria La Baja Bolívar',169);</v>
      </c>
    </row>
    <row r="1024" spans="1:6" hidden="1" x14ac:dyDescent="0.25">
      <c r="A1024" s="8">
        <f t="shared" si="31"/>
        <v>1023</v>
      </c>
      <c r="B1024" s="8" t="s">
        <v>6318</v>
      </c>
      <c r="C1024" t="s">
        <v>2855</v>
      </c>
      <c r="D1024" t="s">
        <v>1823</v>
      </c>
      <c r="E1024">
        <v>1043</v>
      </c>
      <c r="F1024" s="8" t="str">
        <f t="shared" si="30"/>
        <v>INSERt INTO Datos_Contacto values (1023,'092-2524156','Calle 5    4 - 25',1043);</v>
      </c>
    </row>
    <row r="1025" spans="1:6" hidden="1" x14ac:dyDescent="0.25">
      <c r="A1025" s="8">
        <f t="shared" si="31"/>
        <v>1024</v>
      </c>
      <c r="B1025" s="8" t="s">
        <v>6319</v>
      </c>
      <c r="C1025" t="s">
        <v>2856</v>
      </c>
      <c r="D1025" t="s">
        <v>1326</v>
      </c>
      <c r="E1025">
        <v>616</v>
      </c>
      <c r="F1025" s="8" t="str">
        <f t="shared" si="30"/>
        <v>INSERt INTO Datos_Contacto values (1024,'091-8384053','Calle 6   9 - 47',616);</v>
      </c>
    </row>
    <row r="1026" spans="1:6" hidden="1" x14ac:dyDescent="0.25">
      <c r="A1026" s="8">
        <f t="shared" si="31"/>
        <v>1025</v>
      </c>
      <c r="B1026" s="8" t="s">
        <v>6320</v>
      </c>
      <c r="C1026" t="s">
        <v>2857</v>
      </c>
      <c r="D1026" t="s">
        <v>1551</v>
      </c>
      <c r="E1026">
        <v>799</v>
      </c>
      <c r="F1026" s="8" t="str">
        <f t="shared" si="30"/>
        <v>INSERt INTO Datos_Contacto values (1025,'097-5552170','CALLE 7 N 9-59 URB. DANIEL JORDAN',799);</v>
      </c>
    </row>
    <row r="1027" spans="1:6" x14ac:dyDescent="0.25">
      <c r="A1027" s="8">
        <f t="shared" si="31"/>
        <v>1026</v>
      </c>
      <c r="B1027" s="8" t="s">
        <v>6321</v>
      </c>
      <c r="C1027" t="s">
        <v>2858</v>
      </c>
      <c r="D1027" t="s">
        <v>5284</v>
      </c>
      <c r="E1027">
        <v>1</v>
      </c>
      <c r="F1027" s="8" t="str">
        <f t="shared" ref="F1027:F1090" si="32">"INSERt INTO Datos_Contacto values ("&amp;A1027&amp;",'"&amp;B1027&amp;"','"&amp;C1027&amp;"',"&amp;E1027&amp;");"</f>
        <v>INSERt INTO Datos_Contacto values (1026,'095-2895148','Calle 12  13 - 95  Barrio la Esmeralda',1);</v>
      </c>
    </row>
    <row r="1028" spans="1:6" hidden="1" x14ac:dyDescent="0.25">
      <c r="A1028" s="8">
        <f t="shared" ref="A1028:A1091" si="33">+A1027+1</f>
        <v>1027</v>
      </c>
      <c r="B1028" s="8" t="s">
        <v>6322</v>
      </c>
      <c r="C1028" t="s">
        <v>2859</v>
      </c>
      <c r="D1028" t="s">
        <v>1388</v>
      </c>
      <c r="E1028">
        <v>668</v>
      </c>
      <c r="F1028" s="8" t="str">
        <f t="shared" si="32"/>
        <v>INSERt INTO Datos_Contacto values (1027,'095-4851977','Calle 8 Carrera 8  esquina',668);</v>
      </c>
    </row>
    <row r="1029" spans="1:6" hidden="1" x14ac:dyDescent="0.25">
      <c r="A1029" s="8">
        <f t="shared" si="33"/>
        <v>1028</v>
      </c>
      <c r="B1029" s="8" t="s">
        <v>6323</v>
      </c>
      <c r="C1029" t="s">
        <v>2860</v>
      </c>
      <c r="D1029" t="s">
        <v>1818</v>
      </c>
      <c r="E1029">
        <v>1040</v>
      </c>
      <c r="F1029" s="8" t="str">
        <f t="shared" si="32"/>
        <v>INSERt INTO Datos_Contacto values (1028,'092-2075236','Carrera 2  9 - 06',1040);</v>
      </c>
    </row>
    <row r="1030" spans="1:6" hidden="1" x14ac:dyDescent="0.25">
      <c r="A1030" s="8">
        <f t="shared" si="33"/>
        <v>1029</v>
      </c>
      <c r="B1030" s="8" t="s">
        <v>6324</v>
      </c>
      <c r="C1030" t="s">
        <v>2861</v>
      </c>
      <c r="D1030" t="s">
        <v>1391</v>
      </c>
      <c r="E1030">
        <v>670</v>
      </c>
      <c r="F1030" s="8" t="str">
        <f t="shared" si="32"/>
        <v>INSERt INTO Datos_Contacto values (1029,'095-6856772','Carrera 5  7A - 119',670);</v>
      </c>
    </row>
    <row r="1031" spans="1:6" hidden="1" x14ac:dyDescent="0.25">
      <c r="A1031" s="8">
        <f t="shared" si="33"/>
        <v>1030</v>
      </c>
      <c r="B1031" s="8" t="s">
        <v>6325</v>
      </c>
      <c r="C1031" t="s">
        <v>2862</v>
      </c>
      <c r="D1031" t="s">
        <v>1425</v>
      </c>
      <c r="E1031">
        <v>695</v>
      </c>
      <c r="F1031" s="8" t="str">
        <f t="shared" si="32"/>
        <v>INSERt INTO Datos_Contacto values (1030,'098-6573244','Calle 14  14 - 36',695);</v>
      </c>
    </row>
    <row r="1032" spans="1:6" hidden="1" x14ac:dyDescent="0.25">
      <c r="A1032" s="8">
        <f t="shared" si="33"/>
        <v>1031</v>
      </c>
      <c r="B1032" s="8" t="s">
        <v>6326</v>
      </c>
      <c r="C1032" t="s">
        <v>2863</v>
      </c>
      <c r="D1032" t="s">
        <v>1862</v>
      </c>
      <c r="E1032">
        <v>1075</v>
      </c>
      <c r="F1032" s="8" t="str">
        <f t="shared" si="32"/>
        <v>INSERt INTO Datos_Contacto values (1031,'098-4229148','Carrera  29  10 10',1075);</v>
      </c>
    </row>
    <row r="1033" spans="1:6" hidden="1" x14ac:dyDescent="0.25">
      <c r="A1033" s="8">
        <f t="shared" si="33"/>
        <v>1032</v>
      </c>
      <c r="B1033" s="8" t="s">
        <v>6327</v>
      </c>
      <c r="C1033" t="s">
        <v>2864</v>
      </c>
      <c r="D1033" t="s">
        <v>1711</v>
      </c>
      <c r="E1033">
        <v>948</v>
      </c>
      <c r="F1033" s="8" t="str">
        <f t="shared" si="32"/>
        <v>INSERt INTO Datos_Contacto values (1032,'095-2930158','Calle La Concepción',948);</v>
      </c>
    </row>
    <row r="1034" spans="1:6" hidden="1" x14ac:dyDescent="0.25">
      <c r="A1034" s="8">
        <f t="shared" si="33"/>
        <v>1033</v>
      </c>
      <c r="B1034" s="8" t="s">
        <v>6328</v>
      </c>
      <c r="C1034" t="s">
        <v>2865</v>
      </c>
      <c r="D1034" t="s">
        <v>609</v>
      </c>
      <c r="E1034">
        <v>151</v>
      </c>
      <c r="F1034" s="8" t="str">
        <f t="shared" si="32"/>
        <v>INSERt INTO Datos_Contacto values (1033,'095-6820398','Calle San José',151);</v>
      </c>
    </row>
    <row r="1035" spans="1:6" hidden="1" x14ac:dyDescent="0.25">
      <c r="A1035" s="8">
        <f t="shared" si="33"/>
        <v>1034</v>
      </c>
      <c r="B1035" s="8" t="s">
        <v>6329</v>
      </c>
      <c r="C1035" t="s">
        <v>2866</v>
      </c>
      <c r="D1035" t="s">
        <v>5285</v>
      </c>
      <c r="E1035">
        <v>1</v>
      </c>
      <c r="F1035" s="8" t="str">
        <f t="shared" si="32"/>
        <v>INSERt INTO Datos_Contacto values (1034,'095-3673181','Cabecera municipal de Tiquisio',1);</v>
      </c>
    </row>
    <row r="1036" spans="1:6" hidden="1" x14ac:dyDescent="0.25">
      <c r="A1036" s="8">
        <f t="shared" si="33"/>
        <v>1035</v>
      </c>
      <c r="B1036" s="8" t="s">
        <v>6330</v>
      </c>
      <c r="C1036" t="s">
        <v>2867</v>
      </c>
      <c r="D1036" t="s">
        <v>464</v>
      </c>
      <c r="E1036">
        <v>76</v>
      </c>
      <c r="F1036" s="8" t="str">
        <f t="shared" si="32"/>
        <v>INSERt INTO Datos_Contacto values (1035,'094-8551038','Carrera  10   10 - 34 Corregimiento de Llanadas',76);</v>
      </c>
    </row>
    <row r="1037" spans="1:6" hidden="1" x14ac:dyDescent="0.25">
      <c r="A1037" s="8">
        <f t="shared" si="33"/>
        <v>1036</v>
      </c>
      <c r="B1037" s="8" t="s">
        <v>6331</v>
      </c>
      <c r="C1037" t="s">
        <v>2868</v>
      </c>
      <c r="D1037" t="s">
        <v>646</v>
      </c>
      <c r="E1037">
        <v>173</v>
      </c>
      <c r="F1037" s="8" t="str">
        <f t="shared" si="32"/>
        <v>INSERt INTO Datos_Contacto values (1036,'311-4162680','Kilómetro 1  Vía Puerto Bolívar',173);</v>
      </c>
    </row>
    <row r="1038" spans="1:6" hidden="1" x14ac:dyDescent="0.25">
      <c r="A1038" s="8">
        <f t="shared" si="33"/>
        <v>1037</v>
      </c>
      <c r="B1038" s="8" t="s">
        <v>6332</v>
      </c>
      <c r="C1038" t="s">
        <v>2869</v>
      </c>
      <c r="D1038" t="s">
        <v>685</v>
      </c>
      <c r="E1038">
        <v>195</v>
      </c>
      <c r="F1038" s="8" t="str">
        <f t="shared" si="32"/>
        <v>INSERt INTO Datos_Contacto values (1037,'095-4853035','Carrera 17  Calle 3 Esquina',195);</v>
      </c>
    </row>
    <row r="1039" spans="1:6" x14ac:dyDescent="0.25">
      <c r="A1039" s="8">
        <f t="shared" si="33"/>
        <v>1038</v>
      </c>
      <c r="B1039" s="8" t="s">
        <v>6333</v>
      </c>
      <c r="C1039" t="s">
        <v>2870</v>
      </c>
      <c r="D1039" t="s">
        <v>666</v>
      </c>
      <c r="E1039">
        <v>185</v>
      </c>
      <c r="F1039" s="8" t="str">
        <f t="shared" si="32"/>
        <v>INSERt INTO Datos_Contacto values (1038,'095-6691016','Barrio Abajo',185);</v>
      </c>
    </row>
    <row r="1040" spans="1:6" hidden="1" x14ac:dyDescent="0.25">
      <c r="A1040" s="8">
        <f t="shared" si="33"/>
        <v>1039</v>
      </c>
      <c r="B1040" s="8" t="s">
        <v>6334</v>
      </c>
      <c r="C1040" t="s">
        <v>2871</v>
      </c>
      <c r="D1040" t="s">
        <v>643</v>
      </c>
      <c r="E1040">
        <v>171</v>
      </c>
      <c r="F1040" s="8" t="str">
        <f t="shared" si="32"/>
        <v>INSERt INTO Datos_Contacto values (1039,'095-6855713','Carrera 3  24 - 01',171);</v>
      </c>
    </row>
    <row r="1041" spans="1:6" hidden="1" x14ac:dyDescent="0.25">
      <c r="A1041" s="8">
        <f t="shared" si="33"/>
        <v>1040</v>
      </c>
      <c r="B1041" s="8" t="s">
        <v>6335</v>
      </c>
      <c r="C1041" t="s">
        <v>2872</v>
      </c>
      <c r="D1041" t="s">
        <v>1362</v>
      </c>
      <c r="E1041">
        <v>644</v>
      </c>
      <c r="F1041" s="8" t="str">
        <f t="shared" si="32"/>
        <v>INSERt INTO Datos_Contacto values (1040,'095-7755594','Calle 12  10 - 66',644);</v>
      </c>
    </row>
    <row r="1042" spans="1:6" hidden="1" x14ac:dyDescent="0.25">
      <c r="A1042" s="8">
        <f t="shared" si="33"/>
        <v>1041</v>
      </c>
      <c r="B1042" s="8" t="s">
        <v>6336</v>
      </c>
      <c r="C1042" t="s">
        <v>2873</v>
      </c>
      <c r="D1042" t="s">
        <v>668</v>
      </c>
      <c r="E1042">
        <v>186</v>
      </c>
      <c r="F1042" s="8" t="str">
        <f t="shared" si="32"/>
        <v>INSERt INTO Datos_Contacto values (1041,'095-6297042','Barrio El Redentor Vía Principal a Santa Rosa de Lima',186);</v>
      </c>
    </row>
    <row r="1043" spans="1:6" hidden="1" x14ac:dyDescent="0.25">
      <c r="A1043" s="8">
        <f t="shared" si="33"/>
        <v>1042</v>
      </c>
      <c r="B1043" s="8" t="s">
        <v>6337</v>
      </c>
      <c r="C1043" t="s">
        <v>2874</v>
      </c>
      <c r="D1043" t="s">
        <v>1722</v>
      </c>
      <c r="E1043">
        <v>955</v>
      </c>
      <c r="F1043" s="8" t="str">
        <f t="shared" si="32"/>
        <v>INSERt INTO Datos_Contacto values (1042,'095-2885256','Calle 16   9-61 Barrio San Felipe',955);</v>
      </c>
    </row>
    <row r="1044" spans="1:6" hidden="1" x14ac:dyDescent="0.25">
      <c r="A1044" s="8">
        <f t="shared" si="33"/>
        <v>1043</v>
      </c>
      <c r="B1044" s="8" t="s">
        <v>6338</v>
      </c>
      <c r="C1044" t="s">
        <v>2875</v>
      </c>
      <c r="D1044" t="s">
        <v>676</v>
      </c>
      <c r="E1044">
        <v>190</v>
      </c>
      <c r="F1044" s="8" t="str">
        <f t="shared" si="32"/>
        <v>INSERt INTO Datos_Contacto values (1043,'310-5251386','Carrera 12  7 - 16',190);</v>
      </c>
    </row>
    <row r="1045" spans="1:6" hidden="1" x14ac:dyDescent="0.25">
      <c r="A1045" s="8">
        <f t="shared" si="33"/>
        <v>1044</v>
      </c>
      <c r="B1045" s="8" t="s">
        <v>6339</v>
      </c>
      <c r="C1045" t="s">
        <v>2876</v>
      </c>
      <c r="D1045" t="s">
        <v>1509</v>
      </c>
      <c r="E1045">
        <v>764</v>
      </c>
      <c r="F1045" s="8" t="str">
        <f t="shared" si="32"/>
        <v>INSERt INTO Datos_Contacto values (1044,'092-7289030','Carrera 6 No. 6 - 04 Barrio Industrial',764);</v>
      </c>
    </row>
    <row r="1046" spans="1:6" hidden="1" x14ac:dyDescent="0.25">
      <c r="A1046" s="8">
        <f t="shared" si="33"/>
        <v>1045</v>
      </c>
      <c r="B1046" s="8" t="s">
        <v>6340</v>
      </c>
      <c r="C1046" t="s">
        <v>2877</v>
      </c>
      <c r="D1046" t="s">
        <v>1787</v>
      </c>
      <c r="E1046">
        <v>1010</v>
      </c>
      <c r="F1046" s="8" t="str">
        <f t="shared" si="32"/>
        <v>INSERt INTO Datos_Contacto values (1045,'092-2432404,2437441','Carrera  47 No.  2-08',1010);</v>
      </c>
    </row>
    <row r="1047" spans="1:6" hidden="1" x14ac:dyDescent="0.25">
      <c r="A1047" s="8">
        <f t="shared" si="33"/>
        <v>1046</v>
      </c>
      <c r="B1047" s="8" t="s">
        <v>6341</v>
      </c>
      <c r="C1047" t="s">
        <v>2878</v>
      </c>
      <c r="D1047" t="s">
        <v>1335</v>
      </c>
      <c r="E1047">
        <v>621</v>
      </c>
      <c r="F1047" s="8" t="str">
        <f t="shared" si="32"/>
        <v>INSERt INTO Datos_Contacto values (1046,'098-8310186,8310008,','Calle  3    8 - 19',621);</v>
      </c>
    </row>
    <row r="1048" spans="1:6" hidden="1" x14ac:dyDescent="0.25">
      <c r="A1048" s="8">
        <f t="shared" si="33"/>
        <v>1047</v>
      </c>
      <c r="B1048" s="8" t="s">
        <v>6342</v>
      </c>
      <c r="C1048" t="s">
        <v>2879</v>
      </c>
      <c r="D1048" t="s">
        <v>1610</v>
      </c>
      <c r="E1048">
        <v>859</v>
      </c>
      <c r="F1048" s="8" t="str">
        <f t="shared" si="32"/>
        <v>INSERt INTO Datos_Contacto values (1047,'097-7258806','Carrera 11   25 - 291',859);</v>
      </c>
    </row>
    <row r="1049" spans="1:6" hidden="1" x14ac:dyDescent="0.25">
      <c r="A1049" s="8">
        <f t="shared" si="33"/>
        <v>1048</v>
      </c>
      <c r="B1049" s="8" t="s">
        <v>6343</v>
      </c>
      <c r="C1049" t="s">
        <v>2880</v>
      </c>
      <c r="D1049" t="s">
        <v>1314</v>
      </c>
      <c r="E1049">
        <v>607</v>
      </c>
      <c r="F1049" s="8" t="str">
        <f t="shared" si="32"/>
        <v>INSERt INTO Datos_Contacto values (1048,'098-8382895','Calle 4  1 - 40',607);</v>
      </c>
    </row>
    <row r="1050" spans="1:6" hidden="1" x14ac:dyDescent="0.25">
      <c r="A1050" s="8">
        <f t="shared" si="33"/>
        <v>1049</v>
      </c>
      <c r="B1050" s="8" t="s">
        <v>6344</v>
      </c>
      <c r="C1050" t="s">
        <v>2881</v>
      </c>
      <c r="D1050" t="s">
        <v>1756</v>
      </c>
      <c r="E1050">
        <v>983</v>
      </c>
      <c r="F1050" s="8" t="str">
        <f t="shared" si="32"/>
        <v>INSERt INTO Datos_Contacto values (1049,'098-2457261','Carrera 26 No. 8-10 B/Centro',983);</v>
      </c>
    </row>
    <row r="1051" spans="1:6" hidden="1" x14ac:dyDescent="0.25">
      <c r="A1051" s="8">
        <f t="shared" si="33"/>
        <v>1050</v>
      </c>
      <c r="B1051" s="8" t="s">
        <v>6345</v>
      </c>
      <c r="C1051" t="s">
        <v>2882</v>
      </c>
      <c r="D1051" t="s">
        <v>670</v>
      </c>
      <c r="E1051">
        <v>187</v>
      </c>
      <c r="F1051" s="8" t="str">
        <f t="shared" si="32"/>
        <v>INSERt INTO Datos_Contacto values (1050,'095-5697400','Barrio IDEMA',187);</v>
      </c>
    </row>
    <row r="1052" spans="1:6" hidden="1" x14ac:dyDescent="0.25">
      <c r="A1052" s="8">
        <f t="shared" si="33"/>
        <v>1051</v>
      </c>
      <c r="B1052" s="8" t="s">
        <v>6346</v>
      </c>
      <c r="C1052" t="s">
        <v>2883</v>
      </c>
      <c r="D1052" t="s">
        <v>409</v>
      </c>
      <c r="E1052">
        <v>47</v>
      </c>
      <c r="F1052" s="8" t="str">
        <f t="shared" si="32"/>
        <v>INSERt INTO Datos_Contacto values (1051,'094-3394800','Diagonal 31 No. 36A Sur 80',47);</v>
      </c>
    </row>
    <row r="1053" spans="1:6" hidden="1" x14ac:dyDescent="0.25">
      <c r="A1053" s="8">
        <f t="shared" si="33"/>
        <v>1052</v>
      </c>
      <c r="B1053" s="8" t="s">
        <v>6347</v>
      </c>
      <c r="C1053" t="s">
        <v>2884</v>
      </c>
      <c r="D1053" t="s">
        <v>449</v>
      </c>
      <c r="E1053">
        <v>68</v>
      </c>
      <c r="F1053" s="8" t="str">
        <f t="shared" si="32"/>
        <v>INSERt INTO Datos_Contacto values (1052,'094-8640487,8640283','Carrera 30 33 - 237',68);</v>
      </c>
    </row>
    <row r="1054" spans="1:6" hidden="1" x14ac:dyDescent="0.25">
      <c r="A1054" s="8">
        <f t="shared" si="33"/>
        <v>1053</v>
      </c>
      <c r="B1054" s="8" t="s">
        <v>6348</v>
      </c>
      <c r="C1054" t="s">
        <v>2885</v>
      </c>
      <c r="D1054" t="s">
        <v>1246</v>
      </c>
      <c r="E1054">
        <v>556</v>
      </c>
      <c r="F1054" s="8" t="str">
        <f t="shared" si="32"/>
        <v>INSERt INTO Datos_Contacto values (1053,'091-918341386,8341602,','Carrera 10  5 - 64',556);</v>
      </c>
    </row>
    <row r="1055" spans="1:6" hidden="1" x14ac:dyDescent="0.25">
      <c r="A1055" s="8">
        <f t="shared" si="33"/>
        <v>1054</v>
      </c>
      <c r="B1055" s="8" t="s">
        <v>6349</v>
      </c>
      <c r="C1055" t="s">
        <v>2886</v>
      </c>
      <c r="D1055" t="s">
        <v>354</v>
      </c>
      <c r="E1055">
        <v>19</v>
      </c>
      <c r="F1055" s="8" t="str">
        <f t="shared" si="32"/>
        <v>INSERt INTO Datos_Contacto values (1054,'094-4549000','Avenida 42   59 - 06',19);</v>
      </c>
    </row>
    <row r="1056" spans="1:6" hidden="1" x14ac:dyDescent="0.25">
      <c r="A1056" s="8">
        <f t="shared" si="33"/>
        <v>1055</v>
      </c>
      <c r="B1056" s="8" t="s">
        <v>6350</v>
      </c>
      <c r="C1056" t="s">
        <v>2887</v>
      </c>
      <c r="D1056" t="s">
        <v>413</v>
      </c>
      <c r="E1056">
        <v>49</v>
      </c>
      <c r="F1056" s="8" t="str">
        <f t="shared" si="32"/>
        <v>INSERt INTO Datos_Contacto values (1055,'094-8595050','Carrera 27   31 - 38  Barrio Juan 23',49);</v>
      </c>
    </row>
    <row r="1057" spans="1:6" hidden="1" x14ac:dyDescent="0.25">
      <c r="A1057" s="8">
        <f t="shared" si="33"/>
        <v>1056</v>
      </c>
      <c r="B1057" s="8" t="s">
        <v>6351</v>
      </c>
      <c r="C1057" t="s">
        <v>2888</v>
      </c>
      <c r="D1057" t="s">
        <v>5286</v>
      </c>
      <c r="E1057">
        <v>1</v>
      </c>
      <c r="F1057" s="8" t="str">
        <f t="shared" si="32"/>
        <v>INSERt INTO Datos_Contacto values (1056,'098-5634342,260511,','Km. 1 Via al Aeropuerto',1);</v>
      </c>
    </row>
    <row r="1058" spans="1:6" hidden="1" x14ac:dyDescent="0.25">
      <c r="A1058" s="8">
        <f t="shared" si="33"/>
        <v>1057</v>
      </c>
      <c r="B1058" s="8" t="s">
        <v>6352</v>
      </c>
      <c r="C1058" t="s">
        <v>2889</v>
      </c>
      <c r="D1058" t="s">
        <v>387</v>
      </c>
      <c r="E1058">
        <v>36</v>
      </c>
      <c r="F1058" s="8" t="str">
        <f t="shared" si="32"/>
        <v>INSERt INTO Datos_Contacto values (1057,'094-8257095,8257095','Carrera 108A   101A- 57',36);</v>
      </c>
    </row>
    <row r="1059" spans="1:6" hidden="1" x14ac:dyDescent="0.25">
      <c r="A1059" s="8">
        <f t="shared" si="33"/>
        <v>1058</v>
      </c>
      <c r="B1059" s="8" t="s">
        <v>6353</v>
      </c>
      <c r="C1059" t="s">
        <v>2890</v>
      </c>
      <c r="D1059" t="s">
        <v>1328</v>
      </c>
      <c r="E1059">
        <v>617</v>
      </c>
      <c r="F1059" s="8" t="str">
        <f t="shared" si="32"/>
        <v>INSERt INTO Datos_Contacto values (1058,'098-8394547,388321122,','Calle 2a  6 - 16',617);</v>
      </c>
    </row>
    <row r="1060" spans="1:6" hidden="1" x14ac:dyDescent="0.25">
      <c r="A1060" s="8">
        <f t="shared" si="33"/>
        <v>1059</v>
      </c>
      <c r="B1060" s="8" t="s">
        <v>6354</v>
      </c>
      <c r="C1060" t="s">
        <v>2891</v>
      </c>
      <c r="D1060" t="s">
        <v>1768</v>
      </c>
      <c r="E1060">
        <v>992</v>
      </c>
      <c r="F1060" s="8" t="str">
        <f t="shared" si="32"/>
        <v>INSERt INTO Datos_Contacto values (1059,'098-2256020','Carrera 1  3 A 30',992);</v>
      </c>
    </row>
    <row r="1061" spans="1:6" hidden="1" x14ac:dyDescent="0.25">
      <c r="A1061" s="8">
        <f t="shared" si="33"/>
        <v>1060</v>
      </c>
      <c r="B1061" s="8" t="s">
        <v>6355</v>
      </c>
      <c r="C1061" t="s">
        <v>2892</v>
      </c>
      <c r="D1061" t="s">
        <v>1052</v>
      </c>
      <c r="E1061">
        <v>424</v>
      </c>
      <c r="F1061" s="8" t="str">
        <f t="shared" si="32"/>
        <v>INSERt INTO Datos_Contacto values (1060,'095-5770016','Carrera 6  6-15',424);</v>
      </c>
    </row>
    <row r="1062" spans="1:6" x14ac:dyDescent="0.25">
      <c r="A1062" s="8">
        <f t="shared" si="33"/>
        <v>1061</v>
      </c>
      <c r="B1062" s="8" t="s">
        <v>6356</v>
      </c>
      <c r="C1062" t="s">
        <v>2893</v>
      </c>
      <c r="D1062" t="s">
        <v>1224</v>
      </c>
      <c r="E1062">
        <v>543</v>
      </c>
      <c r="F1062" s="8" t="str">
        <f t="shared" si="32"/>
        <v>INSERt INTO Datos_Contacto values (1061,'091-5978999,7815728,7219915','Calle  13   10 - 48',543);</v>
      </c>
    </row>
    <row r="1063" spans="1:6" hidden="1" x14ac:dyDescent="0.25">
      <c r="A1063" s="8">
        <f t="shared" si="33"/>
        <v>1062</v>
      </c>
      <c r="B1063" s="8" t="s">
        <v>6357</v>
      </c>
      <c r="C1063" t="s">
        <v>2894</v>
      </c>
      <c r="D1063" t="s">
        <v>1822</v>
      </c>
      <c r="E1063">
        <v>1042</v>
      </c>
      <c r="F1063" s="8" t="str">
        <f t="shared" si="32"/>
        <v>INSERt INTO Datos_Contacto values (1062,'092-922520240,2520101,','Carrera  4  6 - 85',1042);</v>
      </c>
    </row>
    <row r="1064" spans="1:6" x14ac:dyDescent="0.25">
      <c r="A1064" s="8">
        <f t="shared" si="33"/>
        <v>1063</v>
      </c>
      <c r="B1064" s="8" t="s">
        <v>6358</v>
      </c>
      <c r="C1064" t="s">
        <v>2895</v>
      </c>
      <c r="D1064" t="s">
        <v>599</v>
      </c>
      <c r="E1064">
        <v>145</v>
      </c>
      <c r="F1064" s="8" t="str">
        <f t="shared" si="32"/>
        <v>INSERt INTO Datos_Contacto values (1063,'005-3742567','CRA 40 No. 33-06',145);</v>
      </c>
    </row>
    <row r="1065" spans="1:6" hidden="1" x14ac:dyDescent="0.25">
      <c r="A1065" s="8">
        <f t="shared" si="33"/>
        <v>1064</v>
      </c>
      <c r="B1065" s="8" t="s">
        <v>6359</v>
      </c>
      <c r="C1065" t="s">
        <v>2896</v>
      </c>
      <c r="D1065" t="s">
        <v>1573</v>
      </c>
      <c r="E1065">
        <v>823</v>
      </c>
      <c r="F1065" s="8" t="str">
        <f t="shared" si="32"/>
        <v>INSERt INTO Datos_Contacto values (1064,'096-7582188,7582676,','Calle 8  NR  7 -  55',823);</v>
      </c>
    </row>
    <row r="1066" spans="1:6" hidden="1" x14ac:dyDescent="0.25">
      <c r="A1066" s="8">
        <f t="shared" si="33"/>
        <v>1065</v>
      </c>
      <c r="B1066" s="8" t="s">
        <v>6360</v>
      </c>
      <c r="C1066" t="s">
        <v>2897</v>
      </c>
      <c r="D1066" t="s">
        <v>354</v>
      </c>
      <c r="E1066">
        <v>19</v>
      </c>
      <c r="F1066" s="8" t="str">
        <f t="shared" si="32"/>
        <v>INSERt INTO Datos_Contacto values (1065,'094-4527474','Calle 38   55 - 3-10  Autopista Norte- Bello',19);</v>
      </c>
    </row>
    <row r="1067" spans="1:6" x14ac:dyDescent="0.25">
      <c r="A1067" s="8">
        <f t="shared" si="33"/>
        <v>1066</v>
      </c>
      <c r="B1067" s="8" t="s">
        <v>6361</v>
      </c>
      <c r="C1067" t="s">
        <v>2898</v>
      </c>
      <c r="D1067" t="s">
        <v>1581</v>
      </c>
      <c r="E1067">
        <v>830</v>
      </c>
      <c r="F1067" s="8" t="str">
        <f t="shared" si="32"/>
        <v>INSERt INTO Datos_Contacto values (1066,'096-3370406,3373444,3373000','avda 30 de agosto cra 13 No 87-76',830);</v>
      </c>
    </row>
    <row r="1068" spans="1:6" hidden="1" x14ac:dyDescent="0.25">
      <c r="A1068" s="8">
        <f t="shared" si="33"/>
        <v>1067</v>
      </c>
      <c r="B1068" s="8" t="s">
        <v>6362</v>
      </c>
      <c r="C1068" t="s">
        <v>2899</v>
      </c>
      <c r="D1068" t="s">
        <v>1525</v>
      </c>
      <c r="E1068">
        <v>778</v>
      </c>
      <c r="F1068" s="8" t="str">
        <f t="shared" si="32"/>
        <v>INSERt INTO Datos_Contacto values (1067,'097-5823993','Calle 22  Av. 19A  y 19 B  Barrio San José',778);</v>
      </c>
    </row>
    <row r="1069" spans="1:6" hidden="1" x14ac:dyDescent="0.25">
      <c r="A1069" s="8">
        <f t="shared" si="33"/>
        <v>1068</v>
      </c>
      <c r="B1069" s="8" t="s">
        <v>6363</v>
      </c>
      <c r="C1069" t="s">
        <v>2900</v>
      </c>
      <c r="D1069" t="s">
        <v>1261</v>
      </c>
      <c r="E1069">
        <v>565</v>
      </c>
      <c r="F1069" s="8" t="str">
        <f t="shared" si="32"/>
        <v>INSERt INTO Datos_Contacto values (1068,'091-8441267,4836449','Carrera 7    2-51',565);</v>
      </c>
    </row>
    <row r="1070" spans="1:6" hidden="1" x14ac:dyDescent="0.25">
      <c r="A1070" s="8">
        <f t="shared" si="33"/>
        <v>1069</v>
      </c>
      <c r="B1070" s="8" t="s">
        <v>6364</v>
      </c>
      <c r="C1070" t="s">
        <v>2901</v>
      </c>
      <c r="D1070" t="s">
        <v>1423</v>
      </c>
      <c r="E1070">
        <v>694</v>
      </c>
      <c r="F1070" s="8" t="str">
        <f t="shared" si="32"/>
        <v>INSERt INTO Datos_Contacto values (1069,'098-6701870','Calle  6   3 - 24',694);</v>
      </c>
    </row>
    <row r="1071" spans="1:6" hidden="1" x14ac:dyDescent="0.25">
      <c r="A1071" s="8">
        <f t="shared" si="33"/>
        <v>1070</v>
      </c>
      <c r="B1071" s="8" t="s">
        <v>6365</v>
      </c>
      <c r="C1071" t="s">
        <v>2902</v>
      </c>
      <c r="D1071" t="s">
        <v>1044</v>
      </c>
      <c r="E1071">
        <v>418</v>
      </c>
      <c r="F1071" s="8" t="str">
        <f t="shared" si="32"/>
        <v>INSERt INTO Datos_Contacto values (1070,'075-5769055','Carrera 1 E 6 - 30  La Jagua de Ibirico',418);</v>
      </c>
    </row>
    <row r="1072" spans="1:6" hidden="1" x14ac:dyDescent="0.25">
      <c r="A1072" s="8">
        <f t="shared" si="33"/>
        <v>1071</v>
      </c>
      <c r="B1072" s="8" t="s">
        <v>6366</v>
      </c>
      <c r="C1072" t="s">
        <v>2903</v>
      </c>
      <c r="D1072" t="s">
        <v>147</v>
      </c>
      <c r="E1072">
        <v>54</v>
      </c>
      <c r="F1072" s="8" t="str">
        <f t="shared" si="32"/>
        <v>INSERt INTO Datos_Contacto values (1071,'098-8321052','Calle 4  9 - 61',54);</v>
      </c>
    </row>
    <row r="1073" spans="1:6" hidden="1" x14ac:dyDescent="0.25">
      <c r="A1073" s="8">
        <f t="shared" si="33"/>
        <v>1072</v>
      </c>
      <c r="B1073" s="8" t="s">
        <v>6367</v>
      </c>
      <c r="C1073" t="s">
        <v>2904</v>
      </c>
      <c r="D1073" t="s">
        <v>1320</v>
      </c>
      <c r="E1073">
        <v>612</v>
      </c>
      <c r="F1073" s="8" t="str">
        <f t="shared" si="32"/>
        <v>INSERt INTO Datos_Contacto values (1072,'098-8375669','Calle 1  7 - 95',612);</v>
      </c>
    </row>
    <row r="1074" spans="1:6" hidden="1" x14ac:dyDescent="0.25">
      <c r="A1074" s="8">
        <f t="shared" si="33"/>
        <v>1073</v>
      </c>
      <c r="B1074" s="8" t="s">
        <v>6368</v>
      </c>
      <c r="C1074" t="s">
        <v>2905</v>
      </c>
      <c r="D1074" t="s">
        <v>1592</v>
      </c>
      <c r="E1074">
        <v>841</v>
      </c>
      <c r="F1074" s="8" t="str">
        <f t="shared" si="32"/>
        <v>INSERt INTO Datos_Contacto values (1073,'096-3563360,3563146,563360','Carrera 9 Nº 1-90',841);</v>
      </c>
    </row>
    <row r="1075" spans="1:6" hidden="1" x14ac:dyDescent="0.25">
      <c r="A1075" s="8">
        <f t="shared" si="33"/>
        <v>1074</v>
      </c>
      <c r="B1075" s="8" t="s">
        <v>6369</v>
      </c>
      <c r="C1075" t="s">
        <v>2906</v>
      </c>
      <c r="D1075" t="s">
        <v>1358</v>
      </c>
      <c r="E1075">
        <v>640</v>
      </c>
      <c r="F1075" s="8" t="str">
        <f t="shared" si="32"/>
        <v>INSERt INTO Datos_Contacto values (1074,'095-7285484','CALLE 11 No. 5 - 51 PISO 2',640);</v>
      </c>
    </row>
    <row r="1076" spans="1:6" hidden="1" x14ac:dyDescent="0.25">
      <c r="A1076" s="8">
        <f t="shared" si="33"/>
        <v>1075</v>
      </c>
      <c r="B1076" s="8" t="s">
        <v>6370</v>
      </c>
      <c r="C1076" t="s">
        <v>2907</v>
      </c>
      <c r="D1076" t="s">
        <v>1731</v>
      </c>
      <c r="E1076">
        <v>962</v>
      </c>
      <c r="F1076" s="8" t="str">
        <f t="shared" si="32"/>
        <v>INSERt INTO Datos_Contacto values (1075,'098-2530158,2530498','CALLE 9 CARRERA 9 DIAGONAL 9',962);</v>
      </c>
    </row>
    <row r="1077" spans="1:6" hidden="1" x14ac:dyDescent="0.25">
      <c r="A1077" s="8">
        <f t="shared" si="33"/>
        <v>1076</v>
      </c>
      <c r="B1077" s="8" t="s">
        <v>6371</v>
      </c>
      <c r="C1077" t="s">
        <v>2908</v>
      </c>
      <c r="D1077" t="s">
        <v>563</v>
      </c>
      <c r="E1077">
        <v>126</v>
      </c>
      <c r="F1077" s="8" t="str">
        <f t="shared" si="32"/>
        <v>INSERt INTO Datos_Contacto values (1076,'095-3555891,3553290,3559213','Carrera 75  79B - 50 Barranquilla',126);</v>
      </c>
    </row>
    <row r="1078" spans="1:6" hidden="1" x14ac:dyDescent="0.25">
      <c r="A1078" s="8">
        <f t="shared" si="33"/>
        <v>1077</v>
      </c>
      <c r="B1078" s="8" t="s">
        <v>6372</v>
      </c>
      <c r="C1078" t="s">
        <v>2909</v>
      </c>
      <c r="D1078" t="s">
        <v>997</v>
      </c>
      <c r="E1078">
        <v>386</v>
      </c>
      <c r="F1078" s="8" t="str">
        <f t="shared" si="32"/>
        <v>INSERt INTO Datos_Contacto values (1077,'092-8261333','Carrera 4  6 - 43',386);</v>
      </c>
    </row>
    <row r="1079" spans="1:6" hidden="1" x14ac:dyDescent="0.25">
      <c r="A1079" s="8">
        <f t="shared" si="33"/>
        <v>1078</v>
      </c>
      <c r="B1079" s="8" t="s">
        <v>6373</v>
      </c>
      <c r="C1079" t="s">
        <v>2910</v>
      </c>
      <c r="D1079" t="s">
        <v>155</v>
      </c>
      <c r="E1079">
        <v>356</v>
      </c>
      <c r="F1079" s="8" t="str">
        <f t="shared" si="32"/>
        <v>INSERt INTO Datos_Contacto values (1078,'999-6596341','Calle 14  3-37 Barrio Centro',356);</v>
      </c>
    </row>
    <row r="1080" spans="1:6" hidden="1" x14ac:dyDescent="0.25">
      <c r="A1080" s="8">
        <f t="shared" si="33"/>
        <v>1079</v>
      </c>
      <c r="B1080" s="8" t="s">
        <v>6374</v>
      </c>
      <c r="C1080" t="s">
        <v>2911</v>
      </c>
      <c r="D1080" t="s">
        <v>1347</v>
      </c>
      <c r="E1080">
        <v>632</v>
      </c>
      <c r="F1080" s="8" t="str">
        <f t="shared" si="32"/>
        <v>INSERt INTO Datos_Contacto values (1079,'098-6188043','Carrera 5  7 - 25',632);</v>
      </c>
    </row>
    <row r="1081" spans="1:6" hidden="1" x14ac:dyDescent="0.25">
      <c r="A1081" s="8">
        <f t="shared" si="33"/>
        <v>1080</v>
      </c>
      <c r="B1081" s="8" t="s">
        <v>6375</v>
      </c>
      <c r="C1081" t="s">
        <v>2912</v>
      </c>
      <c r="D1081" t="s">
        <v>147</v>
      </c>
      <c r="E1081">
        <v>54</v>
      </c>
      <c r="F1081" s="8" t="str">
        <f t="shared" si="32"/>
        <v>INSERt INTO Datos_Contacto values (1080,'094-8616110','Carrera 50    51 - 12',54);</v>
      </c>
    </row>
    <row r="1082" spans="1:6" hidden="1" x14ac:dyDescent="0.25">
      <c r="A1082" s="8">
        <f t="shared" si="33"/>
        <v>1081</v>
      </c>
      <c r="B1082" s="8" t="s">
        <v>6376</v>
      </c>
      <c r="C1082" t="s">
        <v>2913</v>
      </c>
      <c r="D1082" t="s">
        <v>147</v>
      </c>
      <c r="E1082">
        <v>54</v>
      </c>
      <c r="F1082" s="8" t="str">
        <f t="shared" si="32"/>
        <v>INSERt INTO Datos_Contacto values (1081,'097-7180024','Carrera 3   1-26',54);</v>
      </c>
    </row>
    <row r="1083" spans="1:6" hidden="1" x14ac:dyDescent="0.25">
      <c r="A1083" s="8">
        <f t="shared" si="33"/>
        <v>1082</v>
      </c>
      <c r="B1083" s="8" t="s">
        <v>6377</v>
      </c>
      <c r="C1083" t="s">
        <v>2914</v>
      </c>
      <c r="D1083" t="s">
        <v>423</v>
      </c>
      <c r="E1083">
        <v>55</v>
      </c>
      <c r="F1083" s="8" t="str">
        <f t="shared" si="32"/>
        <v>INSERt INTO Datos_Contacto values (1082,'094-5511313','Carrera  52    52 - 177',55);</v>
      </c>
    </row>
    <row r="1084" spans="1:6" hidden="1" x14ac:dyDescent="0.25">
      <c r="A1084" s="8">
        <f t="shared" si="33"/>
        <v>1083</v>
      </c>
      <c r="B1084" s="8" t="s">
        <v>6378</v>
      </c>
      <c r="C1084" t="s">
        <v>2915</v>
      </c>
      <c r="D1084" t="s">
        <v>1143</v>
      </c>
      <c r="E1084">
        <v>485</v>
      </c>
      <c r="F1084" s="8" t="str">
        <f t="shared" si="32"/>
        <v>INSERt INTO Datos_Contacto values (1083,'091-8264000','Calle 11 No. 9 -99',485);</v>
      </c>
    </row>
    <row r="1085" spans="1:6" hidden="1" x14ac:dyDescent="0.25">
      <c r="A1085" s="8">
        <f t="shared" si="33"/>
        <v>1084</v>
      </c>
      <c r="B1085" s="8" t="s">
        <v>6379</v>
      </c>
      <c r="C1085" t="s">
        <v>2916</v>
      </c>
      <c r="D1085" t="s">
        <v>1675</v>
      </c>
      <c r="E1085">
        <v>915</v>
      </c>
      <c r="F1085" s="8" t="str">
        <f t="shared" si="32"/>
        <v>INSERt INTO Datos_Contacto values (1084,'097-6626138','Calle 5   5 - 08',915);</v>
      </c>
    </row>
    <row r="1086" spans="1:6" hidden="1" x14ac:dyDescent="0.25">
      <c r="A1086" s="8">
        <f t="shared" si="33"/>
        <v>1085</v>
      </c>
      <c r="B1086" s="8" t="s">
        <v>6380</v>
      </c>
      <c r="C1086" t="s">
        <v>2917</v>
      </c>
      <c r="D1086" t="s">
        <v>770</v>
      </c>
      <c r="E1086">
        <v>244</v>
      </c>
      <c r="F1086" s="8" t="str">
        <f t="shared" si="32"/>
        <v>INSERt INTO Datos_Contacto values (1085,'092-2202100','Carrera 9  10-41',244);</v>
      </c>
    </row>
    <row r="1087" spans="1:6" hidden="1" x14ac:dyDescent="0.25">
      <c r="A1087" s="8">
        <f t="shared" si="33"/>
        <v>1086</v>
      </c>
      <c r="B1087" s="8" t="s">
        <v>6381</v>
      </c>
      <c r="C1087" t="s">
        <v>2918</v>
      </c>
      <c r="D1087" t="s">
        <v>1733</v>
      </c>
      <c r="E1087">
        <v>963</v>
      </c>
      <c r="F1087" s="8" t="str">
        <f t="shared" si="32"/>
        <v>INSERt INTO Datos_Contacto values (1086,'098-2240024','Carrera  5  4 - 39',963);</v>
      </c>
    </row>
    <row r="1088" spans="1:6" hidden="1" x14ac:dyDescent="0.25">
      <c r="A1088" s="8">
        <f t="shared" si="33"/>
        <v>1087</v>
      </c>
      <c r="B1088" s="8" t="s">
        <v>6382</v>
      </c>
      <c r="C1088" t="s">
        <v>2919</v>
      </c>
      <c r="D1088" t="s">
        <v>627</v>
      </c>
      <c r="E1088">
        <v>162</v>
      </c>
      <c r="F1088" s="8" t="str">
        <f t="shared" si="32"/>
        <v>INSERt INTO Datos_Contacto values (1087,'095-6866863','Calle 23   56-32',162);</v>
      </c>
    </row>
    <row r="1089" spans="1:6" hidden="1" x14ac:dyDescent="0.25">
      <c r="A1089" s="8">
        <f t="shared" si="33"/>
        <v>1088</v>
      </c>
      <c r="B1089" s="8" t="s">
        <v>6383</v>
      </c>
      <c r="C1089" t="s">
        <v>2920</v>
      </c>
      <c r="D1089" t="s">
        <v>1735</v>
      </c>
      <c r="E1089">
        <v>965</v>
      </c>
      <c r="F1089" s="8" t="str">
        <f t="shared" si="32"/>
        <v>INSERt INTO Datos_Contacto values (1088,'098-2478175,2476132,2479693','Calle 2a  5 - 07',965);</v>
      </c>
    </row>
    <row r="1090" spans="1:6" hidden="1" x14ac:dyDescent="0.25">
      <c r="A1090" s="8">
        <f t="shared" si="33"/>
        <v>1089</v>
      </c>
      <c r="B1090" s="8" t="s">
        <v>6384</v>
      </c>
      <c r="C1090" t="s">
        <v>2921</v>
      </c>
      <c r="D1090" t="s">
        <v>405</v>
      </c>
      <c r="E1090">
        <v>45</v>
      </c>
      <c r="F1090" s="8" t="str">
        <f t="shared" si="32"/>
        <v>INSERt INTO Datos_Contacto values (1089,'094-8371166','Calle  50  46D - 37',45);</v>
      </c>
    </row>
    <row r="1091" spans="1:6" hidden="1" x14ac:dyDescent="0.25">
      <c r="A1091" s="8">
        <f t="shared" si="33"/>
        <v>1090</v>
      </c>
      <c r="B1091" s="8" t="s">
        <v>6385</v>
      </c>
      <c r="C1091" t="s">
        <v>2922</v>
      </c>
      <c r="D1091" t="s">
        <v>1132</v>
      </c>
      <c r="E1091">
        <v>479</v>
      </c>
      <c r="F1091" s="8" t="str">
        <f t="shared" ref="F1091:F1154" si="34">"INSERt INTO Datos_Contacto values ("&amp;A1091&amp;",'"&amp;B1091&amp;"','"&amp;C1091&amp;"',"&amp;E1091&amp;");"</f>
        <v>INSERt INTO Datos_Contacto values (1090,'091-8475710','Av. Medina   6 - 06',479);</v>
      </c>
    </row>
    <row r="1092" spans="1:6" hidden="1" x14ac:dyDescent="0.25">
      <c r="A1092" s="8">
        <f t="shared" ref="A1092:A1155" si="35">+A1091+1</f>
        <v>1091</v>
      </c>
      <c r="B1092" s="8" t="s">
        <v>6386</v>
      </c>
      <c r="C1092" t="s">
        <v>2923</v>
      </c>
      <c r="D1092" t="s">
        <v>1387</v>
      </c>
      <c r="E1092">
        <v>667</v>
      </c>
      <c r="F1092" s="8" t="str">
        <f t="shared" si="34"/>
        <v>INSERt INTO Datos_Contacto values (1091,'095-182016','Calle  10 carrera 5 esquina',667);</v>
      </c>
    </row>
    <row r="1093" spans="1:6" hidden="1" x14ac:dyDescent="0.25">
      <c r="A1093" s="8">
        <f t="shared" si="35"/>
        <v>1092</v>
      </c>
      <c r="B1093" s="8" t="s">
        <v>6387</v>
      </c>
      <c r="C1093" t="s">
        <v>2924</v>
      </c>
      <c r="D1093" t="s">
        <v>5287</v>
      </c>
      <c r="E1093">
        <v>1</v>
      </c>
      <c r="F1093" s="8" t="str">
        <f t="shared" si="34"/>
        <v>INSERt INTO Datos_Contacto values (1092,'095-7759397','Calle 15 No 12-73 barrio los girasoles',1);</v>
      </c>
    </row>
    <row r="1094" spans="1:6" hidden="1" x14ac:dyDescent="0.25">
      <c r="A1094" s="8">
        <f t="shared" si="35"/>
        <v>1093</v>
      </c>
      <c r="B1094" s="8" t="s">
        <v>6388</v>
      </c>
      <c r="C1094" t="s">
        <v>2925</v>
      </c>
      <c r="D1094" t="s">
        <v>1235</v>
      </c>
      <c r="E1094">
        <v>550</v>
      </c>
      <c r="F1094" s="8" t="str">
        <f t="shared" si="34"/>
        <v>INSERt INTO Datos_Contacto values (1093,'091-8647222','Calle  3    4 - 00',550);</v>
      </c>
    </row>
    <row r="1095" spans="1:6" hidden="1" x14ac:dyDescent="0.25">
      <c r="A1095" s="8">
        <f t="shared" si="35"/>
        <v>1094</v>
      </c>
      <c r="B1095" s="8" t="s">
        <v>6389</v>
      </c>
      <c r="C1095" t="s">
        <v>2926</v>
      </c>
      <c r="D1095" t="s">
        <v>399</v>
      </c>
      <c r="E1095">
        <v>42</v>
      </c>
      <c r="F1095" s="8" t="str">
        <f t="shared" si="34"/>
        <v>INSERt INTO Datos_Contacto values (1094,'094-8590045','Carrera Uribe Uribe 6-22',42);</v>
      </c>
    </row>
    <row r="1096" spans="1:6" hidden="1" x14ac:dyDescent="0.25">
      <c r="A1096" s="8">
        <f t="shared" si="35"/>
        <v>1095</v>
      </c>
      <c r="B1096" s="8" t="s">
        <v>6390</v>
      </c>
      <c r="C1096" t="s">
        <v>2927</v>
      </c>
      <c r="D1096" t="s">
        <v>1370</v>
      </c>
      <c r="E1096">
        <v>652</v>
      </c>
      <c r="F1096" s="8" t="str">
        <f t="shared" si="34"/>
        <v>INSERt INTO Datos_Contacto values (1095,'095-7177532','Transversal 8   6 - 45',652);</v>
      </c>
    </row>
    <row r="1097" spans="1:6" hidden="1" x14ac:dyDescent="0.25">
      <c r="A1097" s="8">
        <f t="shared" si="35"/>
        <v>1096</v>
      </c>
      <c r="B1097" s="8" t="s">
        <v>6391</v>
      </c>
      <c r="C1097" t="s">
        <v>2928</v>
      </c>
      <c r="D1097" t="s">
        <v>1185</v>
      </c>
      <c r="E1097">
        <v>513</v>
      </c>
      <c r="F1097" s="8" t="str">
        <f t="shared" si="34"/>
        <v>INSERt INTO Datos_Contacto values (1096,'098-6768989','Carrera 6  No. 11 - 38',513);</v>
      </c>
    </row>
    <row r="1098" spans="1:6" hidden="1" x14ac:dyDescent="0.25">
      <c r="A1098" s="8">
        <f t="shared" si="35"/>
        <v>1097</v>
      </c>
      <c r="B1098" s="8" t="s">
        <v>6392</v>
      </c>
      <c r="C1098" t="s">
        <v>2929</v>
      </c>
      <c r="D1098" t="s">
        <v>352</v>
      </c>
      <c r="E1098">
        <v>18</v>
      </c>
      <c r="F1098" s="8" t="str">
        <f t="shared" si="34"/>
        <v>INSERt INTO Datos_Contacto values (1097,'094-8674147,8674160,8674423','Carrera 19  19-93',18);</v>
      </c>
    </row>
    <row r="1099" spans="1:6" hidden="1" x14ac:dyDescent="0.25">
      <c r="A1099" s="8">
        <f t="shared" si="35"/>
        <v>1098</v>
      </c>
      <c r="B1099" s="8" t="s">
        <v>6393</v>
      </c>
      <c r="C1099" t="s">
        <v>2930</v>
      </c>
      <c r="D1099" t="s">
        <v>1319</v>
      </c>
      <c r="E1099">
        <v>610</v>
      </c>
      <c r="F1099" s="8" t="str">
        <f t="shared" si="34"/>
        <v>INSERt INTO Datos_Contacto values (1098,'098-8381481,8380017,8380030','Carrera 9 No. 32-50',610);</v>
      </c>
    </row>
    <row r="1100" spans="1:6" hidden="1" x14ac:dyDescent="0.25">
      <c r="A1100" s="8">
        <f t="shared" si="35"/>
        <v>1099</v>
      </c>
      <c r="B1100" s="8" t="s">
        <v>6394</v>
      </c>
      <c r="C1100" t="s">
        <v>2931</v>
      </c>
      <c r="D1100" t="s">
        <v>1229</v>
      </c>
      <c r="E1100">
        <v>546</v>
      </c>
      <c r="F1100" s="8" t="str">
        <f t="shared" si="34"/>
        <v>INSERt INTO Datos_Contacto values (1099,'091-8563147','Calle 9   3 - 80',546);</v>
      </c>
    </row>
    <row r="1101" spans="1:6" hidden="1" x14ac:dyDescent="0.25">
      <c r="A1101" s="8">
        <f t="shared" si="35"/>
        <v>1100</v>
      </c>
      <c r="B1101" s="8" t="s">
        <v>6395</v>
      </c>
      <c r="C1101" t="s">
        <v>2932</v>
      </c>
      <c r="D1101" t="s">
        <v>474</v>
      </c>
      <c r="E1101">
        <v>81</v>
      </c>
      <c r="F1101" s="8" t="str">
        <f t="shared" si="34"/>
        <v>INSERt INTO Datos_Contacto values (1100,'094-8347037','Carrera  5  45 - 103',81);</v>
      </c>
    </row>
    <row r="1102" spans="1:6" hidden="1" x14ac:dyDescent="0.25">
      <c r="A1102" s="8">
        <f t="shared" si="35"/>
        <v>1101</v>
      </c>
      <c r="B1102" s="8" t="s">
        <v>6396</v>
      </c>
      <c r="C1102" t="s">
        <v>2933</v>
      </c>
      <c r="D1102" t="s">
        <v>1040</v>
      </c>
      <c r="E1102">
        <v>415</v>
      </c>
      <c r="F1102" s="8" t="str">
        <f t="shared" si="34"/>
        <v>INSERt INTO Datos_Contacto values (1101,'095-3106059152','Carrera 12   8 - 44 BARRIO SAN JOSE',415);</v>
      </c>
    </row>
    <row r="1103" spans="1:6" hidden="1" x14ac:dyDescent="0.25">
      <c r="A1103" s="8">
        <f t="shared" si="35"/>
        <v>1102</v>
      </c>
      <c r="B1103" s="8" t="s">
        <v>6397</v>
      </c>
      <c r="C1103" t="s">
        <v>2934</v>
      </c>
      <c r="D1103" t="s">
        <v>506</v>
      </c>
      <c r="E1103">
        <v>97</v>
      </c>
      <c r="F1103" s="8" t="str">
        <f t="shared" si="34"/>
        <v>INSERt INTO Datos_Contacto values (1102,'074-8205716,8205716,','Carrera 48  con calle 54',97);</v>
      </c>
    </row>
    <row r="1104" spans="1:6" hidden="1" x14ac:dyDescent="0.25">
      <c r="A1104" s="8">
        <f t="shared" si="35"/>
        <v>1103</v>
      </c>
      <c r="B1104" s="8" t="s">
        <v>6398</v>
      </c>
      <c r="C1104" t="s">
        <v>2935</v>
      </c>
      <c r="D1104" t="s">
        <v>132</v>
      </c>
      <c r="E1104">
        <v>53</v>
      </c>
      <c r="F1104" s="8" t="str">
        <f t="shared" si="34"/>
        <v>INSERt INTO Datos_Contacto values (1103,'094-8320742,8320102,','Calle 21   25 - 02',53);</v>
      </c>
    </row>
    <row r="1105" spans="1:6" hidden="1" x14ac:dyDescent="0.25">
      <c r="A1105" s="8">
        <f t="shared" si="35"/>
        <v>1104</v>
      </c>
      <c r="B1105" s="8" t="s">
        <v>6399</v>
      </c>
      <c r="C1105" t="s">
        <v>2936</v>
      </c>
      <c r="D1105" t="s">
        <v>536</v>
      </c>
      <c r="E1105">
        <v>112</v>
      </c>
      <c r="F1105" s="8" t="str">
        <f t="shared" si="34"/>
        <v>INSERt INTO Datos_Contacto values (1104,'094-8619061','Calle Córdoba  9 - 07',112);</v>
      </c>
    </row>
    <row r="1106" spans="1:6" hidden="1" x14ac:dyDescent="0.25">
      <c r="A1106" s="8">
        <f t="shared" si="35"/>
        <v>1105</v>
      </c>
      <c r="B1106" s="8" t="s">
        <v>6400</v>
      </c>
      <c r="C1106" t="s">
        <v>2937</v>
      </c>
      <c r="D1106" t="s">
        <v>1173</v>
      </c>
      <c r="E1106">
        <v>505</v>
      </c>
      <c r="F1106" s="8" t="str">
        <f t="shared" si="34"/>
        <v>INSERt INTO Datos_Contacto values (1105,'091-8470426,8472013','Calle  8  25 - 34',505);</v>
      </c>
    </row>
    <row r="1107" spans="1:6" hidden="1" x14ac:dyDescent="0.25">
      <c r="A1107" s="8">
        <f t="shared" si="35"/>
        <v>1106</v>
      </c>
      <c r="B1107" s="8" t="s">
        <v>6401</v>
      </c>
      <c r="C1107" t="s">
        <v>2938</v>
      </c>
      <c r="D1107" t="s">
        <v>346</v>
      </c>
      <c r="E1107">
        <v>14</v>
      </c>
      <c r="F1107" s="8" t="str">
        <f t="shared" si="34"/>
        <v>INSERt INTO Datos_Contacto values (1106,'094-8200026','Barrio Deportivo',14);</v>
      </c>
    </row>
    <row r="1108" spans="1:6" hidden="1" x14ac:dyDescent="0.25">
      <c r="A1108" s="8">
        <f t="shared" si="35"/>
        <v>1107</v>
      </c>
      <c r="B1108" s="8" t="s">
        <v>6402</v>
      </c>
      <c r="C1108" t="s">
        <v>2939</v>
      </c>
      <c r="D1108" t="s">
        <v>1804</v>
      </c>
      <c r="E1108">
        <v>1025</v>
      </c>
      <c r="F1108" s="8" t="str">
        <f t="shared" si="34"/>
        <v>INSERt INTO Datos_Contacto values (1107,'092-4868676,,139','Avenida circunvalar  9 - 13',1025);</v>
      </c>
    </row>
    <row r="1109" spans="1:6" hidden="1" x14ac:dyDescent="0.25">
      <c r="A1109" s="8">
        <f t="shared" si="35"/>
        <v>1108</v>
      </c>
      <c r="B1109" s="8" t="s">
        <v>6403</v>
      </c>
      <c r="C1109" t="s">
        <v>1954</v>
      </c>
      <c r="D1109" t="s">
        <v>375</v>
      </c>
      <c r="E1109">
        <v>30</v>
      </c>
      <c r="F1109" s="8" t="str">
        <f t="shared" si="34"/>
        <v>INSERt INTO Datos_Contacto values (1108,'094-5131807','Alcaldia Municipal',30);</v>
      </c>
    </row>
    <row r="1110" spans="1:6" hidden="1" x14ac:dyDescent="0.25">
      <c r="A1110" s="8">
        <f t="shared" si="35"/>
        <v>1109</v>
      </c>
      <c r="B1110" s="8" t="s">
        <v>6404</v>
      </c>
      <c r="C1110" t="s">
        <v>2940</v>
      </c>
      <c r="D1110" t="s">
        <v>62</v>
      </c>
      <c r="E1110">
        <v>15</v>
      </c>
      <c r="F1110" s="8" t="str">
        <f t="shared" si="34"/>
        <v>INSERt INTO Datos_Contacto values (1109,'092-2068154,2068185,','Carrera  4  1 - 65',15);</v>
      </c>
    </row>
    <row r="1111" spans="1:6" hidden="1" x14ac:dyDescent="0.25">
      <c r="A1111" s="8">
        <f t="shared" si="35"/>
        <v>1110</v>
      </c>
      <c r="B1111" s="8" t="s">
        <v>6405</v>
      </c>
      <c r="C1111" t="s">
        <v>2941</v>
      </c>
      <c r="D1111" t="s">
        <v>1456</v>
      </c>
      <c r="E1111">
        <v>722</v>
      </c>
      <c r="F1111" s="8" t="str">
        <f t="shared" si="34"/>
        <v>INSERt INTO Datos_Contacto values (1110,'098-4251792,4251884,','Calle 4  8 - 78',722);</v>
      </c>
    </row>
    <row r="1112" spans="1:6" hidden="1" x14ac:dyDescent="0.25">
      <c r="A1112" s="8">
        <f t="shared" si="35"/>
        <v>1111</v>
      </c>
      <c r="B1112" s="8" t="s">
        <v>6406</v>
      </c>
      <c r="C1112" t="s">
        <v>2942</v>
      </c>
      <c r="D1112" t="s">
        <v>1764</v>
      </c>
      <c r="E1112">
        <v>989</v>
      </c>
      <c r="F1112" s="8" t="str">
        <f t="shared" si="34"/>
        <v>INSERt INTO Datos_Contacto values (1111,'098-2265252','Calle 9  5 - 30',989);</v>
      </c>
    </row>
    <row r="1113" spans="1:6" hidden="1" x14ac:dyDescent="0.25">
      <c r="A1113" s="8">
        <f t="shared" si="35"/>
        <v>1112</v>
      </c>
      <c r="B1113" s="8" t="s">
        <v>6407</v>
      </c>
      <c r="C1113" t="s">
        <v>2943</v>
      </c>
      <c r="D1113" t="s">
        <v>508</v>
      </c>
      <c r="E1113">
        <v>98</v>
      </c>
      <c r="F1113" s="8" t="str">
        <f t="shared" si="34"/>
        <v>INSERt INTO Datos_Contacto values (1112,'094-8586788','Carrera 29  26-189',98);</v>
      </c>
    </row>
    <row r="1114" spans="1:6" hidden="1" x14ac:dyDescent="0.25">
      <c r="A1114" s="8">
        <f t="shared" si="35"/>
        <v>1113</v>
      </c>
      <c r="B1114" s="8" t="s">
        <v>6408</v>
      </c>
      <c r="C1114" t="s">
        <v>2944</v>
      </c>
      <c r="D1114" t="s">
        <v>1115</v>
      </c>
      <c r="E1114">
        <v>467</v>
      </c>
      <c r="F1114" s="8" t="str">
        <f t="shared" si="34"/>
        <v>INSERt INTO Datos_Contacto values (1113,'091-8664949','CRA 4 N 1 10',467);</v>
      </c>
    </row>
    <row r="1115" spans="1:6" x14ac:dyDescent="0.25">
      <c r="A1115" s="8">
        <f t="shared" si="35"/>
        <v>1114</v>
      </c>
      <c r="B1115" s="8" t="s">
        <v>6409</v>
      </c>
      <c r="C1115" t="s">
        <v>2945</v>
      </c>
      <c r="D1115" t="s">
        <v>1596</v>
      </c>
      <c r="E1115">
        <v>844</v>
      </c>
      <c r="F1115" s="8" t="str">
        <f t="shared" si="34"/>
        <v>INSERt INTO Datos_Contacto values (1114,'097-6302222,6304659,6304659','Calle 45 No. 7 -04 Bucaramanga',844);</v>
      </c>
    </row>
    <row r="1116" spans="1:6" x14ac:dyDescent="0.25">
      <c r="A1116" s="8">
        <f t="shared" si="35"/>
        <v>1115</v>
      </c>
      <c r="B1116" s="8" t="s">
        <v>6410</v>
      </c>
      <c r="C1116" t="s">
        <v>2946</v>
      </c>
      <c r="D1116" t="s">
        <v>1781</v>
      </c>
      <c r="E1116">
        <v>1004</v>
      </c>
      <c r="F1116" s="8" t="str">
        <f t="shared" si="34"/>
        <v>INSERt INTO Datos_Contacto values (1115,'092-6821800,3391131','Calle 5  80 - 00',1004);</v>
      </c>
    </row>
    <row r="1117" spans="1:6" hidden="1" x14ac:dyDescent="0.25">
      <c r="A1117" s="8">
        <f t="shared" si="35"/>
        <v>1116</v>
      </c>
      <c r="B1117" s="8" t="s">
        <v>6411</v>
      </c>
      <c r="C1117" t="s">
        <v>2947</v>
      </c>
      <c r="D1117" t="s">
        <v>1399</v>
      </c>
      <c r="E1117">
        <v>677</v>
      </c>
      <c r="F1117" s="8" t="str">
        <f t="shared" si="34"/>
        <v>INSERt INTO Datos_Contacto values (1116,'095-6898716,3114037760','Calle 7   2-108',677);</v>
      </c>
    </row>
    <row r="1118" spans="1:6" hidden="1" x14ac:dyDescent="0.25">
      <c r="A1118" s="8">
        <f t="shared" si="35"/>
        <v>1117</v>
      </c>
      <c r="B1118" s="8" t="s">
        <v>6412</v>
      </c>
      <c r="C1118" t="s">
        <v>2948</v>
      </c>
      <c r="D1118" t="s">
        <v>1758</v>
      </c>
      <c r="E1118">
        <v>984</v>
      </c>
      <c r="F1118" s="8" t="str">
        <f t="shared" si="34"/>
        <v>INSERt INTO Datos_Contacto values (1117,'098-2532013','Cll 5    7  29',984);</v>
      </c>
    </row>
    <row r="1119" spans="1:6" hidden="1" x14ac:dyDescent="0.25">
      <c r="A1119" s="8">
        <f t="shared" si="35"/>
        <v>1118</v>
      </c>
      <c r="B1119" s="8" t="s">
        <v>6413</v>
      </c>
      <c r="C1119" t="s">
        <v>2949</v>
      </c>
      <c r="D1119" t="s">
        <v>1808</v>
      </c>
      <c r="E1119">
        <v>1030</v>
      </c>
      <c r="F1119" s="8" t="str">
        <f t="shared" si="34"/>
        <v>INSERt INTO Datos_Contacto values (1118,'092-2743419','Calle 36  39 - 75',1030);</v>
      </c>
    </row>
    <row r="1120" spans="1:6" hidden="1" x14ac:dyDescent="0.25">
      <c r="A1120" s="8">
        <f t="shared" si="35"/>
        <v>1119</v>
      </c>
      <c r="B1120" s="8" t="s">
        <v>6414</v>
      </c>
      <c r="C1120" t="s">
        <v>2950</v>
      </c>
      <c r="D1120" t="s">
        <v>132</v>
      </c>
      <c r="E1120">
        <v>53</v>
      </c>
      <c r="F1120" s="8" t="str">
        <f t="shared" si="34"/>
        <v>INSERt INTO Datos_Contacto values (1119,'098-986500522,6500535','Calle 15 ENTRE CRAS 2 Y 4',53);</v>
      </c>
    </row>
    <row r="1121" spans="1:6" hidden="1" x14ac:dyDescent="0.25">
      <c r="A1121" s="8">
        <f t="shared" si="35"/>
        <v>1120</v>
      </c>
      <c r="B1121" s="8" t="s">
        <v>6415</v>
      </c>
      <c r="C1121" t="s">
        <v>2951</v>
      </c>
      <c r="D1121" t="s">
        <v>1412</v>
      </c>
      <c r="E1121">
        <v>686</v>
      </c>
      <c r="F1121" s="8" t="str">
        <f t="shared" si="34"/>
        <v>INSERt INTO Datos_Contacto values (1120,'098-986560028,6560160','Diagonal  15   26 - 21  Barrio San Jose',686);</v>
      </c>
    </row>
    <row r="1122" spans="1:6" x14ac:dyDescent="0.25">
      <c r="A1122" s="8">
        <f t="shared" si="35"/>
        <v>1121</v>
      </c>
      <c r="B1122" s="8" t="s">
        <v>6416</v>
      </c>
      <c r="C1122" t="s">
        <v>2952</v>
      </c>
      <c r="D1122" t="s">
        <v>1690</v>
      </c>
      <c r="E1122">
        <v>931</v>
      </c>
      <c r="F1122" s="8" t="str">
        <f t="shared" si="34"/>
        <v>INSERt INTO Datos_Contacto values (1121,'095-2823869,2822413,','Carrera 14 No. 15A 140',931);</v>
      </c>
    </row>
    <row r="1123" spans="1:6" hidden="1" x14ac:dyDescent="0.25">
      <c r="A1123" s="8">
        <f t="shared" si="35"/>
        <v>1122</v>
      </c>
      <c r="B1123" s="8" t="s">
        <v>6417</v>
      </c>
      <c r="C1123" t="s">
        <v>2953</v>
      </c>
      <c r="D1123" t="s">
        <v>1544</v>
      </c>
      <c r="E1123">
        <v>793</v>
      </c>
      <c r="F1123" s="8" t="str">
        <f t="shared" si="34"/>
        <v>INSERt INTO Datos_Contacto values (1122,'975-3134232158','Calle 9  9 - 07',793);</v>
      </c>
    </row>
    <row r="1124" spans="1:6" hidden="1" x14ac:dyDescent="0.25">
      <c r="A1124" s="8">
        <f t="shared" si="35"/>
        <v>1123</v>
      </c>
      <c r="B1124" s="8" t="s">
        <v>6418</v>
      </c>
      <c r="C1124" t="s">
        <v>2954</v>
      </c>
      <c r="D1124" t="s">
        <v>713</v>
      </c>
      <c r="E1124">
        <v>212</v>
      </c>
      <c r="F1124" s="8" t="str">
        <f t="shared" si="34"/>
        <v>INSERt INTO Datos_Contacto values (1123,'098-7261999','Calle 16   3 - 19 Barrio Sucre',212);</v>
      </c>
    </row>
    <row r="1125" spans="1:6" hidden="1" x14ac:dyDescent="0.25">
      <c r="A1125" s="8">
        <f t="shared" si="35"/>
        <v>1124</v>
      </c>
      <c r="B1125" s="8" t="s">
        <v>6419</v>
      </c>
      <c r="C1125" t="s">
        <v>2955</v>
      </c>
      <c r="D1125" t="s">
        <v>742</v>
      </c>
      <c r="E1125">
        <v>227</v>
      </c>
      <c r="F1125" s="8" t="str">
        <f t="shared" si="34"/>
        <v>INSERt INTO Datos_Contacto values (1124,'098-7632323,7632325','Avenida de las americas carrera 35',227);</v>
      </c>
    </row>
    <row r="1126" spans="1:6" hidden="1" x14ac:dyDescent="0.25">
      <c r="A1126" s="8">
        <f t="shared" si="35"/>
        <v>1125</v>
      </c>
      <c r="B1126" s="8" t="s">
        <v>6420</v>
      </c>
      <c r="C1126" t="s">
        <v>2956</v>
      </c>
      <c r="D1126" t="s">
        <v>1651</v>
      </c>
      <c r="E1126">
        <v>894</v>
      </c>
      <c r="F1126" s="8" t="str">
        <f t="shared" si="34"/>
        <v>INSERt INTO Datos_Contacto values (1125,'097-6607449','Carrera 7   15 - 08',894);</v>
      </c>
    </row>
    <row r="1127" spans="1:6" hidden="1" x14ac:dyDescent="0.25">
      <c r="A1127" s="8">
        <f t="shared" si="35"/>
        <v>1126</v>
      </c>
      <c r="B1127" s="8" t="s">
        <v>6421</v>
      </c>
      <c r="C1127" t="s">
        <v>2957</v>
      </c>
      <c r="D1127" t="s">
        <v>778</v>
      </c>
      <c r="E1127">
        <v>249</v>
      </c>
      <c r="F1127" s="8" t="str">
        <f t="shared" si="34"/>
        <v>INSERt INTO Datos_Contacto values (1126,'098-7330440,7330152,','Calle 2  10 - 14',249);</v>
      </c>
    </row>
    <row r="1128" spans="1:6" hidden="1" x14ac:dyDescent="0.25">
      <c r="A1128" s="8">
        <f t="shared" si="35"/>
        <v>1127</v>
      </c>
      <c r="B1128" s="8" t="s">
        <v>6422</v>
      </c>
      <c r="C1128" t="s">
        <v>2958</v>
      </c>
      <c r="D1128" t="s">
        <v>784</v>
      </c>
      <c r="E1128">
        <v>252</v>
      </c>
      <c r="F1128" s="8" t="str">
        <f t="shared" si="34"/>
        <v>INSERt INTO Datos_Contacto values (1127,'098-7282630','Calle 19  8 - 108',252);</v>
      </c>
    </row>
    <row r="1129" spans="1:6" hidden="1" x14ac:dyDescent="0.25">
      <c r="A1129" s="8">
        <f t="shared" si="35"/>
        <v>1128</v>
      </c>
      <c r="B1129" s="8" t="s">
        <v>6423</v>
      </c>
      <c r="C1129" t="s">
        <v>2959</v>
      </c>
      <c r="D1129" t="s">
        <v>1672</v>
      </c>
      <c r="E1129">
        <v>913</v>
      </c>
      <c r="F1129" s="8" t="str">
        <f t="shared" si="34"/>
        <v>INSERt INTO Datos_Contacto values (1128,'097-7243556','Carrera 5   9  - 102',913);</v>
      </c>
    </row>
    <row r="1130" spans="1:6" x14ac:dyDescent="0.25">
      <c r="A1130" s="8">
        <f t="shared" si="35"/>
        <v>1129</v>
      </c>
      <c r="B1130" s="8" t="s">
        <v>6424</v>
      </c>
      <c r="C1130" t="s">
        <v>2960</v>
      </c>
      <c r="D1130" t="s">
        <v>856</v>
      </c>
      <c r="E1130">
        <v>293</v>
      </c>
      <c r="F1130" s="8" t="str">
        <f t="shared" si="34"/>
        <v>INSERt INTO Datos_Contacto values (1129,'098-7706611,7702201,7722572','Carrera 8  11a - 43',293);</v>
      </c>
    </row>
    <row r="1131" spans="1:6" hidden="1" x14ac:dyDescent="0.25">
      <c r="A1131" s="8">
        <f t="shared" si="35"/>
        <v>1130</v>
      </c>
      <c r="B1131" s="8" t="s">
        <v>6425</v>
      </c>
      <c r="C1131" t="s">
        <v>2961</v>
      </c>
      <c r="D1131" t="s">
        <v>1687</v>
      </c>
      <c r="E1131">
        <v>927</v>
      </c>
      <c r="F1131" s="8" t="str">
        <f t="shared" si="34"/>
        <v>INSERt INTO Datos_Contacto values (1130,'097-7564729','Calle 11   5 - 114',927);</v>
      </c>
    </row>
    <row r="1132" spans="1:6" hidden="1" x14ac:dyDescent="0.25">
      <c r="A1132" s="8">
        <f t="shared" si="35"/>
        <v>1131</v>
      </c>
      <c r="B1132" s="8" t="s">
        <v>6426</v>
      </c>
      <c r="C1132" t="s">
        <v>2962</v>
      </c>
      <c r="D1132" t="s">
        <v>1601</v>
      </c>
      <c r="E1132">
        <v>850</v>
      </c>
      <c r="F1132" s="8" t="str">
        <f t="shared" si="34"/>
        <v>INSERt INTO Datos_Contacto values (1131,'097-6023114','Carrera 17    57 - 119',850);</v>
      </c>
    </row>
    <row r="1133" spans="1:6" hidden="1" x14ac:dyDescent="0.25">
      <c r="A1133" s="8">
        <f t="shared" si="35"/>
        <v>1132</v>
      </c>
      <c r="B1133" s="8" t="s">
        <v>6427</v>
      </c>
      <c r="C1133" t="s">
        <v>2963</v>
      </c>
      <c r="D1133" t="s">
        <v>757</v>
      </c>
      <c r="E1133">
        <v>236</v>
      </c>
      <c r="F1133" s="8" t="str">
        <f t="shared" si="34"/>
        <v>INSERt INTO Datos_Contacto values (1132,'098-7540388,7540400,7540136','Kilómetro 1 vía Sutatenza',236);</v>
      </c>
    </row>
    <row r="1134" spans="1:6" hidden="1" x14ac:dyDescent="0.25">
      <c r="A1134" s="8">
        <f t="shared" si="35"/>
        <v>1133</v>
      </c>
      <c r="B1134" s="8" t="s">
        <v>6428</v>
      </c>
      <c r="C1134" t="s">
        <v>2964</v>
      </c>
      <c r="D1134" t="s">
        <v>1767</v>
      </c>
      <c r="E1134">
        <v>991</v>
      </c>
      <c r="F1134" s="8" t="str">
        <f t="shared" si="34"/>
        <v>INSERt INTO Datos_Contacto values (1133,'098-2281255,2281240','Carrera 9 Calle 7 Esquina',991);</v>
      </c>
    </row>
    <row r="1135" spans="1:6" hidden="1" x14ac:dyDescent="0.25">
      <c r="A1135" s="8">
        <f t="shared" si="35"/>
        <v>1134</v>
      </c>
      <c r="B1135" s="8" t="s">
        <v>6429</v>
      </c>
      <c r="C1135" t="s">
        <v>2965</v>
      </c>
      <c r="D1135" t="s">
        <v>360</v>
      </c>
      <c r="E1135">
        <v>22</v>
      </c>
      <c r="F1135" s="8" t="str">
        <f t="shared" si="34"/>
        <v>INSERt INTO Datos_Contacto values (1134,'094-8411182','Barrio La Carmina',22);</v>
      </c>
    </row>
    <row r="1136" spans="1:6" x14ac:dyDescent="0.25">
      <c r="A1136" s="8">
        <f t="shared" si="35"/>
        <v>1135</v>
      </c>
      <c r="B1136" s="8" t="s">
        <v>6430</v>
      </c>
      <c r="C1136" t="s">
        <v>2966</v>
      </c>
      <c r="D1136" t="s">
        <v>1681</v>
      </c>
      <c r="E1136">
        <v>921</v>
      </c>
      <c r="F1136" s="8" t="str">
        <f t="shared" si="34"/>
        <v>INSERt INTO Datos_Contacto values (1135,'097-7299963','Carrera 16    9 - 53',921);</v>
      </c>
    </row>
    <row r="1137" spans="1:6" hidden="1" x14ac:dyDescent="0.25">
      <c r="A1137" s="8">
        <f t="shared" si="35"/>
        <v>1136</v>
      </c>
      <c r="B1137" s="8" t="s">
        <v>6431</v>
      </c>
      <c r="C1137" t="s">
        <v>2967</v>
      </c>
      <c r="D1137" t="s">
        <v>1527</v>
      </c>
      <c r="E1137">
        <v>779</v>
      </c>
      <c r="F1137" s="8" t="str">
        <f t="shared" si="34"/>
        <v>INSERt INTO Datos_Contacto values (1136,'097-5642156','Calle 20 Carrera 3A Barrio Santa Bárbara, Abrego',779);</v>
      </c>
    </row>
    <row r="1138" spans="1:6" hidden="1" x14ac:dyDescent="0.25">
      <c r="A1138" s="8">
        <f t="shared" si="35"/>
        <v>1137</v>
      </c>
      <c r="B1138" s="8" t="s">
        <v>6432</v>
      </c>
      <c r="C1138" t="s">
        <v>2968</v>
      </c>
      <c r="D1138" t="s">
        <v>1567</v>
      </c>
      <c r="E1138">
        <v>814</v>
      </c>
      <c r="F1138" s="8" t="str">
        <f t="shared" si="34"/>
        <v>INSERt INTO Datos_Contacto values (1137,'097-5663847,5663240,','Carrera 4   5 - 30   B. El Carmen',814);</v>
      </c>
    </row>
    <row r="1139" spans="1:6" hidden="1" x14ac:dyDescent="0.25">
      <c r="A1139" s="8">
        <f t="shared" si="35"/>
        <v>1138</v>
      </c>
      <c r="B1139" s="8" t="s">
        <v>6433</v>
      </c>
      <c r="C1139" t="s">
        <v>2969</v>
      </c>
      <c r="D1139" t="s">
        <v>1693</v>
      </c>
      <c r="E1139">
        <v>935</v>
      </c>
      <c r="F1139" s="8" t="str">
        <f t="shared" si="34"/>
        <v>INSERt INTO Datos_Contacto values (1138,'095-2840002','Calle 32  31 - 65',935);</v>
      </c>
    </row>
    <row r="1140" spans="1:6" hidden="1" x14ac:dyDescent="0.25">
      <c r="A1140" s="8">
        <f t="shared" si="35"/>
        <v>1139</v>
      </c>
      <c r="B1140" s="8" t="s">
        <v>6434</v>
      </c>
      <c r="C1140" t="s">
        <v>2970</v>
      </c>
      <c r="D1140" t="s">
        <v>1358</v>
      </c>
      <c r="E1140">
        <v>640</v>
      </c>
      <c r="F1140" s="8" t="str">
        <f t="shared" si="34"/>
        <v>INSERt INTO Datos_Contacto values (1139,'095-7273312,7273312,7272538','Calle 11A Carrera 15 esquina',640);</v>
      </c>
    </row>
    <row r="1141" spans="1:6" hidden="1" x14ac:dyDescent="0.25">
      <c r="A1141" s="8">
        <f t="shared" si="35"/>
        <v>1140</v>
      </c>
      <c r="B1141" s="8" t="s">
        <v>6435</v>
      </c>
      <c r="C1141" t="s">
        <v>2971</v>
      </c>
      <c r="D1141" t="s">
        <v>1533</v>
      </c>
      <c r="E1141">
        <v>784</v>
      </c>
      <c r="F1141" s="8" t="str">
        <f t="shared" si="34"/>
        <v>INSERt INTO Datos_Contacto values (1140,'097-5687016,5687006','Barrio Kennedy Cáchira',784);</v>
      </c>
    </row>
    <row r="1142" spans="1:6" hidden="1" x14ac:dyDescent="0.25">
      <c r="A1142" s="8">
        <f t="shared" si="35"/>
        <v>1141</v>
      </c>
      <c r="B1142" s="8" t="s">
        <v>6436</v>
      </c>
      <c r="C1142" t="s">
        <v>2972</v>
      </c>
      <c r="D1142" t="s">
        <v>1034</v>
      </c>
      <c r="E1142">
        <v>411</v>
      </c>
      <c r="F1142" s="8" t="str">
        <f t="shared" si="34"/>
        <v>INSERt INTO Datos_Contacto values (1141,'095-5760286,5760044,','Calle Bolívar',411);</v>
      </c>
    </row>
    <row r="1143" spans="1:6" x14ac:dyDescent="0.25">
      <c r="A1143" s="8">
        <f t="shared" si="35"/>
        <v>1142</v>
      </c>
      <c r="B1143" s="8" t="s">
        <v>6437</v>
      </c>
      <c r="C1143" t="s">
        <v>2973</v>
      </c>
      <c r="D1143" t="s">
        <v>1274</v>
      </c>
      <c r="E1143">
        <v>573</v>
      </c>
      <c r="F1143" s="8" t="str">
        <f t="shared" si="34"/>
        <v>INSERt INTO Datos_Contacto values (1142,'054-6724898','Calle 31 No. 3-29 pisos 2 y 3',573);</v>
      </c>
    </row>
    <row r="1144" spans="1:6" hidden="1" x14ac:dyDescent="0.25">
      <c r="A1144" s="8">
        <f t="shared" si="35"/>
        <v>1143</v>
      </c>
      <c r="B1144" s="8" t="s">
        <v>6438</v>
      </c>
      <c r="C1144" t="s">
        <v>2974</v>
      </c>
      <c r="D1144" t="s">
        <v>482</v>
      </c>
      <c r="E1144">
        <v>85</v>
      </c>
      <c r="F1144" s="8" t="str">
        <f t="shared" si="34"/>
        <v>INSERt INTO Datos_Contacto values (1143,'094-5310537','Carrera. 48  56 - 59',85);</v>
      </c>
    </row>
    <row r="1145" spans="1:6" hidden="1" x14ac:dyDescent="0.25">
      <c r="A1145" s="8">
        <f t="shared" si="35"/>
        <v>1144</v>
      </c>
      <c r="B1145" s="8" t="s">
        <v>6439</v>
      </c>
      <c r="C1145" t="s">
        <v>2975</v>
      </c>
      <c r="D1145" t="s">
        <v>340</v>
      </c>
      <c r="E1145">
        <v>11</v>
      </c>
      <c r="F1145" s="8" t="str">
        <f t="shared" si="34"/>
        <v>INSERt INTO Datos_Contacto values (1144,'094-8531020','Calle 10 No 3-24',11);</v>
      </c>
    </row>
    <row r="1146" spans="1:6" hidden="1" x14ac:dyDescent="0.25">
      <c r="A1146" s="8">
        <f t="shared" si="35"/>
        <v>1145</v>
      </c>
      <c r="B1146" s="8" t="s">
        <v>6440</v>
      </c>
      <c r="C1146" t="s">
        <v>2976</v>
      </c>
      <c r="D1146" t="s">
        <v>556</v>
      </c>
      <c r="E1146">
        <v>122</v>
      </c>
      <c r="F1146" s="8" t="str">
        <f t="shared" si="34"/>
        <v>INSERt INTO Datos_Contacto values (1145,'094-8537373','Carrera  23  12-13',122);</v>
      </c>
    </row>
    <row r="1147" spans="1:6" hidden="1" x14ac:dyDescent="0.25">
      <c r="A1147" s="8">
        <f t="shared" si="35"/>
        <v>1146</v>
      </c>
      <c r="B1147" s="8" t="s">
        <v>6441</v>
      </c>
      <c r="C1147" t="s">
        <v>2977</v>
      </c>
      <c r="D1147" t="s">
        <v>1715</v>
      </c>
      <c r="E1147">
        <v>950</v>
      </c>
      <c r="F1147" s="8" t="str">
        <f t="shared" si="34"/>
        <v>INSERt INTO Datos_Contacto values (1146,'095-2954800','Calle 22   20 - 22',950);</v>
      </c>
    </row>
    <row r="1148" spans="1:6" hidden="1" x14ac:dyDescent="0.25">
      <c r="A1148" s="8">
        <f t="shared" si="35"/>
        <v>1147</v>
      </c>
      <c r="B1148" s="8" t="s">
        <v>6442</v>
      </c>
      <c r="C1148" t="s">
        <v>2978</v>
      </c>
      <c r="D1148" t="s">
        <v>558</v>
      </c>
      <c r="E1148">
        <v>123</v>
      </c>
      <c r="F1148" s="8" t="str">
        <f t="shared" si="34"/>
        <v>INSERt INTO Datos_Contacto values (1147,'094-8654210,8655571,3117206381','Carrera 24  No. 13 - 466',123);</v>
      </c>
    </row>
    <row r="1149" spans="1:6" x14ac:dyDescent="0.25">
      <c r="A1149" s="8">
        <f t="shared" si="35"/>
        <v>1148</v>
      </c>
      <c r="B1149" s="8" t="s">
        <v>6443</v>
      </c>
      <c r="C1149" t="s">
        <v>2979</v>
      </c>
      <c r="D1149" t="s">
        <v>261</v>
      </c>
      <c r="E1149">
        <v>27</v>
      </c>
      <c r="F1149" s="8" t="str">
        <f t="shared" si="34"/>
        <v>INSERt INTO Datos_Contacto values (1148,'054-3786318','Carrera 48 No 135s 41',27);</v>
      </c>
    </row>
    <row r="1150" spans="1:6" hidden="1" x14ac:dyDescent="0.25">
      <c r="A1150" s="8">
        <f t="shared" si="35"/>
        <v>1149</v>
      </c>
      <c r="B1150" s="8" t="s">
        <v>6444</v>
      </c>
      <c r="C1150" t="s">
        <v>2980</v>
      </c>
      <c r="D1150" t="s">
        <v>1534</v>
      </c>
      <c r="E1150">
        <v>785</v>
      </c>
      <c r="F1150" s="8" t="str">
        <f t="shared" si="34"/>
        <v>INSERt INTO Datos_Contacto values (1149,'097-5864499,5864120,','Carrera 3 Calle 10 Esquina B. El Dique',785);</v>
      </c>
    </row>
    <row r="1151" spans="1:6" hidden="1" x14ac:dyDescent="0.25">
      <c r="A1151" s="8">
        <f t="shared" si="35"/>
        <v>1150</v>
      </c>
      <c r="B1151" s="8" t="s">
        <v>6445</v>
      </c>
      <c r="C1151" t="s">
        <v>2981</v>
      </c>
      <c r="D1151" t="s">
        <v>1210</v>
      </c>
      <c r="E1151">
        <v>532</v>
      </c>
      <c r="F1151" s="8" t="str">
        <f t="shared" si="34"/>
        <v>INSERt INTO Datos_Contacto values (1150,'092-7753448','Calle Santander Casa 167',532);</v>
      </c>
    </row>
    <row r="1152" spans="1:6" hidden="1" x14ac:dyDescent="0.25">
      <c r="A1152" s="8">
        <f t="shared" si="35"/>
        <v>1151</v>
      </c>
      <c r="B1152" s="8" t="s">
        <v>6446</v>
      </c>
      <c r="C1152" t="s">
        <v>2982</v>
      </c>
      <c r="D1152" t="s">
        <v>1022</v>
      </c>
      <c r="E1152">
        <v>404</v>
      </c>
      <c r="F1152" s="8" t="str">
        <f t="shared" si="34"/>
        <v>INSERt INTO Datos_Contacto values (1151,'035-5748459','Calle 16 Avenida La Popa',404);</v>
      </c>
    </row>
    <row r="1153" spans="1:6" hidden="1" x14ac:dyDescent="0.25">
      <c r="A1153" s="8">
        <f t="shared" si="35"/>
        <v>1152</v>
      </c>
      <c r="B1153" s="8" t="s">
        <v>6447</v>
      </c>
      <c r="C1153" t="s">
        <v>2983</v>
      </c>
      <c r="D1153" t="s">
        <v>1817</v>
      </c>
      <c r="E1153">
        <v>1039</v>
      </c>
      <c r="F1153" s="8" t="str">
        <f t="shared" si="34"/>
        <v>INSERt INTO Datos_Contacto values (1152,'092-2313132,2313537,','Calle 20  14 - 45',1039);</v>
      </c>
    </row>
    <row r="1154" spans="1:6" hidden="1" x14ac:dyDescent="0.25">
      <c r="A1154" s="8">
        <f t="shared" si="35"/>
        <v>1153</v>
      </c>
      <c r="B1154" s="8" t="s">
        <v>6448</v>
      </c>
      <c r="C1154" t="s">
        <v>2984</v>
      </c>
      <c r="D1154" t="s">
        <v>371</v>
      </c>
      <c r="E1154">
        <v>28</v>
      </c>
      <c r="F1154" s="8" t="str">
        <f t="shared" si="34"/>
        <v>INSERt INTO Datos_Contacto values (1153,'094-8614113,8614112,','Calle Bolívar  15-07',28);</v>
      </c>
    </row>
    <row r="1155" spans="1:6" hidden="1" x14ac:dyDescent="0.25">
      <c r="A1155" s="8">
        <f t="shared" si="35"/>
        <v>1154</v>
      </c>
      <c r="B1155" s="8" t="s">
        <v>6449</v>
      </c>
      <c r="C1155" t="s">
        <v>2985</v>
      </c>
      <c r="D1155" t="s">
        <v>1813</v>
      </c>
      <c r="E1155">
        <v>1037</v>
      </c>
      <c r="F1155" s="8" t="str">
        <f t="shared" ref="F1155:F1218" si="36">"INSERt INTO Datos_Contacto values ("&amp;A1155&amp;",'"&amp;B1155&amp;"','"&amp;C1155&amp;"',"&amp;E1155&amp;");"</f>
        <v>INSERt INTO Datos_Contacto values (1154,'092-2210565,2210675,','Calle 11  6 - 34',1037);</v>
      </c>
    </row>
    <row r="1156" spans="1:6" hidden="1" x14ac:dyDescent="0.25">
      <c r="A1156" s="8">
        <f t="shared" ref="A1156:A1219" si="37">+A1155+1</f>
        <v>1155</v>
      </c>
      <c r="B1156" s="8" t="s">
        <v>6450</v>
      </c>
      <c r="C1156" t="s">
        <v>2986</v>
      </c>
      <c r="D1156" t="s">
        <v>362</v>
      </c>
      <c r="E1156">
        <v>23</v>
      </c>
      <c r="F1156" s="8" t="str">
        <f t="shared" si="36"/>
        <v>INSERt INTO Datos_Contacto values (1155,'094-8570099','Calle 11  8 - 31',23);</v>
      </c>
    </row>
    <row r="1157" spans="1:6" hidden="1" x14ac:dyDescent="0.25">
      <c r="A1157" s="8">
        <f t="shared" si="37"/>
        <v>1156</v>
      </c>
      <c r="B1157" s="8" t="s">
        <v>6451</v>
      </c>
      <c r="C1157" t="s">
        <v>2987</v>
      </c>
      <c r="D1157" t="s">
        <v>1579</v>
      </c>
      <c r="E1157">
        <v>828</v>
      </c>
      <c r="F1157" s="8" t="str">
        <f t="shared" si="36"/>
        <v>INSERt INTO Datos_Contacto values (1156,'096-7520200','Carrera 4 Calle 19 Esquina',828);</v>
      </c>
    </row>
    <row r="1158" spans="1:6" hidden="1" x14ac:dyDescent="0.25">
      <c r="A1158" s="8">
        <f t="shared" si="37"/>
        <v>1157</v>
      </c>
      <c r="B1158" s="8" t="s">
        <v>6452</v>
      </c>
      <c r="C1158" t="s">
        <v>2988</v>
      </c>
      <c r="D1158" t="s">
        <v>854</v>
      </c>
      <c r="E1158">
        <v>292</v>
      </c>
      <c r="F1158" s="8" t="str">
        <f t="shared" si="36"/>
        <v>INSERt INTO Datos_Contacto values (1157,'098-7874397,7874398,7871016','Carrera 7a  6 - 68  socha',292);</v>
      </c>
    </row>
    <row r="1159" spans="1:6" hidden="1" x14ac:dyDescent="0.25">
      <c r="A1159" s="8">
        <f t="shared" si="37"/>
        <v>1158</v>
      </c>
      <c r="B1159" s="8" t="s">
        <v>6453</v>
      </c>
      <c r="C1159" t="s">
        <v>2989</v>
      </c>
      <c r="D1159" t="s">
        <v>1871</v>
      </c>
      <c r="E1159">
        <v>1083</v>
      </c>
      <c r="F1159" s="8" t="str">
        <f t="shared" si="36"/>
        <v>INSERt INTO Datos_Contacto values (1158,'098-4282488','BR LA PARKER VIA AL ROSAL',1083);</v>
      </c>
    </row>
    <row r="1160" spans="1:6" hidden="1" x14ac:dyDescent="0.25">
      <c r="A1160" s="8">
        <f t="shared" si="37"/>
        <v>1159</v>
      </c>
      <c r="B1160" s="8" t="s">
        <v>6454</v>
      </c>
      <c r="C1160" t="s">
        <v>2990</v>
      </c>
      <c r="D1160" t="s">
        <v>1266</v>
      </c>
      <c r="E1160">
        <v>568</v>
      </c>
      <c r="F1160" s="8" t="str">
        <f t="shared" si="36"/>
        <v>INSERt INTO Datos_Contacto values (1159,'091-8444646,8444118','Calle 1  7 - 56',568);</v>
      </c>
    </row>
    <row r="1161" spans="1:6" hidden="1" x14ac:dyDescent="0.25">
      <c r="A1161" s="8">
        <f t="shared" si="37"/>
        <v>1160</v>
      </c>
      <c r="B1161" s="8" t="s">
        <v>6455</v>
      </c>
      <c r="C1161" t="s">
        <v>2991</v>
      </c>
      <c r="D1161" t="s">
        <v>1364</v>
      </c>
      <c r="E1161">
        <v>646</v>
      </c>
      <c r="F1161" s="8" t="str">
        <f t="shared" si="36"/>
        <v>INSERt INTO Datos_Contacto values (1160,'095-7756084,7756083,7756084','Calle 15     21 - 31',646);</v>
      </c>
    </row>
    <row r="1162" spans="1:6" hidden="1" x14ac:dyDescent="0.25">
      <c r="A1162" s="8">
        <f t="shared" si="37"/>
        <v>1161</v>
      </c>
      <c r="B1162" s="8" t="s">
        <v>6456</v>
      </c>
      <c r="C1162" t="s">
        <v>2992</v>
      </c>
      <c r="D1162" t="s">
        <v>1787</v>
      </c>
      <c r="E1162">
        <v>1010</v>
      </c>
      <c r="F1162" s="8" t="str">
        <f t="shared" si="36"/>
        <v>INSERt INTO Datos_Contacto values (1161,'072-4937136','Corregimiento puerto merizalde',1010);</v>
      </c>
    </row>
    <row r="1163" spans="1:6" hidden="1" x14ac:dyDescent="0.25">
      <c r="A1163" s="8">
        <f t="shared" si="37"/>
        <v>1162</v>
      </c>
      <c r="B1163" s="8" t="s">
        <v>6457</v>
      </c>
      <c r="C1163" t="s">
        <v>2993</v>
      </c>
      <c r="D1163" t="s">
        <v>5278</v>
      </c>
      <c r="E1163">
        <v>1</v>
      </c>
      <c r="F1163" s="8" t="str">
        <f t="shared" si="36"/>
        <v>INSERt INTO Datos_Contacto values (1162,'092-7272388,7272456,7272930','Calle Anzoategui San Andres',1);</v>
      </c>
    </row>
    <row r="1164" spans="1:6" hidden="1" x14ac:dyDescent="0.25">
      <c r="A1164" s="8">
        <f t="shared" si="37"/>
        <v>1163</v>
      </c>
      <c r="B1164" s="8" t="s">
        <v>6458</v>
      </c>
      <c r="C1164" t="s">
        <v>2994</v>
      </c>
      <c r="D1164" t="s">
        <v>5271</v>
      </c>
      <c r="E1164">
        <v>1</v>
      </c>
      <c r="F1164" s="8" t="str">
        <f t="shared" si="36"/>
        <v>INSERt INTO Datos_Contacto values (1163,'094-7770356','Diagonal 8A No. 4-38 Barrio Los Laureles',1);</v>
      </c>
    </row>
    <row r="1165" spans="1:6" hidden="1" x14ac:dyDescent="0.25">
      <c r="A1165" s="8">
        <f t="shared" si="37"/>
        <v>1164</v>
      </c>
      <c r="B1165" s="8" t="s">
        <v>6459</v>
      </c>
      <c r="C1165" t="s">
        <v>2995</v>
      </c>
      <c r="D1165" t="s">
        <v>1898</v>
      </c>
      <c r="E1165">
        <v>1111</v>
      </c>
      <c r="F1165" s="8" t="str">
        <f t="shared" si="36"/>
        <v>INSERt INTO Datos_Contacto values (1164,'098-5642285,5642069,5642069','Carrera  13   15 A- 127',1111);</v>
      </c>
    </row>
    <row r="1166" spans="1:6" hidden="1" x14ac:dyDescent="0.25">
      <c r="A1166" s="8">
        <f t="shared" si="37"/>
        <v>1165</v>
      </c>
      <c r="B1166" s="8" t="s">
        <v>6460</v>
      </c>
      <c r="C1166" t="s">
        <v>2996</v>
      </c>
      <c r="D1166" t="s">
        <v>1310</v>
      </c>
      <c r="E1166">
        <v>605</v>
      </c>
      <c r="F1166" s="8" t="str">
        <f t="shared" si="36"/>
        <v>INSERt INTO Datos_Contacto values (1165,'098-8322005','Calle 5  1 - 31',605);</v>
      </c>
    </row>
    <row r="1167" spans="1:6" hidden="1" x14ac:dyDescent="0.25">
      <c r="A1167" s="8">
        <f t="shared" si="37"/>
        <v>1166</v>
      </c>
      <c r="B1167" s="8" t="s">
        <v>6461</v>
      </c>
      <c r="C1167" t="s">
        <v>2997</v>
      </c>
      <c r="D1167" t="s">
        <v>1728</v>
      </c>
      <c r="E1167">
        <v>960</v>
      </c>
      <c r="F1167" s="8" t="str">
        <f t="shared" si="36"/>
        <v>INSERt INTO Datos_Contacto values (1166,'098-2856193,2856119,','Carrera 5  7 - 89',960);</v>
      </c>
    </row>
    <row r="1168" spans="1:6" hidden="1" x14ac:dyDescent="0.25">
      <c r="A1168" s="8">
        <f t="shared" si="37"/>
        <v>1167</v>
      </c>
      <c r="B1168" s="8" t="s">
        <v>6462</v>
      </c>
      <c r="C1168" t="s">
        <v>2998</v>
      </c>
      <c r="D1168" t="s">
        <v>1105</v>
      </c>
      <c r="E1168">
        <v>461</v>
      </c>
      <c r="F1168" s="8" t="str">
        <f t="shared" si="36"/>
        <v>INSERt INTO Datos_Contacto values (1167,'091-8686068','Carrera   7     8-48',461);</v>
      </c>
    </row>
    <row r="1169" spans="1:6" hidden="1" x14ac:dyDescent="0.25">
      <c r="A1169" s="8">
        <f t="shared" si="37"/>
        <v>1168</v>
      </c>
      <c r="B1169" s="8" t="s">
        <v>6463</v>
      </c>
      <c r="C1169" t="s">
        <v>2999</v>
      </c>
      <c r="D1169" t="s">
        <v>356</v>
      </c>
      <c r="E1169">
        <v>20</v>
      </c>
      <c r="F1169" s="8" t="str">
        <f t="shared" si="36"/>
        <v>INSERt INTO Datos_Contacto values (1168,'054-8435044','Calle 20  26-173  La Cumbre',20);</v>
      </c>
    </row>
    <row r="1170" spans="1:6" hidden="1" x14ac:dyDescent="0.25">
      <c r="A1170" s="8">
        <f t="shared" si="37"/>
        <v>1169</v>
      </c>
      <c r="B1170" s="8" t="s">
        <v>6464</v>
      </c>
      <c r="C1170" t="s">
        <v>3000</v>
      </c>
      <c r="D1170" t="s">
        <v>364</v>
      </c>
      <c r="E1170">
        <v>24</v>
      </c>
      <c r="F1170" s="8" t="str">
        <f t="shared" si="36"/>
        <v>INSERt INTO Datos_Contacto values (1169,'094-8527035,8527035,','Calle  8   7-56',24);</v>
      </c>
    </row>
    <row r="1171" spans="1:6" hidden="1" x14ac:dyDescent="0.25">
      <c r="A1171" s="8">
        <f t="shared" si="37"/>
        <v>1170</v>
      </c>
      <c r="B1171" s="8" t="s">
        <v>6465</v>
      </c>
      <c r="C1171" t="s">
        <v>3001</v>
      </c>
      <c r="D1171" t="s">
        <v>377</v>
      </c>
      <c r="E1171">
        <v>31</v>
      </c>
      <c r="F1171" s="8" t="str">
        <f t="shared" si="36"/>
        <v>INSERt INTO Datos_Contacto values (1170,'094-8553352,8553260','Carrera 21 Bolivar   16 - 33',31);</v>
      </c>
    </row>
    <row r="1172" spans="1:6" hidden="1" x14ac:dyDescent="0.25">
      <c r="A1172" s="8">
        <f t="shared" si="37"/>
        <v>1171</v>
      </c>
      <c r="B1172" s="8" t="s">
        <v>6466</v>
      </c>
      <c r="C1172" t="s">
        <v>3002</v>
      </c>
      <c r="D1172" t="s">
        <v>389</v>
      </c>
      <c r="E1172">
        <v>37</v>
      </c>
      <c r="F1172" s="8" t="str">
        <f t="shared" si="36"/>
        <v>INSERt INTO Datos_Contacto values (1171,'054-8631525,8631847,','Calle 18  17 - 105',37);</v>
      </c>
    </row>
    <row r="1173" spans="1:6" hidden="1" x14ac:dyDescent="0.25">
      <c r="A1173" s="8">
        <f t="shared" si="37"/>
        <v>1172</v>
      </c>
      <c r="B1173" s="8" t="s">
        <v>6467</v>
      </c>
      <c r="C1173" t="s">
        <v>3003</v>
      </c>
      <c r="D1173" t="s">
        <v>1748</v>
      </c>
      <c r="E1173">
        <v>976</v>
      </c>
      <c r="F1173" s="8" t="str">
        <f t="shared" si="36"/>
        <v>INSERt INTO Datos_Contacto values (1172,'310-3442507','Carrera 9   5 - 50',976);</v>
      </c>
    </row>
    <row r="1174" spans="1:6" hidden="1" x14ac:dyDescent="0.25">
      <c r="A1174" s="8">
        <f t="shared" si="37"/>
        <v>1173</v>
      </c>
      <c r="B1174" s="8" t="s">
        <v>6468</v>
      </c>
      <c r="C1174" t="s">
        <v>3004</v>
      </c>
      <c r="D1174" t="s">
        <v>1162</v>
      </c>
      <c r="E1174">
        <v>498</v>
      </c>
      <c r="F1174" s="8" t="str">
        <f t="shared" si="36"/>
        <v>INSERt INTO Datos_Contacto values (1173,'091-8577376','Calle  6   6 - 04',498);</v>
      </c>
    </row>
    <row r="1175" spans="1:6" hidden="1" x14ac:dyDescent="0.25">
      <c r="A1175" s="8">
        <f t="shared" si="37"/>
        <v>1174</v>
      </c>
      <c r="B1175" s="8" t="s">
        <v>6469</v>
      </c>
      <c r="C1175" t="s">
        <v>3005</v>
      </c>
      <c r="D1175" t="s">
        <v>1749</v>
      </c>
      <c r="E1175">
        <v>977</v>
      </c>
      <c r="F1175" s="8" t="str">
        <f t="shared" si="36"/>
        <v>INSERt INTO Datos_Contacto values (1174,'098-2539300','cra 6 #6-39 barrio san vicente herveo tolima',977);</v>
      </c>
    </row>
    <row r="1176" spans="1:6" hidden="1" x14ac:dyDescent="0.25">
      <c r="A1176" s="8">
        <f t="shared" si="37"/>
        <v>1175</v>
      </c>
      <c r="B1176" s="8" t="s">
        <v>6470</v>
      </c>
      <c r="C1176" t="s">
        <v>3006</v>
      </c>
      <c r="D1176" t="s">
        <v>913</v>
      </c>
      <c r="E1176">
        <v>328</v>
      </c>
      <c r="F1176" s="8" t="str">
        <f t="shared" si="36"/>
        <v>INSERt INTO Datos_Contacto values (1175,'096-8550226,8550014,','Carrera 5  8 - 66',328);</v>
      </c>
    </row>
    <row r="1177" spans="1:6" hidden="1" x14ac:dyDescent="0.25">
      <c r="A1177" s="8">
        <f t="shared" si="37"/>
        <v>1176</v>
      </c>
      <c r="B1177" s="8" t="s">
        <v>6471</v>
      </c>
      <c r="C1177" t="s">
        <v>3007</v>
      </c>
      <c r="D1177" t="s">
        <v>453</v>
      </c>
      <c r="E1177">
        <v>70</v>
      </c>
      <c r="F1177" s="8" t="str">
        <f t="shared" si="36"/>
        <v>INSERt INTO Datos_Contacto values (1176,'094-8480558,8480559,8480134','Calle 18  18 - 85',70);</v>
      </c>
    </row>
    <row r="1178" spans="1:6" hidden="1" x14ac:dyDescent="0.25">
      <c r="A1178" s="8">
        <f t="shared" si="37"/>
        <v>1177</v>
      </c>
      <c r="B1178" s="8" t="s">
        <v>6472</v>
      </c>
      <c r="C1178" t="s">
        <v>3008</v>
      </c>
      <c r="D1178" t="s">
        <v>1759</v>
      </c>
      <c r="E1178">
        <v>985</v>
      </c>
      <c r="F1178" s="8" t="str">
        <f t="shared" si="36"/>
        <v>INSERt INTO Datos_Contacto values (1177,'098-2269829','Calle 6 con Carrera 11 Esquina',985);</v>
      </c>
    </row>
    <row r="1179" spans="1:6" hidden="1" x14ac:dyDescent="0.25">
      <c r="A1179" s="8">
        <f t="shared" si="37"/>
        <v>1178</v>
      </c>
      <c r="B1179" s="8" t="s">
        <v>6473</v>
      </c>
      <c r="C1179" t="s">
        <v>3009</v>
      </c>
      <c r="D1179" t="s">
        <v>1811</v>
      </c>
      <c r="E1179">
        <v>1034</v>
      </c>
      <c r="F1179" s="8" t="str">
        <f t="shared" si="36"/>
        <v>INSERt INTO Datos_Contacto values (1178,'092-2295000','CALLE 10 10 50',1034);</v>
      </c>
    </row>
    <row r="1180" spans="1:6" hidden="1" x14ac:dyDescent="0.25">
      <c r="A1180" s="8">
        <f t="shared" si="37"/>
        <v>1179</v>
      </c>
      <c r="B1180" s="8" t="s">
        <v>6474</v>
      </c>
      <c r="C1180" t="s">
        <v>3010</v>
      </c>
      <c r="D1180" t="s">
        <v>530</v>
      </c>
      <c r="E1180">
        <v>109</v>
      </c>
      <c r="F1180" s="8" t="str">
        <f t="shared" si="36"/>
        <v>INSERt INTO Datos_Contacto values (1179,'094-8365616,8365617,','Calle 26  131 - 32',109);</v>
      </c>
    </row>
    <row r="1181" spans="1:6" hidden="1" x14ac:dyDescent="0.25">
      <c r="A1181" s="8">
        <f t="shared" si="37"/>
        <v>1180</v>
      </c>
      <c r="B1181" s="8" t="s">
        <v>6475</v>
      </c>
      <c r="C1181" t="s">
        <v>3011</v>
      </c>
      <c r="D1181" t="s">
        <v>1349</v>
      </c>
      <c r="E1181">
        <v>633</v>
      </c>
      <c r="F1181" s="8" t="str">
        <f t="shared" si="36"/>
        <v>INSERt INTO Datos_Contacto values (1180,'098-8329188','Calle 3   6 - 40',633);</v>
      </c>
    </row>
    <row r="1182" spans="1:6" hidden="1" x14ac:dyDescent="0.25">
      <c r="A1182" s="8">
        <f t="shared" si="37"/>
        <v>1181</v>
      </c>
      <c r="B1182" s="8" t="s">
        <v>6476</v>
      </c>
      <c r="C1182" t="s">
        <v>3012</v>
      </c>
      <c r="D1182" t="s">
        <v>1354</v>
      </c>
      <c r="E1182">
        <v>637</v>
      </c>
      <c r="F1182" s="8" t="str">
        <f t="shared" si="36"/>
        <v>INSERt INTO Datos_Contacto values (1181,'098-8374121','Carrera 4 No 12 - 06 de Timaná Huila',637);</v>
      </c>
    </row>
    <row r="1183" spans="1:6" hidden="1" x14ac:dyDescent="0.25">
      <c r="A1183" s="8">
        <f t="shared" si="37"/>
        <v>1182</v>
      </c>
      <c r="B1183" s="8" t="s">
        <v>6477</v>
      </c>
      <c r="C1183" t="s">
        <v>3013</v>
      </c>
      <c r="D1183" t="s">
        <v>1121</v>
      </c>
      <c r="E1183">
        <v>472</v>
      </c>
      <c r="F1183" s="8" t="str">
        <f t="shared" si="36"/>
        <v>INSERt INTO Datos_Contacto values (1182,'091-8630827,5951230,8630828,8633312','Carrera  10   8 - 24 Chia',472);</v>
      </c>
    </row>
    <row r="1184" spans="1:6" x14ac:dyDescent="0.25">
      <c r="A1184" s="8">
        <f t="shared" si="37"/>
        <v>1183</v>
      </c>
      <c r="B1184" s="8" t="s">
        <v>6478</v>
      </c>
      <c r="C1184" t="s">
        <v>3014</v>
      </c>
      <c r="D1184" t="s">
        <v>672</v>
      </c>
      <c r="E1184">
        <v>188</v>
      </c>
      <c r="F1184" s="8" t="str">
        <f t="shared" si="36"/>
        <v>INSERt INTO Datos_Contacto values (1183,'095-5699321','Calle del Hospital   10 - 16',188);</v>
      </c>
    </row>
    <row r="1185" spans="1:6" hidden="1" x14ac:dyDescent="0.25">
      <c r="A1185" s="8">
        <f t="shared" si="37"/>
        <v>1184</v>
      </c>
      <c r="B1185" s="8" t="s">
        <v>6479</v>
      </c>
      <c r="C1185" t="s">
        <v>3015</v>
      </c>
      <c r="D1185" t="s">
        <v>1218</v>
      </c>
      <c r="E1185">
        <v>539</v>
      </c>
      <c r="F1185" s="8" t="str">
        <f t="shared" si="36"/>
        <v>INSERt INTO Datos_Contacto values (1184,'091-8568062','Calle 5  8 - 66',539);</v>
      </c>
    </row>
    <row r="1186" spans="1:6" hidden="1" x14ac:dyDescent="0.25">
      <c r="A1186" s="8">
        <f t="shared" si="37"/>
        <v>1185</v>
      </c>
      <c r="B1186" s="8" t="s">
        <v>6480</v>
      </c>
      <c r="C1186" t="s">
        <v>3016</v>
      </c>
      <c r="D1186" t="s">
        <v>1212</v>
      </c>
      <c r="E1186">
        <v>533</v>
      </c>
      <c r="F1186" s="8" t="str">
        <f t="shared" si="36"/>
        <v>INSERt INTO Datos_Contacto values (1185,'091-8450391','Carrera  5   4 - 18',533);</v>
      </c>
    </row>
    <row r="1187" spans="1:6" hidden="1" x14ac:dyDescent="0.25">
      <c r="A1187" s="8">
        <f t="shared" si="37"/>
        <v>1186</v>
      </c>
      <c r="B1187" s="8" t="s">
        <v>6481</v>
      </c>
      <c r="C1187" t="s">
        <v>3017</v>
      </c>
      <c r="D1187" t="s">
        <v>1604</v>
      </c>
      <c r="E1187">
        <v>855</v>
      </c>
      <c r="F1187" s="8" t="str">
        <f t="shared" si="36"/>
        <v>INSERt INTO Datos_Contacto values (1186,'097-6600015','Carrera 4   1-05',855);</v>
      </c>
    </row>
    <row r="1188" spans="1:6" hidden="1" x14ac:dyDescent="0.25">
      <c r="A1188" s="8">
        <f t="shared" si="37"/>
        <v>1187</v>
      </c>
      <c r="B1188" s="8" t="s">
        <v>6482</v>
      </c>
      <c r="C1188" t="s">
        <v>1948</v>
      </c>
      <c r="D1188" t="s">
        <v>455</v>
      </c>
      <c r="E1188">
        <v>71</v>
      </c>
      <c r="F1188" s="8" t="str">
        <f t="shared" si="36"/>
        <v>INSERt INTO Datos_Contacto values (1187,'094-8575093','Alcaldia municipal',71);</v>
      </c>
    </row>
    <row r="1189" spans="1:6" hidden="1" x14ac:dyDescent="0.25">
      <c r="A1189" s="8">
        <f t="shared" si="37"/>
        <v>1188</v>
      </c>
      <c r="B1189" s="8" t="s">
        <v>6483</v>
      </c>
      <c r="C1189" t="s">
        <v>3018</v>
      </c>
      <c r="D1189" t="s">
        <v>1789</v>
      </c>
      <c r="E1189">
        <v>1012</v>
      </c>
      <c r="F1189" s="8" t="str">
        <f t="shared" si="36"/>
        <v>INSERt INTO Datos_Contacto values (1188,'092-2236322,2237229,','Calle 6  Carrera 7 ESQ',1012);</v>
      </c>
    </row>
    <row r="1190" spans="1:6" hidden="1" x14ac:dyDescent="0.25">
      <c r="A1190" s="8">
        <f t="shared" si="37"/>
        <v>1189</v>
      </c>
      <c r="B1190" s="8" t="s">
        <v>6484</v>
      </c>
      <c r="C1190" t="s">
        <v>3019</v>
      </c>
      <c r="D1190" t="s">
        <v>909</v>
      </c>
      <c r="E1190">
        <v>325</v>
      </c>
      <c r="F1190" s="8" t="str">
        <f t="shared" si="36"/>
        <v>INSERt INTO Datos_Contacto values (1189,'096-8580510,8580511,','CALLE 9ª CARRERA 5ª B. SANTANDER',325);</v>
      </c>
    </row>
    <row r="1191" spans="1:6" hidden="1" x14ac:dyDescent="0.25">
      <c r="A1191" s="8">
        <f t="shared" si="37"/>
        <v>1190</v>
      </c>
      <c r="B1191" s="8" t="s">
        <v>6485</v>
      </c>
      <c r="C1191" t="s">
        <v>3020</v>
      </c>
      <c r="D1191" t="s">
        <v>703</v>
      </c>
      <c r="E1191">
        <v>206</v>
      </c>
      <c r="F1191" s="8" t="str">
        <f t="shared" si="36"/>
        <v>INSERt INTO Datos_Contacto values (1190,'096-7547000','Calle 3 No. 5 - 55',206);</v>
      </c>
    </row>
    <row r="1192" spans="1:6" hidden="1" x14ac:dyDescent="0.25">
      <c r="A1192" s="8">
        <f t="shared" si="37"/>
        <v>1191</v>
      </c>
      <c r="B1192" s="8" t="s">
        <v>6486</v>
      </c>
      <c r="C1192" t="s">
        <v>3021</v>
      </c>
      <c r="D1192" t="s">
        <v>548</v>
      </c>
      <c r="E1192">
        <v>118</v>
      </c>
      <c r="F1192" s="8" t="str">
        <f t="shared" si="36"/>
        <v>INSERt INTO Datos_Contacto values (1191,'094-8305474,8305694,8305694','Carrera 50  53 - 53',118);</v>
      </c>
    </row>
    <row r="1193" spans="1:6" hidden="1" x14ac:dyDescent="0.25">
      <c r="A1193" s="8">
        <f t="shared" si="37"/>
        <v>1192</v>
      </c>
      <c r="B1193" s="8" t="s">
        <v>6487</v>
      </c>
      <c r="C1193" t="s">
        <v>3022</v>
      </c>
      <c r="D1193" t="s">
        <v>1312</v>
      </c>
      <c r="E1193">
        <v>606</v>
      </c>
      <c r="F1193" s="8" t="str">
        <f t="shared" si="36"/>
        <v>INSERt INTO Datos_Contacto values (1192,'098-8389027','Av Nuevo Milenio No. 12A-13',606);</v>
      </c>
    </row>
    <row r="1194" spans="1:6" hidden="1" x14ac:dyDescent="0.25">
      <c r="A1194" s="8">
        <f t="shared" si="37"/>
        <v>1193</v>
      </c>
      <c r="B1194" s="8" t="s">
        <v>6488</v>
      </c>
      <c r="C1194" t="s">
        <v>3023</v>
      </c>
      <c r="D1194" t="s">
        <v>373</v>
      </c>
      <c r="E1194">
        <v>29</v>
      </c>
      <c r="F1194" s="8" t="str">
        <f t="shared" si="36"/>
        <v>INSERt INTO Datos_Contacto values (1193,'094-8564044,88564319,','Carrera Sucre  33  120',29);</v>
      </c>
    </row>
    <row r="1195" spans="1:6" hidden="1" x14ac:dyDescent="0.25">
      <c r="A1195" s="8">
        <f t="shared" si="37"/>
        <v>1194</v>
      </c>
      <c r="B1195" s="8" t="s">
        <v>6489</v>
      </c>
      <c r="C1195" t="s">
        <v>3024</v>
      </c>
      <c r="D1195" t="s">
        <v>664</v>
      </c>
      <c r="E1195">
        <v>184</v>
      </c>
      <c r="F1195" s="8" t="str">
        <f t="shared" si="36"/>
        <v>INSERt INTO Datos_Contacto values (1194,'092-7285408','Carrera 4 calle 7 esquina San Pablo',184);</v>
      </c>
    </row>
    <row r="1196" spans="1:6" hidden="1" x14ac:dyDescent="0.25">
      <c r="A1196" s="8">
        <f t="shared" si="37"/>
        <v>1195</v>
      </c>
      <c r="B1196" s="8" t="s">
        <v>6490</v>
      </c>
      <c r="C1196" t="s">
        <v>3025</v>
      </c>
      <c r="D1196" t="s">
        <v>916</v>
      </c>
      <c r="E1196">
        <v>330</v>
      </c>
      <c r="F1196" s="8" t="str">
        <f t="shared" si="36"/>
        <v>INSERt INTO Datos_Contacto values (1195,'096-8567133','Calle Versalles   1 A - 01',330);</v>
      </c>
    </row>
    <row r="1197" spans="1:6" hidden="1" x14ac:dyDescent="0.25">
      <c r="A1197" s="8">
        <f t="shared" si="37"/>
        <v>1196</v>
      </c>
      <c r="B1197" s="8" t="s">
        <v>6491</v>
      </c>
      <c r="C1197" t="s">
        <v>3026</v>
      </c>
      <c r="D1197" t="s">
        <v>1382</v>
      </c>
      <c r="E1197">
        <v>661</v>
      </c>
      <c r="F1197" s="8" t="str">
        <f t="shared" si="36"/>
        <v>INSERt INTO Datos_Contacto values (1196,'095-954240896,954240896,240892','Calle 5A CARRERA  21',661);</v>
      </c>
    </row>
    <row r="1198" spans="1:6" hidden="1" x14ac:dyDescent="0.25">
      <c r="A1198" s="8">
        <f t="shared" si="37"/>
        <v>1197</v>
      </c>
      <c r="B1198" s="8" t="s">
        <v>6492</v>
      </c>
      <c r="C1198" t="s">
        <v>3027</v>
      </c>
      <c r="D1198" t="s">
        <v>1064</v>
      </c>
      <c r="E1198">
        <v>433</v>
      </c>
      <c r="F1198" s="8" t="str">
        <f t="shared" si="36"/>
        <v>INSERt INTO Datos_Contacto values (1197,'094-7746272,7746203,7747522','Calle 23 Carrera 20 Barrio Santa Teresa',433);</v>
      </c>
    </row>
    <row r="1199" spans="1:6" hidden="1" x14ac:dyDescent="0.25">
      <c r="A1199" s="8">
        <f t="shared" si="37"/>
        <v>1198</v>
      </c>
      <c r="B1199" s="8" t="s">
        <v>6493</v>
      </c>
      <c r="C1199" t="s">
        <v>3028</v>
      </c>
      <c r="D1199" t="s">
        <v>910</v>
      </c>
      <c r="E1199">
        <v>326</v>
      </c>
      <c r="F1199" s="8" t="str">
        <f t="shared" si="36"/>
        <v>INSERt INTO Datos_Contacto values (1198,'096-8571900','Calle 12  5 - 20',326);</v>
      </c>
    </row>
    <row r="1200" spans="1:6" hidden="1" x14ac:dyDescent="0.25">
      <c r="A1200" s="8">
        <f t="shared" si="37"/>
        <v>1199</v>
      </c>
      <c r="B1200" s="8" t="s">
        <v>6494</v>
      </c>
      <c r="C1200" t="s">
        <v>3029</v>
      </c>
      <c r="D1200" t="s">
        <v>328</v>
      </c>
      <c r="E1200">
        <v>5</v>
      </c>
      <c r="F1200" s="8" t="str">
        <f t="shared" si="36"/>
        <v>INSERt INTO Datos_Contacto values (1199,'094-8472121,8472785,','Carrera 51   52 - 81',5);</v>
      </c>
    </row>
    <row r="1201" spans="1:6" hidden="1" x14ac:dyDescent="0.25">
      <c r="A1201" s="8">
        <f t="shared" si="37"/>
        <v>1200</v>
      </c>
      <c r="B1201" s="8" t="s">
        <v>6495</v>
      </c>
      <c r="C1201" t="s">
        <v>3030</v>
      </c>
      <c r="D1201" t="s">
        <v>1150</v>
      </c>
      <c r="E1201">
        <v>490</v>
      </c>
      <c r="F1201" s="8" t="str">
        <f t="shared" si="36"/>
        <v>INSERt INTO Datos_Contacto values (1200,'091-8535342,8535130,8535637','Carrera 8  6A - 121',490);</v>
      </c>
    </row>
    <row r="1202" spans="1:6" hidden="1" x14ac:dyDescent="0.25">
      <c r="A1202" s="8">
        <f t="shared" si="37"/>
        <v>1201</v>
      </c>
      <c r="B1202" s="8" t="s">
        <v>6496</v>
      </c>
      <c r="C1202" t="s">
        <v>3031</v>
      </c>
      <c r="D1202" t="s">
        <v>1724</v>
      </c>
      <c r="E1202">
        <v>957</v>
      </c>
      <c r="F1202" s="8" t="str">
        <f t="shared" si="36"/>
        <v>INSERt INTO Datos_Contacto values (1201,'098-2739595','Avenida  8  24- 01',957);</v>
      </c>
    </row>
    <row r="1203" spans="1:6" hidden="1" x14ac:dyDescent="0.25">
      <c r="A1203" s="8">
        <f t="shared" si="37"/>
        <v>1202</v>
      </c>
      <c r="B1203" s="8" t="s">
        <v>6497</v>
      </c>
      <c r="C1203" t="s">
        <v>3032</v>
      </c>
      <c r="D1203" t="s">
        <v>468</v>
      </c>
      <c r="E1203">
        <v>78</v>
      </c>
      <c r="F1203" s="8" t="str">
        <f t="shared" si="36"/>
        <v>INSERt INTO Datos_Contacto values (1202,'094-8552132','Carrera  Bolivar 11-170',78);</v>
      </c>
    </row>
    <row r="1204" spans="1:6" hidden="1" x14ac:dyDescent="0.25">
      <c r="A1204" s="8">
        <f t="shared" si="37"/>
        <v>1203</v>
      </c>
      <c r="B1204" s="8" t="s">
        <v>6498</v>
      </c>
      <c r="C1204" t="s">
        <v>3033</v>
      </c>
      <c r="D1204" t="s">
        <v>5288</v>
      </c>
      <c r="E1204">
        <v>1</v>
      </c>
      <c r="F1204" s="8" t="str">
        <f t="shared" si="36"/>
        <v>INSERt INTO Datos_Contacto values (1203,'098-7320244,7321488,','Calle 10  7 - 98',1);</v>
      </c>
    </row>
    <row r="1205" spans="1:6" hidden="1" x14ac:dyDescent="0.25">
      <c r="A1205" s="8">
        <f t="shared" si="37"/>
        <v>1204</v>
      </c>
      <c r="B1205" s="8" t="s">
        <v>6499</v>
      </c>
      <c r="C1205" t="s">
        <v>3034</v>
      </c>
      <c r="D1205" t="s">
        <v>342</v>
      </c>
      <c r="E1205">
        <v>12</v>
      </c>
      <c r="F1205" s="8" t="str">
        <f t="shared" si="36"/>
        <v>INSERt INTO Datos_Contacto values (1204,'094-8522029,8522080,','Carrera. 8  7 - 29',12);</v>
      </c>
    </row>
    <row r="1206" spans="1:6" hidden="1" x14ac:dyDescent="0.25">
      <c r="A1206" s="8">
        <f t="shared" si="37"/>
        <v>1205</v>
      </c>
      <c r="B1206" s="8" t="s">
        <v>6500</v>
      </c>
      <c r="C1206" t="s">
        <v>3035</v>
      </c>
      <c r="D1206" t="s">
        <v>1339</v>
      </c>
      <c r="E1206">
        <v>624</v>
      </c>
      <c r="F1206" s="8" t="str">
        <f t="shared" si="36"/>
        <v>INSERt INTO Datos_Contacto values (1205,'098-8784030,8784008,','Calle 12   6 - 40',624);</v>
      </c>
    </row>
    <row r="1207" spans="1:6" hidden="1" x14ac:dyDescent="0.25">
      <c r="A1207" s="8">
        <f t="shared" si="37"/>
        <v>1206</v>
      </c>
      <c r="B1207" s="8" t="s">
        <v>6501</v>
      </c>
      <c r="C1207" t="s">
        <v>3036</v>
      </c>
      <c r="D1207" t="s">
        <v>494</v>
      </c>
      <c r="E1207">
        <v>91</v>
      </c>
      <c r="F1207" s="8" t="str">
        <f t="shared" si="36"/>
        <v>INSERt INTO Datos_Contacto values (1206,'094-8323136','Carrera 10  9 - 09',91);</v>
      </c>
    </row>
    <row r="1208" spans="1:6" hidden="1" x14ac:dyDescent="0.25">
      <c r="A1208" s="8">
        <f t="shared" si="37"/>
        <v>1207</v>
      </c>
      <c r="B1208" s="8" t="s">
        <v>6502</v>
      </c>
      <c r="C1208" t="s">
        <v>3037</v>
      </c>
      <c r="D1208" t="s">
        <v>1268</v>
      </c>
      <c r="E1208">
        <v>569</v>
      </c>
      <c r="F1208" s="8" t="str">
        <f t="shared" si="36"/>
        <v>INSERt INTO Datos_Contacto values (1207,'091-8349413','Av. El Progreso',569);</v>
      </c>
    </row>
    <row r="1209" spans="1:6" hidden="1" x14ac:dyDescent="0.25">
      <c r="A1209" s="8">
        <f t="shared" si="37"/>
        <v>1208</v>
      </c>
      <c r="B1209" s="8" t="s">
        <v>6503</v>
      </c>
      <c r="C1209" t="s">
        <v>3038</v>
      </c>
      <c r="D1209" t="s">
        <v>1309</v>
      </c>
      <c r="E1209">
        <v>604</v>
      </c>
      <c r="F1209" s="8" t="str">
        <f t="shared" si="36"/>
        <v>INSERt INTO Datos_Contacto values (1208,'098-8317001,8317415,','Carrera  3  Calle 9 Esquina',604);</v>
      </c>
    </row>
    <row r="1210" spans="1:6" hidden="1" x14ac:dyDescent="0.25">
      <c r="A1210" s="8">
        <f t="shared" si="37"/>
        <v>1209</v>
      </c>
      <c r="B1210" s="8" t="s">
        <v>6504</v>
      </c>
      <c r="C1210" t="s">
        <v>3039</v>
      </c>
      <c r="D1210" t="s">
        <v>1726</v>
      </c>
      <c r="E1210">
        <v>958</v>
      </c>
      <c r="F1210" s="8" t="str">
        <f t="shared" si="36"/>
        <v>INSERt INTO Datos_Contacto values (1209,'098-2261172','Carrera 5  5A - 43',958);</v>
      </c>
    </row>
    <row r="1211" spans="1:6" hidden="1" x14ac:dyDescent="0.25">
      <c r="A1211" s="8">
        <f t="shared" si="37"/>
        <v>1210</v>
      </c>
      <c r="B1211" s="8" t="s">
        <v>6505</v>
      </c>
      <c r="C1211" t="s">
        <v>2091</v>
      </c>
      <c r="D1211" t="s">
        <v>415</v>
      </c>
      <c r="E1211">
        <v>50</v>
      </c>
      <c r="F1211" s="8" t="str">
        <f t="shared" si="36"/>
        <v>INSERt INTO Datos_Contacto values (1210,'094-8571034,8571325','Parque principal',50);</v>
      </c>
    </row>
    <row r="1212" spans="1:6" hidden="1" x14ac:dyDescent="0.25">
      <c r="A1212" s="8">
        <f t="shared" si="37"/>
        <v>1211</v>
      </c>
      <c r="B1212" s="8" t="s">
        <v>6506</v>
      </c>
      <c r="C1212" t="s">
        <v>3040</v>
      </c>
      <c r="D1212" t="s">
        <v>1060</v>
      </c>
      <c r="E1212">
        <v>429</v>
      </c>
      <c r="F1212" s="8" t="str">
        <f t="shared" si="36"/>
        <v>INSERt INTO Datos_Contacto values (1211,'094-7958135','Carrera 14  22 - 50',429);</v>
      </c>
    </row>
    <row r="1213" spans="1:6" hidden="1" x14ac:dyDescent="0.25">
      <c r="A1213" s="8">
        <f t="shared" si="37"/>
        <v>1212</v>
      </c>
      <c r="B1213" s="8" t="s">
        <v>6507</v>
      </c>
      <c r="C1213" t="s">
        <v>3041</v>
      </c>
      <c r="D1213" t="s">
        <v>283</v>
      </c>
      <c r="E1213">
        <v>73</v>
      </c>
      <c r="F1213" s="8" t="str">
        <f t="shared" si="36"/>
        <v>INSERt INTO Datos_Contacto values (1212,'094-8680273','Diagonal 8  6 -33',73);</v>
      </c>
    </row>
    <row r="1214" spans="1:6" hidden="1" x14ac:dyDescent="0.25">
      <c r="A1214" s="8">
        <f t="shared" si="37"/>
        <v>1213</v>
      </c>
      <c r="B1214" s="8" t="s">
        <v>6508</v>
      </c>
      <c r="C1214" t="s">
        <v>3042</v>
      </c>
      <c r="D1214" t="s">
        <v>1792</v>
      </c>
      <c r="E1214">
        <v>1014</v>
      </c>
      <c r="F1214" s="8" t="str">
        <f t="shared" si="36"/>
        <v>INSERt INTO Datos_Contacto values (1213,'092-4747158','Calle 11   3 - 04',1014);</v>
      </c>
    </row>
    <row r="1215" spans="1:6" hidden="1" x14ac:dyDescent="0.25">
      <c r="A1215" s="8">
        <f t="shared" si="37"/>
        <v>1214</v>
      </c>
      <c r="B1215" s="8" t="s">
        <v>6509</v>
      </c>
      <c r="C1215" t="s">
        <v>3043</v>
      </c>
      <c r="D1215" t="s">
        <v>1686</v>
      </c>
      <c r="E1215">
        <v>926</v>
      </c>
      <c r="F1215" s="8" t="str">
        <f t="shared" si="36"/>
        <v>INSERt INTO Datos_Contacto values (1214,'097-7268712','CALLE 3 NO 2A 17',926);</v>
      </c>
    </row>
    <row r="1216" spans="1:6" hidden="1" x14ac:dyDescent="0.25">
      <c r="A1216" s="8">
        <f t="shared" si="37"/>
        <v>1215</v>
      </c>
      <c r="B1216" s="8" t="s">
        <v>6510</v>
      </c>
      <c r="C1216" t="s">
        <v>3044</v>
      </c>
      <c r="D1216" t="s">
        <v>902</v>
      </c>
      <c r="E1216">
        <v>320</v>
      </c>
      <c r="F1216" s="8" t="str">
        <f t="shared" si="36"/>
        <v>INSERt INTO Datos_Contacto values (1215,'076-8514340,8515590','Carrera 3  Calle 16',320);</v>
      </c>
    </row>
    <row r="1217" spans="1:6" hidden="1" x14ac:dyDescent="0.25">
      <c r="A1217" s="8">
        <f t="shared" si="37"/>
        <v>1216</v>
      </c>
      <c r="B1217" s="8" t="s">
        <v>6511</v>
      </c>
      <c r="C1217" t="s">
        <v>3045</v>
      </c>
      <c r="D1217" t="s">
        <v>1028</v>
      </c>
      <c r="E1217">
        <v>408</v>
      </c>
      <c r="F1217" s="8" t="str">
        <f t="shared" si="36"/>
        <v>INSERt INTO Datos_Contacto values (1216,'095-5768167','Carrera 10  13C - 42',408);</v>
      </c>
    </row>
    <row r="1218" spans="1:6" hidden="1" x14ac:dyDescent="0.25">
      <c r="A1218" s="8">
        <f t="shared" si="37"/>
        <v>1217</v>
      </c>
      <c r="B1218" s="8" t="s">
        <v>6512</v>
      </c>
      <c r="C1218" t="s">
        <v>3046</v>
      </c>
      <c r="D1218" t="s">
        <v>906</v>
      </c>
      <c r="E1218">
        <v>323</v>
      </c>
      <c r="F1218" s="8" t="str">
        <f t="shared" si="36"/>
        <v>INSERt INTO Datos_Contacto values (1217,'096-8601024,8601014,','Carrera 3 no.1-93',323);</v>
      </c>
    </row>
    <row r="1219" spans="1:6" hidden="1" x14ac:dyDescent="0.25">
      <c r="A1219" s="8">
        <f t="shared" si="37"/>
        <v>1218</v>
      </c>
      <c r="B1219" s="8" t="s">
        <v>6513</v>
      </c>
      <c r="C1219" t="s">
        <v>3047</v>
      </c>
      <c r="D1219" t="s">
        <v>1583</v>
      </c>
      <c r="E1219">
        <v>833</v>
      </c>
      <c r="F1219" s="8" t="str">
        <f t="shared" ref="F1219:F1282" si="38">"INSERt INTO Datos_Contacto values ("&amp;A1219&amp;",'"&amp;B1219&amp;"','"&amp;C1219&amp;"',"&amp;E1219&amp;");"</f>
        <v>INSERt INTO Datos_Contacto values (1218,'096-3528770','Carrera 13   4 - 135',833);</v>
      </c>
    </row>
    <row r="1220" spans="1:6" hidden="1" x14ac:dyDescent="0.25">
      <c r="A1220" s="8">
        <f t="shared" ref="A1220:A1283" si="39">+A1219+1</f>
        <v>1219</v>
      </c>
      <c r="B1220" s="8" t="s">
        <v>6514</v>
      </c>
      <c r="C1220" t="s">
        <v>3048</v>
      </c>
      <c r="D1220" t="s">
        <v>1288</v>
      </c>
      <c r="E1220">
        <v>584</v>
      </c>
      <c r="F1220" s="8" t="str">
        <f t="shared" si="38"/>
        <v>INSERt INTO Datos_Contacto values (1219,'094-6798016','Barrio salto',584);</v>
      </c>
    </row>
    <row r="1221" spans="1:6" hidden="1" x14ac:dyDescent="0.25">
      <c r="A1221" s="8">
        <f t="shared" si="39"/>
        <v>1220</v>
      </c>
      <c r="B1221" s="8" t="s">
        <v>6515</v>
      </c>
      <c r="C1221" t="s">
        <v>3049</v>
      </c>
      <c r="D1221" t="s">
        <v>743</v>
      </c>
      <c r="E1221">
        <v>228</v>
      </c>
      <c r="F1221" s="8" t="str">
        <f t="shared" si="38"/>
        <v>INSERt INTO Datos_Contacto values (1220,'098-7890011,7890168,','Calle 11  6 - 22',228);</v>
      </c>
    </row>
    <row r="1222" spans="1:6" hidden="1" x14ac:dyDescent="0.25">
      <c r="A1222" s="8">
        <f t="shared" si="39"/>
        <v>1221</v>
      </c>
      <c r="B1222" s="8" t="s">
        <v>6516</v>
      </c>
      <c r="C1222" t="s">
        <v>3050</v>
      </c>
      <c r="D1222" t="s">
        <v>1155</v>
      </c>
      <c r="E1222">
        <v>494</v>
      </c>
      <c r="F1222" s="8" t="str">
        <f t="shared" si="38"/>
        <v>INSERt INTO Datos_Contacto values (1221,'091-8556129','Carrera  2     1 - 50',494);</v>
      </c>
    </row>
    <row r="1223" spans="1:6" hidden="1" x14ac:dyDescent="0.25">
      <c r="A1223" s="8">
        <f t="shared" si="39"/>
        <v>1222</v>
      </c>
      <c r="B1223" s="8" t="s">
        <v>6517</v>
      </c>
      <c r="C1223" t="s">
        <v>3051</v>
      </c>
      <c r="D1223" t="s">
        <v>1586</v>
      </c>
      <c r="E1223">
        <v>836</v>
      </c>
      <c r="F1223" s="8" t="str">
        <f t="shared" si="38"/>
        <v>INSERt INTO Datos_Contacto values (1222,'096-3671662,3671512,','Carrera  2   5 - 62',836);</v>
      </c>
    </row>
    <row r="1224" spans="1:6" hidden="1" x14ac:dyDescent="0.25">
      <c r="A1224" s="8">
        <f t="shared" si="39"/>
        <v>1223</v>
      </c>
      <c r="B1224" s="8" t="s">
        <v>6518</v>
      </c>
      <c r="C1224" t="s">
        <v>3052</v>
      </c>
      <c r="D1224" t="s">
        <v>1043</v>
      </c>
      <c r="E1224">
        <v>417</v>
      </c>
      <c r="F1224" s="8" t="str">
        <f t="shared" si="38"/>
        <v>INSERt INTO Datos_Contacto values (1223,'095-5643067','Carrera   9  2 - 60',417);</v>
      </c>
    </row>
    <row r="1225" spans="1:6" hidden="1" x14ac:dyDescent="0.25">
      <c r="A1225" s="8">
        <f t="shared" si="39"/>
        <v>1224</v>
      </c>
      <c r="B1225" s="8" t="s">
        <v>6519</v>
      </c>
      <c r="C1225" t="s">
        <v>3053</v>
      </c>
      <c r="D1225" t="s">
        <v>1754</v>
      </c>
      <c r="E1225">
        <v>982</v>
      </c>
      <c r="F1225" s="8" t="str">
        <f t="shared" si="38"/>
        <v>INSERt INTO Datos_Contacto values (1224,'098-2522450,2522485,2525764','Carrera 4 Calle 10 Y 11',982);</v>
      </c>
    </row>
    <row r="1226" spans="1:6" hidden="1" x14ac:dyDescent="0.25">
      <c r="A1226" s="8">
        <f t="shared" si="39"/>
        <v>1225</v>
      </c>
      <c r="B1226" s="8" t="s">
        <v>6520</v>
      </c>
      <c r="C1226" t="s">
        <v>3054</v>
      </c>
      <c r="D1226" t="s">
        <v>1761</v>
      </c>
      <c r="E1226">
        <v>986</v>
      </c>
      <c r="F1226" s="8" t="str">
        <f t="shared" si="38"/>
        <v>INSERt INTO Datos_Contacto values (1225,'098-2258801','Calle 6   3 - 25',986);</v>
      </c>
    </row>
    <row r="1227" spans="1:6" hidden="1" x14ac:dyDescent="0.25">
      <c r="A1227" s="8">
        <f t="shared" si="39"/>
        <v>1226</v>
      </c>
      <c r="B1227" s="8" t="s">
        <v>6521</v>
      </c>
      <c r="C1227" t="s">
        <v>3055</v>
      </c>
      <c r="D1227" t="s">
        <v>1440</v>
      </c>
      <c r="E1227">
        <v>708</v>
      </c>
      <c r="F1227" s="8" t="str">
        <f t="shared" si="38"/>
        <v>INSERt INTO Datos_Contacto values (1226,'092-922522722,2522383,','Calle 9  15 - 10',708);</v>
      </c>
    </row>
    <row r="1228" spans="1:6" hidden="1" x14ac:dyDescent="0.25">
      <c r="A1228" s="8">
        <f t="shared" si="39"/>
        <v>1227</v>
      </c>
      <c r="B1228" s="8" t="s">
        <v>6522</v>
      </c>
      <c r="C1228" t="s">
        <v>3056</v>
      </c>
      <c r="D1228" t="s">
        <v>488</v>
      </c>
      <c r="E1228">
        <v>88</v>
      </c>
      <c r="F1228" s="8" t="str">
        <f t="shared" si="38"/>
        <v>INSERt INTO Datos_Contacto values (1227,'094-8442020','Calle 32 A  33 - 04',88);</v>
      </c>
    </row>
    <row r="1229" spans="1:6" hidden="1" x14ac:dyDescent="0.25">
      <c r="A1229" s="8">
        <f t="shared" si="39"/>
        <v>1228</v>
      </c>
      <c r="B1229" s="8" t="s">
        <v>6523</v>
      </c>
      <c r="C1229" t="s">
        <v>3057</v>
      </c>
      <c r="D1229" t="s">
        <v>1896</v>
      </c>
      <c r="E1229">
        <v>1107</v>
      </c>
      <c r="F1229" s="8" t="str">
        <f t="shared" si="38"/>
        <v>INSERt INTO Datos_Contacto values (1228,'098-5840045,5841243,5840530','Calle 12 Carrera 20B',1107);</v>
      </c>
    </row>
    <row r="1230" spans="1:6" hidden="1" x14ac:dyDescent="0.25">
      <c r="A1230" s="8">
        <f t="shared" si="39"/>
        <v>1229</v>
      </c>
      <c r="B1230" s="8" t="s">
        <v>6524</v>
      </c>
      <c r="C1230" t="s">
        <v>3058</v>
      </c>
      <c r="D1230" t="s">
        <v>1095</v>
      </c>
      <c r="E1230">
        <v>455</v>
      </c>
      <c r="F1230" s="8" t="str">
        <f t="shared" si="38"/>
        <v>INSERt INTO Datos_Contacto values (1229,'094-7771160,7771018,','Calle 5 Carrera. 10-08',455);</v>
      </c>
    </row>
    <row r="1231" spans="1:6" hidden="1" x14ac:dyDescent="0.25">
      <c r="A1231" s="8">
        <f t="shared" si="39"/>
        <v>1230</v>
      </c>
      <c r="B1231" s="8" t="s">
        <v>6525</v>
      </c>
      <c r="C1231" t="s">
        <v>3059</v>
      </c>
      <c r="D1231" t="s">
        <v>940</v>
      </c>
      <c r="E1231">
        <v>345</v>
      </c>
      <c r="F1231" s="8" t="str">
        <f t="shared" si="38"/>
        <v>INSERt INTO Datos_Contacto values (1230,'096-8690149','Carrera 10  3 - 45',345);</v>
      </c>
    </row>
    <row r="1232" spans="1:6" hidden="1" x14ac:dyDescent="0.25">
      <c r="A1232" s="8">
        <f t="shared" si="39"/>
        <v>1231</v>
      </c>
      <c r="B1232" s="8" t="s">
        <v>6526</v>
      </c>
      <c r="C1232" t="s">
        <v>3060</v>
      </c>
      <c r="D1232" t="s">
        <v>1157</v>
      </c>
      <c r="E1232">
        <v>495</v>
      </c>
      <c r="F1232" s="8" t="str">
        <f t="shared" si="38"/>
        <v>INSERt INTO Datos_Contacto values (1231,'091-8416010','Calle  4   12  41',495);</v>
      </c>
    </row>
    <row r="1233" spans="1:6" hidden="1" x14ac:dyDescent="0.25">
      <c r="A1233" s="8">
        <f t="shared" si="39"/>
        <v>1232</v>
      </c>
      <c r="B1233" s="8" t="s">
        <v>6527</v>
      </c>
      <c r="C1233" t="s">
        <v>3061</v>
      </c>
      <c r="D1233" t="s">
        <v>1330</v>
      </c>
      <c r="E1233">
        <v>618</v>
      </c>
      <c r="F1233" s="8" t="str">
        <f t="shared" si="38"/>
        <v>INSERt INTO Datos_Contacto values (1232,'098-8328012','Carrera 4   4 - 28',618);</v>
      </c>
    </row>
    <row r="1234" spans="1:6" hidden="1" x14ac:dyDescent="0.25">
      <c r="A1234" s="8">
        <f t="shared" si="39"/>
        <v>1233</v>
      </c>
      <c r="B1234" s="8" t="s">
        <v>6528</v>
      </c>
      <c r="C1234" t="s">
        <v>3062</v>
      </c>
      <c r="D1234" t="s">
        <v>1175</v>
      </c>
      <c r="E1234">
        <v>506</v>
      </c>
      <c r="F1234" s="8" t="str">
        <f t="shared" si="38"/>
        <v>INSERt INTO Datos_Contacto values (1233,'091-8505309','Carrera 5    1 - 08',506);</v>
      </c>
    </row>
    <row r="1235" spans="1:6" hidden="1" x14ac:dyDescent="0.25">
      <c r="A1235" s="8">
        <f t="shared" si="39"/>
        <v>1234</v>
      </c>
      <c r="B1235" s="8" t="s">
        <v>6529</v>
      </c>
      <c r="C1235" t="s">
        <v>3063</v>
      </c>
      <c r="D1235" t="s">
        <v>1368</v>
      </c>
      <c r="E1235">
        <v>649</v>
      </c>
      <c r="F1235" s="8" t="str">
        <f t="shared" si="38"/>
        <v>INSERt INTO Datos_Contacto values (1234,'095-7260306','Calle 11  20 - 45',649);</v>
      </c>
    </row>
    <row r="1236" spans="1:6" hidden="1" x14ac:dyDescent="0.25">
      <c r="A1236" s="8">
        <f t="shared" si="39"/>
        <v>1235</v>
      </c>
      <c r="B1236" s="8" t="s">
        <v>6530</v>
      </c>
      <c r="C1236" t="s">
        <v>3064</v>
      </c>
      <c r="D1236" t="s">
        <v>1588</v>
      </c>
      <c r="E1236">
        <v>838</v>
      </c>
      <c r="F1236" s="8" t="str">
        <f t="shared" si="38"/>
        <v>INSERt INTO Datos_Contacto values (1235,'096-3685024,3685025,','Carrera 14  No. 16 - 20',838);</v>
      </c>
    </row>
    <row r="1237" spans="1:6" hidden="1" x14ac:dyDescent="0.25">
      <c r="A1237" s="8">
        <f t="shared" si="39"/>
        <v>1236</v>
      </c>
      <c r="B1237" s="8" t="s">
        <v>6531</v>
      </c>
      <c r="C1237" t="s">
        <v>3065</v>
      </c>
      <c r="D1237" t="s">
        <v>1394</v>
      </c>
      <c r="E1237">
        <v>673</v>
      </c>
      <c r="F1237" s="8" t="str">
        <f t="shared" si="38"/>
        <v>INSERt INTO Datos_Contacto values (1236,'095-4380036','Troncal vía Cienaga- Barranquilla',673);</v>
      </c>
    </row>
    <row r="1238" spans="1:6" hidden="1" x14ac:dyDescent="0.25">
      <c r="A1238" s="8">
        <f t="shared" si="39"/>
        <v>1237</v>
      </c>
      <c r="B1238" s="8" t="s">
        <v>6532</v>
      </c>
      <c r="C1238" t="s">
        <v>3066</v>
      </c>
      <c r="D1238" t="s">
        <v>932</v>
      </c>
      <c r="E1238">
        <v>340</v>
      </c>
      <c r="F1238" s="8" t="str">
        <f t="shared" si="38"/>
        <v>INSERt INTO Datos_Contacto values (1237,'096-8658000','Carrera  9  No. 4-79',340);</v>
      </c>
    </row>
    <row r="1239" spans="1:6" hidden="1" x14ac:dyDescent="0.25">
      <c r="A1239" s="8">
        <f t="shared" si="39"/>
        <v>1238</v>
      </c>
      <c r="B1239" s="8" t="s">
        <v>6533</v>
      </c>
      <c r="C1239" t="s">
        <v>3067</v>
      </c>
      <c r="D1239" t="s">
        <v>1304</v>
      </c>
      <c r="E1239">
        <v>600</v>
      </c>
      <c r="F1239" s="8" t="str">
        <f t="shared" si="38"/>
        <v>INSERt INTO Datos_Contacto values (1238,'094-6796141','Barrio Caldas ( Tadó-Chocó)',600);</v>
      </c>
    </row>
    <row r="1240" spans="1:6" hidden="1" x14ac:dyDescent="0.25">
      <c r="A1240" s="8">
        <f t="shared" si="39"/>
        <v>1239</v>
      </c>
      <c r="B1240" s="8" t="s">
        <v>6534</v>
      </c>
      <c r="C1240" t="s">
        <v>3068</v>
      </c>
      <c r="D1240" t="s">
        <v>1088</v>
      </c>
      <c r="E1240">
        <v>449</v>
      </c>
      <c r="F1240" s="8" t="str">
        <f t="shared" si="38"/>
        <v>INSERt INTO Datos_Contacto values (1239,'094-7777507,7777508,','calle 18 no 1-60 avenida el hospital sahagun-cordoba',449);</v>
      </c>
    </row>
    <row r="1241" spans="1:6" hidden="1" x14ac:dyDescent="0.25">
      <c r="A1241" s="8">
        <f t="shared" si="39"/>
        <v>1240</v>
      </c>
      <c r="B1241" s="8" t="s">
        <v>6535</v>
      </c>
      <c r="C1241" t="s">
        <v>3069</v>
      </c>
      <c r="D1241" t="s">
        <v>1030</v>
      </c>
      <c r="E1241">
        <v>409</v>
      </c>
      <c r="F1241" s="8" t="str">
        <f t="shared" si="38"/>
        <v>INSERt INTO Datos_Contacto values (1240,'095-5778029','CARRERA 16 Nº 20-60',409);</v>
      </c>
    </row>
    <row r="1242" spans="1:6" hidden="1" x14ac:dyDescent="0.25">
      <c r="A1242" s="8">
        <f t="shared" si="39"/>
        <v>1241</v>
      </c>
      <c r="B1242" s="8" t="s">
        <v>6536</v>
      </c>
      <c r="C1242" t="s">
        <v>3070</v>
      </c>
      <c r="D1242" t="s">
        <v>1730</v>
      </c>
      <c r="E1242">
        <v>961</v>
      </c>
      <c r="F1242" s="8" t="str">
        <f t="shared" si="38"/>
        <v>INSERt INTO Datos_Contacto values (1241,'098-2810121','Carrera 2  Esquina Calle 5',961);</v>
      </c>
    </row>
    <row r="1243" spans="1:6" hidden="1" x14ac:dyDescent="0.25">
      <c r="A1243" s="8">
        <f t="shared" si="39"/>
        <v>1242</v>
      </c>
      <c r="B1243" s="8" t="s">
        <v>6537</v>
      </c>
      <c r="C1243" t="s">
        <v>3071</v>
      </c>
      <c r="D1243" t="s">
        <v>322</v>
      </c>
      <c r="E1243">
        <v>2</v>
      </c>
      <c r="F1243" s="8" t="str">
        <f t="shared" si="38"/>
        <v>INSERt INTO Datos_Contacto values (1242,'094-8647232','Calle Circular con Carrera Calibio',2);</v>
      </c>
    </row>
    <row r="1244" spans="1:6" hidden="1" x14ac:dyDescent="0.25">
      <c r="A1244" s="8">
        <f t="shared" si="39"/>
        <v>1243</v>
      </c>
      <c r="B1244" s="8" t="s">
        <v>6538</v>
      </c>
      <c r="C1244" t="s">
        <v>1948</v>
      </c>
      <c r="D1244" t="s">
        <v>338</v>
      </c>
      <c r="E1244">
        <v>10</v>
      </c>
      <c r="F1244" s="8" t="str">
        <f t="shared" si="38"/>
        <v>INSERt INTO Datos_Contacto values (1243,'094-8350748','Alcaldia municipal',10);</v>
      </c>
    </row>
    <row r="1245" spans="1:6" x14ac:dyDescent="0.25">
      <c r="A1245" s="8">
        <f t="shared" si="39"/>
        <v>1244</v>
      </c>
      <c r="B1245" s="8" t="s">
        <v>6539</v>
      </c>
      <c r="C1245" t="s">
        <v>3072</v>
      </c>
      <c r="D1245" t="s">
        <v>45</v>
      </c>
      <c r="E1245">
        <v>16</v>
      </c>
      <c r="F1245" s="8" t="str">
        <f t="shared" si="38"/>
        <v>INSERt INTO Datos_Contacto values (1244,'096-7497701,7493500,7493675','AVENIDA BOLIVAR Calle 17 norte',16);</v>
      </c>
    </row>
    <row r="1246" spans="1:6" hidden="1" x14ac:dyDescent="0.25">
      <c r="A1246" s="8">
        <f t="shared" si="39"/>
        <v>1245</v>
      </c>
      <c r="B1246" s="8" t="s">
        <v>6540</v>
      </c>
      <c r="C1246" t="s">
        <v>3073</v>
      </c>
      <c r="D1246" t="s">
        <v>1599</v>
      </c>
      <c r="E1246">
        <v>849</v>
      </c>
      <c r="F1246" s="8" t="str">
        <f t="shared" si="38"/>
        <v>INSERt INTO Datos_Contacto values (1245,'097-7267133,7267400','Carrera  2  3 - 90',849);</v>
      </c>
    </row>
    <row r="1247" spans="1:6" hidden="1" x14ac:dyDescent="0.25">
      <c r="A1247" s="8">
        <f t="shared" si="39"/>
        <v>1246</v>
      </c>
      <c r="B1247" s="8" t="s">
        <v>6541</v>
      </c>
      <c r="C1247" t="s">
        <v>3074</v>
      </c>
      <c r="D1247" t="s">
        <v>5289</v>
      </c>
      <c r="E1247">
        <v>1</v>
      </c>
      <c r="F1247" s="8" t="str">
        <f t="shared" si="38"/>
        <v>INSERt INTO Datos_Contacto values (1246,'094-5434343,5433211,','Carrera 31  19 - 58',1);</v>
      </c>
    </row>
    <row r="1248" spans="1:6" hidden="1" x14ac:dyDescent="0.25">
      <c r="A1248" s="8">
        <f t="shared" si="39"/>
        <v>1247</v>
      </c>
      <c r="B1248" s="8" t="s">
        <v>6542</v>
      </c>
      <c r="C1248" t="s">
        <v>3075</v>
      </c>
      <c r="D1248" t="s">
        <v>391</v>
      </c>
      <c r="E1248">
        <v>38</v>
      </c>
      <c r="F1248" s="8" t="str">
        <f t="shared" si="38"/>
        <v>INSERt INTO Datos_Contacto values (1247,'094-8344105,8343403','Calle 21  23 - 45',38);</v>
      </c>
    </row>
    <row r="1249" spans="1:6" hidden="1" x14ac:dyDescent="0.25">
      <c r="A1249" s="8">
        <f t="shared" si="39"/>
        <v>1248</v>
      </c>
      <c r="B1249" s="8" t="s">
        <v>6543</v>
      </c>
      <c r="C1249" t="s">
        <v>3076</v>
      </c>
      <c r="D1249" t="s">
        <v>395</v>
      </c>
      <c r="E1249">
        <v>40</v>
      </c>
      <c r="F1249" s="8" t="str">
        <f t="shared" si="38"/>
        <v>INSERt INTO Datos_Contacto values (1248,'094-8447722','Carrera 18  16 - 05',40);</v>
      </c>
    </row>
    <row r="1250" spans="1:6" hidden="1" x14ac:dyDescent="0.25">
      <c r="A1250" s="8">
        <f t="shared" si="39"/>
        <v>1249</v>
      </c>
      <c r="B1250" s="8" t="s">
        <v>6544</v>
      </c>
      <c r="C1250" t="s">
        <v>3077</v>
      </c>
      <c r="D1250" t="s">
        <v>1750</v>
      </c>
      <c r="E1250">
        <v>978</v>
      </c>
      <c r="F1250" s="8" t="str">
        <f t="shared" si="38"/>
        <v>INSERt INTO Datos_Contacto values (1249,'098-2513100','Avenida  centenario calle 9   16 - 38',978);</v>
      </c>
    </row>
    <row r="1251" spans="1:6" hidden="1" x14ac:dyDescent="0.25">
      <c r="A1251" s="8">
        <f t="shared" si="39"/>
        <v>1250</v>
      </c>
      <c r="B1251" s="8" t="s">
        <v>6545</v>
      </c>
      <c r="C1251" t="s">
        <v>3078</v>
      </c>
      <c r="D1251" t="s">
        <v>433</v>
      </c>
      <c r="E1251">
        <v>60</v>
      </c>
      <c r="F1251" s="8" t="str">
        <f t="shared" si="38"/>
        <v>INSERt INTO Datos_Contacto values (1250,'094-8643185,8643100,','Carrera Quindio',60);</v>
      </c>
    </row>
    <row r="1252" spans="1:6" hidden="1" x14ac:dyDescent="0.25">
      <c r="A1252" s="8">
        <f t="shared" si="39"/>
        <v>1251</v>
      </c>
      <c r="B1252" s="8" t="s">
        <v>6546</v>
      </c>
      <c r="C1252" t="s">
        <v>3079</v>
      </c>
      <c r="D1252" t="s">
        <v>1647</v>
      </c>
      <c r="E1252">
        <v>891</v>
      </c>
      <c r="F1252" s="8" t="str">
        <f t="shared" si="38"/>
        <v>INSERt INTO Datos_Contacto values (1251,'097-6566384,6566963,','Carrera 7   11 - 21',891);</v>
      </c>
    </row>
    <row r="1253" spans="1:6" hidden="1" x14ac:dyDescent="0.25">
      <c r="A1253" s="8">
        <f t="shared" si="39"/>
        <v>1252</v>
      </c>
      <c r="B1253" s="8" t="s">
        <v>6547</v>
      </c>
      <c r="C1253" t="s">
        <v>3080</v>
      </c>
      <c r="D1253" t="s">
        <v>451</v>
      </c>
      <c r="E1253">
        <v>69</v>
      </c>
      <c r="F1253" s="8" t="str">
        <f t="shared" si="38"/>
        <v>INSERt INTO Datos_Contacto values (1252,'094-5484044,5484144,5480058','Carrera 36  28 - 85',69);</v>
      </c>
    </row>
    <row r="1254" spans="1:6" hidden="1" x14ac:dyDescent="0.25">
      <c r="A1254" s="8">
        <f t="shared" si="39"/>
        <v>1253</v>
      </c>
      <c r="B1254" s="8" t="s">
        <v>6548</v>
      </c>
      <c r="C1254" t="s">
        <v>3081</v>
      </c>
      <c r="D1254" t="s">
        <v>1556</v>
      </c>
      <c r="E1254">
        <v>803</v>
      </c>
      <c r="F1254" s="8" t="str">
        <f t="shared" si="38"/>
        <v>INSERt INTO Datos_Contacto values (1253,'097-5682971,5680493','Carrera 9  # 5 - 01. Barrio Ursua',803);</v>
      </c>
    </row>
    <row r="1255" spans="1:6" hidden="1" x14ac:dyDescent="0.25">
      <c r="A1255" s="8">
        <f t="shared" si="39"/>
        <v>1254</v>
      </c>
      <c r="B1255" s="8" t="s">
        <v>6549</v>
      </c>
      <c r="C1255" t="s">
        <v>3082</v>
      </c>
      <c r="D1255" t="s">
        <v>925</v>
      </c>
      <c r="E1255">
        <v>336</v>
      </c>
      <c r="F1255" s="8" t="str">
        <f t="shared" si="38"/>
        <v>INSERt INTO Datos_Contacto values (1254,'096-8555109,555175,','Avenida La Salle',336);</v>
      </c>
    </row>
    <row r="1256" spans="1:6" hidden="1" x14ac:dyDescent="0.25">
      <c r="A1256" s="8">
        <f t="shared" si="39"/>
        <v>1255</v>
      </c>
      <c r="B1256" s="8" t="s">
        <v>6550</v>
      </c>
      <c r="C1256" t="s">
        <v>3083</v>
      </c>
      <c r="D1256" t="s">
        <v>1469</v>
      </c>
      <c r="E1256">
        <v>731</v>
      </c>
      <c r="F1256" s="8" t="str">
        <f t="shared" si="38"/>
        <v>INSERt INTO Datos_Contacto values (1255,'094-8515750,8515494,','Transversal  7  11 - 84',731);</v>
      </c>
    </row>
    <row r="1257" spans="1:6" hidden="1" x14ac:dyDescent="0.25">
      <c r="A1257" s="8">
        <f t="shared" si="39"/>
        <v>1256</v>
      </c>
      <c r="B1257" s="8" t="s">
        <v>6551</v>
      </c>
      <c r="C1257" t="s">
        <v>3084</v>
      </c>
      <c r="D1257" t="s">
        <v>1906</v>
      </c>
      <c r="E1257">
        <v>1117</v>
      </c>
      <c r="F1257" s="8" t="str">
        <f t="shared" si="38"/>
        <v>INSERt INTO Datos_Contacto values (1256,'098-1654438,1654009,','Barrio La Primavera',1117);</v>
      </c>
    </row>
    <row r="1258" spans="1:6" hidden="1" x14ac:dyDescent="0.25">
      <c r="A1258" s="8">
        <f t="shared" si="39"/>
        <v>1257</v>
      </c>
      <c r="B1258" s="8" t="s">
        <v>6552</v>
      </c>
      <c r="C1258" t="s">
        <v>3085</v>
      </c>
      <c r="D1258" t="s">
        <v>927</v>
      </c>
      <c r="E1258">
        <v>337</v>
      </c>
      <c r="F1258" s="8" t="str">
        <f t="shared" si="38"/>
        <v>INSERt INTO Datos_Contacto values (1257,'096-8591867','AVENIDA FUNDADORES CRA 5 N 18 - 17',337);</v>
      </c>
    </row>
    <row r="1259" spans="1:6" hidden="1" x14ac:dyDescent="0.25">
      <c r="A1259" s="8">
        <f t="shared" si="39"/>
        <v>1258</v>
      </c>
      <c r="B1259" s="8" t="s">
        <v>6553</v>
      </c>
      <c r="C1259" t="s">
        <v>3086</v>
      </c>
      <c r="D1259" t="s">
        <v>1595</v>
      </c>
      <c r="E1259">
        <v>843</v>
      </c>
      <c r="F1259" s="8" t="str">
        <f t="shared" si="38"/>
        <v>INSERt INTO Datos_Contacto values (1258,'094-5460050,5464874,5460117','Calle 49  41 - 63',843);</v>
      </c>
    </row>
    <row r="1260" spans="1:6" hidden="1" x14ac:dyDescent="0.25">
      <c r="A1260" s="8">
        <f t="shared" si="39"/>
        <v>1259</v>
      </c>
      <c r="B1260" s="8" t="s">
        <v>6554</v>
      </c>
      <c r="C1260" t="s">
        <v>3087</v>
      </c>
      <c r="D1260" t="s">
        <v>522</v>
      </c>
      <c r="E1260">
        <v>105</v>
      </c>
      <c r="F1260" s="8" t="str">
        <f t="shared" si="38"/>
        <v>INSERt INTO Datos_Contacto values (1259,'094-8318773','Calle Briceño 47B  65',105);</v>
      </c>
    </row>
    <row r="1261" spans="1:6" x14ac:dyDescent="0.25">
      <c r="A1261" s="8">
        <f t="shared" si="39"/>
        <v>1260</v>
      </c>
      <c r="B1261" s="8" t="s">
        <v>6555</v>
      </c>
      <c r="C1261" t="s">
        <v>3088</v>
      </c>
      <c r="D1261" t="s">
        <v>524</v>
      </c>
      <c r="E1261">
        <v>106</v>
      </c>
      <c r="F1261" s="8" t="str">
        <f t="shared" si="38"/>
        <v>INSERt INTO Datos_Contacto values (1260,'094-8695050','Calle 7  10-22',106);</v>
      </c>
    </row>
    <row r="1262" spans="1:6" hidden="1" x14ac:dyDescent="0.25">
      <c r="A1262" s="8">
        <f t="shared" si="39"/>
        <v>1261</v>
      </c>
      <c r="B1262" s="8" t="s">
        <v>6556</v>
      </c>
      <c r="C1262" t="s">
        <v>3089</v>
      </c>
      <c r="D1262" t="s">
        <v>528</v>
      </c>
      <c r="E1262">
        <v>108</v>
      </c>
      <c r="F1262" s="8" t="str">
        <f t="shared" si="38"/>
        <v>INSERt INTO Datos_Contacto values (1261,'094-8494591,8494555,8494802','Carrera 10   13 - 52',108);</v>
      </c>
    </row>
    <row r="1263" spans="1:6" hidden="1" x14ac:dyDescent="0.25">
      <c r="A1263" s="8">
        <f t="shared" si="39"/>
        <v>1262</v>
      </c>
      <c r="B1263" s="8" t="s">
        <v>6557</v>
      </c>
      <c r="C1263" t="s">
        <v>3090</v>
      </c>
      <c r="D1263" t="s">
        <v>534</v>
      </c>
      <c r="E1263">
        <v>111</v>
      </c>
      <c r="F1263" s="8" t="str">
        <f t="shared" si="38"/>
        <v>INSERt INTO Datos_Contacto values (1262,'094-8482740,8482626,','Carrera Bolivar 18 - 55',111);</v>
      </c>
    </row>
    <row r="1264" spans="1:6" hidden="1" x14ac:dyDescent="0.25">
      <c r="A1264" s="8">
        <f t="shared" si="39"/>
        <v>1263</v>
      </c>
      <c r="B1264" s="8" t="s">
        <v>6558</v>
      </c>
      <c r="C1264" t="s">
        <v>3091</v>
      </c>
      <c r="D1264" t="s">
        <v>544</v>
      </c>
      <c r="E1264">
        <v>116</v>
      </c>
      <c r="F1264" s="8" t="str">
        <f t="shared" si="38"/>
        <v>INSERt INTO Datos_Contacto values (1263,'094-8360218,8360355,8360218','Calle 8  No. 7-18',116);</v>
      </c>
    </row>
    <row r="1265" spans="1:6" hidden="1" x14ac:dyDescent="0.25">
      <c r="A1265" s="8">
        <f t="shared" si="39"/>
        <v>1264</v>
      </c>
      <c r="B1265" s="8" t="s">
        <v>6559</v>
      </c>
      <c r="C1265" t="s">
        <v>3092</v>
      </c>
      <c r="D1265" t="s">
        <v>546</v>
      </c>
      <c r="E1265">
        <v>117</v>
      </c>
      <c r="F1265" s="8" t="str">
        <f t="shared" si="38"/>
        <v>INSERt INTO Datos_Contacto values (1264,'094-8493160','Carrera Nariño  9 - 09',117);</v>
      </c>
    </row>
    <row r="1266" spans="1:6" hidden="1" x14ac:dyDescent="0.25">
      <c r="A1266" s="8">
        <f t="shared" si="39"/>
        <v>1265</v>
      </c>
      <c r="B1266" s="8" t="s">
        <v>6560</v>
      </c>
      <c r="C1266" t="s">
        <v>3093</v>
      </c>
      <c r="D1266" t="s">
        <v>358</v>
      </c>
      <c r="E1266">
        <v>21</v>
      </c>
      <c r="F1266" s="8" t="str">
        <f t="shared" si="38"/>
        <v>INSERt INTO Datos_Contacto values (1265,'097-6259227,6259337,','Calle 11 Carrera 6 Esquina',21);</v>
      </c>
    </row>
    <row r="1267" spans="1:6" hidden="1" x14ac:dyDescent="0.25">
      <c r="A1267" s="8">
        <f t="shared" si="39"/>
        <v>1266</v>
      </c>
      <c r="B1267" s="8" t="s">
        <v>6561</v>
      </c>
      <c r="C1267" t="s">
        <v>3094</v>
      </c>
      <c r="D1267" t="s">
        <v>1632</v>
      </c>
      <c r="E1267">
        <v>876</v>
      </c>
      <c r="F1267" s="8" t="str">
        <f t="shared" si="38"/>
        <v>INSERt INTO Datos_Contacto values (1266,'097-6499536,6485790,6750664','Cra 8 No. 3-30 Floridablanca-Santander',876);</v>
      </c>
    </row>
    <row r="1268" spans="1:6" hidden="1" x14ac:dyDescent="0.25">
      <c r="A1268" s="8">
        <f t="shared" si="39"/>
        <v>1267</v>
      </c>
      <c r="B1268" s="8" t="s">
        <v>6562</v>
      </c>
      <c r="C1268" t="s">
        <v>3095</v>
      </c>
      <c r="D1268" t="s">
        <v>1633</v>
      </c>
      <c r="E1268">
        <v>877</v>
      </c>
      <c r="F1268" s="8" t="str">
        <f t="shared" si="38"/>
        <v>INSERt INTO Datos_Contacto values (1267,'097-7219321','Carrera 9 No. 6 - 53',877);</v>
      </c>
    </row>
    <row r="1269" spans="1:6" hidden="1" x14ac:dyDescent="0.25">
      <c r="A1269" s="8">
        <f t="shared" si="39"/>
        <v>1268</v>
      </c>
      <c r="B1269" s="8" t="s">
        <v>6563</v>
      </c>
      <c r="C1269" t="s">
        <v>3096</v>
      </c>
      <c r="D1269" t="s">
        <v>429</v>
      </c>
      <c r="E1269">
        <v>58</v>
      </c>
      <c r="F1269" s="8" t="str">
        <f t="shared" si="38"/>
        <v>INSERt INTO Datos_Contacto values (1268,'094-8432211,8432160,8432890','Calle 50  entre carreras 46 y 47',58);</v>
      </c>
    </row>
    <row r="1270" spans="1:6" hidden="1" x14ac:dyDescent="0.25">
      <c r="A1270" s="8">
        <f t="shared" si="39"/>
        <v>1269</v>
      </c>
      <c r="B1270" s="8" t="s">
        <v>6564</v>
      </c>
      <c r="C1270" t="s">
        <v>3097</v>
      </c>
      <c r="D1270" t="s">
        <v>62</v>
      </c>
      <c r="E1270">
        <v>15</v>
      </c>
      <c r="F1270" s="8" t="str">
        <f t="shared" si="38"/>
        <v>INSERt INTO Datos_Contacto values (1269,'054-8650381','Calle 31  32 - 10',15);</v>
      </c>
    </row>
    <row r="1271" spans="1:6" hidden="1" x14ac:dyDescent="0.25">
      <c r="A1271" s="8">
        <f t="shared" si="39"/>
        <v>1270</v>
      </c>
      <c r="B1271" s="8" t="s">
        <v>6565</v>
      </c>
      <c r="C1271" t="s">
        <v>3098</v>
      </c>
      <c r="D1271" t="s">
        <v>447</v>
      </c>
      <c r="E1271">
        <v>67</v>
      </c>
      <c r="F1271" s="8" t="str">
        <f t="shared" si="38"/>
        <v>INSERt INTO Datos_Contacto values (1270,'094-8561965','Carrera 13    6 - 21',67);</v>
      </c>
    </row>
    <row r="1272" spans="1:6" hidden="1" x14ac:dyDescent="0.25">
      <c r="A1272" s="8">
        <f t="shared" si="39"/>
        <v>1271</v>
      </c>
      <c r="B1272" s="8" t="s">
        <v>6566</v>
      </c>
      <c r="C1272" t="s">
        <v>3099</v>
      </c>
      <c r="D1272" t="s">
        <v>935</v>
      </c>
      <c r="E1272">
        <v>342</v>
      </c>
      <c r="F1272" s="8" t="str">
        <f t="shared" si="38"/>
        <v>INSERt INTO Datos_Contacto values (1271,'096-8560020,8560021,','Carrera 7  25 - 12',342);</v>
      </c>
    </row>
    <row r="1273" spans="1:6" hidden="1" x14ac:dyDescent="0.25">
      <c r="A1273" s="8">
        <f t="shared" si="39"/>
        <v>1272</v>
      </c>
      <c r="B1273" s="8" t="s">
        <v>6567</v>
      </c>
      <c r="C1273" t="s">
        <v>3100</v>
      </c>
      <c r="D1273" t="s">
        <v>1363</v>
      </c>
      <c r="E1273">
        <v>645</v>
      </c>
      <c r="F1273" s="8" t="str">
        <f t="shared" si="38"/>
        <v>INSERt INTO Datos_Contacto values (1272,'095-7788584','CALLE 9 No 4A-84 BARRIO SAN LUCAS EL MOLINO (GUAJIRA)',645);</v>
      </c>
    </row>
    <row r="1274" spans="1:6" hidden="1" x14ac:dyDescent="0.25">
      <c r="A1274" s="8">
        <f t="shared" si="39"/>
        <v>1273</v>
      </c>
      <c r="B1274" s="8" t="s">
        <v>6568</v>
      </c>
      <c r="C1274" t="s">
        <v>3101</v>
      </c>
      <c r="D1274" t="s">
        <v>496</v>
      </c>
      <c r="E1274">
        <v>92</v>
      </c>
      <c r="F1274" s="8" t="str">
        <f t="shared" si="38"/>
        <v>INSERt INTO Datos_Contacto values (1273,'094-8582545,8583902','Carrera 10  23 - 08',92);</v>
      </c>
    </row>
    <row r="1275" spans="1:6" hidden="1" x14ac:dyDescent="0.25">
      <c r="A1275" s="8">
        <f t="shared" si="39"/>
        <v>1274</v>
      </c>
      <c r="B1275" s="8" t="s">
        <v>6569</v>
      </c>
      <c r="C1275" t="s">
        <v>3102</v>
      </c>
      <c r="D1275" t="s">
        <v>908</v>
      </c>
      <c r="E1275">
        <v>324</v>
      </c>
      <c r="F1275" s="8" t="str">
        <f t="shared" si="38"/>
        <v>INSERt INTO Datos_Contacto values (1274,'096-8400911','Carrera 9 calles 16 y 17',324);</v>
      </c>
    </row>
    <row r="1276" spans="1:6" hidden="1" x14ac:dyDescent="0.25">
      <c r="A1276" s="8">
        <f t="shared" si="39"/>
        <v>1275</v>
      </c>
      <c r="B1276" s="8" t="s">
        <v>6570</v>
      </c>
      <c r="C1276" t="s">
        <v>3103</v>
      </c>
      <c r="D1276" t="s">
        <v>1027</v>
      </c>
      <c r="E1276">
        <v>407</v>
      </c>
      <c r="F1276" s="8" t="str">
        <f t="shared" si="38"/>
        <v>INSERt INTO Datos_Contacto values (1275,'095-5260042,5260041,','Carrera 2  7 - 39',407);</v>
      </c>
    </row>
    <row r="1277" spans="1:6" x14ac:dyDescent="0.25">
      <c r="A1277" s="8">
        <f t="shared" si="39"/>
        <v>1276</v>
      </c>
      <c r="B1277" s="8" t="s">
        <v>6571</v>
      </c>
      <c r="C1277" t="s">
        <v>3104</v>
      </c>
      <c r="D1277" t="s">
        <v>45</v>
      </c>
      <c r="E1277">
        <v>16</v>
      </c>
      <c r="F1277" s="8" t="str">
        <f t="shared" si="38"/>
        <v>INSERt INTO Datos_Contacto values (1276,'094-8559059','Calle 11  6 - 69',16);</v>
      </c>
    </row>
    <row r="1278" spans="1:6" hidden="1" x14ac:dyDescent="0.25">
      <c r="A1278" s="8">
        <f t="shared" si="39"/>
        <v>1277</v>
      </c>
      <c r="B1278" s="8" t="s">
        <v>6572</v>
      </c>
      <c r="C1278" t="s">
        <v>3105</v>
      </c>
      <c r="D1278" t="s">
        <v>1644</v>
      </c>
      <c r="E1278">
        <v>888</v>
      </c>
      <c r="F1278" s="8" t="str">
        <f t="shared" si="38"/>
        <v>INSERt INTO Datos_Contacto values (1277,'091-7569849','Calle 6   6 - 58',888);</v>
      </c>
    </row>
    <row r="1279" spans="1:6" hidden="1" x14ac:dyDescent="0.25">
      <c r="A1279" s="8">
        <f t="shared" si="39"/>
        <v>1278</v>
      </c>
      <c r="B1279" s="8" t="s">
        <v>6573</v>
      </c>
      <c r="C1279" t="s">
        <v>3106</v>
      </c>
      <c r="D1279" t="s">
        <v>1125</v>
      </c>
      <c r="E1279">
        <v>475</v>
      </c>
      <c r="F1279" s="8" t="str">
        <f t="shared" si="38"/>
        <v>INSERt INTO Datos_Contacto values (1278,'091-8562223,8562202,','Carrera  4   8 - 12',475);</v>
      </c>
    </row>
    <row r="1280" spans="1:6" hidden="1" x14ac:dyDescent="0.25">
      <c r="A1280" s="8">
        <f t="shared" si="39"/>
        <v>1279</v>
      </c>
      <c r="B1280" s="8" t="s">
        <v>6574</v>
      </c>
      <c r="C1280" t="s">
        <v>3107</v>
      </c>
      <c r="D1280" t="s">
        <v>1676</v>
      </c>
      <c r="E1280">
        <v>916</v>
      </c>
      <c r="F1280" s="8" t="str">
        <f t="shared" si="38"/>
        <v>INSERt INTO Datos_Contacto values (1279,'097-3212044832','Calle  4  2 - 03',916);</v>
      </c>
    </row>
    <row r="1281" spans="1:6" hidden="1" x14ac:dyDescent="0.25">
      <c r="A1281" s="8">
        <f t="shared" si="39"/>
        <v>1280</v>
      </c>
      <c r="B1281" s="8" t="s">
        <v>6575</v>
      </c>
      <c r="C1281" t="s">
        <v>3108</v>
      </c>
      <c r="D1281" t="s">
        <v>1081</v>
      </c>
      <c r="E1281">
        <v>444</v>
      </c>
      <c r="F1281" s="8" t="str">
        <f t="shared" si="38"/>
        <v>INSERt INTO Datos_Contacto values (1280,'094-7765833','Calle 15 Carrera 17',444);</v>
      </c>
    </row>
    <row r="1282" spans="1:6" hidden="1" x14ac:dyDescent="0.25">
      <c r="A1282" s="8">
        <f t="shared" si="39"/>
        <v>1281</v>
      </c>
      <c r="B1282" s="8" t="s">
        <v>6576</v>
      </c>
      <c r="C1282" t="s">
        <v>3109</v>
      </c>
      <c r="D1282" t="s">
        <v>1820</v>
      </c>
      <c r="E1282">
        <v>1041</v>
      </c>
      <c r="F1282" s="8" t="str">
        <f t="shared" si="38"/>
        <v>INSERt INTO Datos_Contacto values (1281,'092-2213022,922213429,','CALLE 9 # 6-60 VERSALLES VALLE',1041);</v>
      </c>
    </row>
    <row r="1283" spans="1:6" hidden="1" x14ac:dyDescent="0.25">
      <c r="A1283" s="8">
        <f t="shared" si="39"/>
        <v>1282</v>
      </c>
      <c r="B1283" s="8" t="s">
        <v>6577</v>
      </c>
      <c r="C1283" t="s">
        <v>3110</v>
      </c>
      <c r="D1283" t="s">
        <v>647</v>
      </c>
      <c r="E1283">
        <v>174</v>
      </c>
      <c r="F1283" s="8" t="str">
        <f t="shared" ref="F1283:F1346" si="40">"INSERt INTO Datos_Contacto values ("&amp;A1283&amp;",'"&amp;B1283&amp;"','"&amp;C1283&amp;"',"&amp;E1283&amp;");"</f>
        <v>INSERt INTO Datos_Contacto values (1282,'095-6826149','BARRIO SAN MARTIN CRA 4 CLL 6 - 22',174);</v>
      </c>
    </row>
    <row r="1284" spans="1:6" hidden="1" x14ac:dyDescent="0.25">
      <c r="A1284" s="8">
        <f t="shared" ref="A1284:A1347" si="41">+A1283+1</f>
        <v>1283</v>
      </c>
      <c r="B1284" s="8" t="s">
        <v>6578</v>
      </c>
      <c r="C1284" t="s">
        <v>3111</v>
      </c>
      <c r="D1284" t="s">
        <v>532</v>
      </c>
      <c r="E1284">
        <v>110</v>
      </c>
      <c r="F1284" s="8" t="str">
        <f t="shared" si="40"/>
        <v>INSERt INTO Datos_Contacto values (1283,'094-8458781,8458606,8458505,3103759150','Carrera   18  21 - 02',110);</v>
      </c>
    </row>
    <row r="1285" spans="1:6" hidden="1" x14ac:dyDescent="0.25">
      <c r="A1285" s="8">
        <f t="shared" si="41"/>
        <v>1284</v>
      </c>
      <c r="B1285" s="8" t="s">
        <v>6579</v>
      </c>
      <c r="C1285" t="s">
        <v>3112</v>
      </c>
      <c r="D1285" t="s">
        <v>484</v>
      </c>
      <c r="E1285">
        <v>86</v>
      </c>
      <c r="F1285" s="8" t="str">
        <f t="shared" si="40"/>
        <v>INSERt INTO Datos_Contacto values (1284,'094-8554154','Carrera  17  15-94',86);</v>
      </c>
    </row>
    <row r="1286" spans="1:6" hidden="1" x14ac:dyDescent="0.25">
      <c r="A1286" s="8">
        <f t="shared" si="41"/>
        <v>1285</v>
      </c>
      <c r="B1286" s="8" t="s">
        <v>6580</v>
      </c>
      <c r="C1286" t="s">
        <v>3113</v>
      </c>
      <c r="D1286" t="s">
        <v>1653</v>
      </c>
      <c r="E1286">
        <v>896</v>
      </c>
      <c r="F1286" s="8" t="str">
        <f t="shared" si="40"/>
        <v>INSERt INTO Datos_Contacto values (1285,'097-7279249','Calle 6    10 - 11',896);</v>
      </c>
    </row>
    <row r="1287" spans="1:6" hidden="1" x14ac:dyDescent="0.25">
      <c r="A1287" s="8">
        <f t="shared" si="41"/>
        <v>1286</v>
      </c>
      <c r="B1287" s="8" t="s">
        <v>6581</v>
      </c>
      <c r="C1287" t="s">
        <v>3114</v>
      </c>
      <c r="D1287" t="s">
        <v>1384</v>
      </c>
      <c r="E1287">
        <v>664</v>
      </c>
      <c r="F1287" s="8" t="str">
        <f t="shared" si="40"/>
        <v>INSERt INTO Datos_Contacto values (1286,'095-3106013820','Calle 13 # 3-27',664);</v>
      </c>
    </row>
    <row r="1288" spans="1:6" hidden="1" x14ac:dyDescent="0.25">
      <c r="A1288" s="8">
        <f t="shared" si="41"/>
        <v>1287</v>
      </c>
      <c r="B1288" s="8" t="s">
        <v>6582</v>
      </c>
      <c r="C1288" t="s">
        <v>3115</v>
      </c>
      <c r="D1288" t="s">
        <v>1587</v>
      </c>
      <c r="E1288">
        <v>837</v>
      </c>
      <c r="F1288" s="8" t="str">
        <f t="shared" si="40"/>
        <v>INSERt INTO Datos_Contacto values (1287,'096-3682271,3683685,3682014','calle 13 No 11-49 BARRIO BALSILLAS la virginia Risaralda',837);</v>
      </c>
    </row>
    <row r="1289" spans="1:6" hidden="1" x14ac:dyDescent="0.25">
      <c r="A1289" s="8">
        <f t="shared" si="41"/>
        <v>1288</v>
      </c>
      <c r="B1289" s="8" t="s">
        <v>6583</v>
      </c>
      <c r="C1289" t="s">
        <v>3116</v>
      </c>
      <c r="D1289" t="s">
        <v>961</v>
      </c>
      <c r="E1289">
        <v>358</v>
      </c>
      <c r="F1289" s="8" t="str">
        <f t="shared" si="40"/>
        <v>INSERt INTO Datos_Contacto values (1288,'098-4644101','Calle 5   3 - 38',358);</v>
      </c>
    </row>
    <row r="1290" spans="1:6" hidden="1" x14ac:dyDescent="0.25">
      <c r="A1290" s="8">
        <f t="shared" si="41"/>
        <v>1289</v>
      </c>
      <c r="B1290" s="8" t="s">
        <v>6584</v>
      </c>
      <c r="C1290" t="s">
        <v>3117</v>
      </c>
      <c r="D1290" t="s">
        <v>1118</v>
      </c>
      <c r="E1290">
        <v>469</v>
      </c>
      <c r="F1290" s="8" t="str">
        <f t="shared" si="40"/>
        <v>INSERt INTO Datos_Contacto values (1289,'091-8480024,8480579,8480353','Avenida  5   5 - 80',469);</v>
      </c>
    </row>
    <row r="1291" spans="1:6" hidden="1" x14ac:dyDescent="0.25">
      <c r="A1291" s="8">
        <f t="shared" si="41"/>
        <v>1290</v>
      </c>
      <c r="B1291" s="8" t="s">
        <v>6585</v>
      </c>
      <c r="C1291" t="s">
        <v>3118</v>
      </c>
      <c r="D1291" t="s">
        <v>30</v>
      </c>
      <c r="E1291">
        <v>347</v>
      </c>
      <c r="F1291" s="8" t="str">
        <f t="shared" si="40"/>
        <v>INSERt INTO Datos_Contacto values (1290,'095-7774596','Calle 5 Carrera 3 - 05 Barrio El Centro',347);</v>
      </c>
    </row>
    <row r="1292" spans="1:6" hidden="1" x14ac:dyDescent="0.25">
      <c r="A1292" s="8">
        <f t="shared" si="41"/>
        <v>1291</v>
      </c>
      <c r="B1292" s="8" t="s">
        <v>6586</v>
      </c>
      <c r="C1292" t="s">
        <v>3119</v>
      </c>
      <c r="D1292" t="s">
        <v>332</v>
      </c>
      <c r="E1292">
        <v>7</v>
      </c>
      <c r="F1292" s="8" t="str">
        <f t="shared" si="40"/>
        <v>INSERt INTO Datos_Contacto values (1291,'094-8414120','Avenida Medellín  48 - 20',7);</v>
      </c>
    </row>
    <row r="1293" spans="1:6" hidden="1" x14ac:dyDescent="0.25">
      <c r="A1293" s="8">
        <f t="shared" si="41"/>
        <v>1292</v>
      </c>
      <c r="B1293" s="8" t="s">
        <v>6587</v>
      </c>
      <c r="C1293" t="s">
        <v>3120</v>
      </c>
      <c r="D1293" t="s">
        <v>336</v>
      </c>
      <c r="E1293">
        <v>9</v>
      </c>
      <c r="F1293" s="8" t="str">
        <f t="shared" si="40"/>
        <v>INSERt INTO Datos_Contacto values (1292,'094-8645312','Carrera 9   8 - 19',9);</v>
      </c>
    </row>
    <row r="1294" spans="1:6" hidden="1" x14ac:dyDescent="0.25">
      <c r="A1294" s="8">
        <f t="shared" si="41"/>
        <v>1293</v>
      </c>
      <c r="B1294" s="8" t="s">
        <v>6588</v>
      </c>
      <c r="C1294" t="s">
        <v>3121</v>
      </c>
      <c r="D1294" t="s">
        <v>5265</v>
      </c>
      <c r="E1294">
        <v>1</v>
      </c>
      <c r="F1294" s="8" t="str">
        <f t="shared" si="40"/>
        <v>INSERt INTO Datos_Contacto values (1293,'094-8634045,8634045,','Calle 50   47-40',1);</v>
      </c>
    </row>
    <row r="1295" spans="1:6" hidden="1" x14ac:dyDescent="0.25">
      <c r="A1295" s="8">
        <f t="shared" si="41"/>
        <v>1294</v>
      </c>
      <c r="B1295" s="8" t="s">
        <v>6589</v>
      </c>
      <c r="C1295" t="s">
        <v>3122</v>
      </c>
      <c r="D1295" t="s">
        <v>1741</v>
      </c>
      <c r="E1295">
        <v>971</v>
      </c>
      <c r="F1295" s="8" t="str">
        <f t="shared" si="40"/>
        <v>INSERt INTO Datos_Contacto values (1294,'098-2268016,2268040,2268275','Carrera 6  9 - 02',971);</v>
      </c>
    </row>
    <row r="1296" spans="1:6" hidden="1" x14ac:dyDescent="0.25">
      <c r="A1296" s="8">
        <f t="shared" si="41"/>
        <v>1295</v>
      </c>
      <c r="B1296" s="8" t="s">
        <v>6590</v>
      </c>
      <c r="C1296" t="s">
        <v>3123</v>
      </c>
      <c r="D1296" t="s">
        <v>403</v>
      </c>
      <c r="E1296">
        <v>44</v>
      </c>
      <c r="F1296" s="8" t="str">
        <f t="shared" si="40"/>
        <v>INSERt INTO Datos_Contacto values (1295,'094-8562681','VEREDA FATIMA',44);</v>
      </c>
    </row>
    <row r="1297" spans="1:6" hidden="1" x14ac:dyDescent="0.25">
      <c r="A1297" s="8">
        <f t="shared" si="41"/>
        <v>1296</v>
      </c>
      <c r="B1297" s="8" t="s">
        <v>6591</v>
      </c>
      <c r="C1297" t="s">
        <v>3124</v>
      </c>
      <c r="D1297" t="s">
        <v>1796</v>
      </c>
      <c r="E1297">
        <v>1018</v>
      </c>
      <c r="F1297" s="8" t="str">
        <f t="shared" si="40"/>
        <v>INSERt INTO Datos_Contacto values (1296,'092-2066137,2066390','Carrera 3 13-21',1018);</v>
      </c>
    </row>
    <row r="1298" spans="1:6" hidden="1" x14ac:dyDescent="0.25">
      <c r="A1298" s="8">
        <f t="shared" si="41"/>
        <v>1297</v>
      </c>
      <c r="B1298" s="8" t="s">
        <v>6592</v>
      </c>
      <c r="C1298" t="s">
        <v>3125</v>
      </c>
      <c r="D1298" t="s">
        <v>1799</v>
      </c>
      <c r="E1298">
        <v>1020</v>
      </c>
      <c r="F1298" s="8" t="str">
        <f t="shared" si="40"/>
        <v>INSERt INTO Datos_Contacto values (1297,'092-2565290,922565292,922565499','Carrera 13   11 - 51',1020);</v>
      </c>
    </row>
    <row r="1299" spans="1:6" hidden="1" x14ac:dyDescent="0.25">
      <c r="A1299" s="8">
        <f t="shared" si="41"/>
        <v>1298</v>
      </c>
      <c r="B1299" s="8" t="s">
        <v>6593</v>
      </c>
      <c r="C1299" t="s">
        <v>3126</v>
      </c>
      <c r="D1299" t="s">
        <v>1137</v>
      </c>
      <c r="E1299">
        <v>482</v>
      </c>
      <c r="F1299" s="8" t="str">
        <f t="shared" si="40"/>
        <v>INSERt INTO Datos_Contacto values (1298,'091-8901915,8901818','Carrera  2a    1 - 80',482);</v>
      </c>
    </row>
    <row r="1300" spans="1:6" hidden="1" x14ac:dyDescent="0.25">
      <c r="A1300" s="8">
        <f t="shared" si="41"/>
        <v>1299</v>
      </c>
      <c r="B1300" s="8" t="s">
        <v>6594</v>
      </c>
      <c r="C1300" t="s">
        <v>3127</v>
      </c>
      <c r="D1300" t="s">
        <v>1386</v>
      </c>
      <c r="E1300">
        <v>666</v>
      </c>
      <c r="F1300" s="8" t="str">
        <f t="shared" si="40"/>
        <v>INSERt INTO Datos_Contacto values (1299,'095-4130975','Calle 16 5A  46',666);</v>
      </c>
    </row>
    <row r="1301" spans="1:6" hidden="1" x14ac:dyDescent="0.25">
      <c r="A1301" s="8">
        <f t="shared" si="41"/>
        <v>1300</v>
      </c>
      <c r="B1301" s="8" t="s">
        <v>6595</v>
      </c>
      <c r="C1301" t="s">
        <v>3128</v>
      </c>
      <c r="D1301" t="s">
        <v>1146</v>
      </c>
      <c r="E1301">
        <v>487</v>
      </c>
      <c r="F1301" s="8" t="str">
        <f t="shared" si="40"/>
        <v>INSERt INTO Datos_Contacto values (1300,'091-8677850,8676106,','Transversal  12  22 - 51 Barrio San Mateo',487);</v>
      </c>
    </row>
    <row r="1302" spans="1:6" hidden="1" x14ac:dyDescent="0.25">
      <c r="A1302" s="8">
        <f t="shared" si="41"/>
        <v>1301</v>
      </c>
      <c r="B1302" s="8" t="s">
        <v>6596</v>
      </c>
      <c r="C1302" t="s">
        <v>3129</v>
      </c>
      <c r="D1302" t="s">
        <v>417</v>
      </c>
      <c r="E1302">
        <v>51</v>
      </c>
      <c r="F1302" s="8" t="str">
        <f t="shared" si="40"/>
        <v>INSERt INTO Datos_Contacto values (1301,'094-4052440,2890341,2890332','Carrera. 16  11 -01',51);</v>
      </c>
    </row>
    <row r="1303" spans="1:6" hidden="1" x14ac:dyDescent="0.25">
      <c r="A1303" s="8">
        <f t="shared" si="41"/>
        <v>1302</v>
      </c>
      <c r="B1303" s="8" t="s">
        <v>6597</v>
      </c>
      <c r="C1303" t="s">
        <v>3130</v>
      </c>
      <c r="D1303" t="s">
        <v>427</v>
      </c>
      <c r="E1303">
        <v>57</v>
      </c>
      <c r="F1303" s="8" t="str">
        <f t="shared" si="40"/>
        <v>INSERt INTO Datos_Contacto values (1302,'094-8549652','Calle 22B  20 - 21',57);</v>
      </c>
    </row>
    <row r="1304" spans="1:6" hidden="1" x14ac:dyDescent="0.25">
      <c r="A1304" s="8">
        <f t="shared" si="41"/>
        <v>1303</v>
      </c>
      <c r="B1304" s="8" t="s">
        <v>6598</v>
      </c>
      <c r="C1304" t="s">
        <v>3131</v>
      </c>
      <c r="D1304" t="s">
        <v>431</v>
      </c>
      <c r="E1304">
        <v>59</v>
      </c>
      <c r="F1304" s="8" t="str">
        <f t="shared" si="40"/>
        <v>INSERt INTO Datos_Contacto values (1303,'094-3741414','CALLE 47 N 48-63',59);</v>
      </c>
    </row>
    <row r="1305" spans="1:6" hidden="1" x14ac:dyDescent="0.25">
      <c r="A1305" s="8">
        <f t="shared" si="41"/>
        <v>1304</v>
      </c>
      <c r="B1305" s="8" t="s">
        <v>6599</v>
      </c>
      <c r="C1305" t="s">
        <v>3132</v>
      </c>
      <c r="D1305" t="s">
        <v>437</v>
      </c>
      <c r="E1305">
        <v>62</v>
      </c>
      <c r="F1305" s="8" t="str">
        <f t="shared" si="40"/>
        <v>INSERt INTO Datos_Contacto values (1304,'094-8523272','Carrera 5  9 -157',62);</v>
      </c>
    </row>
    <row r="1306" spans="1:6" x14ac:dyDescent="0.25">
      <c r="A1306" s="8">
        <f t="shared" si="41"/>
        <v>1305</v>
      </c>
      <c r="B1306" s="8" t="s">
        <v>6600</v>
      </c>
      <c r="C1306" t="s">
        <v>3133</v>
      </c>
      <c r="D1306" t="s">
        <v>1874</v>
      </c>
      <c r="E1306">
        <v>1087</v>
      </c>
      <c r="F1306" s="8" t="str">
        <f t="shared" si="40"/>
        <v>INSERt INTO Datos_Contacto values (1305,'098-5927826,5927534','Carrera 10  13 - 78',1087);</v>
      </c>
    </row>
    <row r="1307" spans="1:6" hidden="1" x14ac:dyDescent="0.25">
      <c r="A1307" s="8">
        <f t="shared" si="41"/>
        <v>1306</v>
      </c>
      <c r="B1307" s="8" t="s">
        <v>6601</v>
      </c>
      <c r="C1307" t="s">
        <v>3134</v>
      </c>
      <c r="D1307" t="s">
        <v>1656</v>
      </c>
      <c r="E1307">
        <v>899</v>
      </c>
      <c r="F1307" s="8" t="str">
        <f t="shared" si="40"/>
        <v>INSERt INTO Datos_Contacto values (1306,'097-7173211','Cra 7 N. 12-83',899);</v>
      </c>
    </row>
    <row r="1308" spans="1:6" hidden="1" x14ac:dyDescent="0.25">
      <c r="A1308" s="8">
        <f t="shared" si="41"/>
        <v>1307</v>
      </c>
      <c r="B1308" s="8" t="s">
        <v>6602</v>
      </c>
      <c r="C1308" t="s">
        <v>3135</v>
      </c>
      <c r="D1308" t="s">
        <v>1194</v>
      </c>
      <c r="E1308">
        <v>521</v>
      </c>
      <c r="F1308" s="8" t="str">
        <f t="shared" si="40"/>
        <v>INSERt INTO Datos_Contacto values (1307,'091-8540055,8540185,','Barrio Antonio Nariño',521);</v>
      </c>
    </row>
    <row r="1309" spans="1:6" hidden="1" x14ac:dyDescent="0.25">
      <c r="A1309" s="8">
        <f t="shared" si="41"/>
        <v>1308</v>
      </c>
      <c r="B1309" s="8" t="s">
        <v>6603</v>
      </c>
      <c r="C1309" t="s">
        <v>3136</v>
      </c>
      <c r="D1309" t="s">
        <v>1591</v>
      </c>
      <c r="E1309">
        <v>840</v>
      </c>
      <c r="F1309" s="8" t="str">
        <f t="shared" si="40"/>
        <v>INSERt INTO Datos_Contacto values (1308,'096-663307','CALLE 4 CARRERA 5 ESQUINA',840);</v>
      </c>
    </row>
    <row r="1310" spans="1:6" hidden="1" x14ac:dyDescent="0.25">
      <c r="A1310" s="8">
        <f t="shared" si="41"/>
        <v>1309</v>
      </c>
      <c r="B1310" s="8" t="s">
        <v>6604</v>
      </c>
      <c r="C1310" t="s">
        <v>3137</v>
      </c>
      <c r="D1310" t="s">
        <v>502</v>
      </c>
      <c r="E1310">
        <v>95</v>
      </c>
      <c r="F1310" s="8" t="str">
        <f t="shared" si="40"/>
        <v>INSERt INTO Datos_Contacto values (1309,'094-8348505','Carrera 19  17 - 63',95);</v>
      </c>
    </row>
    <row r="1311" spans="1:6" hidden="1" x14ac:dyDescent="0.25">
      <c r="A1311" s="8">
        <f t="shared" si="41"/>
        <v>1310</v>
      </c>
      <c r="B1311" s="8" t="s">
        <v>6605</v>
      </c>
      <c r="C1311" t="s">
        <v>3138</v>
      </c>
      <c r="D1311" t="s">
        <v>518</v>
      </c>
      <c r="E1311">
        <v>103</v>
      </c>
      <c r="F1311" s="8" t="str">
        <f t="shared" si="40"/>
        <v>INSERt INTO Datos_Contacto values (1310,'094-8621155,8621350,','Carrera 16  18 - 29',103);</v>
      </c>
    </row>
    <row r="1312" spans="1:6" hidden="1" x14ac:dyDescent="0.25">
      <c r="A1312" s="8">
        <f t="shared" si="41"/>
        <v>1311</v>
      </c>
      <c r="B1312" s="8" t="s">
        <v>6606</v>
      </c>
      <c r="C1312" t="s">
        <v>3139</v>
      </c>
      <c r="D1312" t="s">
        <v>550</v>
      </c>
      <c r="E1312">
        <v>119</v>
      </c>
      <c r="F1312" s="8" t="str">
        <f t="shared" si="40"/>
        <v>INSERt INTO Datos_Contacto values (1311,'094-8490313','Calle La Independiente por Carrera Córdoba',119);</v>
      </c>
    </row>
    <row r="1313" spans="1:6" hidden="1" x14ac:dyDescent="0.25">
      <c r="A1313" s="8">
        <f t="shared" si="41"/>
        <v>1312</v>
      </c>
      <c r="B1313" s="8" t="s">
        <v>6607</v>
      </c>
      <c r="C1313" t="s">
        <v>3140</v>
      </c>
      <c r="D1313" t="s">
        <v>393</v>
      </c>
      <c r="E1313">
        <v>39</v>
      </c>
      <c r="F1313" s="8" t="str">
        <f t="shared" si="40"/>
        <v>INSERt INTO Datos_Contacto values (1312,'097-6603256','Carrera 2  5 - 83',39);</v>
      </c>
    </row>
    <row r="1314" spans="1:6" hidden="1" x14ac:dyDescent="0.25">
      <c r="A1314" s="8">
        <f t="shared" si="41"/>
        <v>1313</v>
      </c>
      <c r="B1314" s="8" t="s">
        <v>6608</v>
      </c>
      <c r="C1314" t="s">
        <v>3141</v>
      </c>
      <c r="D1314" t="s">
        <v>1652</v>
      </c>
      <c r="E1314">
        <v>895</v>
      </c>
      <c r="F1314" s="8" t="str">
        <f t="shared" si="40"/>
        <v>INSERt INTO Datos_Contacto values (1313,'097-6298205','Hospital San Rafael',895);</v>
      </c>
    </row>
    <row r="1315" spans="1:6" hidden="1" x14ac:dyDescent="0.25">
      <c r="A1315" s="8">
        <f t="shared" si="41"/>
        <v>1314</v>
      </c>
      <c r="B1315" s="8" t="s">
        <v>6609</v>
      </c>
      <c r="C1315" t="s">
        <v>3142</v>
      </c>
      <c r="D1315" t="s">
        <v>686</v>
      </c>
      <c r="E1315">
        <v>196</v>
      </c>
      <c r="F1315" s="8" t="str">
        <f t="shared" si="40"/>
        <v>INSERt INTO Datos_Contacto values (1314,'098-7405059','Cra 11  27 - 27',196);</v>
      </c>
    </row>
    <row r="1316" spans="1:6" hidden="1" x14ac:dyDescent="0.25">
      <c r="A1316" s="8">
        <f t="shared" si="41"/>
        <v>1315</v>
      </c>
      <c r="B1316" s="8" t="s">
        <v>6610</v>
      </c>
      <c r="C1316" t="s">
        <v>3143</v>
      </c>
      <c r="D1316" t="s">
        <v>1369</v>
      </c>
      <c r="E1316">
        <v>651</v>
      </c>
      <c r="F1316" s="8" t="str">
        <f t="shared" si="40"/>
        <v>INSERt INTO Datos_Contacto values (1315,'095-7740051,7740010,7740883','Carrera 5  entre 4 y 5',651);</v>
      </c>
    </row>
    <row r="1317" spans="1:6" hidden="1" x14ac:dyDescent="0.25">
      <c r="A1317" s="8">
        <f t="shared" si="41"/>
        <v>1316</v>
      </c>
      <c r="B1317" s="8" t="s">
        <v>6611</v>
      </c>
      <c r="C1317" t="s">
        <v>3144</v>
      </c>
      <c r="D1317" t="s">
        <v>510</v>
      </c>
      <c r="E1317">
        <v>99</v>
      </c>
      <c r="F1317" s="8" t="str">
        <f t="shared" si="40"/>
        <v>INSERt INTO Datos_Contacto values (1316,'094-8656735','Calle 25  18 - 30',99);</v>
      </c>
    </row>
    <row r="1318" spans="1:6" hidden="1" x14ac:dyDescent="0.25">
      <c r="A1318" s="8">
        <f t="shared" si="41"/>
        <v>1317</v>
      </c>
      <c r="B1318" s="8" t="s">
        <v>6612</v>
      </c>
      <c r="C1318" t="s">
        <v>3145</v>
      </c>
      <c r="D1318" t="s">
        <v>1353</v>
      </c>
      <c r="E1318">
        <v>636</v>
      </c>
      <c r="F1318" s="8" t="str">
        <f t="shared" si="40"/>
        <v>INSERt INTO Datos_Contacto values (1317,'098-8780303','Carrera 3   3 - 38',636);</v>
      </c>
    </row>
    <row r="1319" spans="1:6" hidden="1" x14ac:dyDescent="0.25">
      <c r="A1319" s="8">
        <f t="shared" si="41"/>
        <v>1318</v>
      </c>
      <c r="B1319" s="8" t="s">
        <v>6613</v>
      </c>
      <c r="C1319" t="s">
        <v>3146</v>
      </c>
      <c r="D1319" t="s">
        <v>1739</v>
      </c>
      <c r="E1319">
        <v>969</v>
      </c>
      <c r="F1319" s="8" t="str">
        <f t="shared" si="40"/>
        <v>INSERt INTO Datos_Contacto values (1318,'098-278210','Carrera 4   2 - 25',969);</v>
      </c>
    </row>
    <row r="1320" spans="1:6" hidden="1" x14ac:dyDescent="0.25">
      <c r="A1320" s="8">
        <f t="shared" si="41"/>
        <v>1319</v>
      </c>
      <c r="B1320" s="8" t="s">
        <v>6614</v>
      </c>
      <c r="C1320" t="s">
        <v>3147</v>
      </c>
      <c r="D1320" t="s">
        <v>1289</v>
      </c>
      <c r="E1320">
        <v>585</v>
      </c>
      <c r="F1320" s="8" t="str">
        <f t="shared" si="40"/>
        <v>INSERt INTO Datos_Contacto values (1319,'094-6790221,6790112','Carretera vía a la mina',585);</v>
      </c>
    </row>
    <row r="1321" spans="1:6" hidden="1" x14ac:dyDescent="0.25">
      <c r="A1321" s="8">
        <f t="shared" si="41"/>
        <v>1320</v>
      </c>
      <c r="B1321" s="8" t="s">
        <v>6615</v>
      </c>
      <c r="C1321" t="s">
        <v>3148</v>
      </c>
      <c r="D1321" t="s">
        <v>1803</v>
      </c>
      <c r="E1321">
        <v>1024</v>
      </c>
      <c r="F1321" s="8" t="str">
        <f t="shared" si="40"/>
        <v>INSERt INTO Datos_Contacto values (1320,'092-2538820','Calle 5  9-64',1024);</v>
      </c>
    </row>
    <row r="1322" spans="1:6" hidden="1" x14ac:dyDescent="0.25">
      <c r="A1322" s="8">
        <f t="shared" si="41"/>
        <v>1321</v>
      </c>
      <c r="B1322" s="8" t="s">
        <v>6616</v>
      </c>
      <c r="C1322" t="s">
        <v>3149</v>
      </c>
      <c r="D1322" t="s">
        <v>445</v>
      </c>
      <c r="E1322">
        <v>66</v>
      </c>
      <c r="F1322" s="8" t="str">
        <f t="shared" si="40"/>
        <v>INSERt INTO Datos_Contacto values (1321,'094-5560619,5560629,5560658','Calle 12   11 - 54',66);</v>
      </c>
    </row>
    <row r="1323" spans="1:6" hidden="1" x14ac:dyDescent="0.25">
      <c r="A1323" s="8">
        <f t="shared" si="41"/>
        <v>1322</v>
      </c>
      <c r="B1323" s="8" t="s">
        <v>6617</v>
      </c>
      <c r="C1323" t="s">
        <v>3150</v>
      </c>
      <c r="D1323" t="s">
        <v>1809</v>
      </c>
      <c r="E1323">
        <v>1031</v>
      </c>
      <c r="F1323" s="8" t="str">
        <f t="shared" si="40"/>
        <v>INSERt INTO Datos_Contacto values (1322,'092-2674444,2673283,','Calle 10  10 -51',1031);</v>
      </c>
    </row>
    <row r="1324" spans="1:6" hidden="1" x14ac:dyDescent="0.25">
      <c r="A1324" s="8">
        <f t="shared" si="41"/>
        <v>1323</v>
      </c>
      <c r="B1324" s="8" t="s">
        <v>6618</v>
      </c>
      <c r="C1324" t="s">
        <v>3151</v>
      </c>
      <c r="D1324" t="s">
        <v>1680</v>
      </c>
      <c r="E1324">
        <v>920</v>
      </c>
      <c r="F1324" s="8" t="str">
        <f t="shared" si="40"/>
        <v>INSERt INTO Datos_Contacto values (1323,'097-977261504','Carrera 2  4 - 20',920);</v>
      </c>
    </row>
    <row r="1325" spans="1:6" hidden="1" x14ac:dyDescent="0.25">
      <c r="A1325" s="8">
        <f t="shared" si="41"/>
        <v>1324</v>
      </c>
      <c r="B1325" s="8" t="s">
        <v>6619</v>
      </c>
      <c r="C1325" t="s">
        <v>3152</v>
      </c>
      <c r="D1325" t="s">
        <v>1037</v>
      </c>
      <c r="E1325">
        <v>413</v>
      </c>
      <c r="F1325" s="8" t="str">
        <f t="shared" si="40"/>
        <v>INSERt INTO Datos_Contacto values (1324,'095-5255069,5799255,','Calle 10  23 - 37',413);</v>
      </c>
    </row>
    <row r="1326" spans="1:6" hidden="1" x14ac:dyDescent="0.25">
      <c r="A1326" s="8">
        <f t="shared" si="41"/>
        <v>1325</v>
      </c>
      <c r="B1326" s="8" t="s">
        <v>6620</v>
      </c>
      <c r="C1326" t="s">
        <v>3153</v>
      </c>
      <c r="D1326" t="s">
        <v>1763</v>
      </c>
      <c r="E1326">
        <v>988</v>
      </c>
      <c r="F1326" s="8" t="str">
        <f t="shared" si="40"/>
        <v>INSERt INTO Datos_Contacto values (1325,'098-8234093','Carrera 3 calle 5 esquina',988);</v>
      </c>
    </row>
    <row r="1327" spans="1:6" hidden="1" x14ac:dyDescent="0.25">
      <c r="A1327" s="8">
        <f t="shared" si="41"/>
        <v>1326</v>
      </c>
      <c r="B1327" s="8" t="s">
        <v>6621</v>
      </c>
      <c r="C1327" t="s">
        <v>3154</v>
      </c>
      <c r="D1327" t="s">
        <v>460</v>
      </c>
      <c r="E1327">
        <v>74</v>
      </c>
      <c r="F1327" s="8" t="str">
        <f t="shared" si="40"/>
        <v>INSERt INTO Datos_Contacto values (1326,'094-8214562,8214546','Calle 50 No. 36 - 37 Vía Turbo',74);</v>
      </c>
    </row>
    <row r="1328" spans="1:6" hidden="1" x14ac:dyDescent="0.25">
      <c r="A1328" s="8">
        <f t="shared" si="41"/>
        <v>1327</v>
      </c>
      <c r="B1328" s="8" t="s">
        <v>6622</v>
      </c>
      <c r="C1328" t="s">
        <v>3155</v>
      </c>
      <c r="D1328" t="s">
        <v>299</v>
      </c>
      <c r="E1328">
        <v>1046</v>
      </c>
      <c r="F1328" s="8" t="str">
        <f t="shared" si="40"/>
        <v>INSERt INTO Datos_Contacto values (1327,'097-8852024','Carrera 16 Calle 15 Esquina',1046);</v>
      </c>
    </row>
    <row r="1329" spans="1:6" hidden="1" x14ac:dyDescent="0.25">
      <c r="A1329" s="8">
        <f t="shared" si="41"/>
        <v>1328</v>
      </c>
      <c r="B1329" s="8" t="s">
        <v>6623</v>
      </c>
      <c r="C1329" t="s">
        <v>3156</v>
      </c>
      <c r="D1329" t="s">
        <v>49</v>
      </c>
      <c r="E1329">
        <v>826</v>
      </c>
      <c r="F1329" s="8" t="str">
        <f t="shared" si="40"/>
        <v>INSERt INTO Datos_Contacto values (1328,'096-7535000,7536567','kM 1 Via Armenia',826);</v>
      </c>
    </row>
    <row r="1330" spans="1:6" hidden="1" x14ac:dyDescent="0.25">
      <c r="A1330" s="8">
        <f t="shared" si="41"/>
        <v>1329</v>
      </c>
      <c r="B1330" s="8" t="s">
        <v>6624</v>
      </c>
      <c r="C1330" t="s">
        <v>3157</v>
      </c>
      <c r="D1330" t="s">
        <v>820</v>
      </c>
      <c r="E1330">
        <v>271</v>
      </c>
      <c r="F1330" s="8" t="str">
        <f t="shared" si="40"/>
        <v>INSERt INTO Datos_Contacto values (1329,'098-7327154,7327546,','Carrera 3  7 - 21',271);</v>
      </c>
    </row>
    <row r="1331" spans="1:6" hidden="1" x14ac:dyDescent="0.25">
      <c r="A1331" s="8">
        <f t="shared" si="41"/>
        <v>1330</v>
      </c>
      <c r="B1331" s="8" t="s">
        <v>6625</v>
      </c>
      <c r="C1331" t="s">
        <v>3158</v>
      </c>
      <c r="D1331" t="s">
        <v>1771</v>
      </c>
      <c r="E1331">
        <v>994</v>
      </c>
      <c r="F1331" s="8" t="str">
        <f t="shared" si="40"/>
        <v>INSERt INTO Datos_Contacto values (1330,'982-2880077','Carrera 7  Calle 4  Esquina',994);</v>
      </c>
    </row>
    <row r="1332" spans="1:6" hidden="1" x14ac:dyDescent="0.25">
      <c r="A1332" s="8">
        <f t="shared" si="41"/>
        <v>1331</v>
      </c>
      <c r="B1332" s="8" t="s">
        <v>6626</v>
      </c>
      <c r="C1332" t="s">
        <v>3159</v>
      </c>
      <c r="D1332" t="s">
        <v>1572</v>
      </c>
      <c r="E1332">
        <v>821</v>
      </c>
      <c r="F1332" s="8" t="str">
        <f t="shared" si="40"/>
        <v>INSERt INTO Datos_Contacto values (1331,'096-7584584,7584006','Carrera 16  5 - 18',821);</v>
      </c>
    </row>
    <row r="1333" spans="1:6" hidden="1" x14ac:dyDescent="0.25">
      <c r="A1333" s="8">
        <f t="shared" si="41"/>
        <v>1332</v>
      </c>
      <c r="B1333" s="8" t="s">
        <v>6627</v>
      </c>
      <c r="C1333" t="s">
        <v>3160</v>
      </c>
      <c r="D1333" t="s">
        <v>1782</v>
      </c>
      <c r="E1333">
        <v>1005</v>
      </c>
      <c r="F1333" s="8" t="str">
        <f t="shared" si="40"/>
        <v>INSERt INTO Datos_Contacto values (1332,'092-2004120','Barrio Villa Fernanda',1005);</v>
      </c>
    </row>
    <row r="1334" spans="1:6" hidden="1" x14ac:dyDescent="0.25">
      <c r="A1334" s="8">
        <f t="shared" si="41"/>
        <v>1333</v>
      </c>
      <c r="B1334" s="8" t="s">
        <v>6628</v>
      </c>
      <c r="C1334" t="s">
        <v>3161</v>
      </c>
      <c r="D1334" t="s">
        <v>903</v>
      </c>
      <c r="E1334">
        <v>321</v>
      </c>
      <c r="F1334" s="8" t="str">
        <f t="shared" si="40"/>
        <v>INSERt INTO Datos_Contacto values (1333,'096-8532377,8532363,8532364','Carrera 5  Calle 1  Anserma',321);</v>
      </c>
    </row>
    <row r="1335" spans="1:6" hidden="1" x14ac:dyDescent="0.25">
      <c r="A1335" s="8">
        <f t="shared" si="41"/>
        <v>1334</v>
      </c>
      <c r="B1335" s="8" t="s">
        <v>6629</v>
      </c>
      <c r="C1335" t="s">
        <v>3162</v>
      </c>
      <c r="D1335" t="s">
        <v>1582</v>
      </c>
      <c r="E1335">
        <v>831</v>
      </c>
      <c r="F1335" s="8" t="str">
        <f t="shared" si="40"/>
        <v>INSERt INTO Datos_Contacto values (1334,'096-3609529,3609780,3113440194','Carrera 7  7 - 13',831);</v>
      </c>
    </row>
    <row r="1336" spans="1:6" hidden="1" x14ac:dyDescent="0.25">
      <c r="A1336" s="8">
        <f t="shared" si="41"/>
        <v>1335</v>
      </c>
      <c r="B1336" s="8" t="s">
        <v>6630</v>
      </c>
      <c r="C1336" t="s">
        <v>3163</v>
      </c>
      <c r="D1336" t="s">
        <v>350</v>
      </c>
      <c r="E1336">
        <v>17</v>
      </c>
      <c r="F1336" s="8" t="str">
        <f t="shared" si="40"/>
        <v>INSERt INTO Datos_Contacto values (1335,'094-4064623,4061341,','Carrera  17   10 - 34',17);</v>
      </c>
    </row>
    <row r="1337" spans="1:6" hidden="1" x14ac:dyDescent="0.25">
      <c r="A1337" s="8">
        <f t="shared" si="41"/>
        <v>1336</v>
      </c>
      <c r="B1337" s="8" t="s">
        <v>6631</v>
      </c>
      <c r="C1337" t="s">
        <v>3164</v>
      </c>
      <c r="D1337" t="s">
        <v>1573</v>
      </c>
      <c r="E1337">
        <v>823</v>
      </c>
      <c r="F1337" s="8" t="str">
        <f t="shared" si="40"/>
        <v>INSERt INTO Datos_Contacto values (1336,'096-7582080,7582088,','Carrera 5  1 - 43',823);</v>
      </c>
    </row>
    <row r="1338" spans="1:6" hidden="1" x14ac:dyDescent="0.25">
      <c r="A1338" s="8">
        <f t="shared" si="41"/>
        <v>1337</v>
      </c>
      <c r="B1338" s="8" t="s">
        <v>6632</v>
      </c>
      <c r="C1338" t="s">
        <v>3165</v>
      </c>
      <c r="D1338" t="s">
        <v>1139</v>
      </c>
      <c r="E1338">
        <v>483</v>
      </c>
      <c r="F1338" s="8" t="str">
        <f t="shared" si="40"/>
        <v>INSERt INTO Datos_Contacto values (1337,'091-8485024','Calle   4    5 - 00',483);</v>
      </c>
    </row>
    <row r="1339" spans="1:6" hidden="1" x14ac:dyDescent="0.25">
      <c r="A1339" s="8">
        <f t="shared" si="41"/>
        <v>1338</v>
      </c>
      <c r="B1339" s="8" t="s">
        <v>6633</v>
      </c>
      <c r="C1339" t="s">
        <v>3166</v>
      </c>
      <c r="D1339" t="s">
        <v>1747</v>
      </c>
      <c r="E1339">
        <v>975</v>
      </c>
      <c r="F1339" s="8" t="str">
        <f t="shared" si="40"/>
        <v>INSERt INTO Datos_Contacto values (1338,'098-2580109,280050,2580265','Carrera 9    2 - 42',975);</v>
      </c>
    </row>
    <row r="1340" spans="1:6" hidden="1" x14ac:dyDescent="0.25">
      <c r="A1340" s="8">
        <f t="shared" si="41"/>
        <v>1339</v>
      </c>
      <c r="B1340" s="8" t="s">
        <v>6634</v>
      </c>
      <c r="C1340" t="s">
        <v>3167</v>
      </c>
      <c r="D1340" t="s">
        <v>1575</v>
      </c>
      <c r="E1340">
        <v>824</v>
      </c>
      <c r="F1340" s="8" t="str">
        <f t="shared" si="40"/>
        <v>INSERt INTO Datos_Contacto values (1339,'096-7672044','CARRERA 12 CALLE 17 ESQUINA',824);</v>
      </c>
    </row>
    <row r="1341" spans="1:6" hidden="1" x14ac:dyDescent="0.25">
      <c r="A1341" s="8">
        <f t="shared" si="41"/>
        <v>1340</v>
      </c>
      <c r="B1341" s="8" t="s">
        <v>6635</v>
      </c>
      <c r="C1341" t="s">
        <v>3168</v>
      </c>
      <c r="D1341" t="s">
        <v>1074</v>
      </c>
      <c r="E1341">
        <v>439</v>
      </c>
      <c r="F1341" s="8" t="str">
        <f t="shared" si="40"/>
        <v>INSERt INTO Datos_Contacto values (1340,'094-7735421,7736333,','Carrera 26  17 - 124  Barrio San Pedro',439);</v>
      </c>
    </row>
    <row r="1342" spans="1:6" hidden="1" x14ac:dyDescent="0.25">
      <c r="A1342" s="8">
        <f t="shared" si="41"/>
        <v>1341</v>
      </c>
      <c r="B1342" s="8" t="s">
        <v>6636</v>
      </c>
      <c r="C1342" t="s">
        <v>3169</v>
      </c>
      <c r="D1342" t="s">
        <v>1590</v>
      </c>
      <c r="E1342">
        <v>839</v>
      </c>
      <c r="F1342" s="8" t="str">
        <f t="shared" si="40"/>
        <v>INSERt INTO Datos_Contacto values (1341,'963-526032,','Carrera 5  8 - 36',839);</v>
      </c>
    </row>
    <row r="1343" spans="1:6" hidden="1" x14ac:dyDescent="0.25">
      <c r="A1343" s="8">
        <f t="shared" si="41"/>
        <v>1342</v>
      </c>
      <c r="B1343" s="8" t="s">
        <v>6637</v>
      </c>
      <c r="C1343" t="s">
        <v>3170</v>
      </c>
      <c r="D1343" t="s">
        <v>1187</v>
      </c>
      <c r="E1343">
        <v>516</v>
      </c>
      <c r="F1343" s="8" t="str">
        <f t="shared" si="40"/>
        <v>INSERt INTO Datos_Contacto values (1342,'091-8544121','Carrera 6    9 - 40 Sur Vía Zipaquirá',516);</v>
      </c>
    </row>
    <row r="1344" spans="1:6" hidden="1" x14ac:dyDescent="0.25">
      <c r="A1344" s="8">
        <f t="shared" si="41"/>
        <v>1343</v>
      </c>
      <c r="B1344" s="8" t="s">
        <v>6638</v>
      </c>
      <c r="C1344" t="s">
        <v>3171</v>
      </c>
      <c r="D1344" t="s">
        <v>1658</v>
      </c>
      <c r="E1344">
        <v>900</v>
      </c>
      <c r="F1344" s="8" t="str">
        <f t="shared" si="40"/>
        <v>INSERt INTO Datos_Contacto values (1343,'097-77217723,7217595,','Carrera 1  1 - 51',900);</v>
      </c>
    </row>
    <row r="1345" spans="1:6" hidden="1" x14ac:dyDescent="0.25">
      <c r="A1345" s="8">
        <f t="shared" si="41"/>
        <v>1344</v>
      </c>
      <c r="B1345" s="8" t="s">
        <v>6639</v>
      </c>
      <c r="C1345" t="s">
        <v>3172</v>
      </c>
      <c r="D1345" t="s">
        <v>801</v>
      </c>
      <c r="E1345">
        <v>261</v>
      </c>
      <c r="F1345" s="8" t="str">
        <f t="shared" si="40"/>
        <v>INSERt INTO Datos_Contacto values (1344,'098-7850110','Carrera 20  21 - 37',261);</v>
      </c>
    </row>
    <row r="1346" spans="1:6" hidden="1" x14ac:dyDescent="0.25">
      <c r="A1346" s="8">
        <f t="shared" si="41"/>
        <v>1345</v>
      </c>
      <c r="B1346" s="8" t="s">
        <v>6640</v>
      </c>
      <c r="C1346" t="s">
        <v>3173</v>
      </c>
      <c r="D1346" t="s">
        <v>1766</v>
      </c>
      <c r="E1346">
        <v>990</v>
      </c>
      <c r="F1346" s="8" t="str">
        <f t="shared" si="40"/>
        <v>INSERt INTO Datos_Contacto values (1345,'098-2277021','Calle 13  3a - 78',990);</v>
      </c>
    </row>
    <row r="1347" spans="1:6" hidden="1" x14ac:dyDescent="0.25">
      <c r="A1347" s="8">
        <f t="shared" si="41"/>
        <v>1346</v>
      </c>
      <c r="B1347" s="8" t="s">
        <v>6641</v>
      </c>
      <c r="C1347" t="s">
        <v>3174</v>
      </c>
      <c r="D1347" t="s">
        <v>470</v>
      </c>
      <c r="E1347">
        <v>79</v>
      </c>
      <c r="F1347" s="8" t="str">
        <f t="shared" ref="F1347:F1410" si="42">"INSERt INTO Datos_Contacto values ("&amp;A1347&amp;",'"&amp;B1347&amp;"','"&amp;C1347&amp;"',"&amp;E1347&amp;");"</f>
        <v>INSERt INTO Datos_Contacto values (1346,'054-8498080','Calle 32 Morales # 26ª-38',79);</v>
      </c>
    </row>
    <row r="1348" spans="1:6" hidden="1" x14ac:dyDescent="0.25">
      <c r="A1348" s="8">
        <f t="shared" ref="A1348:A1411" si="43">+A1347+1</f>
        <v>1347</v>
      </c>
      <c r="B1348" s="8" t="s">
        <v>6642</v>
      </c>
      <c r="C1348" t="s">
        <v>3175</v>
      </c>
      <c r="D1348" t="s">
        <v>478</v>
      </c>
      <c r="E1348">
        <v>83</v>
      </c>
      <c r="F1348" s="8" t="str">
        <f t="shared" si="42"/>
        <v>INSERt INTO Datos_Contacto values (1347,'094-8303727','Calle las Palmas 12 - 120',83);</v>
      </c>
    </row>
    <row r="1349" spans="1:6" hidden="1" x14ac:dyDescent="0.25">
      <c r="A1349" s="8">
        <f t="shared" si="43"/>
        <v>1348</v>
      </c>
      <c r="B1349" s="8" t="s">
        <v>6643</v>
      </c>
      <c r="C1349" t="s">
        <v>3176</v>
      </c>
      <c r="D1349" t="s">
        <v>492</v>
      </c>
      <c r="E1349">
        <v>90</v>
      </c>
      <c r="F1349" s="8" t="str">
        <f t="shared" si="42"/>
        <v>INSERt INTO Datos_Contacto values (1348,'094-8358023,8358794,8358109','Calle  21   24 - 58',90);</v>
      </c>
    </row>
    <row r="1350" spans="1:6" hidden="1" x14ac:dyDescent="0.25">
      <c r="A1350" s="8">
        <f t="shared" si="43"/>
        <v>1349</v>
      </c>
      <c r="B1350" s="8" t="s">
        <v>6644</v>
      </c>
      <c r="C1350" t="s">
        <v>3177</v>
      </c>
      <c r="D1350" t="s">
        <v>1215</v>
      </c>
      <c r="E1350">
        <v>537</v>
      </c>
      <c r="F1350" s="8" t="str">
        <f t="shared" si="42"/>
        <v>INSERt INTO Datos_Contacto values (1349,'091-8465040,8465016,8465006','Calle 4  1 - 52',537);</v>
      </c>
    </row>
    <row r="1351" spans="1:6" hidden="1" x14ac:dyDescent="0.25">
      <c r="A1351" s="8">
        <f t="shared" si="43"/>
        <v>1350</v>
      </c>
      <c r="B1351" s="8" t="s">
        <v>6645</v>
      </c>
      <c r="C1351" t="s">
        <v>3178</v>
      </c>
      <c r="D1351" t="s">
        <v>1594</v>
      </c>
      <c r="E1351">
        <v>842</v>
      </c>
      <c r="F1351" s="8" t="str">
        <f t="shared" si="42"/>
        <v>INSERt INTO Datos_Contacto values (1350,'096-3658888,3658808','Carrera 14 calles 29 y 30 esquina',842);</v>
      </c>
    </row>
    <row r="1352" spans="1:6" hidden="1" x14ac:dyDescent="0.25">
      <c r="A1352" s="8">
        <f t="shared" si="43"/>
        <v>1351</v>
      </c>
      <c r="B1352" s="8" t="s">
        <v>6646</v>
      </c>
      <c r="C1352" t="s">
        <v>3179</v>
      </c>
      <c r="D1352" t="s">
        <v>1595</v>
      </c>
      <c r="E1352">
        <v>843</v>
      </c>
      <c r="F1352" s="8" t="str">
        <f t="shared" si="42"/>
        <v>INSERt INTO Datos_Contacto values (1351,'096-3687792,3687192,3687001','calle 4 No 6-17',843);</v>
      </c>
    </row>
    <row r="1353" spans="1:6" hidden="1" x14ac:dyDescent="0.25">
      <c r="A1353" s="8">
        <f t="shared" si="43"/>
        <v>1352</v>
      </c>
      <c r="B1353" s="8" t="s">
        <v>6647</v>
      </c>
      <c r="C1353" t="s">
        <v>3180</v>
      </c>
      <c r="D1353" t="s">
        <v>1783</v>
      </c>
      <c r="E1353">
        <v>1006</v>
      </c>
      <c r="F1353" s="8" t="str">
        <f t="shared" si="42"/>
        <v>INSERt INTO Datos_Contacto values (1352,'092-2235100','Carrera  4   13 - 31',1006);</v>
      </c>
    </row>
    <row r="1354" spans="1:6" hidden="1" x14ac:dyDescent="0.25">
      <c r="A1354" s="8">
        <f t="shared" si="43"/>
        <v>1353</v>
      </c>
      <c r="B1354" s="8" t="s">
        <v>6648</v>
      </c>
      <c r="C1354" t="s">
        <v>3181</v>
      </c>
      <c r="D1354" t="s">
        <v>1636</v>
      </c>
      <c r="E1354">
        <v>880</v>
      </c>
      <c r="F1354" s="8" t="str">
        <f t="shared" si="42"/>
        <v>INSERt INTO Datos_Contacto values (1353,'097-6632513','CARRERA 6 # 6-07',880);</v>
      </c>
    </row>
    <row r="1355" spans="1:6" hidden="1" x14ac:dyDescent="0.25">
      <c r="A1355" s="8">
        <f t="shared" si="43"/>
        <v>1354</v>
      </c>
      <c r="B1355" s="8" t="s">
        <v>6649</v>
      </c>
      <c r="C1355" t="s">
        <v>3182</v>
      </c>
      <c r="D1355" t="s">
        <v>257</v>
      </c>
      <c r="E1355">
        <v>366</v>
      </c>
      <c r="F1355" s="8" t="str">
        <f t="shared" si="42"/>
        <v>INSERt INTO Datos_Contacto values (1354,'092-2224314,2224314,','Calle 8a   5 - 09',366);</v>
      </c>
    </row>
    <row r="1356" spans="1:6" hidden="1" x14ac:dyDescent="0.25">
      <c r="A1356" s="8">
        <f t="shared" si="43"/>
        <v>1355</v>
      </c>
      <c r="B1356" s="8" t="s">
        <v>6650</v>
      </c>
      <c r="C1356" t="s">
        <v>3183</v>
      </c>
      <c r="D1356" t="s">
        <v>1743</v>
      </c>
      <c r="E1356">
        <v>973</v>
      </c>
      <c r="F1356" s="8" t="str">
        <f t="shared" si="42"/>
        <v>INSERt INTO Datos_Contacto values (1355,'098-3208317471','Calle 6 2-20',973);</v>
      </c>
    </row>
    <row r="1357" spans="1:6" hidden="1" x14ac:dyDescent="0.25">
      <c r="A1357" s="8">
        <f t="shared" si="43"/>
        <v>1356</v>
      </c>
      <c r="B1357" s="8" t="s">
        <v>6651</v>
      </c>
      <c r="C1357" t="s">
        <v>3184</v>
      </c>
      <c r="D1357" t="s">
        <v>1585</v>
      </c>
      <c r="E1357">
        <v>835</v>
      </c>
      <c r="F1357" s="8" t="str">
        <f t="shared" si="42"/>
        <v>INSERt INTO Datos_Contacto values (1356,'096-3539446,539358,','Carrera 5 14 - 58',835);</v>
      </c>
    </row>
    <row r="1358" spans="1:6" hidden="1" x14ac:dyDescent="0.25">
      <c r="A1358" s="8">
        <f t="shared" si="43"/>
        <v>1357</v>
      </c>
      <c r="B1358" s="8" t="s">
        <v>6652</v>
      </c>
      <c r="C1358" t="s">
        <v>3185</v>
      </c>
      <c r="D1358" t="s">
        <v>1785</v>
      </c>
      <c r="E1358">
        <v>1007</v>
      </c>
      <c r="F1358" s="8" t="str">
        <f t="shared" si="42"/>
        <v>INSERt INTO Datos_Contacto values (1357,'092-2052113','Carrera 8  8 - 57',1007);</v>
      </c>
    </row>
    <row r="1359" spans="1:6" hidden="1" x14ac:dyDescent="0.25">
      <c r="A1359" s="8">
        <f t="shared" si="43"/>
        <v>1358</v>
      </c>
      <c r="B1359" s="8" t="s">
        <v>6653</v>
      </c>
      <c r="C1359" t="s">
        <v>3186</v>
      </c>
      <c r="D1359" t="s">
        <v>787</v>
      </c>
      <c r="E1359">
        <v>254</v>
      </c>
      <c r="F1359" s="8" t="str">
        <f t="shared" si="42"/>
        <v>INSERt INTO Datos_Contacto values (1358,'098-7256484,7256060,7256740','Carrera 4a  7 - 80',254);</v>
      </c>
    </row>
    <row r="1360" spans="1:6" hidden="1" x14ac:dyDescent="0.25">
      <c r="A1360" s="8">
        <f t="shared" si="43"/>
        <v>1359</v>
      </c>
      <c r="B1360" s="8" t="s">
        <v>6654</v>
      </c>
      <c r="C1360" t="s">
        <v>3187</v>
      </c>
      <c r="D1360" t="s">
        <v>1260</v>
      </c>
      <c r="E1360">
        <v>564</v>
      </c>
      <c r="F1360" s="8" t="str">
        <f t="shared" si="42"/>
        <v>INSERt INTO Datos_Contacto values (1359,'091-8459056,8459052,','Hospital santa barbara vergara centro',564);</v>
      </c>
    </row>
    <row r="1361" spans="1:6" hidden="1" x14ac:dyDescent="0.25">
      <c r="A1361" s="8">
        <f t="shared" si="43"/>
        <v>1360</v>
      </c>
      <c r="B1361" s="8" t="s">
        <v>6655</v>
      </c>
      <c r="C1361" t="s">
        <v>3188</v>
      </c>
      <c r="D1361" t="s">
        <v>1777</v>
      </c>
      <c r="E1361">
        <v>1001</v>
      </c>
      <c r="F1361" s="8" t="str">
        <f t="shared" si="42"/>
        <v>INSERt INTO Datos_Contacto values (1360,'098-2840046','Carrera  7   6 -20',1001);</v>
      </c>
    </row>
    <row r="1362" spans="1:6" hidden="1" x14ac:dyDescent="0.25">
      <c r="A1362" s="8">
        <f t="shared" si="43"/>
        <v>1361</v>
      </c>
      <c r="B1362" s="8" t="s">
        <v>6656</v>
      </c>
      <c r="C1362" t="s">
        <v>3189</v>
      </c>
      <c r="D1362" t="s">
        <v>1798</v>
      </c>
      <c r="E1362">
        <v>1019</v>
      </c>
      <c r="F1362" s="8" t="str">
        <f t="shared" si="42"/>
        <v>INSERt INTO Datos_Contacto values (1361,'092-2077410,2077390,','Carrera  4 Calle 4 Esquina',1019);</v>
      </c>
    </row>
    <row r="1363" spans="1:6" hidden="1" x14ac:dyDescent="0.25">
      <c r="A1363" s="8">
        <f t="shared" si="43"/>
        <v>1362</v>
      </c>
      <c r="B1363" s="8" t="s">
        <v>6657</v>
      </c>
      <c r="C1363" t="s">
        <v>3190</v>
      </c>
      <c r="D1363" t="s">
        <v>293</v>
      </c>
      <c r="E1363">
        <v>398</v>
      </c>
      <c r="F1363" s="8" t="str">
        <f t="shared" si="42"/>
        <v>INSERt INTO Datos_Contacto values (1362,'095-2879203,2879092','Calle  JUNIN',398);</v>
      </c>
    </row>
    <row r="1364" spans="1:6" hidden="1" x14ac:dyDescent="0.25">
      <c r="A1364" s="8">
        <f t="shared" si="43"/>
        <v>1363</v>
      </c>
      <c r="B1364" s="8" t="s">
        <v>6658</v>
      </c>
      <c r="C1364" t="s">
        <v>3191</v>
      </c>
      <c r="D1364" t="s">
        <v>1815</v>
      </c>
      <c r="E1364">
        <v>1038</v>
      </c>
      <c r="F1364" s="8" t="str">
        <f t="shared" si="42"/>
        <v>INSERt INTO Datos_Contacto values (1363,'092-2267100','Calle 21  22 - 06',1038);</v>
      </c>
    </row>
    <row r="1365" spans="1:6" hidden="1" x14ac:dyDescent="0.25">
      <c r="A1365" s="8">
        <f t="shared" si="43"/>
        <v>1364</v>
      </c>
      <c r="B1365" s="8" t="s">
        <v>6659</v>
      </c>
      <c r="C1365" t="s">
        <v>3192</v>
      </c>
      <c r="D1365" t="s">
        <v>1371</v>
      </c>
      <c r="E1365">
        <v>653</v>
      </c>
      <c r="F1365" s="8" t="str">
        <f t="shared" si="42"/>
        <v>INSERt INTO Datos_Contacto values (1364,'095-7778098','Carrera 9  8 - 16',653);</v>
      </c>
    </row>
    <row r="1366" spans="1:6" hidden="1" x14ac:dyDescent="0.25">
      <c r="A1366" s="8">
        <f t="shared" si="43"/>
        <v>1365</v>
      </c>
      <c r="B1366" s="8" t="s">
        <v>6660</v>
      </c>
      <c r="C1366" t="s">
        <v>3193</v>
      </c>
      <c r="D1366" t="s">
        <v>419</v>
      </c>
      <c r="E1366">
        <v>52</v>
      </c>
      <c r="F1366" s="8" t="str">
        <f t="shared" si="42"/>
        <v>INSERt INTO Datos_Contacto values (1365,'094-8627631','Carrera  52   48 - 47',52);</v>
      </c>
    </row>
    <row r="1367" spans="1:6" hidden="1" x14ac:dyDescent="0.25">
      <c r="A1367" s="8">
        <f t="shared" si="43"/>
        <v>1366</v>
      </c>
      <c r="B1367" s="8" t="s">
        <v>6661</v>
      </c>
      <c r="C1367" t="s">
        <v>3194</v>
      </c>
      <c r="D1367" t="s">
        <v>5290</v>
      </c>
      <c r="E1367">
        <v>1</v>
      </c>
      <c r="F1367" s="8" t="str">
        <f t="shared" si="42"/>
        <v>INSERt INTO Datos_Contacto values (1366,'094-8688504,2624339,3311904','Calle  43A  52A - 109',1);</v>
      </c>
    </row>
    <row r="1368" spans="1:6" x14ac:dyDescent="0.25">
      <c r="A1368" s="8">
        <f t="shared" si="43"/>
        <v>1367</v>
      </c>
      <c r="B1368" s="8" t="s">
        <v>6662</v>
      </c>
      <c r="C1368" t="s">
        <v>3195</v>
      </c>
      <c r="D1368" t="s">
        <v>1734</v>
      </c>
      <c r="E1368">
        <v>964</v>
      </c>
      <c r="F1368" s="8" t="str">
        <f t="shared" si="42"/>
        <v>INSERt INTO Datos_Contacto values (1367,'098-2870800,2870303,2870036','Carrera 10   7 - 54',964);</v>
      </c>
    </row>
    <row r="1369" spans="1:6" hidden="1" x14ac:dyDescent="0.25">
      <c r="A1369" s="8">
        <f t="shared" si="43"/>
        <v>1368</v>
      </c>
      <c r="B1369" s="8" t="s">
        <v>6663</v>
      </c>
      <c r="C1369" t="s">
        <v>3196</v>
      </c>
      <c r="D1369" t="s">
        <v>1800</v>
      </c>
      <c r="E1369">
        <v>1021</v>
      </c>
      <c r="F1369" s="8" t="str">
        <f t="shared" si="42"/>
        <v>INSERt INTO Datos_Contacto values (1368,'092-2229200','Carrera 6  7 - 65',1021);</v>
      </c>
    </row>
    <row r="1370" spans="1:6" hidden="1" x14ac:dyDescent="0.25">
      <c r="A1370" s="8">
        <f t="shared" si="43"/>
        <v>1369</v>
      </c>
      <c r="B1370" s="8" t="s">
        <v>6664</v>
      </c>
      <c r="C1370" t="s">
        <v>3197</v>
      </c>
      <c r="D1370" t="s">
        <v>411</v>
      </c>
      <c r="E1370">
        <v>48</v>
      </c>
      <c r="F1370" s="8" t="str">
        <f t="shared" si="42"/>
        <v>INSERt INTO Datos_Contacto values (1369,'094-8402802','Calle 69  50 - 220 Vereda el Eden',48);</v>
      </c>
    </row>
    <row r="1371" spans="1:6" hidden="1" x14ac:dyDescent="0.25">
      <c r="A1371" s="8">
        <f t="shared" si="43"/>
        <v>1370</v>
      </c>
      <c r="B1371" s="8" t="s">
        <v>6665</v>
      </c>
      <c r="C1371" t="s">
        <v>3198</v>
      </c>
      <c r="D1371" t="s">
        <v>397</v>
      </c>
      <c r="E1371">
        <v>41</v>
      </c>
      <c r="F1371" s="8" t="str">
        <f t="shared" si="42"/>
        <v>INSERt INTO Datos_Contacto values (1370,'094-4000770','Carrera 45  52-26',41);</v>
      </c>
    </row>
    <row r="1372" spans="1:6" hidden="1" x14ac:dyDescent="0.25">
      <c r="A1372" s="8">
        <f t="shared" si="43"/>
        <v>1371</v>
      </c>
      <c r="B1372" s="8" t="s">
        <v>6666</v>
      </c>
      <c r="C1372" t="s">
        <v>3199</v>
      </c>
      <c r="D1372" t="s">
        <v>1805</v>
      </c>
      <c r="E1372">
        <v>1026</v>
      </c>
      <c r="F1372" s="8" t="str">
        <f t="shared" si="42"/>
        <v>INSERt INTO Datos_Contacto values (1371,'092-2459200','Carrera 7  No 5 - 24',1026);</v>
      </c>
    </row>
    <row r="1373" spans="1:6" hidden="1" x14ac:dyDescent="0.25">
      <c r="A1373" s="8">
        <f t="shared" si="43"/>
        <v>1372</v>
      </c>
      <c r="B1373" s="8" t="s">
        <v>6667</v>
      </c>
      <c r="C1373" t="s">
        <v>3200</v>
      </c>
      <c r="D1373" t="s">
        <v>978</v>
      </c>
      <c r="E1373">
        <v>372</v>
      </c>
      <c r="F1373" s="8" t="str">
        <f t="shared" si="42"/>
        <v>INSERt INTO Datos_Contacto values (1372,'092-8276173,276173,','Carrera 5  4 - 60 Hospital de el Tambo',372);</v>
      </c>
    </row>
    <row r="1374" spans="1:6" x14ac:dyDescent="0.25">
      <c r="A1374" s="8">
        <f t="shared" si="43"/>
        <v>1373</v>
      </c>
      <c r="B1374" s="8" t="s">
        <v>6668</v>
      </c>
      <c r="C1374" t="s">
        <v>3201</v>
      </c>
      <c r="D1374" t="s">
        <v>514</v>
      </c>
      <c r="E1374">
        <v>101</v>
      </c>
      <c r="F1374" s="8" t="str">
        <f t="shared" si="42"/>
        <v>INSERt INTO Datos_Contacto values (1373,'094-8463131','Carrera 50 45 - 90',101);</v>
      </c>
    </row>
    <row r="1375" spans="1:6" hidden="1" x14ac:dyDescent="0.25">
      <c r="A1375" s="8">
        <f t="shared" si="43"/>
        <v>1374</v>
      </c>
      <c r="B1375" s="8" t="s">
        <v>6669</v>
      </c>
      <c r="C1375" t="s">
        <v>3202</v>
      </c>
      <c r="D1375" t="s">
        <v>828</v>
      </c>
      <c r="E1375">
        <v>276</v>
      </c>
      <c r="F1375" s="8" t="str">
        <f t="shared" si="42"/>
        <v>INSERt INTO Datos_Contacto values (1374,'098-7372008,7372184,','Calle 4a  2 - 18  Samacá',276);</v>
      </c>
    </row>
    <row r="1376" spans="1:6" hidden="1" x14ac:dyDescent="0.25">
      <c r="A1376" s="8">
        <f t="shared" si="43"/>
        <v>1375</v>
      </c>
      <c r="B1376" s="8" t="s">
        <v>6670</v>
      </c>
      <c r="C1376" t="s">
        <v>3203</v>
      </c>
      <c r="D1376" t="s">
        <v>1182</v>
      </c>
      <c r="E1376">
        <v>511</v>
      </c>
      <c r="F1376" s="8" t="str">
        <f t="shared" si="42"/>
        <v>INSERt INTO Datos_Contacto values (1375,'091-8253325','Carrera   6   11 - 45',511);</v>
      </c>
    </row>
    <row r="1377" spans="1:6" hidden="1" x14ac:dyDescent="0.25">
      <c r="A1377" s="8">
        <f t="shared" si="43"/>
        <v>1376</v>
      </c>
      <c r="B1377" s="8" t="s">
        <v>6671</v>
      </c>
      <c r="C1377" t="s">
        <v>3204</v>
      </c>
      <c r="D1377" t="s">
        <v>1584</v>
      </c>
      <c r="E1377">
        <v>834</v>
      </c>
      <c r="F1377" s="8" t="str">
        <f t="shared" si="42"/>
        <v>INSERt INTO Datos_Contacto values (1376,'096-3302510,3302507,3302508','Calle 18  18 - 20',834);</v>
      </c>
    </row>
    <row r="1378" spans="1:6" hidden="1" x14ac:dyDescent="0.25">
      <c r="A1378" s="8">
        <f t="shared" si="43"/>
        <v>1377</v>
      </c>
      <c r="B1378" s="8" t="s">
        <v>6672</v>
      </c>
      <c r="C1378" t="s">
        <v>3205</v>
      </c>
      <c r="D1378" t="s">
        <v>1241</v>
      </c>
      <c r="E1378">
        <v>553</v>
      </c>
      <c r="F1378" s="8" t="str">
        <f t="shared" si="42"/>
        <v>INSERt INTO Datos_Contacto values (1377,'091-8646269','Calle 3   6 - 31',553);</v>
      </c>
    </row>
    <row r="1379" spans="1:6" hidden="1" x14ac:dyDescent="0.25">
      <c r="A1379" s="8">
        <f t="shared" si="43"/>
        <v>1378</v>
      </c>
      <c r="B1379" s="8" t="s">
        <v>6673</v>
      </c>
      <c r="C1379" t="s">
        <v>3206</v>
      </c>
      <c r="D1379" t="s">
        <v>1012</v>
      </c>
      <c r="E1379">
        <v>397</v>
      </c>
      <c r="F1379" s="8" t="str">
        <f t="shared" si="42"/>
        <v>INSERt INTO Datos_Contacto values (1378,'098-2883185','Carrera 3a  2 - 08',397);</v>
      </c>
    </row>
    <row r="1380" spans="1:6" x14ac:dyDescent="0.25">
      <c r="A1380" s="8">
        <f t="shared" si="43"/>
        <v>1379</v>
      </c>
      <c r="B1380" s="8" t="s">
        <v>6674</v>
      </c>
      <c r="C1380" t="s">
        <v>3207</v>
      </c>
      <c r="D1380" t="s">
        <v>900</v>
      </c>
      <c r="E1380">
        <v>319</v>
      </c>
      <c r="F1380" s="8" t="str">
        <f t="shared" si="42"/>
        <v>INSERt INTO Datos_Contacto values (1379,'096-8879200','Km 2, Salida a Chinchiná',319);</v>
      </c>
    </row>
    <row r="1381" spans="1:6" hidden="1" x14ac:dyDescent="0.25">
      <c r="A1381" s="8">
        <f t="shared" si="43"/>
        <v>1380</v>
      </c>
      <c r="B1381" s="8" t="s">
        <v>6675</v>
      </c>
      <c r="C1381" t="s">
        <v>3208</v>
      </c>
      <c r="D1381" t="s">
        <v>1350</v>
      </c>
      <c r="E1381">
        <v>634</v>
      </c>
      <c r="F1381" s="8" t="str">
        <f t="shared" si="42"/>
        <v>INSERt INTO Datos_Contacto values (1380,'098-8377004','Calle  4a.   4  - 38',634);</v>
      </c>
    </row>
    <row r="1382" spans="1:6" hidden="1" x14ac:dyDescent="0.25">
      <c r="A1382" s="8">
        <f t="shared" si="43"/>
        <v>1381</v>
      </c>
      <c r="B1382" s="8" t="s">
        <v>6676</v>
      </c>
      <c r="C1382" t="s">
        <v>3209</v>
      </c>
      <c r="D1382" t="s">
        <v>1360</v>
      </c>
      <c r="E1382">
        <v>643</v>
      </c>
      <c r="F1382" s="8" t="str">
        <f t="shared" si="42"/>
        <v>INSERt INTO Datos_Contacto values (1381,'095-7200083,720084,','Calle 6 Vía la Punta',643);</v>
      </c>
    </row>
    <row r="1383" spans="1:6" hidden="1" x14ac:dyDescent="0.25">
      <c r="A1383" s="8">
        <f t="shared" si="43"/>
        <v>1382</v>
      </c>
      <c r="B1383" s="8" t="s">
        <v>6677</v>
      </c>
      <c r="C1383" t="s">
        <v>3210</v>
      </c>
      <c r="D1383" t="s">
        <v>923</v>
      </c>
      <c r="E1383">
        <v>334</v>
      </c>
      <c r="F1383" s="8" t="str">
        <f t="shared" si="42"/>
        <v>INSERt INTO Datos_Contacto values (1382,'096-3331179','Carrera 2 calle 2',334);</v>
      </c>
    </row>
    <row r="1384" spans="1:6" hidden="1" x14ac:dyDescent="0.25">
      <c r="A1384" s="8">
        <f t="shared" si="43"/>
        <v>1383</v>
      </c>
      <c r="B1384" s="8" t="s">
        <v>6678</v>
      </c>
      <c r="C1384" t="s">
        <v>3211</v>
      </c>
      <c r="D1384" t="s">
        <v>1791</v>
      </c>
      <c r="E1384">
        <v>1013</v>
      </c>
      <c r="F1384" s="8" t="str">
        <f t="shared" si="42"/>
        <v>INSERt INTO Datos_Contacto values (1383,'092-2160085,2160223,2161144,2165942','Calle 9  6 - 36  Esquina',1013);</v>
      </c>
    </row>
    <row r="1385" spans="1:6" hidden="1" x14ac:dyDescent="0.25">
      <c r="A1385" s="8">
        <f t="shared" si="43"/>
        <v>1384</v>
      </c>
      <c r="B1385" s="8" t="s">
        <v>6679</v>
      </c>
      <c r="C1385" t="s">
        <v>3212</v>
      </c>
      <c r="D1385" t="s">
        <v>1392</v>
      </c>
      <c r="E1385">
        <v>671</v>
      </c>
      <c r="F1385" s="8" t="str">
        <f t="shared" si="42"/>
        <v>INSERt INTO Datos_Contacto values (1384,'095-4157115','Calle  14   12 - 46',671);</v>
      </c>
    </row>
    <row r="1386" spans="1:6" hidden="1" x14ac:dyDescent="0.25">
      <c r="A1386" s="8">
        <f t="shared" si="43"/>
        <v>1385</v>
      </c>
      <c r="B1386" s="8" t="s">
        <v>6680</v>
      </c>
      <c r="C1386" t="s">
        <v>3213</v>
      </c>
      <c r="D1386" t="s">
        <v>1736</v>
      </c>
      <c r="E1386">
        <v>966</v>
      </c>
      <c r="F1386" s="8" t="str">
        <f t="shared" si="42"/>
        <v>INSERt INTO Datos_Contacto values (1385,'098-2548586','Hospital  Santo Domingo',966);</v>
      </c>
    </row>
    <row r="1387" spans="1:6" x14ac:dyDescent="0.25">
      <c r="A1387" s="8">
        <f t="shared" si="43"/>
        <v>1386</v>
      </c>
      <c r="B1387" s="8" t="s">
        <v>6681</v>
      </c>
      <c r="C1387" t="s">
        <v>3214</v>
      </c>
      <c r="D1387" t="s">
        <v>683</v>
      </c>
      <c r="E1387">
        <v>194</v>
      </c>
      <c r="F1387" s="8" t="str">
        <f t="shared" si="42"/>
        <v>INSERt INTO Datos_Contacto values (1386,'095-7772051','Calle 14  13 - 27',194);</v>
      </c>
    </row>
    <row r="1388" spans="1:6" hidden="1" x14ac:dyDescent="0.25">
      <c r="A1388" s="8">
        <f t="shared" si="43"/>
        <v>1387</v>
      </c>
      <c r="B1388" s="8" t="s">
        <v>6682</v>
      </c>
      <c r="C1388" t="s">
        <v>3215</v>
      </c>
      <c r="D1388" t="s">
        <v>502</v>
      </c>
      <c r="E1388">
        <v>95</v>
      </c>
      <c r="F1388" s="8" t="str">
        <f t="shared" si="42"/>
        <v>INSERt INTO Datos_Contacto values (1387,'098-2252162,252003,','Carrera 5  Calle 5 San Luis',95);</v>
      </c>
    </row>
    <row r="1389" spans="1:6" hidden="1" x14ac:dyDescent="0.25">
      <c r="A1389" s="8">
        <f t="shared" si="43"/>
        <v>1388</v>
      </c>
      <c r="B1389" s="8" t="s">
        <v>6683</v>
      </c>
      <c r="C1389" t="s">
        <v>3216</v>
      </c>
      <c r="D1389" t="s">
        <v>966</v>
      </c>
      <c r="E1389">
        <v>362</v>
      </c>
      <c r="F1389" s="8" t="str">
        <f t="shared" si="42"/>
        <v>INSERt INTO Datos_Contacto values (1388,'092-8211721','Calle 15  17 A - 196  La Ladera',362);</v>
      </c>
    </row>
    <row r="1390" spans="1:6" hidden="1" x14ac:dyDescent="0.25">
      <c r="A1390" s="8">
        <f t="shared" si="43"/>
        <v>1389</v>
      </c>
      <c r="B1390" s="8" t="s">
        <v>6684</v>
      </c>
      <c r="C1390" t="s">
        <v>3217</v>
      </c>
      <c r="D1390" t="s">
        <v>540</v>
      </c>
      <c r="E1390">
        <v>114</v>
      </c>
      <c r="F1390" s="8" t="str">
        <f t="shared" si="42"/>
        <v>INSERt INTO Datos_Contacto values (1389,'094-8574048','Calle  20   22 - 170',114);</v>
      </c>
    </row>
    <row r="1391" spans="1:6" hidden="1" x14ac:dyDescent="0.25">
      <c r="A1391" s="8">
        <f t="shared" si="43"/>
        <v>1390</v>
      </c>
      <c r="B1391" s="8" t="s">
        <v>6685</v>
      </c>
      <c r="C1391" t="s">
        <v>3218</v>
      </c>
      <c r="D1391" t="s">
        <v>1817</v>
      </c>
      <c r="E1391">
        <v>1039</v>
      </c>
      <c r="F1391" s="8" t="str">
        <f t="shared" si="42"/>
        <v>INSERt INTO Datos_Contacto values (1390,'092-2317777','Calle  27 Carrera  23 Esquina',1039);</v>
      </c>
    </row>
    <row r="1392" spans="1:6" hidden="1" x14ac:dyDescent="0.25">
      <c r="A1392" s="8">
        <f t="shared" si="43"/>
        <v>1391</v>
      </c>
      <c r="B1392" s="8" t="s">
        <v>6686</v>
      </c>
      <c r="C1392" t="s">
        <v>3219</v>
      </c>
      <c r="D1392" t="s">
        <v>1317</v>
      </c>
      <c r="E1392">
        <v>609</v>
      </c>
      <c r="F1392" s="8" t="str">
        <f t="shared" si="42"/>
        <v>INSERt INTO Datos_Contacto values (1391,'098-8788649','Transversal  2  8 - 10',609);</v>
      </c>
    </row>
    <row r="1393" spans="1:6" hidden="1" x14ac:dyDescent="0.25">
      <c r="A1393" s="8">
        <f t="shared" si="43"/>
        <v>1392</v>
      </c>
      <c r="B1393" s="8" t="s">
        <v>6687</v>
      </c>
      <c r="C1393" t="s">
        <v>3220</v>
      </c>
      <c r="D1393" t="s">
        <v>504</v>
      </c>
      <c r="E1393">
        <v>96</v>
      </c>
      <c r="F1393" s="8" t="str">
        <f t="shared" si="42"/>
        <v>INSERt INTO Datos_Contacto values (1392,'092-2238362','Calle 3 - cra. 4 esquina',96);</v>
      </c>
    </row>
    <row r="1394" spans="1:6" hidden="1" x14ac:dyDescent="0.25">
      <c r="A1394" s="8">
        <f t="shared" si="43"/>
        <v>1393</v>
      </c>
      <c r="B1394" s="8" t="s">
        <v>6688</v>
      </c>
      <c r="C1394" t="s">
        <v>3221</v>
      </c>
      <c r="D1394" t="s">
        <v>563</v>
      </c>
      <c r="E1394">
        <v>126</v>
      </c>
      <c r="F1394" s="8" t="str">
        <f t="shared" si="42"/>
        <v>INSERt INTO Datos_Contacto values (1393,'095-3309000','Calle 57 # 23-100',126);</v>
      </c>
    </row>
    <row r="1395" spans="1:6" x14ac:dyDescent="0.25">
      <c r="A1395" s="8">
        <f t="shared" si="43"/>
        <v>1394</v>
      </c>
      <c r="B1395" s="8" t="s">
        <v>6689</v>
      </c>
      <c r="C1395" t="s">
        <v>3222</v>
      </c>
      <c r="D1395" t="s">
        <v>606</v>
      </c>
      <c r="E1395">
        <v>149</v>
      </c>
      <c r="F1395" s="8" t="str">
        <f t="shared" si="42"/>
        <v>INSERt INTO Datos_Contacto values (1394,'091-3337379','Carrera  8   0 - 55',149);</v>
      </c>
    </row>
    <row r="1396" spans="1:6" x14ac:dyDescent="0.25">
      <c r="A1396" s="8">
        <f t="shared" si="43"/>
        <v>1395</v>
      </c>
      <c r="B1396" s="8" t="s">
        <v>6690</v>
      </c>
      <c r="C1396" t="s">
        <v>3223</v>
      </c>
      <c r="D1396" t="s">
        <v>1596</v>
      </c>
      <c r="E1396">
        <v>844</v>
      </c>
      <c r="F1396" s="8" t="str">
        <f t="shared" si="42"/>
        <v>INSERt INTO Datos_Contacto values (1395,'097-6350113','Carrera 33   28 - 126',844);</v>
      </c>
    </row>
    <row r="1397" spans="1:6" hidden="1" x14ac:dyDescent="0.25">
      <c r="A1397" s="8">
        <f t="shared" si="43"/>
        <v>1396</v>
      </c>
      <c r="B1397" s="8" t="s">
        <v>6691</v>
      </c>
      <c r="C1397" t="s">
        <v>3224</v>
      </c>
      <c r="D1397" t="s">
        <v>5304</v>
      </c>
      <c r="E1397">
        <v>1</v>
      </c>
      <c r="F1397" s="8" t="str">
        <f t="shared" si="42"/>
        <v>INSERt INTO Datos_Contacto values (1396,'095-6697200','Zaragocilla Calle 29   50 - 50',1);</v>
      </c>
    </row>
    <row r="1398" spans="1:6" x14ac:dyDescent="0.25">
      <c r="A1398" s="8">
        <f t="shared" si="43"/>
        <v>1397</v>
      </c>
      <c r="B1398" s="8" t="s">
        <v>6692</v>
      </c>
      <c r="C1398" t="s">
        <v>3225</v>
      </c>
      <c r="D1398" t="s">
        <v>1781</v>
      </c>
      <c r="E1398">
        <v>1004</v>
      </c>
      <c r="F1398" s="8" t="str">
        <f t="shared" si="42"/>
        <v>INSERt INTO Datos_Contacto values (1397,'092-6206000','Calle 5 No. 36-08',1004);</v>
      </c>
    </row>
    <row r="1399" spans="1:6" x14ac:dyDescent="0.25">
      <c r="A1399" s="8">
        <f t="shared" si="43"/>
        <v>1398</v>
      </c>
      <c r="B1399" s="8" t="s">
        <v>6693</v>
      </c>
      <c r="C1399" t="s">
        <v>3226</v>
      </c>
      <c r="D1399" t="s">
        <v>1581</v>
      </c>
      <c r="E1399">
        <v>830</v>
      </c>
      <c r="F1399" s="8" t="str">
        <f t="shared" si="42"/>
        <v>INSERt INTO Datos_Contacto values (1398,'096-3206745','Carrera  4   24 - 88',830);</v>
      </c>
    </row>
    <row r="1400" spans="1:6" hidden="1" x14ac:dyDescent="0.25">
      <c r="A1400" s="8">
        <f t="shared" si="43"/>
        <v>1399</v>
      </c>
      <c r="B1400" s="8" t="s">
        <v>6694</v>
      </c>
      <c r="C1400" t="s">
        <v>3227</v>
      </c>
      <c r="D1400" t="s">
        <v>966</v>
      </c>
      <c r="E1400">
        <v>362</v>
      </c>
      <c r="F1400" s="8" t="str">
        <f t="shared" si="42"/>
        <v>INSERt INTO Datos_Contacto values (1399,'092-8234508,171','Carrera 6  10N - 142',362);</v>
      </c>
    </row>
    <row r="1401" spans="1:6" hidden="1" x14ac:dyDescent="0.25">
      <c r="A1401" s="8">
        <f t="shared" si="43"/>
        <v>1400</v>
      </c>
      <c r="B1401" s="8" t="s">
        <v>6695</v>
      </c>
      <c r="C1401" t="s">
        <v>3228</v>
      </c>
      <c r="D1401" t="s">
        <v>486</v>
      </c>
      <c r="E1401">
        <v>87</v>
      </c>
      <c r="F1401" s="8" t="str">
        <f t="shared" si="42"/>
        <v>INSERt INTO Datos_Contacto values (1400,'094-2889701','Carrera 46B  77 sur 36 Sabaneta',87);</v>
      </c>
    </row>
    <row r="1402" spans="1:6" hidden="1" x14ac:dyDescent="0.25">
      <c r="A1402" s="8">
        <f t="shared" si="43"/>
        <v>1401</v>
      </c>
      <c r="B1402" s="8" t="s">
        <v>6696</v>
      </c>
      <c r="C1402" t="s">
        <v>3229</v>
      </c>
      <c r="D1402" t="s">
        <v>1776</v>
      </c>
      <c r="E1402">
        <v>1000</v>
      </c>
      <c r="F1402" s="8" t="str">
        <f t="shared" si="42"/>
        <v>INSERt INTO Datos_Contacto values (1401,'098-2885024','CALLE 4  NUMERO 4-05 VALLE DE SAN JUAN DEPARTAMENTO DEL TOLIMA',1000);</v>
      </c>
    </row>
    <row r="1403" spans="1:6" x14ac:dyDescent="0.25">
      <c r="A1403" s="8">
        <f t="shared" si="43"/>
        <v>1402</v>
      </c>
      <c r="B1403" s="8" t="s">
        <v>6697</v>
      </c>
      <c r="C1403" t="s">
        <v>3230</v>
      </c>
      <c r="D1403" t="s">
        <v>1836</v>
      </c>
      <c r="E1403">
        <v>1053</v>
      </c>
      <c r="F1403" s="8" t="str">
        <f t="shared" si="42"/>
        <v>INSERt INTO Datos_Contacto values (1402,'098-6344650','Calle 15 No. 7 - 95 Manzana L',1053);</v>
      </c>
    </row>
    <row r="1404" spans="1:6" hidden="1" x14ac:dyDescent="0.25">
      <c r="A1404" s="8">
        <f t="shared" si="43"/>
        <v>1403</v>
      </c>
      <c r="B1404" s="8" t="s">
        <v>6698</v>
      </c>
      <c r="C1404" t="s">
        <v>3231</v>
      </c>
      <c r="D1404" t="s">
        <v>1793</v>
      </c>
      <c r="E1404">
        <v>1016</v>
      </c>
      <c r="F1404" s="8" t="str">
        <f t="shared" si="42"/>
        <v>INSERt INTO Datos_Contacto values (1403,'092-2108335','Carrera 3 B 1 40',1016);</v>
      </c>
    </row>
    <row r="1405" spans="1:6" hidden="1" x14ac:dyDescent="0.25">
      <c r="A1405" s="8">
        <f t="shared" si="43"/>
        <v>1404</v>
      </c>
      <c r="B1405" s="8" t="s">
        <v>6699</v>
      </c>
      <c r="C1405" t="s">
        <v>3232</v>
      </c>
      <c r="D1405" t="s">
        <v>1672</v>
      </c>
      <c r="E1405">
        <v>913</v>
      </c>
      <c r="F1405" s="8" t="str">
        <f t="shared" si="42"/>
        <v>INSERt INTO Datos_Contacto values (1404,'097-977243854,7243519,','Carrera   11    11-60',913);</v>
      </c>
    </row>
    <row r="1406" spans="1:6" hidden="1" x14ac:dyDescent="0.25">
      <c r="A1406" s="8">
        <f t="shared" si="43"/>
        <v>1405</v>
      </c>
      <c r="B1406" s="8" t="s">
        <v>6700</v>
      </c>
      <c r="C1406" t="s">
        <v>3233</v>
      </c>
      <c r="D1406" t="s">
        <v>1525</v>
      </c>
      <c r="E1406">
        <v>778</v>
      </c>
      <c r="F1406" s="8" t="str">
        <f t="shared" si="42"/>
        <v>INSERt INTO Datos_Contacto values (1405,'097-5827007,5833942,5835679','C.CBOLIVAR BLOQUE C LOCAL 14',778);</v>
      </c>
    </row>
    <row r="1407" spans="1:6" hidden="1" x14ac:dyDescent="0.25">
      <c r="A1407" s="8">
        <f t="shared" si="43"/>
        <v>1406</v>
      </c>
      <c r="B1407" s="8" t="s">
        <v>6701</v>
      </c>
      <c r="C1407" t="s">
        <v>3234</v>
      </c>
      <c r="D1407" t="s">
        <v>876</v>
      </c>
      <c r="E1407">
        <v>304</v>
      </c>
      <c r="F1407" s="8" t="str">
        <f t="shared" si="42"/>
        <v>INSERt INTO Datos_Contacto values (1406,'098-987793470','Carrera 9 4-32',304);</v>
      </c>
    </row>
    <row r="1408" spans="1:6" hidden="1" x14ac:dyDescent="0.25">
      <c r="A1408" s="8">
        <f t="shared" si="43"/>
        <v>1407</v>
      </c>
      <c r="B1408" s="8" t="s">
        <v>6702</v>
      </c>
      <c r="C1408" t="s">
        <v>3235</v>
      </c>
      <c r="D1408" t="s">
        <v>1022</v>
      </c>
      <c r="E1408">
        <v>404</v>
      </c>
      <c r="F1408" s="8" t="str">
        <f t="shared" si="42"/>
        <v>INSERt INTO Datos_Contacto values (1407,'095-5713080','Transversal 18   19 - 65',404);</v>
      </c>
    </row>
    <row r="1409" spans="1:6" x14ac:dyDescent="0.25">
      <c r="A1409" s="8">
        <f t="shared" si="43"/>
        <v>1408</v>
      </c>
      <c r="B1409" s="8" t="s">
        <v>6703</v>
      </c>
      <c r="C1409" t="s">
        <v>3236</v>
      </c>
      <c r="D1409" t="s">
        <v>606</v>
      </c>
      <c r="E1409">
        <v>149</v>
      </c>
      <c r="F1409" s="8" t="str">
        <f t="shared" si="42"/>
        <v>INSERt INTO Datos_Contacto values (1408,'091-3340050','Calle 1  9 - 85',149);</v>
      </c>
    </row>
    <row r="1410" spans="1:6" hidden="1" x14ac:dyDescent="0.25">
      <c r="A1410" s="8">
        <f t="shared" si="43"/>
        <v>1409</v>
      </c>
      <c r="B1410" s="8" t="s">
        <v>6704</v>
      </c>
      <c r="C1410" t="s">
        <v>3237</v>
      </c>
      <c r="D1410" t="s">
        <v>299</v>
      </c>
      <c r="E1410">
        <v>1046</v>
      </c>
      <c r="F1410" s="8" t="str">
        <f t="shared" si="42"/>
        <v>INSERt INTO Datos_Contacto values (1409,'097-8850200','Carrera 19   1 A - 64 Barrio los Fundadores',1046);</v>
      </c>
    </row>
    <row r="1411" spans="1:6" hidden="1" x14ac:dyDescent="0.25">
      <c r="A1411" s="8">
        <f t="shared" si="43"/>
        <v>1410</v>
      </c>
      <c r="B1411" s="8" t="s">
        <v>6705</v>
      </c>
      <c r="C1411" t="s">
        <v>3238</v>
      </c>
      <c r="D1411" t="s">
        <v>1547</v>
      </c>
      <c r="E1411">
        <v>795</v>
      </c>
      <c r="F1411" s="8" t="str">
        <f t="shared" ref="F1411:F1474" si="44">"INSERt INTO Datos_Contacto values ("&amp;A1411&amp;",'"&amp;B1411&amp;"','"&amp;C1411&amp;"',"&amp;E1411&amp;");"</f>
        <v>INSERt INTO Datos_Contacto values (1410,'097-5860011','Carrera 3    4 - 86',795);</v>
      </c>
    </row>
    <row r="1412" spans="1:6" hidden="1" x14ac:dyDescent="0.25">
      <c r="A1412" s="8">
        <f t="shared" ref="A1412:A1475" si="45">+A1411+1</f>
        <v>1411</v>
      </c>
      <c r="B1412" s="8" t="s">
        <v>6706</v>
      </c>
      <c r="C1412" t="s">
        <v>3239</v>
      </c>
      <c r="D1412" t="s">
        <v>1332</v>
      </c>
      <c r="E1412">
        <v>619</v>
      </c>
      <c r="F1412" s="8" t="str">
        <f t="shared" si="44"/>
        <v>INSERt INTO Datos_Contacto values (1411,'098-8311863','Calle  7  4 - 90',619);</v>
      </c>
    </row>
    <row r="1413" spans="1:6" hidden="1" x14ac:dyDescent="0.25">
      <c r="A1413" s="8">
        <f t="shared" si="45"/>
        <v>1412</v>
      </c>
      <c r="B1413" s="8" t="s">
        <v>6707</v>
      </c>
      <c r="C1413" t="s">
        <v>3240</v>
      </c>
      <c r="D1413" t="s">
        <v>782</v>
      </c>
      <c r="E1413">
        <v>251</v>
      </c>
      <c r="F1413" s="8" t="str">
        <f t="shared" si="44"/>
        <v>INSERt INTO Datos_Contacto values (1412,'098-7782061','Carrera 5  7 - 00',251);</v>
      </c>
    </row>
    <row r="1414" spans="1:6" hidden="1" x14ac:dyDescent="0.25">
      <c r="A1414" s="8">
        <f t="shared" si="45"/>
        <v>1413</v>
      </c>
      <c r="B1414" s="8" t="s">
        <v>6708</v>
      </c>
      <c r="C1414" t="s">
        <v>3241</v>
      </c>
      <c r="D1414" t="s">
        <v>5291</v>
      </c>
      <c r="E1414">
        <v>1</v>
      </c>
      <c r="F1414" s="8" t="str">
        <f t="shared" si="44"/>
        <v>INSERt INTO Datos_Contacto values (1413,'098-8383070','Carrera 8a  Vía Neiva',1);</v>
      </c>
    </row>
    <row r="1415" spans="1:6" hidden="1" x14ac:dyDescent="0.25">
      <c r="A1415" s="8">
        <f t="shared" si="45"/>
        <v>1414</v>
      </c>
      <c r="B1415" s="8" t="s">
        <v>6709</v>
      </c>
      <c r="C1415" t="s">
        <v>3242</v>
      </c>
      <c r="D1415" t="s">
        <v>1375</v>
      </c>
      <c r="E1415">
        <v>657</v>
      </c>
      <c r="F1415" s="8" t="str">
        <f t="shared" si="44"/>
        <v>INSERt INTO Datos_Contacto values (1414,'095-4270593','Carretera troncal del caribe',657);</v>
      </c>
    </row>
    <row r="1416" spans="1:6" hidden="1" x14ac:dyDescent="0.25">
      <c r="A1416" s="8">
        <f t="shared" si="45"/>
        <v>1415</v>
      </c>
      <c r="B1416" s="8" t="s">
        <v>6710</v>
      </c>
      <c r="C1416" t="s">
        <v>3243</v>
      </c>
      <c r="D1416" t="s">
        <v>1342</v>
      </c>
      <c r="E1416">
        <v>627</v>
      </c>
      <c r="F1416" s="8" t="str">
        <f t="shared" si="44"/>
        <v>INSERt INTO Datos_Contacto values (1415,'098-8364285,8663362,8366747','Carrera  14A  9A - 65  Pitalito',627);</v>
      </c>
    </row>
    <row r="1417" spans="1:6" hidden="1" x14ac:dyDescent="0.25">
      <c r="A1417" s="8">
        <f t="shared" si="45"/>
        <v>1416</v>
      </c>
      <c r="B1417" s="8" t="s">
        <v>6711</v>
      </c>
      <c r="C1417" t="s">
        <v>3244</v>
      </c>
      <c r="D1417" t="s">
        <v>795</v>
      </c>
      <c r="E1417">
        <v>258</v>
      </c>
      <c r="F1417" s="8" t="str">
        <f t="shared" si="44"/>
        <v>INSERt INTO Datos_Contacto values (1416,'098-7259252','Carrera 5  5 - 04',258);</v>
      </c>
    </row>
    <row r="1418" spans="1:6" hidden="1" x14ac:dyDescent="0.25">
      <c r="A1418" s="8">
        <f t="shared" si="45"/>
        <v>1417</v>
      </c>
      <c r="B1418" s="8" t="s">
        <v>6712</v>
      </c>
      <c r="C1418" t="s">
        <v>3245</v>
      </c>
      <c r="D1418" t="s">
        <v>1322</v>
      </c>
      <c r="E1418">
        <v>613</v>
      </c>
      <c r="F1418" s="8" t="str">
        <f t="shared" si="44"/>
        <v>INSERt INTO Datos_Contacto values (1417,'098-8333599','Calle 3  3 - 39',613);</v>
      </c>
    </row>
    <row r="1419" spans="1:6" x14ac:dyDescent="0.25">
      <c r="A1419" s="8">
        <f t="shared" si="45"/>
        <v>1418</v>
      </c>
      <c r="B1419" s="8" t="s">
        <v>6713</v>
      </c>
      <c r="C1419" t="s">
        <v>3246</v>
      </c>
      <c r="D1419" t="s">
        <v>320</v>
      </c>
      <c r="E1419">
        <v>1</v>
      </c>
      <c r="F1419" s="8" t="str">
        <f t="shared" si="44"/>
        <v>INSERt INTO Datos_Contacto values (1418,'094-5117505','Carrera 50   44 - 27',1);</v>
      </c>
    </row>
    <row r="1420" spans="1:6" hidden="1" x14ac:dyDescent="0.25">
      <c r="A1420" s="8">
        <f t="shared" si="45"/>
        <v>1419</v>
      </c>
      <c r="B1420" s="8" t="s">
        <v>6714</v>
      </c>
      <c r="C1420" t="s">
        <v>3247</v>
      </c>
      <c r="D1420" t="s">
        <v>1337</v>
      </c>
      <c r="E1420">
        <v>622</v>
      </c>
      <c r="F1420" s="8" t="str">
        <f t="shared" si="44"/>
        <v>INSERt INTO Datos_Contacto values (1419,'098-8790532','Calle 5   7 - 88',622);</v>
      </c>
    </row>
    <row r="1421" spans="1:6" hidden="1" x14ac:dyDescent="0.25">
      <c r="A1421" s="8">
        <f t="shared" si="45"/>
        <v>1420</v>
      </c>
      <c r="B1421" s="8" t="s">
        <v>6715</v>
      </c>
      <c r="C1421" t="s">
        <v>3248</v>
      </c>
      <c r="D1421" t="s">
        <v>1482</v>
      </c>
      <c r="E1421">
        <v>741</v>
      </c>
      <c r="F1421" s="8" t="str">
        <f t="shared" si="44"/>
        <v>INSERt INTO Datos_Contacto values (1420,'092-7250564','Calle 18 Carrera 1 esquina',741);</v>
      </c>
    </row>
    <row r="1422" spans="1:6" hidden="1" x14ac:dyDescent="0.25">
      <c r="A1422" s="8">
        <f t="shared" si="45"/>
        <v>1421</v>
      </c>
      <c r="B1422" s="8" t="s">
        <v>6716</v>
      </c>
      <c r="C1422" t="s">
        <v>3249</v>
      </c>
      <c r="D1422" t="s">
        <v>972</v>
      </c>
      <c r="E1422">
        <v>367</v>
      </c>
      <c r="F1422" s="8" t="str">
        <f t="shared" si="44"/>
        <v>INSERt INTO Datos_Contacto values (1421,'092-8466734','Calle Principal Buenos Aires',367);</v>
      </c>
    </row>
    <row r="1423" spans="1:6" hidden="1" x14ac:dyDescent="0.25">
      <c r="A1423" s="8">
        <f t="shared" si="45"/>
        <v>1422</v>
      </c>
      <c r="B1423" s="8" t="s">
        <v>6717</v>
      </c>
      <c r="C1423" t="s">
        <v>3250</v>
      </c>
      <c r="D1423" t="s">
        <v>976</v>
      </c>
      <c r="E1423">
        <v>370</v>
      </c>
      <c r="F1423" s="8" t="str">
        <f t="shared" si="44"/>
        <v>INSERt INTO Datos_Contacto values (1422,'092-8258311','Calle 10 Carrera 5 esquina',370);</v>
      </c>
    </row>
    <row r="1424" spans="1:6" hidden="1" x14ac:dyDescent="0.25">
      <c r="A1424" s="8">
        <f t="shared" si="45"/>
        <v>1423</v>
      </c>
      <c r="B1424" s="8" t="s">
        <v>6718</v>
      </c>
      <c r="C1424" t="s">
        <v>3251</v>
      </c>
      <c r="D1424" t="s">
        <v>1001</v>
      </c>
      <c r="E1424">
        <v>389</v>
      </c>
      <c r="F1424" s="8" t="str">
        <f t="shared" si="44"/>
        <v>INSERt INTO Datos_Contacto values (1423,'092-28213879','Calle 13 Carrera 23',389);</v>
      </c>
    </row>
    <row r="1425" spans="1:6" hidden="1" x14ac:dyDescent="0.25">
      <c r="A1425" s="8">
        <f t="shared" si="45"/>
        <v>1424</v>
      </c>
      <c r="B1425" s="8" t="s">
        <v>6719</v>
      </c>
      <c r="C1425" t="s">
        <v>3252</v>
      </c>
      <c r="D1425" t="s">
        <v>1344</v>
      </c>
      <c r="E1425">
        <v>629</v>
      </c>
      <c r="F1425" s="8" t="str">
        <f t="shared" si="44"/>
        <v>INSERt INTO Datos_Contacto values (1424,'098-8323066','Carrera 2  3 - 22',629);</v>
      </c>
    </row>
    <row r="1426" spans="1:6" hidden="1" x14ac:dyDescent="0.25">
      <c r="A1426" s="8">
        <f t="shared" si="45"/>
        <v>1425</v>
      </c>
      <c r="B1426" s="8" t="s">
        <v>6720</v>
      </c>
      <c r="C1426" t="s">
        <v>3253</v>
      </c>
      <c r="D1426" t="s">
        <v>838</v>
      </c>
      <c r="E1426">
        <v>284</v>
      </c>
      <c r="F1426" s="8" t="str">
        <f t="shared" si="44"/>
        <v>INSERt INTO Datos_Contacto values (1425,'098-8787248','Carrera 8   15-16 Barrio el Diamante',284);</v>
      </c>
    </row>
    <row r="1427" spans="1:6" hidden="1" x14ac:dyDescent="0.25">
      <c r="A1427" s="8">
        <f t="shared" si="45"/>
        <v>1426</v>
      </c>
      <c r="B1427" s="8" t="s">
        <v>6721</v>
      </c>
      <c r="C1427" t="s">
        <v>3254</v>
      </c>
      <c r="D1427" t="s">
        <v>5292</v>
      </c>
      <c r="E1427">
        <v>1</v>
      </c>
      <c r="F1427" s="8" t="str">
        <f t="shared" si="44"/>
        <v>INSERt INTO Datos_Contacto values (1426,'098-6359184','Pisba - Centro',1);</v>
      </c>
    </row>
    <row r="1428" spans="1:6" hidden="1" x14ac:dyDescent="0.25">
      <c r="A1428" s="8">
        <f t="shared" si="45"/>
        <v>1427</v>
      </c>
      <c r="B1428" s="8" t="s">
        <v>6722</v>
      </c>
      <c r="C1428" t="s">
        <v>3255</v>
      </c>
      <c r="D1428" t="s">
        <v>1015</v>
      </c>
      <c r="E1428">
        <v>400</v>
      </c>
      <c r="F1428" s="8" t="str">
        <f t="shared" si="44"/>
        <v>INSERt INTO Datos_Contacto values (1427,'092-8403088','Barrio San Jose',400);</v>
      </c>
    </row>
    <row r="1429" spans="1:6" hidden="1" x14ac:dyDescent="0.25">
      <c r="A1429" s="8">
        <f t="shared" si="45"/>
        <v>1428</v>
      </c>
      <c r="B1429" s="8" t="s">
        <v>6723</v>
      </c>
      <c r="C1429" t="s">
        <v>3256</v>
      </c>
      <c r="D1429" t="s">
        <v>799</v>
      </c>
      <c r="E1429">
        <v>260</v>
      </c>
      <c r="F1429" s="8" t="str">
        <f t="shared" si="44"/>
        <v>INSERt INTO Datos_Contacto values (1428,'092-8249657','Barrio Panamericano',260);</v>
      </c>
    </row>
    <row r="1430" spans="1:6" hidden="1" x14ac:dyDescent="0.25">
      <c r="A1430" s="8">
        <f t="shared" si="45"/>
        <v>1429</v>
      </c>
      <c r="B1430" s="8" t="s">
        <v>6724</v>
      </c>
      <c r="C1430" t="s">
        <v>3257</v>
      </c>
      <c r="D1430" t="s">
        <v>5266</v>
      </c>
      <c r="E1430">
        <v>1</v>
      </c>
      <c r="F1430" s="8" t="str">
        <f t="shared" si="44"/>
        <v>INSERt INTO Datos_Contacto values (1429,'092-7201372','Carrera 20   19 B - 22',1);</v>
      </c>
    </row>
    <row r="1431" spans="1:6" hidden="1" x14ac:dyDescent="0.25">
      <c r="A1431" s="8">
        <f t="shared" si="45"/>
        <v>1430</v>
      </c>
      <c r="B1431" s="8" t="s">
        <v>6725</v>
      </c>
      <c r="C1431" t="s">
        <v>3258</v>
      </c>
      <c r="D1431" t="s">
        <v>1576</v>
      </c>
      <c r="E1431">
        <v>825</v>
      </c>
      <c r="F1431" s="8" t="str">
        <f t="shared" si="44"/>
        <v>INSERt INTO Datos_Contacto values (1430,'096-7542000,7541270','Carrera 10  5 - 25',825);</v>
      </c>
    </row>
    <row r="1432" spans="1:6" hidden="1" x14ac:dyDescent="0.25">
      <c r="A1432" s="8">
        <f t="shared" si="45"/>
        <v>1431</v>
      </c>
      <c r="B1432" s="8" t="s">
        <v>6726</v>
      </c>
      <c r="C1432" t="s">
        <v>3259</v>
      </c>
      <c r="D1432" t="s">
        <v>1170</v>
      </c>
      <c r="E1432">
        <v>503</v>
      </c>
      <c r="F1432" s="8" t="str">
        <f t="shared" si="44"/>
        <v>INSERt INTO Datos_Contacto values (1431,'091-8533196','Cra 3 No.5-29',503);</v>
      </c>
    </row>
    <row r="1433" spans="1:6" hidden="1" x14ac:dyDescent="0.25">
      <c r="A1433" s="8">
        <f t="shared" si="45"/>
        <v>1432</v>
      </c>
      <c r="B1433" s="8" t="s">
        <v>6727</v>
      </c>
      <c r="C1433" t="s">
        <v>3260</v>
      </c>
      <c r="D1433" t="s">
        <v>966</v>
      </c>
      <c r="E1433">
        <v>362</v>
      </c>
      <c r="F1433" s="8" t="str">
        <f t="shared" si="44"/>
        <v>INSERt INTO Datos_Contacto values (1432,'092-8333000','Calle 5 con carrera 14 esquina',362);</v>
      </c>
    </row>
    <row r="1434" spans="1:6" hidden="1" x14ac:dyDescent="0.25">
      <c r="A1434" s="8">
        <f t="shared" si="45"/>
        <v>1433</v>
      </c>
      <c r="B1434" s="8" t="s">
        <v>6728</v>
      </c>
      <c r="C1434" t="s">
        <v>3261</v>
      </c>
      <c r="D1434" t="s">
        <v>874</v>
      </c>
      <c r="E1434">
        <v>303</v>
      </c>
      <c r="F1434" s="8" t="str">
        <f t="shared" si="44"/>
        <v>INSERt INTO Datos_Contacto values (1433,'098-7338021','CARRERA 5 NO 1-79 TIBANA CENTRO',303);</v>
      </c>
    </row>
    <row r="1435" spans="1:6" hidden="1" x14ac:dyDescent="0.25">
      <c r="A1435" s="8">
        <f t="shared" si="45"/>
        <v>1434</v>
      </c>
      <c r="B1435" s="8" t="s">
        <v>6729</v>
      </c>
      <c r="C1435" t="s">
        <v>3262</v>
      </c>
      <c r="D1435" t="s">
        <v>132</v>
      </c>
      <c r="E1435">
        <v>53</v>
      </c>
      <c r="F1435" s="8" t="str">
        <f t="shared" si="44"/>
        <v>INSERt INTO Datos_Contacto values (1434,'098-6501111','Carrera  5A   14A - 03',53);</v>
      </c>
    </row>
    <row r="1436" spans="1:6" hidden="1" x14ac:dyDescent="0.25">
      <c r="A1436" s="8">
        <f t="shared" si="45"/>
        <v>1435</v>
      </c>
      <c r="B1436" s="8" t="s">
        <v>6730</v>
      </c>
      <c r="C1436" t="s">
        <v>3263</v>
      </c>
      <c r="D1436" t="s">
        <v>723</v>
      </c>
      <c r="E1436">
        <v>217</v>
      </c>
      <c r="F1436" s="8" t="str">
        <f t="shared" si="44"/>
        <v>INSERt INTO Datos_Contacto values (1435,'111-3202335275','Carrera 7  3 - 56',217);</v>
      </c>
    </row>
    <row r="1437" spans="1:6" hidden="1" x14ac:dyDescent="0.25">
      <c r="A1437" s="8">
        <f t="shared" si="45"/>
        <v>1436</v>
      </c>
      <c r="B1437" s="8" t="s">
        <v>6731</v>
      </c>
      <c r="C1437" t="s">
        <v>3264</v>
      </c>
      <c r="D1437" t="s">
        <v>728</v>
      </c>
      <c r="E1437">
        <v>220</v>
      </c>
      <c r="F1437" s="8" t="str">
        <f t="shared" si="44"/>
        <v>INSERt INTO Datos_Contacto values (1436,'098-7777185','Carrera 4   4  07',220);</v>
      </c>
    </row>
    <row r="1438" spans="1:6" hidden="1" x14ac:dyDescent="0.25">
      <c r="A1438" s="8">
        <f t="shared" si="45"/>
        <v>1437</v>
      </c>
      <c r="B1438" s="8" t="s">
        <v>6732</v>
      </c>
      <c r="C1438" t="s">
        <v>3265</v>
      </c>
      <c r="D1438" t="s">
        <v>793</v>
      </c>
      <c r="E1438">
        <v>257</v>
      </c>
      <c r="F1438" s="8" t="str">
        <f t="shared" si="44"/>
        <v>INSERt INTO Datos_Contacto values (1437,'098-7440746','OICATA - CENTRO',257);</v>
      </c>
    </row>
    <row r="1439" spans="1:6" hidden="1" x14ac:dyDescent="0.25">
      <c r="A1439" s="8">
        <f t="shared" si="45"/>
        <v>1438</v>
      </c>
      <c r="B1439" s="8" t="s">
        <v>6733</v>
      </c>
      <c r="C1439" t="s">
        <v>3266</v>
      </c>
      <c r="D1439" t="s">
        <v>891</v>
      </c>
      <c r="E1439">
        <v>313</v>
      </c>
      <c r="F1439" s="8" t="str">
        <f t="shared" si="44"/>
        <v>INSERt INTO Datos_Contacto values (1438,'098-7351113','Calle 6    7 - 07',313);</v>
      </c>
    </row>
    <row r="1440" spans="1:6" hidden="1" x14ac:dyDescent="0.25">
      <c r="A1440" s="8">
        <f t="shared" si="45"/>
        <v>1439</v>
      </c>
      <c r="B1440" s="8" t="s">
        <v>6734</v>
      </c>
      <c r="C1440" t="s">
        <v>3267</v>
      </c>
      <c r="D1440" t="s">
        <v>1007</v>
      </c>
      <c r="E1440">
        <v>393</v>
      </c>
      <c r="F1440" s="8" t="str">
        <f t="shared" si="44"/>
        <v>INSERt INTO Datos_Contacto values (1439,'092-8292712,8294084,8295166,','CARRERA 7 No. 2B - 57',393);</v>
      </c>
    </row>
    <row r="1441" spans="1:6" hidden="1" x14ac:dyDescent="0.25">
      <c r="A1441" s="8">
        <f t="shared" si="45"/>
        <v>1440</v>
      </c>
      <c r="B1441" s="8" t="s">
        <v>6735</v>
      </c>
      <c r="C1441" t="s">
        <v>3268</v>
      </c>
      <c r="D1441" t="s">
        <v>944</v>
      </c>
      <c r="E1441">
        <v>348</v>
      </c>
      <c r="F1441" s="8" t="str">
        <f t="shared" si="44"/>
        <v>INSERt INTO Datos_Contacto values (1440,'098-4316200','Calle 4 Carrera 7 Barrio El Centro',348);</v>
      </c>
    </row>
    <row r="1442" spans="1:6" x14ac:dyDescent="0.25">
      <c r="A1442" s="8">
        <f t="shared" si="45"/>
        <v>1441</v>
      </c>
      <c r="B1442" s="8" t="s">
        <v>6736</v>
      </c>
      <c r="C1442" t="s">
        <v>3269</v>
      </c>
      <c r="D1442" t="s">
        <v>1781</v>
      </c>
      <c r="E1442">
        <v>1004</v>
      </c>
      <c r="F1442" s="8" t="str">
        <f t="shared" si="44"/>
        <v>INSERt INTO Datos_Contacto values (1441,'092-6080124','cra 24 A N 4 08 miraflores',1004);</v>
      </c>
    </row>
    <row r="1443" spans="1:6" x14ac:dyDescent="0.25">
      <c r="A1443" s="8">
        <f t="shared" si="45"/>
        <v>1442</v>
      </c>
      <c r="B1443" s="8" t="s">
        <v>6737</v>
      </c>
      <c r="C1443" t="s">
        <v>3270</v>
      </c>
      <c r="D1443" t="s">
        <v>1781</v>
      </c>
      <c r="E1443">
        <v>1004</v>
      </c>
      <c r="F1443" s="8" t="str">
        <f t="shared" si="44"/>
        <v>INSERt INTO Datos_Contacto values (1442,'092-4184646','Carrera 4B   46 -C- 00',1004);</v>
      </c>
    </row>
    <row r="1444" spans="1:6" x14ac:dyDescent="0.25">
      <c r="A1444" s="8">
        <f t="shared" si="45"/>
        <v>1443</v>
      </c>
      <c r="B1444" s="8" t="s">
        <v>6738</v>
      </c>
      <c r="C1444" t="s">
        <v>3271</v>
      </c>
      <c r="D1444" t="s">
        <v>1781</v>
      </c>
      <c r="E1444">
        <v>1004</v>
      </c>
      <c r="F1444" s="8" t="str">
        <f t="shared" si="44"/>
        <v>INSERt INTO Datos_Contacto values (1443,'572-3194015','Calle  72 U   28 E 00  Poblado',1004);</v>
      </c>
    </row>
    <row r="1445" spans="1:6" x14ac:dyDescent="0.25">
      <c r="A1445" s="8">
        <f t="shared" si="45"/>
        <v>1444</v>
      </c>
      <c r="B1445" s="8" t="s">
        <v>6739</v>
      </c>
      <c r="C1445" t="s">
        <v>3272</v>
      </c>
      <c r="D1445" t="s">
        <v>1781</v>
      </c>
      <c r="E1445">
        <v>1004</v>
      </c>
      <c r="F1445" s="8" t="str">
        <f t="shared" si="44"/>
        <v>INSERt INTO Datos_Contacto values (1444,'092-3280847,3273593,','Calle 39 Carrera 43 - 00',1004);</v>
      </c>
    </row>
    <row r="1446" spans="1:6" hidden="1" x14ac:dyDescent="0.25">
      <c r="A1446" s="8">
        <f t="shared" si="45"/>
        <v>1445</v>
      </c>
      <c r="B1446" s="8" t="s">
        <v>6740</v>
      </c>
      <c r="C1446" t="s">
        <v>3273</v>
      </c>
      <c r="D1446" t="s">
        <v>1896</v>
      </c>
      <c r="E1446">
        <v>1107</v>
      </c>
      <c r="F1446" s="8" t="str">
        <f t="shared" si="44"/>
        <v>INSERt INTO Datos_Contacto values (1445,'098-5840527','Carrera 20 -calle 12',1107);</v>
      </c>
    </row>
    <row r="1447" spans="1:6" x14ac:dyDescent="0.25">
      <c r="A1447" s="8">
        <f t="shared" si="45"/>
        <v>1446</v>
      </c>
      <c r="B1447" s="8" t="s">
        <v>6741</v>
      </c>
      <c r="C1447" t="s">
        <v>3274</v>
      </c>
      <c r="D1447" t="s">
        <v>45</v>
      </c>
      <c r="E1447">
        <v>16</v>
      </c>
      <c r="F1447" s="8" t="str">
        <f t="shared" si="44"/>
        <v>INSERt INTO Datos_Contacto values (1446,'096-7371010','Avenida Montecarlo Barrio Guaduales de la Villa',16);</v>
      </c>
    </row>
    <row r="1448" spans="1:6" x14ac:dyDescent="0.25">
      <c r="A1448" s="8">
        <f t="shared" si="45"/>
        <v>1447</v>
      </c>
      <c r="B1448" s="8" t="s">
        <v>6742</v>
      </c>
      <c r="C1448" t="s">
        <v>3275</v>
      </c>
      <c r="D1448" t="s">
        <v>1836</v>
      </c>
      <c r="E1448">
        <v>1053</v>
      </c>
      <c r="F1448" s="8" t="str">
        <f t="shared" si="44"/>
        <v>INSERt INTO Datos_Contacto values (1447,'098-6324638','Carrera 27 19-09',1053);</v>
      </c>
    </row>
    <row r="1449" spans="1:6" x14ac:dyDescent="0.25">
      <c r="A1449" s="8">
        <f t="shared" si="45"/>
        <v>1448</v>
      </c>
      <c r="B1449" s="8" t="s">
        <v>6743</v>
      </c>
      <c r="C1449" t="s">
        <v>3276</v>
      </c>
      <c r="D1449" t="s">
        <v>1781</v>
      </c>
      <c r="E1449">
        <v>1004</v>
      </c>
      <c r="F1449" s="8" t="str">
        <f t="shared" si="44"/>
        <v>INSERt INTO Datos_Contacto values (1448,'092-4851717','CRA 12E 50 18',1004);</v>
      </c>
    </row>
    <row r="1450" spans="1:6" hidden="1" x14ac:dyDescent="0.25">
      <c r="A1450" s="8">
        <f t="shared" si="45"/>
        <v>1449</v>
      </c>
      <c r="B1450" s="8" t="s">
        <v>6744</v>
      </c>
      <c r="C1450" t="s">
        <v>3277</v>
      </c>
      <c r="D1450" t="s">
        <v>1097</v>
      </c>
      <c r="E1450">
        <v>456</v>
      </c>
      <c r="F1450" s="8" t="str">
        <f t="shared" si="44"/>
        <v>INSERt INTO Datos_Contacto values (1449,'094-7773140,7773141','Calle 12  88 - 9Nazareth',456);</v>
      </c>
    </row>
    <row r="1451" spans="1:6" hidden="1" x14ac:dyDescent="0.25">
      <c r="A1451" s="8">
        <f t="shared" si="45"/>
        <v>1450</v>
      </c>
      <c r="B1451" s="8" t="s">
        <v>6745</v>
      </c>
      <c r="C1451" t="s">
        <v>3278</v>
      </c>
      <c r="D1451" t="s">
        <v>811</v>
      </c>
      <c r="E1451">
        <v>266</v>
      </c>
      <c r="F1451" s="8" t="str">
        <f t="shared" si="44"/>
        <v>INSERt INTO Datos_Contacto values (1450,'098-7865132','Carrera 4   7 - 32 Barrio Colonial',266);</v>
      </c>
    </row>
    <row r="1452" spans="1:6" hidden="1" x14ac:dyDescent="0.25">
      <c r="A1452" s="8">
        <f t="shared" si="45"/>
        <v>1451</v>
      </c>
      <c r="B1452" s="8" t="s">
        <v>6746</v>
      </c>
      <c r="C1452" t="s">
        <v>3279</v>
      </c>
      <c r="D1452" t="s">
        <v>690</v>
      </c>
      <c r="E1452">
        <v>198</v>
      </c>
      <c r="F1452" s="8" t="str">
        <f t="shared" si="44"/>
        <v>INSERt INTO Datos_Contacto values (1451,'098-7794136','Calle 8  7 - 60',198);</v>
      </c>
    </row>
    <row r="1453" spans="1:6" hidden="1" x14ac:dyDescent="0.25">
      <c r="A1453" s="8">
        <f t="shared" si="45"/>
        <v>1452</v>
      </c>
      <c r="B1453" s="8" t="s">
        <v>6747</v>
      </c>
      <c r="C1453" t="s">
        <v>3280</v>
      </c>
      <c r="D1453" t="s">
        <v>742</v>
      </c>
      <c r="E1453">
        <v>227</v>
      </c>
      <c r="F1453" s="8" t="str">
        <f t="shared" si="44"/>
        <v>INSERt INTO Datos_Contacto values (1452,'098-7601640','Calle 28 No. 15-120',227);</v>
      </c>
    </row>
    <row r="1454" spans="1:6" hidden="1" x14ac:dyDescent="0.25">
      <c r="A1454" s="8">
        <f t="shared" si="45"/>
        <v>1453</v>
      </c>
      <c r="B1454" s="8" t="s">
        <v>6748</v>
      </c>
      <c r="C1454" t="s">
        <v>3281</v>
      </c>
      <c r="D1454" t="s">
        <v>910</v>
      </c>
      <c r="E1454">
        <v>326</v>
      </c>
      <c r="F1454" s="8" t="str">
        <f t="shared" si="44"/>
        <v>INSERt INTO Datos_Contacto values (1453,'096-8576950','Carrera 2   14 - 37',326);</v>
      </c>
    </row>
    <row r="1455" spans="1:6" hidden="1" x14ac:dyDescent="0.25">
      <c r="A1455" s="8">
        <f t="shared" si="45"/>
        <v>1454</v>
      </c>
      <c r="B1455" s="8" t="s">
        <v>6749</v>
      </c>
      <c r="C1455" t="s">
        <v>3282</v>
      </c>
      <c r="D1455" t="s">
        <v>789</v>
      </c>
      <c r="E1455">
        <v>255</v>
      </c>
      <c r="F1455" s="8" t="str">
        <f t="shared" si="44"/>
        <v>INSERt INTO Datos_Contacto values (1454,'098-7773017','Calle 4   9  - 51',255);</v>
      </c>
    </row>
    <row r="1456" spans="1:6" x14ac:dyDescent="0.25">
      <c r="A1456" s="8">
        <f t="shared" si="45"/>
        <v>1455</v>
      </c>
      <c r="B1456" s="8" t="s">
        <v>6750</v>
      </c>
      <c r="C1456" t="s">
        <v>3283</v>
      </c>
      <c r="D1456" t="s">
        <v>1581</v>
      </c>
      <c r="E1456">
        <v>830</v>
      </c>
      <c r="F1456" s="8" t="str">
        <f t="shared" si="44"/>
        <v>INSERt INTO Datos_Contacto values (1455,'096-3116733','CRA 7 NO 40-34 piso 2',830);</v>
      </c>
    </row>
    <row r="1457" spans="1:6" x14ac:dyDescent="0.25">
      <c r="A1457" s="8">
        <f t="shared" si="45"/>
        <v>1456</v>
      </c>
      <c r="B1457" s="8" t="s">
        <v>6751</v>
      </c>
      <c r="C1457" t="s">
        <v>3284</v>
      </c>
      <c r="D1457" t="s">
        <v>856</v>
      </c>
      <c r="E1457">
        <v>293</v>
      </c>
      <c r="F1457" s="8" t="str">
        <f t="shared" si="44"/>
        <v>INSERt INTO Datos_Contacto values (1456,'098-7720304','Carrera 9  11  74',293);</v>
      </c>
    </row>
    <row r="1458" spans="1:6" x14ac:dyDescent="0.25">
      <c r="A1458" s="8">
        <f t="shared" si="45"/>
        <v>1457</v>
      </c>
      <c r="B1458" s="8" t="s">
        <v>6752</v>
      </c>
      <c r="C1458" t="s">
        <v>3285</v>
      </c>
      <c r="D1458" t="s">
        <v>1836</v>
      </c>
      <c r="E1458">
        <v>1053</v>
      </c>
      <c r="F1458" s="8" t="str">
        <f t="shared" si="44"/>
        <v>INSERt INTO Datos_Contacto values (1457,'098-6324661','Cra 15 No. 33-40',1053);</v>
      </c>
    </row>
    <row r="1459" spans="1:6" hidden="1" x14ac:dyDescent="0.25">
      <c r="A1459" s="8">
        <f t="shared" si="45"/>
        <v>1458</v>
      </c>
      <c r="B1459" s="8" t="s">
        <v>6753</v>
      </c>
      <c r="C1459" t="s">
        <v>3286</v>
      </c>
      <c r="D1459" t="s">
        <v>1664</v>
      </c>
      <c r="E1459">
        <v>905</v>
      </c>
      <c r="F1459" s="8" t="str">
        <f t="shared" si="44"/>
        <v>INSERt INTO Datos_Contacto values (1458,'097-977247197','Calle 6  4 - 03',905);</v>
      </c>
    </row>
    <row r="1460" spans="1:6" hidden="1" x14ac:dyDescent="0.25">
      <c r="A1460" s="8">
        <f t="shared" si="45"/>
        <v>1459</v>
      </c>
      <c r="B1460" s="8" t="s">
        <v>6754</v>
      </c>
      <c r="C1460" t="s">
        <v>3287</v>
      </c>
      <c r="D1460" t="s">
        <v>1637</v>
      </c>
      <c r="E1460">
        <v>882</v>
      </c>
      <c r="F1460" s="8" t="str">
        <f t="shared" si="44"/>
        <v>INSERt INTO Datos_Contacto values (1459,'031-3204912600','Calle  2   1 - 55',882);</v>
      </c>
    </row>
    <row r="1461" spans="1:6" hidden="1" x14ac:dyDescent="0.25">
      <c r="A1461" s="8">
        <f t="shared" si="45"/>
        <v>1460</v>
      </c>
      <c r="B1461" s="8" t="s">
        <v>6755</v>
      </c>
      <c r="C1461" t="s">
        <v>3288</v>
      </c>
      <c r="D1461" t="s">
        <v>1685</v>
      </c>
      <c r="E1461">
        <v>925</v>
      </c>
      <c r="F1461" s="8" t="str">
        <f t="shared" si="44"/>
        <v>INSERt INTO Datos_Contacto values (1460,'097-3208013588','Carrera 3    6 - 35',925);</v>
      </c>
    </row>
    <row r="1462" spans="1:6" hidden="1" x14ac:dyDescent="0.25">
      <c r="A1462" s="8">
        <f t="shared" si="45"/>
        <v>1461</v>
      </c>
      <c r="B1462" s="8" t="s">
        <v>6756</v>
      </c>
      <c r="C1462" t="s">
        <v>3289</v>
      </c>
      <c r="D1462" t="s">
        <v>1062</v>
      </c>
      <c r="E1462">
        <v>430</v>
      </c>
      <c r="F1462" s="8" t="str">
        <f t="shared" si="44"/>
        <v>INSERt INTO Datos_Contacto values (1461,'094-7724090,7724133,','Carrera  6  Diagonal 19 Y 21',430);</v>
      </c>
    </row>
    <row r="1463" spans="1:6" hidden="1" x14ac:dyDescent="0.25">
      <c r="A1463" s="8">
        <f t="shared" si="45"/>
        <v>1462</v>
      </c>
      <c r="B1463" s="8" t="s">
        <v>6757</v>
      </c>
      <c r="C1463" t="s">
        <v>3290</v>
      </c>
      <c r="D1463" t="s">
        <v>1092</v>
      </c>
      <c r="E1463">
        <v>452</v>
      </c>
      <c r="F1463" s="8" t="str">
        <f t="shared" si="44"/>
        <v>INSERt INTO Datos_Contacto values (1462,'094-7554021,7554015','Kilometro 1 via lorica',452);</v>
      </c>
    </row>
    <row r="1464" spans="1:6" hidden="1" x14ac:dyDescent="0.25">
      <c r="A1464" s="8">
        <f t="shared" si="45"/>
        <v>1463</v>
      </c>
      <c r="B1464" s="8" t="s">
        <v>6758</v>
      </c>
      <c r="C1464" t="s">
        <v>3291</v>
      </c>
      <c r="D1464" t="s">
        <v>1713</v>
      </c>
      <c r="E1464">
        <v>949</v>
      </c>
      <c r="F1464" s="8" t="str">
        <f t="shared" si="44"/>
        <v>INSERt INTO Datos_Contacto values (1463,'315-7527765','Carrera 10 B     1 - 1',949);</v>
      </c>
    </row>
    <row r="1465" spans="1:6" hidden="1" x14ac:dyDescent="0.25">
      <c r="A1465" s="8">
        <f t="shared" si="45"/>
        <v>1464</v>
      </c>
      <c r="B1465" s="8" t="s">
        <v>6759</v>
      </c>
      <c r="C1465" t="s">
        <v>3292</v>
      </c>
      <c r="D1465" t="s">
        <v>1465</v>
      </c>
      <c r="E1465">
        <v>728</v>
      </c>
      <c r="F1465" s="8" t="str">
        <f t="shared" si="44"/>
        <v>INSERt INTO Datos_Contacto values (1464,'314-7157488','Barrio Belén',728);</v>
      </c>
    </row>
    <row r="1466" spans="1:6" hidden="1" x14ac:dyDescent="0.25">
      <c r="A1466" s="8">
        <f t="shared" si="45"/>
        <v>1465</v>
      </c>
      <c r="B1466" s="8" t="s">
        <v>6760</v>
      </c>
      <c r="C1466" t="s">
        <v>3293</v>
      </c>
      <c r="D1466" t="s">
        <v>1334</v>
      </c>
      <c r="E1466">
        <v>620</v>
      </c>
      <c r="F1466" s="8" t="str">
        <f t="shared" si="44"/>
        <v>INSERt INTO Datos_Contacto values (1465,'098-8470197,8470198','Carrera 4 9 103',620);</v>
      </c>
    </row>
    <row r="1467" spans="1:6" hidden="1" x14ac:dyDescent="0.25">
      <c r="A1467" s="8">
        <f t="shared" si="45"/>
        <v>1466</v>
      </c>
      <c r="B1467" s="8" t="s">
        <v>6761</v>
      </c>
      <c r="C1467" t="s">
        <v>3294</v>
      </c>
      <c r="D1467" t="s">
        <v>1098</v>
      </c>
      <c r="E1467">
        <v>457</v>
      </c>
      <c r="F1467" s="8" t="str">
        <f t="shared" si="44"/>
        <v>INSERt INTO Datos_Contacto values (1466,'091-8345000','CARRERA 9 No. 10-69',457);</v>
      </c>
    </row>
    <row r="1468" spans="1:6" hidden="1" x14ac:dyDescent="0.25">
      <c r="A1468" s="8">
        <f t="shared" si="45"/>
        <v>1467</v>
      </c>
      <c r="B1468" s="8" t="s">
        <v>6762</v>
      </c>
      <c r="C1468" t="s">
        <v>3295</v>
      </c>
      <c r="D1468" t="s">
        <v>1618</v>
      </c>
      <c r="E1468">
        <v>866</v>
      </c>
      <c r="F1468" s="8" t="str">
        <f t="shared" si="44"/>
        <v>INSERt INTO Datos_Contacto values (1467,'097-7171100','CALLE 3 No. 2 - 72  /Sanatorio de Contratacion',866);</v>
      </c>
    </row>
    <row r="1469" spans="1:6" hidden="1" x14ac:dyDescent="0.25">
      <c r="A1469" s="8">
        <f t="shared" si="45"/>
        <v>1468</v>
      </c>
      <c r="B1469" s="8" t="s">
        <v>6763</v>
      </c>
      <c r="C1469" t="s">
        <v>3296</v>
      </c>
      <c r="D1469" t="s">
        <v>1074</v>
      </c>
      <c r="E1469">
        <v>439</v>
      </c>
      <c r="F1469" s="8" t="str">
        <f t="shared" si="44"/>
        <v>INSERt INTO Datos_Contacto values (1468,'094-7731763','Calle 1  N° 10 - 08',439);</v>
      </c>
    </row>
    <row r="1470" spans="1:6" hidden="1" x14ac:dyDescent="0.25">
      <c r="A1470" s="8">
        <f t="shared" si="45"/>
        <v>1469</v>
      </c>
      <c r="B1470" s="8" t="s">
        <v>6764</v>
      </c>
      <c r="C1470" t="s">
        <v>3297</v>
      </c>
      <c r="D1470" t="s">
        <v>1480</v>
      </c>
      <c r="E1470">
        <v>740</v>
      </c>
      <c r="F1470" s="8" t="str">
        <f t="shared" si="44"/>
        <v>INSERt INTO Datos_Contacto values (1469,'092-8182332','Centro de Salud Barrio Libertad',740);</v>
      </c>
    </row>
    <row r="1471" spans="1:6" hidden="1" x14ac:dyDescent="0.25">
      <c r="A1471" s="8">
        <f t="shared" si="45"/>
        <v>1470</v>
      </c>
      <c r="B1471" s="8" t="s">
        <v>6765</v>
      </c>
      <c r="C1471" t="s">
        <v>3298</v>
      </c>
      <c r="D1471" t="s">
        <v>686</v>
      </c>
      <c r="E1471">
        <v>196</v>
      </c>
      <c r="F1471" s="8" t="str">
        <f t="shared" si="44"/>
        <v>INSERt INTO Datos_Contacto values (1470,'098-7443737,7448050,','Calle 16 No 9-41',196);</v>
      </c>
    </row>
    <row r="1472" spans="1:6" hidden="1" x14ac:dyDescent="0.25">
      <c r="A1472" s="8">
        <f t="shared" si="45"/>
        <v>1471</v>
      </c>
      <c r="B1472" s="8" t="s">
        <v>6766</v>
      </c>
      <c r="C1472" t="s">
        <v>3299</v>
      </c>
      <c r="D1472" t="s">
        <v>949</v>
      </c>
      <c r="E1472">
        <v>351</v>
      </c>
      <c r="F1472" s="8" t="str">
        <f t="shared" si="44"/>
        <v>INSERt INTO Datos_Contacto values (1471,'098-4310205','Carrera 4 vía Puerto Rico',351);</v>
      </c>
    </row>
    <row r="1473" spans="1:6" hidden="1" x14ac:dyDescent="0.25">
      <c r="A1473" s="8">
        <f t="shared" si="45"/>
        <v>1472</v>
      </c>
      <c r="B1473" s="8" t="s">
        <v>6767</v>
      </c>
      <c r="C1473" t="s">
        <v>3300</v>
      </c>
      <c r="D1473" t="s">
        <v>997</v>
      </c>
      <c r="E1473">
        <v>386</v>
      </c>
      <c r="F1473" s="8" t="str">
        <f t="shared" si="44"/>
        <v>INSERt INTO Datos_Contacto values (1472,'092-8262886','Carrera 4 No 4-40 Barrio los Estudiantes',386);</v>
      </c>
    </row>
    <row r="1474" spans="1:6" hidden="1" x14ac:dyDescent="0.25">
      <c r="A1474" s="8">
        <f t="shared" si="45"/>
        <v>1473</v>
      </c>
      <c r="B1474" s="8" t="s">
        <v>6768</v>
      </c>
      <c r="C1474" t="s">
        <v>3301</v>
      </c>
      <c r="D1474" t="s">
        <v>988</v>
      </c>
      <c r="E1474">
        <v>379</v>
      </c>
      <c r="F1474" s="8" t="str">
        <f t="shared" si="44"/>
        <v>INSERt INTO Datos_Contacto values (1473,'092-8269577','Hospital La Vega',379);</v>
      </c>
    </row>
    <row r="1475" spans="1:6" hidden="1" x14ac:dyDescent="0.25">
      <c r="A1475" s="8">
        <f t="shared" si="45"/>
        <v>1474</v>
      </c>
      <c r="B1475" s="8" t="s">
        <v>6769</v>
      </c>
      <c r="C1475" t="s">
        <v>3302</v>
      </c>
      <c r="D1475" t="s">
        <v>1521</v>
      </c>
      <c r="E1475">
        <v>774</v>
      </c>
      <c r="F1475" s="8" t="str">
        <f t="shared" ref="F1475:F1538" si="46">"INSERt INTO Datos_Contacto values ("&amp;A1475&amp;",'"&amp;B1475&amp;"','"&amp;C1475&amp;"',"&amp;E1475&amp;");"</f>
        <v>INSERt INTO Datos_Contacto values (1474,'091-3148826195','Barrio El Carmen',774);</v>
      </c>
    </row>
    <row r="1476" spans="1:6" hidden="1" x14ac:dyDescent="0.25">
      <c r="A1476" s="8">
        <f t="shared" ref="A1476:A1539" si="47">+A1475+1</f>
        <v>1475</v>
      </c>
      <c r="B1476" s="8" t="s">
        <v>6770</v>
      </c>
      <c r="C1476" t="s">
        <v>3303</v>
      </c>
      <c r="D1476" t="s">
        <v>1906</v>
      </c>
      <c r="E1476">
        <v>1117</v>
      </c>
      <c r="F1476" s="8" t="str">
        <f t="shared" si="46"/>
        <v>INSERt INTO Datos_Contacto values (1475,'098-5654627','Avenida Orinoco Calle 10',1117);</v>
      </c>
    </row>
    <row r="1477" spans="1:6" hidden="1" x14ac:dyDescent="0.25">
      <c r="A1477" s="8">
        <f t="shared" si="47"/>
        <v>1476</v>
      </c>
      <c r="B1477" s="8" t="s">
        <v>6771</v>
      </c>
      <c r="C1477" t="s">
        <v>3304</v>
      </c>
      <c r="D1477" t="s">
        <v>1724</v>
      </c>
      <c r="E1477">
        <v>957</v>
      </c>
      <c r="F1477" s="8" t="str">
        <f t="shared" si="46"/>
        <v>INSERt INTO Datos_Contacto values (1476,'098-2655534','CRA. 4a. bis No. 35-72 Brr. Cadiz',957);</v>
      </c>
    </row>
    <row r="1478" spans="1:6" x14ac:dyDescent="0.25">
      <c r="A1478" s="8">
        <f t="shared" si="47"/>
        <v>1477</v>
      </c>
      <c r="B1478" s="8" t="s">
        <v>6772</v>
      </c>
      <c r="C1478" t="s">
        <v>3305</v>
      </c>
      <c r="D1478" t="s">
        <v>1690</v>
      </c>
      <c r="E1478">
        <v>931</v>
      </c>
      <c r="F1478" s="8" t="str">
        <f t="shared" si="46"/>
        <v>INSERt INTO Datos_Contacto values (1477,'095-2828189','Calle 23 No. 14-39. Barrio Mochila (Sincelejo-Sucre).',931);</v>
      </c>
    </row>
    <row r="1479" spans="1:6" hidden="1" x14ac:dyDescent="0.25">
      <c r="A1479" s="8">
        <f t="shared" si="47"/>
        <v>1478</v>
      </c>
      <c r="B1479" s="8" t="s">
        <v>6773</v>
      </c>
      <c r="C1479" t="s">
        <v>3306</v>
      </c>
      <c r="D1479" t="s">
        <v>1543</v>
      </c>
      <c r="E1479">
        <v>792</v>
      </c>
      <c r="F1479" s="8" t="str">
        <f t="shared" si="46"/>
        <v>INSERt INTO Datos_Contacto values (1478,'097-5789261','ENTRADA PPAL EL ZULIA MARGEN IZQUIERDA.',792);</v>
      </c>
    </row>
    <row r="1480" spans="1:6" hidden="1" x14ac:dyDescent="0.25">
      <c r="A1480" s="8">
        <f t="shared" si="47"/>
        <v>1479</v>
      </c>
      <c r="B1480" s="8" t="s">
        <v>6774</v>
      </c>
      <c r="C1480" t="s">
        <v>3307</v>
      </c>
      <c r="D1480" t="s">
        <v>1060</v>
      </c>
      <c r="E1480">
        <v>429</v>
      </c>
      <c r="F1480" s="8" t="str">
        <f t="shared" si="46"/>
        <v>INSERt INTO Datos_Contacto values (1479,'094-7843282','Calle 22B Nº 4W-33 B/ el amparo',429);</v>
      </c>
    </row>
    <row r="1481" spans="1:6" x14ac:dyDescent="0.25">
      <c r="A1481" s="8">
        <f t="shared" si="47"/>
        <v>1480</v>
      </c>
      <c r="B1481" s="8" t="s">
        <v>6775</v>
      </c>
      <c r="C1481" t="s">
        <v>3308</v>
      </c>
      <c r="D1481" t="s">
        <v>1569</v>
      </c>
      <c r="E1481">
        <v>817</v>
      </c>
      <c r="F1481" s="8" t="str">
        <f t="shared" si="46"/>
        <v>INSERt INTO Datos_Contacto values (1480,'097-5829960','Calle 5  7 - 49  centro',817);</v>
      </c>
    </row>
    <row r="1482" spans="1:6" hidden="1" x14ac:dyDescent="0.25">
      <c r="A1482" s="8">
        <f t="shared" si="47"/>
        <v>1481</v>
      </c>
      <c r="B1482" s="8" t="s">
        <v>6776</v>
      </c>
      <c r="C1482" t="s">
        <v>3309</v>
      </c>
      <c r="D1482" t="s">
        <v>217</v>
      </c>
      <c r="E1482">
        <v>335</v>
      </c>
      <c r="F1482" s="8" t="str">
        <f t="shared" si="46"/>
        <v>INSERt INTO Datos_Contacto values (1481,'098-8315622','Carrera 7  2 - 07  Barrio La Floresta',335);</v>
      </c>
    </row>
    <row r="1483" spans="1:6" hidden="1" x14ac:dyDescent="0.25">
      <c r="A1483" s="8">
        <f t="shared" si="47"/>
        <v>1482</v>
      </c>
      <c r="B1483" s="8" t="s">
        <v>6777</v>
      </c>
      <c r="C1483" t="s">
        <v>3310</v>
      </c>
      <c r="D1483" t="s">
        <v>1872</v>
      </c>
      <c r="E1483">
        <v>1084</v>
      </c>
      <c r="F1483" s="8" t="str">
        <f t="shared" si="46"/>
        <v>INSERt INTO Datos_Contacto values (1482,'031-3106194875','Calle 4 carrera 4 esquina Barrio Industrial',1084);</v>
      </c>
    </row>
    <row r="1484" spans="1:6" hidden="1" x14ac:dyDescent="0.25">
      <c r="A1484" s="8">
        <f t="shared" si="47"/>
        <v>1483</v>
      </c>
      <c r="B1484" s="8" t="s">
        <v>6778</v>
      </c>
      <c r="C1484" t="s">
        <v>3311</v>
      </c>
      <c r="D1484" t="s">
        <v>340</v>
      </c>
      <c r="E1484">
        <v>11</v>
      </c>
      <c r="F1484" s="8" t="str">
        <f t="shared" si="46"/>
        <v>INSERt INTO Datos_Contacto values (1483,'031-8533199','Calle 10 # 9 - 06 Local 24 Centro Comercial la Contaduría.',11);</v>
      </c>
    </row>
    <row r="1485" spans="1:6" hidden="1" x14ac:dyDescent="0.25">
      <c r="A1485" s="8">
        <f t="shared" si="47"/>
        <v>1484</v>
      </c>
      <c r="B1485" s="8" t="s">
        <v>6779</v>
      </c>
      <c r="C1485" t="s">
        <v>3312</v>
      </c>
      <c r="D1485" t="s">
        <v>1239</v>
      </c>
      <c r="E1485">
        <v>552</v>
      </c>
      <c r="F1485" s="8" t="str">
        <f t="shared" si="46"/>
        <v>INSERt INTO Datos_Contacto values (1484,'031-3105548701','Diagonal 3 Nº 3-15',552);</v>
      </c>
    </row>
    <row r="1486" spans="1:6" hidden="1" x14ac:dyDescent="0.25">
      <c r="A1486" s="8">
        <f t="shared" si="47"/>
        <v>1485</v>
      </c>
      <c r="B1486" s="8" t="s">
        <v>6780</v>
      </c>
      <c r="C1486" t="s">
        <v>3313</v>
      </c>
      <c r="D1486" t="s">
        <v>332</v>
      </c>
      <c r="E1486">
        <v>7</v>
      </c>
      <c r="F1486" s="8" t="str">
        <f t="shared" si="46"/>
        <v>INSERt INTO Datos_Contacto values (1485,'057-8418447','Calle 51 No 53-03',7);</v>
      </c>
    </row>
    <row r="1487" spans="1:6" hidden="1" x14ac:dyDescent="0.25">
      <c r="A1487" s="8">
        <f t="shared" si="47"/>
        <v>1486</v>
      </c>
      <c r="B1487" s="8" t="s">
        <v>6781</v>
      </c>
      <c r="C1487" t="s">
        <v>3314</v>
      </c>
      <c r="D1487" t="s">
        <v>1676</v>
      </c>
      <c r="E1487">
        <v>916</v>
      </c>
      <c r="F1487" s="8" t="str">
        <f t="shared" si="46"/>
        <v>INSERt INTO Datos_Contacto values (1486,'058-4210537','Carrera 4 Calle 7 esquina - Barrio la libertad',916);</v>
      </c>
    </row>
    <row r="1488" spans="1:6" x14ac:dyDescent="0.25">
      <c r="A1488" s="8">
        <f t="shared" si="47"/>
        <v>1487</v>
      </c>
      <c r="B1488" s="8" t="s">
        <v>6782</v>
      </c>
      <c r="C1488" t="s">
        <v>3315</v>
      </c>
      <c r="D1488" t="s">
        <v>142</v>
      </c>
      <c r="E1488">
        <v>143</v>
      </c>
      <c r="F1488" s="8" t="str">
        <f t="shared" si="46"/>
        <v>INSERt INTO Datos_Contacto values (1487,'031-3046815545','Calle 3 No 5 - 31',143);</v>
      </c>
    </row>
    <row r="1489" spans="1:6" hidden="1" x14ac:dyDescent="0.25">
      <c r="A1489" s="8">
        <f t="shared" si="47"/>
        <v>1488</v>
      </c>
      <c r="B1489" s="8" t="s">
        <v>6783</v>
      </c>
      <c r="C1489" t="s">
        <v>3316</v>
      </c>
      <c r="D1489" t="s">
        <v>1421</v>
      </c>
      <c r="E1489">
        <v>693</v>
      </c>
      <c r="F1489" s="8" t="str">
        <f t="shared" si="46"/>
        <v>INSERt INTO Datos_Contacto values (1488,'003-3105661752','Carrera 7 Nº 11-01 Centro',693);</v>
      </c>
    </row>
    <row r="1490" spans="1:6" hidden="1" x14ac:dyDescent="0.25">
      <c r="A1490" s="8">
        <f t="shared" si="47"/>
        <v>1489</v>
      </c>
      <c r="B1490" s="8" t="s">
        <v>6784</v>
      </c>
      <c r="C1490" t="s">
        <v>3317</v>
      </c>
      <c r="D1490" t="s">
        <v>1710</v>
      </c>
      <c r="E1490">
        <v>947</v>
      </c>
      <c r="F1490" s="8" t="str">
        <f t="shared" si="46"/>
        <v>INSERt INTO Datos_Contacto values (1489,'055-2830771','Calle 23 Nº 19B - 22',947);</v>
      </c>
    </row>
    <row r="1491" spans="1:6" x14ac:dyDescent="0.25">
      <c r="A1491" s="8">
        <f t="shared" si="47"/>
        <v>1490</v>
      </c>
      <c r="B1491" s="8" t="s">
        <v>6785</v>
      </c>
      <c r="C1491" t="s">
        <v>3318</v>
      </c>
      <c r="D1491" t="s">
        <v>1581</v>
      </c>
      <c r="E1491">
        <v>830</v>
      </c>
      <c r="F1491" s="8" t="str">
        <f t="shared" si="46"/>
        <v>INSERt INTO Datos_Contacto values (1490,'096-3151300','Carrera 10 N.17-55 Edif. Torre Central',830);</v>
      </c>
    </row>
    <row r="1492" spans="1:6" hidden="1" x14ac:dyDescent="0.25">
      <c r="A1492" s="8">
        <f t="shared" si="47"/>
        <v>1491</v>
      </c>
      <c r="B1492" s="8" t="s">
        <v>6786</v>
      </c>
      <c r="C1492" t="s">
        <v>3319</v>
      </c>
      <c r="D1492" t="s">
        <v>1050</v>
      </c>
      <c r="E1492">
        <v>422</v>
      </c>
      <c r="F1492" s="8" t="str">
        <f t="shared" si="46"/>
        <v>INSERt INTO Datos_Contacto values (1491,'095-5793160','Calle 9 # 9 - 67 Centro',422);</v>
      </c>
    </row>
    <row r="1493" spans="1:6" hidden="1" x14ac:dyDescent="0.25">
      <c r="A1493" s="8">
        <f t="shared" si="47"/>
        <v>1492</v>
      </c>
      <c r="B1493" s="8" t="s">
        <v>6787</v>
      </c>
      <c r="C1493" t="s">
        <v>3320</v>
      </c>
      <c r="D1493" t="s">
        <v>1750</v>
      </c>
      <c r="E1493">
        <v>978</v>
      </c>
      <c r="F1493" s="8" t="str">
        <f t="shared" si="46"/>
        <v>INSERt INTO Datos_Contacto values (1492,'058-2513986','Calle 10 N° 26 - 91 Barrio el reposo',978);</v>
      </c>
    </row>
    <row r="1494" spans="1:6" hidden="1" x14ac:dyDescent="0.25">
      <c r="A1494" s="8">
        <f t="shared" si="47"/>
        <v>1493</v>
      </c>
      <c r="B1494" s="8" t="s">
        <v>6788</v>
      </c>
      <c r="C1494" t="s">
        <v>3321</v>
      </c>
      <c r="D1494" t="s">
        <v>340</v>
      </c>
      <c r="E1494">
        <v>11</v>
      </c>
      <c r="F1494" s="8" t="str">
        <f t="shared" si="46"/>
        <v>INSERt INTO Datos_Contacto values (1493,'094-8534724','Carrera 11 9-44',11);</v>
      </c>
    </row>
    <row r="1495" spans="1:6" x14ac:dyDescent="0.25">
      <c r="A1495" s="8">
        <f t="shared" si="47"/>
        <v>1494</v>
      </c>
      <c r="B1495" s="8" t="s">
        <v>6789</v>
      </c>
      <c r="C1495" t="s">
        <v>3322</v>
      </c>
      <c r="D1495" t="s">
        <v>1581</v>
      </c>
      <c r="E1495">
        <v>830</v>
      </c>
      <c r="F1495" s="8" t="str">
        <f t="shared" si="46"/>
        <v>INSERt INTO Datos_Contacto values (1494,'058-3295113','Carrera 8 N° 32-04 Local 44 Calle Real Sec 1 de febrero',830);</v>
      </c>
    </row>
    <row r="1496" spans="1:6" hidden="1" x14ac:dyDescent="0.25">
      <c r="A1496" s="8">
        <f t="shared" si="47"/>
        <v>1495</v>
      </c>
      <c r="B1496" s="8" t="s">
        <v>6790</v>
      </c>
      <c r="C1496" t="s">
        <v>3323</v>
      </c>
      <c r="D1496" t="s">
        <v>482</v>
      </c>
      <c r="E1496">
        <v>85</v>
      </c>
      <c r="F1496" s="8" t="str">
        <f t="shared" si="46"/>
        <v>INSERt INTO Datos_Contacto values (1495,'094-5611313,5318794,5318787','Calle 47  74 - 18',85);</v>
      </c>
    </row>
    <row r="1497" spans="1:6" x14ac:dyDescent="0.25">
      <c r="A1497" s="8">
        <f t="shared" si="47"/>
        <v>1496</v>
      </c>
      <c r="B1497" s="8" t="s">
        <v>6791</v>
      </c>
      <c r="C1497" t="s">
        <v>3324</v>
      </c>
      <c r="D1497" t="s">
        <v>1596</v>
      </c>
      <c r="E1497">
        <v>844</v>
      </c>
      <c r="F1497" s="8" t="str">
        <f t="shared" si="46"/>
        <v>INSERt INTO Datos_Contacto values (1496,'097-6320220','DG 32 30 A  51 PARQUE DEL AGUA',844);</v>
      </c>
    </row>
    <row r="1498" spans="1:6" hidden="1" x14ac:dyDescent="0.25">
      <c r="A1498" s="8">
        <f t="shared" si="47"/>
        <v>1497</v>
      </c>
      <c r="B1498" s="8" t="s">
        <v>6792</v>
      </c>
      <c r="C1498" t="s">
        <v>3325</v>
      </c>
      <c r="D1498" t="s">
        <v>563</v>
      </c>
      <c r="E1498">
        <v>126</v>
      </c>
      <c r="F1498" s="8" t="str">
        <f t="shared" si="46"/>
        <v>INSERt INTO Datos_Contacto values (1497,'095-3307341','Calle 40 entre carreras 45 y 46 Ed Gobernación del Atlántico',126);</v>
      </c>
    </row>
    <row r="1499" spans="1:6" hidden="1" x14ac:dyDescent="0.25">
      <c r="A1499" s="8">
        <f t="shared" si="47"/>
        <v>1498</v>
      </c>
      <c r="B1499" s="8" t="s">
        <v>6793</v>
      </c>
      <c r="C1499" t="s">
        <v>3326</v>
      </c>
      <c r="D1499" t="s">
        <v>563</v>
      </c>
      <c r="E1499">
        <v>126</v>
      </c>
      <c r="F1499" s="8" t="str">
        <f t="shared" si="46"/>
        <v>INSERt INTO Datos_Contacto values (1498,'095-3732822','Calle 40  Carreras 45 y 46 Piso 6',126);</v>
      </c>
    </row>
    <row r="1500" spans="1:6" hidden="1" x14ac:dyDescent="0.25">
      <c r="A1500" s="8">
        <f t="shared" si="47"/>
        <v>1499</v>
      </c>
      <c r="B1500" s="8" t="s">
        <v>6794</v>
      </c>
      <c r="C1500" t="s">
        <v>3327</v>
      </c>
      <c r="D1500" t="s">
        <v>994</v>
      </c>
      <c r="E1500">
        <v>384</v>
      </c>
      <c r="F1500" s="8" t="str">
        <f t="shared" si="46"/>
        <v>INSERt INTO Datos_Contacto values (1499,'092-3950971','Carrera   3    9 -36',384);</v>
      </c>
    </row>
    <row r="1501" spans="1:6" x14ac:dyDescent="0.25">
      <c r="A1501" s="8">
        <f t="shared" si="47"/>
        <v>1500</v>
      </c>
      <c r="B1501" s="8" t="s">
        <v>6795</v>
      </c>
      <c r="C1501" t="s">
        <v>3328</v>
      </c>
      <c r="D1501" t="s">
        <v>1411</v>
      </c>
      <c r="E1501">
        <v>685</v>
      </c>
      <c r="F1501" s="8" t="str">
        <f t="shared" si="46"/>
        <v>INSERt INTO Datos_Contacto values (1500,'098-6665909,6660081,6660082','Carrera 20 Calle 20. El Paraiso',685);</v>
      </c>
    </row>
    <row r="1502" spans="1:6" hidden="1" x14ac:dyDescent="0.25">
      <c r="A1502" s="8">
        <f t="shared" si="47"/>
        <v>1501</v>
      </c>
      <c r="B1502" s="8" t="s">
        <v>6796</v>
      </c>
      <c r="C1502" t="s">
        <v>3329</v>
      </c>
      <c r="D1502" t="s">
        <v>1241</v>
      </c>
      <c r="E1502">
        <v>553</v>
      </c>
      <c r="F1502" s="8" t="str">
        <f t="shared" si="46"/>
        <v>INSERt INTO Datos_Contacto values (1501,'091-8646768','Calle 3   11 B - 16',553);</v>
      </c>
    </row>
    <row r="1503" spans="1:6" hidden="1" x14ac:dyDescent="0.25">
      <c r="A1503" s="8">
        <f t="shared" si="47"/>
        <v>1502</v>
      </c>
      <c r="B1503" s="8" t="s">
        <v>6797</v>
      </c>
      <c r="C1503" t="s">
        <v>3330</v>
      </c>
      <c r="D1503" t="s">
        <v>155</v>
      </c>
      <c r="E1503">
        <v>356</v>
      </c>
      <c r="F1503" s="8" t="str">
        <f t="shared" si="46"/>
        <v>INSERt INTO Datos_Contacto values (1502,'318-7854197','Calle 5 No. 4 - 44 Barrio Las Américas',356);</v>
      </c>
    </row>
    <row r="1504" spans="1:6" hidden="1" x14ac:dyDescent="0.25">
      <c r="A1504" s="8">
        <f t="shared" si="47"/>
        <v>1503</v>
      </c>
      <c r="B1504" s="8" t="s">
        <v>6798</v>
      </c>
      <c r="C1504" t="s">
        <v>3331</v>
      </c>
      <c r="D1504" t="s">
        <v>944</v>
      </c>
      <c r="E1504">
        <v>348</v>
      </c>
      <c r="F1504" s="8" t="str">
        <f t="shared" si="46"/>
        <v>INSERt INTO Datos_Contacto values (1503,'320-4756119','Calle 5 No. 3 - 74',348);</v>
      </c>
    </row>
    <row r="1505" spans="1:6" hidden="1" x14ac:dyDescent="0.25">
      <c r="A1505" s="8">
        <f t="shared" si="47"/>
        <v>1504</v>
      </c>
      <c r="B1505" s="8" t="s">
        <v>5565</v>
      </c>
      <c r="C1505" t="s">
        <v>3332</v>
      </c>
      <c r="D1505" t="s">
        <v>619</v>
      </c>
      <c r="E1505">
        <v>157</v>
      </c>
      <c r="F1505" s="8" t="str">
        <f t="shared" si="46"/>
        <v>INSERt INTO Datos_Contacto values (1504,'095-6208398','Calle 20 No. 2 Palacio municipal Piso 2.',157);</v>
      </c>
    </row>
    <row r="1506" spans="1:6" hidden="1" x14ac:dyDescent="0.25">
      <c r="A1506" s="8">
        <f t="shared" si="47"/>
        <v>1505</v>
      </c>
      <c r="B1506" s="8" t="s">
        <v>6799</v>
      </c>
      <c r="C1506" t="s">
        <v>3333</v>
      </c>
      <c r="D1506" t="s">
        <v>825</v>
      </c>
      <c r="E1506">
        <v>274</v>
      </c>
      <c r="F1506" s="8" t="str">
        <f t="shared" si="46"/>
        <v>INSERt INTO Datos_Contacto values (1505,'091-315484429','Calle 8 No. 9 - 50',274);</v>
      </c>
    </row>
    <row r="1507" spans="1:6" hidden="1" x14ac:dyDescent="0.25">
      <c r="A1507" s="8">
        <f t="shared" si="47"/>
        <v>1506</v>
      </c>
      <c r="B1507" s="8" t="s">
        <v>6800</v>
      </c>
      <c r="C1507" t="s">
        <v>3334</v>
      </c>
      <c r="D1507" t="s">
        <v>905</v>
      </c>
      <c r="E1507">
        <v>322</v>
      </c>
      <c r="F1507" s="8" t="str">
        <f t="shared" si="46"/>
        <v>INSERt INTO Datos_Contacto values (1506,'096-8510346','Carrera 6a  6 - 23  Piso 2',322);</v>
      </c>
    </row>
    <row r="1508" spans="1:6" hidden="1" x14ac:dyDescent="0.25">
      <c r="A1508" s="8">
        <f t="shared" si="47"/>
        <v>1507</v>
      </c>
      <c r="B1508" s="8" t="s">
        <v>6801</v>
      </c>
      <c r="C1508" t="s">
        <v>3335</v>
      </c>
      <c r="D1508" t="s">
        <v>1601</v>
      </c>
      <c r="E1508">
        <v>850</v>
      </c>
      <c r="F1508" s="8" t="str">
        <f t="shared" si="46"/>
        <v>INSERt INTO Datos_Contacto values (1507,'097-3158313224,6216504','Planta de tratamiento via Boston - Carretera Nacional',850);</v>
      </c>
    </row>
    <row r="1509" spans="1:6" x14ac:dyDescent="0.25">
      <c r="A1509" s="8">
        <f t="shared" si="47"/>
        <v>1508</v>
      </c>
      <c r="B1509" s="8" t="s">
        <v>6802</v>
      </c>
      <c r="C1509" t="s">
        <v>3336</v>
      </c>
      <c r="D1509" t="s">
        <v>606</v>
      </c>
      <c r="E1509">
        <v>149</v>
      </c>
      <c r="F1509" s="8" t="str">
        <f t="shared" si="46"/>
        <v>INSERt INTO Datos_Contacto values (1508,'091-3008021847','CARRERA 21 No 44 07',149);</v>
      </c>
    </row>
    <row r="1510" spans="1:6" hidden="1" x14ac:dyDescent="0.25">
      <c r="A1510" s="8">
        <f t="shared" si="47"/>
        <v>1509</v>
      </c>
      <c r="B1510" s="8" t="s">
        <v>6803</v>
      </c>
      <c r="C1510" t="s">
        <v>3337</v>
      </c>
      <c r="D1510" t="s">
        <v>5304</v>
      </c>
      <c r="E1510">
        <v>1</v>
      </c>
      <c r="F1510" s="8" t="str">
        <f t="shared" si="46"/>
        <v>INSERt INTO Datos_Contacto values (1509,'095-6644611','Barrio Centro Plaza de la Proclamación Ed. La Gobernación',1);</v>
      </c>
    </row>
    <row r="1511" spans="1:6" hidden="1" x14ac:dyDescent="0.25">
      <c r="A1511" s="8">
        <f t="shared" si="47"/>
        <v>1510</v>
      </c>
      <c r="B1511" s="8" t="s">
        <v>6804</v>
      </c>
      <c r="C1511" t="s">
        <v>3338</v>
      </c>
      <c r="D1511" t="s">
        <v>1788</v>
      </c>
      <c r="E1511">
        <v>1011</v>
      </c>
      <c r="F1511" s="8" t="str">
        <f t="shared" si="46"/>
        <v>INSERt INTO Datos_Contacto values (1510,'092-2281074,2281075,2281070','KILOMETRO 1 VIA LA HABANA',1011);</v>
      </c>
    </row>
    <row r="1512" spans="1:6" hidden="1" x14ac:dyDescent="0.25">
      <c r="A1512" s="8">
        <f t="shared" si="47"/>
        <v>1511</v>
      </c>
      <c r="B1512" s="8" t="s">
        <v>6805</v>
      </c>
      <c r="C1512" t="s">
        <v>3339</v>
      </c>
      <c r="D1512" t="s">
        <v>5304</v>
      </c>
      <c r="E1512">
        <v>1</v>
      </c>
      <c r="F1512" s="8" t="str">
        <f t="shared" si="46"/>
        <v>INSERt INTO Datos_Contacto values (1511,'095-6932770','Edificio Chambacú Carrera 13B  26 - 78 Sector Papayal',1);</v>
      </c>
    </row>
    <row r="1513" spans="1:6" hidden="1" x14ac:dyDescent="0.25">
      <c r="A1513" s="8">
        <f t="shared" si="47"/>
        <v>1512</v>
      </c>
      <c r="B1513" s="8" t="s">
        <v>6806</v>
      </c>
      <c r="C1513" t="s">
        <v>3340</v>
      </c>
      <c r="D1513" t="s">
        <v>1416</v>
      </c>
      <c r="E1513">
        <v>689</v>
      </c>
      <c r="F1513" s="8" t="str">
        <f t="shared" si="46"/>
        <v>INSERt INTO Datos_Contacto values (1512,'098-6751002','Calle 5 No.  7 - 13 Barrio Centro',689);</v>
      </c>
    </row>
    <row r="1514" spans="1:6" x14ac:dyDescent="0.25">
      <c r="A1514" s="8">
        <f t="shared" si="47"/>
        <v>1513</v>
      </c>
      <c r="B1514" s="8" t="s">
        <v>6807</v>
      </c>
      <c r="C1514" t="s">
        <v>3341</v>
      </c>
      <c r="D1514" t="s">
        <v>962</v>
      </c>
      <c r="E1514">
        <v>359</v>
      </c>
      <c r="F1514" s="8" t="str">
        <f t="shared" si="46"/>
        <v>INSERt INTO Datos_Contacto values (1513,'031-3212788078,3132090204','Calle 7 Nº 4-29',359);</v>
      </c>
    </row>
    <row r="1515" spans="1:6" hidden="1" x14ac:dyDescent="0.25">
      <c r="A1515" s="8">
        <f t="shared" si="47"/>
        <v>1514</v>
      </c>
      <c r="B1515" s="8" t="s">
        <v>5675</v>
      </c>
      <c r="C1515" t="s">
        <v>3342</v>
      </c>
      <c r="D1515" t="s">
        <v>719</v>
      </c>
      <c r="E1515">
        <v>215</v>
      </c>
      <c r="F1515" s="8" t="str">
        <f t="shared" si="46"/>
        <v>INSERt INTO Datos_Contacto values (1514,'098-7290631','Calle 2 No. 3 -35',215);</v>
      </c>
    </row>
    <row r="1516" spans="1:6" hidden="1" x14ac:dyDescent="0.25">
      <c r="A1516" s="8">
        <f t="shared" si="47"/>
        <v>1515</v>
      </c>
      <c r="B1516" s="8" t="s">
        <v>6808</v>
      </c>
      <c r="C1516" t="s">
        <v>3343</v>
      </c>
      <c r="D1516" t="s">
        <v>1060</v>
      </c>
      <c r="E1516">
        <v>429</v>
      </c>
      <c r="F1516" s="8" t="str">
        <f t="shared" si="46"/>
        <v>INSERt INTO Datos_Contacto values (1515,'094-7850149','Calle 64 B   7-64',429);</v>
      </c>
    </row>
    <row r="1517" spans="1:6" hidden="1" x14ac:dyDescent="0.25">
      <c r="A1517" s="8">
        <f t="shared" si="47"/>
        <v>1516</v>
      </c>
      <c r="B1517" s="8" t="s">
        <v>6809</v>
      </c>
      <c r="C1517" t="s">
        <v>3344</v>
      </c>
      <c r="D1517" t="s">
        <v>1137</v>
      </c>
      <c r="E1517">
        <v>482</v>
      </c>
      <c r="F1517" s="8" t="str">
        <f t="shared" si="46"/>
        <v>INSERt INTO Datos_Contacto values (1516,'091-8423989,8422587,8427348','Carrera  1  sur  calle 16',482);</v>
      </c>
    </row>
    <row r="1518" spans="1:6" hidden="1" x14ac:dyDescent="0.25">
      <c r="A1518" s="8">
        <f t="shared" si="47"/>
        <v>1517</v>
      </c>
      <c r="B1518" s="8" t="s">
        <v>6810</v>
      </c>
      <c r="C1518" t="s">
        <v>3345</v>
      </c>
      <c r="D1518" t="s">
        <v>427</v>
      </c>
      <c r="E1518">
        <v>57</v>
      </c>
      <c r="F1518" s="8" t="str">
        <f t="shared" si="46"/>
        <v>INSERt INTO Datos_Contacto values (1517,'094-8549604','Calle 20 No. 20-31',57);</v>
      </c>
    </row>
    <row r="1519" spans="1:6" hidden="1" x14ac:dyDescent="0.25">
      <c r="A1519" s="8">
        <f t="shared" si="47"/>
        <v>1518</v>
      </c>
      <c r="B1519" s="8" t="s">
        <v>6811</v>
      </c>
      <c r="C1519" t="s">
        <v>3346</v>
      </c>
      <c r="D1519" t="s">
        <v>921</v>
      </c>
      <c r="E1519">
        <v>333</v>
      </c>
      <c r="F1519" s="8" t="str">
        <f t="shared" si="46"/>
        <v>INSERt INTO Datos_Contacto values (1518,'096-8554007','Palacio Municipal Piso 1',333);</v>
      </c>
    </row>
    <row r="1520" spans="1:6" hidden="1" x14ac:dyDescent="0.25">
      <c r="A1520" s="8">
        <f t="shared" si="47"/>
        <v>1519</v>
      </c>
      <c r="B1520" s="8" t="s">
        <v>6812</v>
      </c>
      <c r="C1520" t="s">
        <v>3347</v>
      </c>
      <c r="D1520" t="s">
        <v>577</v>
      </c>
      <c r="E1520">
        <v>133</v>
      </c>
      <c r="F1520" s="8" t="str">
        <f t="shared" si="46"/>
        <v>INSERt INTO Datos_Contacto values (1519,'095-3760606','Calle 12 14-40',133);</v>
      </c>
    </row>
    <row r="1521" spans="1:6" x14ac:dyDescent="0.25">
      <c r="A1521" s="8">
        <f t="shared" si="47"/>
        <v>1520</v>
      </c>
      <c r="B1521" s="8" t="s">
        <v>6813</v>
      </c>
      <c r="C1521" t="s">
        <v>3348</v>
      </c>
      <c r="D1521" t="s">
        <v>900</v>
      </c>
      <c r="E1521">
        <v>319</v>
      </c>
      <c r="F1521" s="8" t="str">
        <f t="shared" si="46"/>
        <v>INSERt INTO Datos_Contacto values (1520,'096-8879770','Avenida Kevin Angel No.59-181 Manizales',319);</v>
      </c>
    </row>
    <row r="1522" spans="1:6" hidden="1" x14ac:dyDescent="0.25">
      <c r="A1522" s="8">
        <f t="shared" si="47"/>
        <v>1521</v>
      </c>
      <c r="B1522" s="8" t="s">
        <v>6814</v>
      </c>
      <c r="C1522" t="s">
        <v>3349</v>
      </c>
      <c r="D1522" t="s">
        <v>1722</v>
      </c>
      <c r="E1522">
        <v>955</v>
      </c>
      <c r="F1522" s="8" t="str">
        <f t="shared" si="46"/>
        <v>INSERt INTO Datos_Contacto values (1521,'315-5479717','Carrera 3  No. 17-59',955);</v>
      </c>
    </row>
    <row r="1523" spans="1:6" hidden="1" x14ac:dyDescent="0.25">
      <c r="A1523" s="8">
        <f t="shared" si="47"/>
        <v>1522</v>
      </c>
      <c r="B1523" s="8" t="s">
        <v>6815</v>
      </c>
      <c r="C1523" t="s">
        <v>3350</v>
      </c>
      <c r="D1523" t="s">
        <v>1668</v>
      </c>
      <c r="E1523">
        <v>908</v>
      </c>
      <c r="F1523" s="8" t="str">
        <f t="shared" si="46"/>
        <v>INSERt INTO Datos_Contacto values (1522,'097-6132179','Carrera 3 No. 4 - 76 Barrio El Centro',908);</v>
      </c>
    </row>
    <row r="1524" spans="1:6" hidden="1" x14ac:dyDescent="0.25">
      <c r="A1524" s="8">
        <f t="shared" si="47"/>
        <v>1523</v>
      </c>
      <c r="B1524" s="8" t="s">
        <v>6816</v>
      </c>
      <c r="C1524" t="s">
        <v>3351</v>
      </c>
      <c r="D1524" t="s">
        <v>305</v>
      </c>
      <c r="E1524">
        <v>911</v>
      </c>
      <c r="F1524" s="8" t="str">
        <f t="shared" si="46"/>
        <v>INSERt INTO Datos_Contacto values (1523,'098-5130801,3153039183','Av. Francisco Newball- Ed. Coral Palace  Piso 3',911);</v>
      </c>
    </row>
    <row r="1525" spans="1:6" hidden="1" x14ac:dyDescent="0.25">
      <c r="A1525" s="8">
        <f t="shared" si="47"/>
        <v>1524</v>
      </c>
      <c r="B1525" s="8" t="s">
        <v>6817</v>
      </c>
      <c r="C1525" t="s">
        <v>3352</v>
      </c>
      <c r="D1525" t="s">
        <v>496</v>
      </c>
      <c r="E1525">
        <v>92</v>
      </c>
      <c r="F1525" s="8" t="str">
        <f t="shared" si="46"/>
        <v>INSERt INTO Datos_Contacto values (1524,'094-8582154','Carrera 11  81 - 132 Palacio Municipal',92);</v>
      </c>
    </row>
    <row r="1526" spans="1:6" hidden="1" x14ac:dyDescent="0.25">
      <c r="A1526" s="8">
        <f t="shared" si="47"/>
        <v>1525</v>
      </c>
      <c r="B1526" s="8" t="s">
        <v>6818</v>
      </c>
      <c r="C1526" t="s">
        <v>3353</v>
      </c>
      <c r="D1526" t="s">
        <v>1779</v>
      </c>
      <c r="E1526">
        <v>1002</v>
      </c>
      <c r="F1526" s="8" t="str">
        <f t="shared" si="46"/>
        <v>INSERt INTO Datos_Contacto values (1525,'314-2991572','Carrera 8 No. 4 - 42',1002);</v>
      </c>
    </row>
    <row r="1527" spans="1:6" hidden="1" x14ac:dyDescent="0.25">
      <c r="A1527" s="8">
        <f t="shared" si="47"/>
        <v>1526</v>
      </c>
      <c r="B1527" s="8" t="s">
        <v>6819</v>
      </c>
      <c r="C1527" t="s">
        <v>3354</v>
      </c>
      <c r="D1527" t="s">
        <v>405</v>
      </c>
      <c r="E1527">
        <v>45</v>
      </c>
      <c r="F1527" s="8" t="str">
        <f t="shared" si="46"/>
        <v>INSERt INTO Datos_Contacto values (1526,'074-8370286','CALLE 54  No. 48 33',45);</v>
      </c>
    </row>
    <row r="1528" spans="1:6" hidden="1" x14ac:dyDescent="0.25">
      <c r="A1528" s="8">
        <f t="shared" si="47"/>
        <v>1527</v>
      </c>
      <c r="B1528" s="8" t="s">
        <v>6820</v>
      </c>
      <c r="C1528" t="s">
        <v>3355</v>
      </c>
      <c r="D1528" t="s">
        <v>385</v>
      </c>
      <c r="E1528">
        <v>35</v>
      </c>
      <c r="F1528" s="8" t="str">
        <f t="shared" si="46"/>
        <v>INSERt INTO Datos_Contacto values (1527,'094-8395828','Calle 21 Nº 8 - 60 Oficina N° 2',35);</v>
      </c>
    </row>
    <row r="1529" spans="1:6" hidden="1" x14ac:dyDescent="0.25">
      <c r="A1529" s="8">
        <f t="shared" si="47"/>
        <v>1528</v>
      </c>
      <c r="B1529" s="8" t="s">
        <v>6821</v>
      </c>
      <c r="C1529" t="s">
        <v>3356</v>
      </c>
      <c r="D1529" t="s">
        <v>1289</v>
      </c>
      <c r="E1529">
        <v>585</v>
      </c>
      <c r="F1529" s="8" t="str">
        <f t="shared" si="46"/>
        <v>INSERt INTO Datos_Contacto values (1528,'094-6790214','Carrera 4 N° 4 - 29 Calle Manzanares',585);</v>
      </c>
    </row>
    <row r="1530" spans="1:6" hidden="1" x14ac:dyDescent="0.25">
      <c r="A1530" s="8">
        <f t="shared" si="47"/>
        <v>1529</v>
      </c>
      <c r="B1530" s="8" t="s">
        <v>6822</v>
      </c>
      <c r="C1530" t="s">
        <v>3357</v>
      </c>
      <c r="D1530" t="s">
        <v>1022</v>
      </c>
      <c r="E1530">
        <v>404</v>
      </c>
      <c r="F1530" s="8" t="str">
        <f t="shared" si="46"/>
        <v>INSERt INTO Datos_Contacto values (1529,'095-5851111','Carrera 9  No. 6 B - 64',404);</v>
      </c>
    </row>
    <row r="1531" spans="1:6" hidden="1" x14ac:dyDescent="0.25">
      <c r="A1531" s="8">
        <f t="shared" si="47"/>
        <v>1530</v>
      </c>
      <c r="B1531" s="8" t="s">
        <v>6823</v>
      </c>
      <c r="C1531" t="s">
        <v>3358</v>
      </c>
      <c r="D1531" t="s">
        <v>1695</v>
      </c>
      <c r="E1531">
        <v>936</v>
      </c>
      <c r="F1531" s="8" t="str">
        <f t="shared" si="46"/>
        <v>INSERt INTO Datos_Contacto values (1530,'095-2880437','Diagonal 10   14 - 72 Barrio Isla de Gallinazo',936);</v>
      </c>
    </row>
    <row r="1532" spans="1:6" x14ac:dyDescent="0.25">
      <c r="A1532" s="8">
        <f t="shared" si="47"/>
        <v>1531</v>
      </c>
      <c r="B1532" s="8" t="s">
        <v>6824</v>
      </c>
      <c r="C1532" t="s">
        <v>3359</v>
      </c>
      <c r="D1532" t="s">
        <v>1373</v>
      </c>
      <c r="E1532">
        <v>655</v>
      </c>
      <c r="F1532" s="8" t="str">
        <f t="shared" si="46"/>
        <v>INSERt INTO Datos_Contacto values (1531,'095-4216431','CALLE 24 No. 3 - 99 ED. TORRE EMPRESARIAL 4.24 OF 1102',655);</v>
      </c>
    </row>
    <row r="1533" spans="1:6" x14ac:dyDescent="0.25">
      <c r="A1533" s="8">
        <f t="shared" si="47"/>
        <v>1532</v>
      </c>
      <c r="B1533" s="8" t="s">
        <v>6825</v>
      </c>
      <c r="C1533" t="s">
        <v>3360</v>
      </c>
      <c r="D1533" t="s">
        <v>524</v>
      </c>
      <c r="E1533">
        <v>106</v>
      </c>
      <c r="F1533" s="8" t="str">
        <f t="shared" si="46"/>
        <v>INSERt INTO Datos_Contacto values (1532,'094-8691810','Calle 6 Nº  5 - 41',106);</v>
      </c>
    </row>
    <row r="1534" spans="1:6" hidden="1" x14ac:dyDescent="0.25">
      <c r="A1534" s="8">
        <f t="shared" si="47"/>
        <v>1533</v>
      </c>
      <c r="B1534" s="8" t="s">
        <v>6826</v>
      </c>
      <c r="C1534" t="s">
        <v>3361</v>
      </c>
      <c r="D1534" t="s">
        <v>1852</v>
      </c>
      <c r="E1534">
        <v>1063</v>
      </c>
      <c r="F1534" s="8" t="str">
        <f t="shared" si="46"/>
        <v>INSERt INTO Datos_Contacto values (1533,'098-6388408','Calle 3   20 - 66',1063);</v>
      </c>
    </row>
    <row r="1535" spans="1:6" hidden="1" x14ac:dyDescent="0.25">
      <c r="A1535" s="8">
        <f t="shared" si="47"/>
        <v>1534</v>
      </c>
      <c r="B1535" s="8" t="s">
        <v>6827</v>
      </c>
      <c r="C1535" t="s">
        <v>3362</v>
      </c>
      <c r="D1535" t="s">
        <v>472</v>
      </c>
      <c r="E1535">
        <v>80</v>
      </c>
      <c r="F1535" s="8" t="str">
        <f t="shared" si="46"/>
        <v>INSERt INTO Datos_Contacto values (1534,'094-8332028,8326532,8332028','CALLE 49 4 49',80);</v>
      </c>
    </row>
    <row r="1536" spans="1:6" x14ac:dyDescent="0.25">
      <c r="A1536" s="8">
        <f t="shared" si="47"/>
        <v>1535</v>
      </c>
      <c r="B1536" s="8" t="s">
        <v>6828</v>
      </c>
      <c r="C1536" t="s">
        <v>3363</v>
      </c>
      <c r="D1536" t="s">
        <v>1681</v>
      </c>
      <c r="E1536">
        <v>921</v>
      </c>
      <c r="F1536" s="8" t="str">
        <f t="shared" si="46"/>
        <v>INSERt INTO Datos_Contacto values (1535,'097-7276020','calle 15 15 58',921);</v>
      </c>
    </row>
    <row r="1537" spans="1:6" hidden="1" x14ac:dyDescent="0.25">
      <c r="A1537" s="8">
        <f t="shared" si="47"/>
        <v>1536</v>
      </c>
      <c r="B1537" s="8" t="s">
        <v>6829</v>
      </c>
      <c r="C1537" t="s">
        <v>3364</v>
      </c>
      <c r="D1537" t="s">
        <v>923</v>
      </c>
      <c r="E1537">
        <v>334</v>
      </c>
      <c r="F1537" s="8" t="str">
        <f t="shared" si="46"/>
        <v>INSERt INTO Datos_Contacto values (1536,'096-8670105','Carrera  3   6  50',334);</v>
      </c>
    </row>
    <row r="1538" spans="1:6" hidden="1" x14ac:dyDescent="0.25">
      <c r="A1538" s="8">
        <f t="shared" si="47"/>
        <v>1537</v>
      </c>
      <c r="B1538" s="8" t="s">
        <v>6830</v>
      </c>
      <c r="C1538" t="s">
        <v>3365</v>
      </c>
      <c r="D1538" t="s">
        <v>1859</v>
      </c>
      <c r="E1538">
        <v>1072</v>
      </c>
      <c r="F1538" s="8" t="str">
        <f t="shared" si="46"/>
        <v>INSERt INTO Datos_Contacto values (1537,'098-4295976','Calle 7 NO. 6 -13 Barrio Centro',1072);</v>
      </c>
    </row>
    <row r="1539" spans="1:6" x14ac:dyDescent="0.25">
      <c r="A1539" s="8">
        <f t="shared" si="47"/>
        <v>1538</v>
      </c>
      <c r="B1539" s="8" t="s">
        <v>6831</v>
      </c>
      <c r="C1539" t="s">
        <v>3366</v>
      </c>
      <c r="D1539" t="s">
        <v>320</v>
      </c>
      <c r="E1539">
        <v>1</v>
      </c>
      <c r="F1539" s="8" t="str">
        <f t="shared" ref="F1539:F1602" si="48">"INSERt INTO Datos_Contacto values ("&amp;A1539&amp;",'"&amp;B1539&amp;"','"&amp;C1539&amp;"',"&amp;E1539&amp;");"</f>
        <v>INSERt INTO Datos_Contacto values (1538,'094-3804444','Carrera 58 No. 42 - 125  Edificio Inteligente  Of.7 - 174',1);</v>
      </c>
    </row>
    <row r="1540" spans="1:6" hidden="1" x14ac:dyDescent="0.25">
      <c r="A1540" s="8">
        <f t="shared" ref="A1540:A1603" si="49">+A1539+1</f>
        <v>1539</v>
      </c>
      <c r="B1540" s="8" t="s">
        <v>6832</v>
      </c>
      <c r="C1540" t="s">
        <v>3367</v>
      </c>
      <c r="D1540" t="s">
        <v>344</v>
      </c>
      <c r="E1540">
        <v>13</v>
      </c>
      <c r="F1540" s="8" t="str">
        <f t="shared" si="48"/>
        <v>INSERt INTO Datos_Contacto values (1539,'094-8286655,8286657','calle 97A # 104-13, Barrio El Humedal Apartadó ,Antioquia',13);</v>
      </c>
    </row>
    <row r="1541" spans="1:6" hidden="1" x14ac:dyDescent="0.25">
      <c r="A1541" s="8">
        <f t="shared" si="49"/>
        <v>1540</v>
      </c>
      <c r="B1541" s="8" t="s">
        <v>6833</v>
      </c>
      <c r="C1541" t="s">
        <v>3368</v>
      </c>
      <c r="D1541" t="s">
        <v>1469</v>
      </c>
      <c r="E1541">
        <v>731</v>
      </c>
      <c r="F1541" s="8" t="str">
        <f t="shared" si="48"/>
        <v>INSERt INTO Datos_Contacto values (1540,'094-8516600','Tranversal 4  18 - 60',731);</v>
      </c>
    </row>
    <row r="1542" spans="1:6" hidden="1" x14ac:dyDescent="0.25">
      <c r="A1542" s="8">
        <f t="shared" si="49"/>
        <v>1541</v>
      </c>
      <c r="B1542" s="8" t="s">
        <v>6834</v>
      </c>
      <c r="C1542" t="s">
        <v>3369</v>
      </c>
      <c r="D1542" t="s">
        <v>1340</v>
      </c>
      <c r="E1542">
        <v>626</v>
      </c>
      <c r="F1542" s="8" t="str">
        <f t="shared" si="48"/>
        <v>INSERt INTO Datos_Contacto values (1541,'098-988327250','Carrera 10  5 - 49',626);</v>
      </c>
    </row>
    <row r="1543" spans="1:6" x14ac:dyDescent="0.25">
      <c r="A1543" s="8">
        <f t="shared" si="49"/>
        <v>1542</v>
      </c>
      <c r="B1543" s="8" t="s">
        <v>6835</v>
      </c>
      <c r="C1543" t="s">
        <v>3370</v>
      </c>
      <c r="D1543" t="s">
        <v>1581</v>
      </c>
      <c r="E1543">
        <v>830</v>
      </c>
      <c r="F1543" s="8" t="str">
        <f t="shared" si="48"/>
        <v>INSERt INTO Datos_Contacto values (1542,'096-3253522','Cra 13 14-60 Local 205',830);</v>
      </c>
    </row>
    <row r="1544" spans="1:6" hidden="1" x14ac:dyDescent="0.25">
      <c r="A1544" s="8">
        <f t="shared" si="49"/>
        <v>1543</v>
      </c>
      <c r="B1544" s="8" t="s">
        <v>6836</v>
      </c>
      <c r="C1544" t="s">
        <v>3371</v>
      </c>
      <c r="D1544" t="s">
        <v>1227</v>
      </c>
      <c r="E1544">
        <v>545</v>
      </c>
      <c r="F1544" s="8" t="str">
        <f t="shared" si="48"/>
        <v>INSERt INTO Datos_Contacto values (1543,'091-8245311105','Carrera 2 No. 3 - 20',545);</v>
      </c>
    </row>
    <row r="1545" spans="1:6" hidden="1" x14ac:dyDescent="0.25">
      <c r="A1545" s="8">
        <f t="shared" si="49"/>
        <v>1544</v>
      </c>
      <c r="B1545" s="8" t="s">
        <v>6837</v>
      </c>
      <c r="C1545" t="s">
        <v>3372</v>
      </c>
      <c r="D1545" t="s">
        <v>1330</v>
      </c>
      <c r="E1545">
        <v>618</v>
      </c>
      <c r="F1545" s="8" t="str">
        <f t="shared" si="48"/>
        <v>INSERt INTO Datos_Contacto values (1544,'311-8098964','Carrera 3 No. 1 - 76',618);</v>
      </c>
    </row>
    <row r="1546" spans="1:6" hidden="1" x14ac:dyDescent="0.25">
      <c r="A1546" s="8">
        <f t="shared" si="49"/>
        <v>1545</v>
      </c>
      <c r="B1546" s="8" t="s">
        <v>6838</v>
      </c>
      <c r="C1546" t="s">
        <v>3373</v>
      </c>
      <c r="D1546" t="s">
        <v>1782</v>
      </c>
      <c r="E1546">
        <v>1005</v>
      </c>
      <c r="F1546" s="8" t="str">
        <f t="shared" si="48"/>
        <v>INSERt INTO Datos_Contacto values (1545,'320-6674065','Calle 5 N. 5-124 Piso 2',1005);</v>
      </c>
    </row>
    <row r="1547" spans="1:6" hidden="1" x14ac:dyDescent="0.25">
      <c r="A1547" s="8">
        <f t="shared" si="49"/>
        <v>1546</v>
      </c>
      <c r="B1547" s="8" t="s">
        <v>6839</v>
      </c>
      <c r="C1547" t="s">
        <v>3374</v>
      </c>
      <c r="D1547" t="s">
        <v>1811</v>
      </c>
      <c r="E1547">
        <v>1034</v>
      </c>
      <c r="F1547" s="8" t="str">
        <f t="shared" si="48"/>
        <v>INSERt INTO Datos_Contacto values (1546,'092-2297505','CARRERA 7 No. 13-35',1034);</v>
      </c>
    </row>
    <row r="1548" spans="1:6" hidden="1" x14ac:dyDescent="0.25">
      <c r="A1548" s="8">
        <f t="shared" si="49"/>
        <v>1547</v>
      </c>
      <c r="B1548" s="8" t="s">
        <v>6840</v>
      </c>
      <c r="C1548" t="s">
        <v>3375</v>
      </c>
      <c r="D1548" t="s">
        <v>1804</v>
      </c>
      <c r="E1548">
        <v>1025</v>
      </c>
      <c r="F1548" s="8" t="str">
        <f t="shared" si="48"/>
        <v>INSERt INTO Datos_Contacto values (1547,'092-5906902','Calle 11    13 - 33',1025);</v>
      </c>
    </row>
    <row r="1549" spans="1:6" hidden="1" x14ac:dyDescent="0.25">
      <c r="A1549" s="8">
        <f t="shared" si="49"/>
        <v>1548</v>
      </c>
      <c r="B1549" s="8" t="s">
        <v>6841</v>
      </c>
      <c r="C1549" t="s">
        <v>3376</v>
      </c>
      <c r="D1549" t="s">
        <v>1807</v>
      </c>
      <c r="E1549">
        <v>1029</v>
      </c>
      <c r="F1549" s="8" t="str">
        <f t="shared" si="48"/>
        <v>INSERt INTO Datos_Contacto values (1548,'092-2053509','Calle 4  No. 1-11',1029);</v>
      </c>
    </row>
    <row r="1550" spans="1:6" hidden="1" x14ac:dyDescent="0.25">
      <c r="A1550" s="8">
        <f t="shared" si="49"/>
        <v>1549</v>
      </c>
      <c r="B1550" s="8" t="s">
        <v>6842</v>
      </c>
      <c r="C1550" t="s">
        <v>3377</v>
      </c>
      <c r="D1550" t="s">
        <v>1342</v>
      </c>
      <c r="E1550">
        <v>627</v>
      </c>
      <c r="F1550" s="8" t="str">
        <f t="shared" si="48"/>
        <v>INSERt INTO Datos_Contacto values (1549,'098-8365606','Carrera 2 No 4-02',627);</v>
      </c>
    </row>
    <row r="1551" spans="1:6" hidden="1" x14ac:dyDescent="0.25">
      <c r="A1551" s="8">
        <f t="shared" si="49"/>
        <v>1550</v>
      </c>
      <c r="B1551" s="8" t="s">
        <v>6843</v>
      </c>
      <c r="C1551" t="s">
        <v>3378</v>
      </c>
      <c r="D1551" t="s">
        <v>1111</v>
      </c>
      <c r="E1551">
        <v>465</v>
      </c>
      <c r="F1551" s="8" t="str">
        <f t="shared" si="48"/>
        <v>INSERt INTO Datos_Contacto values (1550,'320-8468297','Alcaldia - 1er. Piso',465);</v>
      </c>
    </row>
    <row r="1552" spans="1:6" hidden="1" x14ac:dyDescent="0.25">
      <c r="A1552" s="8">
        <f t="shared" si="49"/>
        <v>1551</v>
      </c>
      <c r="B1552" s="8" t="s">
        <v>6844</v>
      </c>
      <c r="C1552" t="s">
        <v>3379</v>
      </c>
      <c r="D1552" t="s">
        <v>1057</v>
      </c>
      <c r="E1552">
        <v>427</v>
      </c>
      <c r="F1552" s="8" t="str">
        <f t="shared" si="48"/>
        <v>INSERt INTO Datos_Contacto values (1551,'098-6488255','calle 6 N 2-60',427);</v>
      </c>
    </row>
    <row r="1553" spans="1:6" x14ac:dyDescent="0.25">
      <c r="A1553" s="8">
        <f t="shared" si="49"/>
        <v>1552</v>
      </c>
      <c r="B1553" s="8" t="s">
        <v>6845</v>
      </c>
      <c r="C1553" t="s">
        <v>3380</v>
      </c>
      <c r="D1553" t="s">
        <v>900</v>
      </c>
      <c r="E1553">
        <v>319</v>
      </c>
      <c r="F1553" s="8" t="str">
        <f t="shared" si="48"/>
        <v>INSERt INTO Datos_Contacto values (1552,'096-8899000','Estacion Uribe Salida a Chinchiná A.A.83',319);</v>
      </c>
    </row>
    <row r="1554" spans="1:6" x14ac:dyDescent="0.25">
      <c r="A1554" s="8">
        <f t="shared" si="49"/>
        <v>1553</v>
      </c>
      <c r="B1554" s="8" t="s">
        <v>6846</v>
      </c>
      <c r="C1554" t="s">
        <v>3381</v>
      </c>
      <c r="D1554" t="s">
        <v>320</v>
      </c>
      <c r="E1554">
        <v>1</v>
      </c>
      <c r="F1554" s="8" t="str">
        <f t="shared" si="48"/>
        <v>INSERt INTO Datos_Contacto values (1553,'094-3229910','Calle 53 No 45 112 Piso 20',1);</v>
      </c>
    </row>
    <row r="1555" spans="1:6" hidden="1" x14ac:dyDescent="0.25">
      <c r="A1555" s="8">
        <f t="shared" si="49"/>
        <v>1554</v>
      </c>
      <c r="B1555" s="8" t="s">
        <v>6847</v>
      </c>
      <c r="C1555" t="s">
        <v>3382</v>
      </c>
      <c r="D1555" t="s">
        <v>5266</v>
      </c>
      <c r="E1555">
        <v>1</v>
      </c>
      <c r="F1555" s="8" t="str">
        <f t="shared" si="48"/>
        <v>INSERt INTO Datos_Contacto values (1554,'092-7336900','Avenida de los Estudiantes Nº 36 - 12',1);</v>
      </c>
    </row>
    <row r="1556" spans="1:6" hidden="1" x14ac:dyDescent="0.25">
      <c r="A1556" s="8">
        <f t="shared" si="49"/>
        <v>1555</v>
      </c>
      <c r="B1556" s="8" t="s">
        <v>6848</v>
      </c>
      <c r="C1556" t="s">
        <v>3383</v>
      </c>
      <c r="D1556" t="s">
        <v>1525</v>
      </c>
      <c r="E1556">
        <v>778</v>
      </c>
      <c r="F1556" s="8" t="str">
        <f t="shared" si="48"/>
        <v>INSERt INTO Datos_Contacto values (1555,'097-5824444','Avenida 7   5N - 220 Brr Sevilla',778);</v>
      </c>
    </row>
    <row r="1557" spans="1:6" hidden="1" x14ac:dyDescent="0.25">
      <c r="A1557" s="8">
        <f t="shared" si="49"/>
        <v>1556</v>
      </c>
      <c r="B1557" s="8" t="s">
        <v>6849</v>
      </c>
      <c r="C1557" t="s">
        <v>3384</v>
      </c>
      <c r="D1557" t="s">
        <v>966</v>
      </c>
      <c r="E1557">
        <v>362</v>
      </c>
      <c r="F1557" s="8" t="str">
        <f t="shared" si="48"/>
        <v>INSERt INTO Datos_Contacto values (1556,'092-8235975','Carrera 7 N° 1N - 28 Pisos 3 y 4 Edificio Edgar Negret',362);</v>
      </c>
    </row>
    <row r="1558" spans="1:6" x14ac:dyDescent="0.25">
      <c r="A1558" s="8">
        <f t="shared" si="49"/>
        <v>1557</v>
      </c>
      <c r="B1558" s="8" t="s">
        <v>6850</v>
      </c>
      <c r="C1558" t="s">
        <v>3385</v>
      </c>
      <c r="D1558" t="s">
        <v>606</v>
      </c>
      <c r="E1558">
        <v>149</v>
      </c>
      <c r="F1558" s="8" t="str">
        <f t="shared" si="48"/>
        <v>INSERt INTO Datos_Contacto values (1557,'091-3303000','Carrera 9A 99 - 02',149);</v>
      </c>
    </row>
    <row r="1559" spans="1:6" x14ac:dyDescent="0.25">
      <c r="A1559" s="8">
        <f t="shared" si="49"/>
        <v>1558</v>
      </c>
      <c r="B1559" s="8" t="s">
        <v>6851</v>
      </c>
      <c r="C1559" t="s">
        <v>3386</v>
      </c>
      <c r="D1559" t="s">
        <v>606</v>
      </c>
      <c r="E1559">
        <v>149</v>
      </c>
      <c r="F1559" s="8" t="str">
        <f t="shared" si="48"/>
        <v>INSERt INTO Datos_Contacto values (1558,'091-4387000','Diagonal 23K No. 96F-62 Int. 2',149);</v>
      </c>
    </row>
    <row r="1560" spans="1:6" x14ac:dyDescent="0.25">
      <c r="A1560" s="8">
        <f t="shared" si="49"/>
        <v>1559</v>
      </c>
      <c r="B1560" s="8" t="s">
        <v>6852</v>
      </c>
      <c r="C1560" t="s">
        <v>3387</v>
      </c>
      <c r="D1560" t="s">
        <v>856</v>
      </c>
      <c r="E1560">
        <v>293</v>
      </c>
      <c r="F1560" s="8" t="str">
        <f t="shared" si="48"/>
        <v>INSERt INTO Datos_Contacto values (1559,'098-7702110','Centro administrativo Piso 3',293);</v>
      </c>
    </row>
    <row r="1561" spans="1:6" hidden="1" x14ac:dyDescent="0.25">
      <c r="A1561" s="8">
        <f t="shared" si="49"/>
        <v>1560</v>
      </c>
      <c r="B1561" s="8" t="s">
        <v>6853</v>
      </c>
      <c r="C1561" t="s">
        <v>3388</v>
      </c>
      <c r="D1561" t="s">
        <v>1616</v>
      </c>
      <c r="E1561">
        <v>865</v>
      </c>
      <c r="F1561" s="8" t="str">
        <f t="shared" si="48"/>
        <v>INSERt INTO Datos_Contacto values (1560,'097-8002119','Calle 5 No. 6 - 20',865);</v>
      </c>
    </row>
    <row r="1562" spans="1:6" hidden="1" x14ac:dyDescent="0.25">
      <c r="A1562" s="8">
        <f t="shared" si="49"/>
        <v>1561</v>
      </c>
      <c r="B1562" s="8" t="s">
        <v>6854</v>
      </c>
      <c r="C1562" t="s">
        <v>3389</v>
      </c>
      <c r="D1562" t="s">
        <v>1210</v>
      </c>
      <c r="E1562">
        <v>532</v>
      </c>
      <c r="F1562" s="8" t="str">
        <f t="shared" si="48"/>
        <v>INSERt INTO Datos_Contacto values (1561,'312-2191127','Barrio El Comercio',532);</v>
      </c>
    </row>
    <row r="1563" spans="1:6" hidden="1" x14ac:dyDescent="0.25">
      <c r="A1563" s="8">
        <f t="shared" si="49"/>
        <v>1562</v>
      </c>
      <c r="B1563" s="8" t="s">
        <v>6855</v>
      </c>
      <c r="C1563" t="s">
        <v>3390</v>
      </c>
      <c r="D1563" t="s">
        <v>5269</v>
      </c>
      <c r="E1563">
        <v>1</v>
      </c>
      <c r="F1563" s="8" t="str">
        <f t="shared" si="48"/>
        <v>INSERt INTO Datos_Contacto values (1562,'095-4854780','Av. Los Estudiantes Antigua Casa Campesina',1);</v>
      </c>
    </row>
    <row r="1564" spans="1:6" hidden="1" x14ac:dyDescent="0.25">
      <c r="A1564" s="8">
        <f t="shared" si="49"/>
        <v>1563</v>
      </c>
      <c r="B1564" s="8" t="s">
        <v>6856</v>
      </c>
      <c r="C1564" t="s">
        <v>3391</v>
      </c>
      <c r="D1564" t="s">
        <v>283</v>
      </c>
      <c r="E1564">
        <v>73</v>
      </c>
      <c r="F1564" s="8" t="str">
        <f t="shared" si="48"/>
        <v>INSERt INTO Datos_Contacto values (1563,'092-7231578','Carrera 3 No. 5 - 40',73);</v>
      </c>
    </row>
    <row r="1565" spans="1:6" hidden="1" x14ac:dyDescent="0.25">
      <c r="A1565" s="8">
        <f t="shared" si="49"/>
        <v>1564</v>
      </c>
      <c r="B1565" s="8" t="s">
        <v>6857</v>
      </c>
      <c r="C1565" t="s">
        <v>3392</v>
      </c>
      <c r="D1565" t="s">
        <v>1747</v>
      </c>
      <c r="E1565">
        <v>975</v>
      </c>
      <c r="F1565" s="8" t="str">
        <f t="shared" si="48"/>
        <v>INSERt INTO Datos_Contacto values (1564,'098-2581421','Carrera 7 No. 3-28',975);</v>
      </c>
    </row>
    <row r="1566" spans="1:6" hidden="1" x14ac:dyDescent="0.25">
      <c r="A1566" s="8">
        <f t="shared" si="49"/>
        <v>1565</v>
      </c>
      <c r="B1566" s="8" t="s">
        <v>6858</v>
      </c>
      <c r="C1566" t="s">
        <v>3393</v>
      </c>
      <c r="D1566" t="s">
        <v>299</v>
      </c>
      <c r="E1566">
        <v>1046</v>
      </c>
      <c r="F1566" s="8" t="str">
        <f t="shared" si="48"/>
        <v>INSERt INTO Datos_Contacto values (1565,'315-4246102','Calle 20 Carrera 21 Esquina Piso 2',1046);</v>
      </c>
    </row>
    <row r="1567" spans="1:6" hidden="1" x14ac:dyDescent="0.25">
      <c r="A1567" s="8">
        <f t="shared" si="49"/>
        <v>1566</v>
      </c>
      <c r="B1567" s="8" t="s">
        <v>6859</v>
      </c>
      <c r="C1567" t="s">
        <v>3394</v>
      </c>
      <c r="D1567" t="s">
        <v>978</v>
      </c>
      <c r="E1567">
        <v>372</v>
      </c>
      <c r="F1567" s="8" t="str">
        <f t="shared" si="48"/>
        <v>INSERt INTO Datos_Contacto values (1566,'031-3117835778','Calle 2 No. 3 - 18',372);</v>
      </c>
    </row>
    <row r="1568" spans="1:6" hidden="1" x14ac:dyDescent="0.25">
      <c r="A1568" s="8">
        <f t="shared" si="49"/>
        <v>1567</v>
      </c>
      <c r="B1568" s="8" t="s">
        <v>6860</v>
      </c>
      <c r="C1568" t="s">
        <v>3395</v>
      </c>
      <c r="D1568" t="s">
        <v>1653</v>
      </c>
      <c r="E1568">
        <v>896</v>
      </c>
      <c r="F1568" s="8" t="str">
        <f t="shared" si="48"/>
        <v>INSERt INTO Datos_Contacto values (1567,'097-7279240','Calle 5 No. 7 - 29',896);</v>
      </c>
    </row>
    <row r="1569" spans="1:6" hidden="1" x14ac:dyDescent="0.25">
      <c r="A1569" s="8">
        <f t="shared" si="49"/>
        <v>1568</v>
      </c>
      <c r="B1569" s="8" t="s">
        <v>6861</v>
      </c>
      <c r="C1569" t="s">
        <v>3396</v>
      </c>
      <c r="D1569" t="s">
        <v>1655</v>
      </c>
      <c r="E1569">
        <v>898</v>
      </c>
      <c r="F1569" s="8" t="str">
        <f t="shared" si="48"/>
        <v>INSERt INTO Datos_Contacto values (1568,'097-7241612','Calle 5 No. 3 - 49',898);</v>
      </c>
    </row>
    <row r="1570" spans="1:6" hidden="1" x14ac:dyDescent="0.25">
      <c r="A1570" s="8">
        <f t="shared" si="49"/>
        <v>1569</v>
      </c>
      <c r="B1570" s="8" t="s">
        <v>6862</v>
      </c>
      <c r="C1570" t="s">
        <v>3397</v>
      </c>
      <c r="D1570" t="s">
        <v>1461</v>
      </c>
      <c r="E1570">
        <v>726</v>
      </c>
      <c r="F1570" s="8" t="str">
        <f t="shared" si="48"/>
        <v>INSERt INTO Datos_Contacto values (1569,'092-8181177','Carrera 4 No. 2 - 23 Barrio Bolivar',726);</v>
      </c>
    </row>
    <row r="1571" spans="1:6" hidden="1" x14ac:dyDescent="0.25">
      <c r="A1571" s="8">
        <f t="shared" si="49"/>
        <v>1570</v>
      </c>
      <c r="B1571" s="8" t="s">
        <v>6863</v>
      </c>
      <c r="C1571" t="s">
        <v>3398</v>
      </c>
      <c r="D1571" t="s">
        <v>1413</v>
      </c>
      <c r="E1571">
        <v>687</v>
      </c>
      <c r="F1571" s="8" t="str">
        <f t="shared" si="48"/>
        <v>INSERt INTO Datos_Contacto values (1570,'098-6241960','Calle 11 No. 2 - 15 / 17 Piso 2',687);</v>
      </c>
    </row>
    <row r="1572" spans="1:6" hidden="1" x14ac:dyDescent="0.25">
      <c r="A1572" s="8">
        <f t="shared" si="49"/>
        <v>1571</v>
      </c>
      <c r="B1572" s="8" t="s">
        <v>6864</v>
      </c>
      <c r="C1572" t="s">
        <v>3399</v>
      </c>
      <c r="D1572" t="s">
        <v>1210</v>
      </c>
      <c r="E1572">
        <v>532</v>
      </c>
      <c r="F1572" s="8" t="str">
        <f t="shared" si="48"/>
        <v>INSERt INTO Datos_Contacto values (1571,'051-8366621,3204496122','Calle 9 No 16 84',532);</v>
      </c>
    </row>
    <row r="1573" spans="1:6" hidden="1" x14ac:dyDescent="0.25">
      <c r="A1573" s="8">
        <f t="shared" si="49"/>
        <v>1572</v>
      </c>
      <c r="B1573" s="8" t="s">
        <v>6865</v>
      </c>
      <c r="C1573" t="s">
        <v>3400</v>
      </c>
      <c r="D1573" t="s">
        <v>688</v>
      </c>
      <c r="E1573">
        <v>197</v>
      </c>
      <c r="F1573" s="8" t="str">
        <f t="shared" si="48"/>
        <v>INSERt INTO Datos_Contacto values (1572,'098-7500809','Calle 4 No. 3 - 06',197);</v>
      </c>
    </row>
    <row r="1574" spans="1:6" hidden="1" x14ac:dyDescent="0.25">
      <c r="A1574" s="8">
        <f t="shared" si="49"/>
        <v>1573</v>
      </c>
      <c r="B1574" s="8" t="s">
        <v>6866</v>
      </c>
      <c r="C1574" t="s">
        <v>3401</v>
      </c>
      <c r="D1574" t="s">
        <v>62</v>
      </c>
      <c r="E1574">
        <v>15</v>
      </c>
      <c r="F1574" s="8" t="str">
        <f t="shared" si="48"/>
        <v>INSERt INTO Datos_Contacto values (1573,'310-8954857','Carrera 29 No. 31 - 64',15);</v>
      </c>
    </row>
    <row r="1575" spans="1:6" hidden="1" x14ac:dyDescent="0.25">
      <c r="A1575" s="8">
        <f t="shared" si="49"/>
        <v>1574</v>
      </c>
      <c r="B1575" s="8" t="s">
        <v>6867</v>
      </c>
      <c r="C1575" t="s">
        <v>3402</v>
      </c>
      <c r="D1575" t="s">
        <v>1440</v>
      </c>
      <c r="E1575">
        <v>708</v>
      </c>
      <c r="F1575" s="8" t="str">
        <f t="shared" si="48"/>
        <v>INSERt INTO Datos_Contacto values (1574,'092-2522544,2367755','Carrera 11 No. 9 - 47',708);</v>
      </c>
    </row>
    <row r="1576" spans="1:6" hidden="1" x14ac:dyDescent="0.25">
      <c r="A1576" s="8">
        <f t="shared" si="49"/>
        <v>1575</v>
      </c>
      <c r="B1576" s="8" t="s">
        <v>6868</v>
      </c>
      <c r="C1576" t="s">
        <v>3403</v>
      </c>
      <c r="D1576" t="s">
        <v>1317</v>
      </c>
      <c r="E1576">
        <v>609</v>
      </c>
      <c r="F1576" s="8" t="str">
        <f t="shared" si="48"/>
        <v>INSERt INTO Datos_Contacto values (1575,'098-8788716','Cra. 6 No. 2B-40',609);</v>
      </c>
    </row>
    <row r="1577" spans="1:6" hidden="1" x14ac:dyDescent="0.25">
      <c r="A1577" s="8">
        <f t="shared" si="49"/>
        <v>1576</v>
      </c>
      <c r="B1577" s="8" t="s">
        <v>6869</v>
      </c>
      <c r="C1577" t="s">
        <v>3404</v>
      </c>
      <c r="D1577" t="s">
        <v>1599</v>
      </c>
      <c r="E1577">
        <v>849</v>
      </c>
      <c r="F1577" s="8" t="str">
        <f t="shared" si="48"/>
        <v>INSERt INTO Datos_Contacto values (1576,'097-7267162','Calle 8 No. 12 - 10',849);</v>
      </c>
    </row>
    <row r="1578" spans="1:6" hidden="1" x14ac:dyDescent="0.25">
      <c r="A1578" s="8">
        <f t="shared" si="49"/>
        <v>1577</v>
      </c>
      <c r="B1578" s="8" t="s">
        <v>6870</v>
      </c>
      <c r="C1578" t="s">
        <v>3405</v>
      </c>
      <c r="D1578" t="s">
        <v>352</v>
      </c>
      <c r="E1578">
        <v>18</v>
      </c>
      <c r="F1578" s="8" t="str">
        <f t="shared" si="48"/>
        <v>INSERt INTO Datos_Contacto values (1577,'094-8674493','Carrera  21   19 - 43 Belmira',18);</v>
      </c>
    </row>
    <row r="1579" spans="1:6" hidden="1" x14ac:dyDescent="0.25">
      <c r="A1579" s="8">
        <f t="shared" si="49"/>
        <v>1578</v>
      </c>
      <c r="B1579" s="8" t="s">
        <v>6871</v>
      </c>
      <c r="C1579" t="s">
        <v>3406</v>
      </c>
      <c r="D1579" t="s">
        <v>703</v>
      </c>
      <c r="E1579">
        <v>206</v>
      </c>
      <c r="F1579" s="8" t="str">
        <f t="shared" si="48"/>
        <v>INSERt INTO Datos_Contacto values (1578,'098-7265631','Calle 4 No. 4 - 44',206);</v>
      </c>
    </row>
    <row r="1580" spans="1:6" hidden="1" x14ac:dyDescent="0.25">
      <c r="A1580" s="8">
        <f t="shared" si="49"/>
        <v>1579</v>
      </c>
      <c r="B1580" s="8" t="s">
        <v>6872</v>
      </c>
      <c r="C1580" t="s">
        <v>1977</v>
      </c>
      <c r="D1580" t="s">
        <v>1533</v>
      </c>
      <c r="E1580">
        <v>784</v>
      </c>
      <c r="F1580" s="8" t="str">
        <f t="shared" si="48"/>
        <v>INSERt INTO Datos_Contacto values (1579,'097-5687021','Palacio Municipal',784);</v>
      </c>
    </row>
    <row r="1581" spans="1:6" hidden="1" x14ac:dyDescent="0.25">
      <c r="A1581" s="8">
        <f t="shared" si="49"/>
        <v>1580</v>
      </c>
      <c r="B1581" s="8" t="s">
        <v>6873</v>
      </c>
      <c r="C1581" t="s">
        <v>3407</v>
      </c>
      <c r="D1581" t="s">
        <v>976</v>
      </c>
      <c r="E1581">
        <v>370</v>
      </c>
      <c r="F1581" s="8" t="str">
        <f t="shared" si="48"/>
        <v>INSERt INTO Datos_Contacto values (1580,'092-8258284','Calle 12   4 - 45',370);</v>
      </c>
    </row>
    <row r="1582" spans="1:6" hidden="1" x14ac:dyDescent="0.25">
      <c r="A1582" s="8">
        <f t="shared" si="49"/>
        <v>1581</v>
      </c>
      <c r="B1582" s="8" t="s">
        <v>6874</v>
      </c>
      <c r="C1582" t="s">
        <v>3408</v>
      </c>
      <c r="D1582" t="s">
        <v>269</v>
      </c>
      <c r="E1582">
        <v>160</v>
      </c>
      <c r="F1582" s="8" t="str">
        <f t="shared" si="48"/>
        <v>INSERt INTO Datos_Contacto values (1581,'096-7545307,7545307,','Carrera 10  Calle 14 Esquina',160);</v>
      </c>
    </row>
    <row r="1583" spans="1:6" hidden="1" x14ac:dyDescent="0.25">
      <c r="A1583" s="8">
        <f t="shared" si="49"/>
        <v>1582</v>
      </c>
      <c r="B1583" s="8" t="s">
        <v>6875</v>
      </c>
      <c r="C1583" t="s">
        <v>3409</v>
      </c>
      <c r="D1583" t="s">
        <v>1830</v>
      </c>
      <c r="E1583">
        <v>1048</v>
      </c>
      <c r="F1583" s="8" t="str">
        <f t="shared" si="48"/>
        <v>INSERt INTO Datos_Contacto values (1582,'097-8889191','Calle 2 No. 3 - 37 Barrio Centro',1048);</v>
      </c>
    </row>
    <row r="1584" spans="1:6" hidden="1" x14ac:dyDescent="0.25">
      <c r="A1584" s="8">
        <f t="shared" si="49"/>
        <v>1583</v>
      </c>
      <c r="B1584" s="8" t="s">
        <v>6876</v>
      </c>
      <c r="C1584" t="s">
        <v>3410</v>
      </c>
      <c r="D1584" t="s">
        <v>1130</v>
      </c>
      <c r="E1584">
        <v>478</v>
      </c>
      <c r="F1584" s="8" t="str">
        <f t="shared" si="48"/>
        <v>INSERt INTO Datos_Contacto values (1583,'091-8580024,3112909821','Calle 3 Nº 2 - 33',478);</v>
      </c>
    </row>
    <row r="1585" spans="1:6" hidden="1" x14ac:dyDescent="0.25">
      <c r="A1585" s="8">
        <f t="shared" si="49"/>
        <v>1584</v>
      </c>
      <c r="B1585" s="8" t="s">
        <v>6877</v>
      </c>
      <c r="C1585" t="s">
        <v>3411</v>
      </c>
      <c r="D1585" t="s">
        <v>951</v>
      </c>
      <c r="E1585">
        <v>352</v>
      </c>
      <c r="F1585" s="8" t="str">
        <f t="shared" si="48"/>
        <v>INSERt INTO Datos_Contacto values (1584,'098-4314182','Carrera 4 No. 4 - 53',352);</v>
      </c>
    </row>
    <row r="1586" spans="1:6" hidden="1" x14ac:dyDescent="0.25">
      <c r="A1586" s="8">
        <f t="shared" si="49"/>
        <v>1585</v>
      </c>
      <c r="B1586" s="8" t="s">
        <v>6878</v>
      </c>
      <c r="C1586" t="s">
        <v>3412</v>
      </c>
      <c r="D1586" t="s">
        <v>1633</v>
      </c>
      <c r="E1586">
        <v>877</v>
      </c>
      <c r="F1586" s="8" t="str">
        <f t="shared" si="48"/>
        <v>INSERt INTO Datos_Contacto values (1585,'097-7219303','Calle 6  No. 5-35',877);</v>
      </c>
    </row>
    <row r="1587" spans="1:6" hidden="1" x14ac:dyDescent="0.25">
      <c r="A1587" s="8">
        <f t="shared" si="49"/>
        <v>1586</v>
      </c>
      <c r="B1587" s="8" t="s">
        <v>6879</v>
      </c>
      <c r="C1587" t="s">
        <v>3413</v>
      </c>
      <c r="D1587" t="s">
        <v>415</v>
      </c>
      <c r="E1587">
        <v>50</v>
      </c>
      <c r="F1587" s="8" t="str">
        <f t="shared" si="48"/>
        <v>INSERt INTO Datos_Contacto values (1586,'094-8571039','Calle 9 No. 9 - 31',50);</v>
      </c>
    </row>
    <row r="1588" spans="1:6" hidden="1" x14ac:dyDescent="0.25">
      <c r="A1588" s="8">
        <f t="shared" si="49"/>
        <v>1587</v>
      </c>
      <c r="B1588" s="8" t="s">
        <v>6880</v>
      </c>
      <c r="C1588" t="s">
        <v>3414</v>
      </c>
      <c r="D1588" t="s">
        <v>1162</v>
      </c>
      <c r="E1588">
        <v>498</v>
      </c>
      <c r="F1588" s="8" t="str">
        <f t="shared" si="48"/>
        <v>INSERt INTO Datos_Contacto values (1587,'091-8577069','Carrera 7A No. 4 - 08 Piso 1',498);</v>
      </c>
    </row>
    <row r="1589" spans="1:6" hidden="1" x14ac:dyDescent="0.25">
      <c r="A1589" s="8">
        <f t="shared" si="49"/>
        <v>1588</v>
      </c>
      <c r="B1589" s="8" t="s">
        <v>6881</v>
      </c>
      <c r="C1589" t="s">
        <v>3415</v>
      </c>
      <c r="D1589" t="s">
        <v>1749</v>
      </c>
      <c r="E1589">
        <v>977</v>
      </c>
      <c r="F1589" s="8" t="str">
        <f t="shared" si="48"/>
        <v>INSERt INTO Datos_Contacto values (1588,'310-7540182','Carrera 6  No. 5 - 39',977);</v>
      </c>
    </row>
    <row r="1590" spans="1:6" hidden="1" x14ac:dyDescent="0.25">
      <c r="A1590" s="8">
        <f t="shared" si="49"/>
        <v>1589</v>
      </c>
      <c r="B1590" s="8" t="s">
        <v>6882</v>
      </c>
      <c r="C1590" t="s">
        <v>3416</v>
      </c>
      <c r="D1590" t="s">
        <v>1171</v>
      </c>
      <c r="E1590">
        <v>504</v>
      </c>
      <c r="F1590" s="8" t="str">
        <f t="shared" si="48"/>
        <v>INSERt INTO Datos_Contacto values (1589,'091-8600025,8757555,8757111','CALLE 5 N  3-52',504);</v>
      </c>
    </row>
    <row r="1591" spans="1:6" hidden="1" x14ac:dyDescent="0.25">
      <c r="A1591" s="8">
        <f t="shared" si="49"/>
        <v>1590</v>
      </c>
      <c r="B1591" s="8" t="s">
        <v>6883</v>
      </c>
      <c r="C1591" t="s">
        <v>3417</v>
      </c>
      <c r="D1591" t="s">
        <v>1483</v>
      </c>
      <c r="E1591">
        <v>742</v>
      </c>
      <c r="F1591" s="8" t="str">
        <f t="shared" si="48"/>
        <v>INSERt INTO Datos_Contacto values (1590,'092-7266115','Calle 6 No. 8 - 02  Barrio Centro',742);</v>
      </c>
    </row>
    <row r="1592" spans="1:6" hidden="1" x14ac:dyDescent="0.25">
      <c r="A1592" s="8">
        <f t="shared" si="49"/>
        <v>1591</v>
      </c>
      <c r="B1592" s="8" t="s">
        <v>6884</v>
      </c>
      <c r="C1592" t="s">
        <v>3418</v>
      </c>
      <c r="D1592" t="s">
        <v>1367</v>
      </c>
      <c r="E1592">
        <v>648</v>
      </c>
      <c r="F1592" s="8" t="str">
        <f t="shared" si="48"/>
        <v>INSERt INTO Datos_Contacto values (1591,'095-5733865','Calle 2    3 -63',648);</v>
      </c>
    </row>
    <row r="1593" spans="1:6" hidden="1" x14ac:dyDescent="0.25">
      <c r="A1593" s="8">
        <f t="shared" si="49"/>
        <v>1592</v>
      </c>
      <c r="B1593" s="8" t="s">
        <v>6885</v>
      </c>
      <c r="C1593" t="s">
        <v>3419</v>
      </c>
      <c r="D1593" t="s">
        <v>1660</v>
      </c>
      <c r="E1593">
        <v>902</v>
      </c>
      <c r="F1593" s="8" t="str">
        <f t="shared" si="48"/>
        <v>INSERt INTO Datos_Contacto values (1592,'313-3986704','Calle 7 No. 5 - 31',902);</v>
      </c>
    </row>
    <row r="1594" spans="1:6" hidden="1" x14ac:dyDescent="0.25">
      <c r="A1594" s="8">
        <f t="shared" si="49"/>
        <v>1593</v>
      </c>
      <c r="B1594" s="8" t="s">
        <v>6886</v>
      </c>
      <c r="C1594" t="s">
        <v>1979</v>
      </c>
      <c r="D1594" t="s">
        <v>5276</v>
      </c>
      <c r="E1594">
        <v>1</v>
      </c>
      <c r="F1594" s="8" t="str">
        <f t="shared" si="48"/>
        <v>INSERt INTO Datos_Contacto values (1593,'321-3216114139','Alcaldía Municipal',1);</v>
      </c>
    </row>
    <row r="1595" spans="1:6" hidden="1" x14ac:dyDescent="0.25">
      <c r="A1595" s="8">
        <f t="shared" si="49"/>
        <v>1594</v>
      </c>
      <c r="B1595" s="8" t="s">
        <v>6887</v>
      </c>
      <c r="C1595" t="s">
        <v>3420</v>
      </c>
      <c r="D1595" t="s">
        <v>1432</v>
      </c>
      <c r="E1595">
        <v>702</v>
      </c>
      <c r="F1595" s="8" t="str">
        <f t="shared" si="48"/>
        <v>INSERt INTO Datos_Contacto values (1594,'098-6591007','Carrera 12 No. 6 - 39',702);</v>
      </c>
    </row>
    <row r="1596" spans="1:6" hidden="1" x14ac:dyDescent="0.25">
      <c r="A1596" s="8">
        <f t="shared" si="49"/>
        <v>1595</v>
      </c>
      <c r="B1596" s="8" t="s">
        <v>6888</v>
      </c>
      <c r="C1596" t="s">
        <v>3421</v>
      </c>
      <c r="D1596" t="s">
        <v>449</v>
      </c>
      <c r="E1596">
        <v>68</v>
      </c>
      <c r="F1596" s="8" t="str">
        <f t="shared" si="48"/>
        <v>INSERt INTO Datos_Contacto values (1595,'094-8640044','Parque Principal No. 30 - 30',68);</v>
      </c>
    </row>
    <row r="1597" spans="1:6" hidden="1" x14ac:dyDescent="0.25">
      <c r="A1597" s="8">
        <f t="shared" si="49"/>
        <v>1596</v>
      </c>
      <c r="B1597" s="8" t="s">
        <v>6889</v>
      </c>
      <c r="C1597" t="s">
        <v>3422</v>
      </c>
      <c r="D1597" t="s">
        <v>1046</v>
      </c>
      <c r="E1597">
        <v>419</v>
      </c>
      <c r="F1597" s="8" t="str">
        <f t="shared" si="48"/>
        <v>INSERt INTO Datos_Contacto values (1596,'318-8865727','Carrera 6 Calle 4a',419);</v>
      </c>
    </row>
    <row r="1598" spans="1:6" hidden="1" x14ac:dyDescent="0.25">
      <c r="A1598" s="8">
        <f t="shared" si="49"/>
        <v>1597</v>
      </c>
      <c r="B1598" s="8" t="s">
        <v>6890</v>
      </c>
      <c r="C1598" t="s">
        <v>3423</v>
      </c>
      <c r="D1598" t="s">
        <v>955</v>
      </c>
      <c r="E1598">
        <v>354</v>
      </c>
      <c r="F1598" s="8" t="str">
        <f t="shared" si="48"/>
        <v>INSERt INTO Datos_Contacto values (1597,'320-9636867','Carrera 7 N° 3 - 80',354);</v>
      </c>
    </row>
    <row r="1599" spans="1:6" hidden="1" x14ac:dyDescent="0.25">
      <c r="A1599" s="8">
        <f t="shared" si="49"/>
        <v>1598</v>
      </c>
      <c r="B1599" s="8" t="s">
        <v>6891</v>
      </c>
      <c r="C1599" t="s">
        <v>3424</v>
      </c>
      <c r="D1599" t="s">
        <v>784</v>
      </c>
      <c r="E1599">
        <v>252</v>
      </c>
      <c r="F1599" s="8" t="str">
        <f t="shared" si="48"/>
        <v>INSERt INTO Datos_Contacto values (1598,'098-7280931','Calle 18 No. 4 - 53',252);</v>
      </c>
    </row>
    <row r="1600" spans="1:6" hidden="1" x14ac:dyDescent="0.25">
      <c r="A1600" s="8">
        <f t="shared" si="49"/>
        <v>1599</v>
      </c>
      <c r="B1600" s="8" t="s">
        <v>6892</v>
      </c>
      <c r="C1600" t="s">
        <v>3425</v>
      </c>
      <c r="D1600" t="s">
        <v>1764</v>
      </c>
      <c r="E1600">
        <v>989</v>
      </c>
      <c r="F1600" s="8" t="str">
        <f t="shared" si="48"/>
        <v>INSERt INTO Datos_Contacto values (1599,'320-8411348','Calle 6 N° 5 - 13',989);</v>
      </c>
    </row>
    <row r="1601" spans="1:6" hidden="1" x14ac:dyDescent="0.25">
      <c r="A1601" s="8">
        <f t="shared" si="49"/>
        <v>1600</v>
      </c>
      <c r="B1601" s="8" t="s">
        <v>6893</v>
      </c>
      <c r="C1601" t="s">
        <v>2569</v>
      </c>
      <c r="D1601" t="s">
        <v>1502</v>
      </c>
      <c r="E1601">
        <v>757</v>
      </c>
      <c r="F1601" s="8" t="str">
        <f t="shared" si="48"/>
        <v>INSERt INTO Datos_Contacto values (1600,'092-7330045','Barrio Centro',757);</v>
      </c>
    </row>
    <row r="1602" spans="1:6" hidden="1" x14ac:dyDescent="0.25">
      <c r="A1602" s="8">
        <f t="shared" si="49"/>
        <v>1601</v>
      </c>
      <c r="B1602" s="8" t="s">
        <v>6894</v>
      </c>
      <c r="C1602" t="s">
        <v>3426</v>
      </c>
      <c r="D1602" t="s">
        <v>476</v>
      </c>
      <c r="E1602">
        <v>82</v>
      </c>
      <c r="F1602" s="8" t="str">
        <f t="shared" si="48"/>
        <v>INSERt INTO Datos_Contacto values (1601,'314-6038098','Calle 10 No. 10 - 71',82);</v>
      </c>
    </row>
    <row r="1603" spans="1:6" hidden="1" x14ac:dyDescent="0.25">
      <c r="A1603" s="8">
        <f t="shared" si="49"/>
        <v>1602</v>
      </c>
      <c r="B1603" s="8" t="s">
        <v>6895</v>
      </c>
      <c r="C1603" t="s">
        <v>3427</v>
      </c>
      <c r="D1603" t="s">
        <v>1440</v>
      </c>
      <c r="E1603">
        <v>708</v>
      </c>
      <c r="F1603" s="8" t="str">
        <f t="shared" ref="F1603:F1666" si="50">"INSERt INTO Datos_Contacto values ("&amp;A1603&amp;",'"&amp;B1603&amp;"','"&amp;C1603&amp;"',"&amp;E1603&amp;");"</f>
        <v>INSERt INTO Datos_Contacto values (1602,'311-8208099','Calle  9  No. 4 - 57 Barrio Gaitan',708);</v>
      </c>
    </row>
    <row r="1604" spans="1:6" hidden="1" x14ac:dyDescent="0.25">
      <c r="A1604" s="8">
        <f t="shared" ref="A1604:A1667" si="51">+A1603+1</f>
        <v>1603</v>
      </c>
      <c r="B1604" s="8" t="s">
        <v>6896</v>
      </c>
      <c r="C1604" t="s">
        <v>3428</v>
      </c>
      <c r="D1604" t="s">
        <v>5283</v>
      </c>
      <c r="E1604">
        <v>1</v>
      </c>
      <c r="F1604" s="8" t="str">
        <f t="shared" si="50"/>
        <v>INSERt INTO Datos_Contacto values (1603,'031-3205058252','Calle 1 de San Pedro',1);</v>
      </c>
    </row>
    <row r="1605" spans="1:6" hidden="1" x14ac:dyDescent="0.25">
      <c r="A1605" s="8">
        <f t="shared" si="51"/>
        <v>1604</v>
      </c>
      <c r="B1605" s="8" t="s">
        <v>6897</v>
      </c>
      <c r="C1605" t="s">
        <v>3429</v>
      </c>
      <c r="D1605" t="s">
        <v>1769</v>
      </c>
      <c r="E1605">
        <v>993</v>
      </c>
      <c r="F1605" s="8" t="str">
        <f t="shared" si="50"/>
        <v>INSERt INTO Datos_Contacto values (1604,'098-2250148','Carrera 1 No. 5-10',993);</v>
      </c>
    </row>
    <row r="1606" spans="1:6" hidden="1" x14ac:dyDescent="0.25">
      <c r="A1606" s="8">
        <f t="shared" si="51"/>
        <v>1605</v>
      </c>
      <c r="B1606" s="8" t="s">
        <v>6898</v>
      </c>
      <c r="C1606" t="s">
        <v>3430</v>
      </c>
      <c r="D1606" t="s">
        <v>1854</v>
      </c>
      <c r="E1606">
        <v>1066</v>
      </c>
      <c r="F1606" s="8" t="str">
        <f t="shared" si="50"/>
        <v>INSERt INTO Datos_Contacto values (1605,'098-6361140','Calle 3 No. 8 - 35',1066);</v>
      </c>
    </row>
    <row r="1607" spans="1:6" hidden="1" x14ac:dyDescent="0.25">
      <c r="A1607" s="8">
        <f t="shared" si="51"/>
        <v>1606</v>
      </c>
      <c r="B1607" s="8" t="s">
        <v>6899</v>
      </c>
      <c r="C1607" t="s">
        <v>3431</v>
      </c>
      <c r="D1607" t="s">
        <v>1773</v>
      </c>
      <c r="E1607">
        <v>995</v>
      </c>
      <c r="F1607" s="8" t="str">
        <f t="shared" si="50"/>
        <v>INSERt INTO Datos_Contacto values (1606,'098-2266035','Calle 16 No. 16 - 18 Edif. Municipal',995);</v>
      </c>
    </row>
    <row r="1608" spans="1:6" hidden="1" x14ac:dyDescent="0.25">
      <c r="A1608" s="8">
        <f t="shared" si="51"/>
        <v>1607</v>
      </c>
      <c r="B1608" s="8" t="s">
        <v>6900</v>
      </c>
      <c r="C1608" t="s">
        <v>3400</v>
      </c>
      <c r="D1608" t="s">
        <v>1212</v>
      </c>
      <c r="E1608">
        <v>533</v>
      </c>
      <c r="F1608" s="8" t="str">
        <f t="shared" si="50"/>
        <v>INSERt INTO Datos_Contacto values (1607,'312-5943475','Calle 4 No. 3 - 06',533);</v>
      </c>
    </row>
    <row r="1609" spans="1:6" hidden="1" x14ac:dyDescent="0.25">
      <c r="A1609" s="8">
        <f t="shared" si="51"/>
        <v>1608</v>
      </c>
      <c r="B1609" s="8" t="s">
        <v>6901</v>
      </c>
      <c r="C1609" t="s">
        <v>3432</v>
      </c>
      <c r="D1609" t="s">
        <v>494</v>
      </c>
      <c r="E1609">
        <v>91</v>
      </c>
      <c r="F1609" s="8" t="str">
        <f t="shared" si="50"/>
        <v>INSERt INTO Datos_Contacto values (1608,'094-8323030','Calle 11 Nº 9-61',91);</v>
      </c>
    </row>
    <row r="1610" spans="1:6" hidden="1" x14ac:dyDescent="0.25">
      <c r="A1610" s="8">
        <f t="shared" si="51"/>
        <v>1609</v>
      </c>
      <c r="B1610" s="8" t="s">
        <v>6902</v>
      </c>
      <c r="C1610" t="s">
        <v>3433</v>
      </c>
      <c r="D1610" t="s">
        <v>1514</v>
      </c>
      <c r="E1610">
        <v>769</v>
      </c>
      <c r="F1610" s="8" t="str">
        <f t="shared" si="50"/>
        <v>INSERt INTO Datos_Contacto values (1609,'315-2972180','Palacion Municipal - Barrio El Porvenir Esquina',769);</v>
      </c>
    </row>
    <row r="1611" spans="1:6" hidden="1" x14ac:dyDescent="0.25">
      <c r="A1611" s="8">
        <f t="shared" si="51"/>
        <v>1610</v>
      </c>
      <c r="B1611" s="8" t="s">
        <v>6903</v>
      </c>
      <c r="C1611" t="s">
        <v>3434</v>
      </c>
      <c r="D1611" t="s">
        <v>1510</v>
      </c>
      <c r="E1611">
        <v>765</v>
      </c>
      <c r="F1611" s="8" t="str">
        <f t="shared" si="50"/>
        <v>INSERt INTO Datos_Contacto values (1610,'092-7288087','calle 8 Cr 4 No 03 barrio melendez',765);</v>
      </c>
    </row>
    <row r="1612" spans="1:6" x14ac:dyDescent="0.25">
      <c r="A1612" s="8">
        <f t="shared" si="51"/>
        <v>1611</v>
      </c>
      <c r="B1612" s="8" t="s">
        <v>6904</v>
      </c>
      <c r="C1612" t="s">
        <v>3435</v>
      </c>
      <c r="D1612" t="s">
        <v>1596</v>
      </c>
      <c r="E1612">
        <v>844</v>
      </c>
      <c r="F1612" s="8" t="str">
        <f t="shared" si="50"/>
        <v>INSERt INTO Datos_Contacto values (1611,'097-6476060','carrera  26a  No. 50-98',844);</v>
      </c>
    </row>
    <row r="1613" spans="1:6" hidden="1" x14ac:dyDescent="0.25">
      <c r="A1613" s="8">
        <f t="shared" si="51"/>
        <v>1612</v>
      </c>
      <c r="B1613" s="8" t="s">
        <v>6905</v>
      </c>
      <c r="C1613" t="s">
        <v>3436</v>
      </c>
      <c r="D1613" t="s">
        <v>518</v>
      </c>
      <c r="E1613">
        <v>103</v>
      </c>
      <c r="F1613" s="8" t="str">
        <f t="shared" si="50"/>
        <v>INSERt INTO Datos_Contacto values (1612,'091-8621069,8621071,','Carrera 16   14 - 40 Antiguo Tomas Carrasquilla',103);</v>
      </c>
    </row>
    <row r="1614" spans="1:6" x14ac:dyDescent="0.25">
      <c r="A1614" s="8">
        <f t="shared" si="51"/>
        <v>1613</v>
      </c>
      <c r="B1614" s="8" t="s">
        <v>6906</v>
      </c>
      <c r="C1614" t="s">
        <v>3437</v>
      </c>
      <c r="D1614" t="s">
        <v>1225</v>
      </c>
      <c r="E1614">
        <v>544</v>
      </c>
      <c r="F1614" s="8" t="str">
        <f t="shared" si="50"/>
        <v>INSERt INTO Datos_Contacto values (1613,'091-8572655,8572292,8272143','Carrera 3  3 - 83',544);</v>
      </c>
    </row>
    <row r="1615" spans="1:6" x14ac:dyDescent="0.25">
      <c r="A1615" s="8">
        <f t="shared" si="51"/>
        <v>1614</v>
      </c>
      <c r="B1615" s="8" t="s">
        <v>6907</v>
      </c>
      <c r="C1615" t="s">
        <v>3438</v>
      </c>
      <c r="D1615" t="s">
        <v>863</v>
      </c>
      <c r="E1615">
        <v>297</v>
      </c>
      <c r="F1615" s="8" t="str">
        <f t="shared" si="50"/>
        <v>INSERt INTO Datos_Contacto values (1614,'098-7404270','Carrera 6 No. 4 - 56',297);</v>
      </c>
    </row>
    <row r="1616" spans="1:6" hidden="1" x14ac:dyDescent="0.25">
      <c r="A1616" s="8">
        <f t="shared" si="51"/>
        <v>1615</v>
      </c>
      <c r="B1616" s="8" t="s">
        <v>6908</v>
      </c>
      <c r="C1616" t="s">
        <v>3439</v>
      </c>
      <c r="D1616" t="s">
        <v>1012</v>
      </c>
      <c r="E1616">
        <v>397</v>
      </c>
      <c r="F1616" s="8" t="str">
        <f t="shared" si="50"/>
        <v>INSERt INTO Datos_Contacto values (1615,'092-8288031','Carrera  5   5 - 60 Alcaldía Municipal',397);</v>
      </c>
    </row>
    <row r="1617" spans="1:6" hidden="1" x14ac:dyDescent="0.25">
      <c r="A1617" s="8">
        <f t="shared" si="51"/>
        <v>1616</v>
      </c>
      <c r="B1617" s="8" t="s">
        <v>6909</v>
      </c>
      <c r="C1617" t="s">
        <v>3440</v>
      </c>
      <c r="D1617" t="s">
        <v>1235</v>
      </c>
      <c r="E1617">
        <v>550</v>
      </c>
      <c r="F1617" s="8" t="str">
        <f t="shared" si="50"/>
        <v>INSERt INTO Datos_Contacto values (1616,'091-8648126','Carrera  1  No. 3 - 33 Barrio El Portal',550);</v>
      </c>
    </row>
    <row r="1618" spans="1:6" hidden="1" x14ac:dyDescent="0.25">
      <c r="A1618" s="8">
        <f t="shared" si="51"/>
        <v>1617</v>
      </c>
      <c r="B1618" s="8" t="s">
        <v>6910</v>
      </c>
      <c r="C1618" t="s">
        <v>3441</v>
      </c>
      <c r="D1618" t="s">
        <v>528</v>
      </c>
      <c r="E1618">
        <v>108</v>
      </c>
      <c r="F1618" s="8" t="str">
        <f t="shared" si="50"/>
        <v>INSERt INTO Datos_Contacto values (1617,'054-8494035','Calle 10 No 8-47',108);</v>
      </c>
    </row>
    <row r="1619" spans="1:6" hidden="1" x14ac:dyDescent="0.25">
      <c r="A1619" s="8">
        <f t="shared" si="51"/>
        <v>1618</v>
      </c>
      <c r="B1619" s="8" t="s">
        <v>6911</v>
      </c>
      <c r="C1619" t="s">
        <v>3442</v>
      </c>
      <c r="D1619" t="s">
        <v>532</v>
      </c>
      <c r="E1619">
        <v>110</v>
      </c>
      <c r="F1619" s="8" t="str">
        <f t="shared" si="50"/>
        <v>INSERt INTO Datos_Contacto values (1618,'094-8458541109','Carrera 20 No. 20- 08',110);</v>
      </c>
    </row>
    <row r="1620" spans="1:6" hidden="1" x14ac:dyDescent="0.25">
      <c r="A1620" s="8">
        <f t="shared" si="51"/>
        <v>1619</v>
      </c>
      <c r="B1620" s="8" t="s">
        <v>6912</v>
      </c>
      <c r="C1620" t="s">
        <v>3443</v>
      </c>
      <c r="D1620" t="s">
        <v>1248</v>
      </c>
      <c r="E1620">
        <v>557</v>
      </c>
      <c r="F1620" s="8" t="str">
        <f t="shared" si="50"/>
        <v>INSERt INTO Datos_Contacto values (1619,'091-8788527','CALLE 10 No.6-63 PI 2',557);</v>
      </c>
    </row>
    <row r="1621" spans="1:6" hidden="1" x14ac:dyDescent="0.25">
      <c r="A1621" s="8">
        <f t="shared" si="51"/>
        <v>1620</v>
      </c>
      <c r="B1621" s="8" t="s">
        <v>6913</v>
      </c>
      <c r="C1621" t="s">
        <v>3444</v>
      </c>
      <c r="D1621" t="s">
        <v>5273</v>
      </c>
      <c r="E1621">
        <v>1</v>
      </c>
      <c r="F1621" s="8" t="str">
        <f t="shared" si="50"/>
        <v>INSERt INTO Datos_Contacto values (1620,'311-2329645','Calle 3 N° 4 - 61 Local 5',1);</v>
      </c>
    </row>
    <row r="1622" spans="1:6" hidden="1" x14ac:dyDescent="0.25">
      <c r="A1622" s="8">
        <f t="shared" si="51"/>
        <v>1621</v>
      </c>
      <c r="B1622" s="8" t="s">
        <v>6914</v>
      </c>
      <c r="C1622" t="s">
        <v>3445</v>
      </c>
      <c r="D1622" t="s">
        <v>885</v>
      </c>
      <c r="E1622">
        <v>309</v>
      </c>
      <c r="F1622" s="8" t="str">
        <f t="shared" si="50"/>
        <v>INSERt INTO Datos_Contacto values (1621,'313-2966561','Calle 4  No. 4 - 65',309);</v>
      </c>
    </row>
    <row r="1623" spans="1:6" hidden="1" x14ac:dyDescent="0.25">
      <c r="A1623" s="8">
        <f t="shared" si="51"/>
        <v>1622</v>
      </c>
      <c r="B1623" s="8" t="s">
        <v>6915</v>
      </c>
      <c r="C1623" t="s">
        <v>3446</v>
      </c>
      <c r="D1623" t="s">
        <v>540</v>
      </c>
      <c r="E1623">
        <v>114</v>
      </c>
      <c r="F1623" s="8" t="str">
        <f t="shared" si="50"/>
        <v>INSERt INTO Datos_Contacto values (1622,'074-8574062','Calle 20 No. 17 - 34',114);</v>
      </c>
    </row>
    <row r="1624" spans="1:6" hidden="1" x14ac:dyDescent="0.25">
      <c r="A1624" s="8">
        <f t="shared" si="51"/>
        <v>1623</v>
      </c>
      <c r="B1624" s="8" t="s">
        <v>6916</v>
      </c>
      <c r="C1624" t="s">
        <v>3447</v>
      </c>
      <c r="D1624" t="s">
        <v>548</v>
      </c>
      <c r="E1624">
        <v>118</v>
      </c>
      <c r="F1624" s="8" t="str">
        <f t="shared" si="50"/>
        <v>INSERt INTO Datos_Contacto values (1623,'094-8305626','Carrera 50    50 A - 01',118);</v>
      </c>
    </row>
    <row r="1625" spans="1:6" hidden="1" x14ac:dyDescent="0.25">
      <c r="A1625" s="8">
        <f t="shared" si="51"/>
        <v>1624</v>
      </c>
      <c r="B1625" s="8" t="s">
        <v>6917</v>
      </c>
      <c r="C1625" t="s">
        <v>3448</v>
      </c>
      <c r="D1625" t="s">
        <v>552</v>
      </c>
      <c r="E1625">
        <v>120</v>
      </c>
      <c r="F1625" s="8" t="str">
        <f t="shared" si="50"/>
        <v>INSERt INTO Datos_Contacto values (1624,'094-8678165,8678165,','Carrera  1   Vigía del Fuerte',120);</v>
      </c>
    </row>
    <row r="1626" spans="1:6" hidden="1" x14ac:dyDescent="0.25">
      <c r="A1626" s="8">
        <f t="shared" si="51"/>
        <v>1625</v>
      </c>
      <c r="B1626" s="8" t="s">
        <v>6918</v>
      </c>
      <c r="C1626" t="s">
        <v>3449</v>
      </c>
      <c r="D1626" t="s">
        <v>1268</v>
      </c>
      <c r="E1626">
        <v>569</v>
      </c>
      <c r="F1626" s="8" t="str">
        <f t="shared" si="50"/>
        <v>INSERt INTO Datos_Contacto values (1625,'320-9178952','Carrera 11 N°18 - 40',569);</v>
      </c>
    </row>
    <row r="1627" spans="1:6" hidden="1" x14ac:dyDescent="0.25">
      <c r="A1627" s="8">
        <f t="shared" si="51"/>
        <v>1626</v>
      </c>
      <c r="B1627" s="8" t="s">
        <v>6919</v>
      </c>
      <c r="C1627" t="s">
        <v>3450</v>
      </c>
      <c r="D1627" t="s">
        <v>1686</v>
      </c>
      <c r="E1627">
        <v>926</v>
      </c>
      <c r="F1627" s="8" t="str">
        <f t="shared" si="50"/>
        <v>INSERt INTO Datos_Contacto values (1626,'310-7874549','Calle 5 No. 6 - 29',926);</v>
      </c>
    </row>
    <row r="1628" spans="1:6" hidden="1" x14ac:dyDescent="0.25">
      <c r="A1628" s="8">
        <f t="shared" si="51"/>
        <v>1627</v>
      </c>
      <c r="B1628" s="8" t="s">
        <v>6920</v>
      </c>
      <c r="C1628" t="s">
        <v>3451</v>
      </c>
      <c r="D1628" t="s">
        <v>1871</v>
      </c>
      <c r="E1628">
        <v>1083</v>
      </c>
      <c r="F1628" s="8" t="str">
        <f t="shared" si="50"/>
        <v>INSERt INTO Datos_Contacto values (1627,'098-4282612','Calle 8 No. 5 - 27',1083);</v>
      </c>
    </row>
    <row r="1629" spans="1:6" hidden="1" x14ac:dyDescent="0.25">
      <c r="A1629" s="8">
        <f t="shared" si="51"/>
        <v>1628</v>
      </c>
      <c r="B1629" s="8" t="s">
        <v>6921</v>
      </c>
      <c r="C1629" t="s">
        <v>3452</v>
      </c>
      <c r="D1629" t="s">
        <v>826</v>
      </c>
      <c r="E1629">
        <v>275</v>
      </c>
      <c r="F1629" s="8" t="str">
        <f t="shared" si="50"/>
        <v>INSERt INTO Datos_Contacto values (1628,'098-7342149','Carrera  4 No 3 -41 Palacio Municipal',275);</v>
      </c>
    </row>
    <row r="1630" spans="1:6" hidden="1" x14ac:dyDescent="0.25">
      <c r="A1630" s="8">
        <f t="shared" si="51"/>
        <v>1629</v>
      </c>
      <c r="B1630" s="8" t="s">
        <v>6922</v>
      </c>
      <c r="C1630" t="s">
        <v>3453</v>
      </c>
      <c r="D1630" t="s">
        <v>850</v>
      </c>
      <c r="E1630">
        <v>290</v>
      </c>
      <c r="F1630" s="8" t="str">
        <f t="shared" si="50"/>
        <v>INSERt INTO Datos_Contacto values (1629,'098-7880189','Carrera. 4  10 - 47',290);</v>
      </c>
    </row>
    <row r="1631" spans="1:6" hidden="1" x14ac:dyDescent="0.25">
      <c r="A1631" s="8">
        <f t="shared" si="51"/>
        <v>1630</v>
      </c>
      <c r="B1631" s="8" t="s">
        <v>6923</v>
      </c>
      <c r="C1631" t="s">
        <v>3454</v>
      </c>
      <c r="D1631" t="s">
        <v>30</v>
      </c>
      <c r="E1631">
        <v>347</v>
      </c>
      <c r="F1631" s="8" t="str">
        <f t="shared" si="50"/>
        <v>INSERt INTO Datos_Contacto values (1630,'098-4303109','Cl 6 4-22 B/Centro',347);</v>
      </c>
    </row>
    <row r="1632" spans="1:6" hidden="1" x14ac:dyDescent="0.25">
      <c r="A1632" s="8">
        <f t="shared" si="51"/>
        <v>1631</v>
      </c>
      <c r="B1632" s="8" t="s">
        <v>6924</v>
      </c>
      <c r="C1632" t="s">
        <v>3455</v>
      </c>
      <c r="D1632" t="s">
        <v>364</v>
      </c>
      <c r="E1632">
        <v>24</v>
      </c>
      <c r="F1632" s="8" t="str">
        <f t="shared" si="50"/>
        <v>INSERt INTO Datos_Contacto values (1631,'094-8527050','Calle 5 No. 5-33',24);</v>
      </c>
    </row>
    <row r="1633" spans="1:6" hidden="1" x14ac:dyDescent="0.25">
      <c r="A1633" s="8">
        <f t="shared" si="51"/>
        <v>1632</v>
      </c>
      <c r="B1633" s="8" t="s">
        <v>6925</v>
      </c>
      <c r="C1633" t="s">
        <v>3456</v>
      </c>
      <c r="D1633" t="s">
        <v>375</v>
      </c>
      <c r="E1633">
        <v>30</v>
      </c>
      <c r="F1633" s="8" t="str">
        <f t="shared" si="50"/>
        <v>INSERt INTO Datos_Contacto values (1632,'094-3311620','Carrera 21     20 - 05',30);</v>
      </c>
    </row>
    <row r="1634" spans="1:6" hidden="1" x14ac:dyDescent="0.25">
      <c r="A1634" s="8">
        <f t="shared" si="51"/>
        <v>1633</v>
      </c>
      <c r="B1634" s="8" t="s">
        <v>6926</v>
      </c>
      <c r="C1634" t="s">
        <v>3457</v>
      </c>
      <c r="D1634" t="s">
        <v>953</v>
      </c>
      <c r="E1634">
        <v>353</v>
      </c>
      <c r="F1634" s="8" t="str">
        <f t="shared" si="50"/>
        <v>INSERt INTO Datos_Contacto values (1633,'322-8739327','Carrera  6   2 - 51 Barrio El Centro',353);</v>
      </c>
    </row>
    <row r="1635" spans="1:6" hidden="1" x14ac:dyDescent="0.25">
      <c r="A1635" s="8">
        <f t="shared" si="51"/>
        <v>1634</v>
      </c>
      <c r="B1635" s="8" t="s">
        <v>6927</v>
      </c>
      <c r="C1635" t="s">
        <v>3458</v>
      </c>
      <c r="D1635" t="s">
        <v>723</v>
      </c>
      <c r="E1635">
        <v>217</v>
      </c>
      <c r="F1635" s="8" t="str">
        <f t="shared" si="50"/>
        <v>INSERt INTO Datos_Contacto values (1634,'078-3102968082','Carrera 8 No. 3 - 69',217);</v>
      </c>
    </row>
    <row r="1636" spans="1:6" hidden="1" x14ac:dyDescent="0.25">
      <c r="A1636" s="8">
        <f t="shared" si="51"/>
        <v>1635</v>
      </c>
      <c r="B1636" s="8" t="s">
        <v>6928</v>
      </c>
      <c r="C1636" t="s">
        <v>3459</v>
      </c>
      <c r="D1636" t="s">
        <v>447</v>
      </c>
      <c r="E1636">
        <v>67</v>
      </c>
      <c r="F1636" s="8" t="str">
        <f t="shared" si="50"/>
        <v>INSERt INTO Datos_Contacto values (1635,'094-8551855','Carrera  10    7 - 71',67);</v>
      </c>
    </row>
    <row r="1637" spans="1:6" hidden="1" x14ac:dyDescent="0.25">
      <c r="A1637" s="8">
        <f t="shared" si="51"/>
        <v>1636</v>
      </c>
      <c r="B1637" s="8" t="s">
        <v>6929</v>
      </c>
      <c r="C1637" t="s">
        <v>3460</v>
      </c>
      <c r="D1637" t="s">
        <v>1654</v>
      </c>
      <c r="E1637">
        <v>897</v>
      </c>
      <c r="F1637" s="8" t="str">
        <f t="shared" si="50"/>
        <v>INSERt INTO Datos_Contacto values (1636,'057-6627069','Carrera 3 Calle 4',897);</v>
      </c>
    </row>
    <row r="1638" spans="1:6" hidden="1" x14ac:dyDescent="0.25">
      <c r="A1638" s="8">
        <f t="shared" si="51"/>
        <v>1637</v>
      </c>
      <c r="B1638" s="8" t="s">
        <v>6930</v>
      </c>
      <c r="C1638" t="s">
        <v>3461</v>
      </c>
      <c r="D1638" t="s">
        <v>1506</v>
      </c>
      <c r="E1638">
        <v>760</v>
      </c>
      <c r="F1638" s="8" t="str">
        <f t="shared" si="50"/>
        <v>INSERt INTO Datos_Contacto values (1637,'092-7422054','Carrera 4 Calle 4 esquina',760);</v>
      </c>
    </row>
    <row r="1639" spans="1:6" hidden="1" x14ac:dyDescent="0.25">
      <c r="A1639" s="8">
        <f t="shared" si="51"/>
        <v>1638</v>
      </c>
      <c r="B1639" s="8" t="s">
        <v>6931</v>
      </c>
      <c r="C1639" t="s">
        <v>3462</v>
      </c>
      <c r="D1639" t="s">
        <v>484</v>
      </c>
      <c r="E1639">
        <v>86</v>
      </c>
      <c r="F1639" s="8" t="str">
        <f t="shared" si="50"/>
        <v>INSERt INTO Datos_Contacto values (1638,'094-8554032','Calle 20   18-31',86);</v>
      </c>
    </row>
    <row r="1640" spans="1:6" hidden="1" x14ac:dyDescent="0.25">
      <c r="A1640" s="8">
        <f t="shared" si="51"/>
        <v>1639</v>
      </c>
      <c r="B1640" s="8" t="s">
        <v>6932</v>
      </c>
      <c r="C1640" t="s">
        <v>3463</v>
      </c>
      <c r="D1640" t="s">
        <v>1218</v>
      </c>
      <c r="E1640">
        <v>539</v>
      </c>
      <c r="F1640" s="8" t="str">
        <f t="shared" si="50"/>
        <v>INSERt INTO Datos_Contacto values (1639,'320-8008107','Carrera 6  No. 5-19',539);</v>
      </c>
    </row>
    <row r="1641" spans="1:6" hidden="1" x14ac:dyDescent="0.25">
      <c r="A1641" s="8">
        <f t="shared" si="51"/>
        <v>1640</v>
      </c>
      <c r="B1641" s="8" t="s">
        <v>6933</v>
      </c>
      <c r="C1641" t="s">
        <v>3464</v>
      </c>
      <c r="D1641" t="s">
        <v>546</v>
      </c>
      <c r="E1641">
        <v>117</v>
      </c>
      <c r="F1641" s="8" t="str">
        <f t="shared" si="50"/>
        <v>INSERt INTO Datos_Contacto values (1640,'094-8492029','Calle 10 No. 10-54',117);</v>
      </c>
    </row>
    <row r="1642" spans="1:6" hidden="1" x14ac:dyDescent="0.25">
      <c r="A1642" s="8">
        <f t="shared" si="51"/>
        <v>1641</v>
      </c>
      <c r="B1642" s="8" t="s">
        <v>6934</v>
      </c>
      <c r="C1642" t="s">
        <v>3465</v>
      </c>
      <c r="D1642" t="s">
        <v>941</v>
      </c>
      <c r="E1642">
        <v>346</v>
      </c>
      <c r="F1642" s="8" t="str">
        <f t="shared" si="50"/>
        <v>INSERt INTO Datos_Contacto values (1641,'098-4366400','CR 1 35-99',346);</v>
      </c>
    </row>
    <row r="1643" spans="1:6" hidden="1" x14ac:dyDescent="0.25">
      <c r="A1643" s="8">
        <f t="shared" si="51"/>
        <v>1642</v>
      </c>
      <c r="B1643" s="8" t="s">
        <v>6935</v>
      </c>
      <c r="C1643" t="s">
        <v>3466</v>
      </c>
      <c r="D1643" t="s">
        <v>1308</v>
      </c>
      <c r="E1643">
        <v>603</v>
      </c>
      <c r="F1643" s="8" t="str">
        <f t="shared" si="50"/>
        <v>INSERt INTO Datos_Contacto values (1642,'098-8754151,8754800,8753222','Kilómetro 1 Vía Palermo',603);</v>
      </c>
    </row>
    <row r="1644" spans="1:6" x14ac:dyDescent="0.25">
      <c r="A1644" s="8">
        <f t="shared" si="51"/>
        <v>1643</v>
      </c>
      <c r="B1644" s="8" t="s">
        <v>6936</v>
      </c>
      <c r="C1644" t="s">
        <v>3467</v>
      </c>
      <c r="D1644" t="s">
        <v>1411</v>
      </c>
      <c r="E1644">
        <v>685</v>
      </c>
      <c r="F1644" s="8" t="str">
        <f t="shared" si="50"/>
        <v>INSERt INTO Datos_Contacto values (1643,'098-6614000','Barzal Alto Vía Azotea',685);</v>
      </c>
    </row>
    <row r="1645" spans="1:6" hidden="1" x14ac:dyDescent="0.25">
      <c r="A1645" s="8">
        <f t="shared" si="51"/>
        <v>1644</v>
      </c>
      <c r="B1645" s="8" t="s">
        <v>6937</v>
      </c>
      <c r="C1645" t="s">
        <v>3468</v>
      </c>
      <c r="D1645" t="s">
        <v>1299</v>
      </c>
      <c r="E1645">
        <v>594</v>
      </c>
      <c r="F1645" s="8" t="str">
        <f t="shared" si="50"/>
        <v>INSERt INTO Datos_Contacto values (1644,'094-6836121','BARRIO ROMA',594);</v>
      </c>
    </row>
    <row r="1646" spans="1:6" hidden="1" x14ac:dyDescent="0.25">
      <c r="A1646" s="8">
        <f t="shared" si="51"/>
        <v>1645</v>
      </c>
      <c r="B1646" s="8" t="s">
        <v>6938</v>
      </c>
      <c r="C1646" t="s">
        <v>3469</v>
      </c>
      <c r="D1646" t="s">
        <v>1724</v>
      </c>
      <c r="E1646">
        <v>957</v>
      </c>
      <c r="F1646" s="8" t="str">
        <f t="shared" si="50"/>
        <v>INSERt INTO Datos_Contacto values (1645,'098-2647130','Calle 45 A # 3 - 48 Piedrapintada Parte Alta',957);</v>
      </c>
    </row>
    <row r="1647" spans="1:6" x14ac:dyDescent="0.25">
      <c r="A1647" s="8">
        <f t="shared" si="51"/>
        <v>1646</v>
      </c>
      <c r="B1647" s="8" t="s">
        <v>6939</v>
      </c>
      <c r="C1647" t="s">
        <v>3470</v>
      </c>
      <c r="D1647" t="s">
        <v>1596</v>
      </c>
      <c r="E1647">
        <v>844</v>
      </c>
      <c r="F1647" s="8" t="str">
        <f t="shared" si="50"/>
        <v>INSERt INTO Datos_Contacto values (1646,'097-6339767','Carrera 19 No 24 - 56',844);</v>
      </c>
    </row>
    <row r="1648" spans="1:6" hidden="1" x14ac:dyDescent="0.25">
      <c r="A1648" s="8">
        <f t="shared" si="51"/>
        <v>1647</v>
      </c>
      <c r="B1648" s="8" t="s">
        <v>6940</v>
      </c>
      <c r="C1648" t="s">
        <v>3471</v>
      </c>
      <c r="D1648" t="s">
        <v>969</v>
      </c>
      <c r="E1648">
        <v>365</v>
      </c>
      <c r="F1648" s="8" t="str">
        <f t="shared" si="50"/>
        <v>INSERt INTO Datos_Contacto values (1647,'096-3137462288','Cra   8   No  8-27',365);</v>
      </c>
    </row>
    <row r="1649" spans="1:6" hidden="1" x14ac:dyDescent="0.25">
      <c r="A1649" s="8">
        <f t="shared" si="51"/>
        <v>1648</v>
      </c>
      <c r="B1649" s="8" t="s">
        <v>6941</v>
      </c>
      <c r="C1649" t="s">
        <v>3472</v>
      </c>
      <c r="D1649" t="s">
        <v>1021</v>
      </c>
      <c r="E1649">
        <v>403</v>
      </c>
      <c r="F1649" s="8" t="str">
        <f t="shared" si="50"/>
        <v>INSERt INTO Datos_Contacto values (1648,'092-8486212','alcaldia municipal',403);</v>
      </c>
    </row>
    <row r="1650" spans="1:6" hidden="1" x14ac:dyDescent="0.25">
      <c r="A1650" s="8">
        <f t="shared" si="51"/>
        <v>1649</v>
      </c>
      <c r="B1650" s="8" t="s">
        <v>6942</v>
      </c>
      <c r="C1650" t="s">
        <v>3473</v>
      </c>
      <c r="D1650" t="s">
        <v>1299</v>
      </c>
      <c r="E1650">
        <v>594</v>
      </c>
      <c r="F1650" s="8" t="str">
        <f t="shared" si="50"/>
        <v>INSERt INTO Datos_Contacto values (1649,'321-6407220','Barrio Miraflores',594);</v>
      </c>
    </row>
    <row r="1651" spans="1:6" x14ac:dyDescent="0.25">
      <c r="A1651" s="8">
        <f t="shared" si="51"/>
        <v>1650</v>
      </c>
      <c r="B1651" s="8" t="s">
        <v>6943</v>
      </c>
      <c r="C1651" t="s">
        <v>3474</v>
      </c>
      <c r="D1651" t="s">
        <v>1690</v>
      </c>
      <c r="E1651">
        <v>931</v>
      </c>
      <c r="F1651" s="8" t="str">
        <f t="shared" si="50"/>
        <v>INSERt INTO Datos_Contacto values (1650,'095-2754040','CALLE 17 #17-60 CHACURI',931);</v>
      </c>
    </row>
    <row r="1652" spans="1:6" hidden="1" x14ac:dyDescent="0.25">
      <c r="A1652" s="8">
        <f t="shared" si="51"/>
        <v>1651</v>
      </c>
      <c r="B1652" s="8" t="s">
        <v>6944</v>
      </c>
      <c r="C1652" t="s">
        <v>3475</v>
      </c>
      <c r="D1652" t="s">
        <v>5293</v>
      </c>
      <c r="E1652">
        <v>1</v>
      </c>
      <c r="F1652" s="8" t="str">
        <f t="shared" si="50"/>
        <v>INSERt INTO Datos_Contacto values (1651,'094-5413219,5413218,','Calle 22  22 - 35  Barrio La Macarena',1);</v>
      </c>
    </row>
    <row r="1653" spans="1:6" hidden="1" x14ac:dyDescent="0.25">
      <c r="A1653" s="8">
        <f t="shared" si="51"/>
        <v>1652</v>
      </c>
      <c r="B1653" s="8" t="s">
        <v>6945</v>
      </c>
      <c r="C1653" t="s">
        <v>3476</v>
      </c>
      <c r="D1653" t="s">
        <v>966</v>
      </c>
      <c r="E1653">
        <v>362</v>
      </c>
      <c r="F1653" s="8" t="str">
        <f t="shared" si="50"/>
        <v>INSERt INTO Datos_Contacto values (1652,'092-8236384,8333040','CARRERA  4  No.  22N - 02    EDIFICIO  INFRAESTRUCTURA  DEL  DEPARTA -   MENTO DEL CAUCA',362);</v>
      </c>
    </row>
    <row r="1654" spans="1:6" x14ac:dyDescent="0.25">
      <c r="A1654" s="8">
        <f t="shared" si="51"/>
        <v>1653</v>
      </c>
      <c r="B1654" s="8" t="s">
        <v>6946</v>
      </c>
      <c r="C1654" t="s">
        <v>3477</v>
      </c>
      <c r="D1654" t="s">
        <v>1411</v>
      </c>
      <c r="E1654">
        <v>685</v>
      </c>
      <c r="F1654" s="8" t="str">
        <f t="shared" si="50"/>
        <v>INSERt INTO Datos_Contacto values (1653,'098-6833947','Calle 41 No. 27-52',685);</v>
      </c>
    </row>
    <row r="1655" spans="1:6" hidden="1" x14ac:dyDescent="0.25">
      <c r="A1655" s="8">
        <f t="shared" si="51"/>
        <v>1654</v>
      </c>
      <c r="B1655" s="8" t="s">
        <v>6947</v>
      </c>
      <c r="C1655" t="s">
        <v>3478</v>
      </c>
      <c r="D1655" t="s">
        <v>1106</v>
      </c>
      <c r="E1655">
        <v>462</v>
      </c>
      <c r="F1655" s="8" t="str">
        <f t="shared" si="50"/>
        <v>INSERt INTO Datos_Contacto values (1654,'318-8604015','Calle 4 N° 2 - 07',462);</v>
      </c>
    </row>
    <row r="1656" spans="1:6" hidden="1" x14ac:dyDescent="0.25">
      <c r="A1656" s="8">
        <f t="shared" si="51"/>
        <v>1655</v>
      </c>
      <c r="B1656" s="8" t="s">
        <v>6948</v>
      </c>
      <c r="C1656" t="s">
        <v>3479</v>
      </c>
      <c r="D1656" t="s">
        <v>1697</v>
      </c>
      <c r="E1656">
        <v>937</v>
      </c>
      <c r="F1656" s="8" t="str">
        <f t="shared" si="50"/>
        <v>INSERt INTO Datos_Contacto values (1655,'301-2762558','CLL 6A CR 3-20',937);</v>
      </c>
    </row>
    <row r="1657" spans="1:6" hidden="1" x14ac:dyDescent="0.25">
      <c r="A1657" s="8">
        <f t="shared" si="51"/>
        <v>1656</v>
      </c>
      <c r="B1657" s="8" t="s">
        <v>6949</v>
      </c>
      <c r="C1657" t="s">
        <v>3480</v>
      </c>
      <c r="D1657" t="s">
        <v>1186</v>
      </c>
      <c r="E1657">
        <v>514</v>
      </c>
      <c r="F1657" s="8" t="str">
        <f t="shared" si="50"/>
        <v>INSERt INTO Datos_Contacto values (1656,'091-8276358,8276358,8279186','Carrera  1 . 4 - 12',514);</v>
      </c>
    </row>
    <row r="1658" spans="1:6" hidden="1" x14ac:dyDescent="0.25">
      <c r="A1658" s="8">
        <f t="shared" si="51"/>
        <v>1657</v>
      </c>
      <c r="B1658" s="8" t="s">
        <v>6950</v>
      </c>
      <c r="C1658" t="s">
        <v>3481</v>
      </c>
      <c r="D1658" t="s">
        <v>1808</v>
      </c>
      <c r="E1658">
        <v>1030</v>
      </c>
      <c r="F1658" s="8" t="str">
        <f t="shared" si="50"/>
        <v>INSERt INTO Datos_Contacto values (1657,'052-2855434','Calle 30 N° 28-63Ofc 201 Edificio Bancolombia',1030);</v>
      </c>
    </row>
    <row r="1659" spans="1:6" x14ac:dyDescent="0.25">
      <c r="A1659" s="8">
        <f t="shared" si="51"/>
        <v>1658</v>
      </c>
      <c r="B1659" s="8" t="s">
        <v>6951</v>
      </c>
      <c r="C1659" t="s">
        <v>3482</v>
      </c>
      <c r="D1659" t="s">
        <v>606</v>
      </c>
      <c r="E1659">
        <v>149</v>
      </c>
      <c r="F1659" s="8" t="str">
        <f t="shared" si="50"/>
        <v>INSERt INTO Datos_Contacto values (1658,'091-3447000,3447068,3447424','AC 24 37 15 PS 3',149);</v>
      </c>
    </row>
    <row r="1660" spans="1:6" hidden="1" x14ac:dyDescent="0.25">
      <c r="A1660" s="8">
        <f t="shared" si="51"/>
        <v>1659</v>
      </c>
      <c r="B1660" s="8" t="s">
        <v>6952</v>
      </c>
      <c r="C1660" t="s">
        <v>3483</v>
      </c>
      <c r="D1660" t="s">
        <v>1896</v>
      </c>
      <c r="E1660">
        <v>1107</v>
      </c>
      <c r="F1660" s="8" t="str">
        <f t="shared" si="50"/>
        <v>INSERt INTO Datos_Contacto values (1659,'098-5841666','CALLE 19 Nº 19D-35 TANQUE ELEVADO',1107);</v>
      </c>
    </row>
    <row r="1661" spans="1:6" x14ac:dyDescent="0.25">
      <c r="A1661" s="8">
        <f t="shared" si="51"/>
        <v>1660</v>
      </c>
      <c r="B1661" s="8" t="s">
        <v>6953</v>
      </c>
      <c r="C1661" t="s">
        <v>3484</v>
      </c>
      <c r="D1661" t="s">
        <v>1010</v>
      </c>
      <c r="E1661">
        <v>395</v>
      </c>
      <c r="F1661" s="8" t="str">
        <f t="shared" si="50"/>
        <v>INSERt INTO Datos_Contacto values (1660,'092-3105034700','Carrera 3   15 - 02 Colina de Belén',395);</v>
      </c>
    </row>
    <row r="1662" spans="1:6" hidden="1" x14ac:dyDescent="0.25">
      <c r="A1662" s="8">
        <f t="shared" si="51"/>
        <v>1661</v>
      </c>
      <c r="B1662" s="8" t="s">
        <v>6954</v>
      </c>
      <c r="C1662" t="s">
        <v>3485</v>
      </c>
      <c r="D1662" t="s">
        <v>1021</v>
      </c>
      <c r="E1662">
        <v>403</v>
      </c>
      <c r="F1662" s="8" t="str">
        <f t="shared" si="50"/>
        <v>INSERt INTO Datos_Contacto values (1661,'092-8486421','CALLE  3  9-00 PISO 2',403);</v>
      </c>
    </row>
    <row r="1663" spans="1:6" hidden="1" x14ac:dyDescent="0.25">
      <c r="A1663" s="8">
        <f t="shared" si="51"/>
        <v>1662</v>
      </c>
      <c r="B1663" s="8" t="s">
        <v>6955</v>
      </c>
      <c r="C1663" t="s">
        <v>3486</v>
      </c>
      <c r="D1663" t="s">
        <v>1182</v>
      </c>
      <c r="E1663">
        <v>511</v>
      </c>
      <c r="F1663" s="8" t="str">
        <f t="shared" si="50"/>
        <v>INSERt INTO Datos_Contacto values (1662,'091-8250145,8254899,','Calle 9   Nro. 7 -  99',511);</v>
      </c>
    </row>
    <row r="1664" spans="1:6" hidden="1" x14ac:dyDescent="0.25">
      <c r="A1664" s="8">
        <f t="shared" si="51"/>
        <v>1663</v>
      </c>
      <c r="B1664" s="8" t="s">
        <v>6956</v>
      </c>
      <c r="C1664" t="s">
        <v>3487</v>
      </c>
      <c r="D1664" t="s">
        <v>1273</v>
      </c>
      <c r="E1664">
        <v>572</v>
      </c>
      <c r="F1664" s="8" t="str">
        <f t="shared" si="50"/>
        <v>INSERt INTO Datos_Contacto values (1663,'091-5953888','Av. 15 Nº 1 SUR - 11  Barrio San Pablo',572);</v>
      </c>
    </row>
    <row r="1665" spans="1:6" hidden="1" x14ac:dyDescent="0.25">
      <c r="A1665" s="8">
        <f t="shared" si="51"/>
        <v>1664</v>
      </c>
      <c r="B1665" s="8" t="s">
        <v>6957</v>
      </c>
      <c r="C1665" t="s">
        <v>3488</v>
      </c>
      <c r="D1665" t="s">
        <v>1850</v>
      </c>
      <c r="E1665">
        <v>1062</v>
      </c>
      <c r="F1665" s="8" t="str">
        <f t="shared" si="50"/>
        <v>INSERt INTO Datos_Contacto values (1664,'098-6374703','Calle 12 9 -55 paz de ariporo',1062);</v>
      </c>
    </row>
    <row r="1666" spans="1:6" hidden="1" x14ac:dyDescent="0.25">
      <c r="A1666" s="8">
        <f t="shared" si="51"/>
        <v>1665</v>
      </c>
      <c r="B1666" s="8" t="s">
        <v>6958</v>
      </c>
      <c r="C1666" t="s">
        <v>3489</v>
      </c>
      <c r="D1666" t="s">
        <v>988</v>
      </c>
      <c r="E1666">
        <v>379</v>
      </c>
      <c r="F1666" s="8" t="str">
        <f t="shared" si="50"/>
        <v>INSERt INTO Datos_Contacto values (1665,'091-8458852,2851451,','Planta de tratamiento Via San Juan',379);</v>
      </c>
    </row>
    <row r="1667" spans="1:6" hidden="1" x14ac:dyDescent="0.25">
      <c r="A1667" s="8">
        <f t="shared" si="51"/>
        <v>1666</v>
      </c>
      <c r="B1667" s="8" t="s">
        <v>6959</v>
      </c>
      <c r="C1667" t="s">
        <v>3490</v>
      </c>
      <c r="D1667" t="s">
        <v>1412</v>
      </c>
      <c r="E1667">
        <v>686</v>
      </c>
      <c r="F1667" s="8" t="str">
        <f t="shared" ref="F1667:F1730" si="52">"INSERt INTO Datos_Contacto values ("&amp;A1667&amp;",'"&amp;B1667&amp;"','"&amp;C1667&amp;"',"&amp;E1667&amp;");"</f>
        <v>INSERt INTO Datos_Contacto values (1666,'098-6469723','Carrera 16  14-28',686);</v>
      </c>
    </row>
    <row r="1668" spans="1:6" hidden="1" x14ac:dyDescent="0.25">
      <c r="A1668" s="8">
        <f t="shared" ref="A1668:A1731" si="53">+A1667+1</f>
        <v>1667</v>
      </c>
      <c r="B1668" s="8" t="s">
        <v>6960</v>
      </c>
      <c r="C1668" t="s">
        <v>3491</v>
      </c>
      <c r="D1668" t="s">
        <v>703</v>
      </c>
      <c r="E1668">
        <v>206</v>
      </c>
      <c r="F1668" s="8" t="str">
        <f t="shared" si="52"/>
        <v>INSERt INTO Datos_Contacto values (1667,'301-5928410','Calle 9 No. 8 - 09',206);</v>
      </c>
    </row>
    <row r="1669" spans="1:6" hidden="1" x14ac:dyDescent="0.25">
      <c r="A1669" s="8">
        <f t="shared" si="53"/>
        <v>1668</v>
      </c>
      <c r="B1669" s="8" t="s">
        <v>6961</v>
      </c>
      <c r="C1669" t="s">
        <v>3492</v>
      </c>
      <c r="D1669" t="s">
        <v>1032</v>
      </c>
      <c r="E1669">
        <v>410</v>
      </c>
      <c r="F1669" s="8" t="str">
        <f t="shared" si="52"/>
        <v>INSERt INTO Datos_Contacto values (1668,'095-5280007','Calle 5  10 - 04',410);</v>
      </c>
    </row>
    <row r="1670" spans="1:6" hidden="1" x14ac:dyDescent="0.25">
      <c r="A1670" s="8">
        <f t="shared" si="53"/>
        <v>1669</v>
      </c>
      <c r="B1670" s="8" t="s">
        <v>6962</v>
      </c>
      <c r="C1670" t="s">
        <v>3493</v>
      </c>
      <c r="D1670" t="s">
        <v>1124</v>
      </c>
      <c r="E1670">
        <v>474</v>
      </c>
      <c r="F1670" s="8" t="str">
        <f t="shared" si="52"/>
        <v>INSERt INTO Datos_Contacto values (1669,'091-8486830','Carrera 4  Calle 3',474);</v>
      </c>
    </row>
    <row r="1671" spans="1:6" hidden="1" x14ac:dyDescent="0.25">
      <c r="A1671" s="8">
        <f t="shared" si="53"/>
        <v>1670</v>
      </c>
      <c r="B1671" s="8" t="s">
        <v>6963</v>
      </c>
      <c r="C1671" t="s">
        <v>3494</v>
      </c>
      <c r="D1671" t="s">
        <v>147</v>
      </c>
      <c r="E1671">
        <v>54</v>
      </c>
      <c r="F1671" s="8" t="str">
        <f t="shared" si="52"/>
        <v>INSERt INTO Datos_Contacto values (1670,'098-8321427','Calle 2 No. 3 - 50 Barrio Santa Lucia',54);</v>
      </c>
    </row>
    <row r="1672" spans="1:6" hidden="1" x14ac:dyDescent="0.25">
      <c r="A1672" s="8">
        <f t="shared" si="53"/>
        <v>1671</v>
      </c>
      <c r="B1672" s="8" t="s">
        <v>6964</v>
      </c>
      <c r="C1672" t="s">
        <v>3495</v>
      </c>
      <c r="D1672" t="s">
        <v>1158</v>
      </c>
      <c r="E1672">
        <v>496</v>
      </c>
      <c r="F1672" s="8" t="str">
        <f t="shared" si="52"/>
        <v>INSERt INTO Datos_Contacto values (1671,'091-8835166','Calle 4 No. 1 - 20 Bis',496);</v>
      </c>
    </row>
    <row r="1673" spans="1:6" hidden="1" x14ac:dyDescent="0.25">
      <c r="A1673" s="8">
        <f t="shared" si="53"/>
        <v>1672</v>
      </c>
      <c r="B1673" s="8" t="s">
        <v>6965</v>
      </c>
      <c r="C1673" t="s">
        <v>3496</v>
      </c>
      <c r="D1673" t="s">
        <v>1044</v>
      </c>
      <c r="E1673">
        <v>418</v>
      </c>
      <c r="F1673" s="8" t="str">
        <f t="shared" si="52"/>
        <v>INSERt INTO Datos_Contacto values (1672,'310-3709936','Calle 5 N° 9 - 89',418);</v>
      </c>
    </row>
    <row r="1674" spans="1:6" hidden="1" x14ac:dyDescent="0.25">
      <c r="A1674" s="8">
        <f t="shared" si="53"/>
        <v>1673</v>
      </c>
      <c r="B1674" s="8" t="s">
        <v>5448</v>
      </c>
      <c r="C1674" t="s">
        <v>3497</v>
      </c>
      <c r="D1674" t="s">
        <v>767</v>
      </c>
      <c r="E1674">
        <v>242</v>
      </c>
      <c r="F1674" s="8" t="str">
        <f t="shared" si="52"/>
        <v>INSERt INTO Datos_Contacto values (1673,'098-6359576','Carrera 9 No. 8 - 05',242);</v>
      </c>
    </row>
    <row r="1675" spans="1:6" hidden="1" x14ac:dyDescent="0.25">
      <c r="A1675" s="8">
        <f t="shared" si="53"/>
        <v>1674</v>
      </c>
      <c r="B1675" s="8" t="s">
        <v>6966</v>
      </c>
      <c r="C1675" t="s">
        <v>3498</v>
      </c>
      <c r="D1675" t="s">
        <v>1845</v>
      </c>
      <c r="E1675">
        <v>1058</v>
      </c>
      <c r="F1675" s="8" t="str">
        <f t="shared" si="52"/>
        <v>INSERt INTO Datos_Contacto values (1674,'098-6381720','Carrera  8  No. 25-10',1058);</v>
      </c>
    </row>
    <row r="1676" spans="1:6" hidden="1" x14ac:dyDescent="0.25">
      <c r="A1676" s="8">
        <f t="shared" si="53"/>
        <v>1675</v>
      </c>
      <c r="B1676" s="8" t="s">
        <v>6967</v>
      </c>
      <c r="C1676" t="s">
        <v>3499</v>
      </c>
      <c r="D1676" t="s">
        <v>1707</v>
      </c>
      <c r="E1676">
        <v>945</v>
      </c>
      <c r="F1676" s="8" t="str">
        <f t="shared" si="52"/>
        <v>INSERt INTO Datos_Contacto values (1675,'300-6148035','Calle El Esfuerzo  23 -09',945);</v>
      </c>
    </row>
    <row r="1677" spans="1:6" hidden="1" x14ac:dyDescent="0.25">
      <c r="A1677" s="8">
        <f t="shared" si="53"/>
        <v>1676</v>
      </c>
      <c r="B1677" s="8" t="s">
        <v>6968</v>
      </c>
      <c r="C1677" t="s">
        <v>3500</v>
      </c>
      <c r="D1677" t="s">
        <v>1344</v>
      </c>
      <c r="E1677">
        <v>629</v>
      </c>
      <c r="F1677" s="8" t="str">
        <f t="shared" si="52"/>
        <v>INSERt INTO Datos_Contacto values (1676,'311-2872050','Calle 2  No. 4 - 61',629);</v>
      </c>
    </row>
    <row r="1678" spans="1:6" hidden="1" x14ac:dyDescent="0.25">
      <c r="A1678" s="8">
        <f t="shared" si="53"/>
        <v>1677</v>
      </c>
      <c r="B1678" s="8" t="s">
        <v>6969</v>
      </c>
      <c r="C1678" t="s">
        <v>3501</v>
      </c>
      <c r="D1678" t="s">
        <v>1054</v>
      </c>
      <c r="E1678">
        <v>425</v>
      </c>
      <c r="F1678" s="8" t="str">
        <f t="shared" si="52"/>
        <v>INSERt INTO Datos_Contacto values (1677,'095-5646453','Calle 6   2 -68',425);</v>
      </c>
    </row>
    <row r="1679" spans="1:6" hidden="1" x14ac:dyDescent="0.25">
      <c r="A1679" s="8">
        <f t="shared" si="53"/>
        <v>1678</v>
      </c>
      <c r="B1679" s="8" t="s">
        <v>6970</v>
      </c>
      <c r="C1679" t="s">
        <v>3502</v>
      </c>
      <c r="D1679" t="s">
        <v>1709</v>
      </c>
      <c r="E1679">
        <v>946</v>
      </c>
      <c r="F1679" s="8" t="str">
        <f t="shared" si="52"/>
        <v>INSERt INTO Datos_Contacto values (1678,'300-2315080','Calle 6  No. 6-52',946);</v>
      </c>
    </row>
    <row r="1680" spans="1:6" hidden="1" x14ac:dyDescent="0.25">
      <c r="A1680" s="8">
        <f t="shared" si="53"/>
        <v>1679</v>
      </c>
      <c r="B1680" s="8" t="s">
        <v>6971</v>
      </c>
      <c r="C1680" t="s">
        <v>3503</v>
      </c>
      <c r="D1680" t="s">
        <v>1855</v>
      </c>
      <c r="E1680">
        <v>1067</v>
      </c>
      <c r="F1680" s="8" t="str">
        <f t="shared" si="52"/>
        <v>INSERt INTO Datos_Contacto values (1679,'098-6370011','Calle  3 No. 3 - 51',1067);</v>
      </c>
    </row>
    <row r="1681" spans="1:6" hidden="1" x14ac:dyDescent="0.25">
      <c r="A1681" s="8">
        <f t="shared" si="53"/>
        <v>1680</v>
      </c>
      <c r="B1681" s="8" t="s">
        <v>6972</v>
      </c>
      <c r="C1681" t="s">
        <v>3504</v>
      </c>
      <c r="D1681" t="s">
        <v>1220</v>
      </c>
      <c r="E1681">
        <v>541</v>
      </c>
      <c r="F1681" s="8" t="str">
        <f t="shared" si="52"/>
        <v>INSERt INTO Datos_Contacto values (1680,'091-8684684','Calle 10 No. 4 - 29 Centro',541);</v>
      </c>
    </row>
    <row r="1682" spans="1:6" hidden="1" x14ac:dyDescent="0.25">
      <c r="A1682" s="8">
        <f t="shared" si="53"/>
        <v>1681</v>
      </c>
      <c r="B1682" s="8" t="s">
        <v>6973</v>
      </c>
      <c r="C1682" t="s">
        <v>3505</v>
      </c>
      <c r="D1682" t="s">
        <v>872</v>
      </c>
      <c r="E1682">
        <v>302</v>
      </c>
      <c r="F1682" s="8" t="str">
        <f t="shared" si="52"/>
        <v>INSERt INTO Datos_Contacto values (1681,'098-7527012','Calle  6 No. 5 - 46',302);</v>
      </c>
    </row>
    <row r="1683" spans="1:6" hidden="1" x14ac:dyDescent="0.25">
      <c r="A1683" s="8">
        <f t="shared" si="53"/>
        <v>1682</v>
      </c>
      <c r="B1683" s="8" t="s">
        <v>6974</v>
      </c>
      <c r="C1683" t="s">
        <v>3506</v>
      </c>
      <c r="D1683" t="s">
        <v>997</v>
      </c>
      <c r="E1683">
        <v>386</v>
      </c>
      <c r="F1683" s="8" t="str">
        <f t="shared" si="52"/>
        <v>INSERt INTO Datos_Contacto values (1682,'092-8262056','Cra 7 No 9-12 via panamericana ',386);</v>
      </c>
    </row>
    <row r="1684" spans="1:6" hidden="1" x14ac:dyDescent="0.25">
      <c r="A1684" s="8">
        <f t="shared" si="53"/>
        <v>1683</v>
      </c>
      <c r="B1684" s="8" t="s">
        <v>6975</v>
      </c>
      <c r="C1684" t="s">
        <v>3507</v>
      </c>
      <c r="D1684" t="s">
        <v>1742</v>
      </c>
      <c r="E1684">
        <v>972</v>
      </c>
      <c r="F1684" s="8" t="str">
        <f t="shared" si="52"/>
        <v>INSERt INTO Datos_Contacto values (1683,'098-2390201','Carrera   6   7 - 80',972);</v>
      </c>
    </row>
    <row r="1685" spans="1:6" hidden="1" x14ac:dyDescent="0.25">
      <c r="A1685" s="8">
        <f t="shared" si="53"/>
        <v>1684</v>
      </c>
      <c r="B1685" s="8" t="s">
        <v>6976</v>
      </c>
      <c r="C1685" t="s">
        <v>3508</v>
      </c>
      <c r="D1685" t="s">
        <v>1360</v>
      </c>
      <c r="E1685">
        <v>643</v>
      </c>
      <c r="F1685" s="8" t="str">
        <f t="shared" si="52"/>
        <v>INSERt INTO Datos_Contacto values (1684,'095-7200124','Calle 6 No. 5 - 30 Barrio El Perú',643);</v>
      </c>
    </row>
    <row r="1686" spans="1:6" hidden="1" x14ac:dyDescent="0.25">
      <c r="A1686" s="8">
        <f t="shared" si="53"/>
        <v>1685</v>
      </c>
      <c r="B1686" s="8" t="s">
        <v>6977</v>
      </c>
      <c r="C1686" t="s">
        <v>3509</v>
      </c>
      <c r="D1686" t="s">
        <v>1135</v>
      </c>
      <c r="E1686">
        <v>481</v>
      </c>
      <c r="F1686" s="8" t="str">
        <f t="shared" si="52"/>
        <v>INSERt INTO Datos_Contacto values (1685,'091-8240500','KM 0+575 VIA VEREDA CRUZ VERDE PLANTA DE ACUEDUCTO',481);</v>
      </c>
    </row>
    <row r="1687" spans="1:6" hidden="1" x14ac:dyDescent="0.25">
      <c r="A1687" s="8">
        <f t="shared" si="53"/>
        <v>1686</v>
      </c>
      <c r="B1687" s="8" t="s">
        <v>6978</v>
      </c>
      <c r="C1687" t="s">
        <v>3510</v>
      </c>
      <c r="D1687" t="s">
        <v>1143</v>
      </c>
      <c r="E1687">
        <v>485</v>
      </c>
      <c r="F1687" s="8" t="str">
        <f t="shared" si="52"/>
        <v>INSERt INTO Datos_Contacto values (1686,'091-8221450,8260556,8263377','Calle 16  16 - 04',485);</v>
      </c>
    </row>
    <row r="1688" spans="1:6" hidden="1" x14ac:dyDescent="0.25">
      <c r="A1688" s="8">
        <f t="shared" si="53"/>
        <v>1687</v>
      </c>
      <c r="B1688" s="8" t="s">
        <v>6979</v>
      </c>
      <c r="C1688" t="s">
        <v>3511</v>
      </c>
      <c r="D1688" t="s">
        <v>795</v>
      </c>
      <c r="E1688">
        <v>258</v>
      </c>
      <c r="F1688" s="8" t="str">
        <f t="shared" si="52"/>
        <v>INSERt INTO Datos_Contacto values (1687,'098-7259750','Carrera 6 No. 3 - 30',258);</v>
      </c>
    </row>
    <row r="1689" spans="1:6" hidden="1" x14ac:dyDescent="0.25">
      <c r="A1689" s="8">
        <f t="shared" si="53"/>
        <v>1688</v>
      </c>
      <c r="B1689" s="8" t="s">
        <v>6980</v>
      </c>
      <c r="C1689" t="s">
        <v>3512</v>
      </c>
      <c r="D1689" t="s">
        <v>1271</v>
      </c>
      <c r="E1689">
        <v>571</v>
      </c>
      <c r="F1689" s="8" t="str">
        <f t="shared" si="52"/>
        <v>INSERt INTO Datos_Contacto values (1688,'091-8249197','Carrera 4  No. 2 - 38',571);</v>
      </c>
    </row>
    <row r="1690" spans="1:6" hidden="1" x14ac:dyDescent="0.25">
      <c r="A1690" s="8">
        <f t="shared" si="53"/>
        <v>1689</v>
      </c>
      <c r="B1690" s="8" t="s">
        <v>6981</v>
      </c>
      <c r="C1690" t="s">
        <v>3513</v>
      </c>
      <c r="D1690" t="s">
        <v>5275</v>
      </c>
      <c r="E1690">
        <v>1</v>
      </c>
      <c r="F1690" s="8" t="str">
        <f t="shared" si="52"/>
        <v>INSERt INTO Datos_Contacto values (1689,'300-3752573','Transversal 4 No 2 - 99 Calle El Pozo',1);</v>
      </c>
    </row>
    <row r="1691" spans="1:6" x14ac:dyDescent="0.25">
      <c r="A1691" s="8">
        <f t="shared" si="53"/>
        <v>1690</v>
      </c>
      <c r="B1691" s="8" t="s">
        <v>6982</v>
      </c>
      <c r="C1691" t="s">
        <v>3514</v>
      </c>
      <c r="D1691" t="s">
        <v>1596</v>
      </c>
      <c r="E1691">
        <v>844</v>
      </c>
      <c r="F1691" s="8" t="str">
        <f t="shared" si="52"/>
        <v>INSERt INTO Datos_Contacto values (1690,'057-6373434','Parque Intercambiador Vial Avenida Quebradaseca con carrea 15 módulo comercial 1 Barrio Granada.',844);</v>
      </c>
    </row>
    <row r="1692" spans="1:6" x14ac:dyDescent="0.25">
      <c r="A1692" s="8">
        <f t="shared" si="53"/>
        <v>1691</v>
      </c>
      <c r="B1692" s="8" t="s">
        <v>6983</v>
      </c>
      <c r="C1692" t="s">
        <v>3515</v>
      </c>
      <c r="D1692" t="s">
        <v>1581</v>
      </c>
      <c r="E1692">
        <v>830</v>
      </c>
      <c r="F1692" s="8" t="str">
        <f t="shared" si="52"/>
        <v>INSERt INTO Datos_Contacto values (1691,'096-3341166,3341193,','Calle 25  7 - 48 piso 6',830);</v>
      </c>
    </row>
    <row r="1693" spans="1:6" hidden="1" x14ac:dyDescent="0.25">
      <c r="A1693" s="8">
        <f t="shared" si="53"/>
        <v>1692</v>
      </c>
      <c r="B1693" s="8" t="s">
        <v>6984</v>
      </c>
      <c r="C1693" t="s">
        <v>3516</v>
      </c>
      <c r="D1693" t="s">
        <v>935</v>
      </c>
      <c r="E1693">
        <v>342</v>
      </c>
      <c r="F1693" s="8" t="str">
        <f t="shared" si="52"/>
        <v>INSERt INTO Datos_Contacto values (1692,'096-8560215','Calle 32 No 6-11',342);</v>
      </c>
    </row>
    <row r="1694" spans="1:6" hidden="1" x14ac:dyDescent="0.25">
      <c r="A1694" s="8">
        <f t="shared" si="53"/>
        <v>1693</v>
      </c>
      <c r="B1694" s="8" t="s">
        <v>6985</v>
      </c>
      <c r="C1694" t="s">
        <v>3517</v>
      </c>
      <c r="D1694" t="s">
        <v>1735</v>
      </c>
      <c r="E1694">
        <v>965</v>
      </c>
      <c r="F1694" s="8" t="str">
        <f t="shared" si="52"/>
        <v>INSERt INTO Datos_Contacto values (1693,'098-2479839','Carrera 5a No 4-88 Barrio Centro',965);</v>
      </c>
    </row>
    <row r="1695" spans="1:6" hidden="1" x14ac:dyDescent="0.25">
      <c r="A1695" s="8">
        <f t="shared" si="53"/>
        <v>1694</v>
      </c>
      <c r="B1695" s="8" t="s">
        <v>6986</v>
      </c>
      <c r="C1695" t="s">
        <v>3518</v>
      </c>
      <c r="D1695" t="s">
        <v>1281</v>
      </c>
      <c r="E1695">
        <v>578</v>
      </c>
      <c r="F1695" s="8" t="str">
        <f t="shared" si="52"/>
        <v>INSERt INTO Datos_Contacto values (1694,'094-6827490','Calle Principal Bahia Solano  Choco',578);</v>
      </c>
    </row>
    <row r="1696" spans="1:6" x14ac:dyDescent="0.25">
      <c r="A1696" s="8">
        <f t="shared" si="53"/>
        <v>1695</v>
      </c>
      <c r="B1696" s="8" t="s">
        <v>6987</v>
      </c>
      <c r="C1696" t="s">
        <v>3519</v>
      </c>
      <c r="D1696" t="s">
        <v>606</v>
      </c>
      <c r="E1696">
        <v>149</v>
      </c>
      <c r="F1696" s="8" t="str">
        <f t="shared" si="52"/>
        <v>INSERt INTO Datos_Contacto values (1695,'071-3268000','Carrera 9  73 - 44 Piso 6',149);</v>
      </c>
    </row>
    <row r="1697" spans="1:6" x14ac:dyDescent="0.25">
      <c r="A1697" s="8">
        <f t="shared" si="53"/>
        <v>1696</v>
      </c>
      <c r="B1697" s="8" t="s">
        <v>6988</v>
      </c>
      <c r="C1697" t="s">
        <v>3520</v>
      </c>
      <c r="D1697" t="s">
        <v>1581</v>
      </c>
      <c r="E1697">
        <v>830</v>
      </c>
      <c r="F1697" s="8" t="str">
        <f t="shared" si="52"/>
        <v>INSERt INTO Datos_Contacto values (1696,'096-3151417','Carrera 10 17-35 Ed. Torre Central 4 piso',830);</v>
      </c>
    </row>
    <row r="1698" spans="1:6" hidden="1" x14ac:dyDescent="0.25">
      <c r="A1698" s="8">
        <f t="shared" si="53"/>
        <v>1697</v>
      </c>
      <c r="B1698" s="8" t="s">
        <v>6989</v>
      </c>
      <c r="C1698" t="s">
        <v>3521</v>
      </c>
      <c r="D1698" t="s">
        <v>305</v>
      </c>
      <c r="E1698">
        <v>911</v>
      </c>
      <c r="F1698" s="8" t="str">
        <f t="shared" si="52"/>
        <v>INSERt INTO Datos_Contacto values (1697,'094-5130714','Avenida Costa Rica 1A - 46',911);</v>
      </c>
    </row>
    <row r="1699" spans="1:6" x14ac:dyDescent="0.25">
      <c r="A1699" s="8">
        <f t="shared" si="53"/>
        <v>1698</v>
      </c>
      <c r="B1699" s="8" t="s">
        <v>6990</v>
      </c>
      <c r="C1699" t="s">
        <v>3522</v>
      </c>
      <c r="D1699" t="s">
        <v>1836</v>
      </c>
      <c r="E1699">
        <v>1053</v>
      </c>
      <c r="F1699" s="8" t="str">
        <f t="shared" si="52"/>
        <v>INSERt INTO Datos_Contacto values (1698,'098-6344680','MARGINAL DE LA SELVA KM 1 VIA AGUAZUL',1053);</v>
      </c>
    </row>
    <row r="1700" spans="1:6" hidden="1" x14ac:dyDescent="0.25">
      <c r="A1700" s="8">
        <f t="shared" si="53"/>
        <v>1699</v>
      </c>
      <c r="B1700" s="8" t="s">
        <v>6991</v>
      </c>
      <c r="C1700" t="s">
        <v>3523</v>
      </c>
      <c r="D1700" t="s">
        <v>5270</v>
      </c>
      <c r="E1700">
        <v>1</v>
      </c>
      <c r="F1700" s="8" t="str">
        <f t="shared" si="52"/>
        <v>INSERt INTO Datos_Contacto values (1699,'098-5656838','Calle 19 No. 9-42 Manzana k casa No 12',1);</v>
      </c>
    </row>
    <row r="1701" spans="1:6" x14ac:dyDescent="0.25">
      <c r="A1701" s="8">
        <f t="shared" si="53"/>
        <v>1700</v>
      </c>
      <c r="B1701" s="8" t="s">
        <v>6992</v>
      </c>
      <c r="C1701" t="s">
        <v>3524</v>
      </c>
      <c r="D1701" t="s">
        <v>45</v>
      </c>
      <c r="E1701">
        <v>16</v>
      </c>
      <c r="F1701" s="8" t="str">
        <f t="shared" si="52"/>
        <v>INSERt INTO Datos_Contacto values (1700,'096-7413100,','Carrera 13 Calle 14 Esquina',16);</v>
      </c>
    </row>
    <row r="1702" spans="1:6" hidden="1" x14ac:dyDescent="0.25">
      <c r="A1702" s="8">
        <f t="shared" si="53"/>
        <v>1701</v>
      </c>
      <c r="B1702" s="8" t="s">
        <v>6993</v>
      </c>
      <c r="C1702" t="s">
        <v>3525</v>
      </c>
      <c r="D1702" t="s">
        <v>1869</v>
      </c>
      <c r="E1702">
        <v>1079</v>
      </c>
      <c r="F1702" s="8" t="str">
        <f t="shared" si="52"/>
        <v>INSERt INTO Datos_Contacto values (1701,'098-4260341','Calle 17  15 - 46',1079);</v>
      </c>
    </row>
    <row r="1703" spans="1:6" hidden="1" x14ac:dyDescent="0.25">
      <c r="A1703" s="8">
        <f t="shared" si="53"/>
        <v>1702</v>
      </c>
      <c r="B1703" s="8" t="s">
        <v>6994</v>
      </c>
      <c r="C1703" t="s">
        <v>3526</v>
      </c>
      <c r="D1703" t="s">
        <v>455</v>
      </c>
      <c r="E1703">
        <v>71</v>
      </c>
      <c r="F1703" s="8" t="str">
        <f t="shared" si="52"/>
        <v>INSERt INTO Datos_Contacto values (1702,'094-8575019','Barrioo San Judas Murindó',71);</v>
      </c>
    </row>
    <row r="1704" spans="1:6" x14ac:dyDescent="0.25">
      <c r="A1704" s="8">
        <f t="shared" si="53"/>
        <v>1703</v>
      </c>
      <c r="B1704" s="8" t="s">
        <v>6995</v>
      </c>
      <c r="C1704" t="s">
        <v>3527</v>
      </c>
      <c r="D1704" t="s">
        <v>1874</v>
      </c>
      <c r="E1704">
        <v>1087</v>
      </c>
      <c r="F1704" s="8" t="str">
        <f t="shared" si="52"/>
        <v>INSERt INTO Datos_Contacto values (1703,'098-5927585,5927629','Av. Internacional  8 - 81-83',1087);</v>
      </c>
    </row>
    <row r="1705" spans="1:6" hidden="1" x14ac:dyDescent="0.25">
      <c r="A1705" s="8">
        <f t="shared" si="53"/>
        <v>1704</v>
      </c>
      <c r="B1705" s="8" t="s">
        <v>6996</v>
      </c>
      <c r="C1705" t="s">
        <v>3528</v>
      </c>
      <c r="D1705" t="s">
        <v>1896</v>
      </c>
      <c r="E1705">
        <v>1107</v>
      </c>
      <c r="F1705" s="8" t="str">
        <f t="shared" si="52"/>
        <v>INSERt INTO Datos_Contacto values (1704,'098-5840180','Calle 8  23 - 55',1107);</v>
      </c>
    </row>
    <row r="1706" spans="1:6" hidden="1" x14ac:dyDescent="0.25">
      <c r="A1706" s="8">
        <f t="shared" si="53"/>
        <v>1705</v>
      </c>
      <c r="B1706" s="8" t="s">
        <v>6997</v>
      </c>
      <c r="C1706" t="s">
        <v>3529</v>
      </c>
      <c r="D1706" t="s">
        <v>1906</v>
      </c>
      <c r="E1706">
        <v>1117</v>
      </c>
      <c r="F1706" s="8" t="str">
        <f t="shared" si="52"/>
        <v>INSERt INTO Datos_Contacto values (1705,'038-3108784364','Calle  22 No.   9  - 40  Barrio. Camilo CortesPuerto CARREÑO - VICHADA',1117);</v>
      </c>
    </row>
    <row r="1707" spans="1:6" hidden="1" x14ac:dyDescent="0.25">
      <c r="A1707" s="8">
        <f t="shared" si="53"/>
        <v>1706</v>
      </c>
      <c r="B1707" s="8" t="s">
        <v>6998</v>
      </c>
      <c r="C1707" t="s">
        <v>3530</v>
      </c>
      <c r="D1707" t="s">
        <v>1907</v>
      </c>
      <c r="E1707">
        <v>1118</v>
      </c>
      <c r="F1707" s="8" t="str">
        <f t="shared" si="52"/>
        <v>INSERt INTO Datos_Contacto values (1706,'320-8650652','CARRERA 9 N. 3 -03 BARRIO DIVINO NIÑO',1118);</v>
      </c>
    </row>
    <row r="1708" spans="1:6" x14ac:dyDescent="0.25">
      <c r="A1708" s="8">
        <f t="shared" si="53"/>
        <v>1707</v>
      </c>
      <c r="B1708" s="8" t="s">
        <v>6846</v>
      </c>
      <c r="C1708" t="s">
        <v>3531</v>
      </c>
      <c r="D1708" t="s">
        <v>320</v>
      </c>
      <c r="E1708">
        <v>1</v>
      </c>
      <c r="F1708" s="8" t="str">
        <f t="shared" si="52"/>
        <v>INSERt INTO Datos_Contacto values (1707,'094-3229910','Calle 53 No45 112 Piso 20',1);</v>
      </c>
    </row>
    <row r="1709" spans="1:6" x14ac:dyDescent="0.25">
      <c r="A1709" s="8">
        <f t="shared" si="53"/>
        <v>1708</v>
      </c>
      <c r="B1709" s="8" t="s">
        <v>6999</v>
      </c>
      <c r="C1709" t="s">
        <v>3532</v>
      </c>
      <c r="D1709" t="s">
        <v>900</v>
      </c>
      <c r="E1709">
        <v>319</v>
      </c>
      <c r="F1709" s="8" t="str">
        <f t="shared" si="52"/>
        <v>INSERt INTO Datos_Contacto values (1708,'096-8867080,8866966,8866980','Carrera 23 Nro 75 - 82',319);</v>
      </c>
    </row>
    <row r="1710" spans="1:6" hidden="1" x14ac:dyDescent="0.25">
      <c r="A1710" s="8">
        <f t="shared" si="53"/>
        <v>1709</v>
      </c>
      <c r="B1710" s="8" t="s">
        <v>7000</v>
      </c>
      <c r="C1710" t="s">
        <v>3533</v>
      </c>
      <c r="D1710" t="s">
        <v>1594</v>
      </c>
      <c r="E1710">
        <v>842</v>
      </c>
      <c r="F1710" s="8" t="str">
        <f t="shared" si="52"/>
        <v>INSERt INTO Datos_Contacto values (1709,'096-3660791','Carrera 15  12 -11',842);</v>
      </c>
    </row>
    <row r="1711" spans="1:6" x14ac:dyDescent="0.25">
      <c r="A1711" s="8">
        <f t="shared" si="53"/>
        <v>1710</v>
      </c>
      <c r="B1711" s="8" t="s">
        <v>7001</v>
      </c>
      <c r="C1711" t="s">
        <v>3534</v>
      </c>
      <c r="D1711" t="s">
        <v>1781</v>
      </c>
      <c r="E1711">
        <v>1004</v>
      </c>
      <c r="F1711" s="8" t="str">
        <f t="shared" si="52"/>
        <v>INSERt INTO Datos_Contacto values (1710,'092-6202020','Avenida 2BN  23N  - 47 Edf. Estación Ferrocarril Piso 2',1004);</v>
      </c>
    </row>
    <row r="1712" spans="1:6" hidden="1" x14ac:dyDescent="0.25">
      <c r="A1712" s="8">
        <f t="shared" si="53"/>
        <v>1711</v>
      </c>
      <c r="B1712" s="8" t="s">
        <v>7002</v>
      </c>
      <c r="C1712" t="s">
        <v>3535</v>
      </c>
      <c r="D1712" t="s">
        <v>1815</v>
      </c>
      <c r="E1712">
        <v>1038</v>
      </c>
      <c r="F1712" s="8" t="str">
        <f t="shared" si="52"/>
        <v>INSERt INTO Datos_Contacto values (1711,'052-2267132','Carrera 19 con Calle 20 Esquina',1038);</v>
      </c>
    </row>
    <row r="1713" spans="1:6" hidden="1" x14ac:dyDescent="0.25">
      <c r="A1713" s="8">
        <f t="shared" si="53"/>
        <v>1712</v>
      </c>
      <c r="B1713" s="8" t="s">
        <v>7003</v>
      </c>
      <c r="C1713" t="s">
        <v>3536</v>
      </c>
      <c r="D1713" t="s">
        <v>1823</v>
      </c>
      <c r="E1713">
        <v>1043</v>
      </c>
      <c r="F1713" s="8" t="str">
        <f t="shared" si="52"/>
        <v>INSERt INTO Datos_Contacto values (1712,'092-2524566','Carrera 4 No. 5 - 30',1043);</v>
      </c>
    </row>
    <row r="1714" spans="1:6" hidden="1" x14ac:dyDescent="0.25">
      <c r="A1714" s="8">
        <f t="shared" si="53"/>
        <v>1713</v>
      </c>
      <c r="B1714" s="8" t="s">
        <v>7004</v>
      </c>
      <c r="C1714" t="s">
        <v>3537</v>
      </c>
      <c r="D1714" t="s">
        <v>192</v>
      </c>
      <c r="E1714">
        <v>981</v>
      </c>
      <c r="F1714" s="8" t="str">
        <f t="shared" si="52"/>
        <v>INSERt INTO Datos_Contacto values (1713,'098-2564353','Carrera 13 calle 4 esquina   Piso 2',981);</v>
      </c>
    </row>
    <row r="1715" spans="1:6" hidden="1" x14ac:dyDescent="0.25">
      <c r="A1715" s="8">
        <f t="shared" si="53"/>
        <v>1714</v>
      </c>
      <c r="B1715" s="8" t="s">
        <v>7005</v>
      </c>
      <c r="C1715" t="s">
        <v>3538</v>
      </c>
      <c r="D1715" t="s">
        <v>1208</v>
      </c>
      <c r="E1715">
        <v>531</v>
      </c>
      <c r="F1715" s="8" t="str">
        <f t="shared" si="52"/>
        <v>INSERt INTO Datos_Contacto values (1714,'091-8388301','Planta de Tratamiento Agua Potable',531);</v>
      </c>
    </row>
    <row r="1716" spans="1:6" hidden="1" x14ac:dyDescent="0.25">
      <c r="A1716" s="8">
        <f t="shared" si="53"/>
        <v>1715</v>
      </c>
      <c r="B1716" s="8" t="s">
        <v>7006</v>
      </c>
      <c r="C1716" t="s">
        <v>3539</v>
      </c>
      <c r="D1716" t="s">
        <v>947</v>
      </c>
      <c r="E1716">
        <v>350</v>
      </c>
      <c r="F1716" s="8" t="str">
        <f t="shared" si="52"/>
        <v>INSERt INTO Datos_Contacto values (1715,'098-4302076','Calle  6 No. 5-10 Barrio el Poblado',350);</v>
      </c>
    </row>
    <row r="1717" spans="1:6" hidden="1" x14ac:dyDescent="0.25">
      <c r="A1717" s="8">
        <f t="shared" si="53"/>
        <v>1716</v>
      </c>
      <c r="B1717" s="8" t="s">
        <v>7007</v>
      </c>
      <c r="C1717" t="s">
        <v>3540</v>
      </c>
      <c r="D1717" t="s">
        <v>789</v>
      </c>
      <c r="E1717">
        <v>255</v>
      </c>
      <c r="F1717" s="8" t="str">
        <f t="shared" si="52"/>
        <v>INSERt INTO Datos_Contacto values (1716,'098-7773726','Carrera 10 No 6 - 25',255);</v>
      </c>
    </row>
    <row r="1718" spans="1:6" hidden="1" x14ac:dyDescent="0.25">
      <c r="A1718" s="8">
        <f t="shared" si="53"/>
        <v>1717</v>
      </c>
      <c r="B1718" s="8" t="s">
        <v>7008</v>
      </c>
      <c r="C1718" t="s">
        <v>3541</v>
      </c>
      <c r="D1718" t="s">
        <v>1715</v>
      </c>
      <c r="E1718">
        <v>950</v>
      </c>
      <c r="F1718" s="8" t="str">
        <f t="shared" si="52"/>
        <v>INSERt INTO Datos_Contacto values (1717,'095-2954280','Carrera  21  20-34 Palacio Municipal Piso 2',950);</v>
      </c>
    </row>
    <row r="1719" spans="1:6" hidden="1" x14ac:dyDescent="0.25">
      <c r="A1719" s="8">
        <f t="shared" si="53"/>
        <v>1718</v>
      </c>
      <c r="B1719" s="8" t="s">
        <v>7009</v>
      </c>
      <c r="C1719" t="s">
        <v>3542</v>
      </c>
      <c r="D1719" t="s">
        <v>1192</v>
      </c>
      <c r="E1719">
        <v>519</v>
      </c>
      <c r="F1719" s="8" t="str">
        <f t="shared" si="52"/>
        <v>INSERt INTO Datos_Contacto values (1718,'091-8451055','Carrera 6  No. 6 - 41 Int 103',519);</v>
      </c>
    </row>
    <row r="1720" spans="1:6" hidden="1" x14ac:dyDescent="0.25">
      <c r="A1720" s="8">
        <f t="shared" si="53"/>
        <v>1719</v>
      </c>
      <c r="B1720" s="8" t="s">
        <v>7010</v>
      </c>
      <c r="C1720" t="s">
        <v>3543</v>
      </c>
      <c r="D1720" t="s">
        <v>1750</v>
      </c>
      <c r="E1720">
        <v>978</v>
      </c>
      <c r="F1720" s="8" t="str">
        <f t="shared" si="52"/>
        <v>INSERt INTO Datos_Contacto values (1719,'098-2513060,2515660,2513104','Calle 10   26 - 91  Barrio Reposo',978);</v>
      </c>
    </row>
    <row r="1721" spans="1:6" hidden="1" x14ac:dyDescent="0.25">
      <c r="A1721" s="8">
        <f t="shared" si="53"/>
        <v>1720</v>
      </c>
      <c r="B1721" s="8" t="s">
        <v>7011</v>
      </c>
      <c r="C1721" t="s">
        <v>3544</v>
      </c>
      <c r="D1721" t="s">
        <v>391</v>
      </c>
      <c r="E1721">
        <v>38</v>
      </c>
      <c r="F1721" s="8" t="str">
        <f t="shared" si="52"/>
        <v>INSERt INTO Datos_Contacto values (1720,'094-8344267','Calle 20 No 20 - 29',38);</v>
      </c>
    </row>
    <row r="1722" spans="1:6" hidden="1" x14ac:dyDescent="0.25">
      <c r="A1722" s="8">
        <f t="shared" si="53"/>
        <v>1721</v>
      </c>
      <c r="B1722" s="8" t="s">
        <v>7012</v>
      </c>
      <c r="C1722" t="s">
        <v>3545</v>
      </c>
      <c r="D1722" t="s">
        <v>413</v>
      </c>
      <c r="E1722">
        <v>49</v>
      </c>
      <c r="F1722" s="8" t="str">
        <f t="shared" si="52"/>
        <v>INSERt INTO Datos_Contacto values (1721,'094-8596476','Carrera 98 No. 47 A 43 Interior 301 Medellín',49);</v>
      </c>
    </row>
    <row r="1723" spans="1:6" hidden="1" x14ac:dyDescent="0.25">
      <c r="A1723" s="8">
        <f t="shared" si="53"/>
        <v>1722</v>
      </c>
      <c r="B1723" s="8" t="s">
        <v>7013</v>
      </c>
      <c r="C1723" t="s">
        <v>3546</v>
      </c>
      <c r="D1723" t="s">
        <v>1473</v>
      </c>
      <c r="E1723">
        <v>736</v>
      </c>
      <c r="F1723" s="8" t="str">
        <f t="shared" si="52"/>
        <v>INSERt INTO Datos_Contacto values (1722,'092-7778518','Carrera 5  8 - 55  CAM',736);</v>
      </c>
    </row>
    <row r="1724" spans="1:6" hidden="1" x14ac:dyDescent="0.25">
      <c r="A1724" s="8">
        <f t="shared" si="53"/>
        <v>1723</v>
      </c>
      <c r="B1724" s="8" t="s">
        <v>7014</v>
      </c>
      <c r="C1724" t="s">
        <v>3547</v>
      </c>
      <c r="D1724" t="s">
        <v>445</v>
      </c>
      <c r="E1724">
        <v>66</v>
      </c>
      <c r="F1724" s="8" t="str">
        <f t="shared" si="52"/>
        <v>INSERt INTO Datos_Contacto values (1723,'094-5560732','Calle 10 10-36',66);</v>
      </c>
    </row>
    <row r="1725" spans="1:6" hidden="1" x14ac:dyDescent="0.25">
      <c r="A1725" s="8">
        <f t="shared" si="53"/>
        <v>1724</v>
      </c>
      <c r="B1725" s="8" t="s">
        <v>7015</v>
      </c>
      <c r="C1725" t="s">
        <v>3548</v>
      </c>
      <c r="D1725" t="s">
        <v>1861</v>
      </c>
      <c r="E1725">
        <v>1074</v>
      </c>
      <c r="F1725" s="8" t="str">
        <f t="shared" si="52"/>
        <v>INSERt INTO Datos_Contacto values (1724,'098-4292008','Calle 8 11 - 87',1074);</v>
      </c>
    </row>
    <row r="1726" spans="1:6" hidden="1" x14ac:dyDescent="0.25">
      <c r="A1726" s="8">
        <f t="shared" si="53"/>
        <v>1725</v>
      </c>
      <c r="B1726" s="8" t="s">
        <v>7016</v>
      </c>
      <c r="C1726" t="s">
        <v>3549</v>
      </c>
      <c r="D1726" t="s">
        <v>5268</v>
      </c>
      <c r="E1726">
        <v>1</v>
      </c>
      <c r="F1726" s="8" t="str">
        <f t="shared" si="52"/>
        <v>INSERt INTO Datos_Contacto values (1725,'092-7328217','Calle 3 No. 1E-97 B. Bellavista',1);</v>
      </c>
    </row>
    <row r="1727" spans="1:6" hidden="1" x14ac:dyDescent="0.25">
      <c r="A1727" s="8">
        <f t="shared" si="53"/>
        <v>1726</v>
      </c>
      <c r="B1727" s="8" t="s">
        <v>7017</v>
      </c>
      <c r="C1727" t="s">
        <v>3550</v>
      </c>
      <c r="D1727" t="s">
        <v>1748</v>
      </c>
      <c r="E1727">
        <v>976</v>
      </c>
      <c r="F1727" s="8" t="str">
        <f t="shared" si="52"/>
        <v>INSERt INTO Datos_Contacto values (1726,'098-2270135','PALACIO MUNICIPAL 4o.PISO',976);</v>
      </c>
    </row>
    <row r="1728" spans="1:6" hidden="1" x14ac:dyDescent="0.25">
      <c r="A1728" s="8">
        <f t="shared" si="53"/>
        <v>1727</v>
      </c>
      <c r="B1728" s="8" t="s">
        <v>7018</v>
      </c>
      <c r="C1728" t="s">
        <v>3551</v>
      </c>
      <c r="D1728" t="s">
        <v>257</v>
      </c>
      <c r="E1728">
        <v>366</v>
      </c>
      <c r="F1728" s="8" t="str">
        <f t="shared" si="52"/>
        <v>INSERt INTO Datos_Contacto values (1727,'092-8215449','Carrera 3   6 - 04',366);</v>
      </c>
    </row>
    <row r="1729" spans="1:6" hidden="1" x14ac:dyDescent="0.25">
      <c r="A1729" s="8">
        <f t="shared" si="53"/>
        <v>1728</v>
      </c>
      <c r="B1729" s="8" t="s">
        <v>7019</v>
      </c>
      <c r="C1729" t="s">
        <v>3552</v>
      </c>
      <c r="D1729" t="s">
        <v>1025</v>
      </c>
      <c r="E1729">
        <v>406</v>
      </c>
      <c r="F1729" s="8" t="str">
        <f t="shared" si="52"/>
        <v>INSERt INTO Datos_Contacto values (1728,'095-5765655','Calle 18  15-29 2do piso Barrio Centro',406);</v>
      </c>
    </row>
    <row r="1730" spans="1:6" hidden="1" x14ac:dyDescent="0.25">
      <c r="A1730" s="8">
        <f t="shared" si="53"/>
        <v>1729</v>
      </c>
      <c r="B1730" s="8" t="s">
        <v>7020</v>
      </c>
      <c r="C1730" t="s">
        <v>3553</v>
      </c>
      <c r="D1730" t="s">
        <v>451</v>
      </c>
      <c r="E1730">
        <v>69</v>
      </c>
      <c r="F1730" s="8" t="str">
        <f t="shared" si="52"/>
        <v>INSERt INTO Datos_Contacto values (1729,'094-5487116,5482811','Calle 30 Nº 25-96',69);</v>
      </c>
    </row>
    <row r="1731" spans="1:6" hidden="1" x14ac:dyDescent="0.25">
      <c r="A1731" s="8">
        <f t="shared" si="53"/>
        <v>1730</v>
      </c>
      <c r="B1731" s="8" t="s">
        <v>7021</v>
      </c>
      <c r="C1731" t="s">
        <v>3554</v>
      </c>
      <c r="D1731" t="s">
        <v>703</v>
      </c>
      <c r="E1731">
        <v>206</v>
      </c>
      <c r="F1731" s="8" t="str">
        <f t="shared" ref="F1731:F1794" si="54">"INSERt INTO Datos_Contacto values ("&amp;A1731&amp;",'"&amp;B1731&amp;"','"&amp;C1731&amp;"',"&amp;E1731&amp;");"</f>
        <v>INSERt INTO Datos_Contacto values (1730,'094-8100160','Calle 11  No. 9-50 Barrio Tres de enero.',206);</v>
      </c>
    </row>
    <row r="1732" spans="1:6" hidden="1" x14ac:dyDescent="0.25">
      <c r="A1732" s="8">
        <f t="shared" ref="A1732:A1795" si="55">+A1731+1</f>
        <v>1731</v>
      </c>
      <c r="B1732" s="8" t="s">
        <v>7022</v>
      </c>
      <c r="C1732" t="s">
        <v>3555</v>
      </c>
      <c r="D1732" t="s">
        <v>1115</v>
      </c>
      <c r="E1732">
        <v>467</v>
      </c>
      <c r="F1732" s="8" t="str">
        <f t="shared" si="54"/>
        <v>INSERt INTO Datos_Contacto values (1731,'091-8796531','Calle  3 Sur   01 - 07 Centro Multiferial de Sevicios vereda Calahorra',467);</v>
      </c>
    </row>
    <row r="1733" spans="1:6" hidden="1" x14ac:dyDescent="0.25">
      <c r="A1733" s="8">
        <f t="shared" si="55"/>
        <v>1732</v>
      </c>
      <c r="B1733" s="8" t="s">
        <v>7023</v>
      </c>
      <c r="C1733" t="s">
        <v>3556</v>
      </c>
      <c r="D1733" t="s">
        <v>1737</v>
      </c>
      <c r="E1733">
        <v>967</v>
      </c>
      <c r="F1733" s="8" t="str">
        <f t="shared" si="54"/>
        <v>INSERt INTO Datos_Contacto values (1732,'098-2460914','CALLE 10 No. 9 61 CENTRO',967);</v>
      </c>
    </row>
    <row r="1734" spans="1:6" hidden="1" x14ac:dyDescent="0.25">
      <c r="A1734" s="8">
        <f t="shared" si="55"/>
        <v>1733</v>
      </c>
      <c r="B1734" s="8" t="s">
        <v>7024</v>
      </c>
      <c r="C1734" t="s">
        <v>3557</v>
      </c>
      <c r="D1734" t="s">
        <v>1121</v>
      </c>
      <c r="E1734">
        <v>472</v>
      </c>
      <c r="F1734" s="8" t="str">
        <f t="shared" si="54"/>
        <v>INSERt INTO Datos_Contacto values (1733,'091-8630248','Calle 11  17 - 00',472);</v>
      </c>
    </row>
    <row r="1735" spans="1:6" hidden="1" x14ac:dyDescent="0.25">
      <c r="A1735" s="8">
        <f t="shared" si="55"/>
        <v>1734</v>
      </c>
      <c r="B1735" s="8" t="s">
        <v>7025</v>
      </c>
      <c r="C1735" t="s">
        <v>3558</v>
      </c>
      <c r="D1735" t="s">
        <v>713</v>
      </c>
      <c r="E1735">
        <v>212</v>
      </c>
      <c r="F1735" s="8" t="str">
        <f t="shared" si="54"/>
        <v>INSERt INTO Datos_Contacto values (1734,'098-7262642,7262601,','Av. Julio Salazar  Carrera 6  14A - 03',212);</v>
      </c>
    </row>
    <row r="1736" spans="1:6" hidden="1" x14ac:dyDescent="0.25">
      <c r="A1736" s="8">
        <f t="shared" si="55"/>
        <v>1735</v>
      </c>
      <c r="B1736" s="8" t="s">
        <v>7026</v>
      </c>
      <c r="C1736" t="s">
        <v>3559</v>
      </c>
      <c r="D1736" t="s">
        <v>1738</v>
      </c>
      <c r="E1736">
        <v>968</v>
      </c>
      <c r="F1736" s="8" t="str">
        <f t="shared" si="54"/>
        <v>INSERt INTO Datos_Contacto values (1735,'098-2886083,2886083,2886262','Carrera 3  Barrio El Centro',968);</v>
      </c>
    </row>
    <row r="1737" spans="1:6" hidden="1" x14ac:dyDescent="0.25">
      <c r="A1737" s="8">
        <f t="shared" si="55"/>
        <v>1736</v>
      </c>
      <c r="B1737" s="8" t="s">
        <v>7027</v>
      </c>
      <c r="C1737" t="s">
        <v>3560</v>
      </c>
      <c r="D1737" t="s">
        <v>1739</v>
      </c>
      <c r="E1737">
        <v>969</v>
      </c>
      <c r="F1737" s="8" t="str">
        <f t="shared" si="54"/>
        <v>INSERt INTO Datos_Contacto values (1736,'098-2278003','CALLE 3 ENTRE CARRERAS 3 Y 2',969);</v>
      </c>
    </row>
    <row r="1738" spans="1:6" hidden="1" x14ac:dyDescent="0.25">
      <c r="A1738" s="8">
        <f t="shared" si="55"/>
        <v>1737</v>
      </c>
      <c r="B1738" s="8" t="s">
        <v>7028</v>
      </c>
      <c r="C1738" t="s">
        <v>1977</v>
      </c>
      <c r="D1738" t="s">
        <v>1740</v>
      </c>
      <c r="E1738">
        <v>970</v>
      </c>
      <c r="F1738" s="8" t="str">
        <f t="shared" si="54"/>
        <v>INSERt INTO Datos_Contacto values (1737,'098-2667080','Palacio Municipal',970);</v>
      </c>
    </row>
    <row r="1739" spans="1:6" hidden="1" x14ac:dyDescent="0.25">
      <c r="A1739" s="8">
        <f t="shared" si="55"/>
        <v>1738</v>
      </c>
      <c r="B1739" s="8" t="s">
        <v>7029</v>
      </c>
      <c r="C1739" t="s">
        <v>3561</v>
      </c>
      <c r="D1739" t="s">
        <v>403</v>
      </c>
      <c r="E1739">
        <v>44</v>
      </c>
      <c r="F1739" s="8" t="str">
        <f t="shared" si="54"/>
        <v>INSERt INTO Datos_Contacto values (1738,'094-8562859','CARRERA 19 NRO. 18-16',44);</v>
      </c>
    </row>
    <row r="1740" spans="1:6" hidden="1" x14ac:dyDescent="0.25">
      <c r="A1740" s="8">
        <f t="shared" si="55"/>
        <v>1739</v>
      </c>
      <c r="B1740" s="8" t="s">
        <v>7030</v>
      </c>
      <c r="C1740" t="s">
        <v>3562</v>
      </c>
      <c r="D1740" t="s">
        <v>1132</v>
      </c>
      <c r="E1740">
        <v>479</v>
      </c>
      <c r="F1740" s="8" t="str">
        <f t="shared" si="54"/>
        <v>INSERt INTO Datos_Contacto values (1739,'091-8477428,8476423','Carrera 4 No. 4-13',479);</v>
      </c>
    </row>
    <row r="1741" spans="1:6" hidden="1" x14ac:dyDescent="0.25">
      <c r="A1741" s="8">
        <f t="shared" si="55"/>
        <v>1740</v>
      </c>
      <c r="B1741" s="8" t="s">
        <v>7031</v>
      </c>
      <c r="C1741" t="s">
        <v>3563</v>
      </c>
      <c r="D1741" t="s">
        <v>1743</v>
      </c>
      <c r="E1741">
        <v>973</v>
      </c>
      <c r="F1741" s="8" t="str">
        <f t="shared" si="54"/>
        <v>INSERt INTO Datos_Contacto values (1740,'315-2368376','Calle 6 No 3 - 61',973);</v>
      </c>
    </row>
    <row r="1742" spans="1:6" hidden="1" x14ac:dyDescent="0.25">
      <c r="A1742" s="8">
        <f t="shared" si="55"/>
        <v>1741</v>
      </c>
      <c r="B1742" s="8" t="s">
        <v>7032</v>
      </c>
      <c r="C1742" t="s">
        <v>3564</v>
      </c>
      <c r="D1742" t="s">
        <v>1745</v>
      </c>
      <c r="E1742">
        <v>974</v>
      </c>
      <c r="F1742" s="8" t="str">
        <f t="shared" si="54"/>
        <v>INSERt INTO Datos_Contacto values (1741,'098-2402935','Carrera 8  Calle 12 Esquina Piso 2',974);</v>
      </c>
    </row>
    <row r="1743" spans="1:6" hidden="1" x14ac:dyDescent="0.25">
      <c r="A1743" s="8">
        <f t="shared" si="55"/>
        <v>1742</v>
      </c>
      <c r="B1743" s="8" t="s">
        <v>7033</v>
      </c>
      <c r="C1743" t="s">
        <v>3565</v>
      </c>
      <c r="D1743" t="s">
        <v>147</v>
      </c>
      <c r="E1743">
        <v>54</v>
      </c>
      <c r="F1743" s="8" t="str">
        <f t="shared" si="54"/>
        <v>INSERt INTO Datos_Contacto values (1742,'094-8616440,115','Calle 50 No. 50 - 27',54);</v>
      </c>
    </row>
    <row r="1744" spans="1:6" hidden="1" x14ac:dyDescent="0.25">
      <c r="A1744" s="8">
        <f t="shared" si="55"/>
        <v>1743</v>
      </c>
      <c r="B1744" s="8" t="s">
        <v>7034</v>
      </c>
      <c r="C1744" t="s">
        <v>3566</v>
      </c>
      <c r="D1744" t="s">
        <v>1157</v>
      </c>
      <c r="E1744">
        <v>495</v>
      </c>
      <c r="F1744" s="8" t="str">
        <f t="shared" si="54"/>
        <v>INSERt INTO Datos_Contacto values (1743,'091-8416717','Carrera 5 No. 3 - 08',495);</v>
      </c>
    </row>
    <row r="1745" spans="1:6" hidden="1" x14ac:dyDescent="0.25">
      <c r="A1745" s="8">
        <f t="shared" si="55"/>
        <v>1744</v>
      </c>
      <c r="B1745" s="8" t="s">
        <v>7035</v>
      </c>
      <c r="C1745" t="s">
        <v>3567</v>
      </c>
      <c r="D1745" t="s">
        <v>1052</v>
      </c>
      <c r="E1745">
        <v>424</v>
      </c>
      <c r="F1745" s="8" t="str">
        <f t="shared" si="54"/>
        <v>INSERt INTO Datos_Contacto values (1744,'095-5770577','Carrera  2   3 A - 10',424);</v>
      </c>
    </row>
    <row r="1746" spans="1:6" hidden="1" x14ac:dyDescent="0.25">
      <c r="A1746" s="8">
        <f t="shared" si="55"/>
        <v>1745</v>
      </c>
      <c r="B1746" s="8" t="s">
        <v>7036</v>
      </c>
      <c r="C1746" t="s">
        <v>3568</v>
      </c>
      <c r="D1746" t="s">
        <v>1753</v>
      </c>
      <c r="E1746">
        <v>980</v>
      </c>
      <c r="F1746" s="8" t="str">
        <f t="shared" si="54"/>
        <v>INSERt INTO Datos_Contacto values (1745,'982-890870','Calle 2  A  Sur  6 - 81',980);</v>
      </c>
    </row>
    <row r="1747" spans="1:6" hidden="1" x14ac:dyDescent="0.25">
      <c r="A1747" s="8">
        <f t="shared" si="55"/>
        <v>1746</v>
      </c>
      <c r="B1747" s="8" t="s">
        <v>7037</v>
      </c>
      <c r="C1747" t="s">
        <v>3569</v>
      </c>
      <c r="D1747" t="s">
        <v>916</v>
      </c>
      <c r="E1747">
        <v>330</v>
      </c>
      <c r="F1747" s="8" t="str">
        <f t="shared" si="54"/>
        <v>INSERt INTO Datos_Contacto values (1746,'096-8567042','Calle 3 No. 1-57 Alcaldía Municipal Piso 2',330);</v>
      </c>
    </row>
    <row r="1748" spans="1:6" hidden="1" x14ac:dyDescent="0.25">
      <c r="A1748" s="8">
        <f t="shared" si="55"/>
        <v>1747</v>
      </c>
      <c r="B1748" s="8" t="s">
        <v>7038</v>
      </c>
      <c r="C1748" t="s">
        <v>3570</v>
      </c>
      <c r="D1748" t="s">
        <v>1556</v>
      </c>
      <c r="E1748">
        <v>803</v>
      </c>
      <c r="F1748" s="8" t="str">
        <f t="shared" si="54"/>
        <v>INSERt INTO Datos_Contacto values (1747,'097-5682782,5683571,','Carrera 6 # 4-65 Centro',803);</v>
      </c>
    </row>
    <row r="1749" spans="1:6" hidden="1" x14ac:dyDescent="0.25">
      <c r="A1749" s="8">
        <f t="shared" si="55"/>
        <v>1748</v>
      </c>
      <c r="B1749" s="8" t="s">
        <v>7039</v>
      </c>
      <c r="C1749" t="s">
        <v>3571</v>
      </c>
      <c r="D1749" t="s">
        <v>1503</v>
      </c>
      <c r="E1749">
        <v>758</v>
      </c>
      <c r="F1749" s="8" t="str">
        <f t="shared" si="54"/>
        <v>INSERt INTO Datos_Contacto values (1748,'092-7263104','Barrio La Inmaculada',758);</v>
      </c>
    </row>
    <row r="1750" spans="1:6" hidden="1" x14ac:dyDescent="0.25">
      <c r="A1750" s="8">
        <f t="shared" si="55"/>
        <v>1749</v>
      </c>
      <c r="B1750" s="8" t="s">
        <v>7040</v>
      </c>
      <c r="C1750" t="s">
        <v>3572</v>
      </c>
      <c r="D1750" t="s">
        <v>1767</v>
      </c>
      <c r="E1750">
        <v>991</v>
      </c>
      <c r="F1750" s="8" t="str">
        <f t="shared" si="54"/>
        <v>INSERt INTO Datos_Contacto values (1749,'098-2282827','Carrera 4  8 - 15',991);</v>
      </c>
    </row>
    <row r="1751" spans="1:6" hidden="1" x14ac:dyDescent="0.25">
      <c r="A1751" s="8">
        <f t="shared" si="55"/>
        <v>1750</v>
      </c>
      <c r="B1751" s="8" t="s">
        <v>7041</v>
      </c>
      <c r="C1751" t="s">
        <v>3573</v>
      </c>
      <c r="D1751" t="s">
        <v>1774</v>
      </c>
      <c r="E1751">
        <v>996</v>
      </c>
      <c r="F1751" s="8" t="str">
        <f t="shared" si="54"/>
        <v>INSERt INTO Datos_Contacto values (1750,'098-2253159,','Carrera 6  5 - 24',996);</v>
      </c>
    </row>
    <row r="1752" spans="1:6" hidden="1" x14ac:dyDescent="0.25">
      <c r="A1752" s="8">
        <f t="shared" si="55"/>
        <v>1751</v>
      </c>
      <c r="B1752" s="8" t="s">
        <v>7042</v>
      </c>
      <c r="C1752" t="s">
        <v>3574</v>
      </c>
      <c r="D1752" t="s">
        <v>516</v>
      </c>
      <c r="E1752">
        <v>102</v>
      </c>
      <c r="F1752" s="8" t="str">
        <f t="shared" si="54"/>
        <v>INSERt INTO Datos_Contacto values (1751,'094-8609235','Carrera 28 A No. 32-17',102);</v>
      </c>
    </row>
    <row r="1753" spans="1:6" hidden="1" x14ac:dyDescent="0.25">
      <c r="A1753" s="8">
        <f t="shared" si="55"/>
        <v>1752</v>
      </c>
      <c r="B1753" s="8" t="s">
        <v>7043</v>
      </c>
      <c r="C1753" t="s">
        <v>3575</v>
      </c>
      <c r="D1753" t="s">
        <v>1835</v>
      </c>
      <c r="E1753">
        <v>1052</v>
      </c>
      <c r="F1753" s="8" t="str">
        <f t="shared" si="54"/>
        <v>INSERt INTO Datos_Contacto values (1752,'097-8886000','Carrera 18  15  68',1052);</v>
      </c>
    </row>
    <row r="1754" spans="1:6" x14ac:dyDescent="0.25">
      <c r="A1754" s="8">
        <f t="shared" si="55"/>
        <v>1753</v>
      </c>
      <c r="B1754" s="8" t="s">
        <v>7044</v>
      </c>
      <c r="C1754" t="s">
        <v>3576</v>
      </c>
      <c r="D1754" t="s">
        <v>683</v>
      </c>
      <c r="E1754">
        <v>194</v>
      </c>
      <c r="F1754" s="8" t="str">
        <f t="shared" si="54"/>
        <v>INSERt INTO Datos_Contacto values (1753,'098-6241310','Carrera 13 No. 8-24',194);</v>
      </c>
    </row>
    <row r="1755" spans="1:6" hidden="1" x14ac:dyDescent="0.25">
      <c r="A1755" s="8">
        <f t="shared" si="55"/>
        <v>1754</v>
      </c>
      <c r="B1755" s="8" t="s">
        <v>7045</v>
      </c>
      <c r="C1755" t="s">
        <v>2768</v>
      </c>
      <c r="D1755" t="s">
        <v>1266</v>
      </c>
      <c r="E1755">
        <v>568</v>
      </c>
      <c r="F1755" s="8" t="str">
        <f t="shared" si="54"/>
        <v>INSERt INTO Datos_Contacto values (1754,'091-8444435,84445952,','Barrio El Recreo',568);</v>
      </c>
    </row>
    <row r="1756" spans="1:6" hidden="1" x14ac:dyDescent="0.25">
      <c r="A1756" s="8">
        <f t="shared" si="55"/>
        <v>1755</v>
      </c>
      <c r="B1756" s="8" t="s">
        <v>7046</v>
      </c>
      <c r="C1756" t="s">
        <v>3577</v>
      </c>
      <c r="D1756" t="s">
        <v>940</v>
      </c>
      <c r="E1756">
        <v>345</v>
      </c>
      <c r="F1756" s="8" t="str">
        <f t="shared" si="54"/>
        <v>INSERt INTO Datos_Contacto values (1755,'096-8691586','calle  8   8-47',345);</v>
      </c>
    </row>
    <row r="1757" spans="1:6" x14ac:dyDescent="0.25">
      <c r="A1757" s="8">
        <f t="shared" si="55"/>
        <v>1756</v>
      </c>
      <c r="B1757" s="8" t="s">
        <v>7047</v>
      </c>
      <c r="C1757" t="s">
        <v>3578</v>
      </c>
      <c r="D1757" t="s">
        <v>1411</v>
      </c>
      <c r="E1757">
        <v>685</v>
      </c>
      <c r="F1757" s="8" t="str">
        <f t="shared" si="54"/>
        <v>INSERt INTO Datos_Contacto values (1756,'098-6726764','Diagonal 19 Transversal 23-02 Barrio el Nogal',685);</v>
      </c>
    </row>
    <row r="1758" spans="1:6" hidden="1" x14ac:dyDescent="0.25">
      <c r="A1758" s="8">
        <f t="shared" si="55"/>
        <v>1757</v>
      </c>
      <c r="B1758" s="8" t="s">
        <v>7048</v>
      </c>
      <c r="C1758" t="s">
        <v>3579</v>
      </c>
      <c r="D1758" t="s">
        <v>5281</v>
      </c>
      <c r="E1758">
        <v>1</v>
      </c>
      <c r="F1758" s="8" t="str">
        <f t="shared" si="54"/>
        <v>INSERt INTO Datos_Contacto values (1757,'091-8891037','Carrera 8 N°11-90 Casa del Ayuntamiento',1);</v>
      </c>
    </row>
    <row r="1759" spans="1:6" hidden="1" x14ac:dyDescent="0.25">
      <c r="A1759" s="8">
        <f t="shared" si="55"/>
        <v>1758</v>
      </c>
      <c r="B1759" s="8" t="s">
        <v>7049</v>
      </c>
      <c r="C1759" t="s">
        <v>3580</v>
      </c>
      <c r="D1759" t="s">
        <v>1728</v>
      </c>
      <c r="E1759">
        <v>960</v>
      </c>
      <c r="F1759" s="8" t="str">
        <f t="shared" si="54"/>
        <v>INSERt INTO Datos_Contacto values (1758,'098-2856196,2856196,','Calle 9  7 - 31',960);</v>
      </c>
    </row>
    <row r="1760" spans="1:6" hidden="1" x14ac:dyDescent="0.25">
      <c r="A1760" s="8">
        <f t="shared" si="55"/>
        <v>1759</v>
      </c>
      <c r="B1760" s="8" t="s">
        <v>7050</v>
      </c>
      <c r="C1760" t="s">
        <v>3581</v>
      </c>
      <c r="D1760" t="s">
        <v>1219</v>
      </c>
      <c r="E1760">
        <v>540</v>
      </c>
      <c r="F1760" s="8" t="str">
        <f t="shared" si="54"/>
        <v>INSERt INTO Datos_Contacto values (1759,'091-5297220','Cale  4 # 6a-77 Bariio San Jorge',540);</v>
      </c>
    </row>
    <row r="1761" spans="1:6" hidden="1" x14ac:dyDescent="0.25">
      <c r="A1761" s="8">
        <f t="shared" si="55"/>
        <v>1760</v>
      </c>
      <c r="B1761" s="8" t="s">
        <v>7051</v>
      </c>
      <c r="C1761" t="s">
        <v>3582</v>
      </c>
      <c r="D1761" t="s">
        <v>411</v>
      </c>
      <c r="E1761">
        <v>48</v>
      </c>
      <c r="F1761" s="8" t="str">
        <f t="shared" si="54"/>
        <v>INSERt INTO Datos_Contacto values (1760,'074-8401234107','Calle 50 No. 50 - 58',48);</v>
      </c>
    </row>
    <row r="1762" spans="1:6" hidden="1" x14ac:dyDescent="0.25">
      <c r="A1762" s="8">
        <f t="shared" si="55"/>
        <v>1761</v>
      </c>
      <c r="B1762" s="8" t="s">
        <v>7052</v>
      </c>
      <c r="C1762" t="s">
        <v>3583</v>
      </c>
      <c r="D1762" t="s">
        <v>1118</v>
      </c>
      <c r="E1762">
        <v>469</v>
      </c>
      <c r="F1762" s="8" t="str">
        <f t="shared" si="54"/>
        <v>INSERt INTO Datos_Contacto values (1761,'091-8480961','CALLE  3 A No. 2 C - 13 SUR ,  SAN FERNANDO',469);</v>
      </c>
    </row>
    <row r="1763" spans="1:6" hidden="1" x14ac:dyDescent="0.25">
      <c r="A1763" s="8">
        <f t="shared" si="55"/>
        <v>1762</v>
      </c>
      <c r="B1763" s="8" t="s">
        <v>7053</v>
      </c>
      <c r="C1763" t="s">
        <v>3584</v>
      </c>
      <c r="D1763" t="s">
        <v>560</v>
      </c>
      <c r="E1763">
        <v>124</v>
      </c>
      <c r="F1763" s="8" t="str">
        <f t="shared" si="54"/>
        <v>INSERt INTO Datos_Contacto values (1762,'094-8325371','Carrera 53 50-79',124);</v>
      </c>
    </row>
    <row r="1764" spans="1:6" hidden="1" x14ac:dyDescent="0.25">
      <c r="A1764" s="8">
        <f t="shared" si="55"/>
        <v>1763</v>
      </c>
      <c r="B1764" s="8" t="s">
        <v>7054</v>
      </c>
      <c r="C1764" t="s">
        <v>3585</v>
      </c>
      <c r="D1764" t="s">
        <v>1838</v>
      </c>
      <c r="E1764">
        <v>1054</v>
      </c>
      <c r="F1764" s="8" t="str">
        <f t="shared" si="54"/>
        <v>INSERt INTO Datos_Contacto values (1763,'098-6382646','Calle  11  20 - 41',1054);</v>
      </c>
    </row>
    <row r="1765" spans="1:6" hidden="1" x14ac:dyDescent="0.25">
      <c r="A1765" s="8">
        <f t="shared" si="55"/>
        <v>1764</v>
      </c>
      <c r="B1765" s="8" t="s">
        <v>7055</v>
      </c>
      <c r="C1765" t="s">
        <v>3586</v>
      </c>
      <c r="D1765" t="s">
        <v>336</v>
      </c>
      <c r="E1765">
        <v>9</v>
      </c>
      <c r="F1765" s="8" t="str">
        <f t="shared" si="54"/>
        <v>INSERt INTO Datos_Contacto values (1764,'094-8645161,102','Calle 11 No. 9 - 34',9);</v>
      </c>
    </row>
    <row r="1766" spans="1:6" hidden="1" x14ac:dyDescent="0.25">
      <c r="A1766" s="8">
        <f t="shared" si="55"/>
        <v>1765</v>
      </c>
      <c r="B1766" s="8" t="s">
        <v>7056</v>
      </c>
      <c r="C1766" t="s">
        <v>3587</v>
      </c>
      <c r="D1766" t="s">
        <v>350</v>
      </c>
      <c r="E1766">
        <v>17</v>
      </c>
      <c r="F1766" s="8" t="str">
        <f t="shared" si="54"/>
        <v>INSERt INTO Datos_Contacto values (1765,'097-7484627','Km 1 Via velez Planta de Tratamiento',17);</v>
      </c>
    </row>
    <row r="1767" spans="1:6" hidden="1" x14ac:dyDescent="0.25">
      <c r="A1767" s="8">
        <f t="shared" si="55"/>
        <v>1766</v>
      </c>
      <c r="B1767" s="8" t="s">
        <v>7057</v>
      </c>
      <c r="C1767" t="s">
        <v>3588</v>
      </c>
      <c r="D1767" t="s">
        <v>693</v>
      </c>
      <c r="E1767">
        <v>200</v>
      </c>
      <c r="F1767" s="8" t="str">
        <f t="shared" si="54"/>
        <v>INSERt INTO Datos_Contacto values (1766,'314-8216730','Carrera 2 No. 3 - 86',200);</v>
      </c>
    </row>
    <row r="1768" spans="1:6" hidden="1" x14ac:dyDescent="0.25">
      <c r="A1768" s="8">
        <f t="shared" si="55"/>
        <v>1767</v>
      </c>
      <c r="B1768" s="8" t="s">
        <v>7058</v>
      </c>
      <c r="C1768" t="s">
        <v>3589</v>
      </c>
      <c r="D1768" t="s">
        <v>389</v>
      </c>
      <c r="E1768">
        <v>37</v>
      </c>
      <c r="F1768" s="8" t="str">
        <f t="shared" si="54"/>
        <v>INSERt INTO Datos_Contacto values (1767,'094-9999999','Carrera 20   20-37',37);</v>
      </c>
    </row>
    <row r="1769" spans="1:6" hidden="1" x14ac:dyDescent="0.25">
      <c r="A1769" s="8">
        <f t="shared" si="55"/>
        <v>1768</v>
      </c>
      <c r="B1769" s="8" t="s">
        <v>7059</v>
      </c>
      <c r="C1769" t="s">
        <v>3590</v>
      </c>
      <c r="D1769" t="s">
        <v>1584</v>
      </c>
      <c r="E1769">
        <v>834</v>
      </c>
      <c r="F1769" s="8" t="str">
        <f t="shared" si="54"/>
        <v>INSERt INTO Datos_Contacto values (1768,'096-3322109,3320661','Centro Administrativo Municipal',834);</v>
      </c>
    </row>
    <row r="1770" spans="1:6" hidden="1" x14ac:dyDescent="0.25">
      <c r="A1770" s="8">
        <f t="shared" si="55"/>
        <v>1769</v>
      </c>
      <c r="B1770" s="8" t="s">
        <v>7060</v>
      </c>
      <c r="C1770" t="s">
        <v>3591</v>
      </c>
      <c r="D1770" t="s">
        <v>910</v>
      </c>
      <c r="E1770">
        <v>326</v>
      </c>
      <c r="F1770" s="8" t="str">
        <f t="shared" si="54"/>
        <v>INSERt INTO Datos_Contacto values (1769,'096-8572004,8576097,','CENTRO COMERCIAL DORADA PLAZA LOCAL N202-1',326);</v>
      </c>
    </row>
    <row r="1771" spans="1:6" hidden="1" x14ac:dyDescent="0.25">
      <c r="A1771" s="8">
        <f t="shared" si="55"/>
        <v>1770</v>
      </c>
      <c r="B1771" s="8" t="s">
        <v>7061</v>
      </c>
      <c r="C1771" t="s">
        <v>3592</v>
      </c>
      <c r="D1771" t="s">
        <v>441</v>
      </c>
      <c r="E1771">
        <v>64</v>
      </c>
      <c r="F1771" s="8" t="str">
        <f t="shared" si="54"/>
        <v>INSERt INTO Datos_Contacto values (1770,'094-2789758','Calle 100 Sur No. 49 D - 91',64);</v>
      </c>
    </row>
    <row r="1772" spans="1:6" hidden="1" x14ac:dyDescent="0.25">
      <c r="A1772" s="8">
        <f t="shared" si="55"/>
        <v>1771</v>
      </c>
      <c r="B1772" s="8" t="s">
        <v>7062</v>
      </c>
      <c r="C1772" t="s">
        <v>3593</v>
      </c>
      <c r="D1772" t="s">
        <v>778</v>
      </c>
      <c r="E1772">
        <v>249</v>
      </c>
      <c r="F1772" s="8" t="str">
        <f t="shared" si="54"/>
        <v>INSERt INTO Datos_Contacto values (1771,'098-7449918','Calle 4 No. 7 - 42 Piso 1',249);</v>
      </c>
    </row>
    <row r="1773" spans="1:6" hidden="1" x14ac:dyDescent="0.25">
      <c r="A1773" s="8">
        <f t="shared" si="55"/>
        <v>1772</v>
      </c>
      <c r="B1773" s="8" t="s">
        <v>7063</v>
      </c>
      <c r="C1773" t="s">
        <v>3594</v>
      </c>
      <c r="D1773" t="s">
        <v>1761</v>
      </c>
      <c r="E1773">
        <v>986</v>
      </c>
      <c r="F1773" s="8" t="str">
        <f t="shared" si="54"/>
        <v>INSERt INTO Datos_Contacto values (1772,'091-2258909','Carrera  10   3 - 127',986);</v>
      </c>
    </row>
    <row r="1774" spans="1:6" hidden="1" x14ac:dyDescent="0.25">
      <c r="A1774" s="8">
        <f t="shared" si="55"/>
        <v>1773</v>
      </c>
      <c r="B1774" s="8" t="s">
        <v>7064</v>
      </c>
      <c r="C1774" t="s">
        <v>3595</v>
      </c>
      <c r="D1774" t="s">
        <v>468</v>
      </c>
      <c r="E1774">
        <v>78</v>
      </c>
      <c r="F1774" s="8" t="str">
        <f t="shared" si="54"/>
        <v>INSERt INTO Datos_Contacto values (1773,'094-8552094','Calle 10 No 9-34',78);</v>
      </c>
    </row>
    <row r="1775" spans="1:6" hidden="1" x14ac:dyDescent="0.25">
      <c r="A1775" s="8">
        <f t="shared" si="55"/>
        <v>1774</v>
      </c>
      <c r="B1775" s="8" t="s">
        <v>7065</v>
      </c>
      <c r="C1775" t="s">
        <v>3596</v>
      </c>
      <c r="D1775" t="s">
        <v>1665</v>
      </c>
      <c r="E1775">
        <v>906</v>
      </c>
      <c r="F1775" s="8" t="str">
        <f t="shared" si="54"/>
        <v>INSERt INTO Datos_Contacto values (1774,'097-7587050','SEC ANILLO VIAL VDA RINCON',906);</v>
      </c>
    </row>
    <row r="1776" spans="1:6" hidden="1" x14ac:dyDescent="0.25">
      <c r="A1776" s="8">
        <f t="shared" si="55"/>
        <v>1775</v>
      </c>
      <c r="B1776" s="8" t="s">
        <v>7066</v>
      </c>
      <c r="C1776" t="s">
        <v>3597</v>
      </c>
      <c r="D1776" t="s">
        <v>964</v>
      </c>
      <c r="E1776">
        <v>360</v>
      </c>
      <c r="F1776" s="8" t="str">
        <f t="shared" si="54"/>
        <v>INSERt INTO Datos_Contacto values (1775,'320-4259423','Carrera 3 N° 5 A - 20',360);</v>
      </c>
    </row>
    <row r="1777" spans="1:6" hidden="1" x14ac:dyDescent="0.25">
      <c r="A1777" s="8">
        <f t="shared" si="55"/>
        <v>1776</v>
      </c>
      <c r="B1777" s="8" t="s">
        <v>7067</v>
      </c>
      <c r="C1777" t="s">
        <v>3598</v>
      </c>
      <c r="D1777" t="s">
        <v>1523</v>
      </c>
      <c r="E1777">
        <v>776</v>
      </c>
      <c r="F1777" s="8" t="str">
        <f t="shared" si="54"/>
        <v>INSERt INTO Datos_Contacto values (1776,'072-280130,280695,','Calle 15 plaza Santa María',776);</v>
      </c>
    </row>
    <row r="1778" spans="1:6" hidden="1" x14ac:dyDescent="0.25">
      <c r="A1778" s="8">
        <f t="shared" si="55"/>
        <v>1777</v>
      </c>
      <c r="B1778" s="8" t="s">
        <v>7068</v>
      </c>
      <c r="C1778" t="s">
        <v>3599</v>
      </c>
      <c r="D1778" t="s">
        <v>1687</v>
      </c>
      <c r="E1778">
        <v>927</v>
      </c>
      <c r="F1778" s="8" t="str">
        <f t="shared" si="54"/>
        <v>INSERt INTO Datos_Contacto values (1777,'097-7563102,7564326,','Calle  9   7 - 01',927);</v>
      </c>
    </row>
    <row r="1779" spans="1:6" hidden="1" x14ac:dyDescent="0.25">
      <c r="A1779" s="8">
        <f t="shared" si="55"/>
        <v>1778</v>
      </c>
      <c r="B1779" s="8" t="s">
        <v>7069</v>
      </c>
      <c r="C1779" t="s">
        <v>3600</v>
      </c>
      <c r="D1779" t="s">
        <v>425</v>
      </c>
      <c r="E1779">
        <v>56</v>
      </c>
      <c r="F1779" s="8" t="str">
        <f t="shared" si="54"/>
        <v>INSERt INTO Datos_Contacto values (1778,'094-8611241,8610555,','Carrera 30  31 - 17',56);</v>
      </c>
    </row>
    <row r="1780" spans="1:6" hidden="1" x14ac:dyDescent="0.25">
      <c r="A1780" s="8">
        <f t="shared" si="55"/>
        <v>1779</v>
      </c>
      <c r="B1780" s="8" t="s">
        <v>7070</v>
      </c>
      <c r="C1780" t="s">
        <v>3601</v>
      </c>
      <c r="D1780" t="s">
        <v>1194</v>
      </c>
      <c r="E1780">
        <v>521</v>
      </c>
      <c r="F1780" s="8" t="str">
        <f t="shared" si="54"/>
        <v>INSERt INTO Datos_Contacto values (1779,'091-8540022,8540545','carrera 16 No  7 - 29',521);</v>
      </c>
    </row>
    <row r="1781" spans="1:6" hidden="1" x14ac:dyDescent="0.25">
      <c r="A1781" s="8">
        <f t="shared" si="55"/>
        <v>1780</v>
      </c>
      <c r="B1781" s="8" t="s">
        <v>7071</v>
      </c>
      <c r="C1781" t="s">
        <v>3602</v>
      </c>
      <c r="D1781" t="s">
        <v>1198</v>
      </c>
      <c r="E1781">
        <v>524</v>
      </c>
      <c r="F1781" s="8" t="str">
        <f t="shared" si="54"/>
        <v>INSERt INTO Datos_Contacto values (1780,'091-6769201','Calle 4 N° 8 - 75',524);</v>
      </c>
    </row>
    <row r="1782" spans="1:6" hidden="1" x14ac:dyDescent="0.25">
      <c r="A1782" s="8">
        <f t="shared" si="55"/>
        <v>1781</v>
      </c>
      <c r="B1782" s="8" t="s">
        <v>7072</v>
      </c>
      <c r="C1782" t="s">
        <v>3603</v>
      </c>
      <c r="D1782" t="s">
        <v>510</v>
      </c>
      <c r="E1782">
        <v>99</v>
      </c>
      <c r="F1782" s="8" t="str">
        <f t="shared" si="54"/>
        <v>INSERt INTO Datos_Contacto values (1781,'094-8656427','Carrera 20  No. 20 - 51',99);</v>
      </c>
    </row>
    <row r="1783" spans="1:6" hidden="1" x14ac:dyDescent="0.25">
      <c r="A1783" s="8">
        <f t="shared" si="55"/>
        <v>1782</v>
      </c>
      <c r="B1783" s="8" t="s">
        <v>7073</v>
      </c>
      <c r="C1783" t="s">
        <v>3604</v>
      </c>
      <c r="D1783" t="s">
        <v>1525</v>
      </c>
      <c r="E1783">
        <v>778</v>
      </c>
      <c r="F1783" s="8" t="str">
        <f t="shared" si="54"/>
        <v>INSERt INTO Datos_Contacto values (1782,'097-5716015','Calle 11 Avda. 6 Piso 2 Edif. San José',778);</v>
      </c>
    </row>
    <row r="1784" spans="1:6" hidden="1" x14ac:dyDescent="0.25">
      <c r="A1784" s="8">
        <f t="shared" si="55"/>
        <v>1783</v>
      </c>
      <c r="B1784" s="8" t="s">
        <v>7074</v>
      </c>
      <c r="C1784" t="s">
        <v>3605</v>
      </c>
      <c r="D1784" t="s">
        <v>1334</v>
      </c>
      <c r="E1784">
        <v>620</v>
      </c>
      <c r="F1784" s="8" t="str">
        <f t="shared" si="54"/>
        <v>INSERt INTO Datos_Contacto values (1783,'098-8470160,8370029,','Carrera 3   2-04',620);</v>
      </c>
    </row>
    <row r="1785" spans="1:6" hidden="1" x14ac:dyDescent="0.25">
      <c r="A1785" s="8">
        <f t="shared" si="55"/>
        <v>1784</v>
      </c>
      <c r="B1785" s="8" t="s">
        <v>7075</v>
      </c>
      <c r="C1785" t="s">
        <v>3606</v>
      </c>
      <c r="D1785" t="s">
        <v>1030</v>
      </c>
      <c r="E1785">
        <v>409</v>
      </c>
      <c r="F1785" s="8" t="str">
        <f t="shared" si="54"/>
        <v>INSERt INTO Datos_Contacto values (1784,'095-5779933','Calle  13   18-79',409);</v>
      </c>
    </row>
    <row r="1786" spans="1:6" hidden="1" x14ac:dyDescent="0.25">
      <c r="A1786" s="8">
        <f t="shared" si="55"/>
        <v>1785</v>
      </c>
      <c r="B1786" s="8" t="s">
        <v>7076</v>
      </c>
      <c r="C1786" t="s">
        <v>3607</v>
      </c>
      <c r="D1786" t="s">
        <v>445</v>
      </c>
      <c r="E1786">
        <v>66</v>
      </c>
      <c r="F1786" s="8" t="str">
        <f t="shared" si="54"/>
        <v>INSERt INTO Datos_Contacto values (1785,'092-7265307','Calle 18 No 10 - 18',66);</v>
      </c>
    </row>
    <row r="1787" spans="1:6" hidden="1" x14ac:dyDescent="0.25">
      <c r="A1787" s="8">
        <f t="shared" si="55"/>
        <v>1786</v>
      </c>
      <c r="B1787" s="8" t="s">
        <v>7077</v>
      </c>
      <c r="C1787" t="s">
        <v>3608</v>
      </c>
      <c r="D1787" t="s">
        <v>1037</v>
      </c>
      <c r="E1787">
        <v>413</v>
      </c>
      <c r="F1787" s="8" t="str">
        <f t="shared" si="54"/>
        <v>INSERt INTO Datos_Contacto values (1786,'095-5255706','Calle 10 No. 16-26',413);</v>
      </c>
    </row>
    <row r="1788" spans="1:6" hidden="1" x14ac:dyDescent="0.25">
      <c r="A1788" s="8">
        <f t="shared" si="55"/>
        <v>1787</v>
      </c>
      <c r="B1788" s="8" t="s">
        <v>7078</v>
      </c>
      <c r="C1788" t="s">
        <v>3609</v>
      </c>
      <c r="D1788" t="s">
        <v>1201</v>
      </c>
      <c r="E1788">
        <v>526</v>
      </c>
      <c r="F1788" s="8" t="str">
        <f t="shared" si="54"/>
        <v>INSERt INTO Datos_Contacto values (1787,'091-8399705','CARRERA 5 11 22 BARRIO ALTO BUENOS AIRES',526);</v>
      </c>
    </row>
    <row r="1789" spans="1:6" hidden="1" x14ac:dyDescent="0.25">
      <c r="A1789" s="8">
        <f t="shared" si="55"/>
        <v>1788</v>
      </c>
      <c r="B1789" s="8" t="s">
        <v>7079</v>
      </c>
      <c r="C1789" t="s">
        <v>3610</v>
      </c>
      <c r="D1789" t="s">
        <v>1507</v>
      </c>
      <c r="E1789">
        <v>761</v>
      </c>
      <c r="F1789" s="8" t="str">
        <f t="shared" si="54"/>
        <v>INSERt INTO Datos_Contacto values (1788,'092-7246090','Carrera 7   10 - 217 Barrio Progreso Planta de tratamiento',761);</v>
      </c>
    </row>
    <row r="1790" spans="1:6" hidden="1" x14ac:dyDescent="0.25">
      <c r="A1790" s="8">
        <f t="shared" si="55"/>
        <v>1789</v>
      </c>
      <c r="B1790" s="8" t="s">
        <v>7080</v>
      </c>
      <c r="C1790" t="s">
        <v>3611</v>
      </c>
      <c r="D1790" t="s">
        <v>1100</v>
      </c>
      <c r="E1790">
        <v>458</v>
      </c>
      <c r="F1790" s="8" t="str">
        <f t="shared" si="54"/>
        <v>INSERt INTO Datos_Contacto values (1789,'312-7623777','Carrera 2   03-09 Barrio Bello Horizonte',458);</v>
      </c>
    </row>
    <row r="1791" spans="1:6" hidden="1" x14ac:dyDescent="0.25">
      <c r="A1791" s="8">
        <f t="shared" si="55"/>
        <v>1790</v>
      </c>
      <c r="B1791" s="8" t="s">
        <v>7081</v>
      </c>
      <c r="C1791" t="s">
        <v>3612</v>
      </c>
      <c r="D1791" t="s">
        <v>482</v>
      </c>
      <c r="E1791">
        <v>85</v>
      </c>
      <c r="F1791" s="8" t="str">
        <f t="shared" si="54"/>
        <v>INSERt INTO Datos_Contacto values (1790,'097-6188386','Calle 11  9 - 13 piso 3',85);</v>
      </c>
    </row>
    <row r="1792" spans="1:6" hidden="1" x14ac:dyDescent="0.25">
      <c r="A1792" s="8">
        <f t="shared" si="55"/>
        <v>1791</v>
      </c>
      <c r="B1792" s="8" t="s">
        <v>7082</v>
      </c>
      <c r="C1792" t="s">
        <v>3613</v>
      </c>
      <c r="D1792" t="s">
        <v>770</v>
      </c>
      <c r="E1792">
        <v>244</v>
      </c>
      <c r="F1792" s="8" t="str">
        <f t="shared" si="54"/>
        <v>INSERt INTO Datos_Contacto values (1791,'092-2202456','Calle 8 No 7-71',244);</v>
      </c>
    </row>
    <row r="1793" spans="1:6" x14ac:dyDescent="0.25">
      <c r="A1793" s="8">
        <f t="shared" si="55"/>
        <v>1792</v>
      </c>
      <c r="B1793" s="8" t="s">
        <v>7083</v>
      </c>
      <c r="C1793" t="s">
        <v>3614</v>
      </c>
      <c r="D1793" t="s">
        <v>606</v>
      </c>
      <c r="E1793">
        <v>149</v>
      </c>
      <c r="F1793" s="8" t="str">
        <f t="shared" si="54"/>
        <v>INSERt INTO Datos_Contacto values (1792,'071-2422144,2422122,2422787,2422862','KR 8 N° 20-56 PISO 9',149);</v>
      </c>
    </row>
    <row r="1794" spans="1:6" hidden="1" x14ac:dyDescent="0.25">
      <c r="A1794" s="8">
        <f t="shared" si="55"/>
        <v>1793</v>
      </c>
      <c r="B1794" s="8" t="s">
        <v>7084</v>
      </c>
      <c r="C1794" t="s">
        <v>3615</v>
      </c>
      <c r="D1794" t="s">
        <v>1482</v>
      </c>
      <c r="E1794">
        <v>741</v>
      </c>
      <c r="F1794" s="8" t="str">
        <f t="shared" si="54"/>
        <v>INSERt INTO Datos_Contacto values (1793,'092-7732333','Carrera  5  No. 12-04',741);</v>
      </c>
    </row>
    <row r="1795" spans="1:6" hidden="1" x14ac:dyDescent="0.25">
      <c r="A1795" s="8">
        <f t="shared" si="55"/>
        <v>1794</v>
      </c>
      <c r="B1795" s="8" t="s">
        <v>7085</v>
      </c>
      <c r="C1795" t="s">
        <v>3616</v>
      </c>
      <c r="D1795" t="s">
        <v>966</v>
      </c>
      <c r="E1795">
        <v>362</v>
      </c>
      <c r="F1795" s="8" t="str">
        <f t="shared" ref="F1795:F1858" si="56">"INSERt INTO Datos_Contacto values ("&amp;A1795&amp;",'"&amp;B1795&amp;"','"&amp;C1795&amp;"',"&amp;E1795&amp;");"</f>
        <v>INSERt INTO Datos_Contacto values (1794,'052-8243333','CAM  Calle 5  5 - 68',362);</v>
      </c>
    </row>
    <row r="1796" spans="1:6" hidden="1" x14ac:dyDescent="0.25">
      <c r="A1796" s="8">
        <f t="shared" ref="A1796:A1859" si="57">+A1795+1</f>
        <v>1795</v>
      </c>
      <c r="B1796" s="8" t="s">
        <v>7086</v>
      </c>
      <c r="C1796" t="s">
        <v>3617</v>
      </c>
      <c r="D1796" t="s">
        <v>1724</v>
      </c>
      <c r="E1796">
        <v>957</v>
      </c>
      <c r="F1796" s="8" t="str">
        <f t="shared" si="56"/>
        <v>INSERt INTO Datos_Contacto values (1795,'098-2616643','carrera 3a. No. 11-26 piso 8 Edificio Banco de la República',957);</v>
      </c>
    </row>
    <row r="1797" spans="1:6" hidden="1" x14ac:dyDescent="0.25">
      <c r="A1797" s="8">
        <f t="shared" si="57"/>
        <v>1796</v>
      </c>
      <c r="B1797" s="8" t="s">
        <v>7087</v>
      </c>
      <c r="C1797" t="s">
        <v>3618</v>
      </c>
      <c r="D1797" t="s">
        <v>686</v>
      </c>
      <c r="E1797">
        <v>196</v>
      </c>
      <c r="F1797" s="8" t="str">
        <f t="shared" si="56"/>
        <v>INSERt INTO Datos_Contacto values (1796,'098-7422317','Carrera 11 No. 20 - 96 Piso 6',196);</v>
      </c>
    </row>
    <row r="1798" spans="1:6" x14ac:dyDescent="0.25">
      <c r="A1798" s="8">
        <f t="shared" si="57"/>
        <v>1797</v>
      </c>
      <c r="B1798" s="8" t="s">
        <v>7088</v>
      </c>
      <c r="C1798" t="s">
        <v>3619</v>
      </c>
      <c r="D1798" t="s">
        <v>1836</v>
      </c>
      <c r="E1798">
        <v>1053</v>
      </c>
      <c r="F1798" s="8" t="str">
        <f t="shared" si="56"/>
        <v>INSERt INTO Datos_Contacto values (1797,'098-6333225','TV 18 No. 7-25',1053);</v>
      </c>
    </row>
    <row r="1799" spans="1:6" x14ac:dyDescent="0.25">
      <c r="A1799" s="8">
        <f t="shared" si="57"/>
        <v>1798</v>
      </c>
      <c r="B1799" s="8" t="s">
        <v>7089</v>
      </c>
      <c r="C1799" t="s">
        <v>3620</v>
      </c>
      <c r="D1799" t="s">
        <v>1274</v>
      </c>
      <c r="E1799">
        <v>573</v>
      </c>
      <c r="F1799" s="8" t="str">
        <f t="shared" si="56"/>
        <v>INSERt INTO Datos_Contacto values (1798,'094-6709722','Cra 7 No 24 - 76',573);</v>
      </c>
    </row>
    <row r="1800" spans="1:6" hidden="1" x14ac:dyDescent="0.25">
      <c r="A1800" s="8">
        <f t="shared" si="57"/>
        <v>1799</v>
      </c>
      <c r="B1800" s="8" t="s">
        <v>7090</v>
      </c>
      <c r="C1800" t="s">
        <v>3621</v>
      </c>
      <c r="D1800" t="s">
        <v>1724</v>
      </c>
      <c r="E1800">
        <v>957</v>
      </c>
      <c r="F1800" s="8" t="str">
        <f t="shared" si="56"/>
        <v>INSERt INTO Datos_Contacto values (1799,'098-2620857','Calle 11 No. 3 - 16 Oficinas 603 - 604 Ed Banco de la República',957);</v>
      </c>
    </row>
    <row r="1801" spans="1:6" hidden="1" x14ac:dyDescent="0.25">
      <c r="A1801" s="8">
        <f t="shared" si="57"/>
        <v>1800</v>
      </c>
      <c r="B1801" s="8" t="s">
        <v>7091</v>
      </c>
      <c r="C1801" t="s">
        <v>3622</v>
      </c>
      <c r="D1801" t="s">
        <v>1724</v>
      </c>
      <c r="E1801">
        <v>957</v>
      </c>
      <c r="F1801" s="8" t="str">
        <f t="shared" si="56"/>
        <v>INSERt INTO Datos_Contacto values (1800,'098-2611298,2611032,2611168','Carrera. 3   1-04  tanques de la pola',957);</v>
      </c>
    </row>
    <row r="1802" spans="1:6" hidden="1" x14ac:dyDescent="0.25">
      <c r="A1802" s="8">
        <f t="shared" si="57"/>
        <v>1801</v>
      </c>
      <c r="B1802" s="8" t="s">
        <v>7092</v>
      </c>
      <c r="C1802" t="s">
        <v>3623</v>
      </c>
      <c r="D1802" t="s">
        <v>930</v>
      </c>
      <c r="E1802">
        <v>339</v>
      </c>
      <c r="F1802" s="8" t="str">
        <f t="shared" si="56"/>
        <v>INSERt INTO Datos_Contacto values (1801,'096-8595036','Calle 5 No. 5 - 71',339);</v>
      </c>
    </row>
    <row r="1803" spans="1:6" hidden="1" x14ac:dyDescent="0.25">
      <c r="A1803" s="8">
        <f t="shared" si="57"/>
        <v>1802</v>
      </c>
      <c r="B1803" s="8" t="s">
        <v>7093</v>
      </c>
      <c r="C1803" t="s">
        <v>2092</v>
      </c>
      <c r="D1803" t="s">
        <v>1692</v>
      </c>
      <c r="E1803">
        <v>934</v>
      </c>
      <c r="F1803" s="8" t="str">
        <f t="shared" si="56"/>
        <v>INSERt INTO Datos_Contacto values (1802,'321-5398189','Plaza Principal',934);</v>
      </c>
    </row>
    <row r="1804" spans="1:6" hidden="1" x14ac:dyDescent="0.25">
      <c r="A1804" s="8">
        <f t="shared" si="57"/>
        <v>1803</v>
      </c>
      <c r="B1804" s="8" t="s">
        <v>7094</v>
      </c>
      <c r="C1804" t="s">
        <v>3624</v>
      </c>
      <c r="D1804" t="s">
        <v>5282</v>
      </c>
      <c r="E1804">
        <v>1</v>
      </c>
      <c r="F1804" s="8" t="str">
        <f t="shared" si="56"/>
        <v>INSERt INTO Datos_Contacto values (1803,'095-2919126','Av. Nuñez, frente a la Alcaldía',1);</v>
      </c>
    </row>
    <row r="1805" spans="1:6" hidden="1" x14ac:dyDescent="0.25">
      <c r="A1805" s="8">
        <f t="shared" si="57"/>
        <v>1804</v>
      </c>
      <c r="B1805" s="8" t="s">
        <v>7095</v>
      </c>
      <c r="C1805" t="s">
        <v>3625</v>
      </c>
      <c r="D1805" t="s">
        <v>1713</v>
      </c>
      <c r="E1805">
        <v>949</v>
      </c>
      <c r="F1805" s="8" t="str">
        <f t="shared" si="56"/>
        <v>INSERt INTO Datos_Contacto values (1804,'310-6811316','Carrera 6 No. 5 - 24 Plaza La Cruz',949);</v>
      </c>
    </row>
    <row r="1806" spans="1:6" hidden="1" x14ac:dyDescent="0.25">
      <c r="A1806" s="8">
        <f t="shared" si="57"/>
        <v>1805</v>
      </c>
      <c r="B1806" s="8" t="s">
        <v>7096</v>
      </c>
      <c r="C1806" t="s">
        <v>3626</v>
      </c>
      <c r="D1806" t="s">
        <v>1691</v>
      </c>
      <c r="E1806">
        <v>933</v>
      </c>
      <c r="F1806" s="8" t="str">
        <f t="shared" si="56"/>
        <v>INSERt INTO Datos_Contacto values (1805,'310-6335940','Carrera 15 A N° 10-01',933);</v>
      </c>
    </row>
    <row r="1807" spans="1:6" hidden="1" x14ac:dyDescent="0.25">
      <c r="A1807" s="8">
        <f t="shared" si="57"/>
        <v>1806</v>
      </c>
      <c r="B1807" s="8" t="s">
        <v>7097</v>
      </c>
      <c r="C1807" t="s">
        <v>3627</v>
      </c>
      <c r="D1807" t="s">
        <v>912</v>
      </c>
      <c r="E1807">
        <v>327</v>
      </c>
      <c r="F1807" s="8" t="str">
        <f t="shared" si="56"/>
        <v>INSERt INTO Datos_Contacto values (1806,'096-8512371','Calle 14 No. 6  - 27',327);</v>
      </c>
    </row>
    <row r="1808" spans="1:6" hidden="1" x14ac:dyDescent="0.25">
      <c r="A1808" s="8">
        <f t="shared" si="57"/>
        <v>1807</v>
      </c>
      <c r="B1808" s="8" t="s">
        <v>7098</v>
      </c>
      <c r="C1808" t="s">
        <v>3628</v>
      </c>
      <c r="D1808" t="s">
        <v>1632</v>
      </c>
      <c r="E1808">
        <v>876</v>
      </c>
      <c r="F1808" s="8" t="str">
        <f t="shared" si="56"/>
        <v>INSERt INTO Datos_Contacto values (1807,'097-6489020','Carrera 6  5 - 30',876);</v>
      </c>
    </row>
    <row r="1809" spans="1:6" hidden="1" x14ac:dyDescent="0.25">
      <c r="A1809" s="8">
        <f t="shared" si="57"/>
        <v>1808</v>
      </c>
      <c r="B1809" s="8" t="s">
        <v>7099</v>
      </c>
      <c r="C1809" t="s">
        <v>3629</v>
      </c>
      <c r="D1809" t="s">
        <v>937</v>
      </c>
      <c r="E1809">
        <v>343</v>
      </c>
      <c r="F1809" s="8" t="str">
        <f t="shared" si="56"/>
        <v>INSERt INTO Datos_Contacto values (1808,'096-8552079','Calle 9  6 - 49',343);</v>
      </c>
    </row>
    <row r="1810" spans="1:6" hidden="1" x14ac:dyDescent="0.25">
      <c r="A1810" s="8">
        <f t="shared" si="57"/>
        <v>1809</v>
      </c>
      <c r="B1810" s="8" t="s">
        <v>7100</v>
      </c>
      <c r="C1810" t="s">
        <v>3630</v>
      </c>
      <c r="D1810" t="s">
        <v>1759</v>
      </c>
      <c r="E1810">
        <v>985</v>
      </c>
      <c r="F1810" s="8" t="str">
        <f t="shared" si="56"/>
        <v>INSERt INTO Datos_Contacto values (1809,'098-2264106','Carrera 2 A  5 - 79',985);</v>
      </c>
    </row>
    <row r="1811" spans="1:6" hidden="1" x14ac:dyDescent="0.25">
      <c r="A1811" s="8">
        <f t="shared" si="57"/>
        <v>1810</v>
      </c>
      <c r="B1811" s="8" t="s">
        <v>7101</v>
      </c>
      <c r="C1811" t="s">
        <v>3631</v>
      </c>
      <c r="D1811" t="s">
        <v>1857</v>
      </c>
      <c r="E1811">
        <v>1069</v>
      </c>
      <c r="F1811" s="8" t="str">
        <f t="shared" si="56"/>
        <v>INSERt INTO Datos_Contacto values (1810,'098-6247674','CALLE 12 NO. 5-40',1069);</v>
      </c>
    </row>
    <row r="1812" spans="1:6" hidden="1" x14ac:dyDescent="0.25">
      <c r="A1812" s="8">
        <f t="shared" si="57"/>
        <v>1811</v>
      </c>
      <c r="B1812" s="8" t="s">
        <v>7102</v>
      </c>
      <c r="C1812" t="s">
        <v>3632</v>
      </c>
      <c r="D1812" t="s">
        <v>1014</v>
      </c>
      <c r="E1812">
        <v>399</v>
      </c>
      <c r="F1812" s="8" t="str">
        <f t="shared" si="56"/>
        <v>INSERt INTO Datos_Contacto values (1811,'092-8278937','Calle 17 . 19-24',399);</v>
      </c>
    </row>
    <row r="1813" spans="1:6" hidden="1" x14ac:dyDescent="0.25">
      <c r="A1813" s="8">
        <f t="shared" si="57"/>
        <v>1812</v>
      </c>
      <c r="B1813" s="8" t="s">
        <v>7103</v>
      </c>
      <c r="C1813" t="s">
        <v>3633</v>
      </c>
      <c r="D1813" t="s">
        <v>1858</v>
      </c>
      <c r="E1813">
        <v>1070</v>
      </c>
      <c r="F1813" s="8" t="str">
        <f t="shared" si="56"/>
        <v>INSERt INTO Datos_Contacto values (1812,'098-6371072','Carrera 4  5 - 36',1070);</v>
      </c>
    </row>
    <row r="1814" spans="1:6" hidden="1" x14ac:dyDescent="0.25">
      <c r="A1814" s="8">
        <f t="shared" si="57"/>
        <v>1813</v>
      </c>
      <c r="B1814" s="8" t="s">
        <v>7104</v>
      </c>
      <c r="C1814" t="s">
        <v>3634</v>
      </c>
      <c r="D1814" t="s">
        <v>1068</v>
      </c>
      <c r="E1814">
        <v>435</v>
      </c>
      <c r="F1814" s="8" t="str">
        <f t="shared" si="56"/>
        <v>INSERt INTO Datos_Contacto values (1813,'094-7655455','Calle 16   9-27',435);</v>
      </c>
    </row>
    <row r="1815" spans="1:6" hidden="1" x14ac:dyDescent="0.25">
      <c r="A1815" s="8">
        <f t="shared" si="57"/>
        <v>1814</v>
      </c>
      <c r="B1815" s="8" t="s">
        <v>7105</v>
      </c>
      <c r="C1815" t="s">
        <v>3635</v>
      </c>
      <c r="D1815" t="s">
        <v>5275</v>
      </c>
      <c r="E1815">
        <v>1</v>
      </c>
      <c r="F1815" s="8" t="str">
        <f t="shared" si="56"/>
        <v>INSERt INTO Datos_Contacto values (1814,'313-5131267','Diagonal 2 No. 5 - 15',1);</v>
      </c>
    </row>
    <row r="1816" spans="1:6" hidden="1" x14ac:dyDescent="0.25">
      <c r="A1816" s="8">
        <f t="shared" si="57"/>
        <v>1815</v>
      </c>
      <c r="B1816" s="8" t="s">
        <v>7106</v>
      </c>
      <c r="C1816" t="s">
        <v>3636</v>
      </c>
      <c r="D1816" t="s">
        <v>1804</v>
      </c>
      <c r="E1816">
        <v>1025</v>
      </c>
      <c r="F1816" s="8" t="str">
        <f t="shared" si="56"/>
        <v>INSERt INTO Datos_Contacto values (1815,'092-5906902,5165247','Calle 11 No 13-35',1025);</v>
      </c>
    </row>
    <row r="1817" spans="1:6" hidden="1" x14ac:dyDescent="0.25">
      <c r="A1817" s="8">
        <f t="shared" si="57"/>
        <v>1816</v>
      </c>
      <c r="B1817" s="8" t="s">
        <v>7107</v>
      </c>
      <c r="C1817" t="s">
        <v>3637</v>
      </c>
      <c r="D1817" t="s">
        <v>387</v>
      </c>
      <c r="E1817">
        <v>36</v>
      </c>
      <c r="F1817" s="8" t="str">
        <f t="shared" si="56"/>
        <v>INSERt INTO Datos_Contacto values (1816,'094-8254520','CLL 96 No 99B-39 TERMINAL  TRANSPORTE',36);</v>
      </c>
    </row>
    <row r="1818" spans="1:6" x14ac:dyDescent="0.25">
      <c r="A1818" s="8">
        <f t="shared" si="57"/>
        <v>1817</v>
      </c>
      <c r="B1818" s="8" t="s">
        <v>7108</v>
      </c>
      <c r="C1818" t="s">
        <v>3638</v>
      </c>
      <c r="D1818" t="s">
        <v>1596</v>
      </c>
      <c r="E1818">
        <v>844</v>
      </c>
      <c r="F1818" s="8" t="str">
        <f t="shared" si="56"/>
        <v>INSERt INTO Datos_Contacto values (1817,'097-6342200','CALLE 24 Nº 23-68',844);</v>
      </c>
    </row>
    <row r="1819" spans="1:6" hidden="1" x14ac:dyDescent="0.25">
      <c r="A1819" s="8">
        <f t="shared" si="57"/>
        <v>1818</v>
      </c>
      <c r="B1819" s="8" t="s">
        <v>7109</v>
      </c>
      <c r="C1819" t="s">
        <v>3639</v>
      </c>
      <c r="D1819" t="s">
        <v>470</v>
      </c>
      <c r="E1819">
        <v>79</v>
      </c>
      <c r="F1819" s="8" t="str">
        <f t="shared" si="56"/>
        <v>INSERt INTO Datos_Contacto values (1818,'094-8498274','Carrera 31   30 - 31',79);</v>
      </c>
    </row>
    <row r="1820" spans="1:6" hidden="1" x14ac:dyDescent="0.25">
      <c r="A1820" s="8">
        <f t="shared" si="57"/>
        <v>1819</v>
      </c>
      <c r="B1820" s="8" t="s">
        <v>7110</v>
      </c>
      <c r="C1820" t="s">
        <v>3640</v>
      </c>
      <c r="D1820" t="s">
        <v>1173</v>
      </c>
      <c r="E1820">
        <v>505</v>
      </c>
      <c r="F1820" s="8" t="str">
        <f t="shared" si="56"/>
        <v>INSERt INTO Datos_Contacto values (1819,'091-8471213','Calle 8 N. 19 - 88 Of 109',505);</v>
      </c>
    </row>
    <row r="1821" spans="1:6" hidden="1" x14ac:dyDescent="0.25">
      <c r="A1821" s="8">
        <f t="shared" si="57"/>
        <v>1820</v>
      </c>
      <c r="B1821" s="8" t="s">
        <v>7111</v>
      </c>
      <c r="C1821" t="s">
        <v>3641</v>
      </c>
      <c r="D1821" t="s">
        <v>1012</v>
      </c>
      <c r="E1821">
        <v>397</v>
      </c>
      <c r="F1821" s="8" t="str">
        <f t="shared" si="56"/>
        <v>INSERt INTO Datos_Contacto values (1820,'313-8301573','Carrera 2 No. 2 - 14 Barrio Centro',397);</v>
      </c>
    </row>
    <row r="1822" spans="1:6" hidden="1" x14ac:dyDescent="0.25">
      <c r="A1822" s="8">
        <f t="shared" si="57"/>
        <v>1821</v>
      </c>
      <c r="B1822" s="8" t="s">
        <v>7112</v>
      </c>
      <c r="C1822" t="s">
        <v>3642</v>
      </c>
      <c r="D1822" t="s">
        <v>902</v>
      </c>
      <c r="E1822">
        <v>320</v>
      </c>
      <c r="F1822" s="8" t="str">
        <f t="shared" si="56"/>
        <v>INSERt INTO Datos_Contacto values (1821,'096-8515015','Calle 6   5-23',320);</v>
      </c>
    </row>
    <row r="1823" spans="1:6" hidden="1" x14ac:dyDescent="0.25">
      <c r="A1823" s="8">
        <f t="shared" si="57"/>
        <v>1822</v>
      </c>
      <c r="B1823" s="8" t="s">
        <v>7113</v>
      </c>
      <c r="C1823" t="s">
        <v>3643</v>
      </c>
      <c r="D1823" t="s">
        <v>569</v>
      </c>
      <c r="E1823">
        <v>129</v>
      </c>
      <c r="F1823" s="8" t="str">
        <f t="shared" si="56"/>
        <v>INSERt INTO Datos_Contacto values (1822,'092-2648247','Calle 7 No. 6-11 B/ Panamericano',129);</v>
      </c>
    </row>
    <row r="1824" spans="1:6" x14ac:dyDescent="0.25">
      <c r="A1824" s="8">
        <f t="shared" si="57"/>
        <v>1823</v>
      </c>
      <c r="B1824" s="8" t="s">
        <v>7114</v>
      </c>
      <c r="C1824" t="s">
        <v>3644</v>
      </c>
      <c r="D1824" t="s">
        <v>45</v>
      </c>
      <c r="E1824">
        <v>16</v>
      </c>
      <c r="F1824" s="8" t="str">
        <f t="shared" si="56"/>
        <v>INSERt INTO Datos_Contacto values (1823,'096-7441774,7441615','Calle 20 No. 13-22 Piso 11 Edificio Gobernación',16);</v>
      </c>
    </row>
    <row r="1825" spans="1:6" hidden="1" x14ac:dyDescent="0.25">
      <c r="A1825" s="8">
        <f t="shared" si="57"/>
        <v>1824</v>
      </c>
      <c r="B1825" s="8" t="s">
        <v>7115</v>
      </c>
      <c r="C1825" t="s">
        <v>3645</v>
      </c>
      <c r="D1825" t="s">
        <v>711</v>
      </c>
      <c r="E1825">
        <v>211</v>
      </c>
      <c r="F1825" s="8" t="str">
        <f t="shared" si="56"/>
        <v>INSERt INTO Datos_Contacto values (1824,'098-7524490','Calle 3 No. 3 - 03',211);</v>
      </c>
    </row>
    <row r="1826" spans="1:6" hidden="1" x14ac:dyDescent="0.25">
      <c r="A1826" s="8">
        <f t="shared" si="57"/>
        <v>1825</v>
      </c>
      <c r="B1826" s="8" t="s">
        <v>7116</v>
      </c>
      <c r="C1826" t="s">
        <v>3646</v>
      </c>
      <c r="D1826" t="s">
        <v>1060</v>
      </c>
      <c r="E1826">
        <v>429</v>
      </c>
      <c r="F1826" s="8" t="str">
        <f t="shared" si="56"/>
        <v>INSERt INTO Datos_Contacto values (1825,'094-7851474,7851476,7850259','Carrera 2a No. 48 - 08',429);</v>
      </c>
    </row>
    <row r="1827" spans="1:6" hidden="1" x14ac:dyDescent="0.25">
      <c r="A1827" s="8">
        <f t="shared" si="57"/>
        <v>1826</v>
      </c>
      <c r="B1827" s="8" t="s">
        <v>7117</v>
      </c>
      <c r="C1827" t="s">
        <v>3647</v>
      </c>
      <c r="D1827" t="s">
        <v>132</v>
      </c>
      <c r="E1827">
        <v>53</v>
      </c>
      <c r="F1827" s="8" t="str">
        <f t="shared" si="56"/>
        <v>INSERt INTO Datos_Contacto values (1826,'094-8320939','Calle 20 No21-55',53);</v>
      </c>
    </row>
    <row r="1828" spans="1:6" hidden="1" x14ac:dyDescent="0.25">
      <c r="A1828" s="8">
        <f t="shared" si="57"/>
        <v>1827</v>
      </c>
      <c r="B1828" s="8" t="s">
        <v>7118</v>
      </c>
      <c r="C1828" t="s">
        <v>3648</v>
      </c>
      <c r="D1828" t="s">
        <v>1587</v>
      </c>
      <c r="E1828">
        <v>837</v>
      </c>
      <c r="F1828" s="8" t="str">
        <f t="shared" si="56"/>
        <v>INSERt INTO Datos_Contacto values (1827,'056-3683905,3682370','Calle 15  5C-65',837);</v>
      </c>
    </row>
    <row r="1829" spans="1:6" hidden="1" x14ac:dyDescent="0.25">
      <c r="A1829" s="8">
        <f t="shared" si="57"/>
        <v>1828</v>
      </c>
      <c r="B1829" s="8" t="s">
        <v>7119</v>
      </c>
      <c r="C1829" t="s">
        <v>3649</v>
      </c>
      <c r="D1829" t="s">
        <v>1771</v>
      </c>
      <c r="E1829">
        <v>994</v>
      </c>
      <c r="F1829" s="8" t="str">
        <f t="shared" si="56"/>
        <v>INSERt INTO Datos_Contacto values (1828,'098-2881138','Calle 3 Numero 4-78 centro',994);</v>
      </c>
    </row>
    <row r="1830" spans="1:6" hidden="1" x14ac:dyDescent="0.25">
      <c r="A1830" s="8">
        <f t="shared" si="57"/>
        <v>1829</v>
      </c>
      <c r="B1830" s="8" t="s">
        <v>7120</v>
      </c>
      <c r="C1830" t="s">
        <v>3650</v>
      </c>
      <c r="D1830" t="s">
        <v>1323</v>
      </c>
      <c r="E1830">
        <v>614</v>
      </c>
      <c r="F1830" s="8" t="str">
        <f t="shared" si="56"/>
        <v>INSERt INTO Datos_Contacto values (1829,'098-8325447','Calle 3  No. 4 - 11 Edificio Municipal',614);</v>
      </c>
    </row>
    <row r="1831" spans="1:6" x14ac:dyDescent="0.25">
      <c r="A1831" s="8">
        <f t="shared" si="57"/>
        <v>1830</v>
      </c>
      <c r="B1831" s="8" t="s">
        <v>7121</v>
      </c>
      <c r="C1831" t="s">
        <v>3651</v>
      </c>
      <c r="D1831" t="s">
        <v>1781</v>
      </c>
      <c r="E1831">
        <v>1004</v>
      </c>
      <c r="F1831" s="8" t="str">
        <f t="shared" si="56"/>
        <v>INSERt INTO Datos_Contacto values (1830,'092-8995023','Edificio CAM Torre Emcali 2 piso',1004);</v>
      </c>
    </row>
    <row r="1832" spans="1:6" hidden="1" x14ac:dyDescent="0.25">
      <c r="A1832" s="8">
        <f t="shared" si="57"/>
        <v>1831</v>
      </c>
      <c r="B1832" s="8" t="s">
        <v>7122</v>
      </c>
      <c r="C1832" t="s">
        <v>2091</v>
      </c>
      <c r="D1832" t="s">
        <v>876</v>
      </c>
      <c r="E1832">
        <v>304</v>
      </c>
      <c r="F1832" s="8" t="str">
        <f t="shared" si="56"/>
        <v>INSERt INTO Datos_Contacto values (1831,'098-7793783','Parque principal',304);</v>
      </c>
    </row>
    <row r="1833" spans="1:6" hidden="1" x14ac:dyDescent="0.25">
      <c r="A1833" s="8">
        <f t="shared" si="57"/>
        <v>1832</v>
      </c>
      <c r="B1833" s="8" t="s">
        <v>7123</v>
      </c>
      <c r="C1833" t="s">
        <v>3652</v>
      </c>
      <c r="D1833" t="s">
        <v>1817</v>
      </c>
      <c r="E1833">
        <v>1039</v>
      </c>
      <c r="F1833" s="8" t="str">
        <f t="shared" si="56"/>
        <v>INSERt INTO Datos_Contacto values (1832,'092-2257643,2262008','CR 26  24 08',1039);</v>
      </c>
    </row>
    <row r="1834" spans="1:6" x14ac:dyDescent="0.25">
      <c r="A1834" s="8">
        <f t="shared" si="57"/>
        <v>1833</v>
      </c>
      <c r="B1834" s="8" t="s">
        <v>7124</v>
      </c>
      <c r="C1834" t="s">
        <v>3653</v>
      </c>
      <c r="D1834" t="s">
        <v>1569</v>
      </c>
      <c r="E1834">
        <v>817</v>
      </c>
      <c r="F1834" s="8" t="str">
        <f t="shared" si="56"/>
        <v>INSERt INTO Datos_Contacto values (1833,'097-5706673','Calle 23 Cras. 12-20 B. Grancolombia',817);</v>
      </c>
    </row>
    <row r="1835" spans="1:6" hidden="1" x14ac:dyDescent="0.25">
      <c r="A1835" s="8">
        <f t="shared" si="57"/>
        <v>1834</v>
      </c>
      <c r="B1835" s="8" t="s">
        <v>7125</v>
      </c>
      <c r="C1835" t="s">
        <v>3654</v>
      </c>
      <c r="D1835" t="s">
        <v>395</v>
      </c>
      <c r="E1835">
        <v>40</v>
      </c>
      <c r="F1835" s="8" t="str">
        <f t="shared" si="56"/>
        <v>INSERt INTO Datos_Contacto values (1834,'094-8446693,8446703,','Calle 19  20 - 22 Piso 1',40);</v>
      </c>
    </row>
    <row r="1836" spans="1:6" hidden="1" x14ac:dyDescent="0.25">
      <c r="A1836" s="8">
        <f t="shared" si="57"/>
        <v>1835</v>
      </c>
      <c r="B1836" s="8" t="s">
        <v>7126</v>
      </c>
      <c r="C1836" t="s">
        <v>3655</v>
      </c>
      <c r="D1836" t="s">
        <v>817</v>
      </c>
      <c r="E1836">
        <v>269</v>
      </c>
      <c r="F1836" s="8" t="str">
        <f t="shared" si="56"/>
        <v>INSERt INTO Datos_Contacto values (1835,'098-7383259,7381610,7381612','Carrera 3  6 - 48',269);</v>
      </c>
    </row>
    <row r="1837" spans="1:6" hidden="1" x14ac:dyDescent="0.25">
      <c r="A1837" s="8">
        <f t="shared" si="57"/>
        <v>1836</v>
      </c>
      <c r="B1837" s="8" t="s">
        <v>7127</v>
      </c>
      <c r="C1837" t="s">
        <v>3656</v>
      </c>
      <c r="D1837" t="s">
        <v>322</v>
      </c>
      <c r="E1837">
        <v>2</v>
      </c>
      <c r="F1837" s="8" t="str">
        <f t="shared" si="56"/>
        <v>INSERt INTO Datos_Contacto values (1836,'094-8647272','Carrera 50 50 - 06',2);</v>
      </c>
    </row>
    <row r="1838" spans="1:6" hidden="1" x14ac:dyDescent="0.25">
      <c r="A1838" s="8">
        <f t="shared" si="57"/>
        <v>1837</v>
      </c>
      <c r="B1838" s="8" t="s">
        <v>7128</v>
      </c>
      <c r="C1838" t="s">
        <v>3657</v>
      </c>
      <c r="D1838" t="s">
        <v>1309</v>
      </c>
      <c r="E1838">
        <v>604</v>
      </c>
      <c r="F1838" s="8" t="str">
        <f t="shared" si="56"/>
        <v>INSERt INTO Datos_Contacto values (1837,'098-3118575060','Carrera 4 No. 9 - 27',604);</v>
      </c>
    </row>
    <row r="1839" spans="1:6" hidden="1" x14ac:dyDescent="0.25">
      <c r="A1839" s="8">
        <f t="shared" si="57"/>
        <v>1838</v>
      </c>
      <c r="B1839" s="8" t="s">
        <v>7129</v>
      </c>
      <c r="C1839" t="s">
        <v>3658</v>
      </c>
      <c r="D1839" t="s">
        <v>1021</v>
      </c>
      <c r="E1839">
        <v>403</v>
      </c>
      <c r="F1839" s="8" t="str">
        <f t="shared" si="56"/>
        <v>INSERt INTO Datos_Contacto values (1838,'092-8486048','Calle 3 Nº 9 -00 2º Piso',403);</v>
      </c>
    </row>
    <row r="1840" spans="1:6" hidden="1" x14ac:dyDescent="0.25">
      <c r="A1840" s="8">
        <f t="shared" si="57"/>
        <v>1839</v>
      </c>
      <c r="B1840" s="8" t="s">
        <v>7130</v>
      </c>
      <c r="C1840" t="s">
        <v>3659</v>
      </c>
      <c r="D1840" t="s">
        <v>1312</v>
      </c>
      <c r="E1840">
        <v>606</v>
      </c>
      <c r="F1840" s="8" t="str">
        <f t="shared" si="56"/>
        <v>INSERt INTO Datos_Contacto values (1839,'098-8389704','Km. 1 Via Aipe - Bogotá',606);</v>
      </c>
    </row>
    <row r="1841" spans="1:6" hidden="1" x14ac:dyDescent="0.25">
      <c r="A1841" s="8">
        <f t="shared" si="57"/>
        <v>1840</v>
      </c>
      <c r="B1841" s="8" t="s">
        <v>7131</v>
      </c>
      <c r="C1841" t="s">
        <v>3660</v>
      </c>
      <c r="D1841" t="s">
        <v>1314</v>
      </c>
      <c r="E1841">
        <v>607</v>
      </c>
      <c r="F1841" s="8" t="str">
        <f t="shared" si="56"/>
        <v>INSERt INTO Datos_Contacto values (1840,'098-8382013','Calle 6 No. 4 - 44',607);</v>
      </c>
    </row>
    <row r="1842" spans="1:6" hidden="1" x14ac:dyDescent="0.25">
      <c r="A1842" s="8">
        <f t="shared" si="57"/>
        <v>1841</v>
      </c>
      <c r="B1842" s="8" t="s">
        <v>7132</v>
      </c>
      <c r="C1842" t="s">
        <v>3661</v>
      </c>
      <c r="D1842" t="s">
        <v>328</v>
      </c>
      <c r="E1842">
        <v>5</v>
      </c>
      <c r="F1842" s="8" t="str">
        <f t="shared" si="56"/>
        <v>INSERt INTO Datos_Contacto values (1841,'094-8471375','Calle 51   50 - 76 Palacio municipal',5);</v>
      </c>
    </row>
    <row r="1843" spans="1:6" hidden="1" x14ac:dyDescent="0.25">
      <c r="A1843" s="8">
        <f t="shared" si="57"/>
        <v>1842</v>
      </c>
      <c r="B1843" s="8" t="s">
        <v>7133</v>
      </c>
      <c r="C1843" t="s">
        <v>3662</v>
      </c>
      <c r="D1843" t="s">
        <v>332</v>
      </c>
      <c r="E1843">
        <v>7</v>
      </c>
      <c r="F1843" s="8" t="str">
        <f t="shared" si="56"/>
        <v>INSERt INTO Datos_Contacto values (1842,'094-8418447','Calle 51   53 - 03',7);</v>
      </c>
    </row>
    <row r="1844" spans="1:6" hidden="1" x14ac:dyDescent="0.25">
      <c r="A1844" s="8">
        <f t="shared" si="57"/>
        <v>1843</v>
      </c>
      <c r="B1844" s="8" t="s">
        <v>7134</v>
      </c>
      <c r="C1844" t="s">
        <v>3663</v>
      </c>
      <c r="D1844" t="s">
        <v>358</v>
      </c>
      <c r="E1844">
        <v>21</v>
      </c>
      <c r="F1844" s="8" t="str">
        <f t="shared" si="56"/>
        <v>INSERt INTO Datos_Contacto values (1843,'094-8436678','Calle 20 No. 19 - 07',21);</v>
      </c>
    </row>
    <row r="1845" spans="1:6" hidden="1" x14ac:dyDescent="0.25">
      <c r="A1845" s="8">
        <f t="shared" si="57"/>
        <v>1844</v>
      </c>
      <c r="B1845" s="8" t="s">
        <v>7135</v>
      </c>
      <c r="C1845" t="s">
        <v>3664</v>
      </c>
      <c r="D1845" t="s">
        <v>362</v>
      </c>
      <c r="E1845">
        <v>23</v>
      </c>
      <c r="F1845" s="8" t="str">
        <f t="shared" si="56"/>
        <v>INSERt INTO Datos_Contacto values (1844,'094-8570051','Carrera 10 No. 9 - 11',23);</v>
      </c>
    </row>
    <row r="1846" spans="1:6" hidden="1" x14ac:dyDescent="0.25">
      <c r="A1846" s="8">
        <f t="shared" si="57"/>
        <v>1845</v>
      </c>
      <c r="B1846" s="8" t="s">
        <v>7136</v>
      </c>
      <c r="C1846" t="s">
        <v>3665</v>
      </c>
      <c r="D1846" t="s">
        <v>1791</v>
      </c>
      <c r="E1846">
        <v>1013</v>
      </c>
      <c r="F1846" s="8" t="str">
        <f t="shared" si="56"/>
        <v>INSERt INTO Datos_Contacto values (1845,'092-2161696','Carrera 16 No. 5-37',1013);</v>
      </c>
    </row>
    <row r="1847" spans="1:6" hidden="1" x14ac:dyDescent="0.25">
      <c r="A1847" s="8">
        <f t="shared" si="57"/>
        <v>1846</v>
      </c>
      <c r="B1847" s="8" t="s">
        <v>7137</v>
      </c>
      <c r="C1847" t="s">
        <v>3666</v>
      </c>
      <c r="D1847" t="s">
        <v>373</v>
      </c>
      <c r="E1847">
        <v>29</v>
      </c>
      <c r="F1847" s="8" t="str">
        <f t="shared" si="56"/>
        <v>INSERt INTO Datos_Contacto values (1846,'094-8564101','Calle 25 No. 29 A - 03',29);</v>
      </c>
    </row>
    <row r="1848" spans="1:6" hidden="1" x14ac:dyDescent="0.25">
      <c r="A1848" s="8">
        <f t="shared" si="57"/>
        <v>1847</v>
      </c>
      <c r="B1848" s="8" t="s">
        <v>7138</v>
      </c>
      <c r="C1848" t="s">
        <v>3667</v>
      </c>
      <c r="D1848" t="s">
        <v>377</v>
      </c>
      <c r="E1848">
        <v>31</v>
      </c>
      <c r="F1848" s="8" t="str">
        <f t="shared" si="56"/>
        <v>INSERt INTO Datos_Contacto values (1847,'094-8553044','CLLE 19 20-87/89',31);</v>
      </c>
    </row>
    <row r="1849" spans="1:6" hidden="1" x14ac:dyDescent="0.25">
      <c r="A1849" s="8">
        <f t="shared" si="57"/>
        <v>1848</v>
      </c>
      <c r="B1849" s="8" t="s">
        <v>7139</v>
      </c>
      <c r="C1849" t="s">
        <v>3668</v>
      </c>
      <c r="D1849" t="s">
        <v>1840</v>
      </c>
      <c r="E1849">
        <v>1055</v>
      </c>
      <c r="F1849" s="8" t="str">
        <f t="shared" si="56"/>
        <v>INSERt INTO Datos_Contacto values (1848,'313-4055212','Carrera 6 No. 9 - 50 Barrio Centro',1055);</v>
      </c>
    </row>
    <row r="1850" spans="1:6" x14ac:dyDescent="0.25">
      <c r="A1850" s="8">
        <f t="shared" si="57"/>
        <v>1849</v>
      </c>
      <c r="B1850" s="8" t="s">
        <v>7140</v>
      </c>
      <c r="C1850" t="s">
        <v>3669</v>
      </c>
      <c r="D1850" t="s">
        <v>606</v>
      </c>
      <c r="E1850">
        <v>149</v>
      </c>
      <c r="F1850" s="8" t="str">
        <f t="shared" si="56"/>
        <v>INSERt INTO Datos_Contacto values (1849,'091-7954480','Av Calle 24 No. 51-40 piso 11',149);</v>
      </c>
    </row>
    <row r="1851" spans="1:6" hidden="1" x14ac:dyDescent="0.25">
      <c r="A1851" s="8">
        <f t="shared" si="57"/>
        <v>1850</v>
      </c>
      <c r="B1851" s="8" t="s">
        <v>7141</v>
      </c>
      <c r="C1851" t="s">
        <v>3670</v>
      </c>
      <c r="D1851" t="s">
        <v>399</v>
      </c>
      <c r="E1851">
        <v>42</v>
      </c>
      <c r="F1851" s="8" t="str">
        <f t="shared" si="56"/>
        <v>INSERt INTO Datos_Contacto values (1850,'311-6281259','Carrera Murillo Toro No. 10 - 75',42);</v>
      </c>
    </row>
    <row r="1852" spans="1:6" hidden="1" x14ac:dyDescent="0.25">
      <c r="A1852" s="8">
        <f t="shared" si="57"/>
        <v>1851</v>
      </c>
      <c r="B1852" s="8" t="s">
        <v>7142</v>
      </c>
      <c r="C1852" t="s">
        <v>3671</v>
      </c>
      <c r="D1852" t="s">
        <v>1595</v>
      </c>
      <c r="E1852">
        <v>843</v>
      </c>
      <c r="F1852" s="8" t="str">
        <f t="shared" si="56"/>
        <v>INSERt INTO Datos_Contacto values (1851,'574-3222914','CARRERA 42 49-39',843);</v>
      </c>
    </row>
    <row r="1853" spans="1:6" hidden="1" x14ac:dyDescent="0.25">
      <c r="A1853" s="8">
        <f t="shared" si="57"/>
        <v>1852</v>
      </c>
      <c r="B1853" s="8" t="s">
        <v>7143</v>
      </c>
      <c r="C1853" t="s">
        <v>3672</v>
      </c>
      <c r="D1853" t="s">
        <v>1137</v>
      </c>
      <c r="E1853">
        <v>482</v>
      </c>
      <c r="F1853" s="8" t="str">
        <f t="shared" si="56"/>
        <v>INSERt INTO Datos_Contacto values (1852,'091-8437986,8437987,','Avenida 15   7 - 193  Facatativa',482);</v>
      </c>
    </row>
    <row r="1854" spans="1:6" hidden="1" x14ac:dyDescent="0.25">
      <c r="A1854" s="8">
        <f t="shared" si="57"/>
        <v>1853</v>
      </c>
      <c r="B1854" s="8" t="s">
        <v>7144</v>
      </c>
      <c r="C1854" t="s">
        <v>3673</v>
      </c>
      <c r="D1854" t="s">
        <v>753</v>
      </c>
      <c r="E1854">
        <v>234</v>
      </c>
      <c r="F1854" s="8" t="str">
        <f t="shared" si="56"/>
        <v>INSERt INTO Datos_Contacto values (1853,'098-7502354','Carrera 10   13-04',234);</v>
      </c>
    </row>
    <row r="1855" spans="1:6" hidden="1" x14ac:dyDescent="0.25">
      <c r="A1855" s="8">
        <f t="shared" si="57"/>
        <v>1854</v>
      </c>
      <c r="B1855" s="8" t="s">
        <v>7145</v>
      </c>
      <c r="C1855" t="s">
        <v>3674</v>
      </c>
      <c r="D1855" t="s">
        <v>1841</v>
      </c>
      <c r="E1855">
        <v>1056</v>
      </c>
      <c r="F1855" s="8" t="str">
        <f t="shared" si="56"/>
        <v>INSERt INTO Datos_Contacto values (1854,'098-6378059','Calle 12 No. 7 - 49',1056);</v>
      </c>
    </row>
    <row r="1856" spans="1:6" hidden="1" x14ac:dyDescent="0.25">
      <c r="A1856" s="8">
        <f t="shared" si="57"/>
        <v>1855</v>
      </c>
      <c r="B1856" s="8" t="s">
        <v>7146</v>
      </c>
      <c r="C1856" t="s">
        <v>3675</v>
      </c>
      <c r="D1856" t="s">
        <v>429</v>
      </c>
      <c r="E1856">
        <v>58</v>
      </c>
      <c r="F1856" s="8" t="str">
        <f t="shared" si="56"/>
        <v>INSERt INTO Datos_Contacto values (1855,'094-8432062','Calle 50 No. 49 - 29',58);</v>
      </c>
    </row>
    <row r="1857" spans="1:6" hidden="1" x14ac:dyDescent="0.25">
      <c r="A1857" s="8">
        <f t="shared" si="57"/>
        <v>1856</v>
      </c>
      <c r="B1857" s="8" t="s">
        <v>7147</v>
      </c>
      <c r="C1857" t="s">
        <v>3676</v>
      </c>
      <c r="D1857" t="s">
        <v>1326</v>
      </c>
      <c r="E1857">
        <v>616</v>
      </c>
      <c r="F1857" s="8" t="str">
        <f t="shared" si="56"/>
        <v>INSERt INTO Datos_Contacto values (1856,'311-8556113','calle 5 No 7 75',616);</v>
      </c>
    </row>
    <row r="1858" spans="1:6" hidden="1" x14ac:dyDescent="0.25">
      <c r="A1858" s="8">
        <f t="shared" si="57"/>
        <v>1857</v>
      </c>
      <c r="B1858" s="8" t="s">
        <v>7148</v>
      </c>
      <c r="C1858" t="s">
        <v>3677</v>
      </c>
      <c r="D1858" t="s">
        <v>1328</v>
      </c>
      <c r="E1858">
        <v>617</v>
      </c>
      <c r="F1858" s="8" t="str">
        <f t="shared" si="56"/>
        <v>INSERt INTO Datos_Contacto values (1857,'098-8394622','Calle 4  No. 6 - 29',617);</v>
      </c>
    </row>
    <row r="1859" spans="1:6" hidden="1" x14ac:dyDescent="0.25">
      <c r="A1859" s="8">
        <f t="shared" si="57"/>
        <v>1858</v>
      </c>
      <c r="B1859" s="8" t="s">
        <v>7149</v>
      </c>
      <c r="C1859" t="s">
        <v>3678</v>
      </c>
      <c r="D1859" t="s">
        <v>433</v>
      </c>
      <c r="E1859">
        <v>60</v>
      </c>
      <c r="F1859" s="8" t="str">
        <f t="shared" ref="F1859:F1922" si="58">"INSERt INTO Datos_Contacto values ("&amp;A1859&amp;",'"&amp;B1859&amp;"','"&amp;C1859&amp;"',"&amp;E1859&amp;");"</f>
        <v>INSERt INTO Datos_Contacto values (1858,'094-8643020','Calle Ituango No. 17 - 22',60);</v>
      </c>
    </row>
    <row r="1860" spans="1:6" hidden="1" x14ac:dyDescent="0.25">
      <c r="A1860" s="8">
        <f t="shared" ref="A1860:A1923" si="59">+A1859+1</f>
        <v>1859</v>
      </c>
      <c r="B1860" s="8" t="s">
        <v>7150</v>
      </c>
      <c r="C1860" t="s">
        <v>3679</v>
      </c>
      <c r="D1860" t="s">
        <v>435</v>
      </c>
      <c r="E1860">
        <v>61</v>
      </c>
      <c r="F1860" s="8" t="str">
        <f t="shared" si="58"/>
        <v>INSERt INTO Datos_Contacto values (1859,'094-8456202','Carrera 3  10 - 18',61);</v>
      </c>
    </row>
    <row r="1861" spans="1:6" hidden="1" x14ac:dyDescent="0.25">
      <c r="A1861" s="8">
        <f t="shared" si="59"/>
        <v>1860</v>
      </c>
      <c r="B1861" s="8" t="s">
        <v>7151</v>
      </c>
      <c r="C1861" t="s">
        <v>3680</v>
      </c>
      <c r="D1861" t="s">
        <v>437</v>
      </c>
      <c r="E1861">
        <v>62</v>
      </c>
      <c r="F1861" s="8" t="str">
        <f t="shared" si="58"/>
        <v>INSERt INTO Datos_Contacto values (1860,'094-8523101,106','Calle 8 No. 4 - 57',62);</v>
      </c>
    </row>
    <row r="1862" spans="1:6" hidden="1" x14ac:dyDescent="0.25">
      <c r="A1862" s="8">
        <f t="shared" si="59"/>
        <v>1861</v>
      </c>
      <c r="B1862" s="8" t="s">
        <v>7152</v>
      </c>
      <c r="C1862" t="s">
        <v>3681</v>
      </c>
      <c r="D1862" t="s">
        <v>1332</v>
      </c>
      <c r="E1862">
        <v>619</v>
      </c>
      <c r="F1862" s="8" t="str">
        <f t="shared" si="58"/>
        <v>INSERt INTO Datos_Contacto values (1861,'313-3717073','Calle 4 Carrera 5 esquina',619);</v>
      </c>
    </row>
    <row r="1863" spans="1:6" hidden="1" x14ac:dyDescent="0.25">
      <c r="A1863" s="8">
        <f t="shared" si="59"/>
        <v>1862</v>
      </c>
      <c r="B1863" s="8" t="s">
        <v>7153</v>
      </c>
      <c r="C1863" t="s">
        <v>3682</v>
      </c>
      <c r="D1863" t="s">
        <v>5280</v>
      </c>
      <c r="E1863">
        <v>1</v>
      </c>
      <c r="F1863" s="8" t="str">
        <f t="shared" si="58"/>
        <v>INSERt INTO Datos_Contacto values (1862,'094-5537788,5532682,','CALLE 20 22-05',1);</v>
      </c>
    </row>
    <row r="1864" spans="1:6" hidden="1" x14ac:dyDescent="0.25">
      <c r="A1864" s="8">
        <f t="shared" si="59"/>
        <v>1863</v>
      </c>
      <c r="B1864" s="8" t="s">
        <v>7154</v>
      </c>
      <c r="C1864" t="s">
        <v>3683</v>
      </c>
      <c r="D1864" t="s">
        <v>443</v>
      </c>
      <c r="E1864">
        <v>65</v>
      </c>
      <c r="F1864" s="8" t="str">
        <f t="shared" si="58"/>
        <v>INSERt INTO Datos_Contacto values (1863,'094-3025497','Carrera 35 A   30 D-29',65);</v>
      </c>
    </row>
    <row r="1865" spans="1:6" hidden="1" x14ac:dyDescent="0.25">
      <c r="A1865" s="8">
        <f t="shared" si="59"/>
        <v>1864</v>
      </c>
      <c r="B1865" s="8" t="s">
        <v>7155</v>
      </c>
      <c r="C1865" t="s">
        <v>3684</v>
      </c>
      <c r="D1865" t="s">
        <v>1588</v>
      </c>
      <c r="E1865">
        <v>838</v>
      </c>
      <c r="F1865" s="8" t="str">
        <f t="shared" si="58"/>
        <v>INSERt INTO Datos_Contacto values (1864,'096-3685185','Centro administrativo municipal Calle 17   9 - 62',838);</v>
      </c>
    </row>
    <row r="1866" spans="1:6" hidden="1" x14ac:dyDescent="0.25">
      <c r="A1866" s="8">
        <f t="shared" si="59"/>
        <v>1865</v>
      </c>
      <c r="B1866" s="8" t="s">
        <v>7156</v>
      </c>
      <c r="C1866" t="s">
        <v>3685</v>
      </c>
      <c r="D1866" t="s">
        <v>1846</v>
      </c>
      <c r="E1866">
        <v>1059</v>
      </c>
      <c r="F1866" s="8" t="str">
        <f t="shared" si="58"/>
        <v>INSERt INTO Datos_Contacto values (1865,'098-6249127','Calle 15  6-05 CENTRO',1059);</v>
      </c>
    </row>
    <row r="1867" spans="1:6" hidden="1" x14ac:dyDescent="0.25">
      <c r="A1867" s="8">
        <f t="shared" si="59"/>
        <v>1866</v>
      </c>
      <c r="B1867" s="8" t="s">
        <v>7157</v>
      </c>
      <c r="C1867" t="s">
        <v>3686</v>
      </c>
      <c r="D1867" t="s">
        <v>1189</v>
      </c>
      <c r="E1867">
        <v>517</v>
      </c>
      <c r="F1867" s="8" t="str">
        <f t="shared" si="58"/>
        <v>INSERt INTO Datos_Contacto values (1866,'091-3176653333','Carrera 3 N. 3-02 Centro',517);</v>
      </c>
    </row>
    <row r="1868" spans="1:6" x14ac:dyDescent="0.25">
      <c r="A1868" s="8">
        <f t="shared" si="59"/>
        <v>1867</v>
      </c>
      <c r="B1868" s="8" t="s">
        <v>7158</v>
      </c>
      <c r="C1868" t="s">
        <v>3687</v>
      </c>
      <c r="D1868" t="s">
        <v>1274</v>
      </c>
      <c r="E1868">
        <v>573</v>
      </c>
      <c r="F1868" s="8" t="str">
        <f t="shared" si="58"/>
        <v>INSERt INTO Datos_Contacto values (1867,'094-6711302','Barrio Niño Jesus Loma de Cabi',573);</v>
      </c>
    </row>
    <row r="1869" spans="1:6" hidden="1" x14ac:dyDescent="0.25">
      <c r="A1869" s="8">
        <f t="shared" si="59"/>
        <v>1868</v>
      </c>
      <c r="B1869" s="8" t="s">
        <v>7159</v>
      </c>
      <c r="C1869" t="s">
        <v>3688</v>
      </c>
      <c r="D1869" t="s">
        <v>1853</v>
      </c>
      <c r="E1869">
        <v>1064</v>
      </c>
      <c r="F1869" s="8" t="str">
        <f t="shared" si="58"/>
        <v>INSERt INTO Datos_Contacto values (1868,'098-6351007','Carrera 1 Calle 2 Esquina',1064);</v>
      </c>
    </row>
    <row r="1870" spans="1:6" hidden="1" x14ac:dyDescent="0.25">
      <c r="A1870" s="8">
        <f t="shared" si="59"/>
        <v>1869</v>
      </c>
      <c r="B1870" s="8" t="s">
        <v>7160</v>
      </c>
      <c r="C1870" t="s">
        <v>3689</v>
      </c>
      <c r="D1870" t="s">
        <v>1343</v>
      </c>
      <c r="E1870">
        <v>628</v>
      </c>
      <c r="F1870" s="8" t="str">
        <f t="shared" si="58"/>
        <v>INSERt INTO Datos_Contacto values (1869,'098-8386192','Carrera  5   4- 27',628);</v>
      </c>
    </row>
    <row r="1871" spans="1:6" hidden="1" x14ac:dyDescent="0.25">
      <c r="A1871" s="8">
        <f t="shared" si="59"/>
        <v>1870</v>
      </c>
      <c r="B1871" s="8" t="s">
        <v>7161</v>
      </c>
      <c r="C1871" t="s">
        <v>3690</v>
      </c>
      <c r="D1871" t="s">
        <v>488</v>
      </c>
      <c r="E1871">
        <v>88</v>
      </c>
      <c r="F1871" s="8" t="str">
        <f t="shared" si="58"/>
        <v>INSERt INTO Datos_Contacto values (1870,'094-8442476','Calle  29   30 - 17',88);</v>
      </c>
    </row>
    <row r="1872" spans="1:6" hidden="1" x14ac:dyDescent="0.25">
      <c r="A1872" s="8">
        <f t="shared" si="59"/>
        <v>1871</v>
      </c>
      <c r="B1872" s="8" t="s">
        <v>7162</v>
      </c>
      <c r="C1872" t="s">
        <v>3691</v>
      </c>
      <c r="D1872" t="s">
        <v>490</v>
      </c>
      <c r="E1872">
        <v>89</v>
      </c>
      <c r="F1872" s="8" t="str">
        <f t="shared" si="58"/>
        <v>INSERt INTO Datos_Contacto values (1871,'094-8618110','Carrera 28 (Bolivar) No. 28 - 40',89);</v>
      </c>
    </row>
    <row r="1873" spans="1:6" hidden="1" x14ac:dyDescent="0.25">
      <c r="A1873" s="8">
        <f t="shared" si="59"/>
        <v>1872</v>
      </c>
      <c r="B1873" s="8" t="s">
        <v>7163</v>
      </c>
      <c r="C1873" t="s">
        <v>3692</v>
      </c>
      <c r="D1873" t="s">
        <v>502</v>
      </c>
      <c r="E1873">
        <v>95</v>
      </c>
      <c r="F1873" s="8" t="str">
        <f t="shared" si="58"/>
        <v>INSERt INTO Datos_Contacto values (1872,'097-48348748','Calle 20 No. 17 A -50',95);</v>
      </c>
    </row>
    <row r="1874" spans="1:6" hidden="1" x14ac:dyDescent="0.25">
      <c r="A1874" s="8">
        <f t="shared" si="59"/>
        <v>1873</v>
      </c>
      <c r="B1874" s="8" t="s">
        <v>7164</v>
      </c>
      <c r="C1874" t="s">
        <v>3693</v>
      </c>
      <c r="D1874" t="s">
        <v>508</v>
      </c>
      <c r="E1874">
        <v>98</v>
      </c>
      <c r="F1874" s="8" t="str">
        <f t="shared" si="58"/>
        <v>INSERt INTO Datos_Contacto values (1873,'094-8586681,109','Carrera 29 No. 31 - 31 Piso 1 Oficina 101',98);</v>
      </c>
    </row>
    <row r="1875" spans="1:6" hidden="1" x14ac:dyDescent="0.25">
      <c r="A1875" s="8">
        <f t="shared" si="59"/>
        <v>1874</v>
      </c>
      <c r="B1875" s="8" t="s">
        <v>7072</v>
      </c>
      <c r="C1875" t="s">
        <v>3694</v>
      </c>
      <c r="D1875" t="s">
        <v>510</v>
      </c>
      <c r="E1875">
        <v>99</v>
      </c>
      <c r="F1875" s="8" t="str">
        <f t="shared" si="58"/>
        <v>INSERt INTO Datos_Contacto values (1874,'094-8656427','carrera 20 N°20-59',99);</v>
      </c>
    </row>
    <row r="1876" spans="1:6" x14ac:dyDescent="0.25">
      <c r="A1876" s="8">
        <f t="shared" si="59"/>
        <v>1875</v>
      </c>
      <c r="B1876" s="8" t="s">
        <v>7165</v>
      </c>
      <c r="C1876" t="s">
        <v>3695</v>
      </c>
      <c r="D1876" t="s">
        <v>524</v>
      </c>
      <c r="E1876">
        <v>106</v>
      </c>
      <c r="F1876" s="8" t="str">
        <f t="shared" si="58"/>
        <v>INSERt INTO Datos_Contacto values (1875,'094-8691128','Calle 6 No. 5-41',106);</v>
      </c>
    </row>
    <row r="1877" spans="1:6" hidden="1" x14ac:dyDescent="0.25">
      <c r="A1877" s="8">
        <f t="shared" si="59"/>
        <v>1876</v>
      </c>
      <c r="B1877" s="8" t="s">
        <v>7166</v>
      </c>
      <c r="C1877" t="s">
        <v>3696</v>
      </c>
      <c r="D1877" t="s">
        <v>1347</v>
      </c>
      <c r="E1877">
        <v>632</v>
      </c>
      <c r="F1877" s="8" t="str">
        <f t="shared" si="58"/>
        <v>INSERt INTO Datos_Contacto values (1876,'312-4398020','Calle 6 Carrera 3 esquina',632);</v>
      </c>
    </row>
    <row r="1878" spans="1:6" hidden="1" x14ac:dyDescent="0.25">
      <c r="A1878" s="8">
        <f t="shared" si="59"/>
        <v>1877</v>
      </c>
      <c r="B1878" s="8" t="s">
        <v>7167</v>
      </c>
      <c r="C1878" t="s">
        <v>3697</v>
      </c>
      <c r="D1878" t="s">
        <v>1856</v>
      </c>
      <c r="E1878">
        <v>1068</v>
      </c>
      <c r="F1878" s="8" t="str">
        <f t="shared" si="58"/>
        <v>INSERt INTO Datos_Contacto values (1877,'314-2248964','Carrera 11 No. 4 - 45',1068);</v>
      </c>
    </row>
    <row r="1879" spans="1:6" hidden="1" x14ac:dyDescent="0.25">
      <c r="A1879" s="8">
        <f t="shared" si="59"/>
        <v>1878</v>
      </c>
      <c r="B1879" s="8" t="s">
        <v>7168</v>
      </c>
      <c r="C1879" t="s">
        <v>3698</v>
      </c>
      <c r="D1879" t="s">
        <v>1353</v>
      </c>
      <c r="E1879">
        <v>636</v>
      </c>
      <c r="F1879" s="8" t="str">
        <f t="shared" si="58"/>
        <v>INSERt INTO Datos_Contacto values (1878,'098-8780076','Calle 5  No. 3 - 59 segundo piso.',636);</v>
      </c>
    </row>
    <row r="1880" spans="1:6" hidden="1" x14ac:dyDescent="0.25">
      <c r="A1880" s="8">
        <f t="shared" si="59"/>
        <v>1879</v>
      </c>
      <c r="B1880" s="8" t="s">
        <v>7169</v>
      </c>
      <c r="C1880" t="s">
        <v>3699</v>
      </c>
      <c r="D1880" t="s">
        <v>1350</v>
      </c>
      <c r="E1880">
        <v>634</v>
      </c>
      <c r="F1880" s="8" t="str">
        <f t="shared" si="58"/>
        <v>INSERt INTO Datos_Contacto values (1879,'318-5479845','Calle 8 No. 7 - 81',634);</v>
      </c>
    </row>
    <row r="1881" spans="1:6" hidden="1" x14ac:dyDescent="0.25">
      <c r="A1881" s="8">
        <f t="shared" si="59"/>
        <v>1880</v>
      </c>
      <c r="B1881" s="8" t="s">
        <v>7170</v>
      </c>
      <c r="C1881" t="s">
        <v>3700</v>
      </c>
      <c r="D1881" t="s">
        <v>1354</v>
      </c>
      <c r="E1881">
        <v>637</v>
      </c>
      <c r="F1881" s="8" t="str">
        <f t="shared" si="58"/>
        <v>INSERt INTO Datos_Contacto values (1880,'098-8374130','Carrera 4 No. 11 - 28',637);</v>
      </c>
    </row>
    <row r="1882" spans="1:6" hidden="1" x14ac:dyDescent="0.25">
      <c r="A1882" s="8">
        <f t="shared" si="59"/>
        <v>1881</v>
      </c>
      <c r="B1882" s="8" t="s">
        <v>7171</v>
      </c>
      <c r="C1882" t="s">
        <v>3701</v>
      </c>
      <c r="D1882" t="s">
        <v>544</v>
      </c>
      <c r="E1882">
        <v>116</v>
      </c>
      <c r="F1882" s="8" t="str">
        <f t="shared" si="58"/>
        <v>INSERt INTO Datos_Contacto values (1881,'094-2600995','Calle 1 A No. 1 -1 Palmarito',116);</v>
      </c>
    </row>
    <row r="1883" spans="1:6" hidden="1" x14ac:dyDescent="0.25">
      <c r="A1883" s="8">
        <f t="shared" si="59"/>
        <v>1882</v>
      </c>
      <c r="B1883" s="8" t="s">
        <v>7172</v>
      </c>
      <c r="C1883" t="s">
        <v>3702</v>
      </c>
      <c r="D1883" t="s">
        <v>938</v>
      </c>
      <c r="E1883">
        <v>344</v>
      </c>
      <c r="F1883" s="8" t="str">
        <f t="shared" si="58"/>
        <v>INSERt INTO Datos_Contacto values (1882,'096-8771495','Calle 9 Nro. 4-29 Palacio Municipal  piso 1',344);</v>
      </c>
    </row>
    <row r="1884" spans="1:6" hidden="1" x14ac:dyDescent="0.25">
      <c r="A1884" s="8">
        <f t="shared" si="59"/>
        <v>1883</v>
      </c>
      <c r="B1884" s="8" t="s">
        <v>7173</v>
      </c>
      <c r="C1884" t="s">
        <v>3703</v>
      </c>
      <c r="D1884" t="s">
        <v>5291</v>
      </c>
      <c r="E1884">
        <v>1</v>
      </c>
      <c r="F1884" s="8" t="str">
        <f t="shared" si="58"/>
        <v>INSERt INTO Datos_Contacto values (1883,'310-7609420','Calle 4  No.  3-93',1);</v>
      </c>
    </row>
    <row r="1885" spans="1:6" x14ac:dyDescent="0.25">
      <c r="A1885" s="8">
        <f t="shared" si="59"/>
        <v>1884</v>
      </c>
      <c r="B1885" s="8" t="s">
        <v>7174</v>
      </c>
      <c r="C1885" t="s">
        <v>3704</v>
      </c>
      <c r="D1885" t="s">
        <v>526</v>
      </c>
      <c r="E1885">
        <v>107</v>
      </c>
      <c r="F1885" s="8" t="str">
        <f t="shared" si="58"/>
        <v>INSERt INTO Datos_Contacto values (1884,'094-8542747','COLISEO MUNICIPAL 2',107);</v>
      </c>
    </row>
    <row r="1886" spans="1:6" hidden="1" x14ac:dyDescent="0.25">
      <c r="A1886" s="8">
        <f t="shared" si="59"/>
        <v>1885</v>
      </c>
      <c r="B1886" s="8" t="s">
        <v>7175</v>
      </c>
      <c r="C1886" t="s">
        <v>3705</v>
      </c>
      <c r="D1886" t="s">
        <v>1582</v>
      </c>
      <c r="E1886">
        <v>831</v>
      </c>
      <c r="F1886" s="8" t="str">
        <f t="shared" si="58"/>
        <v>INSERt INTO Datos_Contacto values (1885,'096-3609927','Carrera 9  9 -12 ALCALDIA MUNICIPAL',831);</v>
      </c>
    </row>
    <row r="1887" spans="1:6" hidden="1" x14ac:dyDescent="0.25">
      <c r="A1887" s="8">
        <f t="shared" si="59"/>
        <v>1886</v>
      </c>
      <c r="B1887" s="8" t="s">
        <v>7176</v>
      </c>
      <c r="C1887" t="s">
        <v>3706</v>
      </c>
      <c r="D1887" t="s">
        <v>1583</v>
      </c>
      <c r="E1887">
        <v>833</v>
      </c>
      <c r="F1887" s="8" t="str">
        <f t="shared" si="58"/>
        <v>INSERt INTO Datos_Contacto values (1886,'096-3528680','CARRERA 11 NO 6 41',833);</v>
      </c>
    </row>
    <row r="1888" spans="1:6" hidden="1" x14ac:dyDescent="0.25">
      <c r="A1888" s="8">
        <f t="shared" si="59"/>
        <v>1887</v>
      </c>
      <c r="B1888" s="8" t="s">
        <v>7177</v>
      </c>
      <c r="C1888" t="s">
        <v>3707</v>
      </c>
      <c r="D1888" t="s">
        <v>356</v>
      </c>
      <c r="E1888">
        <v>20</v>
      </c>
      <c r="F1888" s="8" t="str">
        <f t="shared" si="58"/>
        <v>INSERt INTO Datos_Contacto values (1887,'312-2855620','Calle 19  No. 19 - 67 Alcaldia de Betania',20);</v>
      </c>
    </row>
    <row r="1889" spans="1:6" hidden="1" x14ac:dyDescent="0.25">
      <c r="A1889" s="8">
        <f t="shared" si="59"/>
        <v>1888</v>
      </c>
      <c r="B1889" s="8" t="s">
        <v>7178</v>
      </c>
      <c r="C1889" t="s">
        <v>3708</v>
      </c>
      <c r="D1889" t="s">
        <v>1571</v>
      </c>
      <c r="E1889">
        <v>820</v>
      </c>
      <c r="F1889" s="8" t="str">
        <f t="shared" si="58"/>
        <v>INSERt INTO Datos_Contacto values (1888,'096-7421903,7421114','Carrera 24 39 - 54',820);</v>
      </c>
    </row>
    <row r="1890" spans="1:6" hidden="1" x14ac:dyDescent="0.25">
      <c r="A1890" s="8">
        <f t="shared" si="59"/>
        <v>1889</v>
      </c>
      <c r="B1890" s="8" t="s">
        <v>7179</v>
      </c>
      <c r="C1890" t="s">
        <v>3709</v>
      </c>
      <c r="D1890" t="s">
        <v>1585</v>
      </c>
      <c r="E1890">
        <v>835</v>
      </c>
      <c r="F1890" s="8" t="str">
        <f t="shared" si="58"/>
        <v>INSERt INTO Datos_Contacto values (1889,'096-3539010,3539010,','Edificio municipal Parque Princiapl Piso 1',835);</v>
      </c>
    </row>
    <row r="1891" spans="1:6" hidden="1" x14ac:dyDescent="0.25">
      <c r="A1891" s="8">
        <f t="shared" si="59"/>
        <v>1890</v>
      </c>
      <c r="B1891" s="8" t="s">
        <v>7180</v>
      </c>
      <c r="C1891" t="s">
        <v>3710</v>
      </c>
      <c r="D1891" t="s">
        <v>1592</v>
      </c>
      <c r="E1891">
        <v>841</v>
      </c>
      <c r="F1891" s="8" t="str">
        <f t="shared" si="58"/>
        <v>INSERt INTO Datos_Contacto values (1890,'963-563002','Carrera 7 Calle 8 Esquina Piso  2.',841);</v>
      </c>
    </row>
    <row r="1892" spans="1:6" hidden="1" x14ac:dyDescent="0.25">
      <c r="A1892" s="8">
        <f t="shared" si="59"/>
        <v>1891</v>
      </c>
      <c r="B1892" s="8" t="s">
        <v>7181</v>
      </c>
      <c r="C1892" t="s">
        <v>3711</v>
      </c>
      <c r="D1892" t="s">
        <v>1219</v>
      </c>
      <c r="E1892">
        <v>540</v>
      </c>
      <c r="F1892" s="8" t="str">
        <f t="shared" si="58"/>
        <v>INSERt INTO Datos_Contacto values (1891,'091-7250225','CALLE 4 No. 6 A - 77 Barrio San Jorge',540);</v>
      </c>
    </row>
    <row r="1893" spans="1:6" hidden="1" x14ac:dyDescent="0.25">
      <c r="A1893" s="8">
        <f t="shared" si="59"/>
        <v>1892</v>
      </c>
      <c r="B1893" s="8" t="s">
        <v>7182</v>
      </c>
      <c r="C1893" t="s">
        <v>3712</v>
      </c>
      <c r="D1893" t="s">
        <v>1567</v>
      </c>
      <c r="E1893">
        <v>814</v>
      </c>
      <c r="F1893" s="8" t="str">
        <f t="shared" si="58"/>
        <v>INSERt INTO Datos_Contacto values (1892,'097-5663305,5663038,','Carrera 7 No. 10 - 35 Barrio Divino Niño',814);</v>
      </c>
    </row>
    <row r="1894" spans="1:6" hidden="1" x14ac:dyDescent="0.25">
      <c r="A1894" s="8">
        <f t="shared" si="59"/>
        <v>1893</v>
      </c>
      <c r="B1894" s="8" t="s">
        <v>7183</v>
      </c>
      <c r="C1894" t="s">
        <v>3713</v>
      </c>
      <c r="D1894" t="s">
        <v>1095</v>
      </c>
      <c r="E1894">
        <v>455</v>
      </c>
      <c r="F1894" s="8" t="str">
        <f t="shared" si="58"/>
        <v>INSERt INTO Datos_Contacto values (1893,'054-7685328','Calle 12 N° 22 - 40. Barrio 19 de Marzo.',455);</v>
      </c>
    </row>
    <row r="1895" spans="1:6" hidden="1" x14ac:dyDescent="0.25">
      <c r="A1895" s="8">
        <f t="shared" si="59"/>
        <v>1894</v>
      </c>
      <c r="B1895" s="8" t="s">
        <v>7184</v>
      </c>
      <c r="C1895" t="s">
        <v>3714</v>
      </c>
      <c r="D1895" t="s">
        <v>558</v>
      </c>
      <c r="E1895">
        <v>123</v>
      </c>
      <c r="F1895" s="8" t="str">
        <f t="shared" si="58"/>
        <v>INSERt INTO Datos_Contacto values (1894,'094-8655550','Calle Colombia  20 - 120',123);</v>
      </c>
    </row>
    <row r="1896" spans="1:6" hidden="1" x14ac:dyDescent="0.25">
      <c r="A1896" s="8">
        <f t="shared" si="59"/>
        <v>1895</v>
      </c>
      <c r="B1896" s="8" t="s">
        <v>7185</v>
      </c>
      <c r="C1896" t="s">
        <v>3715</v>
      </c>
      <c r="D1896" t="s">
        <v>1791</v>
      </c>
      <c r="E1896">
        <v>1013</v>
      </c>
      <c r="F1896" s="8" t="str">
        <f t="shared" si="58"/>
        <v>INSERt INTO Datos_Contacto values (1895,'092-2162126','Carrera 16  No. 7-52 Esquina Piso 4  Edificiio CAM',1013);</v>
      </c>
    </row>
    <row r="1897" spans="1:6" hidden="1" x14ac:dyDescent="0.25">
      <c r="A1897" s="8">
        <f t="shared" si="59"/>
        <v>1896</v>
      </c>
      <c r="B1897" s="8" t="s">
        <v>7186</v>
      </c>
      <c r="C1897" t="s">
        <v>3716</v>
      </c>
      <c r="D1897" t="s">
        <v>1129</v>
      </c>
      <c r="E1897">
        <v>477</v>
      </c>
      <c r="F1897" s="8" t="str">
        <f t="shared" si="58"/>
        <v>INSERt INTO Datos_Contacto values (1896,'091-8777147','Calle  12   4 - 35',477);</v>
      </c>
    </row>
    <row r="1898" spans="1:6" hidden="1" x14ac:dyDescent="0.25">
      <c r="A1898" s="8">
        <f t="shared" si="59"/>
        <v>1897</v>
      </c>
      <c r="B1898" s="8" t="s">
        <v>7187</v>
      </c>
      <c r="C1898" t="s">
        <v>3717</v>
      </c>
      <c r="D1898" t="s">
        <v>1326</v>
      </c>
      <c r="E1898">
        <v>616</v>
      </c>
      <c r="F1898" s="8" t="str">
        <f t="shared" si="58"/>
        <v>INSERt INTO Datos_Contacto values (1897,'098-8384044','Carrera 9   5 - 46',616);</v>
      </c>
    </row>
    <row r="1899" spans="1:6" hidden="1" x14ac:dyDescent="0.25">
      <c r="A1899" s="8">
        <f t="shared" si="59"/>
        <v>1898</v>
      </c>
      <c r="B1899" s="8" t="s">
        <v>7188</v>
      </c>
      <c r="C1899" t="s">
        <v>3718</v>
      </c>
      <c r="D1899" t="s">
        <v>409</v>
      </c>
      <c r="E1899">
        <v>47</v>
      </c>
      <c r="F1899" s="8" t="str">
        <f t="shared" si="58"/>
        <v>INSERt INTO Datos_Contacto values (1898,'094-4032000','Carrera 43A  46A sur 39',47);</v>
      </c>
    </row>
    <row r="1900" spans="1:6" hidden="1" x14ac:dyDescent="0.25">
      <c r="A1900" s="8">
        <f t="shared" si="59"/>
        <v>1899</v>
      </c>
      <c r="B1900" s="8" t="s">
        <v>7189</v>
      </c>
      <c r="C1900" t="s">
        <v>3719</v>
      </c>
      <c r="D1900" t="s">
        <v>409</v>
      </c>
      <c r="E1900">
        <v>47</v>
      </c>
      <c r="F1900" s="8" t="str">
        <f t="shared" si="58"/>
        <v>INSERt INTO Datos_Contacto values (1899,'094-4032005','Carrera 43 A     46 A Sur - 39 Piso 2',47);</v>
      </c>
    </row>
    <row r="1901" spans="1:6" hidden="1" x14ac:dyDescent="0.25">
      <c r="A1901" s="8">
        <f t="shared" si="59"/>
        <v>1900</v>
      </c>
      <c r="B1901" s="8" t="s">
        <v>7190</v>
      </c>
      <c r="C1901" t="s">
        <v>3720</v>
      </c>
      <c r="D1901" t="s">
        <v>563</v>
      </c>
      <c r="E1901">
        <v>126</v>
      </c>
      <c r="F1901" s="8" t="str">
        <f t="shared" si="58"/>
        <v>INSERt INTO Datos_Contacto values (1900,'095-3303000','Carrera 55 No. 72 - 109 Piso 9',126);</v>
      </c>
    </row>
    <row r="1902" spans="1:6" hidden="1" x14ac:dyDescent="0.25">
      <c r="A1902" s="8">
        <f t="shared" si="59"/>
        <v>1901</v>
      </c>
      <c r="B1902" s="8" t="s">
        <v>7191</v>
      </c>
      <c r="C1902" t="s">
        <v>3721</v>
      </c>
      <c r="D1902" t="s">
        <v>332</v>
      </c>
      <c r="E1902">
        <v>7</v>
      </c>
      <c r="F1902" s="8" t="str">
        <f t="shared" si="58"/>
        <v>INSERt INTO Datos_Contacto values (1901,'094-5877301','Calle 51   50 - 17',7);</v>
      </c>
    </row>
    <row r="1903" spans="1:6" hidden="1" x14ac:dyDescent="0.25">
      <c r="A1903" s="8">
        <f t="shared" si="59"/>
        <v>1902</v>
      </c>
      <c r="B1903" s="8" t="s">
        <v>7190</v>
      </c>
      <c r="C1903" t="s">
        <v>3720</v>
      </c>
      <c r="D1903" t="s">
        <v>563</v>
      </c>
      <c r="E1903">
        <v>126</v>
      </c>
      <c r="F1903" s="8" t="str">
        <f t="shared" si="58"/>
        <v>INSERt INTO Datos_Contacto values (1902,'095-3303000','Carrera 55 No. 72 - 109 Piso 9',126);</v>
      </c>
    </row>
    <row r="1904" spans="1:6" x14ac:dyDescent="0.25">
      <c r="A1904" s="8">
        <f t="shared" si="59"/>
        <v>1903</v>
      </c>
      <c r="B1904" s="8" t="s">
        <v>7192</v>
      </c>
      <c r="C1904" t="s">
        <v>3722</v>
      </c>
      <c r="D1904" t="s">
        <v>1581</v>
      </c>
      <c r="E1904">
        <v>830</v>
      </c>
      <c r="F1904" s="8" t="str">
        <f t="shared" si="58"/>
        <v>INSERt INTO Datos_Contacto values (1903,'096-3250228','CALLE 19 8 58 OF 1101',830);</v>
      </c>
    </row>
    <row r="1905" spans="1:6" x14ac:dyDescent="0.25">
      <c r="A1905" s="8">
        <f t="shared" si="59"/>
        <v>1904</v>
      </c>
      <c r="B1905" s="8" t="s">
        <v>7193</v>
      </c>
      <c r="C1905" t="s">
        <v>3723</v>
      </c>
      <c r="D1905" t="s">
        <v>606</v>
      </c>
      <c r="E1905">
        <v>149</v>
      </c>
      <c r="F1905" s="8" t="str">
        <f t="shared" si="58"/>
        <v>INSERt INTO Datos_Contacto values (1904,'571-6195503','CALLE 121 48-72',149);</v>
      </c>
    </row>
    <row r="1906" spans="1:6" x14ac:dyDescent="0.25">
      <c r="A1906" s="8">
        <f t="shared" si="59"/>
        <v>1905</v>
      </c>
      <c r="B1906" s="8" t="s">
        <v>7194</v>
      </c>
      <c r="C1906" t="s">
        <v>3724</v>
      </c>
      <c r="D1906" t="s">
        <v>900</v>
      </c>
      <c r="E1906">
        <v>319</v>
      </c>
      <c r="F1906" s="8" t="str">
        <f t="shared" si="58"/>
        <v>INSERt INTO Datos_Contacto values (1905,'096-8756262','Carrera 23 No 64B - 33',319);</v>
      </c>
    </row>
    <row r="1907" spans="1:6" x14ac:dyDescent="0.25">
      <c r="A1907" s="8">
        <f t="shared" si="59"/>
        <v>1906</v>
      </c>
      <c r="B1907" s="8" t="s">
        <v>7195</v>
      </c>
      <c r="C1907" t="s">
        <v>3725</v>
      </c>
      <c r="D1907" t="s">
        <v>320</v>
      </c>
      <c r="E1907">
        <v>1</v>
      </c>
      <c r="F1907" s="8" t="str">
        <f t="shared" si="58"/>
        <v>INSERt INTO Datos_Contacto values (1906,'054-5203160','Calle 7 sur 42 70 oficina 2202 ed. forum',1);</v>
      </c>
    </row>
    <row r="1908" spans="1:6" x14ac:dyDescent="0.25">
      <c r="A1908" s="8">
        <f t="shared" si="59"/>
        <v>1907</v>
      </c>
      <c r="B1908" s="8" t="s">
        <v>7196</v>
      </c>
      <c r="C1908" t="s">
        <v>3726</v>
      </c>
      <c r="D1908" t="s">
        <v>320</v>
      </c>
      <c r="E1908">
        <v>1</v>
      </c>
      <c r="F1908" s="8" t="str">
        <f t="shared" si="58"/>
        <v>INSERt INTO Datos_Contacto values (1907,'094-3255400','Calle 43a No 1a Sur-69 Edificio Tempo oficina 404',1);</v>
      </c>
    </row>
    <row r="1909" spans="1:6" hidden="1" x14ac:dyDescent="0.25">
      <c r="A1909" s="8">
        <f t="shared" si="59"/>
        <v>1908</v>
      </c>
      <c r="B1909" s="8" t="s">
        <v>7197</v>
      </c>
      <c r="C1909" t="s">
        <v>3727</v>
      </c>
      <c r="D1909" t="s">
        <v>1121</v>
      </c>
      <c r="E1909">
        <v>472</v>
      </c>
      <c r="F1909" s="8" t="str">
        <f t="shared" si="58"/>
        <v>INSERt INTO Datos_Contacto values (1908,'091-6195503','Calle  11  17 - 00',472);</v>
      </c>
    </row>
    <row r="1910" spans="1:6" hidden="1" x14ac:dyDescent="0.25">
      <c r="A1910" s="8">
        <f t="shared" si="59"/>
        <v>1909</v>
      </c>
      <c r="B1910" s="8" t="s">
        <v>7197</v>
      </c>
      <c r="C1910" t="s">
        <v>3728</v>
      </c>
      <c r="D1910" t="s">
        <v>1756</v>
      </c>
      <c r="E1910">
        <v>983</v>
      </c>
      <c r="F1910" s="8" t="str">
        <f t="shared" si="58"/>
        <v>INSERt INTO Datos_Contacto values (1909,'091-6195503','CLL 7 # 15 49 VERSALLES',983);</v>
      </c>
    </row>
    <row r="1911" spans="1:6" hidden="1" x14ac:dyDescent="0.25">
      <c r="A1911" s="8">
        <f t="shared" si="59"/>
        <v>1910</v>
      </c>
      <c r="B1911" s="8" t="s">
        <v>7198</v>
      </c>
      <c r="C1911" t="s">
        <v>3729</v>
      </c>
      <c r="D1911" t="s">
        <v>1186</v>
      </c>
      <c r="E1911">
        <v>514</v>
      </c>
      <c r="F1911" s="8" t="str">
        <f t="shared" si="58"/>
        <v>INSERt INTO Datos_Contacto values (1910,'091-8279196,8279186,8276358','Carrera 1   4 - 12',514);</v>
      </c>
    </row>
    <row r="1912" spans="1:6" hidden="1" x14ac:dyDescent="0.25">
      <c r="A1912" s="8">
        <f t="shared" si="59"/>
        <v>1911</v>
      </c>
      <c r="B1912" s="8" t="s">
        <v>7199</v>
      </c>
      <c r="C1912" t="s">
        <v>3730</v>
      </c>
      <c r="D1912" t="s">
        <v>1812</v>
      </c>
      <c r="E1912">
        <v>1036</v>
      </c>
      <c r="F1912" s="8" t="str">
        <f t="shared" si="58"/>
        <v>INSERt INTO Datos_Contacto values (1911,'092-2196666','Calle 51 No. 50 - 16 Local 4 Palacio Municipal',1036);</v>
      </c>
    </row>
    <row r="1913" spans="1:6" hidden="1" x14ac:dyDescent="0.25">
      <c r="A1913" s="8">
        <f t="shared" si="59"/>
        <v>1912</v>
      </c>
      <c r="B1913" s="8" t="s">
        <v>7200</v>
      </c>
      <c r="C1913" t="s">
        <v>3731</v>
      </c>
      <c r="D1913" t="s">
        <v>1482</v>
      </c>
      <c r="E1913">
        <v>741</v>
      </c>
      <c r="F1913" s="8" t="str">
        <f t="shared" si="58"/>
        <v>INSERt INTO Datos_Contacto values (1912,'092-7736441','Carrera 1  No. 3E - 140 Avenida Panamericana',741);</v>
      </c>
    </row>
    <row r="1914" spans="1:6" x14ac:dyDescent="0.25">
      <c r="A1914" s="8">
        <f t="shared" si="59"/>
        <v>1913</v>
      </c>
      <c r="B1914" s="8" t="s">
        <v>7201</v>
      </c>
      <c r="C1914" t="s">
        <v>3732</v>
      </c>
      <c r="D1914" t="s">
        <v>320</v>
      </c>
      <c r="E1914">
        <v>1</v>
      </c>
      <c r="F1914" s="8" t="str">
        <f t="shared" si="58"/>
        <v>INSERt INTO Datos_Contacto values (1913,'054-3252270','Cll 12 sur Carrera 18-168',1);</v>
      </c>
    </row>
    <row r="1915" spans="1:6" hidden="1" x14ac:dyDescent="0.25">
      <c r="A1915" s="8">
        <f t="shared" si="59"/>
        <v>1914</v>
      </c>
      <c r="B1915" s="8" t="s">
        <v>7202</v>
      </c>
      <c r="C1915" t="s">
        <v>3733</v>
      </c>
      <c r="D1915" t="s">
        <v>433</v>
      </c>
      <c r="E1915">
        <v>60</v>
      </c>
      <c r="F1915" s="8" t="str">
        <f t="shared" si="58"/>
        <v>INSERt INTO Datos_Contacto values (1914,'074-8643218','CLLE 12 19-04',60);</v>
      </c>
    </row>
    <row r="1916" spans="1:6" hidden="1" x14ac:dyDescent="0.25">
      <c r="A1916" s="8">
        <f t="shared" si="59"/>
        <v>1915</v>
      </c>
      <c r="B1916" s="8" t="s">
        <v>7203</v>
      </c>
      <c r="C1916" t="s">
        <v>3734</v>
      </c>
      <c r="D1916" t="s">
        <v>1078</v>
      </c>
      <c r="E1916">
        <v>442</v>
      </c>
      <c r="F1916" s="8" t="str">
        <f t="shared" si="58"/>
        <v>INSERt INTO Datos_Contacto values (1915,'094-7720836','Carrera 4 No. 14 - 52',442);</v>
      </c>
    </row>
    <row r="1917" spans="1:6" hidden="1" x14ac:dyDescent="0.25">
      <c r="A1917" s="8">
        <f t="shared" si="59"/>
        <v>1916</v>
      </c>
      <c r="B1917" s="8" t="s">
        <v>7204</v>
      </c>
      <c r="C1917" t="s">
        <v>3735</v>
      </c>
      <c r="D1917" t="s">
        <v>498</v>
      </c>
      <c r="E1917">
        <v>93</v>
      </c>
      <c r="F1917" s="8" t="str">
        <f t="shared" si="58"/>
        <v>INSERt INTO Datos_Contacto values (1916,'054-3229910','Carrera 20 Parque Principal',93);</v>
      </c>
    </row>
    <row r="1918" spans="1:6" hidden="1" x14ac:dyDescent="0.25">
      <c r="A1918" s="8">
        <f t="shared" si="59"/>
        <v>1917</v>
      </c>
      <c r="B1918" s="8" t="s">
        <v>7205</v>
      </c>
      <c r="C1918" t="s">
        <v>3736</v>
      </c>
      <c r="D1918" t="s">
        <v>5289</v>
      </c>
      <c r="E1918">
        <v>1</v>
      </c>
      <c r="F1918" s="8" t="str">
        <f t="shared" si="58"/>
        <v>INSERt INTO Datos_Contacto values (1917,'094-5432127','Carrera 30  29-90 Piso 2',1);</v>
      </c>
    </row>
    <row r="1919" spans="1:6" hidden="1" x14ac:dyDescent="0.25">
      <c r="A1919" s="8">
        <f t="shared" si="59"/>
        <v>1918</v>
      </c>
      <c r="B1919" s="8" t="s">
        <v>7206</v>
      </c>
      <c r="C1919" t="s">
        <v>3737</v>
      </c>
      <c r="D1919" t="s">
        <v>1702</v>
      </c>
      <c r="E1919">
        <v>942</v>
      </c>
      <c r="F1919" s="8" t="str">
        <f t="shared" si="58"/>
        <v>INSERt INTO Datos_Contacto values (1918,'095-2922102','Calle 6 No. 12 - 10 Edif. Alcaldia Municipal',942);</v>
      </c>
    </row>
    <row r="1920" spans="1:6" hidden="1" x14ac:dyDescent="0.25">
      <c r="A1920" s="8">
        <f t="shared" si="59"/>
        <v>1919</v>
      </c>
      <c r="B1920" s="8" t="s">
        <v>7207</v>
      </c>
      <c r="C1920" t="s">
        <v>3738</v>
      </c>
      <c r="D1920" t="s">
        <v>360</v>
      </c>
      <c r="E1920">
        <v>22</v>
      </c>
      <c r="F1920" s="8" t="str">
        <f t="shared" si="58"/>
        <v>INSERt INTO Datos_Contacto values (1919,'094-8410091','Calle 49 # 54-33',22);</v>
      </c>
    </row>
    <row r="1921" spans="1:6" x14ac:dyDescent="0.25">
      <c r="A1921" s="8">
        <f t="shared" si="59"/>
        <v>1920</v>
      </c>
      <c r="B1921" s="8" t="s">
        <v>7208</v>
      </c>
      <c r="C1921" t="s">
        <v>3739</v>
      </c>
      <c r="D1921" t="s">
        <v>1581</v>
      </c>
      <c r="E1921">
        <v>830</v>
      </c>
      <c r="F1921" s="8" t="str">
        <f t="shared" si="58"/>
        <v>INSERt INTO Datos_Contacto values (1920,'096-317670,317671','TANQUE LAS MARGARITAS VILLASANTANA',830);</v>
      </c>
    </row>
    <row r="1922" spans="1:6" x14ac:dyDescent="0.25">
      <c r="A1922" s="8">
        <f t="shared" si="59"/>
        <v>1921</v>
      </c>
      <c r="B1922" s="8" t="s">
        <v>7209</v>
      </c>
      <c r="C1922" t="s">
        <v>3740</v>
      </c>
      <c r="D1922" t="s">
        <v>900</v>
      </c>
      <c r="E1922">
        <v>319</v>
      </c>
      <c r="F1922" s="8" t="str">
        <f t="shared" si="58"/>
        <v>INSERt INTO Datos_Contacto values (1921,'056-8806262','Calle 22 N° 20 - 58',319);</v>
      </c>
    </row>
    <row r="1923" spans="1:6" hidden="1" x14ac:dyDescent="0.25">
      <c r="A1923" s="8">
        <f t="shared" si="59"/>
        <v>1922</v>
      </c>
      <c r="B1923" s="8" t="s">
        <v>7210</v>
      </c>
      <c r="C1923" t="s">
        <v>3741</v>
      </c>
      <c r="D1923" t="s">
        <v>801</v>
      </c>
      <c r="E1923">
        <v>261</v>
      </c>
      <c r="F1923" s="8" t="str">
        <f t="shared" ref="F1923:F1986" si="60">"INSERt INTO Datos_Contacto values ("&amp;A1923&amp;",'"&amp;B1923&amp;"','"&amp;C1923&amp;"',"&amp;E1923&amp;");"</f>
        <v>INSERt INTO Datos_Contacto values (1922,'310-8823288','Calle 24   22 - 68',261);</v>
      </c>
    </row>
    <row r="1924" spans="1:6" hidden="1" x14ac:dyDescent="0.25">
      <c r="A1924" s="8">
        <f t="shared" ref="A1924:A1987" si="61">+A1923+1</f>
        <v>1923</v>
      </c>
      <c r="B1924" s="8" t="s">
        <v>7211</v>
      </c>
      <c r="C1924" t="s">
        <v>3742</v>
      </c>
      <c r="D1924" t="s">
        <v>496</v>
      </c>
      <c r="E1924">
        <v>92</v>
      </c>
      <c r="F1924" s="8" t="str">
        <f t="shared" si="60"/>
        <v>INSERt INTO Datos_Contacto values (1923,'094-8580296','Carrera 11  22A - 63',92);</v>
      </c>
    </row>
    <row r="1925" spans="1:6" hidden="1" x14ac:dyDescent="0.25">
      <c r="A1925" s="8">
        <f t="shared" si="61"/>
        <v>1924</v>
      </c>
      <c r="B1925" s="8" t="s">
        <v>7212</v>
      </c>
      <c r="C1925" t="s">
        <v>3743</v>
      </c>
      <c r="D1925" t="s">
        <v>5293</v>
      </c>
      <c r="E1925">
        <v>1</v>
      </c>
      <c r="F1925" s="8" t="str">
        <f t="shared" si="60"/>
        <v>INSERt INTO Datos_Contacto values (1924,'094-5412887','Calle 19  26 -150',1);</v>
      </c>
    </row>
    <row r="1926" spans="1:6" hidden="1" x14ac:dyDescent="0.25">
      <c r="A1926" s="8">
        <f t="shared" si="61"/>
        <v>1925</v>
      </c>
      <c r="B1926" s="8" t="s">
        <v>7213</v>
      </c>
      <c r="C1926" t="s">
        <v>3744</v>
      </c>
      <c r="D1926" t="s">
        <v>502</v>
      </c>
      <c r="E1926">
        <v>95</v>
      </c>
      <c r="F1926" s="8" t="str">
        <f t="shared" si="60"/>
        <v>INSERt INTO Datos_Contacto values (1925,'310-2102837','Edificio Palacio Municipal',95);</v>
      </c>
    </row>
    <row r="1927" spans="1:6" hidden="1" x14ac:dyDescent="0.25">
      <c r="A1927" s="8">
        <f t="shared" si="61"/>
        <v>1926</v>
      </c>
      <c r="B1927" s="8" t="s">
        <v>7214</v>
      </c>
      <c r="C1927" t="s">
        <v>3745</v>
      </c>
      <c r="D1927" t="s">
        <v>484</v>
      </c>
      <c r="E1927">
        <v>86</v>
      </c>
      <c r="F1927" s="8" t="str">
        <f t="shared" si="60"/>
        <v>INSERt INTO Datos_Contacto values (1926,'098-6245199','Carrera 7 No. 5 - 29 Barrio Centro',86);</v>
      </c>
    </row>
    <row r="1928" spans="1:6" hidden="1" x14ac:dyDescent="0.25">
      <c r="A1928" s="8">
        <f t="shared" si="61"/>
        <v>1927</v>
      </c>
      <c r="B1928" s="8" t="s">
        <v>7215</v>
      </c>
      <c r="C1928" t="s">
        <v>3746</v>
      </c>
      <c r="D1928" t="s">
        <v>1346</v>
      </c>
      <c r="E1928">
        <v>630</v>
      </c>
      <c r="F1928" s="8" t="str">
        <f t="shared" si="60"/>
        <v>INSERt INTO Datos_Contacto values (1927,'098-8373210','calle 2 carrera 3 esquina',630);</v>
      </c>
    </row>
    <row r="1929" spans="1:6" x14ac:dyDescent="0.25">
      <c r="A1929" s="8">
        <f t="shared" si="61"/>
        <v>1928</v>
      </c>
      <c r="B1929" s="8" t="s">
        <v>7216</v>
      </c>
      <c r="C1929" t="s">
        <v>3747</v>
      </c>
      <c r="D1929" t="s">
        <v>5294</v>
      </c>
      <c r="E1929">
        <v>1</v>
      </c>
      <c r="F1929" s="8" t="str">
        <f t="shared" si="60"/>
        <v>INSERt INTO Datos_Contacto values (1928,'078-3112527155','CLLE 4 No. 3-63',1);</v>
      </c>
    </row>
    <row r="1930" spans="1:6" hidden="1" x14ac:dyDescent="0.25">
      <c r="A1930" s="8">
        <f t="shared" si="61"/>
        <v>1929</v>
      </c>
      <c r="B1930" s="8" t="s">
        <v>7217</v>
      </c>
      <c r="C1930" t="s">
        <v>3748</v>
      </c>
      <c r="D1930" t="s">
        <v>5266</v>
      </c>
      <c r="E1930">
        <v>1</v>
      </c>
      <c r="F1930" s="8" t="str">
        <f t="shared" si="60"/>
        <v>INSERt INTO Datos_Contacto values (1929,'091-7318101','Carrera 39  19-32 BARRIO PALERMO',1);</v>
      </c>
    </row>
    <row r="1931" spans="1:6" hidden="1" x14ac:dyDescent="0.25">
      <c r="A1931" s="8">
        <f t="shared" si="61"/>
        <v>1930</v>
      </c>
      <c r="B1931" s="8" t="s">
        <v>7218</v>
      </c>
      <c r="C1931" t="s">
        <v>3590</v>
      </c>
      <c r="D1931" t="s">
        <v>550</v>
      </c>
      <c r="E1931">
        <v>119</v>
      </c>
      <c r="F1931" s="8" t="str">
        <f t="shared" si="60"/>
        <v>INSERt INTO Datos_Contacto values (1930,'094-8491708,8490052,','Centro Administrativo Municipal',119);</v>
      </c>
    </row>
    <row r="1932" spans="1:6" hidden="1" x14ac:dyDescent="0.25">
      <c r="A1932" s="8">
        <f t="shared" si="61"/>
        <v>1931</v>
      </c>
      <c r="B1932" s="8" t="s">
        <v>7219</v>
      </c>
      <c r="C1932" t="s">
        <v>3749</v>
      </c>
      <c r="D1932" t="s">
        <v>1319</v>
      </c>
      <c r="E1932">
        <v>610</v>
      </c>
      <c r="F1932" s="8" t="str">
        <f t="shared" si="60"/>
        <v>INSERt INTO Datos_Contacto values (1931,'098-8380518','Calle 19   8-42',610);</v>
      </c>
    </row>
    <row r="1933" spans="1:6" hidden="1" x14ac:dyDescent="0.25">
      <c r="A1933" s="8">
        <f t="shared" si="61"/>
        <v>1932</v>
      </c>
      <c r="B1933" s="8" t="s">
        <v>7220</v>
      </c>
      <c r="C1933" t="s">
        <v>3750</v>
      </c>
      <c r="D1933" t="s">
        <v>742</v>
      </c>
      <c r="E1933">
        <v>227</v>
      </c>
      <c r="F1933" s="8" t="str">
        <f t="shared" si="60"/>
        <v>INSERt INTO Datos_Contacto values (1932,'098-7602711,7604400,','Calle  16   14-68  Piso 5',227);</v>
      </c>
    </row>
    <row r="1934" spans="1:6" hidden="1" x14ac:dyDescent="0.25">
      <c r="A1934" s="8">
        <f t="shared" si="61"/>
        <v>1933</v>
      </c>
      <c r="B1934" s="8" t="s">
        <v>7221</v>
      </c>
      <c r="C1934" t="s">
        <v>3751</v>
      </c>
      <c r="D1934" t="s">
        <v>775</v>
      </c>
      <c r="E1934">
        <v>247</v>
      </c>
      <c r="F1934" s="8" t="str">
        <f t="shared" si="60"/>
        <v>INSERt INTO Datos_Contacto values (1933,'098-7590130','Calle 6 No. 2 - 79',247);</v>
      </c>
    </row>
    <row r="1935" spans="1:6" hidden="1" x14ac:dyDescent="0.25">
      <c r="A1935" s="8">
        <f t="shared" si="61"/>
        <v>1934</v>
      </c>
      <c r="B1935" s="8" t="s">
        <v>7222</v>
      </c>
      <c r="C1935" t="s">
        <v>3752</v>
      </c>
      <c r="D1935" t="s">
        <v>1849</v>
      </c>
      <c r="E1935">
        <v>1061</v>
      </c>
      <c r="F1935" s="8" t="str">
        <f t="shared" si="60"/>
        <v>INSERt INTO Datos_Contacto values (1934,'098-6365379','Carrera 4 N° 3-24 Barrio El Centro',1061);</v>
      </c>
    </row>
    <row r="1936" spans="1:6" hidden="1" x14ac:dyDescent="0.25">
      <c r="A1936" s="8">
        <f t="shared" si="61"/>
        <v>1935</v>
      </c>
      <c r="B1936" s="8" t="s">
        <v>7223</v>
      </c>
      <c r="C1936" t="s">
        <v>3753</v>
      </c>
      <c r="D1936" t="s">
        <v>1766</v>
      </c>
      <c r="E1936">
        <v>990</v>
      </c>
      <c r="F1936" s="8" t="str">
        <f t="shared" si="60"/>
        <v>INSERt INTO Datos_Contacto values (1935,'312-3639974','Calle 9 No. 5-49 Barrio Comercio',990);</v>
      </c>
    </row>
    <row r="1937" spans="1:6" hidden="1" x14ac:dyDescent="0.25">
      <c r="A1937" s="8">
        <f t="shared" si="61"/>
        <v>1936</v>
      </c>
      <c r="B1937" s="8" t="s">
        <v>7224</v>
      </c>
      <c r="C1937" t="s">
        <v>3754</v>
      </c>
      <c r="D1937" t="s">
        <v>1436</v>
      </c>
      <c r="E1937">
        <v>705</v>
      </c>
      <c r="F1937" s="8" t="str">
        <f t="shared" si="60"/>
        <v>INSERt INTO Datos_Contacto values (1936,'098-6450759','Calle 3 No. 5 - 18 Barrio Santander',705);</v>
      </c>
    </row>
    <row r="1938" spans="1:6" hidden="1" x14ac:dyDescent="0.25">
      <c r="A1938" s="8">
        <f t="shared" si="61"/>
        <v>1937</v>
      </c>
      <c r="B1938" s="8" t="s">
        <v>7225</v>
      </c>
      <c r="C1938" t="s">
        <v>3755</v>
      </c>
      <c r="D1938" t="s">
        <v>5295</v>
      </c>
      <c r="E1938">
        <v>1</v>
      </c>
      <c r="F1938" s="8" t="str">
        <f t="shared" si="60"/>
        <v>INSERt INTO Datos_Contacto values (1937,'003-3208017487','Carrera 6 No. 4-60',1);</v>
      </c>
    </row>
    <row r="1939" spans="1:6" hidden="1" x14ac:dyDescent="0.25">
      <c r="A1939" s="8">
        <f t="shared" si="61"/>
        <v>1938</v>
      </c>
      <c r="B1939" s="8" t="s">
        <v>7226</v>
      </c>
      <c r="C1939" t="s">
        <v>3756</v>
      </c>
      <c r="D1939" t="s">
        <v>664</v>
      </c>
      <c r="E1939">
        <v>184</v>
      </c>
      <c r="F1939" s="8" t="str">
        <f t="shared" si="60"/>
        <v>INSERt INTO Datos_Contacto values (1938,'092-7285223','Carrera 2  Calle 1 Centro de desarrollo comunitario',184);</v>
      </c>
    </row>
    <row r="1940" spans="1:6" hidden="1" x14ac:dyDescent="0.25">
      <c r="A1940" s="8">
        <f t="shared" si="61"/>
        <v>1939</v>
      </c>
      <c r="B1940" s="8" t="s">
        <v>7227</v>
      </c>
      <c r="C1940" t="s">
        <v>3757</v>
      </c>
      <c r="D1940" t="s">
        <v>840</v>
      </c>
      <c r="E1940">
        <v>285</v>
      </c>
      <c r="F1940" s="8" t="str">
        <f t="shared" si="60"/>
        <v>INSERt INTO Datos_Contacto values (1939,'098-3143320498','Carrera 5 No. 8 - 67',285);</v>
      </c>
    </row>
    <row r="1941" spans="1:6" hidden="1" x14ac:dyDescent="0.25">
      <c r="A1941" s="8">
        <f t="shared" si="61"/>
        <v>1940</v>
      </c>
      <c r="B1941" s="8" t="s">
        <v>7228</v>
      </c>
      <c r="C1941" t="s">
        <v>3758</v>
      </c>
      <c r="D1941" t="s">
        <v>837</v>
      </c>
      <c r="E1941">
        <v>283</v>
      </c>
      <c r="F1941" s="8" t="str">
        <f t="shared" si="60"/>
        <v>INSERt INTO Datos_Contacto values (1940,'098-7289393','Calle 4 No.  3 - 04',283);</v>
      </c>
    </row>
    <row r="1942" spans="1:6" hidden="1" x14ac:dyDescent="0.25">
      <c r="A1942" s="8">
        <f t="shared" si="61"/>
        <v>1941</v>
      </c>
      <c r="B1942" s="8" t="s">
        <v>7229</v>
      </c>
      <c r="C1942" t="s">
        <v>3759</v>
      </c>
      <c r="D1942" t="s">
        <v>1825</v>
      </c>
      <c r="E1942">
        <v>1044</v>
      </c>
      <c r="F1942" s="8" t="str">
        <f t="shared" si="60"/>
        <v>INSERt INTO Datos_Contacto values (1941,'092-6691374','Calle 12 No   4-42',1044);</v>
      </c>
    </row>
    <row r="1943" spans="1:6" hidden="1" x14ac:dyDescent="0.25">
      <c r="A1943" s="8">
        <f t="shared" si="61"/>
        <v>1942</v>
      </c>
      <c r="B1943" s="8" t="s">
        <v>7230</v>
      </c>
      <c r="C1943" t="s">
        <v>3760</v>
      </c>
      <c r="D1943" t="s">
        <v>646</v>
      </c>
      <c r="E1943">
        <v>173</v>
      </c>
      <c r="F1943" s="8" t="str">
        <f t="shared" si="60"/>
        <v>INSERt INTO Datos_Contacto values (1942,'095-5698376','Carrera 2   17 - 05',173);</v>
      </c>
    </row>
    <row r="1944" spans="1:6" hidden="1" x14ac:dyDescent="0.25">
      <c r="A1944" s="8">
        <f t="shared" si="61"/>
        <v>1943</v>
      </c>
      <c r="B1944" s="8" t="s">
        <v>7231</v>
      </c>
      <c r="C1944" t="s">
        <v>3761</v>
      </c>
      <c r="D1944" t="s">
        <v>961</v>
      </c>
      <c r="E1944">
        <v>358</v>
      </c>
      <c r="F1944" s="8" t="str">
        <f t="shared" si="60"/>
        <v>INSERt INTO Datos_Contacto values (1943,'098-4644698','Carrera  4   3 - 11',358);</v>
      </c>
    </row>
    <row r="1945" spans="1:6" hidden="1" x14ac:dyDescent="0.25">
      <c r="A1945" s="8">
        <f t="shared" si="61"/>
        <v>1944</v>
      </c>
      <c r="B1945" s="8" t="s">
        <v>7232</v>
      </c>
      <c r="C1945" t="s">
        <v>3762</v>
      </c>
      <c r="D1945" t="s">
        <v>1316</v>
      </c>
      <c r="E1945">
        <v>608</v>
      </c>
      <c r="F1945" s="8" t="str">
        <f t="shared" si="60"/>
        <v>INSERt INTO Datos_Contacto values (1944,'313-3219633','Carrera 3 No. 6 - 06',608);</v>
      </c>
    </row>
    <row r="1946" spans="1:6" hidden="1" x14ac:dyDescent="0.25">
      <c r="A1946" s="8">
        <f t="shared" si="61"/>
        <v>1945</v>
      </c>
      <c r="B1946" s="8" t="s">
        <v>7233</v>
      </c>
      <c r="C1946" t="s">
        <v>3763</v>
      </c>
      <c r="D1946" t="s">
        <v>1731</v>
      </c>
      <c r="E1946">
        <v>962</v>
      </c>
      <c r="F1946" s="8" t="str">
        <f t="shared" si="60"/>
        <v>INSERt INTO Datos_Contacto values (1945,'098-2530467','Carrera 6 Calle 5 Esquina',962);</v>
      </c>
    </row>
    <row r="1947" spans="1:6" hidden="1" x14ac:dyDescent="0.25">
      <c r="A1947" s="8">
        <f t="shared" si="61"/>
        <v>1946</v>
      </c>
      <c r="B1947" s="8" t="s">
        <v>7234</v>
      </c>
      <c r="C1947" t="s">
        <v>3764</v>
      </c>
      <c r="D1947" t="s">
        <v>1666</v>
      </c>
      <c r="E1947">
        <v>907</v>
      </c>
      <c r="F1947" s="8" t="str">
        <f t="shared" si="60"/>
        <v>INSERt INTO Datos_Contacto values (1946,'037-6234056','Calle Principal Puerto Parra',907);</v>
      </c>
    </row>
    <row r="1948" spans="1:6" hidden="1" x14ac:dyDescent="0.25">
      <c r="A1948" s="8">
        <f t="shared" si="61"/>
        <v>1947</v>
      </c>
      <c r="B1948" s="8" t="s">
        <v>7235</v>
      </c>
      <c r="C1948" t="s">
        <v>3765</v>
      </c>
      <c r="D1948" t="s">
        <v>1741</v>
      </c>
      <c r="E1948">
        <v>971</v>
      </c>
      <c r="F1948" s="8" t="str">
        <f t="shared" si="60"/>
        <v>INSERt INTO Datos_Contacto values (1947,'091-2268513','Carrera 7   Calle 3 esquina',971);</v>
      </c>
    </row>
    <row r="1949" spans="1:6" hidden="1" x14ac:dyDescent="0.25">
      <c r="A1949" s="8">
        <f t="shared" si="61"/>
        <v>1948</v>
      </c>
      <c r="B1949" s="8" t="s">
        <v>7236</v>
      </c>
      <c r="C1949" t="s">
        <v>3766</v>
      </c>
      <c r="D1949" t="s">
        <v>401</v>
      </c>
      <c r="E1949">
        <v>43</v>
      </c>
      <c r="F1949" s="8" t="str">
        <f t="shared" si="60"/>
        <v>INSERt INTO Datos_Contacto values (1948,'054-8663960','Calle 30 N° 30 - 13',43);</v>
      </c>
    </row>
    <row r="1950" spans="1:6" hidden="1" x14ac:dyDescent="0.25">
      <c r="A1950" s="8">
        <f t="shared" si="61"/>
        <v>1949</v>
      </c>
      <c r="B1950" s="8" t="s">
        <v>7237</v>
      </c>
      <c r="C1950" t="s">
        <v>3767</v>
      </c>
      <c r="D1950" t="s">
        <v>1202</v>
      </c>
      <c r="E1950">
        <v>527</v>
      </c>
      <c r="F1950" s="8" t="str">
        <f t="shared" si="60"/>
        <v>INSERt INTO Datos_Contacto values (1949,'091-8465242','Carrera 3 No. 3 - 40',527);</v>
      </c>
    </row>
    <row r="1951" spans="1:6" hidden="1" x14ac:dyDescent="0.25">
      <c r="A1951" s="8">
        <f t="shared" si="61"/>
        <v>1950</v>
      </c>
      <c r="B1951" s="8" t="s">
        <v>7238</v>
      </c>
      <c r="C1951" t="s">
        <v>3768</v>
      </c>
      <c r="D1951" t="s">
        <v>828</v>
      </c>
      <c r="E1951">
        <v>276</v>
      </c>
      <c r="F1951" s="8" t="str">
        <f t="shared" si="60"/>
        <v>INSERt INTO Datos_Contacto values (1950,'098-7372699','Calle 4 n° 6-42',276);</v>
      </c>
    </row>
    <row r="1952" spans="1:6" hidden="1" x14ac:dyDescent="0.25">
      <c r="A1952" s="8">
        <f t="shared" si="61"/>
        <v>1951</v>
      </c>
      <c r="B1952" s="8" t="s">
        <v>5401</v>
      </c>
      <c r="C1952" t="s">
        <v>3769</v>
      </c>
      <c r="D1952" t="s">
        <v>691</v>
      </c>
      <c r="E1952">
        <v>199</v>
      </c>
      <c r="F1952" s="8" t="str">
        <f t="shared" si="60"/>
        <v>INSERt INTO Datos_Contacto values (1951,'098-7360012','Carrera 6 No. 4 - 09',199);</v>
      </c>
    </row>
    <row r="1953" spans="1:6" hidden="1" x14ac:dyDescent="0.25">
      <c r="A1953" s="8">
        <f t="shared" si="61"/>
        <v>1952</v>
      </c>
      <c r="B1953" s="8" t="s">
        <v>7239</v>
      </c>
      <c r="C1953" t="s">
        <v>3770</v>
      </c>
      <c r="D1953" t="s">
        <v>556</v>
      </c>
      <c r="E1953">
        <v>122</v>
      </c>
      <c r="F1953" s="8" t="str">
        <f t="shared" si="60"/>
        <v>INSERt INTO Datos_Contacto values (1952,'094-8871665','Carrera 21 No. 19-18 Piso 2',122);</v>
      </c>
    </row>
    <row r="1954" spans="1:6" hidden="1" x14ac:dyDescent="0.25">
      <c r="A1954" s="8">
        <f t="shared" si="61"/>
        <v>1953</v>
      </c>
      <c r="B1954" s="8" t="s">
        <v>7240</v>
      </c>
      <c r="C1954" t="s">
        <v>3771</v>
      </c>
      <c r="D1954" t="s">
        <v>1906</v>
      </c>
      <c r="E1954">
        <v>1117</v>
      </c>
      <c r="F1954" s="8" t="str">
        <f t="shared" si="60"/>
        <v>INSERt INTO Datos_Contacto values (1953,'320-4022042','Avda. Orinoco -  Casa de la Cultura',1117);</v>
      </c>
    </row>
    <row r="1955" spans="1:6" hidden="1" x14ac:dyDescent="0.25">
      <c r="A1955" s="8">
        <f t="shared" si="61"/>
        <v>1954</v>
      </c>
      <c r="B1955" s="8" t="s">
        <v>7241</v>
      </c>
      <c r="C1955" t="s">
        <v>3772</v>
      </c>
      <c r="D1955" t="s">
        <v>1787</v>
      </c>
      <c r="E1955">
        <v>1010</v>
      </c>
      <c r="F1955" s="8" t="str">
        <f t="shared" si="60"/>
        <v>INSERt INTO Datos_Contacto values (1954,'312-7668499','CALLE 2 CRA. 3 EDIFICIO CAD PISO 9',1010);</v>
      </c>
    </row>
    <row r="1956" spans="1:6" hidden="1" x14ac:dyDescent="0.25">
      <c r="A1956" s="8">
        <f t="shared" si="61"/>
        <v>1955</v>
      </c>
      <c r="B1956" s="8" t="s">
        <v>7242</v>
      </c>
      <c r="C1956" t="s">
        <v>3773</v>
      </c>
      <c r="D1956" t="s">
        <v>1818</v>
      </c>
      <c r="E1956">
        <v>1040</v>
      </c>
      <c r="F1956" s="8" t="str">
        <f t="shared" si="60"/>
        <v>INSERt INTO Datos_Contacto values (1955,'314-8265704','Calle 5    2-07',1040);</v>
      </c>
    </row>
    <row r="1957" spans="1:6" hidden="1" x14ac:dyDescent="0.25">
      <c r="A1957" s="8">
        <f t="shared" si="61"/>
        <v>1956</v>
      </c>
      <c r="B1957" s="8" t="s">
        <v>7243</v>
      </c>
      <c r="C1957" t="s">
        <v>3774</v>
      </c>
      <c r="D1957" t="s">
        <v>1098</v>
      </c>
      <c r="E1957">
        <v>457</v>
      </c>
      <c r="F1957" s="8" t="str">
        <f t="shared" si="60"/>
        <v>INSERt INTO Datos_Contacto values (1956,'091-8342119,8345110,','Calle 13  8 - 52 Piso 2 Palacio Municipal',457);</v>
      </c>
    </row>
    <row r="1958" spans="1:6" hidden="1" x14ac:dyDescent="0.25">
      <c r="A1958" s="8">
        <f t="shared" si="61"/>
        <v>1957</v>
      </c>
      <c r="B1958" s="8" t="s">
        <v>7244</v>
      </c>
      <c r="C1958" t="s">
        <v>3775</v>
      </c>
      <c r="D1958" t="s">
        <v>563</v>
      </c>
      <c r="E1958">
        <v>126</v>
      </c>
      <c r="F1958" s="8" t="str">
        <f t="shared" si="60"/>
        <v>INSERt INTO Datos_Contacto values (1957,'095-3717376','Carrera 24 No. 1A - 24 Piso 18 Edificio BC Empresarial',126);</v>
      </c>
    </row>
    <row r="1959" spans="1:6" x14ac:dyDescent="0.25">
      <c r="A1959" s="8">
        <f t="shared" si="61"/>
        <v>1958</v>
      </c>
      <c r="B1959" s="8" t="s">
        <v>7245</v>
      </c>
      <c r="C1959" t="s">
        <v>3776</v>
      </c>
      <c r="D1959" t="s">
        <v>1596</v>
      </c>
      <c r="E1959">
        <v>844</v>
      </c>
      <c r="F1959" s="8" t="str">
        <f t="shared" si="60"/>
        <v>INSERt INTO Datos_Contacto values (1958,'097-6320002','Carrera 34     41 - 51',844);</v>
      </c>
    </row>
    <row r="1960" spans="1:6" x14ac:dyDescent="0.25">
      <c r="A1960" s="8">
        <f t="shared" si="61"/>
        <v>1959</v>
      </c>
      <c r="B1960" s="8" t="s">
        <v>7246</v>
      </c>
      <c r="C1960" t="s">
        <v>3777</v>
      </c>
      <c r="D1960" t="s">
        <v>1781</v>
      </c>
      <c r="E1960">
        <v>1004</v>
      </c>
      <c r="F1960" s="8" t="str">
        <f t="shared" si="60"/>
        <v>INSERt INTO Datos_Contacto values (1959,'092-6653810','Avda 2 Norte No. 47 C - 02',1004);</v>
      </c>
    </row>
    <row r="1961" spans="1:6" x14ac:dyDescent="0.25">
      <c r="A1961" s="8">
        <f t="shared" si="61"/>
        <v>1960</v>
      </c>
      <c r="B1961" s="8" t="s">
        <v>7247</v>
      </c>
      <c r="C1961" t="s">
        <v>3778</v>
      </c>
      <c r="D1961" t="s">
        <v>320</v>
      </c>
      <c r="E1961">
        <v>1</v>
      </c>
      <c r="F1961" s="8" t="str">
        <f t="shared" si="60"/>
        <v>INSERt INTO Datos_Contacto values (1960,'094-3172244,3126790','Calle 12 Sur   18 - 168 Bloque 2',1);</v>
      </c>
    </row>
    <row r="1962" spans="1:6" hidden="1" x14ac:dyDescent="0.25">
      <c r="A1962" s="8">
        <f t="shared" si="61"/>
        <v>1961</v>
      </c>
      <c r="B1962" s="8" t="s">
        <v>7248</v>
      </c>
      <c r="C1962" t="s">
        <v>3779</v>
      </c>
      <c r="D1962" t="s">
        <v>627</v>
      </c>
      <c r="E1962">
        <v>162</v>
      </c>
      <c r="F1962" s="8" t="str">
        <f t="shared" si="60"/>
        <v>INSERt INTO Datos_Contacto values (1961,'313-5892688','Carrera 52 No. 25 - 43',162);</v>
      </c>
    </row>
    <row r="1963" spans="1:6" hidden="1" x14ac:dyDescent="0.25">
      <c r="A1963" s="8">
        <f t="shared" si="61"/>
        <v>1962</v>
      </c>
      <c r="B1963" s="8" t="s">
        <v>7249</v>
      </c>
      <c r="C1963" t="s">
        <v>3780</v>
      </c>
      <c r="D1963" t="s">
        <v>403</v>
      </c>
      <c r="E1963">
        <v>44</v>
      </c>
      <c r="F1963" s="8" t="str">
        <f t="shared" si="60"/>
        <v>INSERt INTO Datos_Contacto values (1962,'094-8562016','CRA 20 No. 20-11',44);</v>
      </c>
    </row>
    <row r="1964" spans="1:6" x14ac:dyDescent="0.25">
      <c r="A1964" s="8">
        <f t="shared" si="61"/>
        <v>1963</v>
      </c>
      <c r="B1964" s="8" t="s">
        <v>7250</v>
      </c>
      <c r="C1964" t="s">
        <v>3781</v>
      </c>
      <c r="D1964" t="s">
        <v>606</v>
      </c>
      <c r="E1964">
        <v>149</v>
      </c>
      <c r="F1964" s="8" t="str">
        <f t="shared" si="60"/>
        <v>INSERt INTO Datos_Contacto values (1963,'091-2344679','Carrera 7 N° 32 - 42  PISO 22.',149);</v>
      </c>
    </row>
    <row r="1965" spans="1:6" x14ac:dyDescent="0.25">
      <c r="A1965" s="8">
        <f t="shared" si="61"/>
        <v>1964</v>
      </c>
      <c r="B1965" s="8" t="s">
        <v>7251</v>
      </c>
      <c r="C1965" t="s">
        <v>3782</v>
      </c>
      <c r="D1965" t="s">
        <v>606</v>
      </c>
      <c r="E1965">
        <v>149</v>
      </c>
      <c r="F1965" s="8" t="str">
        <f t="shared" si="60"/>
        <v>INSERt INTO Datos_Contacto values (1964,'051-3268000','Cra 9 No 73 - 44 Piso 5',149);</v>
      </c>
    </row>
    <row r="1966" spans="1:6" hidden="1" x14ac:dyDescent="0.25">
      <c r="A1966" s="8">
        <f t="shared" si="61"/>
        <v>1965</v>
      </c>
      <c r="B1966" s="8" t="s">
        <v>7252</v>
      </c>
      <c r="C1966" t="s">
        <v>3783</v>
      </c>
      <c r="D1966" t="s">
        <v>1310</v>
      </c>
      <c r="E1966">
        <v>605</v>
      </c>
      <c r="F1966" s="8" t="str">
        <f t="shared" si="60"/>
        <v>INSERt INTO Datos_Contacto values (1965,'098-8322006,8322225,','Carrera 4a  5 - 48 Parque principal',605);</v>
      </c>
    </row>
    <row r="1967" spans="1:6" hidden="1" x14ac:dyDescent="0.25">
      <c r="A1967" s="8">
        <f t="shared" si="61"/>
        <v>1966</v>
      </c>
      <c r="B1967" s="8" t="s">
        <v>5790</v>
      </c>
      <c r="C1967" t="s">
        <v>3784</v>
      </c>
      <c r="D1967" t="s">
        <v>1796</v>
      </c>
      <c r="E1967">
        <v>1018</v>
      </c>
      <c r="F1967" s="8" t="str">
        <f t="shared" si="60"/>
        <v>INSERt INTO Datos_Contacto values (1966,'092-2066140','Carrera 3   9 - 02 Palacio municipal  Piso 2',1018);</v>
      </c>
    </row>
    <row r="1968" spans="1:6" hidden="1" x14ac:dyDescent="0.25">
      <c r="A1968" s="8">
        <f t="shared" si="61"/>
        <v>1967</v>
      </c>
      <c r="B1968" s="8" t="s">
        <v>7253</v>
      </c>
      <c r="C1968" t="s">
        <v>3785</v>
      </c>
      <c r="D1968" t="s">
        <v>405</v>
      </c>
      <c r="E1968">
        <v>45</v>
      </c>
      <c r="F1968" s="8" t="str">
        <f t="shared" si="60"/>
        <v>INSERt INTO Datos_Contacto values (1967,'094-8372429','Carrera 49A N° 48A  55',45);</v>
      </c>
    </row>
    <row r="1969" spans="1:6" hidden="1" x14ac:dyDescent="0.25">
      <c r="A1969" s="8">
        <f t="shared" si="61"/>
        <v>1968</v>
      </c>
      <c r="B1969" s="8" t="s">
        <v>7254</v>
      </c>
      <c r="C1969" t="s">
        <v>3786</v>
      </c>
      <c r="D1969" t="s">
        <v>1383</v>
      </c>
      <c r="E1969">
        <v>663</v>
      </c>
      <c r="F1969" s="8" t="str">
        <f t="shared" si="60"/>
        <v>INSERt INTO Datos_Contacto values (1968,'095-4292283,54291508,','Palacio municipal 2º piso',663);</v>
      </c>
    </row>
    <row r="1970" spans="1:6" hidden="1" x14ac:dyDescent="0.25">
      <c r="A1970" s="8">
        <f t="shared" si="61"/>
        <v>1969</v>
      </c>
      <c r="B1970" s="8" t="s">
        <v>7255</v>
      </c>
      <c r="C1970" t="s">
        <v>3787</v>
      </c>
      <c r="D1970" t="s">
        <v>1798</v>
      </c>
      <c r="E1970">
        <v>1019</v>
      </c>
      <c r="F1970" s="8" t="str">
        <f t="shared" si="60"/>
        <v>INSERt INTO Datos_Contacto values (1969,'092-2077268','Carrera 5  Calle 9a Esquina',1019);</v>
      </c>
    </row>
    <row r="1971" spans="1:6" hidden="1" x14ac:dyDescent="0.25">
      <c r="A1971" s="8">
        <f t="shared" si="61"/>
        <v>1970</v>
      </c>
      <c r="B1971" s="8" t="s">
        <v>7256</v>
      </c>
      <c r="C1971" t="s">
        <v>1948</v>
      </c>
      <c r="D1971" t="s">
        <v>1419</v>
      </c>
      <c r="E1971">
        <v>692</v>
      </c>
      <c r="F1971" s="8" t="str">
        <f t="shared" si="60"/>
        <v>INSERt INTO Datos_Contacto values (1970,'098-6635071','Alcaldia municipal',692);</v>
      </c>
    </row>
    <row r="1972" spans="1:6" hidden="1" x14ac:dyDescent="0.25">
      <c r="A1972" s="8">
        <f t="shared" si="61"/>
        <v>1971</v>
      </c>
      <c r="B1972" s="8" t="s">
        <v>7257</v>
      </c>
      <c r="C1972" t="s">
        <v>1954</v>
      </c>
      <c r="D1972" t="s">
        <v>5306</v>
      </c>
      <c r="E1972">
        <v>1</v>
      </c>
      <c r="F1972" s="8" t="str">
        <f t="shared" si="60"/>
        <v>INSERt INTO Datos_Contacto values (1971,'094-6708044,702326,','Alcaldia Municipal',1);</v>
      </c>
    </row>
    <row r="1973" spans="1:6" hidden="1" x14ac:dyDescent="0.25">
      <c r="A1973" s="8">
        <f t="shared" si="61"/>
        <v>1972</v>
      </c>
      <c r="B1973" s="8" t="s">
        <v>7258</v>
      </c>
      <c r="C1973" t="s">
        <v>3788</v>
      </c>
      <c r="D1973" t="s">
        <v>1540</v>
      </c>
      <c r="E1973">
        <v>790</v>
      </c>
      <c r="F1973" s="8" t="str">
        <f t="shared" si="60"/>
        <v>INSERt INTO Datos_Contacto values (1972,'097-5633329,5633328','Esquina Parque Principal',790);</v>
      </c>
    </row>
    <row r="1974" spans="1:6" hidden="1" x14ac:dyDescent="0.25">
      <c r="A1974" s="8">
        <f t="shared" si="61"/>
        <v>1973</v>
      </c>
      <c r="B1974" s="8" t="s">
        <v>7259</v>
      </c>
      <c r="C1974" t="s">
        <v>3789</v>
      </c>
      <c r="D1974" t="s">
        <v>1289</v>
      </c>
      <c r="E1974">
        <v>585</v>
      </c>
      <c r="F1974" s="8" t="str">
        <f t="shared" si="60"/>
        <v>INSERt INTO Datos_Contacto values (1973,'094-6790183,6790210','CARRERA 4 N. 5-39 PARQUE PRINCIPAL',585);</v>
      </c>
    </row>
    <row r="1975" spans="1:6" hidden="1" x14ac:dyDescent="0.25">
      <c r="A1975" s="8">
        <f t="shared" si="61"/>
        <v>1974</v>
      </c>
      <c r="B1975" s="8" t="s">
        <v>7260</v>
      </c>
      <c r="C1975" t="s">
        <v>3790</v>
      </c>
      <c r="D1975" t="s">
        <v>627</v>
      </c>
      <c r="E1975">
        <v>162</v>
      </c>
      <c r="F1975" s="8" t="str">
        <f t="shared" si="60"/>
        <v>INSERt INTO Datos_Contacto values (1974,'095-6860086','Calle 24   49 - 88',162);</v>
      </c>
    </row>
    <row r="1976" spans="1:6" hidden="1" x14ac:dyDescent="0.25">
      <c r="A1976" s="8">
        <f t="shared" si="61"/>
        <v>1975</v>
      </c>
      <c r="B1976" s="8" t="s">
        <v>7261</v>
      </c>
      <c r="C1976" t="s">
        <v>1948</v>
      </c>
      <c r="D1976" t="s">
        <v>1624</v>
      </c>
      <c r="E1976">
        <v>869</v>
      </c>
      <c r="F1976" s="8" t="str">
        <f t="shared" si="60"/>
        <v>INSERt INTO Datos_Contacto values (1975,'097-6140580','Alcaldia municipal',869);</v>
      </c>
    </row>
    <row r="1977" spans="1:6" hidden="1" x14ac:dyDescent="0.25">
      <c r="A1977" s="8">
        <f t="shared" si="61"/>
        <v>1976</v>
      </c>
      <c r="B1977" s="8" t="s">
        <v>7262</v>
      </c>
      <c r="C1977" t="s">
        <v>3791</v>
      </c>
      <c r="D1977" t="s">
        <v>5289</v>
      </c>
      <c r="E1977">
        <v>1</v>
      </c>
      <c r="F1977" s="8" t="str">
        <f t="shared" si="60"/>
        <v>INSERt INTO Datos_Contacto values (1976,'094-5432000','calle 31  30-36',1);</v>
      </c>
    </row>
    <row r="1978" spans="1:6" hidden="1" x14ac:dyDescent="0.25">
      <c r="A1978" s="8">
        <f t="shared" si="61"/>
        <v>1977</v>
      </c>
      <c r="B1978" s="8" t="s">
        <v>7263</v>
      </c>
      <c r="C1978" t="s">
        <v>3792</v>
      </c>
      <c r="D1978" t="s">
        <v>1421</v>
      </c>
      <c r="E1978">
        <v>693</v>
      </c>
      <c r="F1978" s="8" t="str">
        <f t="shared" si="60"/>
        <v>INSERt INTO Datos_Contacto values (1977,'098-6540001,6540041,6540036','Carrera  7   11 - 1  Palacio Municipal',693);</v>
      </c>
    </row>
    <row r="1979" spans="1:6" hidden="1" x14ac:dyDescent="0.25">
      <c r="A1979" s="8">
        <f t="shared" si="61"/>
        <v>1978</v>
      </c>
      <c r="B1979" s="8" t="s">
        <v>7264</v>
      </c>
      <c r="C1979" t="s">
        <v>3793</v>
      </c>
      <c r="D1979" t="s">
        <v>1799</v>
      </c>
      <c r="E1979">
        <v>1020</v>
      </c>
      <c r="F1979" s="8" t="str">
        <f t="shared" si="60"/>
        <v>INSERt INTO Datos_Contacto values (1978,'092-2570952,2565340,2586695','Calle 7   11 - 62  Plaza Principal',1020);</v>
      </c>
    </row>
    <row r="1980" spans="1:6" hidden="1" x14ac:dyDescent="0.25">
      <c r="A1980" s="8">
        <f t="shared" si="61"/>
        <v>1979</v>
      </c>
      <c r="B1980" s="8" t="s">
        <v>7265</v>
      </c>
      <c r="C1980" t="s">
        <v>3794</v>
      </c>
      <c r="D1980" t="s">
        <v>1467</v>
      </c>
      <c r="E1980">
        <v>730</v>
      </c>
      <c r="F1980" s="8" t="str">
        <f t="shared" si="60"/>
        <v>INSERt INTO Datos_Contacto values (1979,'092-7228621','Calle 18 24-29 OF 602 C.C. LOS ANDES',730);</v>
      </c>
    </row>
    <row r="1981" spans="1:6" hidden="1" x14ac:dyDescent="0.25">
      <c r="A1981" s="8">
        <f t="shared" si="61"/>
        <v>1980</v>
      </c>
      <c r="B1981" s="8" t="s">
        <v>7266</v>
      </c>
      <c r="C1981" t="s">
        <v>3795</v>
      </c>
      <c r="D1981" t="s">
        <v>743</v>
      </c>
      <c r="E1981">
        <v>228</v>
      </c>
      <c r="F1981" s="8" t="str">
        <f t="shared" si="60"/>
        <v>INSERt INTO Datos_Contacto values (1980,'098-7890405','Carrera 3  8 - 36',228);</v>
      </c>
    </row>
    <row r="1982" spans="1:6" hidden="1" x14ac:dyDescent="0.25">
      <c r="A1982" s="8">
        <f t="shared" si="61"/>
        <v>1981</v>
      </c>
      <c r="B1982" s="8" t="s">
        <v>7267</v>
      </c>
      <c r="C1982" t="s">
        <v>3796</v>
      </c>
      <c r="D1982" t="s">
        <v>1037</v>
      </c>
      <c r="E1982">
        <v>413</v>
      </c>
      <c r="F1982" s="8" t="str">
        <f t="shared" si="60"/>
        <v>INSERt INTO Datos_Contacto values (1981,'316-6635577','Carrera 16  9 - 10',413);</v>
      </c>
    </row>
    <row r="1983" spans="1:6" hidden="1" x14ac:dyDescent="0.25">
      <c r="A1983" s="8">
        <f t="shared" si="61"/>
        <v>1982</v>
      </c>
      <c r="B1983" s="8" t="s">
        <v>7268</v>
      </c>
      <c r="C1983" t="s">
        <v>3797</v>
      </c>
      <c r="D1983" t="s">
        <v>949</v>
      </c>
      <c r="E1983">
        <v>351</v>
      </c>
      <c r="F1983" s="8" t="str">
        <f t="shared" si="60"/>
        <v>INSERt INTO Datos_Contacto values (1982,'098-4310300,4310200','Calle 3   3 - 31  Alcaldia municipal',351);</v>
      </c>
    </row>
    <row r="1984" spans="1:6" hidden="1" x14ac:dyDescent="0.25">
      <c r="A1984" s="8">
        <f t="shared" si="61"/>
        <v>1983</v>
      </c>
      <c r="B1984" s="8" t="s">
        <v>7269</v>
      </c>
      <c r="C1984" t="s">
        <v>1977</v>
      </c>
      <c r="D1984" t="s">
        <v>1423</v>
      </c>
      <c r="E1984">
        <v>694</v>
      </c>
      <c r="F1984" s="8" t="str">
        <f t="shared" si="60"/>
        <v>INSERt INTO Datos_Contacto values (1983,'098-6620945','Palacio Municipal',694);</v>
      </c>
    </row>
    <row r="1985" spans="1:6" hidden="1" x14ac:dyDescent="0.25">
      <c r="A1985" s="8">
        <f t="shared" si="61"/>
        <v>1984</v>
      </c>
      <c r="B1985" s="8" t="s">
        <v>7270</v>
      </c>
      <c r="C1985" t="s">
        <v>3798</v>
      </c>
      <c r="D1985" t="s">
        <v>1800</v>
      </c>
      <c r="E1985">
        <v>1021</v>
      </c>
      <c r="F1985" s="8" t="str">
        <f t="shared" si="60"/>
        <v>INSERt INTO Datos_Contacto values (1984,'032-3117336304','Carrera 7  7- 44 Esquina',1021);</v>
      </c>
    </row>
    <row r="1986" spans="1:6" hidden="1" x14ac:dyDescent="0.25">
      <c r="A1986" s="8">
        <f t="shared" si="61"/>
        <v>1985</v>
      </c>
      <c r="B1986" s="8" t="s">
        <v>7271</v>
      </c>
      <c r="C1986" t="s">
        <v>3799</v>
      </c>
      <c r="D1986" t="s">
        <v>1742</v>
      </c>
      <c r="E1986">
        <v>972</v>
      </c>
      <c r="F1986" s="8" t="str">
        <f t="shared" si="60"/>
        <v>INSERt INTO Datos_Contacto values (1985,'098-982488379','Carrera 6  8 - 07',972);</v>
      </c>
    </row>
    <row r="1987" spans="1:6" hidden="1" x14ac:dyDescent="0.25">
      <c r="A1987" s="8">
        <f t="shared" si="61"/>
        <v>1986</v>
      </c>
      <c r="B1987" s="8" t="s">
        <v>7272</v>
      </c>
      <c r="C1987" t="s">
        <v>3800</v>
      </c>
      <c r="D1987" t="s">
        <v>744</v>
      </c>
      <c r="E1987">
        <v>229</v>
      </c>
      <c r="F1987" s="8" t="str">
        <f t="shared" ref="F1987:F2050" si="62">"INSERt INTO Datos_Contacto values ("&amp;A1987&amp;",'"&amp;B1987&amp;"','"&amp;C1987&amp;"',"&amp;E1987&amp;");"</f>
        <v>INSERt INTO Datos_Contacto values (1986,'098-7884302,3112336582,3105755345','Alcaldia El Espino Boyacá',229);</v>
      </c>
    </row>
    <row r="1988" spans="1:6" hidden="1" x14ac:dyDescent="0.25">
      <c r="A1988" s="8">
        <f t="shared" ref="A1988:A2051" si="63">+A1987+1</f>
        <v>1987</v>
      </c>
      <c r="B1988" s="8" t="s">
        <v>7273</v>
      </c>
      <c r="C1988" t="s">
        <v>3801</v>
      </c>
      <c r="D1988" t="s">
        <v>1625</v>
      </c>
      <c r="E1988">
        <v>870</v>
      </c>
      <c r="F1988" s="8" t="str">
        <f t="shared" si="62"/>
        <v>INSERt INTO Datos_Contacto values (1987,'097-7274291','Municipio de Guacamayo',870);</v>
      </c>
    </row>
    <row r="1989" spans="1:6" hidden="1" x14ac:dyDescent="0.25">
      <c r="A1989" s="8">
        <f t="shared" si="63"/>
        <v>1988</v>
      </c>
      <c r="B1989" s="8" t="s">
        <v>7274</v>
      </c>
      <c r="C1989" t="s">
        <v>3802</v>
      </c>
      <c r="D1989" t="s">
        <v>629</v>
      </c>
      <c r="E1989">
        <v>163</v>
      </c>
      <c r="F1989" s="8" t="str">
        <f t="shared" si="62"/>
        <v>INSERt INTO Datos_Contacto values (1988,'095-6395111','Calle Santander  Plaza principal, No. 20A',163);</v>
      </c>
    </row>
    <row r="1990" spans="1:6" hidden="1" x14ac:dyDescent="0.25">
      <c r="A1990" s="8">
        <f t="shared" si="63"/>
        <v>1989</v>
      </c>
      <c r="B1990" s="8" t="s">
        <v>7275</v>
      </c>
      <c r="C1990" t="s">
        <v>3803</v>
      </c>
      <c r="D1990" t="s">
        <v>1748</v>
      </c>
      <c r="E1990">
        <v>976</v>
      </c>
      <c r="F1990" s="8" t="str">
        <f t="shared" si="62"/>
        <v>INSERt INTO Datos_Contacto values (1989,'098-2270882','Palacio municipal fente al parque bolivar',976);</v>
      </c>
    </row>
    <row r="1991" spans="1:6" hidden="1" x14ac:dyDescent="0.25">
      <c r="A1991" s="8">
        <f t="shared" si="63"/>
        <v>1990</v>
      </c>
      <c r="B1991" s="8" t="s">
        <v>7276</v>
      </c>
      <c r="C1991" t="s">
        <v>3804</v>
      </c>
      <c r="D1991" t="s">
        <v>1363</v>
      </c>
      <c r="E1991">
        <v>645</v>
      </c>
      <c r="F1991" s="8" t="str">
        <f t="shared" si="62"/>
        <v>INSERt INTO Datos_Contacto values (1990,'095-09577888020','Calle 2 no. 5 - 72 centro',645);</v>
      </c>
    </row>
    <row r="1992" spans="1:6" hidden="1" x14ac:dyDescent="0.25">
      <c r="A1992" s="8">
        <f t="shared" si="63"/>
        <v>1991</v>
      </c>
      <c r="B1992" s="8" t="s">
        <v>7277</v>
      </c>
      <c r="C1992" t="s">
        <v>3805</v>
      </c>
      <c r="D1992" t="s">
        <v>1038</v>
      </c>
      <c r="E1992">
        <v>414</v>
      </c>
      <c r="F1992" s="8" t="str">
        <f t="shared" si="62"/>
        <v>INSERt INTO Datos_Contacto values (1991,'095-5530303','Calle 3  3 - 52',414);</v>
      </c>
    </row>
    <row r="1993" spans="1:6" hidden="1" x14ac:dyDescent="0.25">
      <c r="A1993" s="8">
        <f t="shared" si="63"/>
        <v>1992</v>
      </c>
      <c r="B1993" s="8" t="s">
        <v>7278</v>
      </c>
      <c r="C1993" t="s">
        <v>3806</v>
      </c>
      <c r="D1993" t="s">
        <v>951</v>
      </c>
      <c r="E1993">
        <v>352</v>
      </c>
      <c r="F1993" s="8" t="str">
        <f t="shared" si="62"/>
        <v>INSERt INTO Datos_Contacto values (1992,'098-4314080','Cra 5 clle 5 esquina',352);</v>
      </c>
    </row>
    <row r="1994" spans="1:6" hidden="1" x14ac:dyDescent="0.25">
      <c r="A1994" s="8">
        <f t="shared" si="63"/>
        <v>1993</v>
      </c>
      <c r="B1994" s="8" t="s">
        <v>7279</v>
      </c>
      <c r="C1994" t="s">
        <v>1977</v>
      </c>
      <c r="D1994" t="s">
        <v>1469</v>
      </c>
      <c r="E1994">
        <v>731</v>
      </c>
      <c r="F1994" s="8" t="str">
        <f t="shared" si="62"/>
        <v>INSERt INTO Datos_Contacto values (1993,'094-8515851,8515855,8553904','Palacio Municipal',731);</v>
      </c>
    </row>
    <row r="1995" spans="1:6" hidden="1" x14ac:dyDescent="0.25">
      <c r="A1995" s="8">
        <f t="shared" si="63"/>
        <v>1994</v>
      </c>
      <c r="B1995" s="8" t="s">
        <v>7280</v>
      </c>
      <c r="C1995" t="s">
        <v>1948</v>
      </c>
      <c r="D1995" t="s">
        <v>1469</v>
      </c>
      <c r="E1995">
        <v>731</v>
      </c>
      <c r="F1995" s="8" t="str">
        <f t="shared" si="62"/>
        <v>INSERt INTO Datos_Contacto values (1994,'092-723450','Alcaldia municipal',731);</v>
      </c>
    </row>
    <row r="1996" spans="1:6" hidden="1" x14ac:dyDescent="0.25">
      <c r="A1996" s="8">
        <f t="shared" si="63"/>
        <v>1995</v>
      </c>
      <c r="B1996" s="8" t="s">
        <v>7281</v>
      </c>
      <c r="C1996" t="s">
        <v>3807</v>
      </c>
      <c r="D1996" t="s">
        <v>631</v>
      </c>
      <c r="E1996">
        <v>164</v>
      </c>
      <c r="F1996" s="8" t="str">
        <f t="shared" si="62"/>
        <v>INSERt INTO Datos_Contacto values (1995,'310-3037291','Calle 4  2 - 19',164);</v>
      </c>
    </row>
    <row r="1997" spans="1:6" hidden="1" x14ac:dyDescent="0.25">
      <c r="A1997" s="8">
        <f t="shared" si="63"/>
        <v>1996</v>
      </c>
      <c r="B1997" s="8" t="s">
        <v>7282</v>
      </c>
      <c r="C1997" t="s">
        <v>1948</v>
      </c>
      <c r="D1997" t="s">
        <v>631</v>
      </c>
      <c r="E1997">
        <v>164</v>
      </c>
      <c r="F1997" s="8" t="str">
        <f t="shared" si="62"/>
        <v>INSERt INTO Datos_Contacto values (1996,'314-5434982','Alcaldia municipal',164);</v>
      </c>
    </row>
    <row r="1998" spans="1:6" hidden="1" x14ac:dyDescent="0.25">
      <c r="A1998" s="8">
        <f t="shared" si="63"/>
        <v>1997</v>
      </c>
      <c r="B1998" s="8" t="s">
        <v>7283</v>
      </c>
      <c r="C1998" t="s">
        <v>3808</v>
      </c>
      <c r="D1998" t="s">
        <v>631</v>
      </c>
      <c r="E1998">
        <v>164</v>
      </c>
      <c r="F1998" s="8" t="str">
        <f t="shared" si="62"/>
        <v>INSERt INTO Datos_Contacto values (1997,'031-3102430106','Parque Principal Municipio El Peñon',164);</v>
      </c>
    </row>
    <row r="1999" spans="1:6" hidden="1" x14ac:dyDescent="0.25">
      <c r="A1999" s="8">
        <f t="shared" si="63"/>
        <v>1998</v>
      </c>
      <c r="B1999" s="8" t="s">
        <v>7284</v>
      </c>
      <c r="C1999" t="s">
        <v>1948</v>
      </c>
      <c r="D1999" t="s">
        <v>1384</v>
      </c>
      <c r="E1999">
        <v>664</v>
      </c>
      <c r="F1999" s="8" t="str">
        <f t="shared" si="62"/>
        <v>INSERt INTO Datos_Contacto values (1998,'095-8780439','Alcaldia municipal',664);</v>
      </c>
    </row>
    <row r="2000" spans="1:6" hidden="1" x14ac:dyDescent="0.25">
      <c r="A2000" s="8">
        <f t="shared" si="63"/>
        <v>1999</v>
      </c>
      <c r="B2000" s="8" t="s">
        <v>7285</v>
      </c>
      <c r="C2000" t="s">
        <v>3809</v>
      </c>
      <c r="D2000" t="s">
        <v>1340</v>
      </c>
      <c r="E2000">
        <v>626</v>
      </c>
      <c r="F2000" s="8" t="str">
        <f t="shared" si="62"/>
        <v>INSERt INTO Datos_Contacto values (1999,'098-8327009,8327066','Calle 6 10 - 15',626);</v>
      </c>
    </row>
    <row r="2001" spans="1:6" hidden="1" x14ac:dyDescent="0.25">
      <c r="A2001" s="8">
        <f t="shared" si="63"/>
        <v>2000</v>
      </c>
      <c r="B2001" s="8" t="s">
        <v>7286</v>
      </c>
      <c r="C2001" t="s">
        <v>3810</v>
      </c>
      <c r="D2001" t="s">
        <v>1627</v>
      </c>
      <c r="E2001">
        <v>872</v>
      </c>
      <c r="F2001" s="8" t="str">
        <f t="shared" si="62"/>
        <v>INSERt INTO Datos_Contacto values (2000,'097-6292064,6292074','Carrera 5a. . 12 - 47',872);</v>
      </c>
    </row>
    <row r="2002" spans="1:6" hidden="1" x14ac:dyDescent="0.25">
      <c r="A2002" s="8">
        <f t="shared" si="63"/>
        <v>2001</v>
      </c>
      <c r="B2002" s="8" t="s">
        <v>7287</v>
      </c>
      <c r="C2002" t="s">
        <v>3811</v>
      </c>
      <c r="D2002" t="s">
        <v>1385</v>
      </c>
      <c r="E2002">
        <v>665</v>
      </c>
      <c r="F2002" s="8" t="str">
        <f t="shared" si="62"/>
        <v>INSERt INTO Datos_Contacto values (2001,'095-2451784','Carrera 5 calle  5  esquina',665);</v>
      </c>
    </row>
    <row r="2003" spans="1:6" hidden="1" x14ac:dyDescent="0.25">
      <c r="A2003" s="8">
        <f t="shared" si="63"/>
        <v>2002</v>
      </c>
      <c r="B2003" s="8" t="s">
        <v>7288</v>
      </c>
      <c r="C2003" t="s">
        <v>3812</v>
      </c>
      <c r="D2003" t="s">
        <v>5293</v>
      </c>
      <c r="E2003">
        <v>1</v>
      </c>
      <c r="F2003" s="8" t="str">
        <f t="shared" si="62"/>
        <v>INSERt INTO Datos_Contacto values (2002,'094-5410190,5411860,','Calle 20  20  -26',1);</v>
      </c>
    </row>
    <row r="2004" spans="1:6" hidden="1" x14ac:dyDescent="0.25">
      <c r="A2004" s="8">
        <f t="shared" si="63"/>
        <v>2003</v>
      </c>
      <c r="B2004" s="8" t="s">
        <v>7289</v>
      </c>
      <c r="C2004" t="s">
        <v>1977</v>
      </c>
      <c r="D2004" t="s">
        <v>1897</v>
      </c>
      <c r="E2004">
        <v>1109</v>
      </c>
      <c r="F2004" s="8" t="str">
        <f t="shared" si="62"/>
        <v>INSERt INTO Datos_Contacto values (2003,'098-6840771,6621542,6625782','Palacio Municipal',1109);</v>
      </c>
    </row>
    <row r="2005" spans="1:6" hidden="1" x14ac:dyDescent="0.25">
      <c r="A2005" s="8">
        <f t="shared" si="63"/>
        <v>2004</v>
      </c>
      <c r="B2005" s="8" t="s">
        <v>7290</v>
      </c>
      <c r="C2005" t="s">
        <v>2131</v>
      </c>
      <c r="D2005" t="s">
        <v>1698</v>
      </c>
      <c r="E2005">
        <v>938</v>
      </c>
      <c r="F2005" s="8" t="str">
        <f t="shared" si="62"/>
        <v>INSERt INTO Datos_Contacto values (2004,'095-2801230','Plaza principal',938);</v>
      </c>
    </row>
    <row r="2006" spans="1:6" hidden="1" x14ac:dyDescent="0.25">
      <c r="A2006" s="8">
        <f t="shared" si="63"/>
        <v>2005</v>
      </c>
      <c r="B2006" s="8" t="s">
        <v>7291</v>
      </c>
      <c r="C2006" t="s">
        <v>3813</v>
      </c>
      <c r="D2006" t="s">
        <v>1135</v>
      </c>
      <c r="E2006">
        <v>481</v>
      </c>
      <c r="F2006" s="8" t="str">
        <f t="shared" si="62"/>
        <v>INSERt INTO Datos_Contacto values (2005,'091-8240616,8240500','Carrera 6  7 - 40',481);</v>
      </c>
    </row>
    <row r="2007" spans="1:6" hidden="1" x14ac:dyDescent="0.25">
      <c r="A2007" s="8">
        <f t="shared" si="63"/>
        <v>2006</v>
      </c>
      <c r="B2007" s="8" t="s">
        <v>5949</v>
      </c>
      <c r="C2007" t="s">
        <v>1470</v>
      </c>
      <c r="D2007" t="s">
        <v>1470</v>
      </c>
      <c r="E2007">
        <v>732</v>
      </c>
      <c r="F2007" s="8" t="str">
        <f t="shared" si="62"/>
        <v>INSERt INTO Datos_Contacto values (2006,'092-7368154','EL ROSARIO',732);</v>
      </c>
    </row>
    <row r="2008" spans="1:6" hidden="1" x14ac:dyDescent="0.25">
      <c r="A2008" s="8">
        <f t="shared" si="63"/>
        <v>2007</v>
      </c>
      <c r="B2008" s="8" t="s">
        <v>7292</v>
      </c>
      <c r="C2008" t="s">
        <v>2645</v>
      </c>
      <c r="D2008" t="s">
        <v>5272</v>
      </c>
      <c r="E2008">
        <v>1</v>
      </c>
      <c r="F2008" s="8" t="str">
        <f t="shared" si="62"/>
        <v>INSERt INTO Datos_Contacto values (2007,'092-7228346','Barrio San Francisco',1);</v>
      </c>
    </row>
    <row r="2009" spans="1:6" hidden="1" x14ac:dyDescent="0.25">
      <c r="A2009" s="8">
        <f t="shared" si="63"/>
        <v>2008</v>
      </c>
      <c r="B2009" s="8" t="s">
        <v>7293</v>
      </c>
      <c r="C2009" t="s">
        <v>3814</v>
      </c>
      <c r="D2009" t="s">
        <v>978</v>
      </c>
      <c r="E2009">
        <v>372</v>
      </c>
      <c r="F2009" s="8" t="str">
        <f t="shared" si="62"/>
        <v>INSERt INTO Datos_Contacto values (2008,'092-8276090','Calle 4 No 2-98 CAM',372);</v>
      </c>
    </row>
    <row r="2010" spans="1:6" hidden="1" x14ac:dyDescent="0.25">
      <c r="A2010" s="8">
        <f t="shared" si="63"/>
        <v>2009</v>
      </c>
      <c r="B2010" s="8" t="s">
        <v>7294</v>
      </c>
      <c r="C2010" t="s">
        <v>3815</v>
      </c>
      <c r="D2010" t="s">
        <v>978</v>
      </c>
      <c r="E2010">
        <v>372</v>
      </c>
      <c r="F2010" s="8" t="str">
        <f t="shared" si="62"/>
        <v>INSERt INTO Datos_Contacto values (2009,'092-7450135,7450121','Calle 3ra  10 - 29  Plaza Principal',372);</v>
      </c>
    </row>
    <row r="2011" spans="1:6" hidden="1" x14ac:dyDescent="0.25">
      <c r="A2011" s="8">
        <f t="shared" si="63"/>
        <v>2010</v>
      </c>
      <c r="B2011" s="8" t="s">
        <v>7295</v>
      </c>
      <c r="C2011" t="s">
        <v>3816</v>
      </c>
      <c r="D2011" t="s">
        <v>1541</v>
      </c>
      <c r="E2011">
        <v>791</v>
      </c>
      <c r="F2011" s="8" t="str">
        <f t="shared" si="62"/>
        <v>INSERt INTO Datos_Contacto values (2010,'097-5113008,5113077,','Calle 14  6 - 45  Barrio Pueblo Nuevo',791);</v>
      </c>
    </row>
    <row r="2012" spans="1:6" hidden="1" x14ac:dyDescent="0.25">
      <c r="A2012" s="8">
        <f t="shared" si="63"/>
        <v>2011</v>
      </c>
      <c r="B2012" s="8" t="s">
        <v>7296</v>
      </c>
      <c r="C2012" t="s">
        <v>3817</v>
      </c>
      <c r="D2012" t="s">
        <v>1543</v>
      </c>
      <c r="E2012">
        <v>792</v>
      </c>
      <c r="F2012" s="8" t="str">
        <f t="shared" si="62"/>
        <v>INSERt INTO Datos_Contacto values (2011,'097-5789441,5789211,5789321','Alcaldia municipal  av. 1 calle 9  esq.',792);</v>
      </c>
    </row>
    <row r="2013" spans="1:6" hidden="1" x14ac:dyDescent="0.25">
      <c r="A2013" s="8">
        <f t="shared" si="63"/>
        <v>2012</v>
      </c>
      <c r="B2013" s="8" t="s">
        <v>7297</v>
      </c>
      <c r="C2013" t="s">
        <v>3818</v>
      </c>
      <c r="D2013" t="s">
        <v>1320</v>
      </c>
      <c r="E2013">
        <v>612</v>
      </c>
      <c r="F2013" s="8" t="str">
        <f t="shared" si="62"/>
        <v>INSERt INTO Datos_Contacto values (2012,'098-8305610','CL 2  #  2  48',612);</v>
      </c>
    </row>
    <row r="2014" spans="1:6" hidden="1" x14ac:dyDescent="0.25">
      <c r="A2014" s="8">
        <f t="shared" si="63"/>
        <v>2013</v>
      </c>
      <c r="B2014" s="8" t="s">
        <v>7298</v>
      </c>
      <c r="C2014" t="s">
        <v>3819</v>
      </c>
      <c r="D2014" t="s">
        <v>1838</v>
      </c>
      <c r="E2014">
        <v>1054</v>
      </c>
      <c r="F2014" s="8" t="str">
        <f t="shared" si="62"/>
        <v>INSERt INTO Datos_Contacto values (2013,'031-3112331406','Carrera 2     4 A - 20 Zona Industrial Barrio Porvenir',1054);</v>
      </c>
    </row>
    <row r="2015" spans="1:6" hidden="1" x14ac:dyDescent="0.25">
      <c r="A2015" s="8">
        <f t="shared" si="63"/>
        <v>2014</v>
      </c>
      <c r="B2015" s="8" t="s">
        <v>7299</v>
      </c>
      <c r="C2015" t="s">
        <v>1982</v>
      </c>
      <c r="D2015" t="s">
        <v>425</v>
      </c>
      <c r="E2015">
        <v>56</v>
      </c>
      <c r="F2015" s="8" t="str">
        <f t="shared" si="62"/>
        <v>INSERt INTO Datos_Contacto values (2014,'094-8610555','Palacio municipal',56);</v>
      </c>
    </row>
    <row r="2016" spans="1:6" x14ac:dyDescent="0.25">
      <c r="A2016" s="8">
        <f t="shared" si="63"/>
        <v>2015</v>
      </c>
      <c r="B2016" s="8" t="s">
        <v>7300</v>
      </c>
      <c r="C2016" t="s">
        <v>3820</v>
      </c>
      <c r="D2016" t="s">
        <v>606</v>
      </c>
      <c r="E2016">
        <v>149</v>
      </c>
      <c r="F2016" s="8" t="str">
        <f t="shared" si="62"/>
        <v>INSERt INTO Datos_Contacto values (2015,'091-4254800','Avenida Eldorado Calle 26 No.  82 - 93',149);</v>
      </c>
    </row>
    <row r="2017" spans="1:6" x14ac:dyDescent="0.25">
      <c r="A2017" s="8">
        <f t="shared" si="63"/>
        <v>2016</v>
      </c>
      <c r="B2017" s="8" t="s">
        <v>7301</v>
      </c>
      <c r="C2017" t="s">
        <v>3821</v>
      </c>
      <c r="D2017" t="s">
        <v>1690</v>
      </c>
      <c r="E2017">
        <v>931</v>
      </c>
      <c r="F2017" s="8" t="str">
        <f t="shared" si="62"/>
        <v>INSERt INTO Datos_Contacto values (2016,'095-2473911','Calle 25   25 B-35',931);</v>
      </c>
    </row>
    <row r="2018" spans="1:6" hidden="1" x14ac:dyDescent="0.25">
      <c r="A2018" s="8">
        <f t="shared" si="63"/>
        <v>2017</v>
      </c>
      <c r="B2018" s="8" t="s">
        <v>7302</v>
      </c>
      <c r="C2018" t="s">
        <v>3822</v>
      </c>
      <c r="D2018" t="s">
        <v>1143</v>
      </c>
      <c r="E2018">
        <v>485</v>
      </c>
      <c r="F2018" s="8" t="str">
        <f t="shared" si="62"/>
        <v>INSERt INTO Datos_Contacto values (2017,'091-8263311,8263211,','Carrera 14   13 - 05',485);</v>
      </c>
    </row>
    <row r="2019" spans="1:6" hidden="1" x14ac:dyDescent="0.25">
      <c r="A2019" s="8">
        <f t="shared" si="63"/>
        <v>2018</v>
      </c>
      <c r="B2019" s="8" t="s">
        <v>7303</v>
      </c>
      <c r="C2019" t="s">
        <v>3823</v>
      </c>
      <c r="D2019" t="s">
        <v>686</v>
      </c>
      <c r="E2019">
        <v>196</v>
      </c>
      <c r="F2019" s="8" t="str">
        <f t="shared" si="62"/>
        <v>INSERt INTO Datos_Contacto values (2018,'098-7406989','CRA 10 21 - 33 Piso 3',196);</v>
      </c>
    </row>
    <row r="2020" spans="1:6" hidden="1" x14ac:dyDescent="0.25">
      <c r="A2020" s="8">
        <f t="shared" si="63"/>
        <v>2019</v>
      </c>
      <c r="B2020" s="8" t="s">
        <v>7304</v>
      </c>
      <c r="C2020" t="s">
        <v>3824</v>
      </c>
      <c r="D2020" t="s">
        <v>601</v>
      </c>
      <c r="E2020">
        <v>146</v>
      </c>
      <c r="F2020" s="8" t="str">
        <f t="shared" si="62"/>
        <v>INSERt INTO Datos_Contacto values (2019,'095-8723029','Carretera Oriental Km 7, Suan',146);</v>
      </c>
    </row>
    <row r="2021" spans="1:6" hidden="1" x14ac:dyDescent="0.25">
      <c r="A2021" s="8">
        <f t="shared" si="63"/>
        <v>2020</v>
      </c>
      <c r="B2021" s="8" t="s">
        <v>7305</v>
      </c>
      <c r="C2021" t="s">
        <v>3825</v>
      </c>
      <c r="D2021" t="s">
        <v>977</v>
      </c>
      <c r="E2021">
        <v>371</v>
      </c>
      <c r="F2021" s="8" t="str">
        <f t="shared" si="62"/>
        <v>INSERt INTO Datos_Contacto values (2020,'092-8270099','Carrera 9   6 - 52',371);</v>
      </c>
    </row>
    <row r="2022" spans="1:6" hidden="1" x14ac:dyDescent="0.25">
      <c r="A2022" s="8">
        <f t="shared" si="63"/>
        <v>2021</v>
      </c>
      <c r="B2022" s="8" t="s">
        <v>7306</v>
      </c>
      <c r="C2022" t="s">
        <v>3826</v>
      </c>
      <c r="D2022" t="s">
        <v>1007</v>
      </c>
      <c r="E2022">
        <v>393</v>
      </c>
      <c r="F2022" s="8" t="str">
        <f t="shared" si="62"/>
        <v>INSERt INTO Datos_Contacto values (2021,'092-8293279,8292893','Calle 2 B  6 - 49',393);</v>
      </c>
    </row>
    <row r="2023" spans="1:6" x14ac:dyDescent="0.25">
      <c r="A2023" s="8">
        <f t="shared" si="63"/>
        <v>2022</v>
      </c>
      <c r="B2023" s="8" t="s">
        <v>7307</v>
      </c>
      <c r="C2023" t="s">
        <v>3827</v>
      </c>
      <c r="D2023" t="s">
        <v>1690</v>
      </c>
      <c r="E2023">
        <v>931</v>
      </c>
      <c r="F2023" s="8" t="str">
        <f t="shared" si="62"/>
        <v>INSERt INTO Datos_Contacto values (2022,'095-2814265','Carrera 20 Nº 22-02 Palacio Municipal Piso 1',931);</v>
      </c>
    </row>
    <row r="2024" spans="1:6" hidden="1" x14ac:dyDescent="0.25">
      <c r="A2024" s="8">
        <f t="shared" si="63"/>
        <v>2023</v>
      </c>
      <c r="B2024" s="8" t="s">
        <v>7308</v>
      </c>
      <c r="C2024" t="s">
        <v>3828</v>
      </c>
      <c r="D2024" t="s">
        <v>1672</v>
      </c>
      <c r="E2024">
        <v>913</v>
      </c>
      <c r="F2024" s="8" t="str">
        <f t="shared" si="62"/>
        <v>INSERt INTO Datos_Contacto values (2023,'097-7242590,7245284,7242590','Kilometro. 1 Vía Aeropuerto',913);</v>
      </c>
    </row>
    <row r="2025" spans="1:6" hidden="1" x14ac:dyDescent="0.25">
      <c r="A2025" s="8">
        <f t="shared" si="63"/>
        <v>2024</v>
      </c>
      <c r="B2025" s="8" t="s">
        <v>7309</v>
      </c>
      <c r="C2025" t="s">
        <v>3829</v>
      </c>
      <c r="D2025" t="s">
        <v>1862</v>
      </c>
      <c r="E2025">
        <v>1075</v>
      </c>
      <c r="F2025" s="8" t="str">
        <f t="shared" si="62"/>
        <v>INSERt INTO Datos_Contacto values (2024,'098-4227253','Carrera No 9 - 79 B/Modelo',1075);</v>
      </c>
    </row>
    <row r="2026" spans="1:6" hidden="1" x14ac:dyDescent="0.25">
      <c r="A2026" s="8">
        <f t="shared" si="63"/>
        <v>2025</v>
      </c>
      <c r="B2026" s="8" t="s">
        <v>7310</v>
      </c>
      <c r="C2026" t="s">
        <v>3830</v>
      </c>
      <c r="D2026" t="s">
        <v>591</v>
      </c>
      <c r="E2026">
        <v>140</v>
      </c>
      <c r="F2026" s="8" t="str">
        <f t="shared" si="62"/>
        <v>INSERt INTO Datos_Contacto values (2025,'095-8709872','Calle 8  10B - 123',140);</v>
      </c>
    </row>
    <row r="2027" spans="1:6" hidden="1" x14ac:dyDescent="0.25">
      <c r="A2027" s="8">
        <f t="shared" si="63"/>
        <v>2026</v>
      </c>
      <c r="B2027" s="8" t="s">
        <v>7311</v>
      </c>
      <c r="C2027" t="s">
        <v>3831</v>
      </c>
      <c r="D2027" t="s">
        <v>486</v>
      </c>
      <c r="E2027">
        <v>87</v>
      </c>
      <c r="F2027" s="8" t="str">
        <f t="shared" si="62"/>
        <v>INSERt INTO Datos_Contacto values (2026,'094-5200310','CR 44 64SUR 112 INT 102',87);</v>
      </c>
    </row>
    <row r="2028" spans="1:6" hidden="1" x14ac:dyDescent="0.25">
      <c r="A2028" s="8">
        <f t="shared" si="63"/>
        <v>2027</v>
      </c>
      <c r="B2028" s="8" t="s">
        <v>7312</v>
      </c>
      <c r="C2028" t="s">
        <v>3832</v>
      </c>
      <c r="D2028" t="s">
        <v>1387</v>
      </c>
      <c r="E2028">
        <v>667</v>
      </c>
      <c r="F2028" s="8" t="str">
        <f t="shared" si="62"/>
        <v>INSERt INTO Datos_Contacto values (2027,'098-6755939','Calle  12   7-09 ALCALDIA PALACIO MUNICIPAL DE GUAMAL',667);</v>
      </c>
    </row>
    <row r="2029" spans="1:6" hidden="1" x14ac:dyDescent="0.25">
      <c r="A2029" s="8">
        <f t="shared" si="63"/>
        <v>2028</v>
      </c>
      <c r="B2029" s="8" t="s">
        <v>7313</v>
      </c>
      <c r="C2029" t="s">
        <v>3833</v>
      </c>
      <c r="D2029" t="s">
        <v>482</v>
      </c>
      <c r="E2029">
        <v>85</v>
      </c>
      <c r="F2029" s="8" t="str">
        <f t="shared" si="62"/>
        <v>INSERt INTO Datos_Contacto values (2028,'054-5204060','Carrera 54 No 56-152',85);</v>
      </c>
    </row>
    <row r="2030" spans="1:6" x14ac:dyDescent="0.25">
      <c r="A2030" s="8">
        <f t="shared" si="63"/>
        <v>2029</v>
      </c>
      <c r="B2030" s="8" t="s">
        <v>7314</v>
      </c>
      <c r="C2030" t="s">
        <v>3834</v>
      </c>
      <c r="D2030" t="s">
        <v>320</v>
      </c>
      <c r="E2030">
        <v>1</v>
      </c>
      <c r="F2030" s="8" t="str">
        <f t="shared" si="62"/>
        <v>INSERt INTO Datos_Contacto values (2029,'094-5767630107','Carrera 49   44-94 local 194',1);</v>
      </c>
    </row>
    <row r="2031" spans="1:6" x14ac:dyDescent="0.25">
      <c r="A2031" s="8">
        <f t="shared" si="63"/>
        <v>2030</v>
      </c>
      <c r="B2031" s="8" t="s">
        <v>7315</v>
      </c>
      <c r="C2031" t="s">
        <v>3835</v>
      </c>
      <c r="D2031" t="s">
        <v>45</v>
      </c>
      <c r="E2031">
        <v>16</v>
      </c>
      <c r="F2031" s="8" t="str">
        <f t="shared" si="62"/>
        <v>INSERt INTO Datos_Contacto values (2030,'096-7443567','Centro Administrativo Municipal Piso 5',16);</v>
      </c>
    </row>
    <row r="2032" spans="1:6" hidden="1" x14ac:dyDescent="0.25">
      <c r="A2032" s="8">
        <f t="shared" si="63"/>
        <v>2031</v>
      </c>
      <c r="B2032" s="8" t="s">
        <v>7316</v>
      </c>
      <c r="C2032" t="s">
        <v>3836</v>
      </c>
      <c r="D2032" t="s">
        <v>1601</v>
      </c>
      <c r="E2032">
        <v>850</v>
      </c>
      <c r="F2032" s="8" t="str">
        <f t="shared" si="62"/>
        <v>INSERt INTO Datos_Contacto values (2031,'097-6020219','Calle   48   17 - 25',850);</v>
      </c>
    </row>
    <row r="2033" spans="1:6" hidden="1" x14ac:dyDescent="0.25">
      <c r="A2033" s="8">
        <f t="shared" si="63"/>
        <v>2032</v>
      </c>
      <c r="B2033" s="8" t="s">
        <v>7317</v>
      </c>
      <c r="C2033" t="s">
        <v>3837</v>
      </c>
      <c r="D2033" t="s">
        <v>563</v>
      </c>
      <c r="E2033">
        <v>126</v>
      </c>
      <c r="F2033" s="8" t="str">
        <f t="shared" si="62"/>
        <v>INSERt INTO Datos_Contacto values (2032,'095-3720285,3721113,3720459','Carrera 46    34 - 77 Piso 7',126);</v>
      </c>
    </row>
    <row r="2034" spans="1:6" hidden="1" x14ac:dyDescent="0.25">
      <c r="A2034" s="8">
        <f t="shared" si="63"/>
        <v>2033</v>
      </c>
      <c r="B2034" s="8" t="s">
        <v>7318</v>
      </c>
      <c r="C2034" t="s">
        <v>3838</v>
      </c>
      <c r="D2034" t="s">
        <v>5304</v>
      </c>
      <c r="E2034">
        <v>1</v>
      </c>
      <c r="F2034" s="8" t="str">
        <f t="shared" si="62"/>
        <v>INSERt INTO Datos_Contacto values (2033,'035-6605689','Manga Avenida  3 21 - 62',1);</v>
      </c>
    </row>
    <row r="2035" spans="1:6" x14ac:dyDescent="0.25">
      <c r="A2035" s="8">
        <f t="shared" si="63"/>
        <v>2034</v>
      </c>
      <c r="B2035" s="8" t="s">
        <v>7319</v>
      </c>
      <c r="C2035" t="s">
        <v>3839</v>
      </c>
      <c r="D2035" t="s">
        <v>1581</v>
      </c>
      <c r="E2035">
        <v>830</v>
      </c>
      <c r="F2035" s="8" t="str">
        <f t="shared" si="62"/>
        <v>INSERt INTO Datos_Contacto values (2034,'056-63151619','Calle 19 No 9-50 Piso 22 Complejo Diario del Otun',830);</v>
      </c>
    </row>
    <row r="2036" spans="1:6" x14ac:dyDescent="0.25">
      <c r="A2036" s="8">
        <f t="shared" si="63"/>
        <v>2035</v>
      </c>
      <c r="B2036" s="8" t="s">
        <v>7320</v>
      </c>
      <c r="C2036" t="s">
        <v>3840</v>
      </c>
      <c r="D2036" t="s">
        <v>1411</v>
      </c>
      <c r="E2036">
        <v>685</v>
      </c>
      <c r="F2036" s="8" t="str">
        <f t="shared" si="62"/>
        <v>INSERt INTO Datos_Contacto values (2035,'098-6718824','Calle 40 30A -06 SEGUNDO PISO',685);</v>
      </c>
    </row>
    <row r="2037" spans="1:6" hidden="1" x14ac:dyDescent="0.25">
      <c r="A2037" s="8">
        <f t="shared" si="63"/>
        <v>2036</v>
      </c>
      <c r="B2037" s="8" t="s">
        <v>7321</v>
      </c>
      <c r="C2037" t="s">
        <v>3841</v>
      </c>
      <c r="D2037" t="s">
        <v>486</v>
      </c>
      <c r="E2037">
        <v>87</v>
      </c>
      <c r="F2037" s="8" t="str">
        <f t="shared" si="62"/>
        <v>INSERt INTO Datos_Contacto values (2036,'094-3019100','Calle 75SUR 43A 202 PISO 2 Centro Comercial Aves',87);</v>
      </c>
    </row>
    <row r="2038" spans="1:6" x14ac:dyDescent="0.25">
      <c r="A2038" s="8">
        <f t="shared" si="63"/>
        <v>2037</v>
      </c>
      <c r="B2038" s="8" t="s">
        <v>7322</v>
      </c>
      <c r="C2038" t="s">
        <v>3842</v>
      </c>
      <c r="D2038" t="s">
        <v>599</v>
      </c>
      <c r="E2038">
        <v>145</v>
      </c>
      <c r="F2038" s="8" t="str">
        <f t="shared" si="62"/>
        <v>INSERt INTO Datos_Contacto values (2037,'095-3930052','Carrera 23 A No. 80 - 05 Los Almendros Soledad',145);</v>
      </c>
    </row>
    <row r="2039" spans="1:6" hidden="1" x14ac:dyDescent="0.25">
      <c r="A2039" s="8">
        <f t="shared" si="63"/>
        <v>2038</v>
      </c>
      <c r="B2039" s="8" t="s">
        <v>7323</v>
      </c>
      <c r="C2039" t="s">
        <v>3843</v>
      </c>
      <c r="D2039" t="s">
        <v>299</v>
      </c>
      <c r="E2039">
        <v>1046</v>
      </c>
      <c r="F2039" s="8" t="str">
        <f t="shared" si="62"/>
        <v>INSERt INTO Datos_Contacto values (2038,'097-8852495','Carrera  22  22-46',1046);</v>
      </c>
    </row>
    <row r="2040" spans="1:6" hidden="1" x14ac:dyDescent="0.25">
      <c r="A2040" s="8">
        <f t="shared" si="63"/>
        <v>2039</v>
      </c>
      <c r="B2040" s="8" t="s">
        <v>5710</v>
      </c>
      <c r="C2040" t="s">
        <v>3844</v>
      </c>
      <c r="D2040" t="s">
        <v>1711</v>
      </c>
      <c r="E2040">
        <v>948</v>
      </c>
      <c r="F2040" s="8" t="str">
        <f t="shared" si="62"/>
        <v>INSERt INTO Datos_Contacto values (2039,'054-7951998','Carrera12 No 11-51 Barrio el comercio',948);</v>
      </c>
    </row>
    <row r="2041" spans="1:6" x14ac:dyDescent="0.25">
      <c r="A2041" s="8">
        <f t="shared" si="63"/>
        <v>2040</v>
      </c>
      <c r="B2041" s="8" t="s">
        <v>7324</v>
      </c>
      <c r="C2041" t="s">
        <v>3845</v>
      </c>
      <c r="D2041" t="s">
        <v>606</v>
      </c>
      <c r="E2041">
        <v>149</v>
      </c>
      <c r="F2041" s="8" t="str">
        <f t="shared" si="62"/>
        <v>INSERt INTO Datos_Contacto values (2040,'091-2377777','Carrera 36  10 - 95',149);</v>
      </c>
    </row>
    <row r="2042" spans="1:6" hidden="1" x14ac:dyDescent="0.25">
      <c r="A2042" s="8">
        <f t="shared" si="63"/>
        <v>2041</v>
      </c>
      <c r="B2042" s="8" t="s">
        <v>7325</v>
      </c>
      <c r="C2042" t="s">
        <v>3846</v>
      </c>
      <c r="D2042" t="s">
        <v>1482</v>
      </c>
      <c r="E2042">
        <v>741</v>
      </c>
      <c r="F2042" s="8" t="str">
        <f t="shared" si="62"/>
        <v>INSERt INTO Datos_Contacto values (2041,'092-7733390','Carrera 7Calle 30 BARRIO PUENES',741);</v>
      </c>
    </row>
    <row r="2043" spans="1:6" x14ac:dyDescent="0.25">
      <c r="A2043" s="8">
        <f t="shared" si="63"/>
        <v>2042</v>
      </c>
      <c r="B2043" s="8" t="s">
        <v>7326</v>
      </c>
      <c r="C2043" t="s">
        <v>3847</v>
      </c>
      <c r="D2043" t="s">
        <v>1874</v>
      </c>
      <c r="E2043">
        <v>1087</v>
      </c>
      <c r="F2043" s="8" t="str">
        <f t="shared" si="62"/>
        <v>INSERt INTO Datos_Contacto values (2042,'098-5927240','Carrera 6  9 - 89',1087);</v>
      </c>
    </row>
    <row r="2044" spans="1:6" hidden="1" x14ac:dyDescent="0.25">
      <c r="A2044" s="8">
        <f t="shared" si="63"/>
        <v>2043</v>
      </c>
      <c r="B2044" s="8" t="s">
        <v>7327</v>
      </c>
      <c r="C2044" t="s">
        <v>3848</v>
      </c>
      <c r="D2044" t="s">
        <v>5266</v>
      </c>
      <c r="E2044">
        <v>1</v>
      </c>
      <c r="F2044" s="8" t="str">
        <f t="shared" si="62"/>
        <v>INSERt INTO Datos_Contacto values (2043,'927-7330030','CARRERA 24  21 40',1);</v>
      </c>
    </row>
    <row r="2045" spans="1:6" hidden="1" x14ac:dyDescent="0.25">
      <c r="A2045" s="8">
        <f t="shared" si="63"/>
        <v>2044</v>
      </c>
      <c r="B2045" s="8" t="s">
        <v>7328</v>
      </c>
      <c r="C2045" t="s">
        <v>3849</v>
      </c>
      <c r="D2045" t="s">
        <v>1519</v>
      </c>
      <c r="E2045">
        <v>773</v>
      </c>
      <c r="F2045" s="8" t="str">
        <f t="shared" si="62"/>
        <v>INSERt INTO Datos_Contacto values (2044,'311-6121930','CL 3 # 7-16 Brr el Prado',773);</v>
      </c>
    </row>
    <row r="2046" spans="1:6" x14ac:dyDescent="0.25">
      <c r="A2046" s="8">
        <f t="shared" si="63"/>
        <v>2045</v>
      </c>
      <c r="B2046" s="8" t="s">
        <v>7329</v>
      </c>
      <c r="C2046" t="s">
        <v>3850</v>
      </c>
      <c r="D2046" t="s">
        <v>1411</v>
      </c>
      <c r="E2046">
        <v>685</v>
      </c>
      <c r="F2046" s="8" t="str">
        <f t="shared" si="62"/>
        <v>INSERt INTO Datos_Contacto values (2045,'098-6833890','Carrera 30 A Nº 41 B - 39 B  La Grama',685);</v>
      </c>
    </row>
    <row r="2047" spans="1:6" x14ac:dyDescent="0.25">
      <c r="A2047" s="8">
        <f t="shared" si="63"/>
        <v>2046</v>
      </c>
      <c r="B2047" s="8" t="s">
        <v>7330</v>
      </c>
      <c r="C2047" t="s">
        <v>3851</v>
      </c>
      <c r="D2047" t="s">
        <v>606</v>
      </c>
      <c r="E2047">
        <v>149</v>
      </c>
      <c r="F2047" s="8" t="str">
        <f t="shared" si="62"/>
        <v>INSERt INTO Datos_Contacto values (2046,'091-3599494','AUT NORTE AV KR 45  No. 97-70 Piso 3 Y 4',149);</v>
      </c>
    </row>
    <row r="2048" spans="1:6" x14ac:dyDescent="0.25">
      <c r="A2048" s="8">
        <f t="shared" si="63"/>
        <v>2047</v>
      </c>
      <c r="B2048" s="8" t="s">
        <v>7331</v>
      </c>
      <c r="C2048" t="s">
        <v>3852</v>
      </c>
      <c r="D2048" t="s">
        <v>900</v>
      </c>
      <c r="E2048">
        <v>319</v>
      </c>
      <c r="F2048" s="8" t="str">
        <f t="shared" si="62"/>
        <v>INSERt INTO Datos_Contacto values (2047,'096-8720531','Calle 19  21 - 44 Piso 13',319);</v>
      </c>
    </row>
    <row r="2049" spans="1:6" hidden="1" x14ac:dyDescent="0.25">
      <c r="A2049" s="8">
        <f t="shared" si="63"/>
        <v>2048</v>
      </c>
      <c r="B2049" s="8" t="s">
        <v>7332</v>
      </c>
      <c r="C2049" t="s">
        <v>3853</v>
      </c>
      <c r="D2049" t="s">
        <v>482</v>
      </c>
      <c r="E2049">
        <v>85</v>
      </c>
      <c r="F2049" s="8" t="str">
        <f t="shared" si="62"/>
        <v>INSERt INTO Datos_Contacto values (2048,'054-5206311','Calle 49 N°50-05',85);</v>
      </c>
    </row>
    <row r="2050" spans="1:6" x14ac:dyDescent="0.25">
      <c r="A2050" s="8">
        <f t="shared" si="63"/>
        <v>2049</v>
      </c>
      <c r="B2050" s="8" t="s">
        <v>7333</v>
      </c>
      <c r="C2050" t="s">
        <v>3854</v>
      </c>
      <c r="D2050" t="s">
        <v>1373</v>
      </c>
      <c r="E2050">
        <v>655</v>
      </c>
      <c r="F2050" s="8" t="str">
        <f t="shared" si="62"/>
        <v>INSERt INTO Datos_Contacto values (2049,'095-4228852','Carrera 10    18-36 GAIRA',655);</v>
      </c>
    </row>
    <row r="2051" spans="1:6" hidden="1" x14ac:dyDescent="0.25">
      <c r="A2051" s="8">
        <f t="shared" si="63"/>
        <v>2050</v>
      </c>
      <c r="B2051" s="8" t="s">
        <v>7334</v>
      </c>
      <c r="C2051" t="s">
        <v>3855</v>
      </c>
      <c r="D2051" t="s">
        <v>1792</v>
      </c>
      <c r="E2051">
        <v>1014</v>
      </c>
      <c r="F2051" s="8" t="str">
        <f t="shared" ref="F2051:F2114" si="64">"INSERt INTO Datos_Contacto values ("&amp;A2051&amp;",'"&amp;B2051&amp;"','"&amp;C2051&amp;"',"&amp;E2051&amp;");"</f>
        <v>INSERt INTO Datos_Contacto values (2050,'092-2534538,2534539,','Carrera. 8   7 - 62',1014);</v>
      </c>
    </row>
    <row r="2052" spans="1:6" hidden="1" x14ac:dyDescent="0.25">
      <c r="A2052" s="8">
        <f t="shared" ref="A2052:A2115" si="65">+A2051+1</f>
        <v>2051</v>
      </c>
      <c r="B2052" s="8" t="s">
        <v>7335</v>
      </c>
      <c r="C2052" t="s">
        <v>3856</v>
      </c>
      <c r="D2052" t="s">
        <v>1153</v>
      </c>
      <c r="E2052">
        <v>492</v>
      </c>
      <c r="F2052" s="8" t="str">
        <f t="shared" si="64"/>
        <v>INSERt INTO Datos_Contacto values (2051,'091-8352272','Carrera 11 Calle 17 Esquina Piso 4',492);</v>
      </c>
    </row>
    <row r="2053" spans="1:6" hidden="1" x14ac:dyDescent="0.25">
      <c r="A2053" s="8">
        <f t="shared" si="65"/>
        <v>2052</v>
      </c>
      <c r="B2053" s="8" t="s">
        <v>7336</v>
      </c>
      <c r="C2053" t="s">
        <v>3857</v>
      </c>
      <c r="D2053" t="s">
        <v>945</v>
      </c>
      <c r="E2053">
        <v>349</v>
      </c>
      <c r="F2053" s="8" t="str">
        <f t="shared" si="64"/>
        <v>INSERt INTO Datos_Contacto values (2052,'098-4318230','CALLE 5 No.6-56 barrio El Centro',349);</v>
      </c>
    </row>
    <row r="2054" spans="1:6" hidden="1" x14ac:dyDescent="0.25">
      <c r="A2054" s="8">
        <f t="shared" si="65"/>
        <v>2053</v>
      </c>
      <c r="B2054" s="8" t="s">
        <v>7337</v>
      </c>
      <c r="C2054" t="s">
        <v>3858</v>
      </c>
      <c r="D2054" t="s">
        <v>1036</v>
      </c>
      <c r="E2054">
        <v>412</v>
      </c>
      <c r="F2054" s="8" t="str">
        <f t="shared" si="64"/>
        <v>INSERt INTO Datos_Contacto values (2053,'095-5750096','Carrera 16  7 - 32',412);</v>
      </c>
    </row>
    <row r="2055" spans="1:6" x14ac:dyDescent="0.25">
      <c r="A2055" s="8">
        <f t="shared" si="65"/>
        <v>2054</v>
      </c>
      <c r="B2055" s="8" t="s">
        <v>7338</v>
      </c>
      <c r="C2055" t="s">
        <v>3859</v>
      </c>
      <c r="D2055" t="s">
        <v>1734</v>
      </c>
      <c r="E2055">
        <v>964</v>
      </c>
      <c r="F2055" s="8" t="str">
        <f t="shared" si="64"/>
        <v>INSERt INTO Datos_Contacto values (2054,'098-870656','Calle 6 Carrera 8 Palacio municipal',964);</v>
      </c>
    </row>
    <row r="2056" spans="1:6" hidden="1" x14ac:dyDescent="0.25">
      <c r="A2056" s="8">
        <f t="shared" si="65"/>
        <v>2055</v>
      </c>
      <c r="B2056" s="8" t="s">
        <v>7339</v>
      </c>
      <c r="C2056" t="s">
        <v>3860</v>
      </c>
      <c r="D2056" t="s">
        <v>1288</v>
      </c>
      <c r="E2056">
        <v>584</v>
      </c>
      <c r="F2056" s="8" t="str">
        <f t="shared" si="64"/>
        <v>INSERt INTO Datos_Contacto values (2055,'094-6798472','Barrio Santa Rita',584);</v>
      </c>
    </row>
    <row r="2057" spans="1:6" hidden="1" x14ac:dyDescent="0.25">
      <c r="A2057" s="8">
        <f t="shared" si="65"/>
        <v>2056</v>
      </c>
      <c r="B2057" s="8" t="s">
        <v>7340</v>
      </c>
      <c r="C2057" t="s">
        <v>3861</v>
      </c>
      <c r="D2057" t="s">
        <v>742</v>
      </c>
      <c r="E2057">
        <v>227</v>
      </c>
      <c r="F2057" s="8" t="str">
        <f t="shared" si="64"/>
        <v>INSERt INTO Datos_Contacto values (2056,'098-7604098','Centro Administrativo Of. 504',227);</v>
      </c>
    </row>
    <row r="2058" spans="1:6" hidden="1" x14ac:dyDescent="0.25">
      <c r="A2058" s="8">
        <f t="shared" si="65"/>
        <v>2057</v>
      </c>
      <c r="B2058" s="8" t="s">
        <v>7341</v>
      </c>
      <c r="C2058" t="s">
        <v>3862</v>
      </c>
      <c r="D2058" t="s">
        <v>1383</v>
      </c>
      <c r="E2058">
        <v>663</v>
      </c>
      <c r="F2058" s="8" t="str">
        <f t="shared" si="64"/>
        <v>INSERt INTO Datos_Contacto values (2057,'095-4294026','Calle 2  # 6-50',663);</v>
      </c>
    </row>
    <row r="2059" spans="1:6" hidden="1" x14ac:dyDescent="0.25">
      <c r="A2059" s="8">
        <f t="shared" si="65"/>
        <v>2058</v>
      </c>
      <c r="B2059" s="8" t="s">
        <v>7342</v>
      </c>
      <c r="C2059" t="s">
        <v>3863</v>
      </c>
      <c r="D2059" t="s">
        <v>1647</v>
      </c>
      <c r="E2059">
        <v>891</v>
      </c>
      <c r="F2059" s="8" t="str">
        <f t="shared" si="64"/>
        <v>INSERt INTO Datos_Contacto values (2058,'097-6567828','Calle 11  8 - 73',891);</v>
      </c>
    </row>
    <row r="2060" spans="1:6" hidden="1" x14ac:dyDescent="0.25">
      <c r="A2060" s="8">
        <f t="shared" si="65"/>
        <v>2059</v>
      </c>
      <c r="B2060" s="8" t="s">
        <v>7343</v>
      </c>
      <c r="C2060" t="s">
        <v>3864</v>
      </c>
      <c r="D2060" t="s">
        <v>635</v>
      </c>
      <c r="E2060">
        <v>166</v>
      </c>
      <c r="F2060" s="8" t="str">
        <f t="shared" si="64"/>
        <v>INSERt INTO Datos_Contacto values (2059,'095-6876665','Barrio San José Planta de Tratamiento, Cra 16 Nº 16D - 135  Magangué Bolívar',166);</v>
      </c>
    </row>
    <row r="2061" spans="1:6" hidden="1" x14ac:dyDescent="0.25">
      <c r="A2061" s="8">
        <f t="shared" si="65"/>
        <v>2060</v>
      </c>
      <c r="B2061" s="8" t="s">
        <v>7344</v>
      </c>
      <c r="C2061" t="s">
        <v>3865</v>
      </c>
      <c r="D2061" t="s">
        <v>1339</v>
      </c>
      <c r="E2061">
        <v>624</v>
      </c>
      <c r="F2061" s="8" t="str">
        <f t="shared" si="64"/>
        <v>INSERt INTO Datos_Contacto values (2060,'098-8783767,8784071,','Calle 9  7 - 52 Piso 2',624);</v>
      </c>
    </row>
    <row r="2062" spans="1:6" hidden="1" x14ac:dyDescent="0.25">
      <c r="A2062" s="8">
        <f t="shared" si="65"/>
        <v>2061</v>
      </c>
      <c r="B2062" s="8" t="s">
        <v>7345</v>
      </c>
      <c r="C2062" t="s">
        <v>3866</v>
      </c>
      <c r="D2062" t="s">
        <v>1342</v>
      </c>
      <c r="E2062">
        <v>627</v>
      </c>
      <c r="F2062" s="8" t="str">
        <f t="shared" si="64"/>
        <v>INSERt INTO Datos_Contacto values (2061,'098-8360012','Calle 6  7 - 23',627);</v>
      </c>
    </row>
    <row r="2063" spans="1:6" hidden="1" x14ac:dyDescent="0.25">
      <c r="A2063" s="8">
        <f t="shared" si="65"/>
        <v>2062</v>
      </c>
      <c r="B2063" s="8" t="s">
        <v>7346</v>
      </c>
      <c r="C2063" t="s">
        <v>3867</v>
      </c>
      <c r="D2063" t="s">
        <v>1392</v>
      </c>
      <c r="E2063">
        <v>671</v>
      </c>
      <c r="F2063" s="8" t="str">
        <f t="shared" si="64"/>
        <v>INSERt INTO Datos_Contacto values (2062,'075-4158255','Cra 7  5 - 38',671);</v>
      </c>
    </row>
    <row r="2064" spans="1:6" hidden="1" x14ac:dyDescent="0.25">
      <c r="A2064" s="8">
        <f t="shared" si="65"/>
        <v>2063</v>
      </c>
      <c r="B2064" s="8" t="s">
        <v>7347</v>
      </c>
      <c r="C2064" t="s">
        <v>3868</v>
      </c>
      <c r="D2064" t="s">
        <v>1591</v>
      </c>
      <c r="E2064">
        <v>840</v>
      </c>
      <c r="F2064" s="8" t="str">
        <f t="shared" si="64"/>
        <v>INSERt INTO Datos_Contacto values (2063,'096-3663254','Carrera  4  6 - 17',840);</v>
      </c>
    </row>
    <row r="2065" spans="1:6" hidden="1" x14ac:dyDescent="0.25">
      <c r="A2065" s="8">
        <f t="shared" si="65"/>
        <v>2064</v>
      </c>
      <c r="B2065" s="8" t="s">
        <v>7348</v>
      </c>
      <c r="C2065" t="s">
        <v>3869</v>
      </c>
      <c r="D2065" t="s">
        <v>1022</v>
      </c>
      <c r="E2065">
        <v>404</v>
      </c>
      <c r="F2065" s="8" t="str">
        <f t="shared" si="64"/>
        <v>INSERt INTO Datos_Contacto values (2064,'095-5712058,5712061,5712375','Calle 15   15 - 40 BARRIO ALFONSO LOPOEZ VALLEDUPAR',404);</v>
      </c>
    </row>
    <row r="2066" spans="1:6" hidden="1" x14ac:dyDescent="0.25">
      <c r="A2066" s="8">
        <f t="shared" si="65"/>
        <v>2065</v>
      </c>
      <c r="B2066" s="8" t="s">
        <v>7349</v>
      </c>
      <c r="C2066" t="s">
        <v>3870</v>
      </c>
      <c r="D2066" t="s">
        <v>1777</v>
      </c>
      <c r="E2066">
        <v>1001</v>
      </c>
      <c r="F2066" s="8" t="str">
        <f t="shared" si="64"/>
        <v>INSERt INTO Datos_Contacto values (2065,'098-098240437','Carrera 5   1 - 24',1001);</v>
      </c>
    </row>
    <row r="2067" spans="1:6" x14ac:dyDescent="0.25">
      <c r="A2067" s="8">
        <f t="shared" si="65"/>
        <v>2066</v>
      </c>
      <c r="B2067" s="8" t="s">
        <v>7350</v>
      </c>
      <c r="C2067" t="s">
        <v>3871</v>
      </c>
      <c r="D2067" t="s">
        <v>1836</v>
      </c>
      <c r="E2067">
        <v>1053</v>
      </c>
      <c r="F2067" s="8" t="str">
        <f t="shared" si="64"/>
        <v>INSERt INTO Datos_Contacto values (2066,'098-6322728,6322729','Carrera 19 21 - 34',1053);</v>
      </c>
    </row>
    <row r="2068" spans="1:6" hidden="1" x14ac:dyDescent="0.25">
      <c r="A2068" s="8">
        <f t="shared" si="65"/>
        <v>2067</v>
      </c>
      <c r="B2068" s="8" t="s">
        <v>7351</v>
      </c>
      <c r="C2068" t="s">
        <v>3872</v>
      </c>
      <c r="D2068" t="s">
        <v>5286</v>
      </c>
      <c r="E2068">
        <v>1</v>
      </c>
      <c r="F2068" s="8" t="str">
        <f t="shared" si="64"/>
        <v>INSERt INTO Datos_Contacto values (2067,'098-5634339','Carrera 3  5-62',1);</v>
      </c>
    </row>
    <row r="2069" spans="1:6" hidden="1" x14ac:dyDescent="0.25">
      <c r="A2069" s="8">
        <f t="shared" si="65"/>
        <v>2068</v>
      </c>
      <c r="B2069" s="8" t="s">
        <v>7352</v>
      </c>
      <c r="C2069" t="s">
        <v>3873</v>
      </c>
      <c r="D2069" t="s">
        <v>1756</v>
      </c>
      <c r="E2069">
        <v>983</v>
      </c>
      <c r="F2069" s="8" t="str">
        <f t="shared" si="64"/>
        <v>INSERt INTO Datos_Contacto values (2068,'098-2451945','Calle 7 25-49 Piso 3 edificio Megabanco',983);</v>
      </c>
    </row>
    <row r="2070" spans="1:6" hidden="1" x14ac:dyDescent="0.25">
      <c r="A2070" s="8">
        <f t="shared" si="65"/>
        <v>2069</v>
      </c>
      <c r="B2070" s="8" t="s">
        <v>7353</v>
      </c>
      <c r="C2070" t="s">
        <v>3874</v>
      </c>
      <c r="D2070" t="s">
        <v>1043</v>
      </c>
      <c r="E2070">
        <v>417</v>
      </c>
      <c r="F2070" s="8" t="str">
        <f t="shared" si="64"/>
        <v>INSERt INTO Datos_Contacto values (2069,'095-5683026','Calle 1  5A - 75',417);</v>
      </c>
    </row>
    <row r="2071" spans="1:6" x14ac:dyDescent="0.25">
      <c r="A2071" s="8">
        <f t="shared" si="65"/>
        <v>2070</v>
      </c>
      <c r="B2071" s="8" t="s">
        <v>7354</v>
      </c>
      <c r="C2071" t="s">
        <v>3875</v>
      </c>
      <c r="D2071" t="s">
        <v>1781</v>
      </c>
      <c r="E2071">
        <v>1004</v>
      </c>
      <c r="F2071" s="8" t="str">
        <f t="shared" si="64"/>
        <v>INSERt INTO Datos_Contacto values (2070,'092-3166332,3166333','Calle 6 # 44-110',1004);</v>
      </c>
    </row>
    <row r="2072" spans="1:6" x14ac:dyDescent="0.25">
      <c r="A2072" s="8">
        <f t="shared" si="65"/>
        <v>2071</v>
      </c>
      <c r="B2072" s="8" t="s">
        <v>7355</v>
      </c>
      <c r="C2072" t="s">
        <v>3876</v>
      </c>
      <c r="D2072" t="s">
        <v>1596</v>
      </c>
      <c r="E2072">
        <v>844</v>
      </c>
      <c r="F2072" s="8" t="str">
        <f t="shared" si="64"/>
        <v>INSERt INTO Datos_Contacto values (2071,'097-6430807','Calle 47   29 - 33 Oficina 804',844);</v>
      </c>
    </row>
    <row r="2073" spans="1:6" x14ac:dyDescent="0.25">
      <c r="A2073" s="8">
        <f t="shared" si="65"/>
        <v>2072</v>
      </c>
      <c r="B2073" s="8" t="s">
        <v>7356</v>
      </c>
      <c r="C2073" t="s">
        <v>3877</v>
      </c>
      <c r="D2073" t="s">
        <v>606</v>
      </c>
      <c r="E2073">
        <v>149</v>
      </c>
      <c r="F2073" s="8" t="str">
        <f t="shared" si="64"/>
        <v>INSERt INTO Datos_Contacto values (2072,'571-2203000','Avenida Calle 26 No. 69 - 76 Piso 5',149);</v>
      </c>
    </row>
    <row r="2074" spans="1:6" x14ac:dyDescent="0.25">
      <c r="A2074" s="8">
        <f t="shared" si="65"/>
        <v>2073</v>
      </c>
      <c r="B2074" s="8" t="s">
        <v>7357</v>
      </c>
      <c r="C2074" t="s">
        <v>3878</v>
      </c>
      <c r="D2074" t="s">
        <v>1781</v>
      </c>
      <c r="E2074">
        <v>1004</v>
      </c>
      <c r="F2074" s="8" t="str">
        <f t="shared" si="64"/>
        <v>INSERt INTO Datos_Contacto values (2073,'092-6600001','Avenida Vasquez Cobo  N. 23N - 59',1004);</v>
      </c>
    </row>
    <row r="2075" spans="1:6" hidden="1" x14ac:dyDescent="0.25">
      <c r="A2075" s="8">
        <f t="shared" si="65"/>
        <v>2074</v>
      </c>
      <c r="B2075" s="8" t="s">
        <v>7358</v>
      </c>
      <c r="C2075" t="s">
        <v>3879</v>
      </c>
      <c r="D2075" t="s">
        <v>354</v>
      </c>
      <c r="E2075">
        <v>19</v>
      </c>
      <c r="F2075" s="8" t="str">
        <f t="shared" si="64"/>
        <v>INSERt INTO Datos_Contacto values (2074,'094-4548888','Calle 44   46 -001  Bello',19);</v>
      </c>
    </row>
    <row r="2076" spans="1:6" x14ac:dyDescent="0.25">
      <c r="A2076" s="8">
        <f t="shared" si="65"/>
        <v>2075</v>
      </c>
      <c r="B2076" s="8" t="s">
        <v>7359</v>
      </c>
      <c r="C2076" t="s">
        <v>3880</v>
      </c>
      <c r="D2076" t="s">
        <v>320</v>
      </c>
      <c r="E2076">
        <v>1</v>
      </c>
      <c r="F2076" s="8" t="str">
        <f t="shared" si="64"/>
        <v>INSERt INTO Datos_Contacto values (2075,'094-4448608','Carrera 43A 34 95 Torre Sur piso 10 C.C. Almacentro',1);</v>
      </c>
    </row>
    <row r="2077" spans="1:6" hidden="1" x14ac:dyDescent="0.25">
      <c r="A2077" s="8">
        <f t="shared" si="65"/>
        <v>2076</v>
      </c>
      <c r="B2077" s="8" t="s">
        <v>7360</v>
      </c>
      <c r="C2077" t="s">
        <v>3881</v>
      </c>
      <c r="D2077" t="s">
        <v>563</v>
      </c>
      <c r="E2077">
        <v>126</v>
      </c>
      <c r="F2077" s="8" t="str">
        <f t="shared" si="64"/>
        <v>INSERt INTO Datos_Contacto values (2076,'095-3307123','Calle 40 No. 45 - 46 edifico de la gobernacion del atlantico piso 10',126);</v>
      </c>
    </row>
    <row r="2078" spans="1:6" x14ac:dyDescent="0.25">
      <c r="A2078" s="8">
        <f t="shared" si="65"/>
        <v>2077</v>
      </c>
      <c r="B2078" s="8" t="s">
        <v>7361</v>
      </c>
      <c r="C2078" t="s">
        <v>3882</v>
      </c>
      <c r="D2078" t="s">
        <v>900</v>
      </c>
      <c r="E2078">
        <v>319</v>
      </c>
      <c r="F2078" s="8" t="str">
        <f t="shared" si="64"/>
        <v>INSERt INTO Datos_Contacto values (2077,'096-8800021','carrera 21 No.23-10 edif Licorera Piso 4 Of.400',319);</v>
      </c>
    </row>
    <row r="2079" spans="1:6" x14ac:dyDescent="0.25">
      <c r="A2079" s="8">
        <f t="shared" si="65"/>
        <v>2078</v>
      </c>
      <c r="B2079" s="8" t="s">
        <v>7362</v>
      </c>
      <c r="C2079" t="s">
        <v>3883</v>
      </c>
      <c r="D2079" t="s">
        <v>45</v>
      </c>
      <c r="E2079">
        <v>16</v>
      </c>
      <c r="F2079" s="8" t="str">
        <f t="shared" si="64"/>
        <v>INSERt INTO Datos_Contacto values (2078,'096-7412441','carrera 16 nº19-21 Centro',16);</v>
      </c>
    </row>
    <row r="2080" spans="1:6" x14ac:dyDescent="0.25">
      <c r="A2080" s="8">
        <f t="shared" si="65"/>
        <v>2079</v>
      </c>
      <c r="B2080" s="8" t="s">
        <v>7363</v>
      </c>
      <c r="C2080" t="s">
        <v>3884</v>
      </c>
      <c r="D2080" t="s">
        <v>606</v>
      </c>
      <c r="E2080">
        <v>149</v>
      </c>
      <c r="F2080" s="8" t="str">
        <f t="shared" si="64"/>
        <v>INSERt INTO Datos_Contacto values (2079,'051-7491114,7491115','Calle 26 N° 51 - 53 Torre Beneficencia Piso 6',149);</v>
      </c>
    </row>
    <row r="2081" spans="1:6" x14ac:dyDescent="0.25">
      <c r="A2081" s="8">
        <f t="shared" si="65"/>
        <v>2080</v>
      </c>
      <c r="B2081" s="8" t="s">
        <v>7364</v>
      </c>
      <c r="C2081" t="s">
        <v>3885</v>
      </c>
      <c r="D2081" t="s">
        <v>1681</v>
      </c>
      <c r="E2081">
        <v>921</v>
      </c>
      <c r="F2081" s="8" t="str">
        <f t="shared" si="64"/>
        <v>INSERt INTO Datos_Contacto values (2080,'097-7272086,7296611','Calle 13  16 - 13',921);</v>
      </c>
    </row>
    <row r="2082" spans="1:6" hidden="1" x14ac:dyDescent="0.25">
      <c r="A2082" s="8">
        <f t="shared" si="65"/>
        <v>2081</v>
      </c>
      <c r="B2082" s="8" t="s">
        <v>7365</v>
      </c>
      <c r="C2082" t="s">
        <v>3886</v>
      </c>
      <c r="D2082" t="s">
        <v>5266</v>
      </c>
      <c r="E2082">
        <v>1</v>
      </c>
      <c r="F2082" s="8" t="str">
        <f t="shared" si="64"/>
        <v>INSERt INTO Datos_Contacto values (2081,'092-7200952','Carrera 21 19 57 p2',1);</v>
      </c>
    </row>
    <row r="2083" spans="1:6" x14ac:dyDescent="0.25">
      <c r="A2083" s="8">
        <f t="shared" si="65"/>
        <v>2082</v>
      </c>
      <c r="B2083" s="8" t="s">
        <v>7366</v>
      </c>
      <c r="C2083" t="s">
        <v>3887</v>
      </c>
      <c r="D2083" t="s">
        <v>606</v>
      </c>
      <c r="E2083">
        <v>149</v>
      </c>
      <c r="F2083" s="8" t="str">
        <f t="shared" si="64"/>
        <v>INSERt INTO Datos_Contacto values (2082,'091-7491963','Calle 26 No. 51 - 53 Torre Central Piso 5',149);</v>
      </c>
    </row>
    <row r="2084" spans="1:6" hidden="1" x14ac:dyDescent="0.25">
      <c r="A2084" s="8">
        <f t="shared" si="65"/>
        <v>2083</v>
      </c>
      <c r="B2084" s="8" t="s">
        <v>7367</v>
      </c>
      <c r="C2084" t="s">
        <v>3888</v>
      </c>
      <c r="D2084" t="s">
        <v>1308</v>
      </c>
      <c r="E2084">
        <v>603</v>
      </c>
      <c r="F2084" s="8" t="str">
        <f t="shared" si="64"/>
        <v>INSERt INTO Datos_Contacto values (2083,'098-3143333445','Carrera 1 No. 60 - 79 Sede CAM',603);</v>
      </c>
    </row>
    <row r="2085" spans="1:6" hidden="1" x14ac:dyDescent="0.25">
      <c r="A2085" s="8">
        <f t="shared" si="65"/>
        <v>2084</v>
      </c>
      <c r="B2085" s="8" t="s">
        <v>7368</v>
      </c>
      <c r="C2085" t="s">
        <v>3889</v>
      </c>
      <c r="D2085" t="s">
        <v>1187</v>
      </c>
      <c r="E2085">
        <v>516</v>
      </c>
      <c r="F2085" s="8" t="str">
        <f t="shared" si="64"/>
        <v>INSERt INTO Datos_Contacto values (2084,'051-8544120','Calle 2 No 0 - 05',516);</v>
      </c>
    </row>
    <row r="2086" spans="1:6" hidden="1" x14ac:dyDescent="0.25">
      <c r="A2086" s="8">
        <f t="shared" si="65"/>
        <v>2085</v>
      </c>
      <c r="B2086" s="8" t="s">
        <v>7369</v>
      </c>
      <c r="C2086" t="s">
        <v>3890</v>
      </c>
      <c r="D2086" t="s">
        <v>1273</v>
      </c>
      <c r="E2086">
        <v>572</v>
      </c>
      <c r="F2086" s="8" t="str">
        <f t="shared" si="64"/>
        <v>INSERt INTO Datos_Contacto values (2085,'091-8522735,8526826,','Av. Industrial kilometro 1 vía Bogotá',572);</v>
      </c>
    </row>
    <row r="2087" spans="1:6" x14ac:dyDescent="0.25">
      <c r="A2087" s="8">
        <f t="shared" si="65"/>
        <v>2086</v>
      </c>
      <c r="B2087" s="8" t="s">
        <v>7370</v>
      </c>
      <c r="C2087" t="s">
        <v>3891</v>
      </c>
      <c r="D2087" t="s">
        <v>606</v>
      </c>
      <c r="E2087">
        <v>149</v>
      </c>
      <c r="F2087" s="8" t="str">
        <f t="shared" si="64"/>
        <v>INSERt INTO Datos_Contacto values (2086,'091-7491535','CL 26  51 - 53  TR OCC PI 3',149);</v>
      </c>
    </row>
    <row r="2088" spans="1:6" hidden="1" x14ac:dyDescent="0.25">
      <c r="A2088" s="8">
        <f t="shared" si="65"/>
        <v>2087</v>
      </c>
      <c r="B2088" s="8" t="s">
        <v>7371</v>
      </c>
      <c r="C2088" t="s">
        <v>3892</v>
      </c>
      <c r="D2088" t="s">
        <v>668</v>
      </c>
      <c r="E2088">
        <v>186</v>
      </c>
      <c r="F2088" s="8" t="str">
        <f t="shared" si="64"/>
        <v>INSERt INTO Datos_Contacto values (2087,'320-5330687','Calle Nueva de la Flores Carrera 28 Nº 16 - 147',186);</v>
      </c>
    </row>
    <row r="2089" spans="1:6" hidden="1" x14ac:dyDescent="0.25">
      <c r="A2089" s="8">
        <f t="shared" si="65"/>
        <v>2088</v>
      </c>
      <c r="B2089" s="8" t="s">
        <v>7372</v>
      </c>
      <c r="C2089" t="s">
        <v>3893</v>
      </c>
      <c r="D2089" t="s">
        <v>1308</v>
      </c>
      <c r="E2089">
        <v>603</v>
      </c>
      <c r="F2089" s="8" t="str">
        <f t="shared" si="64"/>
        <v>INSERt INTO Datos_Contacto values (2088,'098-8712066','Carrera 4   9 - 25 Edif. Diego de Ospina',603);</v>
      </c>
    </row>
    <row r="2090" spans="1:6" hidden="1" x14ac:dyDescent="0.25">
      <c r="A2090" s="8">
        <f t="shared" si="65"/>
        <v>2089</v>
      </c>
      <c r="B2090" s="8" t="s">
        <v>7373</v>
      </c>
      <c r="C2090" t="s">
        <v>3894</v>
      </c>
      <c r="D2090" t="s">
        <v>1525</v>
      </c>
      <c r="E2090">
        <v>778</v>
      </c>
      <c r="F2090" s="8" t="str">
        <f t="shared" si="64"/>
        <v>INSERt INTO Datos_Contacto values (2089,'057-5784970','Centro Comercial Ventura Plaza Ofc 4 -126',778);</v>
      </c>
    </row>
    <row r="2091" spans="1:6" x14ac:dyDescent="0.25">
      <c r="A2091" s="8">
        <f t="shared" si="65"/>
        <v>2090</v>
      </c>
      <c r="B2091" s="8" t="s">
        <v>7374</v>
      </c>
      <c r="C2091" t="s">
        <v>3895</v>
      </c>
      <c r="D2091" t="s">
        <v>1781</v>
      </c>
      <c r="E2091">
        <v>1004</v>
      </c>
      <c r="F2091" s="8" t="str">
        <f t="shared" si="64"/>
        <v>INSERt INTO Datos_Contacto values (2090,'092-6602560','AVDA.5AN 20N-08 OF.801',1004);</v>
      </c>
    </row>
    <row r="2092" spans="1:6" hidden="1" x14ac:dyDescent="0.25">
      <c r="A2092" s="8">
        <f t="shared" si="65"/>
        <v>2091</v>
      </c>
      <c r="B2092" s="8" t="s">
        <v>7375</v>
      </c>
      <c r="C2092" t="s">
        <v>3896</v>
      </c>
      <c r="D2092" t="s">
        <v>927</v>
      </c>
      <c r="E2092">
        <v>337</v>
      </c>
      <c r="F2092" s="8" t="str">
        <f t="shared" si="64"/>
        <v>INSERt INTO Datos_Contacto values (2091,'096-8592201','Carrera 7 Calle 10 Esquina',337);</v>
      </c>
    </row>
    <row r="2093" spans="1:6" hidden="1" x14ac:dyDescent="0.25">
      <c r="A2093" s="8">
        <f t="shared" si="65"/>
        <v>2092</v>
      </c>
      <c r="B2093" s="8" t="s">
        <v>7376</v>
      </c>
      <c r="C2093" t="s">
        <v>3897</v>
      </c>
      <c r="D2093" t="s">
        <v>1595</v>
      </c>
      <c r="E2093">
        <v>843</v>
      </c>
      <c r="F2093" s="8" t="str">
        <f t="shared" si="64"/>
        <v>INSERt INTO Datos_Contacto values (2092,'096-3687982','Calle 7   5 - 42 Piso 2',843);</v>
      </c>
    </row>
    <row r="2094" spans="1:6" hidden="1" x14ac:dyDescent="0.25">
      <c r="A2094" s="8">
        <f t="shared" si="65"/>
        <v>2093</v>
      </c>
      <c r="B2094" s="8" t="s">
        <v>7377</v>
      </c>
      <c r="C2094" t="s">
        <v>3898</v>
      </c>
      <c r="D2094" t="s">
        <v>662</v>
      </c>
      <c r="E2094">
        <v>182</v>
      </c>
      <c r="F2094" s="8" t="str">
        <f t="shared" si="64"/>
        <v>INSERt INTO Datos_Contacto values (2093,'095-6890004,6890004,','Carrera 13   8 - 44 Alcaldía Municipal',182);</v>
      </c>
    </row>
    <row r="2095" spans="1:6" hidden="1" x14ac:dyDescent="0.25">
      <c r="A2095" s="8">
        <f t="shared" si="65"/>
        <v>2094</v>
      </c>
      <c r="B2095" s="8" t="s">
        <v>7378</v>
      </c>
      <c r="C2095" t="s">
        <v>3899</v>
      </c>
      <c r="D2095" t="s">
        <v>299</v>
      </c>
      <c r="E2095">
        <v>1046</v>
      </c>
      <c r="F2095" s="8" t="str">
        <f t="shared" si="64"/>
        <v>INSERt INTO Datos_Contacto values (2094,'097-8852455','Carrra 24 entre Calles 18 y 19 CAM Bloque  Piso 3',1046);</v>
      </c>
    </row>
    <row r="2096" spans="1:6" hidden="1" x14ac:dyDescent="0.25">
      <c r="A2096" s="8">
        <f t="shared" si="65"/>
        <v>2095</v>
      </c>
      <c r="B2096" s="8" t="s">
        <v>7379</v>
      </c>
      <c r="C2096" t="s">
        <v>3900</v>
      </c>
      <c r="D2096" t="s">
        <v>132</v>
      </c>
      <c r="E2096">
        <v>53</v>
      </c>
      <c r="F2096" s="8" t="str">
        <f t="shared" si="64"/>
        <v>INSERt INTO Datos_Contacto values (2095,'098-6580555,6587000,','Carrera 14   22 - 30',53);</v>
      </c>
    </row>
    <row r="2097" spans="1:6" hidden="1" x14ac:dyDescent="0.25">
      <c r="A2097" s="8">
        <f t="shared" si="65"/>
        <v>2096</v>
      </c>
      <c r="B2097" s="8" t="s">
        <v>7380</v>
      </c>
      <c r="C2097" t="s">
        <v>3901</v>
      </c>
      <c r="D2097" t="s">
        <v>5288</v>
      </c>
      <c r="E2097">
        <v>1</v>
      </c>
      <c r="F2097" s="8" t="str">
        <f t="shared" si="64"/>
        <v>INSERt INTO Datos_Contacto values (2096,'098-7320621','Calle 10 7-92 Claustro San Francisco',1);</v>
      </c>
    </row>
    <row r="2098" spans="1:6" hidden="1" x14ac:dyDescent="0.25">
      <c r="A2098" s="8">
        <f t="shared" si="65"/>
        <v>2097</v>
      </c>
      <c r="B2098" s="8" t="s">
        <v>7381</v>
      </c>
      <c r="C2098" t="s">
        <v>3902</v>
      </c>
      <c r="D2098" t="s">
        <v>484</v>
      </c>
      <c r="E2098">
        <v>86</v>
      </c>
      <c r="F2098" s="8" t="str">
        <f t="shared" si="64"/>
        <v>INSERt INTO Datos_Contacto values (2097,'098-6245199,6245007,','Carrera 7   5 - 29  piso 1 Edif. Municipal',86);</v>
      </c>
    </row>
    <row r="2099" spans="1:6" hidden="1" x14ac:dyDescent="0.25">
      <c r="A2099" s="8">
        <f t="shared" si="65"/>
        <v>2098</v>
      </c>
      <c r="B2099" s="8" t="s">
        <v>7382</v>
      </c>
      <c r="C2099" t="s">
        <v>3903</v>
      </c>
      <c r="D2099" t="s">
        <v>1663</v>
      </c>
      <c r="E2099">
        <v>904</v>
      </c>
      <c r="F2099" s="8" t="str">
        <f t="shared" si="64"/>
        <v>INSERt INTO Datos_Contacto values (2098,'097-6550058','KR 8  12 - 28',904);</v>
      </c>
    </row>
    <row r="2100" spans="1:6" hidden="1" x14ac:dyDescent="0.25">
      <c r="A2100" s="8">
        <f t="shared" si="65"/>
        <v>2099</v>
      </c>
      <c r="B2100" s="8" t="s">
        <v>7084</v>
      </c>
      <c r="C2100" t="s">
        <v>3904</v>
      </c>
      <c r="D2100" t="s">
        <v>1482</v>
      </c>
      <c r="E2100">
        <v>741</v>
      </c>
      <c r="F2100" s="8" t="str">
        <f t="shared" si="64"/>
        <v>INSERt INTO Datos_Contacto values (2099,'092-7732333','CALLE 12 Nº 12-04',741);</v>
      </c>
    </row>
    <row r="2101" spans="1:6" hidden="1" x14ac:dyDescent="0.25">
      <c r="A2101" s="8">
        <f t="shared" si="65"/>
        <v>2100</v>
      </c>
      <c r="B2101" s="8" t="s">
        <v>7383</v>
      </c>
      <c r="C2101" t="s">
        <v>3905</v>
      </c>
      <c r="D2101" t="s">
        <v>1583</v>
      </c>
      <c r="E2101">
        <v>833</v>
      </c>
      <c r="F2101" s="8" t="str">
        <f t="shared" si="64"/>
        <v>INSERt INTO Datos_Contacto values (2100,'096-3529111','C.A.M PARQUE LOS FUNDADORES',833);</v>
      </c>
    </row>
    <row r="2102" spans="1:6" hidden="1" x14ac:dyDescent="0.25">
      <c r="A2102" s="8">
        <f t="shared" si="65"/>
        <v>2101</v>
      </c>
      <c r="B2102" s="8" t="s">
        <v>7384</v>
      </c>
      <c r="C2102" t="s">
        <v>3906</v>
      </c>
      <c r="D2102" t="s">
        <v>997</v>
      </c>
      <c r="E2102">
        <v>386</v>
      </c>
      <c r="F2102" s="8" t="str">
        <f t="shared" si="64"/>
        <v>INSERt INTO Datos_Contacto values (2101,'092-8262233,8262367,','Barrio Olaya Herrera',386);</v>
      </c>
    </row>
    <row r="2103" spans="1:6" x14ac:dyDescent="0.25">
      <c r="A2103" s="8">
        <f t="shared" si="65"/>
        <v>2102</v>
      </c>
      <c r="B2103" s="8" t="s">
        <v>7385</v>
      </c>
      <c r="C2103" t="s">
        <v>3907</v>
      </c>
      <c r="D2103" t="s">
        <v>900</v>
      </c>
      <c r="E2103">
        <v>319</v>
      </c>
      <c r="F2103" s="8" t="str">
        <f t="shared" si="64"/>
        <v>INSERt INTO Datos_Contacto values (2102,'096-8841927','CARRERA 21 No  29 - 29 Piso 4',319);</v>
      </c>
    </row>
    <row r="2104" spans="1:6" x14ac:dyDescent="0.25">
      <c r="A2104" s="8">
        <f t="shared" si="65"/>
        <v>2103</v>
      </c>
      <c r="B2104" s="8" t="s">
        <v>7386</v>
      </c>
      <c r="C2104" t="s">
        <v>3908</v>
      </c>
      <c r="D2104" t="s">
        <v>320</v>
      </c>
      <c r="E2104">
        <v>1</v>
      </c>
      <c r="F2104" s="8" t="str">
        <f t="shared" si="64"/>
        <v>INSERt INTO Datos_Contacto values (2103,'054-4443448','Calle 16 Nro 41-210 Oficina 106',1);</v>
      </c>
    </row>
    <row r="2105" spans="1:6" hidden="1" x14ac:dyDescent="0.25">
      <c r="A2105" s="8">
        <f t="shared" si="65"/>
        <v>2104</v>
      </c>
      <c r="B2105" s="8" t="s">
        <v>7387</v>
      </c>
      <c r="C2105" t="s">
        <v>3909</v>
      </c>
      <c r="D2105" t="s">
        <v>546</v>
      </c>
      <c r="E2105">
        <v>117</v>
      </c>
      <c r="F2105" s="8" t="str">
        <f t="shared" si="64"/>
        <v>INSERt INTO Datos_Contacto values (2104,'094-3138857804','CALLE 12 3-59 B/CENTRO',117);</v>
      </c>
    </row>
    <row r="2106" spans="1:6" hidden="1" x14ac:dyDescent="0.25">
      <c r="A2106" s="8">
        <f t="shared" si="65"/>
        <v>2105</v>
      </c>
      <c r="B2106" s="8" t="s">
        <v>7388</v>
      </c>
      <c r="C2106" t="s">
        <v>3910</v>
      </c>
      <c r="D2106" t="s">
        <v>1064</v>
      </c>
      <c r="E2106">
        <v>433</v>
      </c>
      <c r="F2106" s="8" t="str">
        <f t="shared" si="64"/>
        <v>INSERt INTO Datos_Contacto values (2105,'094-3215485357','Calle 39  15 - 60',433);</v>
      </c>
    </row>
    <row r="2107" spans="1:6" hidden="1" x14ac:dyDescent="0.25">
      <c r="A2107" s="8">
        <f t="shared" si="65"/>
        <v>2106</v>
      </c>
      <c r="B2107" s="8" t="s">
        <v>7389</v>
      </c>
      <c r="C2107" t="s">
        <v>3911</v>
      </c>
      <c r="D2107" t="s">
        <v>813</v>
      </c>
      <c r="E2107">
        <v>267</v>
      </c>
      <c r="F2107" s="8" t="str">
        <f t="shared" si="64"/>
        <v>INSERt INTO Datos_Contacto values (2106,'098-7784059','BARRIO LA CAMPIÑA',267);</v>
      </c>
    </row>
    <row r="2108" spans="1:6" hidden="1" x14ac:dyDescent="0.25">
      <c r="A2108" s="8">
        <f t="shared" si="65"/>
        <v>2107</v>
      </c>
      <c r="B2108" s="8" t="s">
        <v>7390</v>
      </c>
      <c r="C2108" t="s">
        <v>3912</v>
      </c>
      <c r="D2108" t="s">
        <v>1828</v>
      </c>
      <c r="E2108">
        <v>1047</v>
      </c>
      <c r="F2108" s="8" t="str">
        <f t="shared" si="64"/>
        <v>INSERt INTO Datos_Contacto values (2107,'057-8836102','Carrera 4 N° 3 - 15',1047);</v>
      </c>
    </row>
    <row r="2109" spans="1:6" hidden="1" x14ac:dyDescent="0.25">
      <c r="A2109" s="8">
        <f t="shared" si="65"/>
        <v>2108</v>
      </c>
      <c r="B2109" s="8" t="s">
        <v>7391</v>
      </c>
      <c r="C2109" t="s">
        <v>3913</v>
      </c>
      <c r="D2109" t="s">
        <v>1590</v>
      </c>
      <c r="E2109">
        <v>839</v>
      </c>
      <c r="F2109" s="8" t="str">
        <f t="shared" si="64"/>
        <v>INSERt INTO Datos_Contacto values (2108,'096-3526002','Carrera 6  No.  5 - 70, Alcaldia Municipal.',839);</v>
      </c>
    </row>
    <row r="2110" spans="1:6" hidden="1" x14ac:dyDescent="0.25">
      <c r="A2110" s="8">
        <f t="shared" si="65"/>
        <v>2109</v>
      </c>
      <c r="B2110" s="8" t="s">
        <v>7392</v>
      </c>
      <c r="C2110" t="s">
        <v>3914</v>
      </c>
      <c r="D2110" t="s">
        <v>1592</v>
      </c>
      <c r="E2110">
        <v>841</v>
      </c>
      <c r="F2110" s="8" t="str">
        <f t="shared" si="64"/>
        <v>INSERt INTO Datos_Contacto values (2109,'096-3563015','Calle 5  5 - 23',841);</v>
      </c>
    </row>
    <row r="2111" spans="1:6" hidden="1" x14ac:dyDescent="0.25">
      <c r="A2111" s="8">
        <f t="shared" si="65"/>
        <v>2110</v>
      </c>
      <c r="B2111" s="8" t="s">
        <v>7393</v>
      </c>
      <c r="C2111" t="s">
        <v>3915</v>
      </c>
      <c r="D2111" t="s">
        <v>1724</v>
      </c>
      <c r="E2111">
        <v>957</v>
      </c>
      <c r="F2111" s="8" t="str">
        <f t="shared" si="64"/>
        <v>INSERt INTO Datos_Contacto values (2110,'098-2611298,2611032,132','Carrera  9   36-40 barrio la pola',957);</v>
      </c>
    </row>
    <row r="2112" spans="1:6" hidden="1" x14ac:dyDescent="0.25">
      <c r="A2112" s="8">
        <f t="shared" si="65"/>
        <v>2111</v>
      </c>
      <c r="B2112" s="8" t="s">
        <v>7394</v>
      </c>
      <c r="C2112" t="s">
        <v>3916</v>
      </c>
      <c r="D2112" t="s">
        <v>1813</v>
      </c>
      <c r="E2112">
        <v>1037</v>
      </c>
      <c r="F2112" s="8" t="str">
        <f t="shared" si="64"/>
        <v>INSERt INTO Datos_Contacto values (2111,'092-2210133','Calle  11  3 - 09',1037);</v>
      </c>
    </row>
    <row r="2113" spans="1:6" hidden="1" x14ac:dyDescent="0.25">
      <c r="A2113" s="8">
        <f t="shared" si="65"/>
        <v>2112</v>
      </c>
      <c r="B2113" s="8" t="s">
        <v>7395</v>
      </c>
      <c r="C2113" t="s">
        <v>3917</v>
      </c>
      <c r="D2113" t="s">
        <v>1146</v>
      </c>
      <c r="E2113">
        <v>487</v>
      </c>
      <c r="F2113" s="8" t="str">
        <f t="shared" si="64"/>
        <v>INSERt INTO Datos_Contacto values (2112,'091-8679877','Avenida las Palmas 4 - 66',487);</v>
      </c>
    </row>
    <row r="2114" spans="1:6" hidden="1" x14ac:dyDescent="0.25">
      <c r="A2114" s="8">
        <f t="shared" si="65"/>
        <v>2113</v>
      </c>
      <c r="B2114" s="8" t="s">
        <v>7396</v>
      </c>
      <c r="C2114" t="s">
        <v>3918</v>
      </c>
      <c r="D2114" t="s">
        <v>1793</v>
      </c>
      <c r="E2114">
        <v>1016</v>
      </c>
      <c r="F2114" s="8" t="str">
        <f t="shared" si="64"/>
        <v>INSERt INTO Datos_Contacto values (2113,'092-2110060','Calle 13   5A -35 2do PISO',1016);</v>
      </c>
    </row>
    <row r="2115" spans="1:6" hidden="1" x14ac:dyDescent="0.25">
      <c r="A2115" s="8">
        <f t="shared" si="65"/>
        <v>2114</v>
      </c>
      <c r="B2115" s="8" t="s">
        <v>7397</v>
      </c>
      <c r="C2115" t="s">
        <v>3919</v>
      </c>
      <c r="D2115" t="s">
        <v>1534</v>
      </c>
      <c r="E2115">
        <v>785</v>
      </c>
      <c r="F2115" s="8" t="str">
        <f t="shared" ref="F2115:F2178" si="66">"INSERt INTO Datos_Contacto values ("&amp;A2115&amp;",'"&amp;B2115&amp;"','"&amp;C2115&amp;"',"&amp;E2115&amp;");"</f>
        <v>INSERt INTO Datos_Contacto values (2114,'097-5864209','AV 4 #13-35 LAS COLINAS',785);</v>
      </c>
    </row>
    <row r="2116" spans="1:6" hidden="1" x14ac:dyDescent="0.25">
      <c r="A2116" s="8">
        <f t="shared" ref="A2116:A2179" si="67">+A2115+1</f>
        <v>2115</v>
      </c>
      <c r="B2116" s="8" t="s">
        <v>7398</v>
      </c>
      <c r="C2116" t="s">
        <v>3920</v>
      </c>
      <c r="D2116" t="s">
        <v>1543</v>
      </c>
      <c r="E2116">
        <v>792</v>
      </c>
      <c r="F2116" s="8" t="str">
        <f t="shared" si="66"/>
        <v>INSERt INTO Datos_Contacto values (2115,'097-5789630','Casa de la cultura',792);</v>
      </c>
    </row>
    <row r="2117" spans="1:6" hidden="1" x14ac:dyDescent="0.25">
      <c r="A2117" s="8">
        <f t="shared" si="67"/>
        <v>2116</v>
      </c>
      <c r="B2117" s="8" t="s">
        <v>7399</v>
      </c>
      <c r="C2117" t="s">
        <v>3921</v>
      </c>
      <c r="D2117" t="s">
        <v>993</v>
      </c>
      <c r="E2117">
        <v>382</v>
      </c>
      <c r="F2117" s="8" t="str">
        <f t="shared" si="66"/>
        <v>INSERt INTO Datos_Contacto values (2116,'092-8476093','calle 6 No. 4-30 Miranda Cauca',382);</v>
      </c>
    </row>
    <row r="2118" spans="1:6" hidden="1" x14ac:dyDescent="0.25">
      <c r="A2118" s="8">
        <f t="shared" si="67"/>
        <v>2117</v>
      </c>
      <c r="B2118" s="8" t="s">
        <v>7400</v>
      </c>
      <c r="C2118" t="s">
        <v>3922</v>
      </c>
      <c r="D2118" t="s">
        <v>1000</v>
      </c>
      <c r="E2118">
        <v>388</v>
      </c>
      <c r="F2118" s="8" t="str">
        <f t="shared" si="66"/>
        <v>INSERt INTO Datos_Contacto values (2117,'092-8250070,8470178,','PLANTA TRATAMIENTO BARRIO SAN CAYETANO',388);</v>
      </c>
    </row>
    <row r="2119" spans="1:6" hidden="1" x14ac:dyDescent="0.25">
      <c r="A2119" s="8">
        <f t="shared" si="67"/>
        <v>2118</v>
      </c>
      <c r="B2119" s="8" t="s">
        <v>7401</v>
      </c>
      <c r="C2119" t="s">
        <v>3923</v>
      </c>
      <c r="D2119" t="s">
        <v>1001</v>
      </c>
      <c r="E2119">
        <v>389</v>
      </c>
      <c r="F2119" s="8" t="str">
        <f t="shared" si="66"/>
        <v>INSERt INTO Datos_Contacto values (2118,'092-8282427,3175003613','CARRERA 20  13 - 63    BRR EL CENTRO',389);</v>
      </c>
    </row>
    <row r="2120" spans="1:6" hidden="1" x14ac:dyDescent="0.25">
      <c r="A2120" s="8">
        <f t="shared" si="67"/>
        <v>2119</v>
      </c>
      <c r="B2120" s="8" t="s">
        <v>7402</v>
      </c>
      <c r="C2120" t="s">
        <v>3924</v>
      </c>
      <c r="D2120" t="s">
        <v>1669</v>
      </c>
      <c r="E2120">
        <v>910</v>
      </c>
      <c r="F2120" s="8" t="str">
        <f t="shared" si="66"/>
        <v>INSERt INTO Datos_Contacto values (2119,'097-6293282','Calle 19  10 - 41',910);</v>
      </c>
    </row>
    <row r="2121" spans="1:6" hidden="1" x14ac:dyDescent="0.25">
      <c r="A2121" s="8">
        <f t="shared" si="67"/>
        <v>2120</v>
      </c>
      <c r="B2121" s="8" t="s">
        <v>7403</v>
      </c>
      <c r="C2121" t="s">
        <v>3925</v>
      </c>
      <c r="D2121" t="s">
        <v>344</v>
      </c>
      <c r="E2121">
        <v>13</v>
      </c>
      <c r="F2121" s="8" t="str">
        <f t="shared" si="66"/>
        <v>INSERt INTO Datos_Contacto values (2120,'057-8289400','Carrera 100 No 103A - 02',13);</v>
      </c>
    </row>
    <row r="2122" spans="1:6" hidden="1" x14ac:dyDescent="0.25">
      <c r="A2122" s="8">
        <f t="shared" si="67"/>
        <v>2121</v>
      </c>
      <c r="B2122" s="8" t="s">
        <v>7404</v>
      </c>
      <c r="C2122" t="s">
        <v>3926</v>
      </c>
      <c r="D2122" t="s">
        <v>949</v>
      </c>
      <c r="E2122">
        <v>351</v>
      </c>
      <c r="F2122" s="8" t="str">
        <f t="shared" si="66"/>
        <v>INSERt INTO Datos_Contacto values (2121,'031-3102057328','Palacio Municipal. Piso 2',351);</v>
      </c>
    </row>
    <row r="2123" spans="1:6" x14ac:dyDescent="0.25">
      <c r="A2123" s="8">
        <f t="shared" si="67"/>
        <v>2122</v>
      </c>
      <c r="B2123" s="8" t="s">
        <v>7405</v>
      </c>
      <c r="C2123" t="s">
        <v>3927</v>
      </c>
      <c r="D2123" t="s">
        <v>320</v>
      </c>
      <c r="E2123">
        <v>1</v>
      </c>
      <c r="F2123" s="8" t="str">
        <f t="shared" si="66"/>
        <v>INSERt INTO Datos_Contacto values (2122,'094-3805630,3805025,3805798,3808080','Carrera 58  42-125',1);</v>
      </c>
    </row>
    <row r="2124" spans="1:6" hidden="1" x14ac:dyDescent="0.25">
      <c r="A2124" s="8">
        <f t="shared" si="67"/>
        <v>2123</v>
      </c>
      <c r="B2124" s="8" t="s">
        <v>7406</v>
      </c>
      <c r="C2124" t="s">
        <v>1948</v>
      </c>
      <c r="D2124" t="s">
        <v>925</v>
      </c>
      <c r="E2124">
        <v>336</v>
      </c>
      <c r="F2124" s="8" t="str">
        <f t="shared" si="66"/>
        <v>INSERt INTO Datos_Contacto values (2123,'096-8555691','Alcaldia municipal',336);</v>
      </c>
    </row>
    <row r="2125" spans="1:6" hidden="1" x14ac:dyDescent="0.25">
      <c r="A2125" s="8">
        <f t="shared" si="67"/>
        <v>2124</v>
      </c>
      <c r="B2125" s="8" t="s">
        <v>7407</v>
      </c>
      <c r="C2125" t="s">
        <v>3928</v>
      </c>
      <c r="D2125" t="s">
        <v>474</v>
      </c>
      <c r="E2125">
        <v>81</v>
      </c>
      <c r="F2125" s="8" t="str">
        <f t="shared" si="66"/>
        <v>INSERt INTO Datos_Contacto values (2124,'094-8347184','Calle 50  2 - 13 Puerto Nare',81);</v>
      </c>
    </row>
    <row r="2126" spans="1:6" hidden="1" x14ac:dyDescent="0.25">
      <c r="A2126" s="8">
        <f t="shared" si="67"/>
        <v>2125</v>
      </c>
      <c r="B2126" s="8" t="s">
        <v>7408</v>
      </c>
      <c r="C2126" t="s">
        <v>3929</v>
      </c>
      <c r="D2126" t="s">
        <v>1024</v>
      </c>
      <c r="E2126">
        <v>405</v>
      </c>
      <c r="F2126" s="8" t="str">
        <f t="shared" si="66"/>
        <v>INSERt INTO Datos_Contacto values (2125,'095-5662384','Calle 5 # 34-69',405);</v>
      </c>
    </row>
    <row r="2127" spans="1:6" x14ac:dyDescent="0.25">
      <c r="A2127" s="8">
        <f t="shared" si="67"/>
        <v>2126</v>
      </c>
      <c r="B2127" s="8" t="s">
        <v>7409</v>
      </c>
      <c r="C2127" t="s">
        <v>3590</v>
      </c>
      <c r="D2127" t="s">
        <v>45</v>
      </c>
      <c r="E2127">
        <v>16</v>
      </c>
      <c r="F2127" s="8" t="str">
        <f t="shared" si="66"/>
        <v>INSERt INTO Datos_Contacto values (2126,'096-7411780','Centro Administrativo Municipal',16);</v>
      </c>
    </row>
    <row r="2128" spans="1:6" hidden="1" x14ac:dyDescent="0.25">
      <c r="A2128" s="8">
        <f t="shared" si="67"/>
        <v>2127</v>
      </c>
      <c r="B2128" s="8" t="s">
        <v>7410</v>
      </c>
      <c r="C2128" t="s">
        <v>3930</v>
      </c>
      <c r="D2128" t="s">
        <v>1062</v>
      </c>
      <c r="E2128">
        <v>430</v>
      </c>
      <c r="F2128" s="8" t="str">
        <f t="shared" si="66"/>
        <v>INSERt INTO Datos_Contacto values (2127,'321-2034272','Calle 9 Nº 3 - 151 Piso 2 Secretaría de Gobierno',430);</v>
      </c>
    </row>
    <row r="2129" spans="1:6" hidden="1" x14ac:dyDescent="0.25">
      <c r="A2129" s="8">
        <f t="shared" si="67"/>
        <v>2128</v>
      </c>
      <c r="B2129" s="8" t="s">
        <v>7411</v>
      </c>
      <c r="C2129" t="s">
        <v>3931</v>
      </c>
      <c r="D2129" t="s">
        <v>569</v>
      </c>
      <c r="E2129">
        <v>129</v>
      </c>
      <c r="F2129" s="8" t="str">
        <f t="shared" si="66"/>
        <v>INSERt INTO Datos_Contacto values (2128,'092-2607337','Calle 10 No. 10-55 Villagorgona',129);</v>
      </c>
    </row>
    <row r="2130" spans="1:6" hidden="1" x14ac:dyDescent="0.25">
      <c r="A2130" s="8">
        <f t="shared" si="67"/>
        <v>2129</v>
      </c>
      <c r="B2130" s="8" t="s">
        <v>7412</v>
      </c>
      <c r="C2130" t="s">
        <v>3932</v>
      </c>
      <c r="D2130" t="s">
        <v>1322</v>
      </c>
      <c r="E2130">
        <v>613</v>
      </c>
      <c r="F2130" s="8" t="str">
        <f t="shared" si="66"/>
        <v>INSERt INTO Datos_Contacto values (2129,'098-8332011,8332430,8332430','Centro cial. Paseo El Rosario 3 piso',613);</v>
      </c>
    </row>
    <row r="2131" spans="1:6" hidden="1" x14ac:dyDescent="0.25">
      <c r="A2131" s="8">
        <f t="shared" si="67"/>
        <v>2130</v>
      </c>
      <c r="B2131" s="8" t="s">
        <v>7413</v>
      </c>
      <c r="C2131" t="s">
        <v>3933</v>
      </c>
      <c r="D2131" t="s">
        <v>1651</v>
      </c>
      <c r="E2131">
        <v>894</v>
      </c>
      <c r="F2131" s="8" t="str">
        <f t="shared" si="66"/>
        <v>INSERt INTO Datos_Contacto values (2130,'097-6617275','Calle 13   6a 58',894);</v>
      </c>
    </row>
    <row r="2132" spans="1:6" hidden="1" x14ac:dyDescent="0.25">
      <c r="A2132" s="8">
        <f t="shared" si="67"/>
        <v>2131</v>
      </c>
      <c r="B2132" s="8" t="s">
        <v>7414</v>
      </c>
      <c r="C2132" t="s">
        <v>3934</v>
      </c>
      <c r="D2132" t="s">
        <v>1590</v>
      </c>
      <c r="E2132">
        <v>839</v>
      </c>
      <c r="F2132" s="8" t="str">
        <f t="shared" si="66"/>
        <v>INSERt INTO Datos_Contacto values (2131,'096-3526037','Calle 6   5 - 70',839);</v>
      </c>
    </row>
    <row r="2133" spans="1:6" hidden="1" x14ac:dyDescent="0.25">
      <c r="A2133" s="8">
        <f t="shared" si="67"/>
        <v>2132</v>
      </c>
      <c r="B2133" s="8" t="s">
        <v>7415</v>
      </c>
      <c r="C2133" t="s">
        <v>3935</v>
      </c>
      <c r="D2133" t="s">
        <v>1308</v>
      </c>
      <c r="E2133">
        <v>603</v>
      </c>
      <c r="F2133" s="8" t="str">
        <f t="shared" si="66"/>
        <v>INSERt INTO Datos_Contacto values (2132,'098-8712193,8712280,8712218','Calle  6   6 - 02',603);</v>
      </c>
    </row>
    <row r="2134" spans="1:6" hidden="1" x14ac:dyDescent="0.25">
      <c r="A2134" s="8">
        <f t="shared" si="67"/>
        <v>2133</v>
      </c>
      <c r="B2134" s="8" t="s">
        <v>7416</v>
      </c>
      <c r="C2134" t="s">
        <v>3936</v>
      </c>
      <c r="D2134" t="s">
        <v>1812</v>
      </c>
      <c r="E2134">
        <v>1036</v>
      </c>
      <c r="F2134" s="8" t="str">
        <f t="shared" si="66"/>
        <v>INSERt INTO Datos_Contacto values (2133,'092-2196937','Carrera 49 Calle 51 Esquina',1036);</v>
      </c>
    </row>
    <row r="2135" spans="1:6" hidden="1" x14ac:dyDescent="0.25">
      <c r="A2135" s="8">
        <f t="shared" si="67"/>
        <v>2134</v>
      </c>
      <c r="B2135" s="8" t="s">
        <v>7417</v>
      </c>
      <c r="C2135" t="s">
        <v>3937</v>
      </c>
      <c r="D2135" t="s">
        <v>542</v>
      </c>
      <c r="E2135">
        <v>115</v>
      </c>
      <c r="F2135" s="8" t="str">
        <f t="shared" si="66"/>
        <v>INSERt INTO Datos_Contacto values (2134,'094-8503641','Calle 29 NRO 29-57',115);</v>
      </c>
    </row>
    <row r="2136" spans="1:6" hidden="1" x14ac:dyDescent="0.25">
      <c r="A2136" s="8">
        <f t="shared" si="67"/>
        <v>2135</v>
      </c>
      <c r="B2136" s="8" t="s">
        <v>7418</v>
      </c>
      <c r="C2136" t="s">
        <v>3938</v>
      </c>
      <c r="D2136" t="s">
        <v>1586</v>
      </c>
      <c r="E2136">
        <v>836</v>
      </c>
      <c r="F2136" s="8" t="str">
        <f t="shared" si="66"/>
        <v>INSERt INTO Datos_Contacto values (2135,'096-3671779','Cra 3 No. 3-16',836);</v>
      </c>
    </row>
    <row r="2137" spans="1:6" x14ac:dyDescent="0.25">
      <c r="A2137" s="8">
        <f t="shared" si="67"/>
        <v>2136</v>
      </c>
      <c r="B2137" s="8" t="s">
        <v>7419</v>
      </c>
      <c r="C2137" t="s">
        <v>3939</v>
      </c>
      <c r="D2137" t="s">
        <v>320</v>
      </c>
      <c r="E2137">
        <v>1</v>
      </c>
      <c r="F2137" s="8" t="str">
        <f t="shared" si="66"/>
        <v>INSERt INTO Datos_Contacto values (2136,'094-3803630','Cra. 58 #42-125',1);</v>
      </c>
    </row>
    <row r="2138" spans="1:6" x14ac:dyDescent="0.25">
      <c r="A2138" s="8">
        <f t="shared" si="67"/>
        <v>2137</v>
      </c>
      <c r="B2138" s="8" t="s">
        <v>7420</v>
      </c>
      <c r="C2138" t="s">
        <v>3940</v>
      </c>
      <c r="D2138" t="s">
        <v>320</v>
      </c>
      <c r="E2138">
        <v>1</v>
      </c>
      <c r="F2138" s="8" t="str">
        <f t="shared" si="66"/>
        <v>INSERt INTO Datos_Contacto values (2137,'094-3897000','Calle 14 N° 52 A - 174',1);</v>
      </c>
    </row>
    <row r="2139" spans="1:6" hidden="1" x14ac:dyDescent="0.25">
      <c r="A2139" s="8">
        <f t="shared" si="67"/>
        <v>2138</v>
      </c>
      <c r="B2139" s="8" t="s">
        <v>7421</v>
      </c>
      <c r="C2139" t="s">
        <v>1977</v>
      </c>
      <c r="D2139" t="s">
        <v>1628</v>
      </c>
      <c r="E2139">
        <v>873</v>
      </c>
      <c r="F2139" s="8" t="str">
        <f t="shared" si="66"/>
        <v>INSERt INTO Datos_Contacto values (2138,'350-8861682','Palacio Municipal',873);</v>
      </c>
    </row>
    <row r="2140" spans="1:6" hidden="1" x14ac:dyDescent="0.25">
      <c r="A2140" s="8">
        <f t="shared" si="67"/>
        <v>2139</v>
      </c>
      <c r="B2140" s="8" t="s">
        <v>7422</v>
      </c>
      <c r="C2140" t="s">
        <v>3941</v>
      </c>
      <c r="D2140" t="s">
        <v>1629</v>
      </c>
      <c r="E2140">
        <v>874</v>
      </c>
      <c r="F2140" s="8" t="str">
        <f t="shared" si="66"/>
        <v>INSERt INTO Datos_Contacto values (2139,'097-6633095','Alcaldia municipal Carrera 4  4 - 43',874);</v>
      </c>
    </row>
    <row r="2141" spans="1:6" x14ac:dyDescent="0.25">
      <c r="A2141" s="8">
        <f t="shared" si="67"/>
        <v>2140</v>
      </c>
      <c r="B2141" s="8" t="s">
        <v>7423</v>
      </c>
      <c r="C2141" t="s">
        <v>3942</v>
      </c>
      <c r="D2141" t="s">
        <v>1781</v>
      </c>
      <c r="E2141">
        <v>1004</v>
      </c>
      <c r="F2141" s="8" t="str">
        <f t="shared" si="66"/>
        <v>INSERt INTO Datos_Contacto values (2140,'052-8816804','Calle 7 N° 1-10',1004);</v>
      </c>
    </row>
    <row r="2142" spans="1:6" hidden="1" x14ac:dyDescent="0.25">
      <c r="A2142" s="8">
        <f t="shared" si="67"/>
        <v>2141</v>
      </c>
      <c r="B2142" s="8" t="s">
        <v>7424</v>
      </c>
      <c r="C2142" t="s">
        <v>3943</v>
      </c>
      <c r="D2142" t="s">
        <v>840</v>
      </c>
      <c r="E2142">
        <v>285</v>
      </c>
      <c r="F2142" s="8" t="str">
        <f t="shared" si="66"/>
        <v>INSERt INTO Datos_Contacto values (2141,'098-7860031','Calle 5  Parque Principal',285);</v>
      </c>
    </row>
    <row r="2143" spans="1:6" x14ac:dyDescent="0.25">
      <c r="A2143" s="8">
        <f t="shared" si="67"/>
        <v>2142</v>
      </c>
      <c r="B2143" s="8" t="s">
        <v>7425</v>
      </c>
      <c r="C2143" t="s">
        <v>3944</v>
      </c>
      <c r="D2143" t="s">
        <v>320</v>
      </c>
      <c r="E2143">
        <v>1</v>
      </c>
      <c r="F2143" s="8" t="str">
        <f t="shared" si="66"/>
        <v>INSERt INTO Datos_Contacto values (2142,'094-5403460','CARRERA 51 52-03 Palacio de la Cultura Rafael Uribe Uribe',1);</v>
      </c>
    </row>
    <row r="2144" spans="1:6" x14ac:dyDescent="0.25">
      <c r="A2144" s="8">
        <f t="shared" si="67"/>
        <v>2143</v>
      </c>
      <c r="B2144" s="8" t="s">
        <v>7426</v>
      </c>
      <c r="C2144" t="s">
        <v>3945</v>
      </c>
      <c r="D2144" t="s">
        <v>606</v>
      </c>
      <c r="E2144">
        <v>149</v>
      </c>
      <c r="F2144" s="8" t="str">
        <f t="shared" si="66"/>
        <v>INSERt INTO Datos_Contacto values (2143,'051-4322760','CALLE 26 No.69-76 PISO 17 TORRE I',149);</v>
      </c>
    </row>
    <row r="2145" spans="1:6" x14ac:dyDescent="0.25">
      <c r="A2145" s="8">
        <f t="shared" si="67"/>
        <v>2144</v>
      </c>
      <c r="B2145" s="8" t="s">
        <v>7427</v>
      </c>
      <c r="C2145" t="s">
        <v>3946</v>
      </c>
      <c r="D2145" t="s">
        <v>606</v>
      </c>
      <c r="E2145">
        <v>149</v>
      </c>
      <c r="F2145" s="8" t="str">
        <f t="shared" si="66"/>
        <v>INSERt INTO Datos_Contacto values (2144,'091-2479552','Calle 13 Nº 31 - 96',149);</v>
      </c>
    </row>
    <row r="2146" spans="1:6" hidden="1" x14ac:dyDescent="0.25">
      <c r="A2146" s="8">
        <f t="shared" si="67"/>
        <v>2145</v>
      </c>
      <c r="B2146" s="8" t="s">
        <v>7428</v>
      </c>
      <c r="C2146" t="s">
        <v>1915</v>
      </c>
      <c r="D2146" t="s">
        <v>407</v>
      </c>
      <c r="E2146">
        <v>46</v>
      </c>
      <c r="F2146" s="8" t="str">
        <f t="shared" si="66"/>
        <v>INSERt INTO Datos_Contacto values (2145,'094-8670412,8670434,8670147','Alcaldía municipal',46);</v>
      </c>
    </row>
    <row r="2147" spans="1:6" hidden="1" x14ac:dyDescent="0.25">
      <c r="A2147" s="8">
        <f t="shared" si="67"/>
        <v>2146</v>
      </c>
      <c r="B2147" s="8" t="s">
        <v>7429</v>
      </c>
      <c r="C2147" t="s">
        <v>3947</v>
      </c>
      <c r="D2147" t="s">
        <v>409</v>
      </c>
      <c r="E2147">
        <v>47</v>
      </c>
      <c r="F2147" s="8" t="str">
        <f t="shared" si="66"/>
        <v>INSERt INTO Datos_Contacto values (2146,'094-3394024','CR 43 38 SUR 035',47);</v>
      </c>
    </row>
    <row r="2148" spans="1:6" x14ac:dyDescent="0.25">
      <c r="A2148" s="8">
        <f t="shared" si="67"/>
        <v>2147</v>
      </c>
      <c r="B2148" s="8" t="s">
        <v>7430</v>
      </c>
      <c r="C2148" t="s">
        <v>3948</v>
      </c>
      <c r="D2148" t="s">
        <v>320</v>
      </c>
      <c r="E2148">
        <v>1</v>
      </c>
      <c r="F2148" s="8" t="str">
        <f t="shared" si="66"/>
        <v>INSERt INTO Datos_Contacto values (2147,'094-3803471','CARRERA 58 Nº 42-125',1);</v>
      </c>
    </row>
    <row r="2149" spans="1:6" x14ac:dyDescent="0.25">
      <c r="A2149" s="8">
        <f t="shared" si="67"/>
        <v>2148</v>
      </c>
      <c r="B2149" s="8" t="s">
        <v>7431</v>
      </c>
      <c r="C2149" t="s">
        <v>3949</v>
      </c>
      <c r="D2149" t="s">
        <v>320</v>
      </c>
      <c r="E2149">
        <v>1</v>
      </c>
      <c r="F2149" s="8" t="str">
        <f t="shared" si="66"/>
        <v>INSERt INTO Datos_Contacto values (2148,'094-3126790','Carrera 43 A No. 7 - 50 A   Of. 612',1);</v>
      </c>
    </row>
    <row r="2150" spans="1:6" hidden="1" x14ac:dyDescent="0.25">
      <c r="A2150" s="8">
        <f t="shared" si="67"/>
        <v>2149</v>
      </c>
      <c r="B2150" s="8" t="s">
        <v>7432</v>
      </c>
      <c r="C2150" t="s">
        <v>3950</v>
      </c>
      <c r="D2150" t="s">
        <v>1632</v>
      </c>
      <c r="E2150">
        <v>876</v>
      </c>
      <c r="F2150" s="8" t="str">
        <f t="shared" si="66"/>
        <v>INSERt INTO Datos_Contacto values (2149,'097-6825382','Carrera 8 Nº 4 - 58 Piso 3',876);</v>
      </c>
    </row>
    <row r="2151" spans="1:6" x14ac:dyDescent="0.25">
      <c r="A2151" s="8">
        <f t="shared" si="67"/>
        <v>2150</v>
      </c>
      <c r="B2151" s="8" t="s">
        <v>7433</v>
      </c>
      <c r="C2151" t="s">
        <v>3951</v>
      </c>
      <c r="D2151" t="s">
        <v>1781</v>
      </c>
      <c r="E2151">
        <v>1004</v>
      </c>
      <c r="F2151" s="8" t="str">
        <f t="shared" si="66"/>
        <v>INSERt INTO Datos_Contacto values (2150,'092-6840404,107,111','Calle 9     34 - 01',1004);</v>
      </c>
    </row>
    <row r="2152" spans="1:6" x14ac:dyDescent="0.25">
      <c r="A2152" s="8">
        <f t="shared" si="67"/>
        <v>2151</v>
      </c>
      <c r="B2152" s="8" t="s">
        <v>7434</v>
      </c>
      <c r="C2152" t="s">
        <v>3952</v>
      </c>
      <c r="D2152" t="s">
        <v>606</v>
      </c>
      <c r="E2152">
        <v>149</v>
      </c>
      <c r="F2152" s="8" t="str">
        <f t="shared" si="66"/>
        <v>INSERt INTO Datos_Contacto values (2151,'091-2224315','Calle 44 No. 53-37 - CAN',149);</v>
      </c>
    </row>
    <row r="2153" spans="1:6" hidden="1" x14ac:dyDescent="0.25">
      <c r="A2153" s="8">
        <f t="shared" si="67"/>
        <v>2152</v>
      </c>
      <c r="B2153" s="8" t="s">
        <v>7435</v>
      </c>
      <c r="C2153" t="s">
        <v>3953</v>
      </c>
      <c r="D2153" t="s">
        <v>409</v>
      </c>
      <c r="E2153">
        <v>47</v>
      </c>
      <c r="F2153" s="8" t="str">
        <f t="shared" si="66"/>
        <v>INSERt INTO Datos_Contacto values (2152,'094-4480381','Calle  39 sur  39 - 08',47);</v>
      </c>
    </row>
    <row r="2154" spans="1:6" x14ac:dyDescent="0.25">
      <c r="A2154" s="8">
        <f t="shared" si="67"/>
        <v>2153</v>
      </c>
      <c r="B2154" s="8" t="s">
        <v>7436</v>
      </c>
      <c r="C2154" t="s">
        <v>3954</v>
      </c>
      <c r="D2154" t="s">
        <v>606</v>
      </c>
      <c r="E2154">
        <v>149</v>
      </c>
      <c r="F2154" s="8" t="str">
        <f t="shared" si="66"/>
        <v>INSERt INTO Datos_Contacto values (2153,'091-3443000','Calle 13 N° 16-74',149);</v>
      </c>
    </row>
    <row r="2155" spans="1:6" hidden="1" x14ac:dyDescent="0.25">
      <c r="A2155" s="8">
        <f t="shared" si="67"/>
        <v>2154</v>
      </c>
      <c r="B2155" s="8" t="s">
        <v>7437</v>
      </c>
      <c r="C2155" t="s">
        <v>3955</v>
      </c>
      <c r="D2155" t="s">
        <v>5304</v>
      </c>
      <c r="E2155">
        <v>1</v>
      </c>
      <c r="F2155" s="8" t="str">
        <f t="shared" si="66"/>
        <v>INSERt INTO Datos_Contacto values (2154,'095-6644119','Manga, Calle Real #19-26',1);</v>
      </c>
    </row>
    <row r="2156" spans="1:6" hidden="1" x14ac:dyDescent="0.25">
      <c r="A2156" s="8">
        <f t="shared" si="67"/>
        <v>2155</v>
      </c>
      <c r="B2156" s="8" t="s">
        <v>7438</v>
      </c>
      <c r="C2156" t="s">
        <v>3956</v>
      </c>
      <c r="D2156" t="s">
        <v>563</v>
      </c>
      <c r="E2156">
        <v>126</v>
      </c>
      <c r="F2156" s="8" t="str">
        <f t="shared" si="66"/>
        <v>INSERt INTO Datos_Contacto values (2155,'035-3187450,3198485','Carrera 60 No. 72 06',126);</v>
      </c>
    </row>
    <row r="2157" spans="1:6" hidden="1" x14ac:dyDescent="0.25">
      <c r="A2157" s="8">
        <f t="shared" si="67"/>
        <v>2156</v>
      </c>
      <c r="B2157" s="8" t="s">
        <v>7439</v>
      </c>
      <c r="C2157" t="s">
        <v>3957</v>
      </c>
      <c r="D2157" t="s">
        <v>1787</v>
      </c>
      <c r="E2157">
        <v>1010</v>
      </c>
      <c r="F2157" s="8" t="str">
        <f t="shared" si="66"/>
        <v>INSERt INTO Datos_Contacto values (2156,'052-2400932','Calle 1A Nº 2-39 Edificio Radio Buenaventura',1010);</v>
      </c>
    </row>
    <row r="2158" spans="1:6" hidden="1" x14ac:dyDescent="0.25">
      <c r="A2158" s="8">
        <f t="shared" si="67"/>
        <v>2157</v>
      </c>
      <c r="B2158" s="8" t="s">
        <v>7440</v>
      </c>
      <c r="C2158" t="s">
        <v>3958</v>
      </c>
      <c r="D2158" t="s">
        <v>1724</v>
      </c>
      <c r="E2158">
        <v>957</v>
      </c>
      <c r="F2158" s="8" t="str">
        <f t="shared" si="66"/>
        <v>INSERt INTO Datos_Contacto values (2157,'098-2619254,2614046','cra 2a sur calle 24 barrio el arado',957);</v>
      </c>
    </row>
    <row r="2159" spans="1:6" hidden="1" x14ac:dyDescent="0.25">
      <c r="A2159" s="8">
        <f t="shared" si="67"/>
        <v>2158</v>
      </c>
      <c r="B2159" s="8" t="s">
        <v>7441</v>
      </c>
      <c r="C2159" t="s">
        <v>1977</v>
      </c>
      <c r="D2159" t="s">
        <v>1137</v>
      </c>
      <c r="E2159">
        <v>482</v>
      </c>
      <c r="F2159" s="8" t="str">
        <f t="shared" si="66"/>
        <v>INSERt INTO Datos_Contacto values (2158,'091-8424822,8424821,8424824','Palacio Municipal',482);</v>
      </c>
    </row>
    <row r="2160" spans="1:6" hidden="1" x14ac:dyDescent="0.25">
      <c r="A2160" s="8">
        <f t="shared" si="67"/>
        <v>2159</v>
      </c>
      <c r="B2160" s="8" t="s">
        <v>7442</v>
      </c>
      <c r="C2160" t="s">
        <v>1954</v>
      </c>
      <c r="D2160" t="s">
        <v>1743</v>
      </c>
      <c r="E2160">
        <v>973</v>
      </c>
      <c r="F2160" s="8" t="str">
        <f t="shared" si="66"/>
        <v>INSERt INTO Datos_Contacto values (2159,'098-2528086,2528282','Alcaldia Municipal',973);</v>
      </c>
    </row>
    <row r="2161" spans="1:6" x14ac:dyDescent="0.25">
      <c r="A2161" s="8">
        <f t="shared" si="67"/>
        <v>2160</v>
      </c>
      <c r="B2161" s="8" t="s">
        <v>7443</v>
      </c>
      <c r="C2161" t="s">
        <v>3959</v>
      </c>
      <c r="D2161" t="s">
        <v>606</v>
      </c>
      <c r="E2161">
        <v>149</v>
      </c>
      <c r="F2161" s="8" t="str">
        <f t="shared" si="66"/>
        <v>INSERt INTO Datos_Contacto values (2160,'091-5934020','Carrera 7 No. 74-56 Piso 18',149);</v>
      </c>
    </row>
    <row r="2162" spans="1:6" x14ac:dyDescent="0.25">
      <c r="A2162" s="8">
        <f t="shared" si="67"/>
        <v>2161</v>
      </c>
      <c r="B2162" s="8" t="s">
        <v>7444</v>
      </c>
      <c r="C2162" t="s">
        <v>3960</v>
      </c>
      <c r="D2162" t="s">
        <v>606</v>
      </c>
      <c r="E2162">
        <v>149</v>
      </c>
      <c r="F2162" s="8" t="str">
        <f t="shared" si="66"/>
        <v>INSERt INTO Datos_Contacto values (2161,'091-4870039,4870040,4870052','Avenida Calle 26 No. 69 - 53 Oficina 604',149);</v>
      </c>
    </row>
    <row r="2163" spans="1:6" hidden="1" x14ac:dyDescent="0.25">
      <c r="A2163" s="8">
        <f t="shared" si="67"/>
        <v>2162</v>
      </c>
      <c r="B2163" s="8" t="s">
        <v>7445</v>
      </c>
      <c r="C2163" t="s">
        <v>3961</v>
      </c>
      <c r="D2163" t="s">
        <v>1601</v>
      </c>
      <c r="E2163">
        <v>850</v>
      </c>
      <c r="F2163" s="8" t="str">
        <f t="shared" si="66"/>
        <v>INSERt INTO Datos_Contacto values (2162,'097-6021585','Zona Industrial Las Granjas -FERTILIZANTES COLOMBIANOS S.A',850);</v>
      </c>
    </row>
    <row r="2164" spans="1:6" x14ac:dyDescent="0.25">
      <c r="A2164" s="8">
        <f t="shared" si="67"/>
        <v>2163</v>
      </c>
      <c r="B2164" s="8" t="s">
        <v>7446</v>
      </c>
      <c r="C2164" t="s">
        <v>3962</v>
      </c>
      <c r="D2164" t="s">
        <v>606</v>
      </c>
      <c r="E2164">
        <v>149</v>
      </c>
      <c r="F2164" s="8" t="str">
        <f t="shared" si="66"/>
        <v>INSERt INTO Datos_Contacto values (2163,'091-6230611,6230388,6230260','Calle 103 19 - 20',149);</v>
      </c>
    </row>
    <row r="2165" spans="1:6" x14ac:dyDescent="0.25">
      <c r="A2165" s="8">
        <f t="shared" si="67"/>
        <v>2164</v>
      </c>
      <c r="B2165" s="8" t="s">
        <v>7447</v>
      </c>
      <c r="C2165" t="s">
        <v>3963</v>
      </c>
      <c r="D2165" t="s">
        <v>606</v>
      </c>
      <c r="E2165">
        <v>149</v>
      </c>
      <c r="F2165" s="8" t="str">
        <f t="shared" si="66"/>
        <v>INSERt INTO Datos_Contacto values (2164,'091-5606100','Calle 16  Nro. 6 - 66  Pisos  26 28 y 29 Edificio Avianca',149);</v>
      </c>
    </row>
    <row r="2166" spans="1:6" x14ac:dyDescent="0.25">
      <c r="A2166" s="8">
        <f t="shared" si="67"/>
        <v>2165</v>
      </c>
      <c r="B2166" s="8" t="s">
        <v>7448</v>
      </c>
      <c r="C2166" t="s">
        <v>3964</v>
      </c>
      <c r="D2166" t="s">
        <v>606</v>
      </c>
      <c r="E2166">
        <v>149</v>
      </c>
      <c r="F2166" s="8" t="str">
        <f t="shared" si="66"/>
        <v>INSERt INTO Datos_Contacto values (2165,'091-4124707','Av. El Dorado  69 A- 51 Torre B - Interior 3 - Piso 3',149);</v>
      </c>
    </row>
    <row r="2167" spans="1:6" x14ac:dyDescent="0.25">
      <c r="A2167" s="8">
        <f t="shared" si="67"/>
        <v>2166</v>
      </c>
      <c r="B2167" s="8" t="s">
        <v>7449</v>
      </c>
      <c r="C2167" t="s">
        <v>3965</v>
      </c>
      <c r="D2167" t="s">
        <v>606</v>
      </c>
      <c r="E2167">
        <v>149</v>
      </c>
      <c r="F2167" s="8" t="str">
        <f t="shared" si="66"/>
        <v>INSERt INTO Datos_Contacto values (2166,'091-3275500','Calle 28 No  13A - 24 Pisos 6 y 7 Torre B',149);</v>
      </c>
    </row>
    <row r="2168" spans="1:6" x14ac:dyDescent="0.25">
      <c r="A2168" s="8">
        <f t="shared" si="67"/>
        <v>2167</v>
      </c>
      <c r="B2168" s="8" t="s">
        <v>7450</v>
      </c>
      <c r="C2168" t="s">
        <v>3966</v>
      </c>
      <c r="D2168" t="s">
        <v>606</v>
      </c>
      <c r="E2168">
        <v>149</v>
      </c>
      <c r="F2168" s="8" t="str">
        <f t="shared" si="66"/>
        <v>INSERt INTO Datos_Contacto values (2167,'091-5945111','Calle 72   10 - 03 Pisos 4 y 5',149);</v>
      </c>
    </row>
    <row r="2169" spans="1:6" hidden="1" x14ac:dyDescent="0.25">
      <c r="A2169" s="8">
        <f t="shared" si="67"/>
        <v>2168</v>
      </c>
      <c r="B2169" s="8" t="s">
        <v>7451</v>
      </c>
      <c r="C2169" t="s">
        <v>3967</v>
      </c>
      <c r="D2169" t="s">
        <v>909</v>
      </c>
      <c r="E2169">
        <v>325</v>
      </c>
      <c r="F2169" s="8" t="str">
        <f t="shared" si="66"/>
        <v>INSERt INTO Datos_Contacto values (2168,'076-8580610,8580568','Carrera 6  Calle 6 Esquina',325);</v>
      </c>
    </row>
    <row r="2170" spans="1:6" hidden="1" x14ac:dyDescent="0.25">
      <c r="A2170" s="8">
        <f t="shared" si="67"/>
        <v>2169</v>
      </c>
      <c r="B2170" s="8" t="s">
        <v>7452</v>
      </c>
      <c r="C2170" t="s">
        <v>3968</v>
      </c>
      <c r="D2170" t="s">
        <v>1573</v>
      </c>
      <c r="E2170">
        <v>823</v>
      </c>
      <c r="F2170" s="8" t="str">
        <f t="shared" si="66"/>
        <v>INSERt INTO Datos_Contacto values (2169,'096-7582096,7582195','Carrera   6     6 - 01',823);</v>
      </c>
    </row>
    <row r="2171" spans="1:6" x14ac:dyDescent="0.25">
      <c r="A2171" s="8">
        <f t="shared" si="67"/>
        <v>2170</v>
      </c>
      <c r="B2171" s="8" t="s">
        <v>7453</v>
      </c>
      <c r="C2171" t="s">
        <v>3969</v>
      </c>
      <c r="D2171" t="s">
        <v>606</v>
      </c>
      <c r="E2171">
        <v>149</v>
      </c>
      <c r="F2171" s="8" t="str">
        <f t="shared" si="66"/>
        <v>INSERt INTO Datos_Contacto values (2170,'091-3264999,3264999,','Carrera 7  Nº 71 - 52 Torre B Piso 6',149);</v>
      </c>
    </row>
    <row r="2172" spans="1:6" x14ac:dyDescent="0.25">
      <c r="A2172" s="8">
        <f t="shared" si="67"/>
        <v>2171</v>
      </c>
      <c r="B2172" s="8" t="s">
        <v>7454</v>
      </c>
      <c r="C2172" t="s">
        <v>3962</v>
      </c>
      <c r="D2172" t="s">
        <v>606</v>
      </c>
      <c r="E2172">
        <v>149</v>
      </c>
      <c r="F2172" s="8" t="str">
        <f t="shared" si="66"/>
        <v>INSERt INTO Datos_Contacto values (2171,'091-6230311','Calle 103 19 - 20',149);</v>
      </c>
    </row>
    <row r="2173" spans="1:6" hidden="1" x14ac:dyDescent="0.25">
      <c r="A2173" s="8">
        <f t="shared" si="67"/>
        <v>2172</v>
      </c>
      <c r="B2173" s="8" t="s">
        <v>7455</v>
      </c>
      <c r="C2173" t="s">
        <v>3970</v>
      </c>
      <c r="D2173" t="s">
        <v>746</v>
      </c>
      <c r="E2173">
        <v>230</v>
      </c>
      <c r="F2173" s="8" t="str">
        <f t="shared" si="66"/>
        <v>INSERt INTO Datos_Contacto values (2172,'098-7770152,7770119,8022787','Calle 7  4-35',230);</v>
      </c>
    </row>
    <row r="2174" spans="1:6" x14ac:dyDescent="0.25">
      <c r="A2174" s="8">
        <f t="shared" si="67"/>
        <v>2173</v>
      </c>
      <c r="B2174" s="8" t="s">
        <v>7456</v>
      </c>
      <c r="C2174" t="s">
        <v>3971</v>
      </c>
      <c r="D2174" t="s">
        <v>606</v>
      </c>
      <c r="E2174">
        <v>149</v>
      </c>
      <c r="F2174" s="8" t="str">
        <f t="shared" si="66"/>
        <v>INSERt INTO Datos_Contacto values (2173,'091-5702000,5702020,4149000','Diagonal 22 B No.  52 - 01 Torre C - P 4',149);</v>
      </c>
    </row>
    <row r="2175" spans="1:6" hidden="1" x14ac:dyDescent="0.25">
      <c r="A2175" s="8">
        <f t="shared" si="67"/>
        <v>2174</v>
      </c>
      <c r="B2175" s="8" t="s">
        <v>7457</v>
      </c>
      <c r="C2175" t="s">
        <v>3972</v>
      </c>
      <c r="D2175" t="s">
        <v>1745</v>
      </c>
      <c r="E2175">
        <v>974</v>
      </c>
      <c r="F2175" s="8" t="str">
        <f t="shared" si="66"/>
        <v>INSERt INTO Datos_Contacto values (2174,'098-2400714','Carrera 8 calle 12 esquina',974);</v>
      </c>
    </row>
    <row r="2176" spans="1:6" hidden="1" x14ac:dyDescent="0.25">
      <c r="A2176" s="8">
        <f t="shared" si="67"/>
        <v>2175</v>
      </c>
      <c r="B2176" s="8" t="s">
        <v>7458</v>
      </c>
      <c r="C2176" t="s">
        <v>3973</v>
      </c>
      <c r="D2176" t="s">
        <v>941</v>
      </c>
      <c r="E2176">
        <v>346</v>
      </c>
      <c r="F2176" s="8" t="str">
        <f t="shared" si="66"/>
        <v>INSERt INTO Datos_Contacto values (2175,'098-4358115,4358112,4358100','Calle 15 Carrera 12 Esquina',346);</v>
      </c>
    </row>
    <row r="2177" spans="1:6" hidden="1" x14ac:dyDescent="0.25">
      <c r="A2177" s="8">
        <f t="shared" si="67"/>
        <v>2176</v>
      </c>
      <c r="B2177" s="8" t="s">
        <v>7459</v>
      </c>
      <c r="C2177" t="s">
        <v>1954</v>
      </c>
      <c r="D2177" t="s">
        <v>941</v>
      </c>
      <c r="E2177">
        <v>346</v>
      </c>
      <c r="F2177" s="8" t="str">
        <f t="shared" si="66"/>
        <v>INSERt INTO Datos_Contacto values (2176,'092-27264684','Alcaldia Municipal',346);</v>
      </c>
    </row>
    <row r="2178" spans="1:6" hidden="1" x14ac:dyDescent="0.25">
      <c r="A2178" s="8">
        <f t="shared" si="67"/>
        <v>2177</v>
      </c>
      <c r="B2178" s="8" t="s">
        <v>7460</v>
      </c>
      <c r="C2178" t="s">
        <v>2091</v>
      </c>
      <c r="D2178" t="s">
        <v>748</v>
      </c>
      <c r="E2178">
        <v>231</v>
      </c>
      <c r="F2178" s="8" t="str">
        <f t="shared" si="66"/>
        <v>INSERt INTO Datos_Contacto values (2177,'098-7863094','Parque principal',231);</v>
      </c>
    </row>
    <row r="2179" spans="1:6" hidden="1" x14ac:dyDescent="0.25">
      <c r="A2179" s="8">
        <f t="shared" si="67"/>
        <v>2178</v>
      </c>
      <c r="B2179" s="8" t="s">
        <v>7461</v>
      </c>
      <c r="C2179" t="s">
        <v>3974</v>
      </c>
      <c r="D2179" t="s">
        <v>1631</v>
      </c>
      <c r="E2179">
        <v>875</v>
      </c>
      <c r="F2179" s="8" t="str">
        <f t="shared" ref="F2179:F2242" si="68">"INSERt INTO Datos_Contacto values ("&amp;A2179&amp;",'"&amp;B2179&amp;"','"&amp;C2179&amp;"',"&amp;E2179&amp;");"</f>
        <v>INSERt INTO Datos_Contacto values (2178,'098-7266028,7266128,','Calle 4  1 - 45',875);</v>
      </c>
    </row>
    <row r="2180" spans="1:6" hidden="1" x14ac:dyDescent="0.25">
      <c r="A2180" s="8">
        <f t="shared" ref="A2180:A2243" si="69">+A2179+1</f>
        <v>2179</v>
      </c>
      <c r="B2180" s="8" t="s">
        <v>7462</v>
      </c>
      <c r="C2180" t="s">
        <v>3975</v>
      </c>
      <c r="D2180" t="s">
        <v>1801</v>
      </c>
      <c r="E2180">
        <v>1022</v>
      </c>
      <c r="F2180" s="8" t="str">
        <f t="shared" si="68"/>
        <v>INSERt INTO Datos_Contacto values (2179,'092-2644011','Carrera  20 Calle 10 Esquina Parque principal',1022);</v>
      </c>
    </row>
    <row r="2181" spans="1:6" hidden="1" x14ac:dyDescent="0.25">
      <c r="A2181" s="8">
        <f t="shared" si="69"/>
        <v>2180</v>
      </c>
      <c r="B2181" s="8" t="s">
        <v>7463</v>
      </c>
      <c r="C2181" t="s">
        <v>3976</v>
      </c>
      <c r="D2181" t="s">
        <v>1632</v>
      </c>
      <c r="E2181">
        <v>876</v>
      </c>
      <c r="F2181" s="8" t="str">
        <f t="shared" si="68"/>
        <v>INSERt INTO Datos_Contacto values (2180,'097-6487212,6751684,6497603','Calle 5  8 - 25',876);</v>
      </c>
    </row>
    <row r="2182" spans="1:6" hidden="1" x14ac:dyDescent="0.25">
      <c r="A2182" s="8">
        <f t="shared" si="69"/>
        <v>2181</v>
      </c>
      <c r="B2182" s="8" t="s">
        <v>7464</v>
      </c>
      <c r="C2182" t="s">
        <v>3977</v>
      </c>
      <c r="D2182" t="s">
        <v>1139</v>
      </c>
      <c r="E2182">
        <v>483</v>
      </c>
      <c r="F2182" s="8" t="str">
        <f t="shared" si="68"/>
        <v>INSERt INTO Datos_Contacto values (2181,'091-8485015','Carrera 2  5-41 Parque Principal',483);</v>
      </c>
    </row>
    <row r="2183" spans="1:6" x14ac:dyDescent="0.25">
      <c r="A2183" s="8">
        <f t="shared" si="69"/>
        <v>2182</v>
      </c>
      <c r="B2183" s="8" t="s">
        <v>7465</v>
      </c>
      <c r="C2183" t="s">
        <v>3978</v>
      </c>
      <c r="D2183" t="s">
        <v>606</v>
      </c>
      <c r="E2183">
        <v>149</v>
      </c>
      <c r="F2183" s="8" t="str">
        <f t="shared" si="68"/>
        <v>INSERt INTO Datos_Contacto values (2182,'091-5082054','Calle 72 No. 7-64 Piso 10',149);</v>
      </c>
    </row>
    <row r="2184" spans="1:6" x14ac:dyDescent="0.25">
      <c r="A2184" s="8">
        <f t="shared" si="69"/>
        <v>2183</v>
      </c>
      <c r="B2184" s="8" t="s">
        <v>7466</v>
      </c>
      <c r="C2184" t="s">
        <v>3979</v>
      </c>
      <c r="D2184" t="s">
        <v>606</v>
      </c>
      <c r="E2184">
        <v>149</v>
      </c>
      <c r="F2184" s="8" t="str">
        <f t="shared" si="68"/>
        <v>INSERt INTO Datos_Contacto values (2183,'091-3203377','Carrera 13   28 - 17 piso 5',149);</v>
      </c>
    </row>
    <row r="2185" spans="1:6" x14ac:dyDescent="0.25">
      <c r="A2185" s="8">
        <f t="shared" si="69"/>
        <v>2184</v>
      </c>
      <c r="B2185" s="8" t="s">
        <v>7467</v>
      </c>
      <c r="C2185" t="s">
        <v>3980</v>
      </c>
      <c r="D2185" t="s">
        <v>606</v>
      </c>
      <c r="E2185">
        <v>149</v>
      </c>
      <c r="F2185" s="8" t="str">
        <f t="shared" si="68"/>
        <v>INSERt INTO Datos_Contacto values (2184,'571-3394240','Carrera 7 N°  35 - 40',149);</v>
      </c>
    </row>
    <row r="2186" spans="1:6" x14ac:dyDescent="0.25">
      <c r="A2186" s="8">
        <f t="shared" si="69"/>
        <v>2185</v>
      </c>
      <c r="B2186" s="8" t="s">
        <v>7468</v>
      </c>
      <c r="C2186" t="s">
        <v>3981</v>
      </c>
      <c r="D2186" t="s">
        <v>1373</v>
      </c>
      <c r="E2186">
        <v>655</v>
      </c>
      <c r="F2186" s="8" t="str">
        <f t="shared" si="68"/>
        <v>INSERt INTO Datos_Contacto values (2185,'095-4219387','Calle 41 No. 31 -17 Oficina 202-203 Central de Transporte',655);</v>
      </c>
    </row>
    <row r="2187" spans="1:6" x14ac:dyDescent="0.25">
      <c r="A2187" s="8">
        <f t="shared" si="69"/>
        <v>2186</v>
      </c>
      <c r="B2187" s="8" t="s">
        <v>7469</v>
      </c>
      <c r="C2187" t="s">
        <v>3982</v>
      </c>
      <c r="D2187" t="s">
        <v>606</v>
      </c>
      <c r="E2187">
        <v>149</v>
      </c>
      <c r="F2187" s="8" t="str">
        <f t="shared" si="68"/>
        <v>INSERt INTO Datos_Contacto values (2186,'091-3532760','Calle 15 Nº 8 A 22 Centro',149);</v>
      </c>
    </row>
    <row r="2188" spans="1:6" x14ac:dyDescent="0.25">
      <c r="A2188" s="8">
        <f t="shared" si="69"/>
        <v>2187</v>
      </c>
      <c r="B2188" s="8" t="s">
        <v>7467</v>
      </c>
      <c r="C2188" t="s">
        <v>3980</v>
      </c>
      <c r="D2188" t="s">
        <v>606</v>
      </c>
      <c r="E2188">
        <v>149</v>
      </c>
      <c r="F2188" s="8" t="str">
        <f t="shared" si="68"/>
        <v>INSERt INTO Datos_Contacto values (2187,'571-3394240','Carrera 7 N°  35 - 40',149);</v>
      </c>
    </row>
    <row r="2189" spans="1:6" x14ac:dyDescent="0.25">
      <c r="A2189" s="8">
        <f t="shared" si="69"/>
        <v>2188</v>
      </c>
      <c r="B2189" s="8" t="s">
        <v>7470</v>
      </c>
      <c r="C2189" t="s">
        <v>3983</v>
      </c>
      <c r="D2189" t="s">
        <v>606</v>
      </c>
      <c r="E2189">
        <v>149</v>
      </c>
      <c r="F2189" s="8" t="str">
        <f t="shared" si="68"/>
        <v>INSERt INTO Datos_Contacto values (2188,'999-6230311,6230388','Calle 103 Nº 19 - 20',149);</v>
      </c>
    </row>
    <row r="2190" spans="1:6" x14ac:dyDescent="0.25">
      <c r="A2190" s="8">
        <f t="shared" si="69"/>
        <v>2189</v>
      </c>
      <c r="B2190" s="8" t="s">
        <v>7471</v>
      </c>
      <c r="C2190" t="s">
        <v>3983</v>
      </c>
      <c r="D2190" t="s">
        <v>606</v>
      </c>
      <c r="E2190">
        <v>149</v>
      </c>
      <c r="F2190" s="8" t="str">
        <f t="shared" si="68"/>
        <v>INSERt INTO Datos_Contacto values (2189,'091-6230388,6230311','Calle 103 Nº 19 - 20',149);</v>
      </c>
    </row>
    <row r="2191" spans="1:6" x14ac:dyDescent="0.25">
      <c r="A2191" s="8">
        <f t="shared" si="69"/>
        <v>2190</v>
      </c>
      <c r="B2191" s="8" t="s">
        <v>7471</v>
      </c>
      <c r="C2191" t="s">
        <v>3983</v>
      </c>
      <c r="D2191" t="s">
        <v>606</v>
      </c>
      <c r="E2191">
        <v>149</v>
      </c>
      <c r="F2191" s="8" t="str">
        <f t="shared" si="68"/>
        <v>INSERt INTO Datos_Contacto values (2190,'091-6230388,6230311','Calle 103 Nº 19 - 20',149);</v>
      </c>
    </row>
    <row r="2192" spans="1:6" x14ac:dyDescent="0.25">
      <c r="A2192" s="8">
        <f t="shared" si="69"/>
        <v>2191</v>
      </c>
      <c r="B2192" s="8" t="s">
        <v>7472</v>
      </c>
      <c r="C2192" t="s">
        <v>3984</v>
      </c>
      <c r="D2192" t="s">
        <v>606</v>
      </c>
      <c r="E2192">
        <v>149</v>
      </c>
      <c r="F2192" s="8" t="str">
        <f t="shared" si="68"/>
        <v>INSERt INTO Datos_Contacto values (2191,'091-3562006','Calle 31  No  13A-51  EDIFICIO PANORAMA OF 339',149);</v>
      </c>
    </row>
    <row r="2193" spans="1:6" x14ac:dyDescent="0.25">
      <c r="A2193" s="8">
        <f t="shared" si="69"/>
        <v>2192</v>
      </c>
      <c r="B2193" s="8" t="s">
        <v>7473</v>
      </c>
      <c r="C2193" t="s">
        <v>3985</v>
      </c>
      <c r="D2193" t="s">
        <v>606</v>
      </c>
      <c r="E2193">
        <v>149</v>
      </c>
      <c r="F2193" s="8" t="str">
        <f t="shared" si="68"/>
        <v>INSERt INTO Datos_Contacto values (2192,'091-3478616','CALLE 57 N° 8 B- 05 INT. 32',149);</v>
      </c>
    </row>
    <row r="2194" spans="1:6" hidden="1" x14ac:dyDescent="0.25">
      <c r="A2194" s="8">
        <f t="shared" si="69"/>
        <v>2193</v>
      </c>
      <c r="B2194" s="8" t="s">
        <v>7474</v>
      </c>
      <c r="C2194" t="s">
        <v>3986</v>
      </c>
      <c r="D2194" t="s">
        <v>5293</v>
      </c>
      <c r="E2194">
        <v>1</v>
      </c>
      <c r="F2194" s="8" t="str">
        <f t="shared" si="68"/>
        <v>INSERt INTO Datos_Contacto values (2193,'094-5410190','Calle 20  No. 20 - 26 Parque Principal',1);</v>
      </c>
    </row>
    <row r="2195" spans="1:6" x14ac:dyDescent="0.25">
      <c r="A2195" s="8">
        <f t="shared" si="69"/>
        <v>2194</v>
      </c>
      <c r="B2195" s="8" t="s">
        <v>7467</v>
      </c>
      <c r="C2195" t="s">
        <v>3980</v>
      </c>
      <c r="D2195" t="s">
        <v>606</v>
      </c>
      <c r="E2195">
        <v>149</v>
      </c>
      <c r="F2195" s="8" t="str">
        <f t="shared" si="68"/>
        <v>INSERt INTO Datos_Contacto values (2194,'571-3394240','Carrera 7 N°  35 - 40',149);</v>
      </c>
    </row>
    <row r="2196" spans="1:6" x14ac:dyDescent="0.25">
      <c r="A2196" s="8">
        <f t="shared" si="69"/>
        <v>2195</v>
      </c>
      <c r="B2196" s="8" t="s">
        <v>7475</v>
      </c>
      <c r="C2196" t="s">
        <v>3987</v>
      </c>
      <c r="D2196" t="s">
        <v>606</v>
      </c>
      <c r="E2196">
        <v>149</v>
      </c>
      <c r="F2196" s="8" t="str">
        <f t="shared" si="68"/>
        <v>INSERt INTO Datos_Contacto values (2195,'091-3202727','Carrera 13 No. 32-93 Interior 3/ Carrera 13A 32 -30 Local 23',149);</v>
      </c>
    </row>
    <row r="2197" spans="1:6" hidden="1" x14ac:dyDescent="0.25">
      <c r="A2197" s="8">
        <f t="shared" si="69"/>
        <v>2196</v>
      </c>
      <c r="B2197" s="8" t="s">
        <v>7476</v>
      </c>
      <c r="C2197" t="s">
        <v>3988</v>
      </c>
      <c r="D2197" t="s">
        <v>1838</v>
      </c>
      <c r="E2197">
        <v>1054</v>
      </c>
      <c r="F2197" s="8" t="str">
        <f t="shared" si="68"/>
        <v>INSERt INTO Datos_Contacto values (2196,'098-6392234','Carrera 21   8 - 08',1054);</v>
      </c>
    </row>
    <row r="2198" spans="1:6" x14ac:dyDescent="0.25">
      <c r="A2198" s="8">
        <f t="shared" si="69"/>
        <v>2197</v>
      </c>
      <c r="B2198" s="8" t="s">
        <v>7475</v>
      </c>
      <c r="C2198" t="s">
        <v>3987</v>
      </c>
      <c r="D2198" t="s">
        <v>606</v>
      </c>
      <c r="E2198">
        <v>149</v>
      </c>
      <c r="F2198" s="8" t="str">
        <f t="shared" si="68"/>
        <v>INSERt INTO Datos_Contacto values (2197,'091-3202727','Carrera 13 No. 32-93 Interior 3/ Carrera 13A 32 -30 Local 23',149);</v>
      </c>
    </row>
    <row r="2199" spans="1:6" x14ac:dyDescent="0.25">
      <c r="A2199" s="8">
        <f t="shared" si="69"/>
        <v>2198</v>
      </c>
      <c r="B2199" s="8" t="s">
        <v>7477</v>
      </c>
      <c r="C2199" t="s">
        <v>3980</v>
      </c>
      <c r="D2199" t="s">
        <v>606</v>
      </c>
      <c r="E2199">
        <v>149</v>
      </c>
      <c r="F2199" s="8" t="str">
        <f t="shared" si="68"/>
        <v>INSERt INTO Datos_Contacto values (2198,'091-3394240','Carrera 7 N°  35 - 40',149);</v>
      </c>
    </row>
    <row r="2200" spans="1:6" x14ac:dyDescent="0.25">
      <c r="A2200" s="8">
        <f t="shared" si="69"/>
        <v>2199</v>
      </c>
      <c r="B2200" s="8" t="s">
        <v>7478</v>
      </c>
      <c r="C2200" t="s">
        <v>3989</v>
      </c>
      <c r="D2200" t="s">
        <v>606</v>
      </c>
      <c r="E2200">
        <v>149</v>
      </c>
      <c r="F2200" s="8" t="str">
        <f t="shared" si="68"/>
        <v>INSERt INTO Datos_Contacto values (2199,'091-3817171','Calle  13 No  18 - 24 Estación  Sábana',149);</v>
      </c>
    </row>
    <row r="2201" spans="1:6" x14ac:dyDescent="0.25">
      <c r="A2201" s="8">
        <f t="shared" si="69"/>
        <v>2200</v>
      </c>
      <c r="B2201" s="8" t="s">
        <v>7479</v>
      </c>
      <c r="C2201" t="s">
        <v>3990</v>
      </c>
      <c r="D2201" t="s">
        <v>606</v>
      </c>
      <c r="E2201">
        <v>149</v>
      </c>
      <c r="F2201" s="8" t="str">
        <f t="shared" si="68"/>
        <v>INSERt INTO Datos_Contacto values (2200,'091-3076200','Carrera 6 No 14-98 Edificio Condominio Parque Santander Torre A Piso 5',149);</v>
      </c>
    </row>
    <row r="2202" spans="1:6" x14ac:dyDescent="0.25">
      <c r="A2202" s="8">
        <f t="shared" si="69"/>
        <v>2201</v>
      </c>
      <c r="B2202" s="8" t="s">
        <v>7480</v>
      </c>
      <c r="C2202" t="s">
        <v>3991</v>
      </c>
      <c r="D2202" t="s">
        <v>606</v>
      </c>
      <c r="E2202">
        <v>149</v>
      </c>
      <c r="F2202" s="8" t="str">
        <f t="shared" si="68"/>
        <v>INSERt INTO Datos_Contacto values (2201,'091-3415566','Carrera 10 N° 24 - 55  piso 2-3',149);</v>
      </c>
    </row>
    <row r="2203" spans="1:6" x14ac:dyDescent="0.25">
      <c r="A2203" s="8">
        <f t="shared" si="69"/>
        <v>2202</v>
      </c>
      <c r="B2203" s="8" t="s">
        <v>7481</v>
      </c>
      <c r="C2203" t="s">
        <v>3992</v>
      </c>
      <c r="D2203" t="s">
        <v>606</v>
      </c>
      <c r="E2203">
        <v>149</v>
      </c>
      <c r="F2203" s="8" t="str">
        <f t="shared" si="68"/>
        <v>INSERt INTO Datos_Contacto values (2202,'091-3442347','Edificio Murillo Toro, Carrera. 8 entre Calles 12 a y 13. Piso 4.',149);</v>
      </c>
    </row>
    <row r="2204" spans="1:6" x14ac:dyDescent="0.25">
      <c r="A2204" s="8">
        <f t="shared" si="69"/>
        <v>2203</v>
      </c>
      <c r="B2204" s="8" t="s">
        <v>7482</v>
      </c>
      <c r="C2204" t="s">
        <v>3993</v>
      </c>
      <c r="D2204" t="s">
        <v>320</v>
      </c>
      <c r="E2204">
        <v>1</v>
      </c>
      <c r="F2204" s="8" t="str">
        <f t="shared" si="68"/>
        <v>INSERt INTO Datos_Contacto values (2203,'094-5570263','Carrera  55 No. 40 A - 20 Oficina 1307',1);</v>
      </c>
    </row>
    <row r="2205" spans="1:6" x14ac:dyDescent="0.25">
      <c r="A2205" s="8">
        <f t="shared" si="69"/>
        <v>2204</v>
      </c>
      <c r="B2205" s="8" t="s">
        <v>7483</v>
      </c>
      <c r="C2205" t="s">
        <v>3994</v>
      </c>
      <c r="D2205" t="s">
        <v>606</v>
      </c>
      <c r="E2205">
        <v>149</v>
      </c>
      <c r="F2205" s="8" t="str">
        <f t="shared" si="68"/>
        <v>INSERt INTO Datos_Contacto values (2204,'091-2973220','kr 7 32 12  P 33',149);</v>
      </c>
    </row>
    <row r="2206" spans="1:6" hidden="1" x14ac:dyDescent="0.25">
      <c r="A2206" s="8">
        <f t="shared" si="69"/>
        <v>2205</v>
      </c>
      <c r="B2206" s="8" t="s">
        <v>7484</v>
      </c>
      <c r="C2206" t="s">
        <v>3995</v>
      </c>
      <c r="D2206" t="s">
        <v>405</v>
      </c>
      <c r="E2206">
        <v>45</v>
      </c>
      <c r="F2206" s="8" t="str">
        <f t="shared" si="68"/>
        <v>INSERt INTO Datos_Contacto values (2205,'094-8370596','El Bagre',45);</v>
      </c>
    </row>
    <row r="2207" spans="1:6" hidden="1" x14ac:dyDescent="0.25">
      <c r="A2207" s="8">
        <f t="shared" si="69"/>
        <v>2206</v>
      </c>
      <c r="B2207" s="8" t="s">
        <v>7485</v>
      </c>
      <c r="C2207" t="s">
        <v>3996</v>
      </c>
      <c r="D2207" t="s">
        <v>486</v>
      </c>
      <c r="E2207">
        <v>87</v>
      </c>
      <c r="F2207" s="8" t="str">
        <f t="shared" si="68"/>
        <v>INSERt INTO Datos_Contacto values (2206,'094-4449844','Calle 68 Sur No.43-06',87);</v>
      </c>
    </row>
    <row r="2208" spans="1:6" hidden="1" x14ac:dyDescent="0.25">
      <c r="A2208" s="8">
        <f t="shared" si="69"/>
        <v>2207</v>
      </c>
      <c r="B2208" s="8" t="s">
        <v>7486</v>
      </c>
      <c r="C2208" t="s">
        <v>3997</v>
      </c>
      <c r="D2208" t="s">
        <v>389</v>
      </c>
      <c r="E2208">
        <v>37</v>
      </c>
      <c r="F2208" s="8" t="str">
        <f t="shared" si="68"/>
        <v>INSERt INTO Datos_Contacto values (2207,'094-8631550,8631430,','Carrera 20  20 - 37',37);</v>
      </c>
    </row>
    <row r="2209" spans="1:6" hidden="1" x14ac:dyDescent="0.25">
      <c r="A2209" s="8">
        <f t="shared" si="69"/>
        <v>2208</v>
      </c>
      <c r="B2209" s="8" t="s">
        <v>7487</v>
      </c>
      <c r="C2209" t="s">
        <v>3998</v>
      </c>
      <c r="D2209" t="s">
        <v>472</v>
      </c>
      <c r="E2209">
        <v>80</v>
      </c>
      <c r="F2209" s="8" t="str">
        <f t="shared" si="68"/>
        <v>INSERt INTO Datos_Contacto values (2208,'094-8333255','CRA 8 #52-11',80);</v>
      </c>
    </row>
    <row r="2210" spans="1:6" hidden="1" x14ac:dyDescent="0.25">
      <c r="A2210" s="8">
        <f t="shared" si="69"/>
        <v>2209</v>
      </c>
      <c r="B2210" s="8" t="s">
        <v>7488</v>
      </c>
      <c r="C2210" t="s">
        <v>3999</v>
      </c>
      <c r="D2210" t="s">
        <v>713</v>
      </c>
      <c r="E2210">
        <v>212</v>
      </c>
      <c r="F2210" s="8" t="str">
        <f t="shared" si="68"/>
        <v>INSERt INTO Datos_Contacto values (2209,'098-7262657,7262553,','Calle 17 7A - 48',212);</v>
      </c>
    </row>
    <row r="2211" spans="1:6" hidden="1" x14ac:dyDescent="0.25">
      <c r="A2211" s="8">
        <f t="shared" si="69"/>
        <v>2210</v>
      </c>
      <c r="B2211" s="8" t="s">
        <v>7489</v>
      </c>
      <c r="C2211" t="s">
        <v>4000</v>
      </c>
      <c r="D2211" t="s">
        <v>1022</v>
      </c>
      <c r="E2211">
        <v>404</v>
      </c>
      <c r="F2211" s="8" t="str">
        <f t="shared" si="68"/>
        <v>INSERt INTO Datos_Contacto values (2210,'095-5745299','Calle 16  8 - 25',404);</v>
      </c>
    </row>
    <row r="2212" spans="1:6" hidden="1" x14ac:dyDescent="0.25">
      <c r="A2212" s="8">
        <f t="shared" si="69"/>
        <v>2211</v>
      </c>
      <c r="B2212" s="8" t="s">
        <v>7490</v>
      </c>
      <c r="C2212" t="s">
        <v>4001</v>
      </c>
      <c r="D2212" t="s">
        <v>401</v>
      </c>
      <c r="E2212">
        <v>43</v>
      </c>
      <c r="F2212" s="8" t="str">
        <f t="shared" si="68"/>
        <v>INSERt INTO Datos_Contacto values (2211,'094-8663240,8663243,','Carrera 30  29  59',43);</v>
      </c>
    </row>
    <row r="2213" spans="1:6" hidden="1" x14ac:dyDescent="0.25">
      <c r="A2213" s="8">
        <f t="shared" si="69"/>
        <v>2212</v>
      </c>
      <c r="B2213" s="8" t="s">
        <v>7491</v>
      </c>
      <c r="C2213" t="s">
        <v>4002</v>
      </c>
      <c r="D2213" t="s">
        <v>522</v>
      </c>
      <c r="E2213">
        <v>105</v>
      </c>
      <c r="F2213" s="8" t="str">
        <f t="shared" si="68"/>
        <v>INSERt INTO Datos_Contacto values (2212,'094-8314031','Carrera 50  50 - 12  Piso 2 Palacio Municipal',105);</v>
      </c>
    </row>
    <row r="2214" spans="1:6" x14ac:dyDescent="0.25">
      <c r="A2214" s="8">
        <f t="shared" si="69"/>
        <v>2213</v>
      </c>
      <c r="B2214" s="8" t="s">
        <v>7492</v>
      </c>
      <c r="C2214" t="s">
        <v>4003</v>
      </c>
      <c r="D2214" t="s">
        <v>856</v>
      </c>
      <c r="E2214">
        <v>293</v>
      </c>
      <c r="F2214" s="8" t="str">
        <f t="shared" si="68"/>
        <v>INSERt INTO Datos_Contacto values (2213,'098-771676,7702434','Carrera 11  12 - 74 oficina 301',293);</v>
      </c>
    </row>
    <row r="2215" spans="1:6" hidden="1" x14ac:dyDescent="0.25">
      <c r="A2215" s="8">
        <f t="shared" si="69"/>
        <v>2214</v>
      </c>
      <c r="B2215" s="8" t="s">
        <v>7493</v>
      </c>
      <c r="C2215" t="s">
        <v>1915</v>
      </c>
      <c r="D2215" t="s">
        <v>1289</v>
      </c>
      <c r="E2215">
        <v>585</v>
      </c>
      <c r="F2215" s="8" t="str">
        <f t="shared" si="68"/>
        <v>INSERt INTO Datos_Contacto values (2214,'094-6790214,946790183,','Alcaldía municipal',585);</v>
      </c>
    </row>
    <row r="2216" spans="1:6" hidden="1" x14ac:dyDescent="0.25">
      <c r="A2216" s="8">
        <f t="shared" si="69"/>
        <v>2215</v>
      </c>
      <c r="B2216" s="8" t="s">
        <v>7494</v>
      </c>
      <c r="C2216" t="s">
        <v>4004</v>
      </c>
      <c r="D2216" t="s">
        <v>5304</v>
      </c>
      <c r="E2216">
        <v>1</v>
      </c>
      <c r="F2216" s="8" t="str">
        <f t="shared" si="68"/>
        <v>INSERt INTO Datos_Contacto values (2215,'075-6606763,6604033,6609034','Av. Pedro de Heredia Brr. El Espinal  Calle 30 N° 18B-158',1);</v>
      </c>
    </row>
    <row r="2217" spans="1:6" hidden="1" x14ac:dyDescent="0.25">
      <c r="A2217" s="8">
        <f t="shared" si="69"/>
        <v>2216</v>
      </c>
      <c r="B2217" s="8" t="s">
        <v>7495</v>
      </c>
      <c r="C2217" t="s">
        <v>4005</v>
      </c>
      <c r="D2217" t="s">
        <v>876</v>
      </c>
      <c r="E2217">
        <v>304</v>
      </c>
      <c r="F2217" s="8" t="str">
        <f t="shared" si="68"/>
        <v>INSERt INTO Datos_Contacto values (2216,'098-7393009,7793233,','Palacio municipal-Parque principal',304);</v>
      </c>
    </row>
    <row r="2218" spans="1:6" hidden="1" x14ac:dyDescent="0.25">
      <c r="A2218" s="8">
        <f t="shared" si="69"/>
        <v>2217</v>
      </c>
      <c r="B2218" s="8" t="s">
        <v>7496</v>
      </c>
      <c r="C2218" t="s">
        <v>4006</v>
      </c>
      <c r="D2218" t="s">
        <v>742</v>
      </c>
      <c r="E2218">
        <v>227</v>
      </c>
      <c r="F2218" s="8" t="str">
        <f t="shared" si="68"/>
        <v>INSERt INTO Datos_Contacto values (2217,'098-7601641,','Edificio Administrativo Of  503',227);</v>
      </c>
    </row>
    <row r="2219" spans="1:6" hidden="1" x14ac:dyDescent="0.25">
      <c r="A2219" s="8">
        <f t="shared" si="69"/>
        <v>2218</v>
      </c>
      <c r="B2219" s="8" t="s">
        <v>7497</v>
      </c>
      <c r="C2219" t="s">
        <v>4007</v>
      </c>
      <c r="D2219" t="s">
        <v>910</v>
      </c>
      <c r="E2219">
        <v>326</v>
      </c>
      <c r="F2219" s="8" t="str">
        <f t="shared" si="68"/>
        <v>INSERt INTO Datos_Contacto values (2218,'056-8576976','Centro Comercial Dorada Plaza local 0201-11 piso II',326);</v>
      </c>
    </row>
    <row r="2220" spans="1:6" x14ac:dyDescent="0.25">
      <c r="A2220" s="8">
        <f t="shared" si="69"/>
        <v>2219</v>
      </c>
      <c r="B2220" s="8" t="s">
        <v>7498</v>
      </c>
      <c r="C2220" t="s">
        <v>4008</v>
      </c>
      <c r="D2220" t="s">
        <v>1581</v>
      </c>
      <c r="E2220">
        <v>830</v>
      </c>
      <c r="F2220" s="8" t="str">
        <f t="shared" si="68"/>
        <v>INSERt INTO Datos_Contacto values (2219,'096-3254186','Edificio Gobernación Of. S-17',830);</v>
      </c>
    </row>
    <row r="2221" spans="1:6" x14ac:dyDescent="0.25">
      <c r="A2221" s="8">
        <f t="shared" si="69"/>
        <v>2220</v>
      </c>
      <c r="B2221" s="8" t="s">
        <v>7499</v>
      </c>
      <c r="C2221" t="s">
        <v>4009</v>
      </c>
      <c r="D2221" t="s">
        <v>1781</v>
      </c>
      <c r="E2221">
        <v>1004</v>
      </c>
      <c r="F2221" s="8" t="str">
        <f t="shared" si="68"/>
        <v>INSERt INTO Datos_Contacto values (2220,'092-6682755,6682747,6682765','Avenida 5A norte   20 N- 08 Piso 4',1004);</v>
      </c>
    </row>
    <row r="2222" spans="1:6" x14ac:dyDescent="0.25">
      <c r="A2222" s="8">
        <f t="shared" si="69"/>
        <v>2221</v>
      </c>
      <c r="B2222" s="8" t="s">
        <v>7500</v>
      </c>
      <c r="C2222" t="s">
        <v>4010</v>
      </c>
      <c r="D2222" t="s">
        <v>606</v>
      </c>
      <c r="E2222">
        <v>149</v>
      </c>
      <c r="F2222" s="8" t="str">
        <f t="shared" si="68"/>
        <v>INSERt INTO Datos_Contacto values (2221,'091-5940407','Calle 26 No 13 - 19 Piso 22',149);</v>
      </c>
    </row>
    <row r="2223" spans="1:6" x14ac:dyDescent="0.25">
      <c r="A2223" s="8">
        <f t="shared" si="69"/>
        <v>2222</v>
      </c>
      <c r="B2223" s="8" t="s">
        <v>7501</v>
      </c>
      <c r="C2223" t="s">
        <v>4011</v>
      </c>
      <c r="D2223" t="s">
        <v>606</v>
      </c>
      <c r="E2223">
        <v>149</v>
      </c>
      <c r="F2223" s="8" t="str">
        <f t="shared" si="68"/>
        <v>INSERt INTO Datos_Contacto values (2222,'091-3649537','Cr 32 12 81',149);</v>
      </c>
    </row>
    <row r="2224" spans="1:6" x14ac:dyDescent="0.25">
      <c r="A2224" s="8">
        <f t="shared" si="69"/>
        <v>2223</v>
      </c>
      <c r="B2224" s="8" t="s">
        <v>7502</v>
      </c>
      <c r="C2224" t="s">
        <v>4012</v>
      </c>
      <c r="D2224" t="s">
        <v>45</v>
      </c>
      <c r="E2224">
        <v>16</v>
      </c>
      <c r="F2224" s="8" t="str">
        <f t="shared" si="68"/>
        <v>INSERt INTO Datos_Contacto values (2223,'311-7699443','Calle 19 norte 12-49 Bloque 5 Apto.303',16);</v>
      </c>
    </row>
    <row r="2225" spans="1:6" hidden="1" x14ac:dyDescent="0.25">
      <c r="A2225" s="8">
        <f t="shared" si="69"/>
        <v>2224</v>
      </c>
      <c r="B2225" s="8" t="s">
        <v>7503</v>
      </c>
      <c r="C2225" t="s">
        <v>4013</v>
      </c>
      <c r="D2225" t="s">
        <v>686</v>
      </c>
      <c r="E2225">
        <v>196</v>
      </c>
      <c r="F2225" s="8" t="str">
        <f t="shared" si="68"/>
        <v>INSERt INTO Datos_Contacto values (2224,'098-7426611','Calle 20  8 - 52',196);</v>
      </c>
    </row>
    <row r="2226" spans="1:6" x14ac:dyDescent="0.25">
      <c r="A2226" s="8">
        <f t="shared" si="69"/>
        <v>2225</v>
      </c>
      <c r="B2226" s="8" t="s">
        <v>7504</v>
      </c>
      <c r="C2226" t="s">
        <v>4014</v>
      </c>
      <c r="D2226" t="s">
        <v>1690</v>
      </c>
      <c r="E2226">
        <v>931</v>
      </c>
      <c r="F2226" s="8" t="str">
        <f t="shared" si="68"/>
        <v>INSERt INTO Datos_Contacto values (2225,'095-2826788','Carrera 17  26 - 123  Piso 2  Biblioteca Departamental',931);</v>
      </c>
    </row>
    <row r="2227" spans="1:6" hidden="1" x14ac:dyDescent="0.25">
      <c r="A2227" s="8">
        <f t="shared" si="69"/>
        <v>2226</v>
      </c>
      <c r="B2227" s="8" t="s">
        <v>7505</v>
      </c>
      <c r="C2227" t="s">
        <v>4015</v>
      </c>
      <c r="D2227" t="s">
        <v>1308</v>
      </c>
      <c r="E2227">
        <v>603</v>
      </c>
      <c r="F2227" s="8" t="str">
        <f t="shared" si="68"/>
        <v>INSERt INTO Datos_Contacto values (2226,'098-8759786','Carrera 5  21 - 81  Piso 1',603);</v>
      </c>
    </row>
    <row r="2228" spans="1:6" hidden="1" x14ac:dyDescent="0.25">
      <c r="A2228" s="8">
        <f t="shared" si="69"/>
        <v>2227</v>
      </c>
      <c r="B2228" s="8" t="s">
        <v>7506</v>
      </c>
      <c r="C2228" t="s">
        <v>4016</v>
      </c>
      <c r="D2228" t="s">
        <v>1896</v>
      </c>
      <c r="E2228">
        <v>1107</v>
      </c>
      <c r="F2228" s="8" t="str">
        <f t="shared" si="68"/>
        <v>INSERt INTO Datos_Contacto values (2227,'098-985841157','CRA 24 N. 7-81',1107);</v>
      </c>
    </row>
    <row r="2229" spans="1:6" x14ac:dyDescent="0.25">
      <c r="A2229" s="8">
        <f t="shared" si="69"/>
        <v>2228</v>
      </c>
      <c r="B2229" s="8" t="s">
        <v>7507</v>
      </c>
      <c r="C2229" t="s">
        <v>4017</v>
      </c>
      <c r="D2229" t="s">
        <v>1836</v>
      </c>
      <c r="E2229">
        <v>1053</v>
      </c>
      <c r="F2229" s="8" t="str">
        <f t="shared" si="68"/>
        <v>INSERt INTO Datos_Contacto values (2228,'098-6348760','Calle 9 19 - 58 Piso 3 Edificio Bancafe',1053);</v>
      </c>
    </row>
    <row r="2230" spans="1:6" hidden="1" x14ac:dyDescent="0.25">
      <c r="A2230" s="8">
        <f t="shared" si="69"/>
        <v>2229</v>
      </c>
      <c r="B2230" s="8" t="s">
        <v>7508</v>
      </c>
      <c r="C2230" t="s">
        <v>4018</v>
      </c>
      <c r="D2230" t="s">
        <v>1724</v>
      </c>
      <c r="E2230">
        <v>957</v>
      </c>
      <c r="F2230" s="8" t="str">
        <f t="shared" si="68"/>
        <v>INSERt INTO Datos_Contacto values (2229,'098-2610975','Carrera 3a  11 - 71',957);</v>
      </c>
    </row>
    <row r="2231" spans="1:6" x14ac:dyDescent="0.25">
      <c r="A2231" s="8">
        <f t="shared" si="69"/>
        <v>2230</v>
      </c>
      <c r="B2231" s="8" t="s">
        <v>7509</v>
      </c>
      <c r="C2231" t="s">
        <v>4019</v>
      </c>
      <c r="D2231" t="s">
        <v>1781</v>
      </c>
      <c r="E2231">
        <v>1004</v>
      </c>
      <c r="F2231" s="8" t="str">
        <f t="shared" si="68"/>
        <v>INSERt INTO Datos_Contacto values (2230,'092-6200000','Cra 6 Calle 9y 10 semisotano',1004);</v>
      </c>
    </row>
    <row r="2232" spans="1:6" hidden="1" x14ac:dyDescent="0.25">
      <c r="A2232" s="8">
        <f t="shared" si="69"/>
        <v>2231</v>
      </c>
      <c r="B2232" s="8" t="s">
        <v>7510</v>
      </c>
      <c r="C2232" t="s">
        <v>4020</v>
      </c>
      <c r="D2232" t="s">
        <v>635</v>
      </c>
      <c r="E2232">
        <v>166</v>
      </c>
      <c r="F2232" s="8" t="str">
        <f t="shared" si="68"/>
        <v>INSERt INTO Datos_Contacto values (2231,'095-6882065','Calle 16  Barrio San Martín',166);</v>
      </c>
    </row>
    <row r="2233" spans="1:6" x14ac:dyDescent="0.25">
      <c r="A2233" s="8">
        <f t="shared" si="69"/>
        <v>2232</v>
      </c>
      <c r="B2233" s="8" t="s">
        <v>7511</v>
      </c>
      <c r="C2233" t="s">
        <v>4021</v>
      </c>
      <c r="D2233" t="s">
        <v>45</v>
      </c>
      <c r="E2233">
        <v>16</v>
      </c>
      <c r="F2233" s="8" t="str">
        <f t="shared" si="68"/>
        <v>INSERt INTO Datos_Contacto values (2232,'096-7440084,7440790','Carrera 17   16 - 00 CAM Piso 3',16);</v>
      </c>
    </row>
    <row r="2234" spans="1:6" hidden="1" x14ac:dyDescent="0.25">
      <c r="A2234" s="8">
        <f t="shared" si="69"/>
        <v>2233</v>
      </c>
      <c r="B2234" s="8" t="s">
        <v>7512</v>
      </c>
      <c r="C2234" t="s">
        <v>4022</v>
      </c>
      <c r="D2234" t="s">
        <v>1001</v>
      </c>
      <c r="E2234">
        <v>389</v>
      </c>
      <c r="F2234" s="8" t="str">
        <f t="shared" si="68"/>
        <v>INSERt INTO Datos_Contacto values (2233,'092-8281120','Carrera 19  Calle 17  Esquina',389);</v>
      </c>
    </row>
    <row r="2235" spans="1:6" x14ac:dyDescent="0.25">
      <c r="A2235" s="8">
        <f t="shared" si="69"/>
        <v>2234</v>
      </c>
      <c r="B2235" s="8" t="s">
        <v>7513</v>
      </c>
      <c r="C2235" t="s">
        <v>4023</v>
      </c>
      <c r="D2235" t="s">
        <v>1690</v>
      </c>
      <c r="E2235">
        <v>931</v>
      </c>
      <c r="F2235" s="8" t="str">
        <f t="shared" si="68"/>
        <v>INSERt INTO Datos_Contacto values (2234,'095-2741190','Carrera 20 Calle 22 No. 20-02',931);</v>
      </c>
    </row>
    <row r="2236" spans="1:6" x14ac:dyDescent="0.25">
      <c r="A2236" s="8">
        <f t="shared" si="69"/>
        <v>2235</v>
      </c>
      <c r="B2236" s="8" t="s">
        <v>7514</v>
      </c>
      <c r="C2236" t="s">
        <v>4024</v>
      </c>
      <c r="D2236" t="s">
        <v>606</v>
      </c>
      <c r="E2236">
        <v>149</v>
      </c>
      <c r="F2236" s="8" t="str">
        <f t="shared" si="68"/>
        <v>INSERt INTO Datos_Contacto values (2235,'091-2886877','Calle. 37 N° 8 - 40',149);</v>
      </c>
    </row>
    <row r="2237" spans="1:6" x14ac:dyDescent="0.25">
      <c r="A2237" s="8">
        <f t="shared" si="69"/>
        <v>2236</v>
      </c>
      <c r="B2237" s="8" t="s">
        <v>7515</v>
      </c>
      <c r="C2237" t="s">
        <v>4025</v>
      </c>
      <c r="D2237" t="s">
        <v>606</v>
      </c>
      <c r="E2237">
        <v>149</v>
      </c>
      <c r="F2237" s="8" t="str">
        <f t="shared" si="68"/>
        <v>INSERt INTO Datos_Contacto values (2236,'091-3239000,','Calle 26 A No. 13 - 97 Piso 25',149);</v>
      </c>
    </row>
    <row r="2238" spans="1:6" x14ac:dyDescent="0.25">
      <c r="A2238" s="8">
        <f t="shared" si="69"/>
        <v>2237</v>
      </c>
      <c r="B2238" s="8" t="s">
        <v>5729</v>
      </c>
      <c r="C2238" t="s">
        <v>4026</v>
      </c>
      <c r="D2238" t="s">
        <v>606</v>
      </c>
      <c r="E2238">
        <v>149</v>
      </c>
      <c r="F2238" s="8" t="str">
        <f t="shared" si="68"/>
        <v>INSERt INTO Datos_Contacto values (2237,'057-3155485880','Calle 72 Nº 10 - 03  Piso 9',149);</v>
      </c>
    </row>
    <row r="2239" spans="1:6" x14ac:dyDescent="0.25">
      <c r="A2239" s="8">
        <f t="shared" si="69"/>
        <v>2238</v>
      </c>
      <c r="B2239" s="8" t="s">
        <v>7516</v>
      </c>
      <c r="C2239" t="s">
        <v>4027</v>
      </c>
      <c r="D2239" t="s">
        <v>606</v>
      </c>
      <c r="E2239">
        <v>149</v>
      </c>
      <c r="F2239" s="8" t="str">
        <f t="shared" si="68"/>
        <v>INSERt INTO Datos_Contacto values (2238,'091-2486777','Carrera 8ª No. 66-07',149);</v>
      </c>
    </row>
    <row r="2240" spans="1:6" x14ac:dyDescent="0.25">
      <c r="A2240" s="8">
        <f t="shared" si="69"/>
        <v>2239</v>
      </c>
      <c r="B2240" s="8" t="s">
        <v>5729</v>
      </c>
      <c r="C2240" t="s">
        <v>4028</v>
      </c>
      <c r="D2240" t="s">
        <v>606</v>
      </c>
      <c r="E2240">
        <v>149</v>
      </c>
      <c r="F2240" s="8" t="str">
        <f t="shared" si="68"/>
        <v>INSERt INTO Datos_Contacto values (2239,'057-3155485880','Calle  72 N° 10 - 03   P. 9',149);</v>
      </c>
    </row>
    <row r="2241" spans="1:6" x14ac:dyDescent="0.25">
      <c r="A2241" s="8">
        <f t="shared" si="69"/>
        <v>2240</v>
      </c>
      <c r="B2241" s="8" t="s">
        <v>5868</v>
      </c>
      <c r="C2241" t="s">
        <v>4029</v>
      </c>
      <c r="D2241" t="s">
        <v>606</v>
      </c>
      <c r="E2241">
        <v>149</v>
      </c>
      <c r="F2241" s="8" t="str">
        <f t="shared" si="68"/>
        <v>INSERt INTO Datos_Contacto values (2240,'091-3815000','Calle 26   13 - 19',149);</v>
      </c>
    </row>
    <row r="2242" spans="1:6" x14ac:dyDescent="0.25">
      <c r="A2242" s="8">
        <f t="shared" si="69"/>
        <v>2241</v>
      </c>
      <c r="B2242" s="8" t="s">
        <v>7517</v>
      </c>
      <c r="C2242" t="s">
        <v>4030</v>
      </c>
      <c r="D2242" t="s">
        <v>606</v>
      </c>
      <c r="E2242">
        <v>149</v>
      </c>
      <c r="F2242" s="8" t="str">
        <f t="shared" si="68"/>
        <v>INSERt INTO Datos_Contacto values (2241,'091-3323434','Calle 18 No.7-59',149);</v>
      </c>
    </row>
    <row r="2243" spans="1:6" x14ac:dyDescent="0.25">
      <c r="A2243" s="8">
        <f t="shared" si="69"/>
        <v>2242</v>
      </c>
      <c r="B2243" s="8" t="s">
        <v>7518</v>
      </c>
      <c r="C2243" t="s">
        <v>4031</v>
      </c>
      <c r="D2243" t="s">
        <v>606</v>
      </c>
      <c r="E2243">
        <v>149</v>
      </c>
      <c r="F2243" s="8" t="str">
        <f t="shared" ref="F2243:F2306" si="70">"INSERt INTO Datos_Contacto values ("&amp;A2243&amp;",'"&amp;B2243&amp;"','"&amp;C2243&amp;"',"&amp;E2243&amp;");"</f>
        <v>INSERt INTO Datos_Contacto values (2242,'091-3810150','Carrera 65   11  83',149);</v>
      </c>
    </row>
    <row r="2244" spans="1:6" hidden="1" x14ac:dyDescent="0.25">
      <c r="A2244" s="8">
        <f t="shared" ref="A2244:A2307" si="71">+A2243+1</f>
        <v>2243</v>
      </c>
      <c r="B2244" s="8" t="s">
        <v>7519</v>
      </c>
      <c r="C2244" t="s">
        <v>4032</v>
      </c>
      <c r="D2244" t="s">
        <v>1793</v>
      </c>
      <c r="E2244">
        <v>1016</v>
      </c>
      <c r="F2244" s="8" t="str">
        <f t="shared" si="70"/>
        <v>INSERt INTO Datos_Contacto values (2243,'092-2102929','Calle 13 No. 4 - 52',1016);</v>
      </c>
    </row>
    <row r="2245" spans="1:6" hidden="1" x14ac:dyDescent="0.25">
      <c r="A2245" s="8">
        <f t="shared" si="71"/>
        <v>2244</v>
      </c>
      <c r="B2245" s="8" t="s">
        <v>7520</v>
      </c>
      <c r="C2245" t="s">
        <v>4033</v>
      </c>
      <c r="D2245" t="s">
        <v>30</v>
      </c>
      <c r="E2245">
        <v>347</v>
      </c>
      <c r="F2245" s="8" t="str">
        <f t="shared" si="70"/>
        <v>INSERt INTO Datos_Contacto values (2244,'301-3374621','Calle 2 No. 3 - 22',347);</v>
      </c>
    </row>
    <row r="2246" spans="1:6" x14ac:dyDescent="0.25">
      <c r="A2246" s="8">
        <f t="shared" si="71"/>
        <v>2245</v>
      </c>
      <c r="B2246" s="8" t="s">
        <v>7466</v>
      </c>
      <c r="C2246" t="s">
        <v>4034</v>
      </c>
      <c r="D2246" t="s">
        <v>606</v>
      </c>
      <c r="E2246">
        <v>149</v>
      </c>
      <c r="F2246" s="8" t="str">
        <f t="shared" si="70"/>
        <v>INSERt INTO Datos_Contacto values (2245,'091-3203377','Carrera 13 N° 28 - 17 Piso 2',149);</v>
      </c>
    </row>
    <row r="2247" spans="1:6" x14ac:dyDescent="0.25">
      <c r="A2247" s="8">
        <f t="shared" si="71"/>
        <v>2246</v>
      </c>
      <c r="B2247" s="8" t="s">
        <v>7521</v>
      </c>
      <c r="C2247" t="s">
        <v>4035</v>
      </c>
      <c r="D2247" t="s">
        <v>606</v>
      </c>
      <c r="E2247">
        <v>149</v>
      </c>
      <c r="F2247" s="8" t="str">
        <f t="shared" si="70"/>
        <v>INSERt INTO Datos_Contacto values (2246,'091-2427400','CRA 8  12B 31  PISO 8',149);</v>
      </c>
    </row>
    <row r="2248" spans="1:6" x14ac:dyDescent="0.25">
      <c r="A2248" s="8">
        <f t="shared" si="71"/>
        <v>2247</v>
      </c>
      <c r="B2248" s="8" t="s">
        <v>7522</v>
      </c>
      <c r="C2248" t="s">
        <v>4036</v>
      </c>
      <c r="D2248" t="s">
        <v>606</v>
      </c>
      <c r="E2248">
        <v>149</v>
      </c>
      <c r="F2248" s="8" t="str">
        <f t="shared" si="70"/>
        <v>INSERt INTO Datos_Contacto values (2247,'091-7431444','Calle 93B, 13-471',149);</v>
      </c>
    </row>
    <row r="2249" spans="1:6" x14ac:dyDescent="0.25">
      <c r="A2249" s="8">
        <f t="shared" si="71"/>
        <v>2248</v>
      </c>
      <c r="B2249" s="8" t="s">
        <v>7523</v>
      </c>
      <c r="C2249" t="s">
        <v>4037</v>
      </c>
      <c r="D2249" t="s">
        <v>1581</v>
      </c>
      <c r="E2249">
        <v>830</v>
      </c>
      <c r="F2249" s="8" t="str">
        <f t="shared" si="70"/>
        <v>INSERt INTO Datos_Contacto values (2248,'096-3315000','Carrera 15 No. 5 - 25',830);</v>
      </c>
    </row>
    <row r="2250" spans="1:6" x14ac:dyDescent="0.25">
      <c r="A2250" s="8">
        <f t="shared" si="71"/>
        <v>2249</v>
      </c>
      <c r="B2250" s="8" t="s">
        <v>7524</v>
      </c>
      <c r="C2250" t="s">
        <v>4038</v>
      </c>
      <c r="D2250" t="s">
        <v>606</v>
      </c>
      <c r="E2250">
        <v>149</v>
      </c>
      <c r="F2250" s="8" t="str">
        <f t="shared" si="70"/>
        <v>INSERt INTO Datos_Contacto values (2249,'091-2207137','Carrera  66 A  No 43 - 18',149);</v>
      </c>
    </row>
    <row r="2251" spans="1:6" x14ac:dyDescent="0.25">
      <c r="A2251" s="8">
        <f t="shared" si="71"/>
        <v>2250</v>
      </c>
      <c r="B2251" s="8" t="s">
        <v>7525</v>
      </c>
      <c r="C2251" t="s">
        <v>4039</v>
      </c>
      <c r="D2251" t="s">
        <v>606</v>
      </c>
      <c r="E2251">
        <v>149</v>
      </c>
      <c r="F2251" s="8" t="str">
        <f t="shared" si="70"/>
        <v>INSERt INTO Datos_Contacto values (2250,'091-2200888','Avenida Calle 26 No. 51 -50',149);</v>
      </c>
    </row>
    <row r="2252" spans="1:6" x14ac:dyDescent="0.25">
      <c r="A2252" s="8">
        <f t="shared" si="71"/>
        <v>2251</v>
      </c>
      <c r="B2252" s="8" t="s">
        <v>7526</v>
      </c>
      <c r="C2252" t="s">
        <v>4040</v>
      </c>
      <c r="D2252" t="s">
        <v>900</v>
      </c>
      <c r="E2252">
        <v>319</v>
      </c>
      <c r="F2252" s="8" t="str">
        <f t="shared" si="70"/>
        <v>INSERt INTO Datos_Contacto values (2251,'096-8782200,5190','Kilometro 10 via al Magdalena',319);</v>
      </c>
    </row>
    <row r="2253" spans="1:6" x14ac:dyDescent="0.25">
      <c r="A2253" s="8">
        <f t="shared" si="71"/>
        <v>2252</v>
      </c>
      <c r="B2253" s="8" t="s">
        <v>7527</v>
      </c>
      <c r="C2253" t="s">
        <v>4041</v>
      </c>
      <c r="D2253" t="s">
        <v>1690</v>
      </c>
      <c r="E2253">
        <v>931</v>
      </c>
      <c r="F2253" s="8" t="str">
        <f t="shared" si="70"/>
        <v>INSERt INTO Datos_Contacto values (2252,'075-2761356','Carrera 19A  14 - 92 Barrio La Ford',931);</v>
      </c>
    </row>
    <row r="2254" spans="1:6" hidden="1" x14ac:dyDescent="0.25">
      <c r="A2254" s="8">
        <f t="shared" si="71"/>
        <v>2253</v>
      </c>
      <c r="B2254" s="8" t="s">
        <v>7528</v>
      </c>
      <c r="C2254" t="s">
        <v>4042</v>
      </c>
      <c r="D2254" t="s">
        <v>1024</v>
      </c>
      <c r="E2254">
        <v>405</v>
      </c>
      <c r="F2254" s="8" t="str">
        <f t="shared" si="70"/>
        <v>INSERt INTO Datos_Contacto values (2253,'095-651207','Alcaldia municipal clle  4  10 - 33 piso 2',405);</v>
      </c>
    </row>
    <row r="2255" spans="1:6" hidden="1" x14ac:dyDescent="0.25">
      <c r="A2255" s="8">
        <f t="shared" si="71"/>
        <v>2254</v>
      </c>
      <c r="B2255" s="8" t="s">
        <v>7529</v>
      </c>
      <c r="C2255" t="s">
        <v>4043</v>
      </c>
      <c r="D2255" t="s">
        <v>1482</v>
      </c>
      <c r="E2255">
        <v>741</v>
      </c>
      <c r="F2255" s="8" t="str">
        <f t="shared" si="70"/>
        <v>INSERt INTO Datos_Contacto values (2254,'927-7732531','Carrera 6ta  PLAZA 20 DE JULIO, EDIFICIO CAM, OFC. 305',741);</v>
      </c>
    </row>
    <row r="2256" spans="1:6" x14ac:dyDescent="0.25">
      <c r="A2256" s="8">
        <f t="shared" si="71"/>
        <v>2255</v>
      </c>
      <c r="B2256" s="8" t="s">
        <v>7530</v>
      </c>
      <c r="C2256" t="s">
        <v>4044</v>
      </c>
      <c r="D2256" t="s">
        <v>606</v>
      </c>
      <c r="E2256">
        <v>149</v>
      </c>
      <c r="F2256" s="8" t="str">
        <f t="shared" si="70"/>
        <v>INSERt INTO Datos_Contacto values (2255,'091-5978300','Carrera 59 N° 26-70 Interior 1- CAN',149);</v>
      </c>
    </row>
    <row r="2257" spans="1:6" x14ac:dyDescent="0.25">
      <c r="A2257" s="8">
        <f t="shared" si="71"/>
        <v>2256</v>
      </c>
      <c r="B2257" s="8" t="s">
        <v>7531</v>
      </c>
      <c r="C2257" t="s">
        <v>4045</v>
      </c>
      <c r="D2257" t="s">
        <v>606</v>
      </c>
      <c r="E2257">
        <v>149</v>
      </c>
      <c r="F2257" s="8" t="str">
        <f t="shared" si="70"/>
        <v>INSERt INTO Datos_Contacto values (2256,'091-3814000','Carrera 5 N° 9 - 03',149);</v>
      </c>
    </row>
    <row r="2258" spans="1:6" x14ac:dyDescent="0.25">
      <c r="A2258" s="8">
        <f t="shared" si="71"/>
        <v>2257</v>
      </c>
      <c r="B2258" s="8" t="s">
        <v>7532</v>
      </c>
      <c r="C2258" t="s">
        <v>4046</v>
      </c>
      <c r="D2258" t="s">
        <v>606</v>
      </c>
      <c r="E2258">
        <v>149</v>
      </c>
      <c r="F2258" s="8" t="str">
        <f t="shared" si="70"/>
        <v>INSERt INTO Datos_Contacto values (2257,'091-2202880,1115,','Avenida CALLE 26Nro. 51-50 Oficina 1-27',149);</v>
      </c>
    </row>
    <row r="2259" spans="1:6" x14ac:dyDescent="0.25">
      <c r="A2259" s="8">
        <f t="shared" si="71"/>
        <v>2258</v>
      </c>
      <c r="B2259" s="8" t="s">
        <v>7480</v>
      </c>
      <c r="C2259" t="s">
        <v>4047</v>
      </c>
      <c r="D2259" t="s">
        <v>606</v>
      </c>
      <c r="E2259">
        <v>149</v>
      </c>
      <c r="F2259" s="8" t="str">
        <f t="shared" si="70"/>
        <v>INSERt INTO Datos_Contacto values (2258,'091-3415566','Carrera 10  24 -55',149);</v>
      </c>
    </row>
    <row r="2260" spans="1:6" x14ac:dyDescent="0.25">
      <c r="A2260" s="8">
        <f t="shared" si="71"/>
        <v>2259</v>
      </c>
      <c r="B2260" s="8" t="s">
        <v>7480</v>
      </c>
      <c r="C2260" t="s">
        <v>4048</v>
      </c>
      <c r="D2260" t="s">
        <v>606</v>
      </c>
      <c r="E2260">
        <v>149</v>
      </c>
      <c r="F2260" s="8" t="str">
        <f t="shared" si="70"/>
        <v>INSERt INTO Datos_Contacto values (2259,'091-3415566','Carrera 10   24 - 55 Piso 2 y 3',149);</v>
      </c>
    </row>
    <row r="2261" spans="1:6" hidden="1" x14ac:dyDescent="0.25">
      <c r="A2261" s="8">
        <f t="shared" si="71"/>
        <v>2260</v>
      </c>
      <c r="B2261" s="8" t="s">
        <v>7533</v>
      </c>
      <c r="C2261" t="s">
        <v>4049</v>
      </c>
      <c r="D2261" t="s">
        <v>1364</v>
      </c>
      <c r="E2261">
        <v>646</v>
      </c>
      <c r="F2261" s="8" t="str">
        <f t="shared" si="70"/>
        <v>INSERt INTO Datos_Contacto values (2260,'095-7755813','Calle 12  Nº  18 - 05',646);</v>
      </c>
    </row>
    <row r="2262" spans="1:6" hidden="1" x14ac:dyDescent="0.25">
      <c r="A2262" s="8">
        <f t="shared" si="71"/>
        <v>2261</v>
      </c>
      <c r="B2262" s="8" t="s">
        <v>7534</v>
      </c>
      <c r="C2262" t="s">
        <v>4050</v>
      </c>
      <c r="D2262" t="s">
        <v>1831</v>
      </c>
      <c r="E2262">
        <v>1049</v>
      </c>
      <c r="F2262" s="8" t="str">
        <f t="shared" si="70"/>
        <v>INSERt INTO Datos_Contacto values (2261,'097-8899150','CARRERA 25 5-45 FORTUL- ARAUCA',1049);</v>
      </c>
    </row>
    <row r="2263" spans="1:6" hidden="1" x14ac:dyDescent="0.25">
      <c r="A2263" s="8">
        <f t="shared" si="71"/>
        <v>2262</v>
      </c>
      <c r="B2263" s="8" t="s">
        <v>7535</v>
      </c>
      <c r="C2263" t="s">
        <v>4051</v>
      </c>
      <c r="D2263" t="s">
        <v>1141</v>
      </c>
      <c r="E2263">
        <v>484</v>
      </c>
      <c r="F2263" s="8" t="str">
        <f t="shared" si="70"/>
        <v>INSERt INTO Datos_Contacto values (2262,'320-4151802','Casa de Gobierno Parque Principal',484);</v>
      </c>
    </row>
    <row r="2264" spans="1:6" hidden="1" x14ac:dyDescent="0.25">
      <c r="A2264" s="8">
        <f t="shared" si="71"/>
        <v>2263</v>
      </c>
      <c r="B2264" s="8" t="s">
        <v>7536</v>
      </c>
      <c r="C2264" t="s">
        <v>1954</v>
      </c>
      <c r="D2264" t="s">
        <v>1500</v>
      </c>
      <c r="E2264">
        <v>756</v>
      </c>
      <c r="F2264" s="8" t="str">
        <f t="shared" si="70"/>
        <v>INSERt INTO Datos_Contacto values (2263,'092-9999999','Alcaldia Municipal',756);</v>
      </c>
    </row>
    <row r="2265" spans="1:6" hidden="1" x14ac:dyDescent="0.25">
      <c r="A2265" s="8">
        <f t="shared" si="71"/>
        <v>2264</v>
      </c>
      <c r="B2265" s="8" t="s">
        <v>7537</v>
      </c>
      <c r="C2265" t="s">
        <v>2092</v>
      </c>
      <c r="D2265" t="s">
        <v>411</v>
      </c>
      <c r="E2265">
        <v>48</v>
      </c>
      <c r="F2265" s="8" t="str">
        <f t="shared" si="70"/>
        <v>INSERt INTO Datos_Contacto values (2264,'094-8401264,8401393,8401175','Plaza Principal',48);</v>
      </c>
    </row>
    <row r="2266" spans="1:6" hidden="1" x14ac:dyDescent="0.25">
      <c r="A2266" s="8">
        <f t="shared" si="71"/>
        <v>2265</v>
      </c>
      <c r="B2266" s="8" t="s">
        <v>7538</v>
      </c>
      <c r="C2266" t="s">
        <v>4052</v>
      </c>
      <c r="D2266" t="s">
        <v>1747</v>
      </c>
      <c r="E2266">
        <v>975</v>
      </c>
      <c r="F2266" s="8" t="str">
        <f t="shared" si="70"/>
        <v>INSERt INTO Datos_Contacto values (2265,'098-2582028,2580509,580004','Carrera 7  3 - 28',975);</v>
      </c>
    </row>
    <row r="2267" spans="1:6" hidden="1" x14ac:dyDescent="0.25">
      <c r="A2267" s="8">
        <f t="shared" si="71"/>
        <v>2266</v>
      </c>
      <c r="B2267" s="8" t="s">
        <v>7539</v>
      </c>
      <c r="C2267" t="s">
        <v>4053</v>
      </c>
      <c r="D2267" t="s">
        <v>1007</v>
      </c>
      <c r="E2267">
        <v>393</v>
      </c>
      <c r="F2267" s="8" t="str">
        <f t="shared" si="70"/>
        <v>INSERt INTO Datos_Contacto values (2266,'092-8442018','Calle 13  No. 13-20',393);</v>
      </c>
    </row>
    <row r="2268" spans="1:6" hidden="1" x14ac:dyDescent="0.25">
      <c r="A2268" s="8">
        <f t="shared" si="71"/>
        <v>2267</v>
      </c>
      <c r="B2268" s="8" t="s">
        <v>7540</v>
      </c>
      <c r="C2268" t="s">
        <v>4054</v>
      </c>
      <c r="D2268" t="s">
        <v>538</v>
      </c>
      <c r="E2268">
        <v>113</v>
      </c>
      <c r="F2268" s="8" t="str">
        <f t="shared" si="70"/>
        <v>INSERt INTO Datos_Contacto values (2267,'094-8243413,8244546,','Km 15 Vía Currulao - Turbo',113);</v>
      </c>
    </row>
    <row r="2269" spans="1:6" hidden="1" x14ac:dyDescent="0.25">
      <c r="A2269" s="8">
        <f t="shared" si="71"/>
        <v>2268</v>
      </c>
      <c r="B2269" s="8" t="s">
        <v>7541</v>
      </c>
      <c r="C2269" t="s">
        <v>1978</v>
      </c>
      <c r="D2269" t="s">
        <v>413</v>
      </c>
      <c r="E2269">
        <v>49</v>
      </c>
      <c r="F2269" s="8" t="str">
        <f t="shared" si="70"/>
        <v>INSERt INTO Datos_Contacto values (2268,'094-8595032','Parque Principal',49);</v>
      </c>
    </row>
    <row r="2270" spans="1:6" hidden="1" x14ac:dyDescent="0.25">
      <c r="A2270" s="8">
        <f t="shared" si="71"/>
        <v>2269</v>
      </c>
      <c r="B2270" s="8" t="s">
        <v>7542</v>
      </c>
      <c r="C2270" t="s">
        <v>4055</v>
      </c>
      <c r="D2270" t="s">
        <v>1425</v>
      </c>
      <c r="E2270">
        <v>695</v>
      </c>
      <c r="F2270" s="8" t="str">
        <f t="shared" si="70"/>
        <v>INSERt INTO Datos_Contacto values (2269,'098-6573202','Carrera 13 No. 10 - 58',695);</v>
      </c>
    </row>
    <row r="2271" spans="1:6" hidden="1" x14ac:dyDescent="0.25">
      <c r="A2271" s="8">
        <f t="shared" si="71"/>
        <v>2270</v>
      </c>
      <c r="B2271" s="8" t="s">
        <v>7543</v>
      </c>
      <c r="C2271" t="s">
        <v>4056</v>
      </c>
      <c r="D2271" t="s">
        <v>1386</v>
      </c>
      <c r="E2271">
        <v>666</v>
      </c>
      <c r="F2271" s="8" t="str">
        <f t="shared" si="70"/>
        <v>INSERt INTO Datos_Contacto values (2270,'095-4141877','Carrera 5  4 - 48',666);</v>
      </c>
    </row>
    <row r="2272" spans="1:6" hidden="1" x14ac:dyDescent="0.25">
      <c r="A2272" s="8">
        <f t="shared" si="71"/>
        <v>2271</v>
      </c>
      <c r="B2272" s="8" t="s">
        <v>7544</v>
      </c>
      <c r="C2272" t="s">
        <v>4057</v>
      </c>
      <c r="D2272" t="s">
        <v>686</v>
      </c>
      <c r="E2272">
        <v>196</v>
      </c>
      <c r="F2272" s="8" t="str">
        <f t="shared" si="70"/>
        <v>INSERt INTO Datos_Contacto values (2271,'098-7424633,7439697,7424633','Carrera 11  20 - 96  tunja',196);</v>
      </c>
    </row>
    <row r="2273" spans="1:6" x14ac:dyDescent="0.25">
      <c r="A2273" s="8">
        <f t="shared" si="71"/>
        <v>2272</v>
      </c>
      <c r="B2273" s="8" t="s">
        <v>7545</v>
      </c>
      <c r="C2273" t="s">
        <v>4058</v>
      </c>
      <c r="D2273" t="s">
        <v>606</v>
      </c>
      <c r="E2273">
        <v>149</v>
      </c>
      <c r="F2273" s="8" t="str">
        <f t="shared" si="70"/>
        <v>INSERt INTO Datos_Contacto values (2272,'091-4320410','Calle 10   3 - 16',149);</v>
      </c>
    </row>
    <row r="2274" spans="1:6" x14ac:dyDescent="0.25">
      <c r="A2274" s="8">
        <f t="shared" si="71"/>
        <v>2273</v>
      </c>
      <c r="B2274" s="8" t="s">
        <v>7546</v>
      </c>
      <c r="C2274" t="s">
        <v>4059</v>
      </c>
      <c r="D2274" t="s">
        <v>1781</v>
      </c>
      <c r="E2274">
        <v>1004</v>
      </c>
      <c r="F2274" s="8" t="str">
        <f t="shared" si="70"/>
        <v>INSERt INTO Datos_Contacto values (2273,'052-3318004','Carrera 27 No 4-15',1004);</v>
      </c>
    </row>
    <row r="2275" spans="1:6" x14ac:dyDescent="0.25">
      <c r="A2275" s="8">
        <f t="shared" si="71"/>
        <v>2274</v>
      </c>
      <c r="B2275" s="8" t="s">
        <v>7547</v>
      </c>
      <c r="C2275" t="s">
        <v>4060</v>
      </c>
      <c r="D2275" t="s">
        <v>1836</v>
      </c>
      <c r="E2275">
        <v>1053</v>
      </c>
      <c r="F2275" s="8" t="str">
        <f t="shared" si="70"/>
        <v>INSERt INTO Datos_Contacto values (2274,'098-6320700,6320716,6320715','Carrera  19   39 - 40',1053);</v>
      </c>
    </row>
    <row r="2276" spans="1:6" hidden="1" x14ac:dyDescent="0.25">
      <c r="A2276" s="8">
        <f t="shared" si="71"/>
        <v>2275</v>
      </c>
      <c r="B2276" s="8" t="s">
        <v>7548</v>
      </c>
      <c r="C2276" t="s">
        <v>1977</v>
      </c>
      <c r="D2276" t="s">
        <v>1472</v>
      </c>
      <c r="E2276">
        <v>735</v>
      </c>
      <c r="F2276" s="8" t="str">
        <f t="shared" si="70"/>
        <v>INSERt INTO Datos_Contacto values (2275,'092-7789064','Palacio Municipal',735);</v>
      </c>
    </row>
    <row r="2277" spans="1:6" hidden="1" x14ac:dyDescent="0.25">
      <c r="A2277" s="8">
        <f t="shared" si="71"/>
        <v>2276</v>
      </c>
      <c r="B2277" s="8" t="s">
        <v>7549</v>
      </c>
      <c r="C2277" t="s">
        <v>4061</v>
      </c>
      <c r="D2277" t="s">
        <v>1143</v>
      </c>
      <c r="E2277">
        <v>485</v>
      </c>
      <c r="F2277" s="8" t="str">
        <f t="shared" si="70"/>
        <v>INSERt INTO Datos_Contacto values (2276,'091-8258760','Carrera 14  13 - 05',485);</v>
      </c>
    </row>
    <row r="2278" spans="1:6" hidden="1" x14ac:dyDescent="0.25">
      <c r="A2278" s="8">
        <f t="shared" si="71"/>
        <v>2277</v>
      </c>
      <c r="B2278" s="8" t="s">
        <v>7550</v>
      </c>
      <c r="C2278" t="s">
        <v>1977</v>
      </c>
      <c r="D2278" t="s">
        <v>1145</v>
      </c>
      <c r="E2278">
        <v>486</v>
      </c>
      <c r="F2278" s="8" t="str">
        <f t="shared" si="70"/>
        <v>INSERt INTO Datos_Contacto values (2277,'091-8585007,8585057,585007','Palacio Municipal',486);</v>
      </c>
    </row>
    <row r="2279" spans="1:6" hidden="1" x14ac:dyDescent="0.25">
      <c r="A2279" s="8">
        <f t="shared" si="71"/>
        <v>2278</v>
      </c>
      <c r="B2279" s="8" t="s">
        <v>7551</v>
      </c>
      <c r="C2279" t="s">
        <v>4062</v>
      </c>
      <c r="D2279" t="s">
        <v>1146</v>
      </c>
      <c r="E2279">
        <v>487</v>
      </c>
      <c r="F2279" s="8" t="str">
        <f t="shared" si="70"/>
        <v>INSERt INTO Datos_Contacto values (2278,'091-8672100','Casa de Gobierno Calle 6  No. 6 - 24',487);</v>
      </c>
    </row>
    <row r="2280" spans="1:6" hidden="1" x14ac:dyDescent="0.25">
      <c r="A2280" s="8">
        <f t="shared" si="71"/>
        <v>2279</v>
      </c>
      <c r="B2280" s="8" t="s">
        <v>7552</v>
      </c>
      <c r="C2280" t="s">
        <v>4063</v>
      </c>
      <c r="D2280" t="s">
        <v>1147</v>
      </c>
      <c r="E2280">
        <v>488</v>
      </c>
      <c r="F2280" s="8" t="str">
        <f t="shared" si="70"/>
        <v>INSERt INTO Datos_Contacto values (2279,'091-8538503','Carrera 4 No. 5-18',488);</v>
      </c>
    </row>
    <row r="2281" spans="1:6" hidden="1" x14ac:dyDescent="0.25">
      <c r="A2281" s="8">
        <f t="shared" si="71"/>
        <v>2280</v>
      </c>
      <c r="B2281" s="8" t="s">
        <v>7553</v>
      </c>
      <c r="C2281" t="s">
        <v>4064</v>
      </c>
      <c r="D2281" t="s">
        <v>1148</v>
      </c>
      <c r="E2281">
        <v>489</v>
      </c>
      <c r="F2281" s="8" t="str">
        <f t="shared" si="70"/>
        <v>INSERt INTO Datos_Contacto values (2280,'091-8578231,8578146,578146','Calle 6  2-10',489);</v>
      </c>
    </row>
    <row r="2282" spans="1:6" hidden="1" x14ac:dyDescent="0.25">
      <c r="A2282" s="8">
        <f t="shared" si="71"/>
        <v>2281</v>
      </c>
      <c r="B2282" s="8" t="s">
        <v>7554</v>
      </c>
      <c r="C2282" t="s">
        <v>1948</v>
      </c>
      <c r="D2282" t="s">
        <v>750</v>
      </c>
      <c r="E2282">
        <v>232</v>
      </c>
      <c r="F2282" s="8" t="str">
        <f t="shared" si="70"/>
        <v>INSERt INTO Datos_Contacto values (2281,'098-7427439','Alcaldia municipal',232);</v>
      </c>
    </row>
    <row r="2283" spans="1:6" hidden="1" x14ac:dyDescent="0.25">
      <c r="A2283" s="8">
        <f t="shared" si="71"/>
        <v>2282</v>
      </c>
      <c r="B2283" s="8" t="s">
        <v>7555</v>
      </c>
      <c r="C2283" t="s">
        <v>1977</v>
      </c>
      <c r="D2283" t="s">
        <v>1150</v>
      </c>
      <c r="E2283">
        <v>490</v>
      </c>
      <c r="F2283" s="8" t="str">
        <f t="shared" si="70"/>
        <v>INSERt INTO Datos_Contacto values (2282,'091-8535616','Palacio Municipal',490);</v>
      </c>
    </row>
    <row r="2284" spans="1:6" hidden="1" x14ac:dyDescent="0.25">
      <c r="A2284" s="8">
        <f t="shared" si="71"/>
        <v>2283</v>
      </c>
      <c r="B2284" s="8" t="s">
        <v>7556</v>
      </c>
      <c r="C2284" t="s">
        <v>4065</v>
      </c>
      <c r="D2284" t="s">
        <v>1633</v>
      </c>
      <c r="E2284">
        <v>877</v>
      </c>
      <c r="F2284" s="8" t="str">
        <f t="shared" si="70"/>
        <v>INSERt INTO Datos_Contacto values (2283,'097-7219306','Calle 6 No.5-35',877);</v>
      </c>
    </row>
    <row r="2285" spans="1:6" hidden="1" x14ac:dyDescent="0.25">
      <c r="A2285" s="8">
        <f t="shared" si="71"/>
        <v>2284</v>
      </c>
      <c r="B2285" s="8" t="s">
        <v>7557</v>
      </c>
      <c r="C2285" t="s">
        <v>4066</v>
      </c>
      <c r="D2285" t="s">
        <v>571</v>
      </c>
      <c r="E2285">
        <v>130</v>
      </c>
      <c r="F2285" s="8" t="str">
        <f t="shared" si="70"/>
        <v>INSERt INTO Datos_Contacto values (2284,'095-3086231,3086529,786529','Calle 13  No 17  117',130);</v>
      </c>
    </row>
    <row r="2286" spans="1:6" hidden="1" x14ac:dyDescent="0.25">
      <c r="A2286" s="8">
        <f t="shared" si="71"/>
        <v>2285</v>
      </c>
      <c r="B2286" s="8" t="s">
        <v>7558</v>
      </c>
      <c r="C2286" t="s">
        <v>4067</v>
      </c>
      <c r="D2286" t="s">
        <v>1699</v>
      </c>
      <c r="E2286">
        <v>939</v>
      </c>
      <c r="F2286" s="8" t="str">
        <f t="shared" si="70"/>
        <v>INSERt INTO Datos_Contacto values (2285,'095-2893020','Palacio municipal Galeras (Sucre)',939);</v>
      </c>
    </row>
    <row r="2287" spans="1:6" hidden="1" x14ac:dyDescent="0.25">
      <c r="A2287" s="8">
        <f t="shared" si="71"/>
        <v>2286</v>
      </c>
      <c r="B2287" s="8" t="s">
        <v>7559</v>
      </c>
      <c r="C2287" t="s">
        <v>4068</v>
      </c>
      <c r="D2287" t="s">
        <v>1151</v>
      </c>
      <c r="E2287">
        <v>491</v>
      </c>
      <c r="F2287" s="8" t="str">
        <f t="shared" si="70"/>
        <v>INSERt INTO Datos_Contacto values (2286,'091-8536559','Carrera 2  3 - 30',491);</v>
      </c>
    </row>
    <row r="2288" spans="1:6" hidden="1" x14ac:dyDescent="0.25">
      <c r="A2288" s="8">
        <f t="shared" si="71"/>
        <v>2287</v>
      </c>
      <c r="B2288" s="8" t="s">
        <v>7560</v>
      </c>
      <c r="C2288" t="s">
        <v>4069</v>
      </c>
      <c r="D2288" t="s">
        <v>1040</v>
      </c>
      <c r="E2288">
        <v>415</v>
      </c>
      <c r="F2288" s="8" t="str">
        <f t="shared" si="70"/>
        <v>INSERt INTO Datos_Contacto values (2287,'075-5626206','Calle 6  9 - 52 Gobernación',415);</v>
      </c>
    </row>
    <row r="2289" spans="1:6" hidden="1" x14ac:dyDescent="0.25">
      <c r="A2289" s="8">
        <f t="shared" si="71"/>
        <v>2288</v>
      </c>
      <c r="B2289" s="8" t="s">
        <v>7561</v>
      </c>
      <c r="C2289" t="s">
        <v>1979</v>
      </c>
      <c r="D2289" t="s">
        <v>1634</v>
      </c>
      <c r="E2289">
        <v>878</v>
      </c>
      <c r="F2289" s="8" t="str">
        <f t="shared" si="70"/>
        <v>INSERt INTO Datos_Contacto values (2288,'097-7583944,6411008,583944','Alcaldía Municipal',878);</v>
      </c>
    </row>
    <row r="2290" spans="1:6" hidden="1" x14ac:dyDescent="0.25">
      <c r="A2290" s="8">
        <f t="shared" si="71"/>
        <v>2289</v>
      </c>
      <c r="B2290" s="8" t="s">
        <v>7562</v>
      </c>
      <c r="C2290" t="s">
        <v>4070</v>
      </c>
      <c r="D2290" t="s">
        <v>751</v>
      </c>
      <c r="E2290">
        <v>233</v>
      </c>
      <c r="F2290" s="8" t="str">
        <f t="shared" si="70"/>
        <v>INSERt INTO Datos_Contacto values (2289,'098-7778107','calle 3 No. 3-44',233);</v>
      </c>
    </row>
    <row r="2291" spans="1:6" hidden="1" x14ac:dyDescent="0.25">
      <c r="A2291" s="8">
        <f t="shared" si="71"/>
        <v>2290</v>
      </c>
      <c r="B2291" s="8" t="s">
        <v>7563</v>
      </c>
      <c r="C2291" t="s">
        <v>4071</v>
      </c>
      <c r="D2291" t="s">
        <v>753</v>
      </c>
      <c r="E2291">
        <v>234</v>
      </c>
      <c r="F2291" s="8" t="str">
        <f t="shared" si="70"/>
        <v>INSERt INTO Datos_Contacto values (2290,'098-7500672,7500710','Calle 10  9 - 65',234);</v>
      </c>
    </row>
    <row r="2292" spans="1:6" hidden="1" x14ac:dyDescent="0.25">
      <c r="A2292" s="8">
        <f t="shared" si="71"/>
        <v>2291</v>
      </c>
      <c r="B2292" s="8" t="s">
        <v>7564</v>
      </c>
      <c r="C2292" t="s">
        <v>4072</v>
      </c>
      <c r="D2292" t="s">
        <v>1322</v>
      </c>
      <c r="E2292">
        <v>613</v>
      </c>
      <c r="F2292" s="8" t="str">
        <f t="shared" si="70"/>
        <v>INSERt INTO Datos_Contacto values (2291,'098-8332000,332222,332992','Carrera 8a 7-74 Edificio Municipal',613);</v>
      </c>
    </row>
    <row r="2293" spans="1:6" hidden="1" x14ac:dyDescent="0.25">
      <c r="A2293" s="8">
        <f t="shared" si="71"/>
        <v>2292</v>
      </c>
      <c r="B2293" s="8" t="s">
        <v>7565</v>
      </c>
      <c r="C2293" t="s">
        <v>4073</v>
      </c>
      <c r="D2293" t="s">
        <v>1575</v>
      </c>
      <c r="E2293">
        <v>824</v>
      </c>
      <c r="F2293" s="8" t="str">
        <f t="shared" si="70"/>
        <v>INSERt INTO Datos_Contacto values (2292,'096-7672168,7672126','CARRERA 11 No. 25-60 - PALACIO MUNICIPAL',824);</v>
      </c>
    </row>
    <row r="2294" spans="1:6" x14ac:dyDescent="0.25">
      <c r="A2294" s="8">
        <f t="shared" si="71"/>
        <v>2293</v>
      </c>
      <c r="B2294" s="8" t="s">
        <v>7566</v>
      </c>
      <c r="C2294" t="s">
        <v>3942</v>
      </c>
      <c r="D2294" t="s">
        <v>1781</v>
      </c>
      <c r="E2294">
        <v>1004</v>
      </c>
      <c r="F2294" s="8" t="str">
        <f t="shared" si="70"/>
        <v>INSERt INTO Datos_Contacto values (2293,'052-8828575','Calle 7 N° 1-10',1004);</v>
      </c>
    </row>
    <row r="2295" spans="1:6" hidden="1" x14ac:dyDescent="0.25">
      <c r="A2295" s="8">
        <f t="shared" si="71"/>
        <v>2294</v>
      </c>
      <c r="B2295" s="8" t="s">
        <v>7567</v>
      </c>
      <c r="C2295" t="s">
        <v>4074</v>
      </c>
      <c r="D2295" t="s">
        <v>1724</v>
      </c>
      <c r="E2295">
        <v>957</v>
      </c>
      <c r="F2295" s="8" t="str">
        <f t="shared" si="70"/>
        <v>INSERt INTO Datos_Contacto values (2294,'098-2614196','Cra 3a No.15-31 Edificio Banco Agrario Piso 5',957);</v>
      </c>
    </row>
    <row r="2296" spans="1:6" hidden="1" x14ac:dyDescent="0.25">
      <c r="A2296" s="8">
        <f t="shared" si="71"/>
        <v>2295</v>
      </c>
      <c r="B2296" s="8" t="s">
        <v>7568</v>
      </c>
      <c r="C2296" t="s">
        <v>4075</v>
      </c>
      <c r="D2296" t="s">
        <v>1323</v>
      </c>
      <c r="E2296">
        <v>614</v>
      </c>
      <c r="F2296" s="8" t="str">
        <f t="shared" si="70"/>
        <v>INSERt INTO Datos_Contacto values (2295,'098-8325122','Carrera 4  Calle 3 Esquina',614);</v>
      </c>
    </row>
    <row r="2297" spans="1:6" hidden="1" x14ac:dyDescent="0.25">
      <c r="A2297" s="8">
        <f t="shared" si="71"/>
        <v>2296</v>
      </c>
      <c r="B2297" s="8" t="s">
        <v>7569</v>
      </c>
      <c r="C2297" t="s">
        <v>4076</v>
      </c>
      <c r="D2297" t="s">
        <v>1802</v>
      </c>
      <c r="E2297">
        <v>1023</v>
      </c>
      <c r="F2297" s="8" t="str">
        <f t="shared" si="70"/>
        <v>INSERt INTO Datos_Contacto values (2296,'092-2563170','Carrera  3   4 - 17',1023);</v>
      </c>
    </row>
    <row r="2298" spans="1:6" hidden="1" x14ac:dyDescent="0.25">
      <c r="A2298" s="8">
        <f t="shared" si="71"/>
        <v>2297</v>
      </c>
      <c r="B2298" s="8" t="s">
        <v>7570</v>
      </c>
      <c r="C2298" t="s">
        <v>4077</v>
      </c>
      <c r="D2298" t="s">
        <v>415</v>
      </c>
      <c r="E2298">
        <v>50</v>
      </c>
      <c r="F2298" s="8" t="str">
        <f t="shared" si="70"/>
        <v>INSERt INTO Datos_Contacto values (2297,'094-8571107','Parque Principal Giraldo - Antioquia',50);</v>
      </c>
    </row>
    <row r="2299" spans="1:6" hidden="1" x14ac:dyDescent="0.25">
      <c r="A2299" s="8">
        <f t="shared" si="71"/>
        <v>2298</v>
      </c>
      <c r="B2299" s="8" t="s">
        <v>7571</v>
      </c>
      <c r="C2299" t="s">
        <v>1948</v>
      </c>
      <c r="D2299" t="s">
        <v>1153</v>
      </c>
      <c r="E2299">
        <v>492</v>
      </c>
      <c r="F2299" s="8" t="str">
        <f t="shared" si="70"/>
        <v>INSERt INTO Datos_Contacto values (2298,'091-8335050,8311070,8314314','Alcaldia municipal',492);</v>
      </c>
    </row>
    <row r="2300" spans="1:6" hidden="1" x14ac:dyDescent="0.25">
      <c r="A2300" s="8">
        <f t="shared" si="71"/>
        <v>2299</v>
      </c>
      <c r="B2300" s="8" t="s">
        <v>7572</v>
      </c>
      <c r="C2300" t="s">
        <v>4078</v>
      </c>
      <c r="D2300" t="s">
        <v>417</v>
      </c>
      <c r="E2300">
        <v>51</v>
      </c>
      <c r="F2300" s="8" t="str">
        <f t="shared" si="70"/>
        <v>INSERt INTO Datos_Contacto values (2299,'094-4054200,4052050','Carrera 15  6 - 35',51);</v>
      </c>
    </row>
    <row r="2301" spans="1:6" hidden="1" x14ac:dyDescent="0.25">
      <c r="A2301" s="8">
        <f t="shared" si="71"/>
        <v>2300</v>
      </c>
      <c r="B2301" s="8" t="s">
        <v>7573</v>
      </c>
      <c r="C2301" t="s">
        <v>4079</v>
      </c>
      <c r="D2301" t="s">
        <v>1635</v>
      </c>
      <c r="E2301">
        <v>879</v>
      </c>
      <c r="F2301" s="8" t="str">
        <f t="shared" si="70"/>
        <v>INSERt INTO Datos_Contacto values (2300,'057-6463030','Carrera 25 30 32',879);</v>
      </c>
    </row>
    <row r="2302" spans="1:6" hidden="1" x14ac:dyDescent="0.25">
      <c r="A2302" s="8">
        <f t="shared" si="71"/>
        <v>2301</v>
      </c>
      <c r="B2302" s="8" t="s">
        <v>7574</v>
      </c>
      <c r="C2302" t="s">
        <v>4080</v>
      </c>
      <c r="D2302" t="s">
        <v>419</v>
      </c>
      <c r="E2302">
        <v>52</v>
      </c>
      <c r="F2302" s="8" t="str">
        <f t="shared" si="70"/>
        <v>INSERt INTO Datos_Contacto values (2301,'094-8627522,8627704,8624542','Carrera 50  49 - 49',52);</v>
      </c>
    </row>
    <row r="2303" spans="1:6" hidden="1" x14ac:dyDescent="0.25">
      <c r="A2303" s="8">
        <f t="shared" si="71"/>
        <v>2302</v>
      </c>
      <c r="B2303" s="8" t="s">
        <v>7575</v>
      </c>
      <c r="C2303" t="s">
        <v>1954</v>
      </c>
      <c r="D2303" t="s">
        <v>1041</v>
      </c>
      <c r="E2303">
        <v>416</v>
      </c>
      <c r="F2303" s="8" t="str">
        <f t="shared" si="70"/>
        <v>INSERt INTO Datos_Contacto values (2302,'095-5636588','Alcaldia Municipal',416);</v>
      </c>
    </row>
    <row r="2304" spans="1:6" hidden="1" x14ac:dyDescent="0.25">
      <c r="A2304" s="8">
        <f t="shared" si="71"/>
        <v>2303</v>
      </c>
      <c r="B2304" s="8" t="s">
        <v>7576</v>
      </c>
      <c r="C2304" t="s">
        <v>4081</v>
      </c>
      <c r="D2304" t="s">
        <v>1544</v>
      </c>
      <c r="E2304">
        <v>793</v>
      </c>
      <c r="F2304" s="8" t="str">
        <f t="shared" si="70"/>
        <v>INSERt INTO Datos_Contacto values (2303,'097-5667045,5607017,5667183','Casa Municipal Gregorio Montes Piso 2',793);</v>
      </c>
    </row>
    <row r="2305" spans="1:6" x14ac:dyDescent="0.25">
      <c r="A2305" s="8">
        <f t="shared" si="71"/>
        <v>2304</v>
      </c>
      <c r="B2305" s="8" t="s">
        <v>7577</v>
      </c>
      <c r="C2305" t="s">
        <v>4082</v>
      </c>
      <c r="D2305" t="s">
        <v>599</v>
      </c>
      <c r="E2305">
        <v>145</v>
      </c>
      <c r="F2305" s="8" t="str">
        <f t="shared" si="70"/>
        <v>INSERt INTO Datos_Contacto values (2304,'095-3282000','Kilometro 4 Prolongación Avenida Murillo al Sur de la Vía Circunvalar',145);</v>
      </c>
    </row>
    <row r="2306" spans="1:6" hidden="1" x14ac:dyDescent="0.25">
      <c r="A2306" s="8">
        <f t="shared" si="71"/>
        <v>2305</v>
      </c>
      <c r="B2306" s="8" t="s">
        <v>7578</v>
      </c>
      <c r="C2306" t="s">
        <v>4083</v>
      </c>
      <c r="D2306" t="s">
        <v>132</v>
      </c>
      <c r="E2306">
        <v>53</v>
      </c>
      <c r="F2306" s="8" t="str">
        <f t="shared" si="70"/>
        <v>INSERt INTO Datos_Contacto values (2305,'094-8320548,8376757,8646757','Calle 20  20 - 05 parque principal',53);</v>
      </c>
    </row>
    <row r="2307" spans="1:6" hidden="1" x14ac:dyDescent="0.25">
      <c r="A2307" s="8">
        <f t="shared" si="71"/>
        <v>2306</v>
      </c>
      <c r="B2307" s="8" t="s">
        <v>7579</v>
      </c>
      <c r="C2307" t="s">
        <v>4084</v>
      </c>
      <c r="D2307" t="s">
        <v>132</v>
      </c>
      <c r="E2307">
        <v>53</v>
      </c>
      <c r="F2307" s="8" t="str">
        <f t="shared" ref="F2307:F2370" si="72">"INSERt INTO Datos_Contacto values ("&amp;A2307&amp;",'"&amp;B2307&amp;"','"&amp;C2307&amp;"',"&amp;E2307&amp;");"</f>
        <v>INSERt INTO Datos_Contacto values (2306,'091-8669300','CALLE 11 No. 14-28 PALACIO MUNICIPAL GRANADA CUNDINAMARCA',53);</v>
      </c>
    </row>
    <row r="2308" spans="1:6" hidden="1" x14ac:dyDescent="0.25">
      <c r="A2308" s="8">
        <f t="shared" ref="A2308:A2371" si="73">+A2307+1</f>
        <v>2307</v>
      </c>
      <c r="B2308" s="8" t="s">
        <v>7580</v>
      </c>
      <c r="C2308" t="s">
        <v>1977</v>
      </c>
      <c r="D2308" t="s">
        <v>132</v>
      </c>
      <c r="E2308">
        <v>53</v>
      </c>
      <c r="F2308" s="8" t="str">
        <f t="shared" si="72"/>
        <v>INSERt INTO Datos_Contacto values (2307,'098-6580125','Palacio Municipal',53);</v>
      </c>
    </row>
    <row r="2309" spans="1:6" hidden="1" x14ac:dyDescent="0.25">
      <c r="A2309" s="8">
        <f t="shared" si="73"/>
        <v>2308</v>
      </c>
      <c r="B2309" s="8" t="s">
        <v>7581</v>
      </c>
      <c r="C2309" t="s">
        <v>4085</v>
      </c>
      <c r="D2309" t="s">
        <v>1636</v>
      </c>
      <c r="E2309">
        <v>880</v>
      </c>
      <c r="F2309" s="8" t="str">
        <f t="shared" si="72"/>
        <v>INSERt INTO Datos_Contacto values (2308,'097-6632511','Carrera 6 No. 4 - 28 palacio municipal',880);</v>
      </c>
    </row>
    <row r="2310" spans="1:6" hidden="1" x14ac:dyDescent="0.25">
      <c r="A2310" s="8">
        <f t="shared" si="73"/>
        <v>2309</v>
      </c>
      <c r="B2310" s="8" t="s">
        <v>7582</v>
      </c>
      <c r="C2310" t="s">
        <v>4086</v>
      </c>
      <c r="D2310" t="s">
        <v>755</v>
      </c>
      <c r="E2310">
        <v>235</v>
      </c>
      <c r="F2310" s="8" t="str">
        <f t="shared" si="72"/>
        <v>INSERt INTO Datos_Contacto values (2309,'098-7880283','kra 5 # 3-35 Palacio Municipal',235);</v>
      </c>
    </row>
    <row r="2311" spans="1:6" hidden="1" x14ac:dyDescent="0.25">
      <c r="A2311" s="8">
        <f t="shared" si="73"/>
        <v>2310</v>
      </c>
      <c r="B2311" s="8" t="s">
        <v>7583</v>
      </c>
      <c r="C2311" t="s">
        <v>4087</v>
      </c>
      <c r="D2311" t="s">
        <v>5296</v>
      </c>
      <c r="E2311">
        <v>1</v>
      </c>
      <c r="F2311" s="8" t="str">
        <f t="shared" si="72"/>
        <v>INSERt INTO Datos_Contacto values (2310,'092-8259101','Calle 4   5- 15',1);</v>
      </c>
    </row>
    <row r="2312" spans="1:6" hidden="1" x14ac:dyDescent="0.25">
      <c r="A2312" s="8">
        <f t="shared" si="73"/>
        <v>2311</v>
      </c>
      <c r="B2312" s="8" t="s">
        <v>7584</v>
      </c>
      <c r="C2312" t="s">
        <v>4088</v>
      </c>
      <c r="D2312" t="s">
        <v>1155</v>
      </c>
      <c r="E2312">
        <v>494</v>
      </c>
      <c r="F2312" s="8" t="str">
        <f t="shared" si="72"/>
        <v>INSERt INTO Datos_Contacto values (2311,'091-8556125,556128,556127','Carrera 4   4  37',494);</v>
      </c>
    </row>
    <row r="2313" spans="1:6" hidden="1" x14ac:dyDescent="0.25">
      <c r="A2313" s="8">
        <f t="shared" si="73"/>
        <v>2312</v>
      </c>
      <c r="B2313" s="8" t="s">
        <v>7585</v>
      </c>
      <c r="C2313" t="s">
        <v>4089</v>
      </c>
      <c r="D2313" t="s">
        <v>1473</v>
      </c>
      <c r="E2313">
        <v>736</v>
      </c>
      <c r="F2313" s="8" t="str">
        <f t="shared" si="72"/>
        <v>INSERt INTO Datos_Contacto values (2312,'092-7778236','Carrera 5   8 - 55 barrio Manhathan',736);</v>
      </c>
    </row>
    <row r="2314" spans="1:6" hidden="1" x14ac:dyDescent="0.25">
      <c r="A2314" s="8">
        <f t="shared" si="73"/>
        <v>2313</v>
      </c>
      <c r="B2314" s="8" t="s">
        <v>7586</v>
      </c>
      <c r="C2314" t="s">
        <v>4090</v>
      </c>
      <c r="D2314" t="s">
        <v>1788</v>
      </c>
      <c r="E2314">
        <v>1011</v>
      </c>
      <c r="F2314" s="8" t="str">
        <f t="shared" si="72"/>
        <v>INSERt INTO Datos_Contacto values (2313,'092-2285750','Carrera 13 No.  6 50',1011);</v>
      </c>
    </row>
    <row r="2315" spans="1:6" hidden="1" x14ac:dyDescent="0.25">
      <c r="A2315" s="8">
        <f t="shared" si="73"/>
        <v>2314</v>
      </c>
      <c r="B2315" s="8" t="s">
        <v>7587</v>
      </c>
      <c r="C2315" t="s">
        <v>1978</v>
      </c>
      <c r="D2315" t="s">
        <v>147</v>
      </c>
      <c r="E2315">
        <v>54</v>
      </c>
      <c r="F2315" s="8" t="str">
        <f t="shared" si="72"/>
        <v>INSERt INTO Datos_Contacto values (2314,'094-8616065,416005,616005','Parque Principal',54);</v>
      </c>
    </row>
    <row r="2316" spans="1:6" hidden="1" x14ac:dyDescent="0.25">
      <c r="A2316" s="8">
        <f t="shared" si="73"/>
        <v>2315</v>
      </c>
      <c r="B2316" s="8" t="s">
        <v>7588</v>
      </c>
      <c r="C2316" t="s">
        <v>4091</v>
      </c>
      <c r="D2316" t="s">
        <v>147</v>
      </c>
      <c r="E2316">
        <v>54</v>
      </c>
      <c r="F2316" s="8" t="str">
        <f t="shared" si="72"/>
        <v>INSERt INTO Datos_Contacto values (2315,'098-8321035','Carrera 4   2-16',54);</v>
      </c>
    </row>
    <row r="2317" spans="1:6" hidden="1" x14ac:dyDescent="0.25">
      <c r="A2317" s="8">
        <f t="shared" si="73"/>
        <v>2316</v>
      </c>
      <c r="B2317" s="8" t="s">
        <v>7589</v>
      </c>
      <c r="C2317" t="s">
        <v>4092</v>
      </c>
      <c r="D2317" t="s">
        <v>147</v>
      </c>
      <c r="E2317">
        <v>54</v>
      </c>
      <c r="F2317" s="8" t="str">
        <f t="shared" si="72"/>
        <v>INSERt INTO Datos_Contacto values (2316,'097-7180062,7180123','Carrera 4  5-31 Parque Principal',54);</v>
      </c>
    </row>
    <row r="2318" spans="1:6" hidden="1" x14ac:dyDescent="0.25">
      <c r="A2318" s="8">
        <f t="shared" si="73"/>
        <v>2317</v>
      </c>
      <c r="B2318" s="8" t="s">
        <v>7590</v>
      </c>
      <c r="C2318" t="s">
        <v>4093</v>
      </c>
      <c r="D2318" t="s">
        <v>1157</v>
      </c>
      <c r="E2318">
        <v>495</v>
      </c>
      <c r="F2318" s="8" t="str">
        <f t="shared" si="72"/>
        <v>INSERt INTO Datos_Contacto values (2317,'091-8466100','calle 4 No 1-88',495);</v>
      </c>
    </row>
    <row r="2319" spans="1:6" hidden="1" x14ac:dyDescent="0.25">
      <c r="A2319" s="8">
        <f t="shared" si="73"/>
        <v>2318</v>
      </c>
      <c r="B2319" s="8" t="s">
        <v>7591</v>
      </c>
      <c r="C2319" t="s">
        <v>4094</v>
      </c>
      <c r="D2319" t="s">
        <v>1474</v>
      </c>
      <c r="E2319">
        <v>737</v>
      </c>
      <c r="F2319" s="8" t="str">
        <f t="shared" si="72"/>
        <v>INSERt INTO Datos_Contacto values (2318,'092-7433272','Plaza la revolucion',737);</v>
      </c>
    </row>
    <row r="2320" spans="1:6" hidden="1" x14ac:dyDescent="0.25">
      <c r="A2320" s="8">
        <f t="shared" si="73"/>
        <v>2319</v>
      </c>
      <c r="B2320" s="8" t="s">
        <v>7592</v>
      </c>
      <c r="C2320" t="s">
        <v>4095</v>
      </c>
      <c r="D2320" t="s">
        <v>1476</v>
      </c>
      <c r="E2320">
        <v>738</v>
      </c>
      <c r="F2320" s="8" t="str">
        <f t="shared" si="72"/>
        <v>INSERt INTO Datos_Contacto values (2319,'092-7790021','Centro Administrativo Municipal PARQUE PRINCIPAL',738);</v>
      </c>
    </row>
    <row r="2321" spans="1:6" hidden="1" x14ac:dyDescent="0.25">
      <c r="A2321" s="8">
        <f t="shared" si="73"/>
        <v>2320</v>
      </c>
      <c r="B2321" s="8" t="s">
        <v>7593</v>
      </c>
      <c r="C2321" t="s">
        <v>4096</v>
      </c>
      <c r="D2321" t="s">
        <v>1387</v>
      </c>
      <c r="E2321">
        <v>667</v>
      </c>
      <c r="F2321" s="8" t="str">
        <f t="shared" si="72"/>
        <v>INSERt INTO Datos_Contacto values (2320,'095-4182268','Calle 4  4 A - 26',667);</v>
      </c>
    </row>
    <row r="2322" spans="1:6" hidden="1" x14ac:dyDescent="0.25">
      <c r="A2322" s="8">
        <f t="shared" si="73"/>
        <v>2321</v>
      </c>
      <c r="B2322" s="8" t="s">
        <v>7594</v>
      </c>
      <c r="C2322" t="s">
        <v>4097</v>
      </c>
      <c r="D2322" t="s">
        <v>1387</v>
      </c>
      <c r="E2322">
        <v>667</v>
      </c>
      <c r="F2322" s="8" t="str">
        <f t="shared" si="72"/>
        <v>INSERt INTO Datos_Contacto values (2321,'098-6755009,6755020','Calle 13 Carrera 7 Esquina Alcaldia Municipal',667);</v>
      </c>
    </row>
    <row r="2323" spans="1:6" hidden="1" x14ac:dyDescent="0.25">
      <c r="A2323" s="8">
        <f t="shared" si="73"/>
        <v>2322</v>
      </c>
      <c r="B2323" s="8" t="s">
        <v>7595</v>
      </c>
      <c r="C2323" t="s">
        <v>4098</v>
      </c>
      <c r="D2323" t="s">
        <v>981</v>
      </c>
      <c r="E2323">
        <v>375</v>
      </c>
      <c r="F2323" s="8" t="str">
        <f t="shared" si="72"/>
        <v>INSERt INTO Datos_Contacto values (2322,'092-8400625','GUAPI-CAUCA',375);</v>
      </c>
    </row>
    <row r="2324" spans="1:6" hidden="1" x14ac:dyDescent="0.25">
      <c r="A2324" s="8">
        <f t="shared" si="73"/>
        <v>2323</v>
      </c>
      <c r="B2324" s="8" t="s">
        <v>7596</v>
      </c>
      <c r="C2324" t="s">
        <v>4099</v>
      </c>
      <c r="D2324" t="s">
        <v>1637</v>
      </c>
      <c r="E2324">
        <v>882</v>
      </c>
      <c r="F2324" s="8" t="str">
        <f t="shared" si="72"/>
        <v>INSERt INTO Datos_Contacto values (2323,'097-7296211','Calle 5  2-04',882);</v>
      </c>
    </row>
    <row r="2325" spans="1:6" hidden="1" x14ac:dyDescent="0.25">
      <c r="A2325" s="8">
        <f t="shared" si="73"/>
        <v>2324</v>
      </c>
      <c r="B2325" s="8" t="s">
        <v>7597</v>
      </c>
      <c r="C2325" t="s">
        <v>1948</v>
      </c>
      <c r="D2325" t="s">
        <v>1701</v>
      </c>
      <c r="E2325">
        <v>940</v>
      </c>
      <c r="F2325" s="8" t="str">
        <f t="shared" si="72"/>
        <v>INSERt INTO Datos_Contacto values (2324,'095-2911001','Alcaldia municipal',940);</v>
      </c>
    </row>
    <row r="2326" spans="1:6" hidden="1" x14ac:dyDescent="0.25">
      <c r="A2326" s="8">
        <f t="shared" si="73"/>
        <v>2325</v>
      </c>
      <c r="B2326" s="8" t="s">
        <v>7598</v>
      </c>
      <c r="C2326" t="s">
        <v>4100</v>
      </c>
      <c r="D2326" t="s">
        <v>423</v>
      </c>
      <c r="E2326">
        <v>55</v>
      </c>
      <c r="F2326" s="8" t="str">
        <f t="shared" si="72"/>
        <v>INSERt INTO Datos_Contacto values (2325,'094-5510025,5510044','Carrera 50  50 - 06',55);</v>
      </c>
    </row>
    <row r="2327" spans="1:6" hidden="1" x14ac:dyDescent="0.25">
      <c r="A2327" s="8">
        <f t="shared" si="73"/>
        <v>2326</v>
      </c>
      <c r="B2327" s="8" t="s">
        <v>7599</v>
      </c>
      <c r="C2327" t="s">
        <v>4101</v>
      </c>
      <c r="D2327" t="s">
        <v>1158</v>
      </c>
      <c r="E2327">
        <v>496</v>
      </c>
      <c r="F2327" s="8" t="str">
        <f t="shared" si="72"/>
        <v>INSERt INTO Datos_Contacto values (2326,'091-8573161,8573154,8573478','Calle 4  3 - 48',496);</v>
      </c>
    </row>
    <row r="2328" spans="1:6" hidden="1" x14ac:dyDescent="0.25">
      <c r="A2328" s="8">
        <f t="shared" si="73"/>
        <v>2327</v>
      </c>
      <c r="B2328" s="8" t="s">
        <v>7600</v>
      </c>
      <c r="C2328" t="s">
        <v>4102</v>
      </c>
      <c r="D2328" t="s">
        <v>425</v>
      </c>
      <c r="E2328">
        <v>56</v>
      </c>
      <c r="F2328" s="8" t="str">
        <f t="shared" si="72"/>
        <v>INSERt INTO Datos_Contacto values (2327,'094-8610555,8610673,253538','Calle 31  30 - 08',56);</v>
      </c>
    </row>
    <row r="2329" spans="1:6" hidden="1" x14ac:dyDescent="0.25">
      <c r="A2329" s="8">
        <f t="shared" si="73"/>
        <v>2328</v>
      </c>
      <c r="B2329" s="8" t="s">
        <v>7601</v>
      </c>
      <c r="C2329" t="s">
        <v>1982</v>
      </c>
      <c r="D2329" t="s">
        <v>1160</v>
      </c>
      <c r="E2329">
        <v>497</v>
      </c>
      <c r="F2329" s="8" t="str">
        <f t="shared" si="72"/>
        <v>INSERt INTO Datos_Contacto values (2328,'091-8371011,8371026,8371019','Palacio municipal',497);</v>
      </c>
    </row>
    <row r="2330" spans="1:6" hidden="1" x14ac:dyDescent="0.25">
      <c r="A2330" s="8">
        <f t="shared" si="73"/>
        <v>2329</v>
      </c>
      <c r="B2330" s="8" t="s">
        <v>7602</v>
      </c>
      <c r="C2330" t="s">
        <v>1977</v>
      </c>
      <c r="D2330" t="s">
        <v>1162</v>
      </c>
      <c r="E2330">
        <v>498</v>
      </c>
      <c r="F2330" s="8" t="str">
        <f t="shared" si="72"/>
        <v>INSERt INTO Datos_Contacto values (2329,'091-8577146','Palacio Municipal',498);</v>
      </c>
    </row>
    <row r="2331" spans="1:6" hidden="1" x14ac:dyDescent="0.25">
      <c r="A2331" s="8">
        <f t="shared" si="73"/>
        <v>2330</v>
      </c>
      <c r="B2331" s="8" t="s">
        <v>7603</v>
      </c>
      <c r="C2331" t="s">
        <v>4103</v>
      </c>
      <c r="D2331" t="s">
        <v>757</v>
      </c>
      <c r="E2331">
        <v>236</v>
      </c>
      <c r="F2331" s="8" t="str">
        <f t="shared" si="72"/>
        <v>INSERt INTO Datos_Contacto values (2330,'098-7540321','Carrera 6  9 - 60',236);</v>
      </c>
    </row>
    <row r="2332" spans="1:6" hidden="1" x14ac:dyDescent="0.25">
      <c r="A2332" s="8">
        <f t="shared" si="73"/>
        <v>2331</v>
      </c>
      <c r="B2332" s="8" t="s">
        <v>7604</v>
      </c>
      <c r="C2332" t="s">
        <v>1954</v>
      </c>
      <c r="D2332" t="s">
        <v>1585</v>
      </c>
      <c r="E2332">
        <v>835</v>
      </c>
      <c r="F2332" s="8" t="str">
        <f t="shared" si="72"/>
        <v>INSERt INTO Datos_Contacto values (2331,'096-3539068,3539010','Alcaldia Municipal',835);</v>
      </c>
    </row>
    <row r="2333" spans="1:6" hidden="1" x14ac:dyDescent="0.25">
      <c r="A2333" s="8">
        <f t="shared" si="73"/>
        <v>2332</v>
      </c>
      <c r="B2333" s="8" t="s">
        <v>7605</v>
      </c>
      <c r="C2333" t="s">
        <v>4104</v>
      </c>
      <c r="D2333" t="s">
        <v>1638</v>
      </c>
      <c r="E2333">
        <v>883</v>
      </c>
      <c r="F2333" s="8" t="str">
        <f t="shared" si="72"/>
        <v>INSERt INTO Datos_Contacto values (2332,'097-977527062,6322378,527061','Carrera 23   35 - 18  Of. 201',883);</v>
      </c>
    </row>
    <row r="2334" spans="1:6" hidden="1" x14ac:dyDescent="0.25">
      <c r="A2334" s="8">
        <f t="shared" si="73"/>
        <v>2333</v>
      </c>
      <c r="B2334" s="8" t="s">
        <v>7606</v>
      </c>
      <c r="C2334" t="s">
        <v>1982</v>
      </c>
      <c r="D2334" t="s">
        <v>1164</v>
      </c>
      <c r="E2334">
        <v>499</v>
      </c>
      <c r="F2334" s="8" t="str">
        <f t="shared" si="72"/>
        <v>INSERt INTO Datos_Contacto values (2333,'091-8463676,8463777','Palacio municipal',499);</v>
      </c>
    </row>
    <row r="2335" spans="1:6" hidden="1" x14ac:dyDescent="0.25">
      <c r="A2335" s="8">
        <f t="shared" si="73"/>
        <v>2334</v>
      </c>
      <c r="B2335" s="8" t="s">
        <v>7607</v>
      </c>
      <c r="C2335" t="s">
        <v>4105</v>
      </c>
      <c r="D2335" t="s">
        <v>1166</v>
      </c>
      <c r="E2335">
        <v>500</v>
      </c>
      <c r="F2335" s="8" t="str">
        <f t="shared" si="72"/>
        <v>INSERt INTO Datos_Contacto values (2334,'091-8495001,8495017,8495001','Carrera 3  3 - 13 Parque Prinicipal',500);</v>
      </c>
    </row>
    <row r="2336" spans="1:6" hidden="1" x14ac:dyDescent="0.25">
      <c r="A2336" s="8">
        <f t="shared" si="73"/>
        <v>2335</v>
      </c>
      <c r="B2336" s="8" t="s">
        <v>7608</v>
      </c>
      <c r="C2336" t="s">
        <v>4106</v>
      </c>
      <c r="D2336" t="s">
        <v>759</v>
      </c>
      <c r="E2336">
        <v>237</v>
      </c>
      <c r="F2336" s="8" t="str">
        <f t="shared" si="72"/>
        <v>INSERt INTO Datos_Contacto values (2335,'098-7535030,7535174,','Carrera. 5   3-13  piso 2, Municipio de Guayata ( Boyaca) Palacio Municipal',237);</v>
      </c>
    </row>
    <row r="2337" spans="1:6" hidden="1" x14ac:dyDescent="0.25">
      <c r="A2337" s="8">
        <f t="shared" si="73"/>
        <v>2336</v>
      </c>
      <c r="B2337" s="8" t="s">
        <v>7609</v>
      </c>
      <c r="C2337" t="s">
        <v>4107</v>
      </c>
      <c r="D2337" t="s">
        <v>5297</v>
      </c>
      <c r="E2337">
        <v>1</v>
      </c>
      <c r="F2337" s="8" t="str">
        <f t="shared" si="72"/>
        <v>INSERt INTO Datos_Contacto values (2336,'097-7583284','CLL 3 CR 5 Esq',1);</v>
      </c>
    </row>
    <row r="2338" spans="1:6" hidden="1" x14ac:dyDescent="0.25">
      <c r="A2338" s="8">
        <f t="shared" si="73"/>
        <v>2337</v>
      </c>
      <c r="B2338" s="8" t="s">
        <v>7610</v>
      </c>
      <c r="C2338" t="s">
        <v>4108</v>
      </c>
      <c r="D2338" t="s">
        <v>5279</v>
      </c>
      <c r="E2338">
        <v>1</v>
      </c>
      <c r="F2338" s="8" t="str">
        <f t="shared" si="72"/>
        <v>INSERt INTO Datos_Contacto values (2337,'098-7880296,7897221,7881662','Carrera.  5a  2 - 85',1);</v>
      </c>
    </row>
    <row r="2339" spans="1:6" hidden="1" x14ac:dyDescent="0.25">
      <c r="A2339" s="8">
        <f t="shared" si="73"/>
        <v>2338</v>
      </c>
      <c r="B2339" s="8" t="s">
        <v>7611</v>
      </c>
      <c r="C2339" t="s">
        <v>4109</v>
      </c>
      <c r="D2339" t="s">
        <v>1168</v>
      </c>
      <c r="E2339">
        <v>501</v>
      </c>
      <c r="F2339" s="8" t="str">
        <f t="shared" si="72"/>
        <v>INSERt INTO Datos_Contacto values (2338,'091-8489006','Calle 5 No. 4 - 20',501);</v>
      </c>
    </row>
    <row r="2340" spans="1:6" hidden="1" x14ac:dyDescent="0.25">
      <c r="A2340" s="8">
        <f t="shared" si="73"/>
        <v>2339</v>
      </c>
      <c r="B2340" s="8" t="s">
        <v>7612</v>
      </c>
      <c r="C2340" t="s">
        <v>1915</v>
      </c>
      <c r="D2340" t="s">
        <v>1546</v>
      </c>
      <c r="E2340">
        <v>794</v>
      </c>
      <c r="F2340" s="8" t="str">
        <f t="shared" si="72"/>
        <v>INSERt INTO Datos_Contacto values (2339,'097-5110099,5110017,110088','Alcaldía municipal',794);</v>
      </c>
    </row>
    <row r="2341" spans="1:6" hidden="1" x14ac:dyDescent="0.25">
      <c r="A2341" s="8">
        <f t="shared" si="73"/>
        <v>2340</v>
      </c>
      <c r="B2341" s="8" t="s">
        <v>7613</v>
      </c>
      <c r="C2341" t="s">
        <v>1948</v>
      </c>
      <c r="D2341" t="s">
        <v>633</v>
      </c>
      <c r="E2341">
        <v>165</v>
      </c>
      <c r="F2341" s="8" t="str">
        <f t="shared" si="72"/>
        <v>INSERt INTO Datos_Contacto values (2340,'095-4294811','Alcaldia municipal',165);</v>
      </c>
    </row>
    <row r="2342" spans="1:6" hidden="1" x14ac:dyDescent="0.25">
      <c r="A2342" s="8">
        <f t="shared" si="73"/>
        <v>2341</v>
      </c>
      <c r="B2342" s="8" t="s">
        <v>7614</v>
      </c>
      <c r="C2342" t="s">
        <v>2165</v>
      </c>
      <c r="D2342" t="s">
        <v>1641</v>
      </c>
      <c r="E2342">
        <v>885</v>
      </c>
      <c r="F2342" s="8" t="str">
        <f t="shared" si="72"/>
        <v>INSERt INTO Datos_Contacto values (2341,'097-7248711','PALACIO MUNICIPAL',885);</v>
      </c>
    </row>
    <row r="2343" spans="1:6" hidden="1" x14ac:dyDescent="0.25">
      <c r="A2343" s="8">
        <f t="shared" si="73"/>
        <v>2342</v>
      </c>
      <c r="B2343" s="8" t="s">
        <v>7615</v>
      </c>
      <c r="C2343" t="s">
        <v>4110</v>
      </c>
      <c r="D2343" t="s">
        <v>1841</v>
      </c>
      <c r="E2343">
        <v>1056</v>
      </c>
      <c r="F2343" s="8" t="str">
        <f t="shared" si="72"/>
        <v>INSERt INTO Datos_Contacto values (2342,'098-6378012','Calle 12  8 -13 Centro urbano Palacio municipal',1056);</v>
      </c>
    </row>
    <row r="2344" spans="1:6" hidden="1" x14ac:dyDescent="0.25">
      <c r="A2344" s="8">
        <f t="shared" si="73"/>
        <v>2343</v>
      </c>
      <c r="B2344" s="8" t="s">
        <v>7616</v>
      </c>
      <c r="C2344" t="s">
        <v>4111</v>
      </c>
      <c r="D2344" t="s">
        <v>5287</v>
      </c>
      <c r="E2344">
        <v>1</v>
      </c>
      <c r="F2344" s="8" t="str">
        <f t="shared" si="72"/>
        <v>INSERt INTO Datos_Contacto values (2343,'095-7759240,7759240','Calle 13   20 - 85 Barrio 20 de Julio',1);</v>
      </c>
    </row>
    <row r="2345" spans="1:6" hidden="1" x14ac:dyDescent="0.25">
      <c r="A2345" s="8">
        <f t="shared" si="73"/>
        <v>2344</v>
      </c>
      <c r="B2345" s="8" t="s">
        <v>7617</v>
      </c>
      <c r="C2345" t="s">
        <v>4112</v>
      </c>
      <c r="D2345" t="s">
        <v>427</v>
      </c>
      <c r="E2345">
        <v>57</v>
      </c>
      <c r="F2345" s="8" t="str">
        <f t="shared" si="72"/>
        <v>INSERt INTO Datos_Contacto values (2344,'094-8549635,8549799','Calle 20  No. 20 - 31 Parque Principal',57);</v>
      </c>
    </row>
    <row r="2346" spans="1:6" hidden="1" x14ac:dyDescent="0.25">
      <c r="A2346" s="8">
        <f t="shared" si="73"/>
        <v>2345</v>
      </c>
      <c r="B2346" s="8" t="s">
        <v>7618</v>
      </c>
      <c r="C2346" t="s">
        <v>4113</v>
      </c>
      <c r="D2346" t="s">
        <v>1547</v>
      </c>
      <c r="E2346">
        <v>795</v>
      </c>
      <c r="F2346" s="8" t="str">
        <f t="shared" si="72"/>
        <v>INSERt INTO Datos_Contacto values (2345,'097-5860005','Carrera 3 No. 6-22 Palac io Municipal Sec. Centro',795);</v>
      </c>
    </row>
    <row r="2347" spans="1:6" hidden="1" x14ac:dyDescent="0.25">
      <c r="A2347" s="8">
        <f t="shared" si="73"/>
        <v>2346</v>
      </c>
      <c r="B2347" s="8" t="s">
        <v>7619</v>
      </c>
      <c r="C2347" t="s">
        <v>4114</v>
      </c>
      <c r="D2347" t="s">
        <v>1749</v>
      </c>
      <c r="E2347">
        <v>977</v>
      </c>
      <c r="F2347" s="8" t="str">
        <f t="shared" si="72"/>
        <v>INSERt INTO Datos_Contacto values (2346,'098-989539087','edificio palacio municipal herveo tolima',977);</v>
      </c>
    </row>
    <row r="2348" spans="1:6" hidden="1" x14ac:dyDescent="0.25">
      <c r="A2348" s="8">
        <f t="shared" si="73"/>
        <v>2347</v>
      </c>
      <c r="B2348" s="8" t="s">
        <v>7620</v>
      </c>
      <c r="C2348" t="s">
        <v>4115</v>
      </c>
      <c r="D2348" t="s">
        <v>429</v>
      </c>
      <c r="E2348">
        <v>58</v>
      </c>
      <c r="F2348" s="8" t="str">
        <f t="shared" si="72"/>
        <v>INSERt INTO Datos_Contacto values (2347,'094-8432648,8432887,','Carrera Brusela Calle Varsovia Palacio Municipal',58);</v>
      </c>
    </row>
    <row r="2349" spans="1:6" hidden="1" x14ac:dyDescent="0.25">
      <c r="A2349" s="8">
        <f t="shared" si="73"/>
        <v>2348</v>
      </c>
      <c r="B2349" s="8" t="s">
        <v>7621</v>
      </c>
      <c r="C2349" t="s">
        <v>4116</v>
      </c>
      <c r="D2349" t="s">
        <v>1326</v>
      </c>
      <c r="E2349">
        <v>616</v>
      </c>
      <c r="F2349" s="8" t="str">
        <f t="shared" si="72"/>
        <v>INSERt INTO Datos_Contacto values (2348,'098-8384006','Carrera 9   5 - 41',616);</v>
      </c>
    </row>
    <row r="2350" spans="1:6" hidden="1" x14ac:dyDescent="0.25">
      <c r="A2350" s="8">
        <f t="shared" si="73"/>
        <v>2349</v>
      </c>
      <c r="B2350" s="8" t="s">
        <v>7622</v>
      </c>
      <c r="C2350" t="s">
        <v>4117</v>
      </c>
      <c r="D2350" t="s">
        <v>765</v>
      </c>
      <c r="E2350">
        <v>240</v>
      </c>
      <c r="F2350" s="8" t="str">
        <f t="shared" si="72"/>
        <v>INSERt INTO Datos_Contacto values (2349,'031-3134084279','Vereda Baganique Bajo',240);</v>
      </c>
    </row>
    <row r="2351" spans="1:6" hidden="1" x14ac:dyDescent="0.25">
      <c r="A2351" s="8">
        <f t="shared" si="73"/>
        <v>2350</v>
      </c>
      <c r="B2351" s="8" t="s">
        <v>7623</v>
      </c>
      <c r="C2351" t="s">
        <v>4118</v>
      </c>
      <c r="D2351" t="s">
        <v>192</v>
      </c>
      <c r="E2351">
        <v>981</v>
      </c>
      <c r="F2351" s="8" t="str">
        <f t="shared" si="72"/>
        <v>INSERt INTO Datos_Contacto values (2350,'098-2564198','Calle 3  10 - 60',981);</v>
      </c>
    </row>
    <row r="2352" spans="1:6" hidden="1" x14ac:dyDescent="0.25">
      <c r="A2352" s="8">
        <f t="shared" si="73"/>
        <v>2351</v>
      </c>
      <c r="B2352" s="8" t="s">
        <v>7624</v>
      </c>
      <c r="C2352" t="s">
        <v>4119</v>
      </c>
      <c r="D2352" t="s">
        <v>1750</v>
      </c>
      <c r="E2352">
        <v>978</v>
      </c>
      <c r="F2352" s="8" t="str">
        <f t="shared" si="72"/>
        <v>INSERt INTO Datos_Contacto values (2351,'098-2512490','Carrera 12  12 - 17 PARQUE DE LAS AMERICAS',978);</v>
      </c>
    </row>
    <row r="2353" spans="1:6" hidden="1" x14ac:dyDescent="0.25">
      <c r="A2353" s="8">
        <f t="shared" si="73"/>
        <v>2352</v>
      </c>
      <c r="B2353" s="8" t="s">
        <v>7625</v>
      </c>
      <c r="C2353" t="s">
        <v>4120</v>
      </c>
      <c r="D2353" t="s">
        <v>1377</v>
      </c>
      <c r="E2353">
        <v>658</v>
      </c>
      <c r="F2353" s="8" t="str">
        <f t="shared" si="72"/>
        <v>INSERt INTO Datos_Contacto values (2352,'095-4258152,','Carretera Salida a Plato',658);</v>
      </c>
    </row>
    <row r="2354" spans="1:6" hidden="1" x14ac:dyDescent="0.25">
      <c r="A2354" s="8">
        <f t="shared" si="73"/>
        <v>2353</v>
      </c>
      <c r="B2354" s="8" t="s">
        <v>7626</v>
      </c>
      <c r="C2354" t="s">
        <v>4121</v>
      </c>
      <c r="D2354" t="s">
        <v>1046</v>
      </c>
      <c r="E2354">
        <v>419</v>
      </c>
      <c r="F2354" s="8" t="str">
        <f t="shared" si="72"/>
        <v>INSERt INTO Datos_Contacto values (2353,'095-7178459,7178082','Calle  1E    5 - 73',419);</v>
      </c>
    </row>
    <row r="2355" spans="1:6" hidden="1" x14ac:dyDescent="0.25">
      <c r="A2355" s="8">
        <f t="shared" si="73"/>
        <v>2354</v>
      </c>
      <c r="B2355" s="8" t="s">
        <v>7627</v>
      </c>
      <c r="C2355" t="s">
        <v>4122</v>
      </c>
      <c r="D2355" t="s">
        <v>1669</v>
      </c>
      <c r="E2355">
        <v>910</v>
      </c>
      <c r="F2355" s="8" t="str">
        <f t="shared" si="72"/>
        <v>INSERt INTO Datos_Contacto values (2354,'097-6293347','Calle 14   9 - 50',910);</v>
      </c>
    </row>
    <row r="2356" spans="1:6" hidden="1" x14ac:dyDescent="0.25">
      <c r="A2356" s="8">
        <f t="shared" si="73"/>
        <v>2355</v>
      </c>
      <c r="B2356" s="8" t="s">
        <v>7628</v>
      </c>
      <c r="C2356" t="s">
        <v>4123</v>
      </c>
      <c r="D2356" t="s">
        <v>817</v>
      </c>
      <c r="E2356">
        <v>269</v>
      </c>
      <c r="F2356" s="8" t="str">
        <f t="shared" si="72"/>
        <v>INSERt INTO Datos_Contacto values (2355,'098-7383558,7383127,','Carrera 5   26 - 05 Avenida Santander-Puerto Boyacá',269);</v>
      </c>
    </row>
    <row r="2357" spans="1:6" hidden="1" x14ac:dyDescent="0.25">
      <c r="A2357" s="8">
        <f t="shared" si="73"/>
        <v>2356</v>
      </c>
      <c r="B2357" s="8" t="s">
        <v>7629</v>
      </c>
      <c r="C2357" t="s">
        <v>4124</v>
      </c>
      <c r="D2357" t="s">
        <v>1774</v>
      </c>
      <c r="E2357">
        <v>996</v>
      </c>
      <c r="F2357" s="8" t="str">
        <f t="shared" si="72"/>
        <v>INSERt INTO Datos_Contacto values (2356,'098-2253412,2253427,2253699,2253445','Calle   7  8 - 61Barrio Doce de Octubre',996);</v>
      </c>
    </row>
    <row r="2358" spans="1:6" hidden="1" x14ac:dyDescent="0.25">
      <c r="A2358" s="8">
        <f t="shared" si="73"/>
        <v>2357</v>
      </c>
      <c r="B2358" s="8" t="s">
        <v>7630</v>
      </c>
      <c r="C2358" t="s">
        <v>4125</v>
      </c>
      <c r="D2358" t="s">
        <v>1119</v>
      </c>
      <c r="E2358">
        <v>470</v>
      </c>
      <c r="F2358" s="8" t="str">
        <f t="shared" si="72"/>
        <v>INSERt INTO Datos_Contacto values (2357,'091-8554221','Calle  2   1E - 50',470);</v>
      </c>
    </row>
    <row r="2359" spans="1:6" hidden="1" x14ac:dyDescent="0.25">
      <c r="A2359" s="8">
        <f t="shared" si="73"/>
        <v>2358</v>
      </c>
      <c r="B2359" s="8" t="s">
        <v>7631</v>
      </c>
      <c r="C2359" t="s">
        <v>4126</v>
      </c>
      <c r="D2359" t="s">
        <v>1186</v>
      </c>
      <c r="E2359">
        <v>514</v>
      </c>
      <c r="F2359" s="8" t="str">
        <f t="shared" si="72"/>
        <v>INSERt INTO Datos_Contacto values (2358,'091-8277888','Calle 3   1 - 19 Este',514);</v>
      </c>
    </row>
    <row r="2360" spans="1:6" x14ac:dyDescent="0.25">
      <c r="A2360" s="8">
        <f t="shared" si="73"/>
        <v>2359</v>
      </c>
      <c r="B2360" s="8" t="s">
        <v>7632</v>
      </c>
      <c r="C2360" t="s">
        <v>4127</v>
      </c>
      <c r="D2360" t="s">
        <v>606</v>
      </c>
      <c r="E2360">
        <v>149</v>
      </c>
      <c r="F2360" s="8" t="str">
        <f t="shared" si="72"/>
        <v>INSERt INTO Datos_Contacto values (2359,'091-6400200,3486868,','Transversal 3 Nro. 49 - 02',149);</v>
      </c>
    </row>
    <row r="2361" spans="1:6" x14ac:dyDescent="0.25">
      <c r="A2361" s="8">
        <f t="shared" si="73"/>
        <v>2360</v>
      </c>
      <c r="B2361" s="8" t="s">
        <v>7633</v>
      </c>
      <c r="C2361" t="s">
        <v>4128</v>
      </c>
      <c r="D2361" t="s">
        <v>1403</v>
      </c>
      <c r="E2361">
        <v>679</v>
      </c>
      <c r="F2361" s="8" t="str">
        <f t="shared" si="72"/>
        <v>INSERt INTO Datos_Contacto values (2360,'095-6837017,6837018,','Carrera 6   1 A 14',679);</v>
      </c>
    </row>
    <row r="2362" spans="1:6" hidden="1" x14ac:dyDescent="0.25">
      <c r="A2362" s="8">
        <f t="shared" si="73"/>
        <v>2361</v>
      </c>
      <c r="B2362" s="8" t="s">
        <v>7634</v>
      </c>
      <c r="C2362" t="s">
        <v>4129</v>
      </c>
      <c r="D2362" t="s">
        <v>1467</v>
      </c>
      <c r="E2362">
        <v>730</v>
      </c>
      <c r="F2362" s="8" t="str">
        <f t="shared" si="72"/>
        <v>INSERt INTO Datos_Contacto values (2361,'092-7470035','Carrera 2 con Calle 12 Esquina Barrio Sagrado Corazon de Jesus',730);</v>
      </c>
    </row>
    <row r="2363" spans="1:6" hidden="1" x14ac:dyDescent="0.25">
      <c r="A2363" s="8">
        <f t="shared" si="73"/>
        <v>2362</v>
      </c>
      <c r="B2363" s="8" t="s">
        <v>7635</v>
      </c>
      <c r="C2363" t="s">
        <v>2664</v>
      </c>
      <c r="D2363" t="s">
        <v>1452</v>
      </c>
      <c r="E2363">
        <v>719</v>
      </c>
      <c r="F2363" s="8" t="str">
        <f t="shared" si="72"/>
        <v>INSERt INTO Datos_Contacto values (2362,'092-7468175','Barrio San Antonio',719);</v>
      </c>
    </row>
    <row r="2364" spans="1:6" hidden="1" x14ac:dyDescent="0.25">
      <c r="A2364" s="8">
        <f t="shared" si="73"/>
        <v>2363</v>
      </c>
      <c r="B2364" s="8" t="s">
        <v>7636</v>
      </c>
      <c r="C2364" t="s">
        <v>4130</v>
      </c>
      <c r="D2364" t="s">
        <v>482</v>
      </c>
      <c r="E2364">
        <v>85</v>
      </c>
      <c r="F2364" s="8" t="str">
        <f t="shared" si="72"/>
        <v>INSERt INTO Datos_Contacto values (2363,'097-6188169','Carrera  15  13 - 14  Barrio la Meseta',85);</v>
      </c>
    </row>
    <row r="2365" spans="1:6" hidden="1" x14ac:dyDescent="0.25">
      <c r="A2365" s="8">
        <f t="shared" si="73"/>
        <v>2364</v>
      </c>
      <c r="B2365" s="8" t="s">
        <v>7637</v>
      </c>
      <c r="C2365" t="s">
        <v>4131</v>
      </c>
      <c r="D2365" t="s">
        <v>850</v>
      </c>
      <c r="E2365">
        <v>290</v>
      </c>
      <c r="F2365" s="8" t="str">
        <f t="shared" si="72"/>
        <v>INSERt INTO Datos_Contacto values (2364,'098-7880215,7880102,7880205','CRA 7 No. 6-31.',290);</v>
      </c>
    </row>
    <row r="2366" spans="1:6" hidden="1" x14ac:dyDescent="0.25">
      <c r="A2366" s="8">
        <f t="shared" si="73"/>
        <v>2365</v>
      </c>
      <c r="B2366" s="8" t="s">
        <v>7638</v>
      </c>
      <c r="C2366" t="s">
        <v>4132</v>
      </c>
      <c r="D2366" t="s">
        <v>1773</v>
      </c>
      <c r="E2366">
        <v>995</v>
      </c>
      <c r="F2366" s="8" t="str">
        <f t="shared" si="72"/>
        <v>INSERt INTO Datos_Contacto values (2365,'098-22666040,266040,','Kilometro 1  Vía Purificación',995);</v>
      </c>
    </row>
    <row r="2367" spans="1:6" hidden="1" x14ac:dyDescent="0.25">
      <c r="A2367" s="8">
        <f t="shared" si="73"/>
        <v>2366</v>
      </c>
      <c r="B2367" s="8" t="s">
        <v>7639</v>
      </c>
      <c r="C2367" t="s">
        <v>4133</v>
      </c>
      <c r="D2367" t="s">
        <v>1069</v>
      </c>
      <c r="E2367">
        <v>436</v>
      </c>
      <c r="F2367" s="8" t="str">
        <f t="shared" si="72"/>
        <v>INSERt INTO Datos_Contacto values (2366,'094-7760127','Calle 7 No. 23 - 61',436);</v>
      </c>
    </row>
    <row r="2368" spans="1:6" hidden="1" x14ac:dyDescent="0.25">
      <c r="A2368" s="8">
        <f t="shared" si="73"/>
        <v>2367</v>
      </c>
      <c r="B2368" s="8" t="s">
        <v>7640</v>
      </c>
      <c r="C2368" t="s">
        <v>4134</v>
      </c>
      <c r="D2368" t="s">
        <v>831</v>
      </c>
      <c r="E2368">
        <v>279</v>
      </c>
      <c r="F2368" s="8" t="str">
        <f t="shared" si="72"/>
        <v>INSERt INTO Datos_Contacto values (2367,'096-248025','CALLE 3 No 5 - 50',279);</v>
      </c>
    </row>
    <row r="2369" spans="1:6" hidden="1" x14ac:dyDescent="0.25">
      <c r="A2369" s="8">
        <f t="shared" si="73"/>
        <v>2368</v>
      </c>
      <c r="B2369" s="8" t="s">
        <v>7641</v>
      </c>
      <c r="C2369" t="s">
        <v>4135</v>
      </c>
      <c r="D2369" t="s">
        <v>305</v>
      </c>
      <c r="E2369">
        <v>911</v>
      </c>
      <c r="F2369" s="8" t="str">
        <f t="shared" si="72"/>
        <v>INSERt INTO Datos_Contacto values (2368,'097-6624231','Carrera 4   10  71',911);</v>
      </c>
    </row>
    <row r="2370" spans="1:6" hidden="1" x14ac:dyDescent="0.25">
      <c r="A2370" s="8">
        <f t="shared" si="73"/>
        <v>2369</v>
      </c>
      <c r="B2370" s="8" t="s">
        <v>7642</v>
      </c>
      <c r="C2370" t="s">
        <v>4136</v>
      </c>
      <c r="D2370" t="s">
        <v>1812</v>
      </c>
      <c r="E2370">
        <v>1036</v>
      </c>
      <c r="F2370" s="8" t="str">
        <f t="shared" si="72"/>
        <v>INSERt INTO Datos_Contacto values (2369,'092-7696044,7696045,7696046','Calle 47   47 - 49',1036);</v>
      </c>
    </row>
    <row r="2371" spans="1:6" hidden="1" x14ac:dyDescent="0.25">
      <c r="A2371" s="8">
        <f t="shared" si="73"/>
        <v>2370</v>
      </c>
      <c r="B2371" s="8" t="s">
        <v>7643</v>
      </c>
      <c r="C2371" t="s">
        <v>4137</v>
      </c>
      <c r="D2371" t="s">
        <v>1068</v>
      </c>
      <c r="E2371">
        <v>435</v>
      </c>
      <c r="F2371" s="8" t="str">
        <f t="shared" ref="F2371:F2434" si="74">"INSERt INTO Datos_Contacto values ("&amp;A2371&amp;",'"&amp;B2371&amp;"','"&amp;C2371&amp;"',"&amp;E2371&amp;");"</f>
        <v>INSERt INTO Datos_Contacto values (2370,'094-751144,7657354','Calle 17 no. 6-23',435);</v>
      </c>
    </row>
    <row r="2372" spans="1:6" hidden="1" x14ac:dyDescent="0.25">
      <c r="A2372" s="8">
        <f t="shared" ref="A2372:A2435" si="75">+A2371+1</f>
        <v>2371</v>
      </c>
      <c r="B2372" s="8" t="s">
        <v>7644</v>
      </c>
      <c r="C2372" t="s">
        <v>4138</v>
      </c>
      <c r="D2372" t="s">
        <v>1066</v>
      </c>
      <c r="E2372">
        <v>434</v>
      </c>
      <c r="F2372" s="8" t="str">
        <f t="shared" si="74"/>
        <v>INSERt INTO Datos_Contacto values (2371,'097-7197258','Calle 6  3 66',434);</v>
      </c>
    </row>
    <row r="2373" spans="1:6" hidden="1" x14ac:dyDescent="0.25">
      <c r="A2373" s="8">
        <f t="shared" si="75"/>
        <v>2372</v>
      </c>
      <c r="B2373" s="8" t="s">
        <v>7645</v>
      </c>
      <c r="C2373" t="s">
        <v>4139</v>
      </c>
      <c r="D2373" t="s">
        <v>269</v>
      </c>
      <c r="E2373">
        <v>160</v>
      </c>
      <c r="F2373" s="8" t="str">
        <f t="shared" si="74"/>
        <v>INSERt INTO Datos_Contacto values (2372,'096-7545000','Carrera 12 Calle 12 Esquina',160);</v>
      </c>
    </row>
    <row r="2374" spans="1:6" hidden="1" x14ac:dyDescent="0.25">
      <c r="A2374" s="8">
        <f t="shared" si="75"/>
        <v>2373</v>
      </c>
      <c r="B2374" s="8" t="s">
        <v>7646</v>
      </c>
      <c r="C2374" t="s">
        <v>4140</v>
      </c>
      <c r="D2374" t="s">
        <v>1578</v>
      </c>
      <c r="E2374">
        <v>827</v>
      </c>
      <c r="F2374" s="8" t="str">
        <f t="shared" si="74"/>
        <v>INSERt INTO Datos_Contacto values (2373,'096-7544023,7544229','Carrera 6 Calle 14 Esquina',827);</v>
      </c>
    </row>
    <row r="2375" spans="1:6" hidden="1" x14ac:dyDescent="0.25">
      <c r="A2375" s="8">
        <f t="shared" si="75"/>
        <v>2374</v>
      </c>
      <c r="B2375" s="8" t="s">
        <v>7647</v>
      </c>
      <c r="C2375" t="s">
        <v>4141</v>
      </c>
      <c r="D2375" t="s">
        <v>1769</v>
      </c>
      <c r="E2375">
        <v>993</v>
      </c>
      <c r="F2375" s="8" t="str">
        <f t="shared" si="74"/>
        <v>INSERt INTO Datos_Contacto values (2374,'098-2250106,2250120,','Calle 8  2 - 27',993);</v>
      </c>
    </row>
    <row r="2376" spans="1:6" hidden="1" x14ac:dyDescent="0.25">
      <c r="A2376" s="8">
        <f t="shared" si="75"/>
        <v>2375</v>
      </c>
      <c r="B2376" s="8" t="s">
        <v>7648</v>
      </c>
      <c r="C2376" t="s">
        <v>4142</v>
      </c>
      <c r="D2376" t="s">
        <v>1751</v>
      </c>
      <c r="E2376">
        <v>979</v>
      </c>
      <c r="F2376" s="8" t="str">
        <f t="shared" si="74"/>
        <v>INSERt INTO Datos_Contacto values (2375,'091-8682021','Carrera 7  8 - 87',979);</v>
      </c>
    </row>
    <row r="2377" spans="1:6" hidden="1" x14ac:dyDescent="0.25">
      <c r="A2377" s="8">
        <f t="shared" si="75"/>
        <v>2376</v>
      </c>
      <c r="B2377" s="8" t="s">
        <v>7649</v>
      </c>
      <c r="C2377" t="s">
        <v>4143</v>
      </c>
      <c r="D2377" t="s">
        <v>1788</v>
      </c>
      <c r="E2377">
        <v>1011</v>
      </c>
      <c r="F2377" s="8" t="str">
        <f t="shared" si="74"/>
        <v>INSERt INTO Datos_Contacto values (2376,'092-2362611,2362611,2282468','CALLE 1 NRO 13-33 buga- valle del cauca',1011);</v>
      </c>
    </row>
    <row r="2378" spans="1:6" hidden="1" x14ac:dyDescent="0.25">
      <c r="A2378" s="8">
        <f t="shared" si="75"/>
        <v>2377</v>
      </c>
      <c r="B2378" s="8" t="s">
        <v>7650</v>
      </c>
      <c r="C2378" t="s">
        <v>4144</v>
      </c>
      <c r="D2378" t="s">
        <v>1370</v>
      </c>
      <c r="E2378">
        <v>652</v>
      </c>
      <c r="F2378" s="8" t="str">
        <f t="shared" si="74"/>
        <v>INSERt INTO Datos_Contacto values (2377,'095-7177210','Calle 14 No 7F- 45',652);</v>
      </c>
    </row>
    <row r="2379" spans="1:6" hidden="1" x14ac:dyDescent="0.25">
      <c r="A2379" s="8">
        <f t="shared" si="75"/>
        <v>2378</v>
      </c>
      <c r="B2379" s="8" t="s">
        <v>7651</v>
      </c>
      <c r="C2379" t="s">
        <v>4145</v>
      </c>
      <c r="D2379" t="s">
        <v>1368</v>
      </c>
      <c r="E2379">
        <v>649</v>
      </c>
      <c r="F2379" s="8" t="str">
        <f t="shared" si="74"/>
        <v>INSERt INTO Datos_Contacto values (2378,'075-7250875','Calle 16 No 20-47',649);</v>
      </c>
    </row>
    <row r="2380" spans="1:6" hidden="1" x14ac:dyDescent="0.25">
      <c r="A2380" s="8">
        <f t="shared" si="75"/>
        <v>2379</v>
      </c>
      <c r="B2380" s="8" t="s">
        <v>7652</v>
      </c>
      <c r="C2380" t="s">
        <v>4146</v>
      </c>
      <c r="D2380" t="s">
        <v>1368</v>
      </c>
      <c r="E2380">
        <v>649</v>
      </c>
      <c r="F2380" s="8" t="str">
        <f t="shared" si="74"/>
        <v>INSERt INTO Datos_Contacto values (2379,'095-7255132','CRA 15 #  19-55',649);</v>
      </c>
    </row>
    <row r="2381" spans="1:6" hidden="1" x14ac:dyDescent="0.25">
      <c r="A2381" s="8">
        <f t="shared" si="75"/>
        <v>2380</v>
      </c>
      <c r="B2381" s="8" t="s">
        <v>7653</v>
      </c>
      <c r="C2381" t="s">
        <v>4147</v>
      </c>
      <c r="D2381" t="s">
        <v>1368</v>
      </c>
      <c r="E2381">
        <v>649</v>
      </c>
      <c r="F2381" s="8" t="str">
        <f t="shared" si="74"/>
        <v>INSERt INTO Datos_Contacto values (2380,'095-7250974','Carrera 36   39-26',649);</v>
      </c>
    </row>
    <row r="2382" spans="1:6" hidden="1" x14ac:dyDescent="0.25">
      <c r="A2382" s="8">
        <f t="shared" si="75"/>
        <v>2381</v>
      </c>
      <c r="B2382" s="8" t="s">
        <v>7654</v>
      </c>
      <c r="C2382" t="s">
        <v>4148</v>
      </c>
      <c r="D2382" t="s">
        <v>1624</v>
      </c>
      <c r="E2382">
        <v>869</v>
      </c>
      <c r="F2382" s="8" t="str">
        <f t="shared" si="74"/>
        <v>INSERt INTO Datos_Contacto values (2381,'077-6140584','Carrera  3   8 - 15',869);</v>
      </c>
    </row>
    <row r="2383" spans="1:6" hidden="1" x14ac:dyDescent="0.25">
      <c r="A2383" s="8">
        <f t="shared" si="75"/>
        <v>2382</v>
      </c>
      <c r="B2383" s="8" t="s">
        <v>7655</v>
      </c>
      <c r="C2383" t="s">
        <v>4149</v>
      </c>
      <c r="D2383" t="s">
        <v>1649</v>
      </c>
      <c r="E2383">
        <v>893</v>
      </c>
      <c r="F2383" s="8" t="str">
        <f t="shared" si="74"/>
        <v>INSERt INTO Datos_Contacto values (2382,'097-6956484','Carrera 3   4 - 06',893);</v>
      </c>
    </row>
    <row r="2384" spans="1:6" hidden="1" x14ac:dyDescent="0.25">
      <c r="A2384" s="8">
        <f t="shared" si="75"/>
        <v>2383</v>
      </c>
      <c r="B2384" s="8" t="s">
        <v>7656</v>
      </c>
      <c r="C2384" t="s">
        <v>4150</v>
      </c>
      <c r="D2384" t="s">
        <v>1111</v>
      </c>
      <c r="E2384">
        <v>465</v>
      </c>
      <c r="F2384" s="8" t="str">
        <f t="shared" si="74"/>
        <v>INSERt INTO Datos_Contacto values (2383,'097-7248695','Calle  8   7 - 35',465);</v>
      </c>
    </row>
    <row r="2385" spans="1:6" hidden="1" x14ac:dyDescent="0.25">
      <c r="A2385" s="8">
        <f t="shared" si="75"/>
        <v>2384</v>
      </c>
      <c r="B2385" s="8" t="s">
        <v>7657</v>
      </c>
      <c r="C2385" t="s">
        <v>4151</v>
      </c>
      <c r="D2385" t="s">
        <v>1620</v>
      </c>
      <c r="E2385">
        <v>867</v>
      </c>
      <c r="F2385" s="8" t="str">
        <f t="shared" si="74"/>
        <v>INSERt INTO Datos_Contacto values (2384,'077-7247491','Carrera  6   3 - 10',867);</v>
      </c>
    </row>
    <row r="2386" spans="1:6" hidden="1" x14ac:dyDescent="0.25">
      <c r="A2386" s="8">
        <f t="shared" si="75"/>
        <v>2385</v>
      </c>
      <c r="B2386" s="8" t="s">
        <v>7658</v>
      </c>
      <c r="C2386" t="s">
        <v>4152</v>
      </c>
      <c r="D2386" t="s">
        <v>1628</v>
      </c>
      <c r="E2386">
        <v>873</v>
      </c>
      <c r="F2386" s="8" t="str">
        <f t="shared" si="74"/>
        <v>INSERt INTO Datos_Contacto values (2385,'097-7247049,7242415','Carrera 4   5-65',873);</v>
      </c>
    </row>
    <row r="2387" spans="1:6" hidden="1" x14ac:dyDescent="0.25">
      <c r="A2387" s="8">
        <f t="shared" si="75"/>
        <v>2386</v>
      </c>
      <c r="B2387" s="8" t="s">
        <v>7659</v>
      </c>
      <c r="C2387" t="s">
        <v>4153</v>
      </c>
      <c r="D2387" t="s">
        <v>1654</v>
      </c>
      <c r="E2387">
        <v>897</v>
      </c>
      <c r="F2387" s="8" t="str">
        <f t="shared" si="74"/>
        <v>INSERt INTO Datos_Contacto values (2386,'097-6603424','Carrera 3   1 - 33',897);</v>
      </c>
    </row>
    <row r="2388" spans="1:6" hidden="1" x14ac:dyDescent="0.25">
      <c r="A2388" s="8">
        <f t="shared" si="75"/>
        <v>2387</v>
      </c>
      <c r="B2388" s="8" t="s">
        <v>7660</v>
      </c>
      <c r="C2388" t="s">
        <v>4154</v>
      </c>
      <c r="D2388" t="s">
        <v>1666</v>
      </c>
      <c r="E2388">
        <v>907</v>
      </c>
      <c r="F2388" s="8" t="str">
        <f t="shared" si="74"/>
        <v>INSERt INTO Datos_Contacto values (2387,'091-976275077','Barrio Kennedy Cabecera Municpal',907);</v>
      </c>
    </row>
    <row r="2389" spans="1:6" hidden="1" x14ac:dyDescent="0.25">
      <c r="A2389" s="8">
        <f t="shared" si="75"/>
        <v>2388</v>
      </c>
      <c r="B2389" s="8" t="s">
        <v>7661</v>
      </c>
      <c r="C2389" t="s">
        <v>4155</v>
      </c>
      <c r="D2389" t="s">
        <v>293</v>
      </c>
      <c r="E2389">
        <v>398</v>
      </c>
      <c r="F2389" s="8" t="str">
        <f t="shared" si="74"/>
        <v>INSERt INTO Datos_Contacto values (2388,'097-7565649','Sucre Casco Urbano',398);</v>
      </c>
    </row>
    <row r="2390" spans="1:6" hidden="1" x14ac:dyDescent="0.25">
      <c r="A2390" s="8">
        <f t="shared" si="75"/>
        <v>2389</v>
      </c>
      <c r="B2390" s="8" t="s">
        <v>7662</v>
      </c>
      <c r="C2390" t="s">
        <v>4156</v>
      </c>
      <c r="D2390" t="s">
        <v>1614</v>
      </c>
      <c r="E2390">
        <v>862</v>
      </c>
      <c r="F2390" s="8" t="str">
        <f t="shared" si="74"/>
        <v>INSERt INTO Datos_Contacto values (2389,'077-7565496','CALLE 3 Nro. 6 - 20',862);</v>
      </c>
    </row>
    <row r="2391" spans="1:6" hidden="1" x14ac:dyDescent="0.25">
      <c r="A2391" s="8">
        <f t="shared" si="75"/>
        <v>2390</v>
      </c>
      <c r="B2391" s="8" t="s">
        <v>7663</v>
      </c>
      <c r="C2391" t="s">
        <v>4157</v>
      </c>
      <c r="D2391" t="s">
        <v>1597</v>
      </c>
      <c r="E2391">
        <v>845</v>
      </c>
      <c r="F2391" s="8" t="str">
        <f t="shared" si="74"/>
        <v>INSERt INTO Datos_Contacto values (2390,'097-7565533','Calle  2   04 - 03',845);</v>
      </c>
    </row>
    <row r="2392" spans="1:6" hidden="1" x14ac:dyDescent="0.25">
      <c r="A2392" s="8">
        <f t="shared" si="75"/>
        <v>2391</v>
      </c>
      <c r="B2392" s="8" t="s">
        <v>7664</v>
      </c>
      <c r="C2392" t="s">
        <v>4158</v>
      </c>
      <c r="D2392" t="s">
        <v>1629</v>
      </c>
      <c r="E2392">
        <v>874</v>
      </c>
      <c r="F2392" s="8" t="str">
        <f t="shared" si="74"/>
        <v>INSERt INTO Datos_Contacto values (2391,'091-6633012','Carrera 5   4 - 56',874);</v>
      </c>
    </row>
    <row r="2393" spans="1:6" hidden="1" x14ac:dyDescent="0.25">
      <c r="A2393" s="8">
        <f t="shared" si="75"/>
        <v>2392</v>
      </c>
      <c r="B2393" s="8" t="s">
        <v>7665</v>
      </c>
      <c r="C2393" t="s">
        <v>4159</v>
      </c>
      <c r="D2393" t="s">
        <v>1052</v>
      </c>
      <c r="E2393">
        <v>424</v>
      </c>
      <c r="F2393" s="8" t="str">
        <f t="shared" si="74"/>
        <v>INSERt INTO Datos_Contacto values (2392,'097-78518020','Calle  3   2 - 08',424);</v>
      </c>
    </row>
    <row r="2394" spans="1:6" hidden="1" x14ac:dyDescent="0.25">
      <c r="A2394" s="8">
        <f t="shared" si="75"/>
        <v>2393</v>
      </c>
      <c r="B2394" s="8" t="s">
        <v>7666</v>
      </c>
      <c r="C2394" t="s">
        <v>4160</v>
      </c>
      <c r="D2394" t="s">
        <v>1648</v>
      </c>
      <c r="E2394">
        <v>892</v>
      </c>
      <c r="F2394" s="8" t="str">
        <f t="shared" si="74"/>
        <v>INSERt INTO Datos_Contacto values (2393,'097-7269596','Calle  3   3 - 99',892);</v>
      </c>
    </row>
    <row r="2395" spans="1:6" hidden="1" x14ac:dyDescent="0.25">
      <c r="A2395" s="8">
        <f t="shared" si="75"/>
        <v>2394</v>
      </c>
      <c r="B2395" s="8" t="s">
        <v>7667</v>
      </c>
      <c r="C2395" t="s">
        <v>4161</v>
      </c>
      <c r="D2395" t="s">
        <v>1688</v>
      </c>
      <c r="E2395">
        <v>928</v>
      </c>
      <c r="F2395" s="8" t="str">
        <f t="shared" si="74"/>
        <v>INSERt INTO Datos_Contacto values (2394,'097-6297064','kILÓMETRO 1 VIA AL VOLCAN',928);</v>
      </c>
    </row>
    <row r="2396" spans="1:6" hidden="1" x14ac:dyDescent="0.25">
      <c r="A2396" s="8">
        <f t="shared" si="75"/>
        <v>2395</v>
      </c>
      <c r="B2396" s="8" t="s">
        <v>7668</v>
      </c>
      <c r="C2396" t="s">
        <v>4162</v>
      </c>
      <c r="D2396" t="s">
        <v>583</v>
      </c>
      <c r="E2396">
        <v>136</v>
      </c>
      <c r="F2396" s="8" t="str">
        <f t="shared" si="74"/>
        <v>INSERt INTO Datos_Contacto values (2395,'095-8781964','Calle 5  12 - 08',136);</v>
      </c>
    </row>
    <row r="2397" spans="1:6" hidden="1" x14ac:dyDescent="0.25">
      <c r="A2397" s="8">
        <f t="shared" si="75"/>
        <v>2396</v>
      </c>
      <c r="B2397" s="8" t="s">
        <v>7669</v>
      </c>
      <c r="C2397" t="s">
        <v>4163</v>
      </c>
      <c r="D2397" t="s">
        <v>1608</v>
      </c>
      <c r="E2397">
        <v>858</v>
      </c>
      <c r="F2397" s="8" t="str">
        <f t="shared" si="74"/>
        <v>INSERt INTO Datos_Contacto values (2396,'097-6602070','Calle  6   5 - 30',858);</v>
      </c>
    </row>
    <row r="2398" spans="1:6" hidden="1" x14ac:dyDescent="0.25">
      <c r="A2398" s="8">
        <f t="shared" si="75"/>
        <v>2397</v>
      </c>
      <c r="B2398" s="8" t="s">
        <v>7670</v>
      </c>
      <c r="C2398" t="s">
        <v>4164</v>
      </c>
      <c r="D2398" t="s">
        <v>1603</v>
      </c>
      <c r="E2398">
        <v>854</v>
      </c>
      <c r="F2398" s="8" t="str">
        <f t="shared" si="74"/>
        <v>INSERt INTO Datos_Contacto values (2397,'097-3103125588','California',854);</v>
      </c>
    </row>
    <row r="2399" spans="1:6" hidden="1" x14ac:dyDescent="0.25">
      <c r="A2399" s="8">
        <f t="shared" si="75"/>
        <v>2398</v>
      </c>
      <c r="B2399" s="8" t="s">
        <v>7671</v>
      </c>
      <c r="C2399" t="s">
        <v>4165</v>
      </c>
      <c r="D2399" t="s">
        <v>1671</v>
      </c>
      <c r="E2399">
        <v>912</v>
      </c>
      <c r="F2399" s="8" t="str">
        <f t="shared" si="74"/>
        <v>INSERt INTO Datos_Contacto values (2398,'097-7565462','CABECERA MUNICIPAL San Benito',912);</v>
      </c>
    </row>
    <row r="2400" spans="1:6" hidden="1" x14ac:dyDescent="0.25">
      <c r="A2400" s="8">
        <f t="shared" si="75"/>
        <v>2399</v>
      </c>
      <c r="B2400" s="8" t="s">
        <v>7672</v>
      </c>
      <c r="C2400" t="s">
        <v>4166</v>
      </c>
      <c r="D2400" t="s">
        <v>1616</v>
      </c>
      <c r="E2400">
        <v>865</v>
      </c>
      <c r="F2400" s="8" t="str">
        <f t="shared" si="74"/>
        <v>INSERt INTO Datos_Contacto values (2399,'097-7248743','Calle 4  4 - 75',865);</v>
      </c>
    </row>
    <row r="2401" spans="1:6" hidden="1" x14ac:dyDescent="0.25">
      <c r="A2401" s="8">
        <f t="shared" si="75"/>
        <v>2400</v>
      </c>
      <c r="B2401" s="8" t="s">
        <v>7673</v>
      </c>
      <c r="C2401" t="s">
        <v>4167</v>
      </c>
      <c r="D2401" t="s">
        <v>5297</v>
      </c>
      <c r="E2401">
        <v>1</v>
      </c>
      <c r="F2401" s="8" t="str">
        <f t="shared" si="74"/>
        <v>INSERt INTO Datos_Contacto values (2400,'097-7583016','Calle  3   5 - 83',1);</v>
      </c>
    </row>
    <row r="2402" spans="1:6" x14ac:dyDescent="0.25">
      <c r="A2402" s="8">
        <f t="shared" si="75"/>
        <v>2401</v>
      </c>
      <c r="B2402" s="8" t="s">
        <v>7674</v>
      </c>
      <c r="C2402" t="s">
        <v>4168</v>
      </c>
      <c r="D2402" t="s">
        <v>514</v>
      </c>
      <c r="E2402">
        <v>101</v>
      </c>
      <c r="F2402" s="8" t="str">
        <f t="shared" si="74"/>
        <v>INSERt INTO Datos_Contacto values (2401,'097-6569072','Carrera  3   4 - 98',101);</v>
      </c>
    </row>
    <row r="2403" spans="1:6" x14ac:dyDescent="0.25">
      <c r="A2403" s="8">
        <f t="shared" si="75"/>
        <v>2402</v>
      </c>
      <c r="B2403" s="8" t="s">
        <v>7675</v>
      </c>
      <c r="C2403" t="s">
        <v>4169</v>
      </c>
      <c r="D2403" t="s">
        <v>5294</v>
      </c>
      <c r="E2403">
        <v>1</v>
      </c>
      <c r="F2403" s="8" t="str">
        <f t="shared" si="74"/>
        <v>INSERt INTO Datos_Contacto values (2402,'097-7274542','Santa Helena del Opón',1);</v>
      </c>
    </row>
    <row r="2404" spans="1:6" hidden="1" x14ac:dyDescent="0.25">
      <c r="A2404" s="8">
        <f t="shared" si="75"/>
        <v>2403</v>
      </c>
      <c r="B2404" s="8" t="s">
        <v>7676</v>
      </c>
      <c r="C2404" t="s">
        <v>4170</v>
      </c>
      <c r="D2404" t="s">
        <v>1612</v>
      </c>
      <c r="E2404">
        <v>860</v>
      </c>
      <c r="F2404" s="8" t="str">
        <f t="shared" si="74"/>
        <v>INSERt INTO Datos_Contacto values (2403,'097-6069531','Carrera 1   2 - 88',860);</v>
      </c>
    </row>
    <row r="2405" spans="1:6" x14ac:dyDescent="0.25">
      <c r="A2405" s="8">
        <f t="shared" si="75"/>
        <v>2404</v>
      </c>
      <c r="B2405" s="8" t="s">
        <v>7677</v>
      </c>
      <c r="C2405" t="s">
        <v>4171</v>
      </c>
      <c r="D2405" t="s">
        <v>900</v>
      </c>
      <c r="E2405">
        <v>319</v>
      </c>
      <c r="F2405" s="8" t="str">
        <f t="shared" si="74"/>
        <v>INSERt INTO Datos_Contacto values (2404,'096-8863033','Carrera 25 A No. 62-06',319);</v>
      </c>
    </row>
    <row r="2406" spans="1:6" hidden="1" x14ac:dyDescent="0.25">
      <c r="A2406" s="8">
        <f t="shared" si="75"/>
        <v>2405</v>
      </c>
      <c r="B2406" s="8" t="s">
        <v>7678</v>
      </c>
      <c r="C2406" t="s">
        <v>4172</v>
      </c>
      <c r="D2406" t="s">
        <v>1022</v>
      </c>
      <c r="E2406">
        <v>404</v>
      </c>
      <c r="F2406" s="8" t="str">
        <f t="shared" si="74"/>
        <v>INSERt INTO Datos_Contacto values (2405,'095-5804440','Calle 16   17-141',404);</v>
      </c>
    </row>
    <row r="2407" spans="1:6" hidden="1" x14ac:dyDescent="0.25">
      <c r="A2407" s="8">
        <f t="shared" si="75"/>
        <v>2406</v>
      </c>
      <c r="B2407" s="8" t="s">
        <v>7679</v>
      </c>
      <c r="C2407" t="s">
        <v>4173</v>
      </c>
      <c r="D2407" t="s">
        <v>1368</v>
      </c>
      <c r="E2407">
        <v>649</v>
      </c>
      <c r="F2407" s="8" t="str">
        <f t="shared" si="74"/>
        <v>INSERt INTO Datos_Contacto values (2406,'095-7250930','Calle 17  16 - 55',649);</v>
      </c>
    </row>
    <row r="2408" spans="1:6" x14ac:dyDescent="0.25">
      <c r="A2408" s="8">
        <f t="shared" si="75"/>
        <v>2407</v>
      </c>
      <c r="B2408" s="8" t="s">
        <v>7680</v>
      </c>
      <c r="C2408" t="s">
        <v>4174</v>
      </c>
      <c r="D2408" t="s">
        <v>1373</v>
      </c>
      <c r="E2408">
        <v>655</v>
      </c>
      <c r="F2408" s="8" t="str">
        <f t="shared" si="74"/>
        <v>INSERt INTO Datos_Contacto values (2407,'095-4208864','Calle  11 A   19 - 34',655);</v>
      </c>
    </row>
    <row r="2409" spans="1:6" hidden="1" x14ac:dyDescent="0.25">
      <c r="A2409" s="8">
        <f t="shared" si="75"/>
        <v>2408</v>
      </c>
      <c r="B2409" s="8" t="s">
        <v>7681</v>
      </c>
      <c r="C2409" t="s">
        <v>4175</v>
      </c>
      <c r="D2409" t="s">
        <v>1724</v>
      </c>
      <c r="E2409">
        <v>957</v>
      </c>
      <c r="F2409" s="8" t="str">
        <f t="shared" si="74"/>
        <v>INSERt INTO Datos_Contacto values (2408,'098-2638610','Carrera 8A   16 - 95 Barrio Interlaken',957);</v>
      </c>
    </row>
    <row r="2410" spans="1:6" x14ac:dyDescent="0.25">
      <c r="A2410" s="8">
        <f t="shared" si="75"/>
        <v>2409</v>
      </c>
      <c r="B2410" s="8" t="s">
        <v>7682</v>
      </c>
      <c r="C2410" t="s">
        <v>4176</v>
      </c>
      <c r="D2410" t="s">
        <v>1411</v>
      </c>
      <c r="E2410">
        <v>685</v>
      </c>
      <c r="F2410" s="8" t="str">
        <f t="shared" si="74"/>
        <v>INSERt INTO Datos_Contacto values (2409,'098-6624841','CALLE 32 No. 39-44 BARRIO BARZAL',685);</v>
      </c>
    </row>
    <row r="2411" spans="1:6" hidden="1" x14ac:dyDescent="0.25">
      <c r="A2411" s="8">
        <f t="shared" si="75"/>
        <v>2410</v>
      </c>
      <c r="B2411" s="8" t="s">
        <v>7683</v>
      </c>
      <c r="C2411" t="s">
        <v>4177</v>
      </c>
      <c r="D2411" t="s">
        <v>1368</v>
      </c>
      <c r="E2411">
        <v>649</v>
      </c>
      <c r="F2411" s="8" t="str">
        <f t="shared" si="74"/>
        <v>INSERt INTO Datos_Contacto values (2410,'095-7250237','Calle 13   18 - 31',649);</v>
      </c>
    </row>
    <row r="2412" spans="1:6" hidden="1" x14ac:dyDescent="0.25">
      <c r="A2412" s="8">
        <f t="shared" si="75"/>
        <v>2411</v>
      </c>
      <c r="B2412" s="8" t="s">
        <v>7684</v>
      </c>
      <c r="C2412" t="s">
        <v>4178</v>
      </c>
      <c r="D2412" t="s">
        <v>1631</v>
      </c>
      <c r="E2412">
        <v>875</v>
      </c>
      <c r="F2412" s="8" t="str">
        <f t="shared" si="74"/>
        <v>INSERt INTO Datos_Contacto values (2411,'097-976499725,3114753379','Calle 4 Carrera 4 esquina',875);</v>
      </c>
    </row>
    <row r="2413" spans="1:6" hidden="1" x14ac:dyDescent="0.25">
      <c r="A2413" s="8">
        <f t="shared" si="75"/>
        <v>2412</v>
      </c>
      <c r="B2413" s="8" t="s">
        <v>7685</v>
      </c>
      <c r="C2413" t="s">
        <v>4179</v>
      </c>
      <c r="D2413" t="s">
        <v>1684</v>
      </c>
      <c r="E2413">
        <v>924</v>
      </c>
      <c r="F2413" s="8" t="str">
        <f t="shared" si="74"/>
        <v>INSERt INTO Datos_Contacto values (2412,'097-976169740','Carrera 22  19 - 15',924);</v>
      </c>
    </row>
    <row r="2414" spans="1:6" hidden="1" x14ac:dyDescent="0.25">
      <c r="A2414" s="8">
        <f t="shared" si="75"/>
        <v>2413</v>
      </c>
      <c r="B2414" s="8" t="s">
        <v>7686</v>
      </c>
      <c r="C2414" t="s">
        <v>4180</v>
      </c>
      <c r="D2414" t="s">
        <v>1358</v>
      </c>
      <c r="E2414">
        <v>640</v>
      </c>
      <c r="F2414" s="8" t="str">
        <f t="shared" si="74"/>
        <v>INSERt INTO Datos_Contacto values (2413,'055-7292487','Calle 21 No 14 - 33',640);</v>
      </c>
    </row>
    <row r="2415" spans="1:6" hidden="1" x14ac:dyDescent="0.25">
      <c r="A2415" s="8">
        <f t="shared" si="75"/>
        <v>2414</v>
      </c>
      <c r="B2415" s="8" t="s">
        <v>7687</v>
      </c>
      <c r="C2415" t="s">
        <v>4181</v>
      </c>
      <c r="D2415" t="s">
        <v>1370</v>
      </c>
      <c r="E2415">
        <v>652</v>
      </c>
      <c r="F2415" s="8" t="str">
        <f t="shared" si="74"/>
        <v>INSERt INTO Datos_Contacto values (2414,'055-7177700','Calle 13A N° 10B - 45',652);</v>
      </c>
    </row>
    <row r="2416" spans="1:6" hidden="1" x14ac:dyDescent="0.25">
      <c r="A2416" s="8">
        <f t="shared" si="75"/>
        <v>2415</v>
      </c>
      <c r="B2416" s="8" t="s">
        <v>7688</v>
      </c>
      <c r="C2416" t="s">
        <v>4182</v>
      </c>
      <c r="D2416" t="s">
        <v>1358</v>
      </c>
      <c r="E2416">
        <v>640</v>
      </c>
      <c r="F2416" s="8" t="str">
        <f t="shared" si="74"/>
        <v>INSERt INTO Datos_Contacto values (2415,'095-7291115','calle 16 No. 7 - 54',640);</v>
      </c>
    </row>
    <row r="2417" spans="1:6" hidden="1" x14ac:dyDescent="0.25">
      <c r="A2417" s="8">
        <f t="shared" si="75"/>
        <v>2416</v>
      </c>
      <c r="B2417" s="8" t="s">
        <v>7689</v>
      </c>
      <c r="C2417" t="s">
        <v>4183</v>
      </c>
      <c r="D2417" t="s">
        <v>1358</v>
      </c>
      <c r="E2417">
        <v>640</v>
      </c>
      <c r="F2417" s="8" t="str">
        <f t="shared" si="74"/>
        <v>INSERt INTO Datos_Contacto values (2416,'095-7282996','Calle   15    8 - 86',640);</v>
      </c>
    </row>
    <row r="2418" spans="1:6" hidden="1" x14ac:dyDescent="0.25">
      <c r="A2418" s="8">
        <f t="shared" si="75"/>
        <v>2417</v>
      </c>
      <c r="B2418" s="8" t="s">
        <v>7690</v>
      </c>
      <c r="C2418" t="s">
        <v>4184</v>
      </c>
      <c r="D2418" t="s">
        <v>1368</v>
      </c>
      <c r="E2418">
        <v>649</v>
      </c>
      <c r="F2418" s="8" t="str">
        <f t="shared" si="74"/>
        <v>INSERt INTO Datos_Contacto values (2417,'095-7260693,7263396','Calle 11 No. 6 - 49',649);</v>
      </c>
    </row>
    <row r="2419" spans="1:6" hidden="1" x14ac:dyDescent="0.25">
      <c r="A2419" s="8">
        <f t="shared" si="75"/>
        <v>2418</v>
      </c>
      <c r="B2419" s="8" t="s">
        <v>7691</v>
      </c>
      <c r="C2419" t="s">
        <v>4185</v>
      </c>
      <c r="D2419" t="s">
        <v>1358</v>
      </c>
      <c r="E2419">
        <v>640</v>
      </c>
      <c r="F2419" s="8" t="str">
        <f t="shared" si="74"/>
        <v>INSERt INTO Datos_Contacto values (2418,'095-7288775','Calle 12 No.16-16',640);</v>
      </c>
    </row>
    <row r="2420" spans="1:6" hidden="1" x14ac:dyDescent="0.25">
      <c r="A2420" s="8">
        <f t="shared" si="75"/>
        <v>2419</v>
      </c>
      <c r="B2420" s="8" t="s">
        <v>7692</v>
      </c>
      <c r="C2420" t="s">
        <v>4186</v>
      </c>
      <c r="D2420" t="s">
        <v>1358</v>
      </c>
      <c r="E2420">
        <v>640</v>
      </c>
      <c r="F2420" s="8" t="str">
        <f t="shared" si="74"/>
        <v>INSERt INTO Datos_Contacto values (2419,'055-7292488','Calle 17 N° 7 - 89',640);</v>
      </c>
    </row>
    <row r="2421" spans="1:6" hidden="1" x14ac:dyDescent="0.25">
      <c r="A2421" s="8">
        <f t="shared" si="75"/>
        <v>2420</v>
      </c>
      <c r="B2421" s="8" t="s">
        <v>7693</v>
      </c>
      <c r="C2421" t="s">
        <v>4187</v>
      </c>
      <c r="D2421" t="s">
        <v>1358</v>
      </c>
      <c r="E2421">
        <v>640</v>
      </c>
      <c r="F2421" s="8" t="str">
        <f t="shared" si="74"/>
        <v>INSERt INTO Datos_Contacto values (2420,'055-7275077','Carrera 15 N°  11B - 08',640);</v>
      </c>
    </row>
    <row r="2422" spans="1:6" hidden="1" x14ac:dyDescent="0.25">
      <c r="A2422" s="8">
        <f t="shared" si="75"/>
        <v>2421</v>
      </c>
      <c r="B2422" s="8" t="s">
        <v>7694</v>
      </c>
      <c r="C2422" t="s">
        <v>4188</v>
      </c>
      <c r="D2422" t="s">
        <v>1368</v>
      </c>
      <c r="E2422">
        <v>649</v>
      </c>
      <c r="F2422" s="8" t="str">
        <f t="shared" si="74"/>
        <v>INSERt INTO Datos_Contacto values (2421,'095-7261772','Carrera 18 No. 21 - 13',649);</v>
      </c>
    </row>
    <row r="2423" spans="1:6" hidden="1" x14ac:dyDescent="0.25">
      <c r="A2423" s="8">
        <f t="shared" si="75"/>
        <v>2422</v>
      </c>
      <c r="B2423" s="8" t="s">
        <v>7695</v>
      </c>
      <c r="C2423" t="s">
        <v>4189</v>
      </c>
      <c r="D2423" t="s">
        <v>5271</v>
      </c>
      <c r="E2423">
        <v>1</v>
      </c>
      <c r="F2423" s="8" t="str">
        <f t="shared" si="74"/>
        <v>INSERt INTO Datos_Contacto values (2422,'094-7799685','CALLE 12 No 8-39',1);</v>
      </c>
    </row>
    <row r="2424" spans="1:6" hidden="1" x14ac:dyDescent="0.25">
      <c r="A2424" s="8">
        <f t="shared" si="75"/>
        <v>2423</v>
      </c>
      <c r="B2424" s="8" t="s">
        <v>7696</v>
      </c>
      <c r="C2424" t="s">
        <v>4190</v>
      </c>
      <c r="D2424" t="s">
        <v>1022</v>
      </c>
      <c r="E2424">
        <v>404</v>
      </c>
      <c r="F2424" s="8" t="str">
        <f t="shared" si="74"/>
        <v>INSERt INTO Datos_Contacto values (2423,'055-5708671','Calle 5 19A 77  Barrio los Músicos',404);</v>
      </c>
    </row>
    <row r="2425" spans="1:6" hidden="1" x14ac:dyDescent="0.25">
      <c r="A2425" s="8">
        <f t="shared" si="75"/>
        <v>2424</v>
      </c>
      <c r="B2425" s="8" t="s">
        <v>7697</v>
      </c>
      <c r="C2425" t="s">
        <v>4191</v>
      </c>
      <c r="D2425" t="s">
        <v>1368</v>
      </c>
      <c r="E2425">
        <v>649</v>
      </c>
      <c r="F2425" s="8" t="str">
        <f t="shared" si="74"/>
        <v>INSERt INTO Datos_Contacto values (2424,'095-7250308','Carrera  12   17-60',649);</v>
      </c>
    </row>
    <row r="2426" spans="1:6" hidden="1" x14ac:dyDescent="0.25">
      <c r="A2426" s="8">
        <f t="shared" si="75"/>
        <v>2425</v>
      </c>
      <c r="B2426" s="8" t="s">
        <v>7698</v>
      </c>
      <c r="C2426" t="s">
        <v>4192</v>
      </c>
      <c r="D2426" t="s">
        <v>1046</v>
      </c>
      <c r="E2426">
        <v>419</v>
      </c>
      <c r="F2426" s="8" t="str">
        <f t="shared" si="74"/>
        <v>INSERt INTO Datos_Contacto values (2425,'095-7272653','Calle 2   5-17',419);</v>
      </c>
    </row>
    <row r="2427" spans="1:6" hidden="1" x14ac:dyDescent="0.25">
      <c r="A2427" s="8">
        <f t="shared" si="75"/>
        <v>2426</v>
      </c>
      <c r="B2427" s="8" t="s">
        <v>7699</v>
      </c>
      <c r="C2427" t="s">
        <v>4193</v>
      </c>
      <c r="D2427" t="s">
        <v>1724</v>
      </c>
      <c r="E2427">
        <v>957</v>
      </c>
      <c r="F2427" s="8" t="str">
        <f t="shared" si="74"/>
        <v>INSERt INTO Datos_Contacto values (2426,'098-2611189','Calle  9  2 - 59',957);</v>
      </c>
    </row>
    <row r="2428" spans="1:6" hidden="1" x14ac:dyDescent="0.25">
      <c r="A2428" s="8">
        <f t="shared" si="75"/>
        <v>2427</v>
      </c>
      <c r="B2428" s="8" t="s">
        <v>7700</v>
      </c>
      <c r="C2428" t="s">
        <v>4194</v>
      </c>
      <c r="D2428" t="s">
        <v>1751</v>
      </c>
      <c r="E2428">
        <v>979</v>
      </c>
      <c r="F2428" s="8" t="str">
        <f t="shared" si="74"/>
        <v>INSERt INTO Datos_Contacto values (2427,'091-8682060,8682074','Carrera 6a  5 - 67',979);</v>
      </c>
    </row>
    <row r="2429" spans="1:6" hidden="1" x14ac:dyDescent="0.25">
      <c r="A2429" s="8">
        <f t="shared" si="75"/>
        <v>2428</v>
      </c>
      <c r="B2429" s="8" t="s">
        <v>7701</v>
      </c>
      <c r="C2429" t="s">
        <v>1948</v>
      </c>
      <c r="D2429" t="s">
        <v>1478</v>
      </c>
      <c r="E2429">
        <v>739</v>
      </c>
      <c r="F2429" s="8" t="str">
        <f t="shared" si="74"/>
        <v>INSERt INTO Datos_Contacto values (2428,'092-3507697198','Alcaldia municipal',739);</v>
      </c>
    </row>
    <row r="2430" spans="1:6" x14ac:dyDescent="0.25">
      <c r="A2430" s="8">
        <f t="shared" si="75"/>
        <v>2429</v>
      </c>
      <c r="B2430" s="8" t="s">
        <v>7702</v>
      </c>
      <c r="C2430" t="s">
        <v>4195</v>
      </c>
      <c r="D2430" t="s">
        <v>1781</v>
      </c>
      <c r="E2430">
        <v>1004</v>
      </c>
      <c r="F2430" s="8" t="str">
        <f t="shared" si="74"/>
        <v>INSERt INTO Datos_Contacto values (2429,'092-8855254','Carrera 6  Calle 9 y 10  Edif. Gobernación',1004);</v>
      </c>
    </row>
    <row r="2431" spans="1:6" x14ac:dyDescent="0.25">
      <c r="A2431" s="8">
        <f t="shared" si="75"/>
        <v>2430</v>
      </c>
      <c r="B2431" s="8" t="s">
        <v>7703</v>
      </c>
      <c r="C2431" t="s">
        <v>4196</v>
      </c>
      <c r="D2431" t="s">
        <v>606</v>
      </c>
      <c r="E2431">
        <v>149</v>
      </c>
      <c r="F2431" s="8" t="str">
        <f t="shared" si="74"/>
        <v>INSERt INTO Datos_Contacto values (2430,'091-4578000','Carrera 66 No. 24 - 09',149);</v>
      </c>
    </row>
    <row r="2432" spans="1:6" hidden="1" x14ac:dyDescent="0.25">
      <c r="A2432" s="8">
        <f t="shared" si="75"/>
        <v>2431</v>
      </c>
      <c r="B2432" s="8" t="s">
        <v>7704</v>
      </c>
      <c r="C2432" t="s">
        <v>1979</v>
      </c>
      <c r="D2432" t="s">
        <v>1480</v>
      </c>
      <c r="E2432">
        <v>740</v>
      </c>
      <c r="F2432" s="8" t="str">
        <f t="shared" si="74"/>
        <v>INSERt INTO Datos_Contacto values (2431,'092-752098,','Alcaldía Municipal',740);</v>
      </c>
    </row>
    <row r="2433" spans="1:6" x14ac:dyDescent="0.25">
      <c r="A2433" s="8">
        <f t="shared" si="75"/>
        <v>2432</v>
      </c>
      <c r="B2433" s="8" t="s">
        <v>7705</v>
      </c>
      <c r="C2433" t="s">
        <v>4197</v>
      </c>
      <c r="D2433" t="s">
        <v>900</v>
      </c>
      <c r="E2433">
        <v>319</v>
      </c>
      <c r="F2433" s="8" t="str">
        <f t="shared" si="74"/>
        <v>INSERt INTO Datos_Contacto values (2432,'096-8782200','Zona industrial juanchito  manizales',319);</v>
      </c>
    </row>
    <row r="2434" spans="1:6" hidden="1" x14ac:dyDescent="0.25">
      <c r="A2434" s="8">
        <f t="shared" si="75"/>
        <v>2433</v>
      </c>
      <c r="B2434" s="8" t="s">
        <v>7706</v>
      </c>
      <c r="C2434" t="s">
        <v>4198</v>
      </c>
      <c r="D2434" t="s">
        <v>966</v>
      </c>
      <c r="E2434">
        <v>362</v>
      </c>
      <c r="F2434" s="8" t="str">
        <f t="shared" si="74"/>
        <v>INSERt INTO Datos_Contacto values (2433,'092-8244534','Calle 4   1E -  40 Barrio La Pamba',362);</v>
      </c>
    </row>
    <row r="2435" spans="1:6" hidden="1" x14ac:dyDescent="0.25">
      <c r="A2435" s="8">
        <f t="shared" si="75"/>
        <v>2434</v>
      </c>
      <c r="B2435" s="8" t="s">
        <v>7707</v>
      </c>
      <c r="C2435" t="s">
        <v>4199</v>
      </c>
      <c r="D2435" t="s">
        <v>1808</v>
      </c>
      <c r="E2435">
        <v>1030</v>
      </c>
      <c r="F2435" s="8" t="str">
        <f t="shared" ref="F2435:F2498" si="76">"INSERt INTO Datos_Contacto values ("&amp;A2435&amp;",'"&amp;B2435&amp;"','"&amp;C2435&amp;"',"&amp;E2435&amp;");"</f>
        <v>INSERt INTO Datos_Contacto values (2434,'092-6836340','km 2 via Rozo corregimiento Palmaseca',1030);</v>
      </c>
    </row>
    <row r="2436" spans="1:6" x14ac:dyDescent="0.25">
      <c r="A2436" s="8">
        <f t="shared" ref="A2436:A2499" si="77">+A2435+1</f>
        <v>2435</v>
      </c>
      <c r="B2436" s="8" t="s">
        <v>7708</v>
      </c>
      <c r="C2436" t="s">
        <v>4200</v>
      </c>
      <c r="D2436" t="s">
        <v>606</v>
      </c>
      <c r="E2436">
        <v>149</v>
      </c>
      <c r="F2436" s="8" t="str">
        <f t="shared" si="76"/>
        <v>INSERt INTO Datos_Contacto values (2435,'091-2207830,2207800','CALLE 44 No.54 - 11',149);</v>
      </c>
    </row>
    <row r="2437" spans="1:6" hidden="1" x14ac:dyDescent="0.25">
      <c r="A2437" s="8">
        <f t="shared" si="77"/>
        <v>2436</v>
      </c>
      <c r="B2437" s="8" t="s">
        <v>7709</v>
      </c>
      <c r="C2437" t="s">
        <v>4201</v>
      </c>
      <c r="D2437" t="s">
        <v>482</v>
      </c>
      <c r="E2437">
        <v>85</v>
      </c>
      <c r="F2437" s="8" t="str">
        <f t="shared" si="76"/>
        <v>INSERt INTO Datos_Contacto values (2436,'054-5614866','Transversal 49 N°33 - 209 vereda Cimarronas',85);</v>
      </c>
    </row>
    <row r="2438" spans="1:6" x14ac:dyDescent="0.25">
      <c r="A2438" s="8">
        <f t="shared" si="77"/>
        <v>2437</v>
      </c>
      <c r="B2438" s="8" t="s">
        <v>7710</v>
      </c>
      <c r="C2438" t="s">
        <v>4202</v>
      </c>
      <c r="D2438" t="s">
        <v>606</v>
      </c>
      <c r="E2438">
        <v>149</v>
      </c>
      <c r="F2438" s="8" t="str">
        <f t="shared" si="76"/>
        <v>INSERt INTO Datos_Contacto values (2437,'091-7466000','CARRERA 14 No. 93 B - 32 OFICINA 503',149);</v>
      </c>
    </row>
    <row r="2439" spans="1:6" hidden="1" x14ac:dyDescent="0.25">
      <c r="A2439" s="8">
        <f t="shared" si="77"/>
        <v>2438</v>
      </c>
      <c r="B2439" s="8" t="s">
        <v>7711</v>
      </c>
      <c r="C2439" t="s">
        <v>4203</v>
      </c>
      <c r="D2439" t="s">
        <v>966</v>
      </c>
      <c r="E2439">
        <v>362</v>
      </c>
      <c r="F2439" s="8" t="str">
        <f t="shared" si="76"/>
        <v>INSERt INTO Datos_Contacto values (2438,'092-8244212,8243813,','Carrera  7  8 - 45',362);</v>
      </c>
    </row>
    <row r="2440" spans="1:6" hidden="1" x14ac:dyDescent="0.25">
      <c r="A2440" s="8">
        <f t="shared" si="77"/>
        <v>2439</v>
      </c>
      <c r="B2440" s="8" t="s">
        <v>7712</v>
      </c>
      <c r="C2440" t="s">
        <v>4204</v>
      </c>
      <c r="D2440" t="s">
        <v>1601</v>
      </c>
      <c r="E2440">
        <v>850</v>
      </c>
      <c r="F2440" s="8" t="str">
        <f t="shared" si="76"/>
        <v>INSERt INTO Datos_Contacto values (2439,'097-6223474','Carrera 2 50-25',850);</v>
      </c>
    </row>
    <row r="2441" spans="1:6" hidden="1" x14ac:dyDescent="0.25">
      <c r="A2441" s="8">
        <f t="shared" si="77"/>
        <v>2440</v>
      </c>
      <c r="B2441" s="8" t="s">
        <v>7713</v>
      </c>
      <c r="C2441" t="s">
        <v>4205</v>
      </c>
      <c r="D2441" t="s">
        <v>1607</v>
      </c>
      <c r="E2441">
        <v>857</v>
      </c>
      <c r="F2441" s="8" t="str">
        <f t="shared" si="76"/>
        <v>INSERt INTO Datos_Contacto values (2440,'097-6569240','Entrada  Principal Cepitá',857);</v>
      </c>
    </row>
    <row r="2442" spans="1:6" x14ac:dyDescent="0.25">
      <c r="A2442" s="8">
        <f t="shared" si="77"/>
        <v>2441</v>
      </c>
      <c r="B2442" s="8" t="s">
        <v>7714</v>
      </c>
      <c r="C2442" t="s">
        <v>4206</v>
      </c>
      <c r="D2442" t="s">
        <v>1781</v>
      </c>
      <c r="E2442">
        <v>1004</v>
      </c>
      <c r="F2442" s="8" t="str">
        <f t="shared" si="76"/>
        <v>INSERt INTO Datos_Contacto values (2441,'572-6882828','AV 6N 28N-102 SANTIAGO DE CALI, COLOMBIA.',1004);</v>
      </c>
    </row>
    <row r="2443" spans="1:6" hidden="1" x14ac:dyDescent="0.25">
      <c r="A2443" s="8">
        <f t="shared" si="77"/>
        <v>2442</v>
      </c>
      <c r="B2443" s="8" t="s">
        <v>7715</v>
      </c>
      <c r="C2443" t="s">
        <v>4207</v>
      </c>
      <c r="D2443" t="s">
        <v>5304</v>
      </c>
      <c r="E2443">
        <v>1</v>
      </c>
      <c r="F2443" s="8" t="str">
        <f t="shared" si="76"/>
        <v>INSERt INTO Datos_Contacto values (2442,'095-6600391,6649707,6637736','Carrera 9 # 39 - 12 Plaza de San Diego',1);</v>
      </c>
    </row>
    <row r="2444" spans="1:6" x14ac:dyDescent="0.25">
      <c r="A2444" s="8">
        <f t="shared" si="77"/>
        <v>2443</v>
      </c>
      <c r="B2444" s="8" t="s">
        <v>7716</v>
      </c>
      <c r="C2444" t="s">
        <v>4208</v>
      </c>
      <c r="D2444" t="s">
        <v>606</v>
      </c>
      <c r="E2444">
        <v>149</v>
      </c>
      <c r="F2444" s="8" t="str">
        <f t="shared" si="76"/>
        <v>INSERt INTO Datos_Contacto values (2443,'051-6831062','Kilometro 4 Vía Suba - Cota',149);</v>
      </c>
    </row>
    <row r="2445" spans="1:6" hidden="1" x14ac:dyDescent="0.25">
      <c r="A2445" s="8">
        <f t="shared" si="77"/>
        <v>2444</v>
      </c>
      <c r="B2445" s="8" t="s">
        <v>7717</v>
      </c>
      <c r="C2445" t="s">
        <v>4209</v>
      </c>
      <c r="D2445" t="s">
        <v>409</v>
      </c>
      <c r="E2445">
        <v>47</v>
      </c>
      <c r="F2445" s="8" t="str">
        <f t="shared" si="76"/>
        <v>INSERt INTO Datos_Contacto values (2444,'094-3391010','Carrera 27 B  39A Sur  57',47);</v>
      </c>
    </row>
    <row r="2446" spans="1:6" x14ac:dyDescent="0.25">
      <c r="A2446" s="8">
        <f t="shared" si="77"/>
        <v>2445</v>
      </c>
      <c r="B2446" s="8" t="s">
        <v>7718</v>
      </c>
      <c r="C2446" t="s">
        <v>4210</v>
      </c>
      <c r="D2446" t="s">
        <v>320</v>
      </c>
      <c r="E2446">
        <v>1</v>
      </c>
      <c r="F2446" s="8" t="str">
        <f t="shared" si="76"/>
        <v>INSERt INTO Datos_Contacto values (2445,'094-4480520','Calle 73 Nº 73 A 226 Sector de Pilarica',1);</v>
      </c>
    </row>
    <row r="2447" spans="1:6" x14ac:dyDescent="0.25">
      <c r="A2447" s="8">
        <f t="shared" si="77"/>
        <v>2446</v>
      </c>
      <c r="B2447" s="8" t="s">
        <v>7719</v>
      </c>
      <c r="C2447" t="s">
        <v>4211</v>
      </c>
      <c r="D2447" t="s">
        <v>606</v>
      </c>
      <c r="E2447">
        <v>149</v>
      </c>
      <c r="F2447" s="8" t="str">
        <f t="shared" si="76"/>
        <v>INSERt INTO Datos_Contacto values (2446,'091-4442060','Calle 20 N°  5-44',149);</v>
      </c>
    </row>
    <row r="2448" spans="1:6" hidden="1" x14ac:dyDescent="0.25">
      <c r="A2448" s="8">
        <f t="shared" si="77"/>
        <v>2447</v>
      </c>
      <c r="B2448" s="8" t="s">
        <v>7720</v>
      </c>
      <c r="C2448" t="s">
        <v>4212</v>
      </c>
      <c r="D2448" t="s">
        <v>556</v>
      </c>
      <c r="E2448">
        <v>122</v>
      </c>
      <c r="F2448" s="8" t="str">
        <f t="shared" si="76"/>
        <v>INSERt INTO Datos_Contacto values (2447,'094-4124011','Calle 20   20 - 35',122);</v>
      </c>
    </row>
    <row r="2449" spans="1:6" x14ac:dyDescent="0.25">
      <c r="A2449" s="8">
        <f t="shared" si="77"/>
        <v>2448</v>
      </c>
      <c r="B2449" s="8" t="s">
        <v>7721</v>
      </c>
      <c r="C2449" t="s">
        <v>4213</v>
      </c>
      <c r="D2449" t="s">
        <v>606</v>
      </c>
      <c r="E2449">
        <v>149</v>
      </c>
      <c r="F2449" s="8" t="str">
        <f t="shared" si="76"/>
        <v>INSERt INTO Datos_Contacto values (2448,'091-3422121','Calle  10 N.  4-69',149);</v>
      </c>
    </row>
    <row r="2450" spans="1:6" hidden="1" x14ac:dyDescent="0.25">
      <c r="A2450" s="8">
        <f t="shared" si="77"/>
        <v>2449</v>
      </c>
      <c r="B2450" s="8" t="s">
        <v>7722</v>
      </c>
      <c r="C2450" t="s">
        <v>4214</v>
      </c>
      <c r="D2450" t="s">
        <v>1793</v>
      </c>
      <c r="E2450">
        <v>1016</v>
      </c>
      <c r="F2450" s="8" t="str">
        <f t="shared" si="76"/>
        <v>INSERt INTO Datos_Contacto values (2449,'072-2129999,','Calle 16 3 -89 piso 3 oficina 301',1016);</v>
      </c>
    </row>
    <row r="2451" spans="1:6" hidden="1" x14ac:dyDescent="0.25">
      <c r="A2451" s="8">
        <f t="shared" si="77"/>
        <v>2450</v>
      </c>
      <c r="B2451" s="8" t="s">
        <v>7723</v>
      </c>
      <c r="C2451" t="s">
        <v>4215</v>
      </c>
      <c r="D2451" t="s">
        <v>5280</v>
      </c>
      <c r="E2451">
        <v>1</v>
      </c>
      <c r="F2451" s="8" t="str">
        <f t="shared" si="76"/>
        <v>INSERt INTO Datos_Contacto values (2450,'074-5531915','Calle  19   13 - 94',1);</v>
      </c>
    </row>
    <row r="2452" spans="1:6" x14ac:dyDescent="0.25">
      <c r="A2452" s="8">
        <f t="shared" si="77"/>
        <v>2451</v>
      </c>
      <c r="B2452" s="8" t="s">
        <v>7724</v>
      </c>
      <c r="C2452" t="s">
        <v>4216</v>
      </c>
      <c r="D2452" t="s">
        <v>606</v>
      </c>
      <c r="E2452">
        <v>149</v>
      </c>
      <c r="F2452" s="8" t="str">
        <f t="shared" si="76"/>
        <v>INSERt INTO Datos_Contacto values (2451,'091-3323700','Carrera 41 No. 17 - 81',149);</v>
      </c>
    </row>
    <row r="2453" spans="1:6" x14ac:dyDescent="0.25">
      <c r="A2453" s="8">
        <f t="shared" si="77"/>
        <v>2452</v>
      </c>
      <c r="B2453" s="8" t="s">
        <v>7725</v>
      </c>
      <c r="C2453" t="s">
        <v>4217</v>
      </c>
      <c r="D2453" t="s">
        <v>606</v>
      </c>
      <c r="E2453">
        <v>149</v>
      </c>
      <c r="F2453" s="8" t="str">
        <f t="shared" si="76"/>
        <v>INSERt INTO Datos_Contacto values (2452,'091-4440544','Calle 12 N° 2 - 41',149);</v>
      </c>
    </row>
    <row r="2454" spans="1:6" x14ac:dyDescent="0.25">
      <c r="A2454" s="8">
        <f t="shared" si="77"/>
        <v>2453</v>
      </c>
      <c r="B2454" s="8" t="s">
        <v>7726</v>
      </c>
      <c r="C2454" t="s">
        <v>4218</v>
      </c>
      <c r="D2454" t="s">
        <v>1781</v>
      </c>
      <c r="E2454">
        <v>1004</v>
      </c>
      <c r="F2454" s="8" t="str">
        <f t="shared" si="76"/>
        <v>INSERt INTO Datos_Contacto values (2453,'092-5553130,5553764,','Kilómetro 4 Vía Jamundí Cellejón Pío XII',1004);</v>
      </c>
    </row>
    <row r="2455" spans="1:6" x14ac:dyDescent="0.25">
      <c r="A2455" s="8">
        <f t="shared" si="77"/>
        <v>2454</v>
      </c>
      <c r="B2455" s="8" t="s">
        <v>7727</v>
      </c>
      <c r="C2455" t="s">
        <v>4219</v>
      </c>
      <c r="D2455" t="s">
        <v>606</v>
      </c>
      <c r="E2455">
        <v>149</v>
      </c>
      <c r="F2455" s="8" t="str">
        <f t="shared" si="76"/>
        <v>INSERt INTO Datos_Contacto values (2454,'091-4377630','Avenida Carrera 68 No. 64C - 75',149);</v>
      </c>
    </row>
    <row r="2456" spans="1:6" x14ac:dyDescent="0.25">
      <c r="A2456" s="8">
        <f t="shared" si="77"/>
        <v>2455</v>
      </c>
      <c r="B2456" s="8" t="s">
        <v>7728</v>
      </c>
      <c r="C2456" t="s">
        <v>4220</v>
      </c>
      <c r="D2456" t="s">
        <v>606</v>
      </c>
      <c r="E2456">
        <v>149</v>
      </c>
      <c r="F2456" s="8" t="str">
        <f t="shared" si="76"/>
        <v>INSERt INTO Datos_Contacto values (2455,'091-3821670','Carrera 3 No. 18 - 32',149);</v>
      </c>
    </row>
    <row r="2457" spans="1:6" x14ac:dyDescent="0.25">
      <c r="A2457" s="8">
        <f t="shared" si="77"/>
        <v>2456</v>
      </c>
      <c r="B2457" s="8" t="s">
        <v>7729</v>
      </c>
      <c r="C2457" t="s">
        <v>4221</v>
      </c>
      <c r="D2457" t="s">
        <v>606</v>
      </c>
      <c r="E2457">
        <v>149</v>
      </c>
      <c r="F2457" s="8" t="str">
        <f t="shared" si="76"/>
        <v>INSERt INTO Datos_Contacto values (2456,'091-4841410','Cra 7 32 12 Edificio San Martin torre sur piso 32',149);</v>
      </c>
    </row>
    <row r="2458" spans="1:6" x14ac:dyDescent="0.25">
      <c r="A2458" s="8">
        <f t="shared" si="77"/>
        <v>2457</v>
      </c>
      <c r="B2458" s="8" t="s">
        <v>7730</v>
      </c>
      <c r="C2458" t="s">
        <v>4222</v>
      </c>
      <c r="D2458" t="s">
        <v>606</v>
      </c>
      <c r="E2458">
        <v>149</v>
      </c>
      <c r="F2458" s="8" t="str">
        <f t="shared" si="76"/>
        <v>INSERt INTO Datos_Contacto values (2457,'091-2152960,2154074,2147806,3789650','Calle 102   N° 7 - 57',149);</v>
      </c>
    </row>
    <row r="2459" spans="1:6" hidden="1" x14ac:dyDescent="0.25">
      <c r="A2459" s="8">
        <f t="shared" si="77"/>
        <v>2458</v>
      </c>
      <c r="B2459" s="8" t="s">
        <v>7731</v>
      </c>
      <c r="C2459" t="s">
        <v>4223</v>
      </c>
      <c r="D2459" t="s">
        <v>5289</v>
      </c>
      <c r="E2459">
        <v>1</v>
      </c>
      <c r="F2459" s="8" t="str">
        <f t="shared" si="76"/>
        <v>INSERt INTO Datos_Contacto values (2458,'094-5433291','Carrera  30     27 - 66',1);</v>
      </c>
    </row>
    <row r="2460" spans="1:6" hidden="1" x14ac:dyDescent="0.25">
      <c r="A2460" s="8">
        <f t="shared" si="77"/>
        <v>2459</v>
      </c>
      <c r="B2460" s="8" t="s">
        <v>7732</v>
      </c>
      <c r="C2460" t="s">
        <v>4224</v>
      </c>
      <c r="D2460" t="s">
        <v>577</v>
      </c>
      <c r="E2460">
        <v>133</v>
      </c>
      <c r="F2460" s="8" t="str">
        <f t="shared" si="76"/>
        <v>INSERt INTO Datos_Contacto values (2459,'095-3478165','Carrera  8   10 B 131',133);</v>
      </c>
    </row>
    <row r="2461" spans="1:6" x14ac:dyDescent="0.25">
      <c r="A2461" s="8">
        <f t="shared" si="77"/>
        <v>2460</v>
      </c>
      <c r="B2461" s="8" t="s">
        <v>7733</v>
      </c>
      <c r="C2461" t="s">
        <v>4225</v>
      </c>
      <c r="D2461" t="s">
        <v>1581</v>
      </c>
      <c r="E2461">
        <v>830</v>
      </c>
      <c r="F2461" s="8" t="str">
        <f t="shared" si="76"/>
        <v>INSERt INTO Datos_Contacto values (2460,'096-3248756','Carrera 10  16 -60 Centro Cultural Lucy Tejada',830);</v>
      </c>
    </row>
    <row r="2462" spans="1:6" x14ac:dyDescent="0.25">
      <c r="A2462" s="8">
        <f t="shared" si="77"/>
        <v>2461</v>
      </c>
      <c r="B2462" s="8" t="s">
        <v>7734</v>
      </c>
      <c r="C2462" t="s">
        <v>4226</v>
      </c>
      <c r="D2462" t="s">
        <v>320</v>
      </c>
      <c r="E2462">
        <v>1</v>
      </c>
      <c r="F2462" s="8" t="str">
        <f t="shared" si="76"/>
        <v>INSERt INTO Datos_Contacto values (2461,'094-3209780','Carrera 51 No. 52 - 03',1);</v>
      </c>
    </row>
    <row r="2463" spans="1:6" hidden="1" x14ac:dyDescent="0.25">
      <c r="A2463" s="8">
        <f t="shared" si="77"/>
        <v>2462</v>
      </c>
      <c r="B2463" s="8" t="s">
        <v>7735</v>
      </c>
      <c r="C2463" t="s">
        <v>4227</v>
      </c>
      <c r="D2463" t="s">
        <v>5304</v>
      </c>
      <c r="E2463">
        <v>1</v>
      </c>
      <c r="F2463" s="8" t="str">
        <f t="shared" si="76"/>
        <v>INSERt INTO Datos_Contacto values (2462,'097-6437275','Manga 3 Av Cll 28 Nº 21-150',1);</v>
      </c>
    </row>
    <row r="2464" spans="1:6" hidden="1" x14ac:dyDescent="0.25">
      <c r="A2464" s="8">
        <f t="shared" si="77"/>
        <v>2463</v>
      </c>
      <c r="B2464" s="8" t="s">
        <v>7736</v>
      </c>
      <c r="C2464" t="s">
        <v>4228</v>
      </c>
      <c r="D2464" t="s">
        <v>742</v>
      </c>
      <c r="E2464">
        <v>227</v>
      </c>
      <c r="F2464" s="8" t="str">
        <f t="shared" si="76"/>
        <v>INSERt INTO Datos_Contacto values (2463,'098-7618969,7604628,','Diagonal  16  20 - 41',227);</v>
      </c>
    </row>
    <row r="2465" spans="1:6" x14ac:dyDescent="0.25">
      <c r="A2465" s="8">
        <f t="shared" si="77"/>
        <v>2464</v>
      </c>
      <c r="B2465" s="8" t="s">
        <v>7737</v>
      </c>
      <c r="C2465" t="s">
        <v>4229</v>
      </c>
      <c r="D2465" t="s">
        <v>900</v>
      </c>
      <c r="E2465">
        <v>319</v>
      </c>
      <c r="F2465" s="8" t="str">
        <f t="shared" si="76"/>
        <v>INSERt INTO Datos_Contacto values (2464,'056-8749712','AVENIDA ALBERTO MENDOZA KM 2 VIA AL MAGDALENA - EXPOFERIAS',319);</v>
      </c>
    </row>
    <row r="2466" spans="1:6" hidden="1" x14ac:dyDescent="0.25">
      <c r="A2466" s="8">
        <f t="shared" si="77"/>
        <v>2465</v>
      </c>
      <c r="B2466" s="8" t="s">
        <v>7738</v>
      </c>
      <c r="C2466" t="s">
        <v>4230</v>
      </c>
      <c r="D2466" t="s">
        <v>1556</v>
      </c>
      <c r="E2466">
        <v>803</v>
      </c>
      <c r="F2466" s="8" t="str">
        <f t="shared" si="76"/>
        <v>INSERt INTO Datos_Contacto values (2465,'320-2731982','Calle 6  No. 2 - 56 Barrio El Carmen',803);</v>
      </c>
    </row>
    <row r="2467" spans="1:6" hidden="1" x14ac:dyDescent="0.25">
      <c r="A2467" s="8">
        <f t="shared" si="77"/>
        <v>2466</v>
      </c>
      <c r="B2467" s="8" t="s">
        <v>7739</v>
      </c>
      <c r="C2467" t="s">
        <v>4231</v>
      </c>
      <c r="D2467" t="s">
        <v>1672</v>
      </c>
      <c r="E2467">
        <v>913</v>
      </c>
      <c r="F2467" s="8" t="str">
        <f t="shared" si="76"/>
        <v>INSERt INTO Datos_Contacto values (2466,'097-7244617','Calle 12 No. 10 - 31',913);</v>
      </c>
    </row>
    <row r="2468" spans="1:6" hidden="1" x14ac:dyDescent="0.25">
      <c r="A2468" s="8">
        <f t="shared" si="77"/>
        <v>2467</v>
      </c>
      <c r="B2468" s="8" t="s">
        <v>7740</v>
      </c>
      <c r="C2468" t="s">
        <v>4232</v>
      </c>
      <c r="D2468" t="s">
        <v>895</v>
      </c>
      <c r="E2468">
        <v>316</v>
      </c>
      <c r="F2468" s="8" t="str">
        <f t="shared" si="76"/>
        <v>INSERt INTO Datos_Contacto values (2467,'098-7366001','Calle 4 No. 3- 17',316);</v>
      </c>
    </row>
    <row r="2469" spans="1:6" hidden="1" x14ac:dyDescent="0.25">
      <c r="A2469" s="8">
        <f t="shared" si="77"/>
        <v>2468</v>
      </c>
      <c r="B2469" s="8" t="s">
        <v>7741</v>
      </c>
      <c r="C2469" t="s">
        <v>4233</v>
      </c>
      <c r="D2469" t="s">
        <v>1413</v>
      </c>
      <c r="E2469">
        <v>687</v>
      </c>
      <c r="F2469" s="8" t="str">
        <f t="shared" si="76"/>
        <v>INSERt INTO Datos_Contacto values (2468,'311-8947400','Casa de la Cultura',687);</v>
      </c>
    </row>
    <row r="2470" spans="1:6" hidden="1" x14ac:dyDescent="0.25">
      <c r="A2470" s="8">
        <f t="shared" si="77"/>
        <v>2469</v>
      </c>
      <c r="B2470" s="8" t="s">
        <v>7742</v>
      </c>
      <c r="C2470" t="s">
        <v>4234</v>
      </c>
      <c r="D2470" t="s">
        <v>1859</v>
      </c>
      <c r="E2470">
        <v>1072</v>
      </c>
      <c r="F2470" s="8" t="str">
        <f t="shared" si="76"/>
        <v>INSERt INTO Datos_Contacto values (2469,'098-84201239','Carrera 7A No. 13-45',1072);</v>
      </c>
    </row>
    <row r="2471" spans="1:6" hidden="1" x14ac:dyDescent="0.25">
      <c r="A2471" s="8">
        <f t="shared" si="77"/>
        <v>2470</v>
      </c>
      <c r="B2471" s="8" t="s">
        <v>7743</v>
      </c>
      <c r="C2471" t="s">
        <v>4235</v>
      </c>
      <c r="D2471" t="s">
        <v>1342</v>
      </c>
      <c r="E2471">
        <v>627</v>
      </c>
      <c r="F2471" s="8" t="str">
        <f t="shared" si="76"/>
        <v>INSERt INTO Datos_Contacto values (2470,'058-8365849','Carrera 7 N° 6 -41',627);</v>
      </c>
    </row>
    <row r="2472" spans="1:6" x14ac:dyDescent="0.25">
      <c r="A2472" s="8">
        <f t="shared" si="77"/>
        <v>2471</v>
      </c>
      <c r="B2472" s="8" t="s">
        <v>7744</v>
      </c>
      <c r="C2472" t="s">
        <v>4236</v>
      </c>
      <c r="D2472" t="s">
        <v>1681</v>
      </c>
      <c r="E2472">
        <v>921</v>
      </c>
      <c r="F2472" s="8" t="str">
        <f t="shared" si="76"/>
        <v>INSERt INTO Datos_Contacto values (2471,'097-7273519','Calle 15   14 - 66 Alcaldía Municipal',921);</v>
      </c>
    </row>
    <row r="2473" spans="1:6" hidden="1" x14ac:dyDescent="0.25">
      <c r="A2473" s="8">
        <f t="shared" si="77"/>
        <v>2472</v>
      </c>
      <c r="B2473" s="8" t="s">
        <v>7005</v>
      </c>
      <c r="C2473" t="s">
        <v>4237</v>
      </c>
      <c r="D2473" t="s">
        <v>1208</v>
      </c>
      <c r="E2473">
        <v>531</v>
      </c>
      <c r="F2473" s="8" t="str">
        <f t="shared" si="76"/>
        <v>INSERt INTO Datos_Contacto values (2472,'091-8388301','Alcaldia Municipal de Apulo',531);</v>
      </c>
    </row>
    <row r="2474" spans="1:6" hidden="1" x14ac:dyDescent="0.25">
      <c r="A2474" s="8">
        <f t="shared" si="77"/>
        <v>2473</v>
      </c>
      <c r="B2474" s="8" t="s">
        <v>7745</v>
      </c>
      <c r="C2474" t="s">
        <v>4238</v>
      </c>
      <c r="D2474" t="s">
        <v>662</v>
      </c>
      <c r="E2474">
        <v>182</v>
      </c>
      <c r="F2474" s="8" t="str">
        <f t="shared" si="76"/>
        <v>INSERt INTO Datos_Contacto values (2473,'095-6891670','Polideportivo Municipal - Carrera 12  10 - 02',182);</v>
      </c>
    </row>
    <row r="2475" spans="1:6" hidden="1" x14ac:dyDescent="0.25">
      <c r="A2475" s="8">
        <f t="shared" si="77"/>
        <v>2474</v>
      </c>
      <c r="B2475" s="8" t="s">
        <v>7746</v>
      </c>
      <c r="C2475" t="s">
        <v>4239</v>
      </c>
      <c r="D2475" t="s">
        <v>1137</v>
      </c>
      <c r="E2475">
        <v>482</v>
      </c>
      <c r="F2475" s="8" t="str">
        <f t="shared" si="76"/>
        <v>INSERt INTO Datos_Contacto values (2474,'091-8915013','CALLE 5 No 7 19 BARRIO LAS PIEDRAS',482);</v>
      </c>
    </row>
    <row r="2476" spans="1:6" x14ac:dyDescent="0.25">
      <c r="A2476" s="8">
        <f t="shared" si="77"/>
        <v>2475</v>
      </c>
      <c r="B2476" s="8" t="s">
        <v>7747</v>
      </c>
      <c r="C2476" t="s">
        <v>4240</v>
      </c>
      <c r="D2476" t="s">
        <v>1411</v>
      </c>
      <c r="E2476">
        <v>685</v>
      </c>
      <c r="F2476" s="8" t="str">
        <f t="shared" si="76"/>
        <v>INSERt INTO Datos_Contacto values (2475,'098-6655780,6655786,6655783','Villa Olimpica',685);</v>
      </c>
    </row>
    <row r="2477" spans="1:6" hidden="1" x14ac:dyDescent="0.25">
      <c r="A2477" s="8">
        <f t="shared" si="77"/>
        <v>2476</v>
      </c>
      <c r="B2477" s="8" t="s">
        <v>7748</v>
      </c>
      <c r="C2477" t="s">
        <v>4241</v>
      </c>
      <c r="D2477" t="s">
        <v>451</v>
      </c>
      <c r="E2477">
        <v>69</v>
      </c>
      <c r="F2477" s="8" t="str">
        <f t="shared" si="76"/>
        <v>INSERt INTO Datos_Contacto values (2476,'094-5485137','Calle 30  41 - 01',69);</v>
      </c>
    </row>
    <row r="2478" spans="1:6" hidden="1" x14ac:dyDescent="0.25">
      <c r="A2478" s="8">
        <f t="shared" si="77"/>
        <v>2477</v>
      </c>
      <c r="B2478" s="8" t="s">
        <v>7749</v>
      </c>
      <c r="C2478" t="s">
        <v>4242</v>
      </c>
      <c r="D2478" t="s">
        <v>1525</v>
      </c>
      <c r="E2478">
        <v>778</v>
      </c>
      <c r="F2478" s="8" t="str">
        <f t="shared" si="76"/>
        <v>INSERt INTO Datos_Contacto values (2477,'097-5784957','Diagonal Santander Calle  5 Piscina Olimpica',778);</v>
      </c>
    </row>
    <row r="2479" spans="1:6" x14ac:dyDescent="0.25">
      <c r="A2479" s="8">
        <f t="shared" si="77"/>
        <v>2478</v>
      </c>
      <c r="B2479" s="8" t="s">
        <v>7750</v>
      </c>
      <c r="C2479" t="s">
        <v>4243</v>
      </c>
      <c r="D2479" t="s">
        <v>320</v>
      </c>
      <c r="E2479">
        <v>1</v>
      </c>
      <c r="F2479" s="8" t="str">
        <f t="shared" si="76"/>
        <v>INSERt INTO Datos_Contacto values (2478,'094-3699000','Calle  47 D   75 - 276',1);</v>
      </c>
    </row>
    <row r="2480" spans="1:6" hidden="1" x14ac:dyDescent="0.25">
      <c r="A2480" s="8">
        <f t="shared" si="77"/>
        <v>2479</v>
      </c>
      <c r="B2480" s="8" t="s">
        <v>7751</v>
      </c>
      <c r="C2480" t="s">
        <v>4244</v>
      </c>
      <c r="D2480" t="s">
        <v>350</v>
      </c>
      <c r="E2480">
        <v>17</v>
      </c>
      <c r="F2480" s="8" t="str">
        <f t="shared" si="76"/>
        <v>INSERt INTO Datos_Contacto values (2479,'094-4065473','CALLE 20 19 26 Barbosa',17);</v>
      </c>
    </row>
    <row r="2481" spans="1:6" x14ac:dyDescent="0.25">
      <c r="A2481" s="8">
        <f t="shared" si="77"/>
        <v>2480</v>
      </c>
      <c r="B2481" s="8" t="s">
        <v>7752</v>
      </c>
      <c r="C2481" t="s">
        <v>4245</v>
      </c>
      <c r="D2481" t="s">
        <v>261</v>
      </c>
      <c r="E2481">
        <v>27</v>
      </c>
      <c r="F2481" s="8" t="str">
        <f t="shared" si="76"/>
        <v>INSERt INTO Datos_Contacto values (2480,'054-2783211','Carrera. 46  132 sur - 50',27);</v>
      </c>
    </row>
    <row r="2482" spans="1:6" hidden="1" x14ac:dyDescent="0.25">
      <c r="A2482" s="8">
        <f t="shared" si="77"/>
        <v>2481</v>
      </c>
      <c r="B2482" s="8" t="s">
        <v>7753</v>
      </c>
      <c r="C2482" t="s">
        <v>4231</v>
      </c>
      <c r="D2482" t="s">
        <v>1672</v>
      </c>
      <c r="E2482">
        <v>913</v>
      </c>
      <c r="F2482" s="8" t="str">
        <f t="shared" si="76"/>
        <v>INSERt INTO Datos_Contacto values (2481,'097-7243232','Calle 12 No. 10 - 31',913);</v>
      </c>
    </row>
    <row r="2483" spans="1:6" hidden="1" x14ac:dyDescent="0.25">
      <c r="A2483" s="8">
        <f t="shared" si="77"/>
        <v>2482</v>
      </c>
      <c r="B2483" s="8" t="s">
        <v>7754</v>
      </c>
      <c r="C2483" t="s">
        <v>4246</v>
      </c>
      <c r="D2483" t="s">
        <v>556</v>
      </c>
      <c r="E2483">
        <v>122</v>
      </c>
      <c r="F2483" s="8" t="str">
        <f t="shared" si="76"/>
        <v>INSERt INTO Datos_Contacto values (2482,'094-8537218','Calle 20 No.20-05 piso 3 Oficina 307',122);</v>
      </c>
    </row>
    <row r="2484" spans="1:6" hidden="1" x14ac:dyDescent="0.25">
      <c r="A2484" s="8">
        <f t="shared" si="77"/>
        <v>2483</v>
      </c>
      <c r="B2484" s="8" t="s">
        <v>7755</v>
      </c>
      <c r="C2484" t="s">
        <v>4247</v>
      </c>
      <c r="D2484" t="s">
        <v>1543</v>
      </c>
      <c r="E2484">
        <v>792</v>
      </c>
      <c r="F2484" s="8" t="str">
        <f t="shared" si="76"/>
        <v>INSERt INTO Datos_Contacto values (2483,'097-5789441,5789444,','Avenida 1  Calle 9  Esquina',792);</v>
      </c>
    </row>
    <row r="2485" spans="1:6" hidden="1" x14ac:dyDescent="0.25">
      <c r="A2485" s="8">
        <f t="shared" si="77"/>
        <v>2484</v>
      </c>
      <c r="B2485" s="8" t="s">
        <v>7756</v>
      </c>
      <c r="C2485" t="s">
        <v>4248</v>
      </c>
      <c r="D2485" t="s">
        <v>409</v>
      </c>
      <c r="E2485">
        <v>47</v>
      </c>
      <c r="F2485" s="8" t="str">
        <f t="shared" si="76"/>
        <v>INSERt INTO Datos_Contacto values (2484,'094-4482098','Carrera 48   46 sur  150  Polideportivo',47);</v>
      </c>
    </row>
    <row r="2486" spans="1:6" hidden="1" x14ac:dyDescent="0.25">
      <c r="A2486" s="8">
        <f t="shared" si="77"/>
        <v>2485</v>
      </c>
      <c r="B2486" s="8" t="s">
        <v>7757</v>
      </c>
      <c r="C2486" t="s">
        <v>4249</v>
      </c>
      <c r="D2486" t="s">
        <v>558</v>
      </c>
      <c r="E2486">
        <v>123</v>
      </c>
      <c r="F2486" s="8" t="str">
        <f t="shared" si="76"/>
        <v>INSERt INTO Datos_Contacto values (2485,'074-8654778','Alcaldia municipal Calle 92  50d - 5',123);</v>
      </c>
    </row>
    <row r="2487" spans="1:6" hidden="1" x14ac:dyDescent="0.25">
      <c r="A2487" s="8">
        <f t="shared" si="77"/>
        <v>2486</v>
      </c>
      <c r="B2487" s="8" t="s">
        <v>7758</v>
      </c>
      <c r="C2487" t="s">
        <v>4250</v>
      </c>
      <c r="D2487" t="s">
        <v>299</v>
      </c>
      <c r="E2487">
        <v>1046</v>
      </c>
      <c r="F2487" s="8" t="str">
        <f t="shared" si="76"/>
        <v>INSERt INTO Datos_Contacto values (2486,'097-8853178','Calle 19 No.19-58 Pisos 1 y 2 Ed. la voz del cinaruco',1046);</v>
      </c>
    </row>
    <row r="2488" spans="1:6" hidden="1" x14ac:dyDescent="0.25">
      <c r="A2488" s="8">
        <f t="shared" si="77"/>
        <v>2487</v>
      </c>
      <c r="B2488" s="8" t="s">
        <v>7759</v>
      </c>
      <c r="C2488" t="s">
        <v>4251</v>
      </c>
      <c r="D2488" t="s">
        <v>1482</v>
      </c>
      <c r="E2488">
        <v>741</v>
      </c>
      <c r="F2488" s="8" t="str">
        <f t="shared" si="76"/>
        <v>INSERt INTO Datos_Contacto values (2487,'092-7736402','Calle 9 No 5 - 46. Edificio ACIZI Parque 20 de Julio',741);</v>
      </c>
    </row>
    <row r="2489" spans="1:6" hidden="1" x14ac:dyDescent="0.25">
      <c r="A2489" s="8">
        <f t="shared" si="77"/>
        <v>2488</v>
      </c>
      <c r="B2489" s="8" t="s">
        <v>7760</v>
      </c>
      <c r="C2489" t="s">
        <v>4252</v>
      </c>
      <c r="D2489" t="s">
        <v>1584</v>
      </c>
      <c r="E2489">
        <v>834</v>
      </c>
      <c r="F2489" s="8" t="str">
        <f t="shared" si="76"/>
        <v>INSERt INTO Datos_Contacto values (2488,'096-3228821,3224540','Calle 50 14-56 Barrio Los Naranjos',834);</v>
      </c>
    </row>
    <row r="2490" spans="1:6" x14ac:dyDescent="0.25">
      <c r="A2490" s="8">
        <f t="shared" si="77"/>
        <v>2489</v>
      </c>
      <c r="B2490" s="8" t="s">
        <v>7761</v>
      </c>
      <c r="C2490" t="s">
        <v>4253</v>
      </c>
      <c r="D2490" t="s">
        <v>606</v>
      </c>
      <c r="E2490">
        <v>149</v>
      </c>
      <c r="F2490" s="8" t="str">
        <f t="shared" si="76"/>
        <v>INSERt INTO Datos_Contacto values (2489,'091-3386660','Calle 22    6 - 27 Piso 4',149);</v>
      </c>
    </row>
    <row r="2491" spans="1:6" x14ac:dyDescent="0.25">
      <c r="A2491" s="8">
        <f t="shared" si="77"/>
        <v>2490</v>
      </c>
      <c r="B2491" s="8" t="s">
        <v>7762</v>
      </c>
      <c r="C2491" t="s">
        <v>4254</v>
      </c>
      <c r="D2491" t="s">
        <v>1836</v>
      </c>
      <c r="E2491">
        <v>1053</v>
      </c>
      <c r="F2491" s="8" t="str">
        <f t="shared" si="76"/>
        <v>INSERt INTO Datos_Contacto values (2490,'098-6341697','calle 20  No.19-22',1053);</v>
      </c>
    </row>
    <row r="2492" spans="1:6" hidden="1" x14ac:dyDescent="0.25">
      <c r="A2492" s="8">
        <f t="shared" si="77"/>
        <v>2491</v>
      </c>
      <c r="B2492" s="8" t="s">
        <v>7763</v>
      </c>
      <c r="C2492" t="s">
        <v>4255</v>
      </c>
      <c r="D2492" t="s">
        <v>1121</v>
      </c>
      <c r="E2492">
        <v>472</v>
      </c>
      <c r="F2492" s="8" t="str">
        <f t="shared" si="76"/>
        <v>INSERt INTO Datos_Contacto values (2491,'051-8616115','Carrera 7 A N° 11-45',472);</v>
      </c>
    </row>
    <row r="2493" spans="1:6" hidden="1" x14ac:dyDescent="0.25">
      <c r="A2493" s="8">
        <f t="shared" si="77"/>
        <v>2492</v>
      </c>
      <c r="B2493" s="8" t="s">
        <v>7764</v>
      </c>
      <c r="C2493" t="s">
        <v>4256</v>
      </c>
      <c r="D2493" t="s">
        <v>1811</v>
      </c>
      <c r="E2493">
        <v>1034</v>
      </c>
      <c r="F2493" s="8" t="str">
        <f t="shared" si="76"/>
        <v>INSERt INTO Datos_Contacto values (2492,'092-2298586','Carrera 7 Nº 10- 20',1034);</v>
      </c>
    </row>
    <row r="2494" spans="1:6" x14ac:dyDescent="0.25">
      <c r="A2494" s="8">
        <f t="shared" si="77"/>
        <v>2493</v>
      </c>
      <c r="B2494" s="8" t="s">
        <v>7765</v>
      </c>
      <c r="C2494" t="s">
        <v>4257</v>
      </c>
      <c r="D2494" t="s">
        <v>900</v>
      </c>
      <c r="E2494">
        <v>319</v>
      </c>
      <c r="F2494" s="8" t="str">
        <f t="shared" si="76"/>
        <v>INSERt INTO Datos_Contacto values (2493,'096-8845639','Calle 21 Nro 23-22 piso 4 edificio seguros atlas',319);</v>
      </c>
    </row>
    <row r="2495" spans="1:6" hidden="1" x14ac:dyDescent="0.25">
      <c r="A2495" s="8">
        <f t="shared" si="77"/>
        <v>2494</v>
      </c>
      <c r="B2495" s="8" t="s">
        <v>7766</v>
      </c>
      <c r="C2495" t="s">
        <v>4258</v>
      </c>
      <c r="D2495" t="s">
        <v>1724</v>
      </c>
      <c r="E2495">
        <v>957</v>
      </c>
      <c r="F2495" s="8" t="str">
        <f t="shared" si="76"/>
        <v>INSERt INTO Datos_Contacto values (2494,'578-2747870','Carrera 5ª   Calle 60 Edif. CAMI NORTE BARRIO LA FLORESTA',957);</v>
      </c>
    </row>
    <row r="2496" spans="1:6" x14ac:dyDescent="0.25">
      <c r="A2496" s="8">
        <f t="shared" si="77"/>
        <v>2495</v>
      </c>
      <c r="B2496" s="8" t="s">
        <v>7767</v>
      </c>
      <c r="C2496" t="s">
        <v>4259</v>
      </c>
      <c r="D2496" t="s">
        <v>900</v>
      </c>
      <c r="E2496">
        <v>319</v>
      </c>
      <c r="F2496" s="8" t="str">
        <f t="shared" si="76"/>
        <v>INSERt INTO Datos_Contacto values (2495,'056-8879790','Carrera  22  18 - 09  Piso 2',319);</v>
      </c>
    </row>
    <row r="2497" spans="1:6" hidden="1" x14ac:dyDescent="0.25">
      <c r="A2497" s="8">
        <f t="shared" si="77"/>
        <v>2496</v>
      </c>
      <c r="B2497" s="8" t="s">
        <v>7768</v>
      </c>
      <c r="C2497" t="s">
        <v>4260</v>
      </c>
      <c r="D2497" t="s">
        <v>1754</v>
      </c>
      <c r="E2497">
        <v>982</v>
      </c>
      <c r="F2497" s="8" t="str">
        <f t="shared" si="76"/>
        <v>INSERt INTO Datos_Contacto values (2496,'098-2526705','Calle 1 Carrera 7 Esquina',982);</v>
      </c>
    </row>
    <row r="2498" spans="1:6" hidden="1" x14ac:dyDescent="0.25">
      <c r="A2498" s="8">
        <f t="shared" si="77"/>
        <v>2497</v>
      </c>
      <c r="B2498" s="8" t="s">
        <v>7769</v>
      </c>
      <c r="C2498" t="s">
        <v>4261</v>
      </c>
      <c r="D2498" t="s">
        <v>1767</v>
      </c>
      <c r="E2498">
        <v>991</v>
      </c>
      <c r="F2498" s="8" t="str">
        <f t="shared" si="76"/>
        <v>INSERt INTO Datos_Contacto values (2497,'058-2281210','Km 1 Vía Saldaña - Parque Recreacional Villa de las Palmas',991);</v>
      </c>
    </row>
    <row r="2499" spans="1:6" hidden="1" x14ac:dyDescent="0.25">
      <c r="A2499" s="8">
        <f t="shared" si="77"/>
        <v>2498</v>
      </c>
      <c r="B2499" s="8" t="s">
        <v>7770</v>
      </c>
      <c r="C2499" t="s">
        <v>4262</v>
      </c>
      <c r="D2499" t="s">
        <v>1817</v>
      </c>
      <c r="E2499">
        <v>1039</v>
      </c>
      <c r="F2499" s="8" t="str">
        <f t="shared" ref="F2499:F2562" si="78">"INSERt INTO Datos_Contacto values ("&amp;A2499&amp;",'"&amp;B2499&amp;"','"&amp;C2499&amp;"',"&amp;E2499&amp;");"</f>
        <v>INSERt INTO Datos_Contacto values (2498,'092-2261432','Calle 21    34-57',1039);</v>
      </c>
    </row>
    <row r="2500" spans="1:6" hidden="1" x14ac:dyDescent="0.25">
      <c r="A2500" s="8">
        <f t="shared" ref="A2500:A2563" si="79">+A2499+1</f>
        <v>2499</v>
      </c>
      <c r="B2500" s="8" t="s">
        <v>7771</v>
      </c>
      <c r="C2500" t="s">
        <v>1954</v>
      </c>
      <c r="D2500" t="s">
        <v>1857</v>
      </c>
      <c r="E2500">
        <v>1069</v>
      </c>
      <c r="F2500" s="8" t="str">
        <f t="shared" si="78"/>
        <v>INSERt INTO Datos_Contacto values (2499,'098-6247507','Alcaldia Municipal',1069);</v>
      </c>
    </row>
    <row r="2501" spans="1:6" x14ac:dyDescent="0.25">
      <c r="A2501" s="8">
        <f t="shared" si="79"/>
        <v>2500</v>
      </c>
      <c r="B2501" s="8" t="s">
        <v>7772</v>
      </c>
      <c r="C2501" t="s">
        <v>4263</v>
      </c>
      <c r="D2501" t="s">
        <v>1581</v>
      </c>
      <c r="E2501">
        <v>830</v>
      </c>
      <c r="F2501" s="8" t="str">
        <f t="shared" si="78"/>
        <v>INSERt INTO Datos_Contacto values (2500,'096-3116844','Calle  19  7 - 53 PISOS 4º Y 5º EDI. LOTERIA DE RISARALDA',830);</v>
      </c>
    </row>
    <row r="2502" spans="1:6" x14ac:dyDescent="0.25">
      <c r="A2502" s="8">
        <f t="shared" si="79"/>
        <v>2501</v>
      </c>
      <c r="B2502" s="8" t="s">
        <v>7773</v>
      </c>
      <c r="C2502" t="s">
        <v>4264</v>
      </c>
      <c r="D2502" t="s">
        <v>1581</v>
      </c>
      <c r="E2502">
        <v>830</v>
      </c>
      <c r="F2502" s="8" t="str">
        <f t="shared" si="78"/>
        <v>INSERt INTO Datos_Contacto values (2501,'096-3151609','Complejo Urbano Diario del Otún Piso 22',830);</v>
      </c>
    </row>
    <row r="2503" spans="1:6" hidden="1" x14ac:dyDescent="0.25">
      <c r="A2503" s="8">
        <f t="shared" si="79"/>
        <v>2502</v>
      </c>
      <c r="B2503" s="8" t="s">
        <v>7774</v>
      </c>
      <c r="C2503" t="s">
        <v>2402</v>
      </c>
      <c r="D2503" t="s">
        <v>1896</v>
      </c>
      <c r="E2503">
        <v>1107</v>
      </c>
      <c r="F2503" s="8" t="str">
        <f t="shared" si="78"/>
        <v>INSERt INTO Datos_Contacto values (2502,'312-3480237','Edificio de la Gobernación',1107);</v>
      </c>
    </row>
    <row r="2504" spans="1:6" x14ac:dyDescent="0.25">
      <c r="A2504" s="8">
        <f t="shared" si="79"/>
        <v>2503</v>
      </c>
      <c r="B2504" s="8" t="s">
        <v>7775</v>
      </c>
      <c r="C2504" t="s">
        <v>4265</v>
      </c>
      <c r="D2504" t="s">
        <v>606</v>
      </c>
      <c r="E2504">
        <v>149</v>
      </c>
      <c r="F2504" s="8" t="str">
        <f t="shared" si="78"/>
        <v>INSERt INTO Datos_Contacto values (2503,'091-3527160','calle 25d N 96B 70',149);</v>
      </c>
    </row>
    <row r="2505" spans="1:6" x14ac:dyDescent="0.25">
      <c r="A2505" s="8">
        <f t="shared" si="79"/>
        <v>2504</v>
      </c>
      <c r="B2505" s="8" t="s">
        <v>7776</v>
      </c>
      <c r="C2505" t="s">
        <v>4266</v>
      </c>
      <c r="D2505" t="s">
        <v>606</v>
      </c>
      <c r="E2505">
        <v>149</v>
      </c>
      <c r="F2505" s="8" t="str">
        <f t="shared" si="78"/>
        <v>INSERt INTO Datos_Contacto values (2504,'091-7491622','Calle 26   51 - 53  Torre Central Piso 6',149);</v>
      </c>
    </row>
    <row r="2506" spans="1:6" x14ac:dyDescent="0.25">
      <c r="A2506" s="8">
        <f t="shared" si="79"/>
        <v>2505</v>
      </c>
      <c r="B2506" s="8" t="s">
        <v>7777</v>
      </c>
      <c r="C2506" t="s">
        <v>4267</v>
      </c>
      <c r="D2506" t="s">
        <v>1274</v>
      </c>
      <c r="E2506">
        <v>573</v>
      </c>
      <c r="F2506" s="8" t="str">
        <f t="shared" si="78"/>
        <v>INSERt INTO Datos_Contacto values (2505,'094-6709127,6709127,','Carrera 6 No. 37-39 Barrio Huapango',573);</v>
      </c>
    </row>
    <row r="2507" spans="1:6" x14ac:dyDescent="0.25">
      <c r="A2507" s="8">
        <f t="shared" si="79"/>
        <v>2506</v>
      </c>
      <c r="B2507" s="8" t="s">
        <v>7778</v>
      </c>
      <c r="C2507" t="s">
        <v>4268</v>
      </c>
      <c r="D2507" t="s">
        <v>1373</v>
      </c>
      <c r="E2507">
        <v>655</v>
      </c>
      <c r="F2507" s="8" t="str">
        <f t="shared" si="78"/>
        <v>INSERt INTO Datos_Contacto values (2506,'095-4328600','Calle 25 No. 2-55 Playa Salguero-Rodadero',655);</v>
      </c>
    </row>
    <row r="2508" spans="1:6" x14ac:dyDescent="0.25">
      <c r="A2508" s="8">
        <f t="shared" si="79"/>
        <v>2507</v>
      </c>
      <c r="B2508" s="8" t="s">
        <v>7779</v>
      </c>
      <c r="C2508" t="s">
        <v>4269</v>
      </c>
      <c r="D2508" t="s">
        <v>606</v>
      </c>
      <c r="E2508">
        <v>149</v>
      </c>
      <c r="F2508" s="8" t="str">
        <f t="shared" si="78"/>
        <v>INSERt INTO Datos_Contacto values (2507,'999-3202767','DIAGONAL 27 Nº 15-09',149);</v>
      </c>
    </row>
    <row r="2509" spans="1:6" x14ac:dyDescent="0.25">
      <c r="A2509" s="8">
        <f t="shared" si="79"/>
        <v>2508</v>
      </c>
      <c r="B2509" s="8" t="s">
        <v>7780</v>
      </c>
      <c r="C2509" t="s">
        <v>4270</v>
      </c>
      <c r="D2509" t="s">
        <v>1596</v>
      </c>
      <c r="E2509">
        <v>844</v>
      </c>
      <c r="F2509" s="8" t="str">
        <f t="shared" si="78"/>
        <v>INSERt INTO Datos_Contacto values (2508,'097-6430353','Coliseo Bicentenario Alejandro Galvis Ramirez - Villa Olímpica',844);</v>
      </c>
    </row>
    <row r="2510" spans="1:6" hidden="1" x14ac:dyDescent="0.25">
      <c r="A2510" s="8">
        <f t="shared" si="79"/>
        <v>2509</v>
      </c>
      <c r="B2510" s="8" t="s">
        <v>7781</v>
      </c>
      <c r="C2510" t="s">
        <v>4271</v>
      </c>
      <c r="D2510" t="s">
        <v>713</v>
      </c>
      <c r="E2510">
        <v>212</v>
      </c>
      <c r="F2510" s="8" t="str">
        <f t="shared" si="78"/>
        <v>INSERt INTO Datos_Contacto values (2509,'098-7267399','Calle 17 N 10-42',212);</v>
      </c>
    </row>
    <row r="2511" spans="1:6" hidden="1" x14ac:dyDescent="0.25">
      <c r="A2511" s="8">
        <f t="shared" si="79"/>
        <v>2510</v>
      </c>
      <c r="B2511" s="8" t="s">
        <v>7782</v>
      </c>
      <c r="C2511" t="s">
        <v>4272</v>
      </c>
      <c r="D2511" t="s">
        <v>1849</v>
      </c>
      <c r="E2511">
        <v>1061</v>
      </c>
      <c r="F2511" s="8" t="str">
        <f t="shared" si="78"/>
        <v>INSERt INTO Datos_Contacto values (2510,'098-6365052','Orocue',1061);</v>
      </c>
    </row>
    <row r="2512" spans="1:6" x14ac:dyDescent="0.25">
      <c r="A2512" s="8">
        <f t="shared" si="79"/>
        <v>2511</v>
      </c>
      <c r="B2512" s="8" t="s">
        <v>7783</v>
      </c>
      <c r="C2512" t="s">
        <v>4273</v>
      </c>
      <c r="D2512" t="s">
        <v>1581</v>
      </c>
      <c r="E2512">
        <v>830</v>
      </c>
      <c r="F2512" s="8" t="str">
        <f t="shared" si="78"/>
        <v>INSERt INTO Datos_Contacto values (2511,'096-3294920','CARRERA 14 17-60',830);</v>
      </c>
    </row>
    <row r="2513" spans="1:6" hidden="1" x14ac:dyDescent="0.25">
      <c r="A2513" s="8">
        <f t="shared" si="79"/>
        <v>2512</v>
      </c>
      <c r="B2513" s="8" t="s">
        <v>7784</v>
      </c>
      <c r="C2513" t="s">
        <v>4274</v>
      </c>
      <c r="D2513" t="s">
        <v>1835</v>
      </c>
      <c r="E2513">
        <v>1052</v>
      </c>
      <c r="F2513" s="8" t="str">
        <f t="shared" si="78"/>
        <v>INSERt INTO Datos_Contacto values (2512,'097-8887124','Calle 11 No. 14 - 59',1052);</v>
      </c>
    </row>
    <row r="2514" spans="1:6" hidden="1" x14ac:dyDescent="0.25">
      <c r="A2514" s="8">
        <f t="shared" si="79"/>
        <v>2513</v>
      </c>
      <c r="B2514" s="8" t="s">
        <v>7785</v>
      </c>
      <c r="C2514" t="s">
        <v>4275</v>
      </c>
      <c r="D2514" t="s">
        <v>5304</v>
      </c>
      <c r="E2514">
        <v>1</v>
      </c>
      <c r="F2514" s="8" t="str">
        <f t="shared" si="78"/>
        <v>INSERt INTO Datos_Contacto values (2513,'095-6649449','Getsemani Calle larga # 9A- 48',1);</v>
      </c>
    </row>
    <row r="2515" spans="1:6" x14ac:dyDescent="0.25">
      <c r="A2515" s="8">
        <f t="shared" si="79"/>
        <v>2514</v>
      </c>
      <c r="B2515" s="8" t="s">
        <v>7786</v>
      </c>
      <c r="C2515" t="s">
        <v>4276</v>
      </c>
      <c r="D2515" t="s">
        <v>606</v>
      </c>
      <c r="E2515">
        <v>149</v>
      </c>
      <c r="F2515" s="8" t="str">
        <f t="shared" si="78"/>
        <v>INSERt INTO Datos_Contacto values (2514,'091-6210433','Calle 99 No. 9A-54 Edificio Street 100 Pisos 13-14-15',149);</v>
      </c>
    </row>
    <row r="2516" spans="1:6" hidden="1" x14ac:dyDescent="0.25">
      <c r="A2516" s="8">
        <f t="shared" si="79"/>
        <v>2515</v>
      </c>
      <c r="B2516" s="8" t="s">
        <v>7787</v>
      </c>
      <c r="C2516" t="s">
        <v>1977</v>
      </c>
      <c r="D2516" t="s">
        <v>1212</v>
      </c>
      <c r="E2516">
        <v>533</v>
      </c>
      <c r="F2516" s="8" t="str">
        <f t="shared" si="78"/>
        <v>INSERt INTO Datos_Contacto values (2515,'091-8450226,84502227,','Palacio Municipal',533);</v>
      </c>
    </row>
    <row r="2517" spans="1:6" x14ac:dyDescent="0.25">
      <c r="A2517" s="8">
        <f t="shared" si="79"/>
        <v>2516</v>
      </c>
      <c r="B2517" s="8" t="s">
        <v>7788</v>
      </c>
      <c r="C2517" t="s">
        <v>4277</v>
      </c>
      <c r="D2517" t="s">
        <v>1596</v>
      </c>
      <c r="E2517">
        <v>844</v>
      </c>
      <c r="F2517" s="8" t="str">
        <f t="shared" si="78"/>
        <v>INSERt INTO Datos_Contacto values (2516,'097-6732699','Carrera 9 Calle 12N',844);</v>
      </c>
    </row>
    <row r="2518" spans="1:6" hidden="1" x14ac:dyDescent="0.25">
      <c r="A2518" s="8">
        <f t="shared" si="79"/>
        <v>2517</v>
      </c>
      <c r="B2518" s="8" t="s">
        <v>7789</v>
      </c>
      <c r="C2518" t="s">
        <v>4278</v>
      </c>
      <c r="D2518" t="s">
        <v>686</v>
      </c>
      <c r="E2518">
        <v>196</v>
      </c>
      <c r="F2518" s="8" t="str">
        <f t="shared" si="78"/>
        <v>INSERt INTO Datos_Contacto values (2517,'098-7451917,7450907,','Carrera  2   72 - 43',196);</v>
      </c>
    </row>
    <row r="2519" spans="1:6" hidden="1" x14ac:dyDescent="0.25">
      <c r="A2519" s="8">
        <f t="shared" si="79"/>
        <v>2518</v>
      </c>
      <c r="B2519" s="8" t="s">
        <v>7790</v>
      </c>
      <c r="C2519" t="s">
        <v>4279</v>
      </c>
      <c r="D2519" t="s">
        <v>563</v>
      </c>
      <c r="E2519">
        <v>126</v>
      </c>
      <c r="F2519" s="8" t="str">
        <f t="shared" si="78"/>
        <v>INSERt INTO Datos_Contacto values (2518,'095-3713000','Calle  40 Carrera 45 Esquina',126);</v>
      </c>
    </row>
    <row r="2520" spans="1:6" hidden="1" x14ac:dyDescent="0.25">
      <c r="A2520" s="8">
        <f t="shared" si="79"/>
        <v>2519</v>
      </c>
      <c r="B2520" s="8" t="s">
        <v>7791</v>
      </c>
      <c r="C2520" t="s">
        <v>4280</v>
      </c>
      <c r="D2520" t="s">
        <v>1412</v>
      </c>
      <c r="E2520">
        <v>686</v>
      </c>
      <c r="F2520" s="8" t="str">
        <f t="shared" si="78"/>
        <v>INSERt INTO Datos_Contacto values (2519,'098-6564535','Calle 15   16 - 56',686);</v>
      </c>
    </row>
    <row r="2521" spans="1:6" hidden="1" x14ac:dyDescent="0.25">
      <c r="A2521" s="8">
        <f t="shared" si="79"/>
        <v>2520</v>
      </c>
      <c r="B2521" s="8" t="s">
        <v>7792</v>
      </c>
      <c r="C2521" t="s">
        <v>4281</v>
      </c>
      <c r="D2521" t="s">
        <v>30</v>
      </c>
      <c r="E2521">
        <v>347</v>
      </c>
      <c r="F2521" s="8" t="str">
        <f t="shared" si="78"/>
        <v>INSERt INTO Datos_Contacto values (2520,'095-7775110','Cuestecita - Calle Principal',347);</v>
      </c>
    </row>
    <row r="2522" spans="1:6" hidden="1" x14ac:dyDescent="0.25">
      <c r="A2522" s="8">
        <f t="shared" si="79"/>
        <v>2521</v>
      </c>
      <c r="B2522" s="8" t="s">
        <v>7793</v>
      </c>
      <c r="C2522" t="s">
        <v>4282</v>
      </c>
      <c r="D2522" t="s">
        <v>1610</v>
      </c>
      <c r="E2522">
        <v>859</v>
      </c>
      <c r="F2522" s="8" t="str">
        <f t="shared" si="78"/>
        <v>INSERt INTO Datos_Contacto values (2521,'097-7258372','CALLE 24 - 17 -22',859);</v>
      </c>
    </row>
    <row r="2523" spans="1:6" hidden="1" x14ac:dyDescent="0.25">
      <c r="A2523" s="8">
        <f t="shared" si="79"/>
        <v>2522</v>
      </c>
      <c r="B2523" s="8" t="s">
        <v>7794</v>
      </c>
      <c r="C2523" t="s">
        <v>4283</v>
      </c>
      <c r="D2523" t="s">
        <v>1551</v>
      </c>
      <c r="E2523">
        <v>799</v>
      </c>
      <c r="F2523" s="8" t="str">
        <f t="shared" si="78"/>
        <v>INSERt INTO Datos_Contacto values (2522,'097-5809524','Avenida 10  28-46 Patio centro',799);</v>
      </c>
    </row>
    <row r="2524" spans="1:6" hidden="1" x14ac:dyDescent="0.25">
      <c r="A2524" s="8">
        <f t="shared" si="79"/>
        <v>2523</v>
      </c>
      <c r="B2524" s="8" t="s">
        <v>7795</v>
      </c>
      <c r="C2524" t="s">
        <v>4284</v>
      </c>
      <c r="D2524" t="s">
        <v>1342</v>
      </c>
      <c r="E2524">
        <v>627</v>
      </c>
      <c r="F2524" s="8" t="str">
        <f t="shared" si="78"/>
        <v>INSERt INTO Datos_Contacto values (2523,'098-8367517','Carrera 4  No. 31 - 15 Terminal de Transportes',627);</v>
      </c>
    </row>
    <row r="2525" spans="1:6" x14ac:dyDescent="0.25">
      <c r="A2525" s="8">
        <f t="shared" si="79"/>
        <v>2524</v>
      </c>
      <c r="B2525" s="8" t="s">
        <v>7796</v>
      </c>
      <c r="C2525" t="s">
        <v>4285</v>
      </c>
      <c r="D2525" t="s">
        <v>856</v>
      </c>
      <c r="E2525">
        <v>293</v>
      </c>
      <c r="F2525" s="8" t="str">
        <f t="shared" si="78"/>
        <v>INSERt INTO Datos_Contacto values (2524,'098-7706761','carrera 5 No. 1 -45',293);</v>
      </c>
    </row>
    <row r="2526" spans="1:6" hidden="1" x14ac:dyDescent="0.25">
      <c r="A2526" s="8">
        <f t="shared" si="79"/>
        <v>2525</v>
      </c>
      <c r="B2526" s="8" t="s">
        <v>7797</v>
      </c>
      <c r="C2526" t="s">
        <v>4286</v>
      </c>
      <c r="D2526" t="s">
        <v>1343</v>
      </c>
      <c r="E2526">
        <v>628</v>
      </c>
      <c r="F2526" s="8" t="str">
        <f t="shared" si="78"/>
        <v>INSERt INTO Datos_Contacto values (2525,'098-3163446050','Calle 4   7-20',628);</v>
      </c>
    </row>
    <row r="2527" spans="1:6" hidden="1" x14ac:dyDescent="0.25">
      <c r="A2527" s="8">
        <f t="shared" si="79"/>
        <v>2526</v>
      </c>
      <c r="B2527" s="8" t="s">
        <v>7798</v>
      </c>
      <c r="C2527" t="s">
        <v>4287</v>
      </c>
      <c r="D2527" t="s">
        <v>1382</v>
      </c>
      <c r="E2527">
        <v>661</v>
      </c>
      <c r="F2527" s="8" t="str">
        <f t="shared" si="78"/>
        <v>INSERt INTO Datos_Contacto values (2526,'095-4241852','CALLE 12 No.12-07',661);</v>
      </c>
    </row>
    <row r="2528" spans="1:6" hidden="1" x14ac:dyDescent="0.25">
      <c r="A2528" s="8">
        <f t="shared" si="79"/>
        <v>2527</v>
      </c>
      <c r="B2528" s="8" t="s">
        <v>7799</v>
      </c>
      <c r="C2528" t="s">
        <v>4288</v>
      </c>
      <c r="D2528" t="s">
        <v>1358</v>
      </c>
      <c r="E2528">
        <v>640</v>
      </c>
      <c r="F2528" s="8" t="str">
        <f t="shared" si="78"/>
        <v>INSERt INTO Datos_Contacto values (2527,'095-7287329','Carrera 7 No. 21 - 15',640);</v>
      </c>
    </row>
    <row r="2529" spans="1:6" hidden="1" x14ac:dyDescent="0.25">
      <c r="A2529" s="8">
        <f t="shared" si="79"/>
        <v>2528</v>
      </c>
      <c r="B2529" s="8" t="s">
        <v>7800</v>
      </c>
      <c r="C2529" t="s">
        <v>4289</v>
      </c>
      <c r="D2529" t="s">
        <v>299</v>
      </c>
      <c r="E2529">
        <v>1046</v>
      </c>
      <c r="F2529" s="8" t="str">
        <f t="shared" si="78"/>
        <v>INSERt INTO Datos_Contacto values (2528,'097-8853157','Carrera  19   17 - 55',1046);</v>
      </c>
    </row>
    <row r="2530" spans="1:6" x14ac:dyDescent="0.25">
      <c r="A2530" s="8">
        <f t="shared" si="79"/>
        <v>2529</v>
      </c>
      <c r="B2530" s="8" t="s">
        <v>7801</v>
      </c>
      <c r="C2530" t="s">
        <v>4290</v>
      </c>
      <c r="D2530" t="s">
        <v>1411</v>
      </c>
      <c r="E2530">
        <v>685</v>
      </c>
      <c r="F2530" s="8" t="str">
        <f t="shared" si="78"/>
        <v>INSERt INTO Datos_Contacto values (2529,'098-6703975','Cl 41#31-42, B. Centro',685);</v>
      </c>
    </row>
    <row r="2531" spans="1:6" x14ac:dyDescent="0.25">
      <c r="A2531" s="8">
        <f t="shared" si="79"/>
        <v>2530</v>
      </c>
      <c r="B2531" s="8" t="s">
        <v>7802</v>
      </c>
      <c r="C2531" t="s">
        <v>4291</v>
      </c>
      <c r="D2531" t="s">
        <v>1411</v>
      </c>
      <c r="E2531">
        <v>685</v>
      </c>
      <c r="F2531" s="8" t="str">
        <f t="shared" si="78"/>
        <v>INSERt INTO Datos_Contacto values (2530,'098-6624643','Carrera 32   38 - 70  (2o. Nivel)',685);</v>
      </c>
    </row>
    <row r="2532" spans="1:6" hidden="1" x14ac:dyDescent="0.25">
      <c r="A2532" s="8">
        <f t="shared" si="79"/>
        <v>2531</v>
      </c>
      <c r="B2532" s="8" t="s">
        <v>7803</v>
      </c>
      <c r="C2532" t="s">
        <v>4292</v>
      </c>
      <c r="D2532" t="s">
        <v>801</v>
      </c>
      <c r="E2532">
        <v>261</v>
      </c>
      <c r="F2532" s="8" t="str">
        <f t="shared" si="78"/>
        <v>INSERt INTO Datos_Contacto values (2531,'098-7850068,7851507,7850585','Kilometro 4 Via Paipa Pantano de Vargas',261);</v>
      </c>
    </row>
    <row r="2533" spans="1:6" x14ac:dyDescent="0.25">
      <c r="A2533" s="8">
        <f t="shared" si="79"/>
        <v>2532</v>
      </c>
      <c r="B2533" s="8" t="s">
        <v>7804</v>
      </c>
      <c r="C2533" t="s">
        <v>4293</v>
      </c>
      <c r="D2533" t="s">
        <v>900</v>
      </c>
      <c r="E2533">
        <v>319</v>
      </c>
      <c r="F2533" s="8" t="str">
        <f t="shared" si="78"/>
        <v>INSERt INTO Datos_Contacto values (2532,'096-8891030','Calle 3C # 22-92 Barrio Alcazares',319);</v>
      </c>
    </row>
    <row r="2534" spans="1:6" hidden="1" x14ac:dyDescent="0.25">
      <c r="A2534" s="8">
        <f t="shared" si="79"/>
        <v>2533</v>
      </c>
      <c r="B2534" s="8" t="s">
        <v>7805</v>
      </c>
      <c r="C2534" t="s">
        <v>4294</v>
      </c>
      <c r="D2534" t="s">
        <v>445</v>
      </c>
      <c r="E2534">
        <v>66</v>
      </c>
      <c r="F2534" s="8" t="str">
        <f t="shared" si="78"/>
        <v>INSERt INTO Datos_Contacto values (2533,'092-2292751,2293921,','Calle 15  14 - 34',66);</v>
      </c>
    </row>
    <row r="2535" spans="1:6" hidden="1" x14ac:dyDescent="0.25">
      <c r="A2535" s="8">
        <f t="shared" si="79"/>
        <v>2534</v>
      </c>
      <c r="B2535" s="8" t="s">
        <v>7806</v>
      </c>
      <c r="C2535" t="s">
        <v>4295</v>
      </c>
      <c r="D2535" t="s">
        <v>801</v>
      </c>
      <c r="E2535">
        <v>261</v>
      </c>
      <c r="F2535" s="8" t="str">
        <f t="shared" si="78"/>
        <v>INSERt INTO Datos_Contacto values (2534,'098-7850607','Calle 25  20-08',261);</v>
      </c>
    </row>
    <row r="2536" spans="1:6" hidden="1" x14ac:dyDescent="0.25">
      <c r="A2536" s="8">
        <f t="shared" si="79"/>
        <v>2535</v>
      </c>
      <c r="B2536" s="8" t="s">
        <v>7807</v>
      </c>
      <c r="C2536" t="s">
        <v>4296</v>
      </c>
      <c r="D2536" t="s">
        <v>1838</v>
      </c>
      <c r="E2536">
        <v>1054</v>
      </c>
      <c r="F2536" s="8" t="str">
        <f t="shared" si="78"/>
        <v>INSERt INTO Datos_Contacto values (2535,'098-6384838','CALLE 13 No. 15 - 15',1054);</v>
      </c>
    </row>
    <row r="2537" spans="1:6" x14ac:dyDescent="0.25">
      <c r="A2537" s="8">
        <f t="shared" si="79"/>
        <v>2536</v>
      </c>
      <c r="B2537" s="8" t="s">
        <v>7808</v>
      </c>
      <c r="C2537" t="s">
        <v>4297</v>
      </c>
      <c r="D2537" t="s">
        <v>1596</v>
      </c>
      <c r="E2537">
        <v>844</v>
      </c>
      <c r="F2537" s="8" t="str">
        <f t="shared" si="78"/>
        <v>INSERt INTO Datos_Contacto values (2536,'097-6700505','Clle 36 Nº 15-32 Edificio Colseguros',844);</v>
      </c>
    </row>
    <row r="2538" spans="1:6" hidden="1" x14ac:dyDescent="0.25">
      <c r="A2538" s="8">
        <f t="shared" si="79"/>
        <v>2537</v>
      </c>
      <c r="B2538" s="8" t="s">
        <v>7579</v>
      </c>
      <c r="C2538" t="s">
        <v>4084</v>
      </c>
      <c r="D2538" t="s">
        <v>132</v>
      </c>
      <c r="E2538">
        <v>53</v>
      </c>
      <c r="F2538" s="8" t="str">
        <f t="shared" si="78"/>
        <v>INSERt INTO Datos_Contacto values (2537,'091-8669300','CALLE 11 No. 14-28 PALACIO MUNICIPAL GRANADA CUNDINAMARCA',53);</v>
      </c>
    </row>
    <row r="2539" spans="1:6" x14ac:dyDescent="0.25">
      <c r="A2539" s="8">
        <f t="shared" si="79"/>
        <v>2538</v>
      </c>
      <c r="B2539" s="8" t="s">
        <v>7809</v>
      </c>
      <c r="C2539" t="s">
        <v>4298</v>
      </c>
      <c r="D2539" t="s">
        <v>1781</v>
      </c>
      <c r="E2539">
        <v>1004</v>
      </c>
      <c r="F2539" s="8" t="str">
        <f t="shared" si="78"/>
        <v>INSERt INTO Datos_Contacto values (2538,'092-5560112,5560553,5569242','Carrera 36  5 B3 - 65',1004);</v>
      </c>
    </row>
    <row r="2540" spans="1:6" hidden="1" x14ac:dyDescent="0.25">
      <c r="A2540" s="8">
        <f t="shared" si="79"/>
        <v>2539</v>
      </c>
      <c r="B2540" s="8" t="s">
        <v>7810</v>
      </c>
      <c r="C2540" t="s">
        <v>4299</v>
      </c>
      <c r="D2540" t="s">
        <v>423</v>
      </c>
      <c r="E2540">
        <v>55</v>
      </c>
      <c r="F2540" s="8" t="str">
        <f t="shared" si="78"/>
        <v>INSERt INTO Datos_Contacto values (2539,'994-5511157','Carrera 50  51 - 190 Apto 219',55);</v>
      </c>
    </row>
    <row r="2541" spans="1:6" hidden="1" x14ac:dyDescent="0.25">
      <c r="A2541" s="8">
        <f t="shared" si="79"/>
        <v>2540</v>
      </c>
      <c r="B2541" s="8" t="s">
        <v>7811</v>
      </c>
      <c r="C2541" t="s">
        <v>4300</v>
      </c>
      <c r="D2541" t="s">
        <v>518</v>
      </c>
      <c r="E2541">
        <v>103</v>
      </c>
      <c r="F2541" s="8" t="str">
        <f t="shared" si="78"/>
        <v>INSERt INTO Datos_Contacto values (2540,'094-4664340','Coliseo Calle San Miguel',103);</v>
      </c>
    </row>
    <row r="2542" spans="1:6" x14ac:dyDescent="0.25">
      <c r="A2542" s="8">
        <f t="shared" si="79"/>
        <v>2541</v>
      </c>
      <c r="B2542" s="8" t="s">
        <v>7812</v>
      </c>
      <c r="C2542" t="s">
        <v>4301</v>
      </c>
      <c r="D2542" t="s">
        <v>606</v>
      </c>
      <c r="E2542">
        <v>149</v>
      </c>
      <c r="F2542" s="8" t="str">
        <f t="shared" si="78"/>
        <v>INSERt INTO Datos_Contacto values (2541,'091-7491001','Calle 26 No. 51-53 Torre central Piso 7',149);</v>
      </c>
    </row>
    <row r="2543" spans="1:6" x14ac:dyDescent="0.25">
      <c r="A2543" s="8">
        <f t="shared" si="79"/>
        <v>2542</v>
      </c>
      <c r="B2543" s="8" t="s">
        <v>7813</v>
      </c>
      <c r="C2543" t="s">
        <v>4302</v>
      </c>
      <c r="D2543" t="s">
        <v>1781</v>
      </c>
      <c r="E2543">
        <v>1004</v>
      </c>
      <c r="F2543" s="8" t="str">
        <f t="shared" si="78"/>
        <v>INSERt INTO Datos_Contacto values (2542,'092-6203333','Avenida 2a.Norte No.7N-28',1004);</v>
      </c>
    </row>
    <row r="2544" spans="1:6" x14ac:dyDescent="0.25">
      <c r="A2544" s="8">
        <f t="shared" si="79"/>
        <v>2543</v>
      </c>
      <c r="B2544" s="8" t="s">
        <v>7814</v>
      </c>
      <c r="C2544" t="s">
        <v>4303</v>
      </c>
      <c r="D2544" t="s">
        <v>1411</v>
      </c>
      <c r="E2544">
        <v>685</v>
      </c>
      <c r="F2544" s="8" t="str">
        <f t="shared" si="78"/>
        <v>INSERt INTO Datos_Contacto values (2543,'098-6716222','Carrera 29 Calle 33 COMPLEJO CULTURAL Y DEPORTIVO JOSE EUSTACIO RIVERA-TEATRO LA VORAGINE',685);</v>
      </c>
    </row>
    <row r="2545" spans="1:6" x14ac:dyDescent="0.25">
      <c r="A2545" s="8">
        <f t="shared" si="79"/>
        <v>2544</v>
      </c>
      <c r="B2545" s="8" t="s">
        <v>7815</v>
      </c>
      <c r="C2545" t="s">
        <v>4304</v>
      </c>
      <c r="D2545" t="s">
        <v>606</v>
      </c>
      <c r="E2545">
        <v>149</v>
      </c>
      <c r="F2545" s="8" t="str">
        <f t="shared" si="78"/>
        <v>INSERt INTO Datos_Contacto values (2544,'091-7491196,1847,1197','Calle 26 No. 51-53 Torre de Beneficencia Piso 5',149);</v>
      </c>
    </row>
    <row r="2546" spans="1:6" hidden="1" x14ac:dyDescent="0.25">
      <c r="A2546" s="8">
        <f t="shared" si="79"/>
        <v>2545</v>
      </c>
      <c r="B2546" s="8" t="s">
        <v>7816</v>
      </c>
      <c r="C2546" t="s">
        <v>4305</v>
      </c>
      <c r="D2546" t="s">
        <v>941</v>
      </c>
      <c r="E2546">
        <v>346</v>
      </c>
      <c r="F2546" s="8" t="str">
        <f t="shared" si="78"/>
        <v>INSERt INTO Datos_Contacto values (2545,'098-4358097,4354052,4354052','Carrera  11 villa olimpica',346);</v>
      </c>
    </row>
    <row r="2547" spans="1:6" x14ac:dyDescent="0.25">
      <c r="A2547" s="8">
        <f t="shared" si="79"/>
        <v>2546</v>
      </c>
      <c r="B2547" s="8" t="s">
        <v>7817</v>
      </c>
      <c r="C2547" t="s">
        <v>4306</v>
      </c>
      <c r="D2547" t="s">
        <v>45</v>
      </c>
      <c r="E2547">
        <v>16</v>
      </c>
      <c r="F2547" s="8" t="str">
        <f t="shared" si="78"/>
        <v>INSERt INTO Datos_Contacto values (2546,'096-7441768','Calle 20 con carrera 13 esquina piso 12',16);</v>
      </c>
    </row>
    <row r="2548" spans="1:6" x14ac:dyDescent="0.25">
      <c r="A2548" s="8">
        <f t="shared" si="79"/>
        <v>2547</v>
      </c>
      <c r="B2548" s="8" t="s">
        <v>7818</v>
      </c>
      <c r="C2548" t="s">
        <v>4307</v>
      </c>
      <c r="D2548" t="s">
        <v>320</v>
      </c>
      <c r="E2548">
        <v>1</v>
      </c>
      <c r="F2548" s="8" t="str">
        <f t="shared" si="78"/>
        <v>INSERt INTO Datos_Contacto values (2547,'094-2602111,2601181,','Calle  48  70 - 180',1);</v>
      </c>
    </row>
    <row r="2549" spans="1:6" hidden="1" x14ac:dyDescent="0.25">
      <c r="A2549" s="8">
        <f t="shared" si="79"/>
        <v>2548</v>
      </c>
      <c r="B2549" s="8" t="s">
        <v>7819</v>
      </c>
      <c r="C2549" t="s">
        <v>4308</v>
      </c>
      <c r="D2549" t="s">
        <v>1060</v>
      </c>
      <c r="E2549">
        <v>429</v>
      </c>
      <c r="F2549" s="8" t="str">
        <f t="shared" si="78"/>
        <v>INSERt INTO Datos_Contacto values (2548,'094-7837314','Calle 21 y Calle 22 Coliseo Happy Lora',429);</v>
      </c>
    </row>
    <row r="2550" spans="1:6" hidden="1" x14ac:dyDescent="0.25">
      <c r="A2550" s="8">
        <f t="shared" si="79"/>
        <v>2549</v>
      </c>
      <c r="B2550" s="8" t="s">
        <v>7820</v>
      </c>
      <c r="C2550" t="s">
        <v>4309</v>
      </c>
      <c r="D2550" t="s">
        <v>1358</v>
      </c>
      <c r="E2550">
        <v>640</v>
      </c>
      <c r="F2550" s="8" t="str">
        <f t="shared" si="78"/>
        <v>INSERt INTO Datos_Contacto values (2549,'095-7283727','Calle 6  No. 2 - 36',640);</v>
      </c>
    </row>
    <row r="2551" spans="1:6" hidden="1" x14ac:dyDescent="0.25">
      <c r="A2551" s="8">
        <f t="shared" si="79"/>
        <v>2550</v>
      </c>
      <c r="B2551" s="8" t="s">
        <v>7821</v>
      </c>
      <c r="C2551" t="s">
        <v>4310</v>
      </c>
      <c r="D2551" t="s">
        <v>966</v>
      </c>
      <c r="E2551">
        <v>362</v>
      </c>
      <c r="F2551" s="8" t="str">
        <f t="shared" si="78"/>
        <v>INSERt INTO Datos_Contacto values (2550,'092-8241155','Carrera 7   7 - 90',362);</v>
      </c>
    </row>
    <row r="2552" spans="1:6" hidden="1" x14ac:dyDescent="0.25">
      <c r="A2552" s="8">
        <f t="shared" si="79"/>
        <v>2551</v>
      </c>
      <c r="B2552" s="8" t="s">
        <v>7822</v>
      </c>
      <c r="C2552" t="s">
        <v>4311</v>
      </c>
      <c r="D2552" t="s">
        <v>1896</v>
      </c>
      <c r="E2552">
        <v>1107</v>
      </c>
      <c r="F2552" s="8" t="str">
        <f t="shared" si="78"/>
        <v>INSERt INTO Datos_Contacto values (2551,'098-5840226','Avenida Colonizadores No. 23 - 56 Barrio la Esperanza',1107);</v>
      </c>
    </row>
    <row r="2553" spans="1:6" hidden="1" x14ac:dyDescent="0.25">
      <c r="A2553" s="8">
        <f t="shared" si="79"/>
        <v>2552</v>
      </c>
      <c r="B2553" s="8" t="s">
        <v>7823</v>
      </c>
      <c r="C2553" t="s">
        <v>4312</v>
      </c>
      <c r="D2553" t="s">
        <v>1724</v>
      </c>
      <c r="E2553">
        <v>957</v>
      </c>
      <c r="F2553" s="8" t="str">
        <f t="shared" si="78"/>
        <v>INSERt INTO Datos_Contacto values (2552,'098-2643939,2650816,2643934','Carrera 5 calle 42 Unidad Deportiva',957);</v>
      </c>
    </row>
    <row r="2554" spans="1:6" hidden="1" x14ac:dyDescent="0.25">
      <c r="A2554" s="8">
        <f t="shared" si="79"/>
        <v>2553</v>
      </c>
      <c r="B2554" s="8" t="s">
        <v>7824</v>
      </c>
      <c r="C2554" t="s">
        <v>4313</v>
      </c>
      <c r="D2554" t="s">
        <v>5304</v>
      </c>
      <c r="E2554">
        <v>1</v>
      </c>
      <c r="F2554" s="8" t="str">
        <f t="shared" si="78"/>
        <v>INSERt INTO Datos_Contacto values (2553,'095-6424629,6424630','Paseo Bolivar, Carrera 17, Casa del deporte',1);</v>
      </c>
    </row>
    <row r="2555" spans="1:6" x14ac:dyDescent="0.25">
      <c r="A2555" s="8">
        <f t="shared" si="79"/>
        <v>2554</v>
      </c>
      <c r="B2555" s="8" t="s">
        <v>7825</v>
      </c>
      <c r="C2555" t="s">
        <v>4314</v>
      </c>
      <c r="D2555" t="s">
        <v>1690</v>
      </c>
      <c r="E2555">
        <v>931</v>
      </c>
      <c r="F2555" s="8" t="str">
        <f t="shared" si="78"/>
        <v>INSERt INTO Datos_Contacto values (2554,'095-2744995','Calle 25 35 B 25 Av. Las Peñitas Edif. Gobernación',931);</v>
      </c>
    </row>
    <row r="2556" spans="1:6" hidden="1" x14ac:dyDescent="0.25">
      <c r="A2556" s="8">
        <f t="shared" si="79"/>
        <v>2555</v>
      </c>
      <c r="B2556" s="8" t="s">
        <v>7826</v>
      </c>
      <c r="C2556" t="s">
        <v>4315</v>
      </c>
      <c r="D2556" t="s">
        <v>686</v>
      </c>
      <c r="E2556">
        <v>196</v>
      </c>
      <c r="F2556" s="8" t="str">
        <f t="shared" si="78"/>
        <v>INSERt INTO Datos_Contacto values (2555,'098-7422365,7426604,7403927','Villa Olimpica Casa del Deporte',196);</v>
      </c>
    </row>
    <row r="2557" spans="1:6" x14ac:dyDescent="0.25">
      <c r="A2557" s="8">
        <f t="shared" si="79"/>
        <v>2556</v>
      </c>
      <c r="B2557" s="8" t="s">
        <v>7827</v>
      </c>
      <c r="C2557" t="s">
        <v>4316</v>
      </c>
      <c r="D2557" t="s">
        <v>1596</v>
      </c>
      <c r="E2557">
        <v>844</v>
      </c>
      <c r="F2557" s="8" t="str">
        <f t="shared" si="78"/>
        <v>INSERt INTO Datos_Contacto values (2556,'097-6352772,6352769,','Carrera 30 Calle 14',844);</v>
      </c>
    </row>
    <row r="2558" spans="1:6" hidden="1" x14ac:dyDescent="0.25">
      <c r="A2558" s="8">
        <f t="shared" si="79"/>
        <v>2557</v>
      </c>
      <c r="B2558" s="8" t="s">
        <v>7828</v>
      </c>
      <c r="C2558" t="s">
        <v>4317</v>
      </c>
      <c r="D2558" t="s">
        <v>563</v>
      </c>
      <c r="E2558">
        <v>126</v>
      </c>
      <c r="F2558" s="8" t="str">
        <f t="shared" si="78"/>
        <v>INSERt INTO Datos_Contacto values (2557,'095-3795783,3443890,3794056','Calle 52  55 - 75',126);</v>
      </c>
    </row>
    <row r="2559" spans="1:6" hidden="1" x14ac:dyDescent="0.25">
      <c r="A2559" s="8">
        <f t="shared" si="79"/>
        <v>2558</v>
      </c>
      <c r="B2559" s="8" t="s">
        <v>7829</v>
      </c>
      <c r="C2559" t="s">
        <v>4318</v>
      </c>
      <c r="D2559" t="s">
        <v>5266</v>
      </c>
      <c r="E2559">
        <v>1</v>
      </c>
      <c r="F2559" s="8" t="str">
        <f t="shared" si="78"/>
        <v>INSERt INTO Datos_Contacto values (2558,'092-7223031,7295254,7235414','Calle 15 No 28 -41',1);</v>
      </c>
    </row>
    <row r="2560" spans="1:6" hidden="1" x14ac:dyDescent="0.25">
      <c r="A2560" s="8">
        <f t="shared" si="79"/>
        <v>2559</v>
      </c>
      <c r="B2560" s="8" t="s">
        <v>7830</v>
      </c>
      <c r="C2560" t="s">
        <v>4319</v>
      </c>
      <c r="D2560" t="s">
        <v>1525</v>
      </c>
      <c r="E2560">
        <v>778</v>
      </c>
      <c r="F2560" s="8" t="str">
        <f t="shared" si="78"/>
        <v>INSERt INTO Datos_Contacto values (2559,'097-5731057','Avenida  0  9 - 60 Of. 311 Edificio Rosetal',778);</v>
      </c>
    </row>
    <row r="2561" spans="1:6" hidden="1" x14ac:dyDescent="0.25">
      <c r="A2561" s="8">
        <f t="shared" si="79"/>
        <v>2560</v>
      </c>
      <c r="B2561" s="8" t="s">
        <v>7831</v>
      </c>
      <c r="C2561" t="s">
        <v>4320</v>
      </c>
      <c r="D2561" t="s">
        <v>1572</v>
      </c>
      <c r="E2561">
        <v>821</v>
      </c>
      <c r="F2561" s="8" t="str">
        <f t="shared" si="78"/>
        <v>INSERt INTO Datos_Contacto values (2560,'096-7498750','kilometro 1 vía Circasia doble calzada costado izquierdo intersección la Cabaña',821);</v>
      </c>
    </row>
    <row r="2562" spans="1:6" hidden="1" x14ac:dyDescent="0.25">
      <c r="A2562" s="8">
        <f t="shared" si="79"/>
        <v>2561</v>
      </c>
      <c r="B2562" s="8" t="s">
        <v>7832</v>
      </c>
      <c r="C2562" t="s">
        <v>4321</v>
      </c>
      <c r="D2562" t="s">
        <v>1440</v>
      </c>
      <c r="E2562">
        <v>708</v>
      </c>
      <c r="F2562" s="8" t="str">
        <f t="shared" si="78"/>
        <v>INSERt INTO Datos_Contacto values (2561,'098-6550305','Calle  8 No.  3 - 31',708);</v>
      </c>
    </row>
    <row r="2563" spans="1:6" hidden="1" x14ac:dyDescent="0.25">
      <c r="A2563" s="8">
        <f t="shared" si="79"/>
        <v>2562</v>
      </c>
      <c r="B2563" s="8" t="s">
        <v>7833</v>
      </c>
      <c r="C2563" t="s">
        <v>4322</v>
      </c>
      <c r="D2563" t="s">
        <v>1308</v>
      </c>
      <c r="E2563">
        <v>603</v>
      </c>
      <c r="F2563" s="8" t="str">
        <f t="shared" ref="F2563:F2626" si="80">"INSERt INTO Datos_Contacto values ("&amp;A2563&amp;",'"&amp;B2563&amp;"','"&amp;C2563&amp;"',"&amp;E2563&amp;");"</f>
        <v>INSERt INTO Datos_Contacto values (2562,'098-8750439,8750431','Carrera  18 Calle 17 Unidad Deportiva',603);</v>
      </c>
    </row>
    <row r="2564" spans="1:6" hidden="1" x14ac:dyDescent="0.25">
      <c r="A2564" s="8">
        <f t="shared" ref="A2564:A2627" si="81">+A2563+1</f>
        <v>2563</v>
      </c>
      <c r="B2564" s="8" t="s">
        <v>7834</v>
      </c>
      <c r="C2564" t="s">
        <v>4323</v>
      </c>
      <c r="D2564" t="s">
        <v>1898</v>
      </c>
      <c r="E2564">
        <v>1111</v>
      </c>
      <c r="F2564" s="8" t="str">
        <f t="shared" si="80"/>
        <v>INSERt INTO Datos_Contacto values (2563,'098-7601302,5642410,','Calle 14  1 3 - 50',1111);</v>
      </c>
    </row>
    <row r="2565" spans="1:6" hidden="1" x14ac:dyDescent="0.25">
      <c r="A2565" s="8">
        <f t="shared" si="81"/>
        <v>2564</v>
      </c>
      <c r="B2565" s="8" t="s">
        <v>7835</v>
      </c>
      <c r="C2565" t="s">
        <v>4324</v>
      </c>
      <c r="D2565" t="s">
        <v>299</v>
      </c>
      <c r="E2565">
        <v>1046</v>
      </c>
      <c r="F2565" s="8" t="str">
        <f t="shared" si="80"/>
        <v>INSERt INTO Datos_Contacto values (2564,'097-8854650,8857904','Calle 1° Carrera 26 Coliseo Cubierto los Fundadores',1046);</v>
      </c>
    </row>
    <row r="2566" spans="1:6" x14ac:dyDescent="0.25">
      <c r="A2566" s="8">
        <f t="shared" si="81"/>
        <v>2565</v>
      </c>
      <c r="B2566" s="8" t="s">
        <v>7836</v>
      </c>
      <c r="C2566" t="s">
        <v>4325</v>
      </c>
      <c r="D2566" t="s">
        <v>1874</v>
      </c>
      <c r="E2566">
        <v>1087</v>
      </c>
      <c r="F2566" s="8" t="str">
        <f t="shared" si="80"/>
        <v>INSERt INTO Datos_Contacto values (2565,'098-5927658','Carrera 8  13 - 50',1087);</v>
      </c>
    </row>
    <row r="2567" spans="1:6" hidden="1" x14ac:dyDescent="0.25">
      <c r="A2567" s="8">
        <f t="shared" si="81"/>
        <v>2566</v>
      </c>
      <c r="B2567" s="8" t="s">
        <v>7837</v>
      </c>
      <c r="C2567" t="s">
        <v>4326</v>
      </c>
      <c r="D2567" t="s">
        <v>5270</v>
      </c>
      <c r="E2567">
        <v>1</v>
      </c>
      <c r="F2567" s="8" t="str">
        <f t="shared" si="80"/>
        <v>INSERt INTO Datos_Contacto values (2566,'031-3113089348','Transversal 6 - Vía al coco - Coliseo Capitan Toro',1);</v>
      </c>
    </row>
    <row r="2568" spans="1:6" x14ac:dyDescent="0.25">
      <c r="A2568" s="8">
        <f t="shared" si="81"/>
        <v>2567</v>
      </c>
      <c r="B2568" s="8" t="s">
        <v>7838</v>
      </c>
      <c r="C2568" t="s">
        <v>4327</v>
      </c>
      <c r="D2568" t="s">
        <v>1373</v>
      </c>
      <c r="E2568">
        <v>655</v>
      </c>
      <c r="F2568" s="8" t="str">
        <f t="shared" si="80"/>
        <v>INSERt INTO Datos_Contacto values (2567,'095-4201074','Carrera 18   18 - 46  Villa Olimpica',655);</v>
      </c>
    </row>
    <row r="2569" spans="1:6" x14ac:dyDescent="0.25">
      <c r="A2569" s="8">
        <f t="shared" si="81"/>
        <v>2568</v>
      </c>
      <c r="B2569" s="8" t="s">
        <v>7839</v>
      </c>
      <c r="C2569" t="s">
        <v>4328</v>
      </c>
      <c r="D2569" t="s">
        <v>606</v>
      </c>
      <c r="E2569">
        <v>149</v>
      </c>
      <c r="F2569" s="8" t="str">
        <f t="shared" si="80"/>
        <v>INSERt INTO Datos_Contacto values (2568,'091-7491205','Calle 26 No. 51-53 Torre de Beneficiencia Piso 5',149);</v>
      </c>
    </row>
    <row r="2570" spans="1:6" hidden="1" x14ac:dyDescent="0.25">
      <c r="A2570" s="8">
        <f t="shared" si="81"/>
        <v>2569</v>
      </c>
      <c r="B2570" s="8" t="s">
        <v>7840</v>
      </c>
      <c r="C2570" t="s">
        <v>4329</v>
      </c>
      <c r="D2570" t="s">
        <v>1146</v>
      </c>
      <c r="E2570">
        <v>487</v>
      </c>
      <c r="F2570" s="8" t="str">
        <f t="shared" si="80"/>
        <v>INSERt INTO Datos_Contacto values (2569,'091-8672780','Centro Vacacional Cercun',487);</v>
      </c>
    </row>
    <row r="2571" spans="1:6" x14ac:dyDescent="0.25">
      <c r="A2571" s="8">
        <f t="shared" si="81"/>
        <v>2570</v>
      </c>
      <c r="B2571" s="8" t="s">
        <v>7841</v>
      </c>
      <c r="C2571" t="s">
        <v>4330</v>
      </c>
      <c r="D2571" t="s">
        <v>606</v>
      </c>
      <c r="E2571">
        <v>149</v>
      </c>
      <c r="F2571" s="8" t="str">
        <f t="shared" si="80"/>
        <v>INSERt INTO Datos_Contacto values (2570,'051-3649612','Carrera 32 N° 12 - 81',149);</v>
      </c>
    </row>
    <row r="2572" spans="1:6" hidden="1" x14ac:dyDescent="0.25">
      <c r="A2572" s="8">
        <f t="shared" si="81"/>
        <v>2571</v>
      </c>
      <c r="B2572" s="8" t="s">
        <v>7842</v>
      </c>
      <c r="C2572" t="s">
        <v>4331</v>
      </c>
      <c r="D2572" t="s">
        <v>5304</v>
      </c>
      <c r="E2572">
        <v>1</v>
      </c>
      <c r="F2572" s="8" t="str">
        <f t="shared" si="80"/>
        <v>INSERt INTO Datos_Contacto values (2571,'095-6567702','Pie de la popa calle 30 # 18a-253',1);</v>
      </c>
    </row>
    <row r="2573" spans="1:6" x14ac:dyDescent="0.25">
      <c r="A2573" s="8">
        <f t="shared" si="81"/>
        <v>2572</v>
      </c>
      <c r="B2573" s="8" t="s">
        <v>7843</v>
      </c>
      <c r="C2573" t="s">
        <v>4332</v>
      </c>
      <c r="D2573" t="s">
        <v>606</v>
      </c>
      <c r="E2573">
        <v>149</v>
      </c>
      <c r="F2573" s="8" t="str">
        <f t="shared" si="80"/>
        <v>INSERt INTO Datos_Contacto values (2572,'091-4292801,4297414,4109036','Diagonal 47 Nº  77 A  - 09 BG 11',149);</v>
      </c>
    </row>
    <row r="2574" spans="1:6" x14ac:dyDescent="0.25">
      <c r="A2574" s="8">
        <f t="shared" si="81"/>
        <v>2573</v>
      </c>
      <c r="B2574" s="8" t="s">
        <v>7844</v>
      </c>
      <c r="C2574" t="s">
        <v>4333</v>
      </c>
      <c r="D2574" t="s">
        <v>606</v>
      </c>
      <c r="E2574">
        <v>149</v>
      </c>
      <c r="F2574" s="8" t="str">
        <f t="shared" si="80"/>
        <v>INSERt INTO Datos_Contacto values (2573,'091-2417900','calle 35 5 35',149);</v>
      </c>
    </row>
    <row r="2575" spans="1:6" x14ac:dyDescent="0.25">
      <c r="A2575" s="8">
        <f t="shared" si="81"/>
        <v>2574</v>
      </c>
      <c r="B2575" s="8" t="s">
        <v>7845</v>
      </c>
      <c r="C2575" t="s">
        <v>4334</v>
      </c>
      <c r="D2575" t="s">
        <v>606</v>
      </c>
      <c r="E2575">
        <v>149</v>
      </c>
      <c r="F2575" s="8" t="str">
        <f t="shared" si="80"/>
        <v>INSERt INTO Datos_Contacto values (2574,'091-3274900,905','Calle 8 No. 8 - 52',149);</v>
      </c>
    </row>
    <row r="2576" spans="1:6" x14ac:dyDescent="0.25">
      <c r="A2576" s="8">
        <f t="shared" si="81"/>
        <v>2575</v>
      </c>
      <c r="B2576" s="8" t="s">
        <v>7846</v>
      </c>
      <c r="C2576" t="s">
        <v>4335</v>
      </c>
      <c r="D2576" t="s">
        <v>606</v>
      </c>
      <c r="E2576">
        <v>149</v>
      </c>
      <c r="F2576" s="8" t="str">
        <f t="shared" si="80"/>
        <v>INSERt INTO Datos_Contacto values (2575,'091-3550800','Calle 8 N° 8-52',149);</v>
      </c>
    </row>
    <row r="2577" spans="1:6" x14ac:dyDescent="0.25">
      <c r="A2577" s="8">
        <f t="shared" si="81"/>
        <v>2576</v>
      </c>
      <c r="B2577" s="8" t="s">
        <v>7847</v>
      </c>
      <c r="C2577" t="s">
        <v>4336</v>
      </c>
      <c r="D2577" t="s">
        <v>606</v>
      </c>
      <c r="E2577">
        <v>149</v>
      </c>
      <c r="F2577" s="8" t="str">
        <f t="shared" si="80"/>
        <v>INSERt INTO Datos_Contacto values (2576,'051-3778899','Avenida Caracas Nº 54 - 38',149);</v>
      </c>
    </row>
    <row r="2578" spans="1:6" x14ac:dyDescent="0.25">
      <c r="A2578" s="8">
        <f t="shared" si="81"/>
        <v>2577</v>
      </c>
      <c r="B2578" s="8" t="s">
        <v>7848</v>
      </c>
      <c r="C2578" t="s">
        <v>4337</v>
      </c>
      <c r="D2578" t="s">
        <v>606</v>
      </c>
      <c r="E2578">
        <v>149</v>
      </c>
      <c r="F2578" s="8" t="str">
        <f t="shared" si="80"/>
        <v>INSERt INTO Datos_Contacto values (2577,'091-2170711,160','AK 24 40 66',149);</v>
      </c>
    </row>
    <row r="2579" spans="1:6" hidden="1" x14ac:dyDescent="0.25">
      <c r="A2579" s="8">
        <f t="shared" si="81"/>
        <v>2578</v>
      </c>
      <c r="B2579" s="8" t="s">
        <v>7849</v>
      </c>
      <c r="C2579" t="s">
        <v>4338</v>
      </c>
      <c r="D2579" t="s">
        <v>1787</v>
      </c>
      <c r="E2579">
        <v>1010</v>
      </c>
      <c r="F2579" s="8" t="str">
        <f t="shared" si="80"/>
        <v>INSERt INTO Datos_Contacto values (2578,'052-2415654','Carrera 2 N° 2-02',1010);</v>
      </c>
    </row>
    <row r="2580" spans="1:6" x14ac:dyDescent="0.25">
      <c r="A2580" s="8">
        <f t="shared" si="81"/>
        <v>2579</v>
      </c>
      <c r="B2580" s="8" t="s">
        <v>7850</v>
      </c>
      <c r="C2580" t="s">
        <v>4339</v>
      </c>
      <c r="D2580" t="s">
        <v>606</v>
      </c>
      <c r="E2580">
        <v>149</v>
      </c>
      <c r="F2580" s="8" t="str">
        <f t="shared" si="80"/>
        <v>INSERt INTO Datos_Contacto values (2579,'091-3100411,3102203,3101730,','Carrera 27A   63 B 07',149);</v>
      </c>
    </row>
    <row r="2581" spans="1:6" x14ac:dyDescent="0.25">
      <c r="A2581" s="8">
        <f t="shared" si="81"/>
        <v>2580</v>
      </c>
      <c r="B2581" s="8" t="s">
        <v>7851</v>
      </c>
      <c r="C2581" t="s">
        <v>4340</v>
      </c>
      <c r="D2581" t="s">
        <v>606</v>
      </c>
      <c r="E2581">
        <v>149</v>
      </c>
      <c r="F2581" s="8" t="str">
        <f t="shared" si="80"/>
        <v>INSERt INTO Datos_Contacto values (2580,'091-2401387,6605400,3205','Calle 63  59A - 06',149);</v>
      </c>
    </row>
    <row r="2582" spans="1:6" hidden="1" x14ac:dyDescent="0.25">
      <c r="A2582" s="8">
        <f t="shared" si="81"/>
        <v>2581</v>
      </c>
      <c r="B2582" s="8" t="s">
        <v>7852</v>
      </c>
      <c r="C2582" t="s">
        <v>4341</v>
      </c>
      <c r="D2582" t="s">
        <v>686</v>
      </c>
      <c r="E2582">
        <v>196</v>
      </c>
      <c r="F2582" s="8" t="str">
        <f t="shared" si="80"/>
        <v>INSERt INTO Datos_Contacto values (2581,'098-7423079,','Calle 19   9 -35 Piso 7 Edificio Lotería de Boyaca',196);</v>
      </c>
    </row>
    <row r="2583" spans="1:6" x14ac:dyDescent="0.25">
      <c r="A2583" s="8">
        <f t="shared" si="81"/>
        <v>2582</v>
      </c>
      <c r="B2583" s="8" t="s">
        <v>7853</v>
      </c>
      <c r="C2583" t="s">
        <v>4342</v>
      </c>
      <c r="D2583" t="s">
        <v>1836</v>
      </c>
      <c r="E2583">
        <v>1053</v>
      </c>
      <c r="F2583" s="8" t="str">
        <f t="shared" si="80"/>
        <v>INSERt INTO Datos_Contacto values (2582,'098-6358942,6356755','CARRERA 13 C  9 - 91',1053);</v>
      </c>
    </row>
    <row r="2584" spans="1:6" hidden="1" x14ac:dyDescent="0.25">
      <c r="A2584" s="8">
        <f t="shared" si="81"/>
        <v>2583</v>
      </c>
      <c r="B2584" s="8" t="s">
        <v>7854</v>
      </c>
      <c r="C2584" t="s">
        <v>4343</v>
      </c>
      <c r="D2584" t="s">
        <v>1308</v>
      </c>
      <c r="E2584">
        <v>603</v>
      </c>
      <c r="F2584" s="8" t="str">
        <f t="shared" si="80"/>
        <v>INSERt INTO Datos_Contacto values (2583,'098-8711168,8711234,8711194','Calle 10   5 - 05  Piso 3',603);</v>
      </c>
    </row>
    <row r="2585" spans="1:6" hidden="1" x14ac:dyDescent="0.25">
      <c r="A2585" s="8">
        <f t="shared" si="81"/>
        <v>2584</v>
      </c>
      <c r="B2585" s="8" t="s">
        <v>7855</v>
      </c>
      <c r="C2585" t="s">
        <v>4344</v>
      </c>
      <c r="D2585" t="s">
        <v>1525</v>
      </c>
      <c r="E2585">
        <v>778</v>
      </c>
      <c r="F2585" s="8" t="str">
        <f t="shared" si="80"/>
        <v>INSERt INTO Datos_Contacto values (2584,'097-5836464','Avenida 0 9 - 80 Edificio Rosetal',778);</v>
      </c>
    </row>
    <row r="2586" spans="1:6" x14ac:dyDescent="0.25">
      <c r="A2586" s="8">
        <f t="shared" si="81"/>
        <v>2585</v>
      </c>
      <c r="B2586" s="8" t="s">
        <v>7856</v>
      </c>
      <c r="C2586" t="s">
        <v>4345</v>
      </c>
      <c r="D2586" t="s">
        <v>1781</v>
      </c>
      <c r="E2586">
        <v>1004</v>
      </c>
      <c r="F2586" s="8" t="str">
        <f t="shared" si="80"/>
        <v>INSERt INTO Datos_Contacto values (2585,'092-6080035','Cra 2 Oeste 7-18 B/ Santa Teresita',1004);</v>
      </c>
    </row>
    <row r="2587" spans="1:6" x14ac:dyDescent="0.25">
      <c r="A2587" s="8">
        <f t="shared" si="81"/>
        <v>2586</v>
      </c>
      <c r="B2587" s="8" t="s">
        <v>7857</v>
      </c>
      <c r="C2587" t="s">
        <v>4346</v>
      </c>
      <c r="D2587" t="s">
        <v>606</v>
      </c>
      <c r="E2587">
        <v>149</v>
      </c>
      <c r="F2587" s="8" t="str">
        <f t="shared" si="80"/>
        <v>INSERt INTO Datos_Contacto values (2586,'091-3694047','Carrera 30 No. 48 - 51',149);</v>
      </c>
    </row>
    <row r="2588" spans="1:6" hidden="1" x14ac:dyDescent="0.25">
      <c r="A2588" s="8">
        <f t="shared" si="81"/>
        <v>2587</v>
      </c>
      <c r="B2588" s="8" t="s">
        <v>7858</v>
      </c>
      <c r="C2588" t="s">
        <v>4347</v>
      </c>
      <c r="D2588" t="s">
        <v>417</v>
      </c>
      <c r="E2588">
        <v>51</v>
      </c>
      <c r="F2588" s="8" t="str">
        <f t="shared" si="80"/>
        <v>INSERt INTO Datos_Contacto values (2587,'094-2896555,2892727,','Calle 12a  15 - 05',51);</v>
      </c>
    </row>
    <row r="2589" spans="1:6" hidden="1" x14ac:dyDescent="0.25">
      <c r="A2589" s="8">
        <f t="shared" si="81"/>
        <v>2588</v>
      </c>
      <c r="B2589" s="8" t="s">
        <v>7859</v>
      </c>
      <c r="C2589" t="s">
        <v>4348</v>
      </c>
      <c r="D2589" t="s">
        <v>192</v>
      </c>
      <c r="E2589">
        <v>981</v>
      </c>
      <c r="F2589" s="8" t="str">
        <f t="shared" si="80"/>
        <v>INSERt INTO Datos_Contacto values (2588,'098-982564300,982564200','Palacio municipal Calle 5  10 - 48',981);</v>
      </c>
    </row>
    <row r="2590" spans="1:6" hidden="1" x14ac:dyDescent="0.25">
      <c r="A2590" s="8">
        <f t="shared" si="81"/>
        <v>2589</v>
      </c>
      <c r="B2590" s="8" t="s">
        <v>7860</v>
      </c>
      <c r="C2590" t="s">
        <v>4349</v>
      </c>
      <c r="D2590" t="s">
        <v>1440</v>
      </c>
      <c r="E2590">
        <v>708</v>
      </c>
      <c r="F2590" s="8" t="str">
        <f t="shared" si="80"/>
        <v>INSERt INTO Datos_Contacto values (2589,'058-6550618','Carrera 6 N° 10 - 40  Barrio la Plazuela',708);</v>
      </c>
    </row>
    <row r="2591" spans="1:6" hidden="1" x14ac:dyDescent="0.25">
      <c r="A2591" s="8">
        <f t="shared" si="81"/>
        <v>2590</v>
      </c>
      <c r="B2591" s="8" t="s">
        <v>7861</v>
      </c>
      <c r="C2591" t="s">
        <v>4350</v>
      </c>
      <c r="D2591" t="s">
        <v>1825</v>
      </c>
      <c r="E2591">
        <v>1044</v>
      </c>
      <c r="F2591" s="8" t="str">
        <f t="shared" si="80"/>
        <v>INSERt INTO Datos_Contacto values (2590,'092-6691529','Carrera 5   6- 34',1044);</v>
      </c>
    </row>
    <row r="2592" spans="1:6" hidden="1" x14ac:dyDescent="0.25">
      <c r="A2592" s="8">
        <f t="shared" si="81"/>
        <v>2591</v>
      </c>
      <c r="B2592" s="8" t="s">
        <v>7862</v>
      </c>
      <c r="C2592" t="s">
        <v>4351</v>
      </c>
      <c r="D2592" t="s">
        <v>1235</v>
      </c>
      <c r="E2592">
        <v>550</v>
      </c>
      <c r="F2592" s="8" t="str">
        <f t="shared" si="80"/>
        <v>INSERt INTO Datos_Contacto values (2591,'091-8647264','Carrera. 4 Calle 4 Esquina',550);</v>
      </c>
    </row>
    <row r="2593" spans="1:6" x14ac:dyDescent="0.25">
      <c r="A2593" s="8">
        <f t="shared" si="81"/>
        <v>2592</v>
      </c>
      <c r="B2593" s="8" t="s">
        <v>7863</v>
      </c>
      <c r="C2593" t="s">
        <v>4352</v>
      </c>
      <c r="D2593" t="s">
        <v>1596</v>
      </c>
      <c r="E2593">
        <v>844</v>
      </c>
      <c r="F2593" s="8" t="str">
        <f t="shared" si="80"/>
        <v>INSERt INTO Datos_Contacto values (2592,'097-6341132','Calle 30   26 - 117 Parque de los Niños',844);</v>
      </c>
    </row>
    <row r="2594" spans="1:6" hidden="1" x14ac:dyDescent="0.25">
      <c r="A2594" s="8">
        <f t="shared" si="81"/>
        <v>2593</v>
      </c>
      <c r="B2594" s="8" t="s">
        <v>7864</v>
      </c>
      <c r="C2594" t="s">
        <v>4353</v>
      </c>
      <c r="D2594" t="s">
        <v>1115</v>
      </c>
      <c r="E2594">
        <v>467</v>
      </c>
      <c r="F2594" s="8" t="str">
        <f t="shared" si="80"/>
        <v>INSERt INTO Datos_Contacto values (2593,'091-8660221','Carrera 4  No. 3 - 17 Casa de la Cultura',467);</v>
      </c>
    </row>
    <row r="2595" spans="1:6" hidden="1" x14ac:dyDescent="0.25">
      <c r="A2595" s="8">
        <f t="shared" si="81"/>
        <v>2594</v>
      </c>
      <c r="B2595" s="8" t="s">
        <v>7865</v>
      </c>
      <c r="C2595" t="s">
        <v>4354</v>
      </c>
      <c r="D2595" t="s">
        <v>1809</v>
      </c>
      <c r="E2595">
        <v>1031</v>
      </c>
      <c r="F2595" s="8" t="str">
        <f t="shared" si="80"/>
        <v>INSERt INTO Datos_Contacto values (2594,'092-2670558','Calle  12   Carrera  7 esquina',1031);</v>
      </c>
    </row>
    <row r="2596" spans="1:6" hidden="1" x14ac:dyDescent="0.25">
      <c r="A2596" s="8">
        <f t="shared" si="81"/>
        <v>2595</v>
      </c>
      <c r="B2596" s="8" t="s">
        <v>7866</v>
      </c>
      <c r="C2596" t="s">
        <v>4355</v>
      </c>
      <c r="D2596" t="s">
        <v>1001</v>
      </c>
      <c r="E2596">
        <v>389</v>
      </c>
      <c r="F2596" s="8" t="str">
        <f t="shared" si="80"/>
        <v>INSERt INTO Datos_Contacto values (2595,'315-3132154','Calle 16 No. 17 - 24',389);</v>
      </c>
    </row>
    <row r="2597" spans="1:6" hidden="1" x14ac:dyDescent="0.25">
      <c r="A2597" s="8">
        <f t="shared" si="81"/>
        <v>2596</v>
      </c>
      <c r="B2597" s="8" t="s">
        <v>7867</v>
      </c>
      <c r="C2597" t="s">
        <v>4356</v>
      </c>
      <c r="D2597" t="s">
        <v>1266</v>
      </c>
      <c r="E2597">
        <v>568</v>
      </c>
      <c r="F2597" s="8" t="str">
        <f t="shared" si="80"/>
        <v>INSERt INTO Datos_Contacto values (2596,'091-8444512,84444266,8444412','Concha Acustica Barrio el Recreo',568);</v>
      </c>
    </row>
    <row r="2598" spans="1:6" hidden="1" x14ac:dyDescent="0.25">
      <c r="A2598" s="8">
        <f t="shared" si="81"/>
        <v>2597</v>
      </c>
      <c r="B2598" s="8" t="s">
        <v>7868</v>
      </c>
      <c r="C2598" t="s">
        <v>4357</v>
      </c>
      <c r="D2598" t="s">
        <v>1273</v>
      </c>
      <c r="E2598">
        <v>572</v>
      </c>
      <c r="F2598" s="8" t="str">
        <f t="shared" si="80"/>
        <v>INSERt INTO Datos_Contacto values (2597,'091-8522037,8510005,','CARRERA 11 No 4-00',572);</v>
      </c>
    </row>
    <row r="2599" spans="1:6" hidden="1" x14ac:dyDescent="0.25">
      <c r="A2599" s="8">
        <f t="shared" si="81"/>
        <v>2598</v>
      </c>
      <c r="B2599" s="8" t="s">
        <v>7869</v>
      </c>
      <c r="C2599" t="s">
        <v>4358</v>
      </c>
      <c r="D2599" t="s">
        <v>1189</v>
      </c>
      <c r="E2599">
        <v>517</v>
      </c>
      <c r="F2599" s="8" t="str">
        <f t="shared" si="80"/>
        <v>INSERt INTO Datos_Contacto values (2598,'091-8392615','Calle 5 No. 3 - 16',517);</v>
      </c>
    </row>
    <row r="2600" spans="1:6" hidden="1" x14ac:dyDescent="0.25">
      <c r="A2600" s="8">
        <f t="shared" si="81"/>
        <v>2599</v>
      </c>
      <c r="B2600" s="8" t="s">
        <v>7230</v>
      </c>
      <c r="C2600" t="s">
        <v>4359</v>
      </c>
      <c r="D2600" t="s">
        <v>646</v>
      </c>
      <c r="E2600">
        <v>173</v>
      </c>
      <c r="F2600" s="8" t="str">
        <f t="shared" si="80"/>
        <v>INSERt INTO Datos_Contacto values (2599,'095-5698376','Carrera 2 No. 15 - 20',173);</v>
      </c>
    </row>
    <row r="2601" spans="1:6" hidden="1" x14ac:dyDescent="0.25">
      <c r="A2601" s="8">
        <f t="shared" si="81"/>
        <v>2600</v>
      </c>
      <c r="B2601" s="8" t="s">
        <v>7870</v>
      </c>
      <c r="C2601" t="s">
        <v>4360</v>
      </c>
      <c r="D2601" t="s">
        <v>445</v>
      </c>
      <c r="E2601">
        <v>66</v>
      </c>
      <c r="F2601" s="8" t="str">
        <f t="shared" si="80"/>
        <v>INSERt INTO Datos_Contacto values (2600,'092-2293118','Calle 15   14 - 34 Barrio Belen',66);</v>
      </c>
    </row>
    <row r="2602" spans="1:6" hidden="1" x14ac:dyDescent="0.25">
      <c r="A2602" s="8">
        <f t="shared" si="81"/>
        <v>2601</v>
      </c>
      <c r="B2602" s="8" t="s">
        <v>7871</v>
      </c>
      <c r="C2602" t="s">
        <v>4361</v>
      </c>
      <c r="D2602" t="s">
        <v>1791</v>
      </c>
      <c r="E2602">
        <v>1013</v>
      </c>
      <c r="F2602" s="8" t="str">
        <f t="shared" si="80"/>
        <v>INSERt INTO Datos_Contacto values (2601,'092-922161698','Carrera 16  Calle 18  Esquina 4to piso',1013);</v>
      </c>
    </row>
    <row r="2603" spans="1:6" hidden="1" x14ac:dyDescent="0.25">
      <c r="A2603" s="8">
        <f t="shared" si="81"/>
        <v>2602</v>
      </c>
      <c r="B2603" s="8" t="s">
        <v>7872</v>
      </c>
      <c r="C2603" t="s">
        <v>4362</v>
      </c>
      <c r="D2603" t="s">
        <v>569</v>
      </c>
      <c r="E2603">
        <v>129</v>
      </c>
      <c r="F2603" s="8" t="str">
        <f t="shared" si="80"/>
        <v>INSERt INTO Datos_Contacto values (2602,'092-2615001','Calle 8  7 - 45',129);</v>
      </c>
    </row>
    <row r="2604" spans="1:6" hidden="1" x14ac:dyDescent="0.25">
      <c r="A2604" s="8">
        <f t="shared" si="81"/>
        <v>2603</v>
      </c>
      <c r="B2604" s="8" t="s">
        <v>7873</v>
      </c>
      <c r="C2604" t="s">
        <v>4363</v>
      </c>
      <c r="D2604" t="s">
        <v>387</v>
      </c>
      <c r="E2604">
        <v>36</v>
      </c>
      <c r="F2604" s="8" t="str">
        <f t="shared" si="80"/>
        <v>INSERt INTO Datos_Contacto values (2603,'094-8251194','kilometro 1 via apartadó',36);</v>
      </c>
    </row>
    <row r="2605" spans="1:6" hidden="1" x14ac:dyDescent="0.25">
      <c r="A2605" s="8">
        <f t="shared" si="81"/>
        <v>2604</v>
      </c>
      <c r="B2605" s="8" t="s">
        <v>7874</v>
      </c>
      <c r="C2605" t="s">
        <v>4364</v>
      </c>
      <c r="D2605" t="s">
        <v>5293</v>
      </c>
      <c r="E2605">
        <v>1</v>
      </c>
      <c r="F2605" s="8" t="str">
        <f t="shared" si="80"/>
        <v>INSERt INTO Datos_Contacto values (2604,'054-5411019','CARRERA 20 No. 25-50 COLISEO MUNICIPAL EL RETIRO - ANTIOQUIA',1);</v>
      </c>
    </row>
    <row r="2606" spans="1:6" hidden="1" x14ac:dyDescent="0.25">
      <c r="A2606" s="8">
        <f t="shared" si="81"/>
        <v>2605</v>
      </c>
      <c r="B2606" s="8" t="s">
        <v>7875</v>
      </c>
      <c r="C2606" t="s">
        <v>4365</v>
      </c>
      <c r="D2606" t="s">
        <v>1440</v>
      </c>
      <c r="E2606">
        <v>708</v>
      </c>
      <c r="F2606" s="8" t="str">
        <f t="shared" si="80"/>
        <v>INSERt INTO Datos_Contacto values (2605,'092-2522235','Calle 10 N° 6 -07',708);</v>
      </c>
    </row>
    <row r="2607" spans="1:6" hidden="1" x14ac:dyDescent="0.25">
      <c r="A2607" s="8">
        <f t="shared" si="81"/>
        <v>2606</v>
      </c>
      <c r="B2607" s="8" t="s">
        <v>7876</v>
      </c>
      <c r="C2607" t="s">
        <v>4366</v>
      </c>
      <c r="D2607" t="s">
        <v>1818</v>
      </c>
      <c r="E2607">
        <v>1040</v>
      </c>
      <c r="F2607" s="8" t="str">
        <f t="shared" si="80"/>
        <v>INSERt INTO Datos_Contacto values (2606,'092-2075150','Carrera 5  2 - 7',1040);</v>
      </c>
    </row>
    <row r="2608" spans="1:6" hidden="1" x14ac:dyDescent="0.25">
      <c r="A2608" s="8">
        <f t="shared" si="81"/>
        <v>2607</v>
      </c>
      <c r="B2608" s="8" t="s">
        <v>7877</v>
      </c>
      <c r="C2608" t="s">
        <v>4367</v>
      </c>
      <c r="D2608" t="s">
        <v>1823</v>
      </c>
      <c r="E2608">
        <v>1043</v>
      </c>
      <c r="F2608" s="8" t="str">
        <f t="shared" si="80"/>
        <v>INSERt INTO Datos_Contacto values (2607,'092-922524965','Calle 6  4 - 08 SDO PISO',1043);</v>
      </c>
    </row>
    <row r="2609" spans="1:6" hidden="1" x14ac:dyDescent="0.25">
      <c r="A2609" s="8">
        <f t="shared" si="81"/>
        <v>2608</v>
      </c>
      <c r="B2609" s="8" t="s">
        <v>7878</v>
      </c>
      <c r="C2609" t="s">
        <v>4368</v>
      </c>
      <c r="D2609" t="s">
        <v>1533</v>
      </c>
      <c r="E2609">
        <v>784</v>
      </c>
      <c r="F2609" s="8" t="str">
        <f t="shared" si="80"/>
        <v>INSERt INTO Datos_Contacto values (2608,'057-5687121','Calle 5 N° 5 - 11 Barrio San Agustín',784);</v>
      </c>
    </row>
    <row r="2610" spans="1:6" hidden="1" x14ac:dyDescent="0.25">
      <c r="A2610" s="8">
        <f t="shared" si="81"/>
        <v>2609</v>
      </c>
      <c r="B2610" s="8" t="s">
        <v>7879</v>
      </c>
      <c r="C2610" t="s">
        <v>2569</v>
      </c>
      <c r="D2610" t="s">
        <v>1909</v>
      </c>
      <c r="E2610">
        <v>1120</v>
      </c>
      <c r="F2610" s="8" t="str">
        <f t="shared" si="80"/>
        <v>INSERt INTO Datos_Contacto values (2609,'098-5662730','Barrio Centro',1120);</v>
      </c>
    </row>
    <row r="2611" spans="1:6" hidden="1" x14ac:dyDescent="0.25">
      <c r="A2611" s="8">
        <f t="shared" si="81"/>
        <v>2610</v>
      </c>
      <c r="B2611" s="8" t="s">
        <v>7880</v>
      </c>
      <c r="C2611" t="s">
        <v>4369</v>
      </c>
      <c r="D2611" t="s">
        <v>629</v>
      </c>
      <c r="E2611">
        <v>163</v>
      </c>
      <c r="F2611" s="8" t="str">
        <f t="shared" si="80"/>
        <v>INSERt INTO Datos_Contacto values (2610,'055-6395012','BRR Centro Plaza Principal',163);</v>
      </c>
    </row>
    <row r="2612" spans="1:6" hidden="1" x14ac:dyDescent="0.25">
      <c r="A2612" s="8">
        <f t="shared" si="81"/>
        <v>2611</v>
      </c>
      <c r="B2612" s="8" t="s">
        <v>7881</v>
      </c>
      <c r="C2612" t="s">
        <v>4370</v>
      </c>
      <c r="D2612" t="s">
        <v>1802</v>
      </c>
      <c r="E2612">
        <v>1023</v>
      </c>
      <c r="F2612" s="8" t="str">
        <f t="shared" si="80"/>
        <v>INSERt INTO Datos_Contacto values (2611,'092-2561003','Carrera 3  4 - 17',1023);</v>
      </c>
    </row>
    <row r="2613" spans="1:6" hidden="1" x14ac:dyDescent="0.25">
      <c r="A2613" s="8">
        <f t="shared" si="81"/>
        <v>2612</v>
      </c>
      <c r="B2613" s="8" t="s">
        <v>7583</v>
      </c>
      <c r="C2613" t="s">
        <v>4371</v>
      </c>
      <c r="D2613" t="s">
        <v>5296</v>
      </c>
      <c r="E2613">
        <v>1</v>
      </c>
      <c r="F2613" s="8" t="str">
        <f t="shared" si="80"/>
        <v>INSERt INTO Datos_Contacto values (2612,'092-8259101','Calle 7 N 5 -35',1);</v>
      </c>
    </row>
    <row r="2614" spans="1:6" hidden="1" x14ac:dyDescent="0.25">
      <c r="A2614" s="8">
        <f t="shared" si="81"/>
        <v>2613</v>
      </c>
      <c r="B2614" s="8" t="s">
        <v>7882</v>
      </c>
      <c r="C2614" t="s">
        <v>4372</v>
      </c>
      <c r="D2614" t="s">
        <v>1898</v>
      </c>
      <c r="E2614">
        <v>1111</v>
      </c>
      <c r="F2614" s="8" t="str">
        <f t="shared" si="80"/>
        <v>INSERt INTO Datos_Contacto values (2613,'314-6963621','Calle 13  No. 15-75',1111);</v>
      </c>
    </row>
    <row r="2615" spans="1:6" x14ac:dyDescent="0.25">
      <c r="A2615" s="8">
        <f t="shared" si="81"/>
        <v>2614</v>
      </c>
      <c r="B2615" s="8" t="s">
        <v>7883</v>
      </c>
      <c r="C2615" t="s">
        <v>4373</v>
      </c>
      <c r="D2615" t="s">
        <v>1681</v>
      </c>
      <c r="E2615">
        <v>921</v>
      </c>
      <c r="F2615" s="8" t="str">
        <f t="shared" si="80"/>
        <v>INSERt INTO Datos_Contacto values (2614,'097-7273771','Calle 15  14 - 66',921);</v>
      </c>
    </row>
    <row r="2616" spans="1:6" hidden="1" x14ac:dyDescent="0.25">
      <c r="A2616" s="8">
        <f t="shared" si="81"/>
        <v>2615</v>
      </c>
      <c r="B2616" s="8" t="s">
        <v>7740</v>
      </c>
      <c r="C2616" t="s">
        <v>4374</v>
      </c>
      <c r="D2616" t="s">
        <v>895</v>
      </c>
      <c r="E2616">
        <v>316</v>
      </c>
      <c r="F2616" s="8" t="str">
        <f t="shared" si="80"/>
        <v>INSERt INTO Datos_Contacto values (2615,'098-7366001','Calle 4   3 - 17',316);</v>
      </c>
    </row>
    <row r="2617" spans="1:6" hidden="1" x14ac:dyDescent="0.25">
      <c r="A2617" s="8">
        <f t="shared" si="81"/>
        <v>2616</v>
      </c>
      <c r="B2617" s="8" t="s">
        <v>7884</v>
      </c>
      <c r="C2617" t="s">
        <v>4375</v>
      </c>
      <c r="D2617" t="s">
        <v>1669</v>
      </c>
      <c r="E2617">
        <v>910</v>
      </c>
      <c r="F2617" s="8" t="str">
        <f t="shared" si="80"/>
        <v>INSERt INTO Datos_Contacto values (2616,'097-6293876','Calle 15 No. 9 -109',910);</v>
      </c>
    </row>
    <row r="2618" spans="1:6" hidden="1" x14ac:dyDescent="0.25">
      <c r="A2618" s="8">
        <f t="shared" si="81"/>
        <v>2617</v>
      </c>
      <c r="B2618" s="8" t="s">
        <v>7885</v>
      </c>
      <c r="C2618" t="s">
        <v>4376</v>
      </c>
      <c r="D2618" t="s">
        <v>1825</v>
      </c>
      <c r="E2618">
        <v>1044</v>
      </c>
      <c r="F2618" s="8" t="str">
        <f t="shared" si="80"/>
        <v>INSERt INTO Datos_Contacto values (2617,'092-6691207','Carrera 4   17 -00',1044);</v>
      </c>
    </row>
    <row r="2619" spans="1:6" hidden="1" x14ac:dyDescent="0.25">
      <c r="A2619" s="8">
        <f t="shared" si="81"/>
        <v>2618</v>
      </c>
      <c r="B2619" s="8" t="s">
        <v>7886</v>
      </c>
      <c r="C2619" t="s">
        <v>4377</v>
      </c>
      <c r="D2619" t="s">
        <v>1815</v>
      </c>
      <c r="E2619">
        <v>1038</v>
      </c>
      <c r="F2619" s="8" t="str">
        <f t="shared" si="80"/>
        <v>INSERt INTO Datos_Contacto values (2618,'092-2267512','Trujillo',1038);</v>
      </c>
    </row>
    <row r="2620" spans="1:6" hidden="1" x14ac:dyDescent="0.25">
      <c r="A2620" s="8">
        <f t="shared" si="81"/>
        <v>2619</v>
      </c>
      <c r="B2620" s="8" t="s">
        <v>7887</v>
      </c>
      <c r="C2620" t="s">
        <v>4378</v>
      </c>
      <c r="D2620" t="s">
        <v>1436</v>
      </c>
      <c r="E2620">
        <v>705</v>
      </c>
      <c r="F2620" s="8" t="str">
        <f t="shared" si="80"/>
        <v>INSERt INTO Datos_Contacto values (2619,'098-6452365','Carrera 7  No.  5 - 14',705);</v>
      </c>
    </row>
    <row r="2621" spans="1:6" hidden="1" x14ac:dyDescent="0.25">
      <c r="A2621" s="8">
        <f t="shared" si="81"/>
        <v>2620</v>
      </c>
      <c r="B2621" s="8" t="s">
        <v>7888</v>
      </c>
      <c r="C2621" t="s">
        <v>4379</v>
      </c>
      <c r="D2621" t="s">
        <v>949</v>
      </c>
      <c r="E2621">
        <v>351</v>
      </c>
      <c r="F2621" s="8" t="str">
        <f t="shared" si="80"/>
        <v>INSERt INTO Datos_Contacto values (2620,'098-4310200','Estadio Municipal via Rionegro',351);</v>
      </c>
    </row>
    <row r="2622" spans="1:6" hidden="1" x14ac:dyDescent="0.25">
      <c r="A2622" s="8">
        <f t="shared" si="81"/>
        <v>2621</v>
      </c>
      <c r="B2622" s="8" t="s">
        <v>7889</v>
      </c>
      <c r="C2622" t="s">
        <v>4380</v>
      </c>
      <c r="D2622" t="s">
        <v>346</v>
      </c>
      <c r="E2622">
        <v>14</v>
      </c>
      <c r="F2622" s="8" t="str">
        <f t="shared" si="80"/>
        <v>INSERt INTO Datos_Contacto values (2621,'094-8200521','Carrera 33 Calle 22 Estadio Municipal de Futbol',14);</v>
      </c>
    </row>
    <row r="2623" spans="1:6" hidden="1" x14ac:dyDescent="0.25">
      <c r="A2623" s="8">
        <f t="shared" si="81"/>
        <v>2622</v>
      </c>
      <c r="B2623" s="8" t="s">
        <v>7890</v>
      </c>
      <c r="C2623" t="s">
        <v>4381</v>
      </c>
      <c r="D2623" t="s">
        <v>379</v>
      </c>
      <c r="E2623">
        <v>32</v>
      </c>
      <c r="F2623" s="8" t="str">
        <f t="shared" si="80"/>
        <v>INSERt INTO Datos_Contacto values (2622,'320-5475069','Coliseo Cubierto de Carepa',32);</v>
      </c>
    </row>
    <row r="2624" spans="1:6" hidden="1" x14ac:dyDescent="0.25">
      <c r="A2624" s="8">
        <f t="shared" si="81"/>
        <v>2623</v>
      </c>
      <c r="B2624" s="8" t="s">
        <v>7891</v>
      </c>
      <c r="C2624" t="s">
        <v>4382</v>
      </c>
      <c r="D2624" t="s">
        <v>577</v>
      </c>
      <c r="E2624">
        <v>133</v>
      </c>
      <c r="F2624" s="8" t="str">
        <f t="shared" si="80"/>
        <v>INSERt INTO Datos_Contacto values (2623,'075-3763568','Calle 13 Nº 17-03',133);</v>
      </c>
    </row>
    <row r="2625" spans="1:6" hidden="1" x14ac:dyDescent="0.25">
      <c r="A2625" s="8">
        <f t="shared" si="81"/>
        <v>2624</v>
      </c>
      <c r="B2625" s="8" t="s">
        <v>7892</v>
      </c>
      <c r="C2625" t="s">
        <v>4383</v>
      </c>
      <c r="D2625" t="s">
        <v>1777</v>
      </c>
      <c r="E2625">
        <v>1001</v>
      </c>
      <c r="F2625" s="8" t="str">
        <f t="shared" si="80"/>
        <v>INSERt INTO Datos_Contacto values (2624,'311-5488569','Barrio Helena Torres Estadio Municipal',1001);</v>
      </c>
    </row>
    <row r="2626" spans="1:6" x14ac:dyDescent="0.25">
      <c r="A2626" s="8">
        <f t="shared" si="81"/>
        <v>2625</v>
      </c>
      <c r="B2626" s="8" t="s">
        <v>7893</v>
      </c>
      <c r="C2626" t="s">
        <v>4384</v>
      </c>
      <c r="D2626" t="s">
        <v>1411</v>
      </c>
      <c r="E2626">
        <v>685</v>
      </c>
      <c r="F2626" s="8" t="str">
        <f t="shared" si="80"/>
        <v>INSERt INTO Datos_Contacto values (2625,'098-6724679','Carrera 41 No. 33B - 27 Barzal Alto',685);</v>
      </c>
    </row>
    <row r="2627" spans="1:6" hidden="1" x14ac:dyDescent="0.25">
      <c r="A2627" s="8">
        <f t="shared" si="81"/>
        <v>2626</v>
      </c>
      <c r="B2627" s="8" t="s">
        <v>7894</v>
      </c>
      <c r="C2627" t="s">
        <v>4385</v>
      </c>
      <c r="D2627" t="s">
        <v>538</v>
      </c>
      <c r="E2627">
        <v>113</v>
      </c>
      <c r="F2627" s="8" t="str">
        <f t="shared" ref="F2627:F2690" si="82">"INSERt INTO Datos_Contacto values ("&amp;A2627&amp;",'"&amp;B2627&amp;"','"&amp;C2627&amp;"',"&amp;E2627&amp;");"</f>
        <v>INSERt INTO Datos_Contacto values (2626,'094-8272048','Estadio Municipal de Turbo JHON JAIRO TRELLEZ',113);</v>
      </c>
    </row>
    <row r="2628" spans="1:6" hidden="1" x14ac:dyDescent="0.25">
      <c r="A2628" s="8">
        <f t="shared" ref="A2628:A2691" si="83">+A2627+1</f>
        <v>2627</v>
      </c>
      <c r="B2628" s="8" t="s">
        <v>7895</v>
      </c>
      <c r="C2628" t="s">
        <v>4386</v>
      </c>
      <c r="D2628" t="s">
        <v>1135</v>
      </c>
      <c r="E2628">
        <v>481</v>
      </c>
      <c r="F2628" s="8" t="str">
        <f t="shared" si="82"/>
        <v>INSERt INTO Datos_Contacto values (2627,'091-8240444','Calle 10  9 - 02  El Rosal',481);</v>
      </c>
    </row>
    <row r="2629" spans="1:6" hidden="1" x14ac:dyDescent="0.25">
      <c r="A2629" s="8">
        <f t="shared" si="83"/>
        <v>2628</v>
      </c>
      <c r="B2629" s="8" t="s">
        <v>7896</v>
      </c>
      <c r="C2629" t="s">
        <v>4387</v>
      </c>
      <c r="D2629" t="s">
        <v>817</v>
      </c>
      <c r="E2629">
        <v>269</v>
      </c>
      <c r="F2629" s="8" t="str">
        <f t="shared" si="82"/>
        <v>INSERt INTO Datos_Contacto values (2628,'098-7384756','Calle 20  2 - 19',269);</v>
      </c>
    </row>
    <row r="2630" spans="1:6" hidden="1" x14ac:dyDescent="0.25">
      <c r="A2630" s="8">
        <f t="shared" si="83"/>
        <v>2629</v>
      </c>
      <c r="B2630" s="8" t="s">
        <v>7897</v>
      </c>
      <c r="C2630" t="s">
        <v>4388</v>
      </c>
      <c r="D2630" t="s">
        <v>1592</v>
      </c>
      <c r="E2630">
        <v>841</v>
      </c>
      <c r="F2630" s="8" t="str">
        <f t="shared" si="82"/>
        <v>INSERt INTO Datos_Contacto values (2629,'096-3564147','Carrera 9  Nº5-28',841);</v>
      </c>
    </row>
    <row r="2631" spans="1:6" hidden="1" x14ac:dyDescent="0.25">
      <c r="A2631" s="8">
        <f t="shared" si="83"/>
        <v>2630</v>
      </c>
      <c r="B2631" s="8" t="s">
        <v>7898</v>
      </c>
      <c r="C2631" t="s">
        <v>4389</v>
      </c>
      <c r="D2631" t="s">
        <v>344</v>
      </c>
      <c r="E2631">
        <v>13</v>
      </c>
      <c r="F2631" s="8" t="str">
        <f t="shared" si="82"/>
        <v>INSERt INTO Datos_Contacto values (2630,'094-8289944','Carrera 104  Calle 117 Coliseo Cubierto Antonio Roldan Betancur',13);</v>
      </c>
    </row>
    <row r="2632" spans="1:6" hidden="1" x14ac:dyDescent="0.25">
      <c r="A2632" s="8">
        <f t="shared" si="83"/>
        <v>2631</v>
      </c>
      <c r="B2632" s="8" t="s">
        <v>7899</v>
      </c>
      <c r="C2632" t="s">
        <v>4390</v>
      </c>
      <c r="D2632" t="s">
        <v>1022</v>
      </c>
      <c r="E2632">
        <v>404</v>
      </c>
      <c r="F2632" s="8" t="str">
        <f t="shared" si="82"/>
        <v>INSERt INTO Datos_Contacto values (2631,'095-5712365,5712365','CLL 9 c # 19b1 -47 los Cortojos',404);</v>
      </c>
    </row>
    <row r="2633" spans="1:6" hidden="1" x14ac:dyDescent="0.25">
      <c r="A2633" s="8">
        <f t="shared" si="83"/>
        <v>2632</v>
      </c>
      <c r="B2633" s="8" t="s">
        <v>7900</v>
      </c>
      <c r="C2633" t="s">
        <v>4391</v>
      </c>
      <c r="D2633" t="s">
        <v>482</v>
      </c>
      <c r="E2633">
        <v>85</v>
      </c>
      <c r="F2633" s="8" t="str">
        <f t="shared" si="82"/>
        <v>INSERt INTO Datos_Contacto values (2632,'094-5612398','Calle 43  50 - 200 Coliseo Ivan Ramiro Cordoba',85);</v>
      </c>
    </row>
    <row r="2634" spans="1:6" hidden="1" x14ac:dyDescent="0.25">
      <c r="A2634" s="8">
        <f t="shared" si="83"/>
        <v>2633</v>
      </c>
      <c r="B2634" s="8" t="s">
        <v>7901</v>
      </c>
      <c r="C2634" t="s">
        <v>4392</v>
      </c>
      <c r="D2634" t="s">
        <v>1825</v>
      </c>
      <c r="E2634">
        <v>1044</v>
      </c>
      <c r="F2634" s="8" t="str">
        <f t="shared" si="82"/>
        <v>INSERt INTO Datos_Contacto values (2633,'092-6574579','Carrera 4 No 9-84',1044);</v>
      </c>
    </row>
    <row r="2635" spans="1:6" x14ac:dyDescent="0.25">
      <c r="A2635" s="8">
        <f t="shared" si="83"/>
        <v>2634</v>
      </c>
      <c r="B2635" s="8" t="s">
        <v>7902</v>
      </c>
      <c r="C2635" t="s">
        <v>4393</v>
      </c>
      <c r="D2635" t="s">
        <v>1596</v>
      </c>
      <c r="E2635">
        <v>844</v>
      </c>
      <c r="F2635" s="8" t="str">
        <f t="shared" si="82"/>
        <v>INSERt INTO Datos_Contacto values (2634,'097-6423942','Centro Internacional de Negocios La triada Oficinas 1301, 307 y 215',844);</v>
      </c>
    </row>
    <row r="2636" spans="1:6" x14ac:dyDescent="0.25">
      <c r="A2636" s="8">
        <f t="shared" si="83"/>
        <v>2635</v>
      </c>
      <c r="B2636" s="8" t="s">
        <v>7903</v>
      </c>
      <c r="C2636" t="s">
        <v>4394</v>
      </c>
      <c r="D2636" t="s">
        <v>599</v>
      </c>
      <c r="E2636">
        <v>145</v>
      </c>
      <c r="F2636" s="8" t="str">
        <f t="shared" si="82"/>
        <v>INSERt INTO Datos_Contacto values (2635,'005-3754610','Calle 19  19 - 06',145);</v>
      </c>
    </row>
    <row r="2637" spans="1:6" hidden="1" x14ac:dyDescent="0.25">
      <c r="A2637" s="8">
        <f t="shared" si="83"/>
        <v>2636</v>
      </c>
      <c r="B2637" s="8" t="s">
        <v>7904</v>
      </c>
      <c r="C2637" t="s">
        <v>4395</v>
      </c>
      <c r="D2637" t="s">
        <v>5266</v>
      </c>
      <c r="E2637">
        <v>1</v>
      </c>
      <c r="F2637" s="8" t="str">
        <f t="shared" si="82"/>
        <v>INSERt INTO Datos_Contacto values (2636,'092-7222330','Centro adm. Municipal cam',1);</v>
      </c>
    </row>
    <row r="2638" spans="1:6" hidden="1" x14ac:dyDescent="0.25">
      <c r="A2638" s="8">
        <f t="shared" si="83"/>
        <v>2637</v>
      </c>
      <c r="B2638" s="8" t="s">
        <v>5577</v>
      </c>
      <c r="C2638" t="s">
        <v>4396</v>
      </c>
      <c r="D2638" t="s">
        <v>567</v>
      </c>
      <c r="E2638">
        <v>128</v>
      </c>
      <c r="F2638" s="8" t="str">
        <f t="shared" si="82"/>
        <v>INSERt INTO Datos_Contacto values (2637,'095-8797318','Calle 6 N° 10-106',128);</v>
      </c>
    </row>
    <row r="2639" spans="1:6" hidden="1" x14ac:dyDescent="0.25">
      <c r="A2639" s="8">
        <f t="shared" si="83"/>
        <v>2638</v>
      </c>
      <c r="B2639" s="8" t="s">
        <v>7905</v>
      </c>
      <c r="C2639" t="s">
        <v>4397</v>
      </c>
      <c r="D2639" t="s">
        <v>1121</v>
      </c>
      <c r="E2639">
        <v>472</v>
      </c>
      <c r="F2639" s="8" t="str">
        <f t="shared" si="82"/>
        <v>INSERt INTO Datos_Contacto values (2638,'091-8618191','Avenida Pradilla Coliseo Cubierto de la Luna',472);</v>
      </c>
    </row>
    <row r="2640" spans="1:6" hidden="1" x14ac:dyDescent="0.25">
      <c r="A2640" s="8">
        <f t="shared" si="83"/>
        <v>2639</v>
      </c>
      <c r="B2640" s="8" t="s">
        <v>7906</v>
      </c>
      <c r="C2640" t="s">
        <v>4398</v>
      </c>
      <c r="D2640" t="s">
        <v>1235</v>
      </c>
      <c r="E2640">
        <v>550</v>
      </c>
      <c r="F2640" s="8" t="str">
        <f t="shared" si="82"/>
        <v>INSERt INTO Datos_Contacto values (2639,'091-8771454','Cra 5  No. 4-27',550);</v>
      </c>
    </row>
    <row r="2641" spans="1:6" hidden="1" x14ac:dyDescent="0.25">
      <c r="A2641" s="8">
        <f t="shared" si="83"/>
        <v>2640</v>
      </c>
      <c r="B2641" s="8" t="s">
        <v>7907</v>
      </c>
      <c r="C2641" t="s">
        <v>4399</v>
      </c>
      <c r="D2641" t="s">
        <v>1102</v>
      </c>
      <c r="E2641">
        <v>459</v>
      </c>
      <c r="F2641" s="8" t="str">
        <f t="shared" si="82"/>
        <v>INSERt INTO Datos_Contacto values (2640,'091-8991115','Carrera 2 N° 2-38 Contiguo Casa de La Cultura',459);</v>
      </c>
    </row>
    <row r="2642" spans="1:6" hidden="1" x14ac:dyDescent="0.25">
      <c r="A2642" s="8">
        <f t="shared" si="83"/>
        <v>2641</v>
      </c>
      <c r="B2642" s="8" t="s">
        <v>7908</v>
      </c>
      <c r="C2642" t="s">
        <v>4400</v>
      </c>
      <c r="D2642" t="s">
        <v>1248</v>
      </c>
      <c r="E2642">
        <v>557</v>
      </c>
      <c r="F2642" s="8" t="str">
        <f t="shared" si="82"/>
        <v>INSERt INTO Datos_Contacto values (2641,'091-8575429','Transversal. 7a  13 - 99  Coliseo Municipal',557);</v>
      </c>
    </row>
    <row r="2643" spans="1:6" x14ac:dyDescent="0.25">
      <c r="A2643" s="8">
        <f t="shared" si="83"/>
        <v>2642</v>
      </c>
      <c r="B2643" s="8" t="s">
        <v>7909</v>
      </c>
      <c r="C2643" t="s">
        <v>4401</v>
      </c>
      <c r="D2643" t="s">
        <v>1569</v>
      </c>
      <c r="E2643">
        <v>817</v>
      </c>
      <c r="F2643" s="8" t="str">
        <f t="shared" si="82"/>
        <v>INSERt INTO Datos_Contacto values (2642,'097-5708787','Calle  3 Carrera  9 Esquina',817);</v>
      </c>
    </row>
    <row r="2644" spans="1:6" hidden="1" x14ac:dyDescent="0.25">
      <c r="A2644" s="8">
        <f t="shared" si="83"/>
        <v>2643</v>
      </c>
      <c r="B2644" s="8" t="s">
        <v>7910</v>
      </c>
      <c r="C2644" t="s">
        <v>4402</v>
      </c>
      <c r="D2644" t="s">
        <v>1812</v>
      </c>
      <c r="E2644">
        <v>1036</v>
      </c>
      <c r="F2644" s="8" t="str">
        <f t="shared" si="82"/>
        <v>INSERt INTO Datos_Contacto values (2643,'092-2196903','CALLE 51 Nº 50-10',1036);</v>
      </c>
    </row>
    <row r="2645" spans="1:6" hidden="1" x14ac:dyDescent="0.25">
      <c r="A2645" s="8">
        <f t="shared" si="83"/>
        <v>2644</v>
      </c>
      <c r="B2645" s="8" t="s">
        <v>7911</v>
      </c>
      <c r="C2645" t="s">
        <v>4403</v>
      </c>
      <c r="D2645" t="s">
        <v>878</v>
      </c>
      <c r="E2645">
        <v>305</v>
      </c>
      <c r="F2645" s="8" t="str">
        <f t="shared" si="82"/>
        <v>INSERt INTO Datos_Contacto values (2644,'098-7401839,107','Carrera 3 No. 14 - 24',305);</v>
      </c>
    </row>
    <row r="2646" spans="1:6" hidden="1" x14ac:dyDescent="0.25">
      <c r="A2646" s="8">
        <f t="shared" si="83"/>
        <v>2645</v>
      </c>
      <c r="B2646" s="8" t="s">
        <v>7912</v>
      </c>
      <c r="C2646" t="s">
        <v>4404</v>
      </c>
      <c r="D2646" t="s">
        <v>1788</v>
      </c>
      <c r="E2646">
        <v>1011</v>
      </c>
      <c r="F2646" s="8" t="str">
        <f t="shared" si="82"/>
        <v>INSERt INTO Datos_Contacto values (2645,'092-2282601','Calle  6  16-64',1011);</v>
      </c>
    </row>
    <row r="2647" spans="1:6" hidden="1" x14ac:dyDescent="0.25">
      <c r="A2647" s="8">
        <f t="shared" si="83"/>
        <v>2646</v>
      </c>
      <c r="B2647" s="8" t="s">
        <v>7913</v>
      </c>
      <c r="C2647" t="s">
        <v>4405</v>
      </c>
      <c r="D2647" t="s">
        <v>1024</v>
      </c>
      <c r="E2647">
        <v>405</v>
      </c>
      <c r="F2647" s="8" t="str">
        <f t="shared" si="82"/>
        <v>INSERt INTO Datos_Contacto values (2646,'075-5651445','CALLE 8 N 14 - 46',405);</v>
      </c>
    </row>
    <row r="2648" spans="1:6" hidden="1" x14ac:dyDescent="0.25">
      <c r="A2648" s="8">
        <f t="shared" si="83"/>
        <v>2647</v>
      </c>
      <c r="B2648" s="8" t="s">
        <v>7914</v>
      </c>
      <c r="C2648" t="s">
        <v>4406</v>
      </c>
      <c r="D2648" t="s">
        <v>1319</v>
      </c>
      <c r="E2648">
        <v>610</v>
      </c>
      <c r="F2648" s="8" t="str">
        <f t="shared" si="82"/>
        <v>INSERt INTO Datos_Contacto values (2647,'316-8343336','Calle 18 No. 7 - 32 Piso 1',610);</v>
      </c>
    </row>
    <row r="2649" spans="1:6" x14ac:dyDescent="0.25">
      <c r="A2649" s="8">
        <f t="shared" si="83"/>
        <v>2648</v>
      </c>
      <c r="B2649" s="8" t="s">
        <v>7915</v>
      </c>
      <c r="C2649" t="s">
        <v>4407</v>
      </c>
      <c r="D2649" t="s">
        <v>599</v>
      </c>
      <c r="E2649">
        <v>145</v>
      </c>
      <c r="F2649" s="8" t="str">
        <f t="shared" si="82"/>
        <v>INSERt INTO Datos_Contacto values (2648,'095-3931108','AVENIDA AEROPUERTO CENTRO COMERCIAL PLAZA ARBOLEDA LOCALES 14 AL 18',145);</v>
      </c>
    </row>
    <row r="2650" spans="1:6" hidden="1" x14ac:dyDescent="0.25">
      <c r="A2650" s="8">
        <f t="shared" si="83"/>
        <v>2649</v>
      </c>
      <c r="B2650" s="8" t="s">
        <v>7916</v>
      </c>
      <c r="C2650" t="s">
        <v>4408</v>
      </c>
      <c r="D2650" t="s">
        <v>1064</v>
      </c>
      <c r="E2650">
        <v>433</v>
      </c>
      <c r="F2650" s="8" t="str">
        <f t="shared" si="82"/>
        <v>INSERt INTO Datos_Contacto values (2649,'094-7641537','Cereabastos Bloque A - Piso 1',433);</v>
      </c>
    </row>
    <row r="2651" spans="1:6" hidden="1" x14ac:dyDescent="0.25">
      <c r="A2651" s="8">
        <f t="shared" si="83"/>
        <v>2650</v>
      </c>
      <c r="B2651" s="8" t="s">
        <v>7917</v>
      </c>
      <c r="C2651" t="s">
        <v>4409</v>
      </c>
      <c r="D2651" t="s">
        <v>1693</v>
      </c>
      <c r="E2651">
        <v>935</v>
      </c>
      <c r="F2651" s="8" t="str">
        <f t="shared" si="82"/>
        <v>INSERt INTO Datos_Contacto values (2650,'092-2857590','Calle 28 No. 22 - 40 Barrio san jose',935);</v>
      </c>
    </row>
    <row r="2652" spans="1:6" hidden="1" x14ac:dyDescent="0.25">
      <c r="A2652" s="8">
        <f t="shared" si="83"/>
        <v>2651</v>
      </c>
      <c r="B2652" s="8" t="s">
        <v>7918</v>
      </c>
      <c r="C2652" t="s">
        <v>4410</v>
      </c>
      <c r="D2652" t="s">
        <v>1368</v>
      </c>
      <c r="E2652">
        <v>649</v>
      </c>
      <c r="F2652" s="8" t="str">
        <f t="shared" si="82"/>
        <v>INSERt INTO Datos_Contacto values (2651,'301-2300703','Calle 10 No.  9 - 34  Piso 3',649);</v>
      </c>
    </row>
    <row r="2653" spans="1:6" hidden="1" x14ac:dyDescent="0.25">
      <c r="A2653" s="8">
        <f t="shared" si="83"/>
        <v>2652</v>
      </c>
      <c r="B2653" s="8" t="s">
        <v>7919</v>
      </c>
      <c r="C2653" t="s">
        <v>4411</v>
      </c>
      <c r="D2653" t="s">
        <v>1115</v>
      </c>
      <c r="E2653">
        <v>467</v>
      </c>
      <c r="F2653" s="8" t="str">
        <f t="shared" si="82"/>
        <v>INSERt INTO Datos_Contacto values (2652,'091-8795356,124','Calle 3 Sur No. 1-07',467);</v>
      </c>
    </row>
    <row r="2654" spans="1:6" hidden="1" x14ac:dyDescent="0.25">
      <c r="A2654" s="8">
        <f t="shared" si="83"/>
        <v>2653</v>
      </c>
      <c r="B2654" s="8" t="s">
        <v>7920</v>
      </c>
      <c r="C2654" t="s">
        <v>4412</v>
      </c>
      <c r="D2654" t="s">
        <v>397</v>
      </c>
      <c r="E2654">
        <v>41</v>
      </c>
      <c r="F2654" s="8" t="str">
        <f t="shared" si="82"/>
        <v>INSERt INTO Datos_Contacto values (2653,'094-2745250','Calle 50 No. 50 - 22',41);</v>
      </c>
    </row>
    <row r="2655" spans="1:6" hidden="1" x14ac:dyDescent="0.25">
      <c r="A2655" s="8">
        <f t="shared" si="83"/>
        <v>2654</v>
      </c>
      <c r="B2655" s="8" t="s">
        <v>7921</v>
      </c>
      <c r="C2655" t="s">
        <v>4413</v>
      </c>
      <c r="D2655" t="s">
        <v>1825</v>
      </c>
      <c r="E2655">
        <v>1044</v>
      </c>
      <c r="F2655" s="8" t="str">
        <f t="shared" si="82"/>
        <v>INSERt INTO Datos_Contacto values (2654,'092-6955678,6955677,6955679','Calle 2   3-22',1044);</v>
      </c>
    </row>
    <row r="2656" spans="1:6" hidden="1" x14ac:dyDescent="0.25">
      <c r="A2656" s="8">
        <f t="shared" si="83"/>
        <v>2655</v>
      </c>
      <c r="B2656" s="8" t="s">
        <v>7922</v>
      </c>
      <c r="C2656" t="s">
        <v>4414</v>
      </c>
      <c r="D2656" t="s">
        <v>1171</v>
      </c>
      <c r="E2656">
        <v>504</v>
      </c>
      <c r="F2656" s="8" t="str">
        <f t="shared" si="82"/>
        <v>INSERt INTO Datos_Contacto values (2655,'091-8600032,8600033,117','Carrera 3  9 - 34 La Calera',504);</v>
      </c>
    </row>
    <row r="2657" spans="1:6" hidden="1" x14ac:dyDescent="0.25">
      <c r="A2657" s="8">
        <f t="shared" si="83"/>
        <v>2656</v>
      </c>
      <c r="B2657" s="8" t="s">
        <v>7923</v>
      </c>
      <c r="C2657" t="s">
        <v>4415</v>
      </c>
      <c r="D2657" t="s">
        <v>1826</v>
      </c>
      <c r="E2657">
        <v>1045</v>
      </c>
      <c r="F2657" s="8" t="str">
        <f t="shared" si="82"/>
        <v>INSERt INTO Datos_Contacto values (2656,'092-2206783','Carrera 10 13 - 37',1045);</v>
      </c>
    </row>
    <row r="2658" spans="1:6" hidden="1" x14ac:dyDescent="0.25">
      <c r="A2658" s="8">
        <f t="shared" si="83"/>
        <v>2657</v>
      </c>
      <c r="B2658" s="8" t="s">
        <v>7924</v>
      </c>
      <c r="C2658" t="s">
        <v>4416</v>
      </c>
      <c r="D2658" t="s">
        <v>1173</v>
      </c>
      <c r="E2658">
        <v>505</v>
      </c>
      <c r="F2658" s="8" t="str">
        <f t="shared" si="82"/>
        <v>INSERt INTO Datos_Contacto values (2657,'091-8472221,918472009,8472225','Calle 8  21 -  58 Palacio Municipal',505);</v>
      </c>
    </row>
    <row r="2659" spans="1:6" hidden="1" x14ac:dyDescent="0.25">
      <c r="A2659" s="8">
        <f t="shared" si="83"/>
        <v>2658</v>
      </c>
      <c r="B2659" s="8" t="s">
        <v>7925</v>
      </c>
      <c r="C2659" t="s">
        <v>3590</v>
      </c>
      <c r="D2659" t="s">
        <v>1220</v>
      </c>
      <c r="E2659">
        <v>541</v>
      </c>
      <c r="F2659" s="8" t="str">
        <f t="shared" si="82"/>
        <v>INSERt INTO Datos_Contacto values (2658,'091-8684007','Centro Administrativo Municipal',541);</v>
      </c>
    </row>
    <row r="2660" spans="1:6" hidden="1" x14ac:dyDescent="0.25">
      <c r="A2660" s="8">
        <f t="shared" si="83"/>
        <v>2659</v>
      </c>
      <c r="B2660" s="8" t="s">
        <v>7926</v>
      </c>
      <c r="C2660" t="s">
        <v>4417</v>
      </c>
      <c r="D2660" t="s">
        <v>1125</v>
      </c>
      <c r="E2660">
        <v>475</v>
      </c>
      <c r="F2660" s="8" t="str">
        <f t="shared" si="82"/>
        <v>INSERt INTO Datos_Contacto values (2659,'091-8562071','Casa del deporte',475);</v>
      </c>
    </row>
    <row r="2661" spans="1:6" hidden="1" x14ac:dyDescent="0.25">
      <c r="A2661" s="8">
        <f t="shared" si="83"/>
        <v>2660</v>
      </c>
      <c r="B2661" s="8" t="s">
        <v>7927</v>
      </c>
      <c r="C2661" t="s">
        <v>4418</v>
      </c>
      <c r="D2661" t="s">
        <v>1788</v>
      </c>
      <c r="E2661">
        <v>1011</v>
      </c>
      <c r="F2661" s="8" t="str">
        <f t="shared" si="82"/>
        <v>INSERt INTO Datos_Contacto values (2660,'092-2360117','Carrera 12  2A sur - 117',1011);</v>
      </c>
    </row>
    <row r="2662" spans="1:6" hidden="1" x14ac:dyDescent="0.25">
      <c r="A2662" s="8">
        <f t="shared" si="83"/>
        <v>2661</v>
      </c>
      <c r="B2662" s="8" t="s">
        <v>7928</v>
      </c>
      <c r="C2662" t="s">
        <v>4419</v>
      </c>
      <c r="D2662" t="s">
        <v>1804</v>
      </c>
      <c r="E2662">
        <v>1025</v>
      </c>
      <c r="F2662" s="8" t="str">
        <f t="shared" si="82"/>
        <v>INSERt INTO Datos_Contacto values (2661,'092-5166915','Carrera 13  8 - 03',1025);</v>
      </c>
    </row>
    <row r="2663" spans="1:6" hidden="1" x14ac:dyDescent="0.25">
      <c r="A2663" s="8">
        <f t="shared" si="83"/>
        <v>2662</v>
      </c>
      <c r="B2663" s="8" t="s">
        <v>7929</v>
      </c>
      <c r="C2663" t="s">
        <v>4420</v>
      </c>
      <c r="D2663" t="s">
        <v>1001</v>
      </c>
      <c r="E2663">
        <v>389</v>
      </c>
      <c r="F2663" s="8" t="str">
        <f t="shared" si="82"/>
        <v>INSERt INTO Datos_Contacto values (2662,'320-5078868','Villa Olimpica - Vía a Villa Rica',389);</v>
      </c>
    </row>
    <row r="2664" spans="1:6" hidden="1" x14ac:dyDescent="0.25">
      <c r="A2664" s="8">
        <f t="shared" si="83"/>
        <v>2663</v>
      </c>
      <c r="B2664" s="8" t="s">
        <v>7930</v>
      </c>
      <c r="C2664" t="s">
        <v>4421</v>
      </c>
      <c r="D2664" t="s">
        <v>1826</v>
      </c>
      <c r="E2664">
        <v>1045</v>
      </c>
      <c r="F2664" s="8" t="str">
        <f t="shared" si="82"/>
        <v>INSERt INTO Datos_Contacto values (2663,'092-2207413','Calle 4  Carrera 14 Esquina Coliseo',1045);</v>
      </c>
    </row>
    <row r="2665" spans="1:6" hidden="1" x14ac:dyDescent="0.25">
      <c r="A2665" s="8">
        <f t="shared" si="83"/>
        <v>2664</v>
      </c>
      <c r="B2665" s="8" t="s">
        <v>7931</v>
      </c>
      <c r="C2665" t="s">
        <v>4422</v>
      </c>
      <c r="D2665" t="s">
        <v>1808</v>
      </c>
      <c r="E2665">
        <v>1030</v>
      </c>
      <c r="F2665" s="8" t="str">
        <f t="shared" si="82"/>
        <v>INSERt INTO Datos_Contacto values (2664,'092-2864002','Calle 27 Carrera 35  35 -00 Palmira Esquina',1030);</v>
      </c>
    </row>
    <row r="2666" spans="1:6" hidden="1" x14ac:dyDescent="0.25">
      <c r="A2666" s="8">
        <f t="shared" si="83"/>
        <v>2665</v>
      </c>
      <c r="B2666" s="8" t="s">
        <v>7932</v>
      </c>
      <c r="C2666" t="s">
        <v>4423</v>
      </c>
      <c r="D2666" t="s">
        <v>1817</v>
      </c>
      <c r="E2666">
        <v>1039</v>
      </c>
      <c r="F2666" s="8" t="str">
        <f t="shared" si="82"/>
        <v>INSERt INTO Datos_Contacto values (2665,'092-2243535','Carrera  26   28 - 12',1039);</v>
      </c>
    </row>
    <row r="2667" spans="1:6" hidden="1" x14ac:dyDescent="0.25">
      <c r="A2667" s="8">
        <f t="shared" si="83"/>
        <v>2666</v>
      </c>
      <c r="B2667" s="8" t="s">
        <v>7933</v>
      </c>
      <c r="C2667" t="s">
        <v>4424</v>
      </c>
      <c r="D2667" t="s">
        <v>1742</v>
      </c>
      <c r="E2667">
        <v>972</v>
      </c>
      <c r="F2667" s="8" t="str">
        <f t="shared" si="82"/>
        <v>INSERt INTO Datos_Contacto values (2666,'310-3344954','Carrera 3  Calle 17 Esquina',972);</v>
      </c>
    </row>
    <row r="2668" spans="1:6" x14ac:dyDescent="0.25">
      <c r="A2668" s="8">
        <f t="shared" si="83"/>
        <v>2667</v>
      </c>
      <c r="B2668" s="8" t="s">
        <v>7934</v>
      </c>
      <c r="C2668" t="s">
        <v>4425</v>
      </c>
      <c r="D2668" t="s">
        <v>599</v>
      </c>
      <c r="E2668">
        <v>145</v>
      </c>
      <c r="F2668" s="8" t="str">
        <f t="shared" si="82"/>
        <v>INSERt INTO Datos_Contacto values (2667,'095-3641426','Calle  76 N°23C-42',145);</v>
      </c>
    </row>
    <row r="2669" spans="1:6" x14ac:dyDescent="0.25">
      <c r="A2669" s="8">
        <f t="shared" si="83"/>
        <v>2668</v>
      </c>
      <c r="B2669" s="8" t="s">
        <v>7935</v>
      </c>
      <c r="C2669" t="s">
        <v>4426</v>
      </c>
      <c r="D2669" t="s">
        <v>45</v>
      </c>
      <c r="E2669">
        <v>16</v>
      </c>
      <c r="F2669" s="8" t="str">
        <f t="shared" si="82"/>
        <v>INSERt INTO Datos_Contacto values (2668,'096-7480126,7478888,7480884','Estadio Centenario  Piso 2° - Vía al aeropuerto El Edén Km. 1',16);</v>
      </c>
    </row>
    <row r="2670" spans="1:6" hidden="1" x14ac:dyDescent="0.25">
      <c r="A2670" s="8">
        <f t="shared" si="83"/>
        <v>2669</v>
      </c>
      <c r="B2670" s="8" t="s">
        <v>7936</v>
      </c>
      <c r="C2670" t="s">
        <v>4427</v>
      </c>
      <c r="D2670" t="s">
        <v>441</v>
      </c>
      <c r="E2670">
        <v>64</v>
      </c>
      <c r="F2670" s="8" t="str">
        <f t="shared" si="82"/>
        <v>INSERt INTO Datos_Contacto values (2669,'094-2790046,3095268,','Carrera 60   83 AS   092',64);</v>
      </c>
    </row>
    <row r="2671" spans="1:6" hidden="1" x14ac:dyDescent="0.25">
      <c r="A2671" s="8">
        <f t="shared" si="83"/>
        <v>2670</v>
      </c>
      <c r="B2671" s="8" t="s">
        <v>7937</v>
      </c>
      <c r="C2671" t="s">
        <v>4428</v>
      </c>
      <c r="D2671" t="s">
        <v>1115</v>
      </c>
      <c r="E2671">
        <v>467</v>
      </c>
      <c r="F2671" s="8" t="str">
        <f t="shared" si="82"/>
        <v>INSERt INTO Datos_Contacto values (2670,'091-8796685','Coliseo Fortaleza de Piedra',467);</v>
      </c>
    </row>
    <row r="2672" spans="1:6" hidden="1" x14ac:dyDescent="0.25">
      <c r="A2672" s="8">
        <f t="shared" si="83"/>
        <v>2671</v>
      </c>
      <c r="B2672" s="8" t="s">
        <v>7938</v>
      </c>
      <c r="C2672" t="s">
        <v>4429</v>
      </c>
      <c r="D2672" t="s">
        <v>1219</v>
      </c>
      <c r="E2672">
        <v>540</v>
      </c>
      <c r="F2672" s="8" t="str">
        <f t="shared" si="82"/>
        <v>INSERt INTO Datos_Contacto values (2671,'091-7251185,5297817,','Transversal 6 N. 11-53',540);</v>
      </c>
    </row>
    <row r="2673" spans="1:6" hidden="1" x14ac:dyDescent="0.25">
      <c r="A2673" s="8">
        <f t="shared" si="83"/>
        <v>2672</v>
      </c>
      <c r="B2673" s="8" t="s">
        <v>7939</v>
      </c>
      <c r="C2673" t="s">
        <v>4430</v>
      </c>
      <c r="D2673" t="s">
        <v>1007</v>
      </c>
      <c r="E2673">
        <v>393</v>
      </c>
      <c r="F2673" s="8" t="str">
        <f t="shared" si="82"/>
        <v>INSERt INTO Datos_Contacto values (2672,'092-8293131','Calle  4  carrera  6 Polideportivo Mpal los Guasimos',393);</v>
      </c>
    </row>
    <row r="2674" spans="1:6" x14ac:dyDescent="0.25">
      <c r="A2674" s="8">
        <f t="shared" si="83"/>
        <v>2673</v>
      </c>
      <c r="B2674" s="8" t="s">
        <v>7940</v>
      </c>
      <c r="C2674" t="s">
        <v>4431</v>
      </c>
      <c r="D2674" t="s">
        <v>1690</v>
      </c>
      <c r="E2674">
        <v>931</v>
      </c>
      <c r="F2674" s="8" t="str">
        <f t="shared" si="82"/>
        <v>INSERt INTO Datos_Contacto values (2673,'095-2805700','Carrera 13 Calle 34 polideportivo barrio san vicente',931);</v>
      </c>
    </row>
    <row r="2675" spans="1:6" hidden="1" x14ac:dyDescent="0.25">
      <c r="A2675" s="8">
        <f t="shared" si="83"/>
        <v>2674</v>
      </c>
      <c r="B2675" s="8" t="s">
        <v>7941</v>
      </c>
      <c r="C2675" t="s">
        <v>4432</v>
      </c>
      <c r="D2675" t="s">
        <v>1801</v>
      </c>
      <c r="E2675">
        <v>1022</v>
      </c>
      <c r="F2675" s="8" t="str">
        <f t="shared" si="82"/>
        <v>INSERt INTO Datos_Contacto values (2674,'032-3147000601','Calle 6 6 51 PARQUE BOSQUE MPAL',1022);</v>
      </c>
    </row>
    <row r="2676" spans="1:6" hidden="1" x14ac:dyDescent="0.25">
      <c r="A2676" s="8">
        <f t="shared" si="83"/>
        <v>2675</v>
      </c>
      <c r="B2676" s="8" t="s">
        <v>7942</v>
      </c>
      <c r="C2676" t="s">
        <v>4433</v>
      </c>
      <c r="D2676" t="s">
        <v>1000</v>
      </c>
      <c r="E2676">
        <v>388</v>
      </c>
      <c r="F2676" s="8" t="str">
        <f t="shared" si="82"/>
        <v>INSERt INTO Datos_Contacto values (2675,'092-928250099','Centro Administrativo Municipal de Piendamo',388);</v>
      </c>
    </row>
    <row r="2677" spans="1:6" hidden="1" x14ac:dyDescent="0.25">
      <c r="A2677" s="8">
        <f t="shared" si="83"/>
        <v>2676</v>
      </c>
      <c r="B2677" s="8" t="s">
        <v>7943</v>
      </c>
      <c r="C2677" t="s">
        <v>4434</v>
      </c>
      <c r="D2677" t="s">
        <v>330</v>
      </c>
      <c r="E2677">
        <v>6</v>
      </c>
      <c r="F2677" s="8" t="str">
        <f t="shared" si="82"/>
        <v>INSERt INTO Datos_Contacto values (2676,'094-8300020','Calle 19 15-82  UNIDAD DEPORTIVA',6);</v>
      </c>
    </row>
    <row r="2678" spans="1:6" hidden="1" x14ac:dyDescent="0.25">
      <c r="A2678" s="8">
        <f t="shared" si="83"/>
        <v>2677</v>
      </c>
      <c r="B2678" s="8" t="s">
        <v>7944</v>
      </c>
      <c r="C2678" t="s">
        <v>4435</v>
      </c>
      <c r="D2678" t="s">
        <v>1724</v>
      </c>
      <c r="E2678">
        <v>957</v>
      </c>
      <c r="F2678" s="8" t="str">
        <f t="shared" si="82"/>
        <v>INSERt INTO Datos_Contacto values (2677,'098-2668784','PARQUE DEPORTIVO KM 2 VIA AEROPUERTO',957);</v>
      </c>
    </row>
    <row r="2679" spans="1:6" hidden="1" x14ac:dyDescent="0.25">
      <c r="A2679" s="8">
        <f t="shared" si="83"/>
        <v>2678</v>
      </c>
      <c r="B2679" s="8" t="s">
        <v>7945</v>
      </c>
      <c r="C2679" t="s">
        <v>4436</v>
      </c>
      <c r="D2679" t="s">
        <v>1182</v>
      </c>
      <c r="E2679">
        <v>511</v>
      </c>
      <c r="F2679" s="8" t="str">
        <f t="shared" si="82"/>
        <v>INSERt INTO Datos_Contacto values (2678,'091-8251001','Carrera 7  8 -45',511);</v>
      </c>
    </row>
    <row r="2680" spans="1:6" hidden="1" x14ac:dyDescent="0.25">
      <c r="A2680" s="8">
        <f t="shared" si="83"/>
        <v>2679</v>
      </c>
      <c r="B2680" s="8" t="s">
        <v>7946</v>
      </c>
      <c r="C2680" t="s">
        <v>4437</v>
      </c>
      <c r="D2680" t="s">
        <v>891</v>
      </c>
      <c r="E2680">
        <v>313</v>
      </c>
      <c r="F2680" s="8" t="str">
        <f t="shared" si="82"/>
        <v>INSERt INTO Datos_Contacto values (2679,'321-3126050','Sec. Coliseo Municipal, Municipio de Tuta.',313);</v>
      </c>
    </row>
    <row r="2681" spans="1:6" hidden="1" x14ac:dyDescent="0.25">
      <c r="A2681" s="8">
        <f t="shared" si="83"/>
        <v>2680</v>
      </c>
      <c r="B2681" s="8" t="s">
        <v>7947</v>
      </c>
      <c r="C2681" t="s">
        <v>4438</v>
      </c>
      <c r="D2681" t="s">
        <v>1705</v>
      </c>
      <c r="E2681">
        <v>944</v>
      </c>
      <c r="F2681" s="8" t="str">
        <f t="shared" si="82"/>
        <v>INSERt INTO Datos_Contacto values (2680,'095-3116955769','KRA 6 N 10 -25 BARRIO LA CRUZ',944);</v>
      </c>
    </row>
    <row r="2682" spans="1:6" hidden="1" x14ac:dyDescent="0.25">
      <c r="A2682" s="8">
        <f t="shared" si="83"/>
        <v>2681</v>
      </c>
      <c r="B2682" s="8" t="s">
        <v>7948</v>
      </c>
      <c r="C2682" t="s">
        <v>4439</v>
      </c>
      <c r="D2682" t="s">
        <v>1264</v>
      </c>
      <c r="E2682">
        <v>567</v>
      </c>
      <c r="F2682" s="8" t="str">
        <f t="shared" si="82"/>
        <v>INSERt INTO Datos_Contacto values (2681,'091-8565960','Carrera  5  4 - 33  Casa de Gobierno',567);</v>
      </c>
    </row>
    <row r="2683" spans="1:6" hidden="1" x14ac:dyDescent="0.25">
      <c r="A2683" s="8">
        <f t="shared" si="83"/>
        <v>2682</v>
      </c>
      <c r="B2683" s="8" t="s">
        <v>7949</v>
      </c>
      <c r="C2683" t="s">
        <v>4440</v>
      </c>
      <c r="D2683" t="s">
        <v>1841</v>
      </c>
      <c r="E2683">
        <v>1056</v>
      </c>
      <c r="F2683" s="8" t="str">
        <f t="shared" si="82"/>
        <v>INSERt INTO Datos_Contacto values (2682,'313-8931440','Calle 12 No. 8 - 12 Palacio Municipal',1056);</v>
      </c>
    </row>
    <row r="2684" spans="1:6" hidden="1" x14ac:dyDescent="0.25">
      <c r="A2684" s="8">
        <f t="shared" si="83"/>
        <v>2683</v>
      </c>
      <c r="B2684" s="8" t="s">
        <v>7950</v>
      </c>
      <c r="C2684" t="s">
        <v>4441</v>
      </c>
      <c r="D2684" t="s">
        <v>1808</v>
      </c>
      <c r="E2684">
        <v>1030</v>
      </c>
      <c r="F2684" s="8" t="str">
        <f t="shared" si="82"/>
        <v>INSERt INTO Datos_Contacto values (2683,'092-2810096','calle 32A 30-43',1030);</v>
      </c>
    </row>
    <row r="2685" spans="1:6" hidden="1" x14ac:dyDescent="0.25">
      <c r="A2685" s="8">
        <f t="shared" si="83"/>
        <v>2684</v>
      </c>
      <c r="B2685" s="8" t="s">
        <v>7951</v>
      </c>
      <c r="C2685" t="s">
        <v>4442</v>
      </c>
      <c r="D2685" t="s">
        <v>784</v>
      </c>
      <c r="E2685">
        <v>252</v>
      </c>
      <c r="F2685" s="8" t="str">
        <f t="shared" si="82"/>
        <v>INSERt INTO Datos_Contacto values (2684,'098-7281739','Calle 18 A 53',252);</v>
      </c>
    </row>
    <row r="2686" spans="1:6" hidden="1" x14ac:dyDescent="0.25">
      <c r="A2686" s="8">
        <f t="shared" si="83"/>
        <v>2685</v>
      </c>
      <c r="B2686" s="8" t="s">
        <v>7952</v>
      </c>
      <c r="C2686" t="s">
        <v>4443</v>
      </c>
      <c r="D2686" t="s">
        <v>1677</v>
      </c>
      <c r="E2686">
        <v>917</v>
      </c>
      <c r="F2686" s="8" t="str">
        <f t="shared" si="82"/>
        <v>INSERt INTO Datos_Contacto values (2685,'057-6256596','Calle 8 N° 10C N° 7 Barrio Pueblo Nuevo',917);</v>
      </c>
    </row>
    <row r="2687" spans="1:6" hidden="1" x14ac:dyDescent="0.25">
      <c r="A2687" s="8">
        <f t="shared" si="83"/>
        <v>2686</v>
      </c>
      <c r="B2687" s="8" t="s">
        <v>7953</v>
      </c>
      <c r="C2687" t="s">
        <v>4444</v>
      </c>
      <c r="D2687" t="s">
        <v>1143</v>
      </c>
      <c r="E2687">
        <v>485</v>
      </c>
      <c r="F2687" s="8" t="str">
        <f t="shared" si="82"/>
        <v>INSERt INTO Datos_Contacto values (2686,'091-8258807,8258807,8258807','Carrera 6  15-85 Coliseo municipal barrio mexico',485);</v>
      </c>
    </row>
    <row r="2688" spans="1:6" hidden="1" x14ac:dyDescent="0.25">
      <c r="A2688" s="8">
        <f t="shared" si="83"/>
        <v>2687</v>
      </c>
      <c r="B2688" s="8" t="s">
        <v>7954</v>
      </c>
      <c r="C2688" t="s">
        <v>4445</v>
      </c>
      <c r="D2688" t="s">
        <v>1525</v>
      </c>
      <c r="E2688">
        <v>778</v>
      </c>
      <c r="F2688" s="8" t="str">
        <f t="shared" si="82"/>
        <v>INSERt INTO Datos_Contacto values (2687,'097-5893625','AV EL RIO PATINODROMO TEODULO GELVEZ ALBARRACIN',778);</v>
      </c>
    </row>
    <row r="2689" spans="1:6" hidden="1" x14ac:dyDescent="0.25">
      <c r="A2689" s="8">
        <f t="shared" si="83"/>
        <v>2688</v>
      </c>
      <c r="B2689" s="8" t="s">
        <v>7955</v>
      </c>
      <c r="C2689" t="s">
        <v>4446</v>
      </c>
      <c r="D2689" t="s">
        <v>1187</v>
      </c>
      <c r="E2689">
        <v>516</v>
      </c>
      <c r="F2689" s="8" t="str">
        <f t="shared" si="82"/>
        <v>INSERt INTO Datos_Contacto values (2688,'091-8544487','Calle 1 Carrera 4 Coliseo Fray Ignacio Mariño - Nemocón',516);</v>
      </c>
    </row>
    <row r="2690" spans="1:6" hidden="1" x14ac:dyDescent="0.25">
      <c r="A2690" s="8">
        <f t="shared" si="83"/>
        <v>2689</v>
      </c>
      <c r="B2690" s="8" t="s">
        <v>7956</v>
      </c>
      <c r="C2690" t="s">
        <v>4447</v>
      </c>
      <c r="D2690" t="s">
        <v>5266</v>
      </c>
      <c r="E2690">
        <v>1</v>
      </c>
      <c r="F2690" s="8" t="str">
        <f t="shared" si="82"/>
        <v>INSERt INTO Datos_Contacto values (2689,'092-7214442,7214438,','Avenida Boyacá, Coliseo Cubierto Sergio Antonio Ruano 2 piso',1);</v>
      </c>
    </row>
    <row r="2691" spans="1:6" hidden="1" x14ac:dyDescent="0.25">
      <c r="A2691" s="8">
        <f t="shared" si="83"/>
        <v>2690</v>
      </c>
      <c r="B2691" s="8" t="s">
        <v>7957</v>
      </c>
      <c r="C2691" t="s">
        <v>4448</v>
      </c>
      <c r="D2691" t="s">
        <v>1855</v>
      </c>
      <c r="E2691">
        <v>1067</v>
      </c>
      <c r="F2691" s="8" t="str">
        <f t="shared" ref="F2691:F2754" si="84">"INSERt INTO Datos_Contacto values ("&amp;A2691&amp;",'"&amp;B2691&amp;"','"&amp;C2691&amp;"',"&amp;E2691&amp;");"</f>
        <v>INSERt INTO Datos_Contacto values (2690,'098-6370017','Calle 4 No. 7 - 05',1067);</v>
      </c>
    </row>
    <row r="2692" spans="1:6" hidden="1" x14ac:dyDescent="0.25">
      <c r="A2692" s="8">
        <f t="shared" ref="A2692:A2755" si="85">+A2691+1</f>
        <v>2691</v>
      </c>
      <c r="B2692" s="8" t="s">
        <v>7958</v>
      </c>
      <c r="C2692" t="s">
        <v>4449</v>
      </c>
      <c r="D2692" t="s">
        <v>1129</v>
      </c>
      <c r="E2692">
        <v>477</v>
      </c>
      <c r="F2692" s="8" t="str">
        <f t="shared" si="84"/>
        <v>INSERt INTO Datos_Contacto values (2691,'091-8640739','kilometro 1 via Cota - chia',477);</v>
      </c>
    </row>
    <row r="2693" spans="1:6" hidden="1" x14ac:dyDescent="0.25">
      <c r="A2693" s="8">
        <f t="shared" si="85"/>
        <v>2692</v>
      </c>
      <c r="B2693" s="8" t="s">
        <v>7959</v>
      </c>
      <c r="C2693" t="s">
        <v>4450</v>
      </c>
      <c r="D2693" t="s">
        <v>1551</v>
      </c>
      <c r="E2693">
        <v>799</v>
      </c>
      <c r="F2693" s="8" t="str">
        <f t="shared" si="84"/>
        <v>INSERt INTO Datos_Contacto values (2692,'097-5564338','Calle 33 y 34 Avenida 4 Cancha La Gramillada',799);</v>
      </c>
    </row>
    <row r="2694" spans="1:6" hidden="1" x14ac:dyDescent="0.25">
      <c r="A2694" s="8">
        <f t="shared" si="85"/>
        <v>2693</v>
      </c>
      <c r="B2694" s="8" t="s">
        <v>7960</v>
      </c>
      <c r="C2694" t="s">
        <v>4451</v>
      </c>
      <c r="D2694" t="s">
        <v>1194</v>
      </c>
      <c r="E2694">
        <v>521</v>
      </c>
      <c r="F2694" s="8" t="str">
        <f t="shared" si="84"/>
        <v>INSERt INTO Datos_Contacto values (2693,'091-8540500,8542293','calle 9 nro 19-25 barrio nariño casa de la cultura',521);</v>
      </c>
    </row>
    <row r="2695" spans="1:6" hidden="1" x14ac:dyDescent="0.25">
      <c r="A2695" s="8">
        <f t="shared" si="85"/>
        <v>2694</v>
      </c>
      <c r="B2695" s="8" t="s">
        <v>7961</v>
      </c>
      <c r="C2695" t="s">
        <v>4452</v>
      </c>
      <c r="D2695" t="s">
        <v>1811</v>
      </c>
      <c r="E2695">
        <v>1034</v>
      </c>
      <c r="F2695" s="8" t="str">
        <f t="shared" si="84"/>
        <v>INSERt INTO Datos_Contacto values (2694,'092-2298594','Carrera  4 Calle 11 Coliseo Cubierto Ivan Muñoz Villa',1034);</v>
      </c>
    </row>
    <row r="2696" spans="1:6" x14ac:dyDescent="0.25">
      <c r="A2696" s="8">
        <f t="shared" si="85"/>
        <v>2695</v>
      </c>
      <c r="B2696" s="8" t="s">
        <v>7962</v>
      </c>
      <c r="C2696" t="s">
        <v>4453</v>
      </c>
      <c r="D2696" t="s">
        <v>1224</v>
      </c>
      <c r="E2696">
        <v>543</v>
      </c>
      <c r="F2696" s="8" t="str">
        <f t="shared" si="84"/>
        <v>INSERt INTO Datos_Contacto values (2695,'091-7226891,7260765,5752519','Calle 15   8 - 53',543);</v>
      </c>
    </row>
    <row r="2697" spans="1:6" hidden="1" x14ac:dyDescent="0.25">
      <c r="A2697" s="8">
        <f t="shared" si="85"/>
        <v>2696</v>
      </c>
      <c r="B2697" s="8" t="s">
        <v>7963</v>
      </c>
      <c r="C2697" t="s">
        <v>4454</v>
      </c>
      <c r="D2697" t="s">
        <v>1241</v>
      </c>
      <c r="E2697">
        <v>553</v>
      </c>
      <c r="F2697" s="8" t="str">
        <f t="shared" si="84"/>
        <v>INSERt INTO Datos_Contacto values (2696,'091-918646076','Calle 3  3 - 71',553);</v>
      </c>
    </row>
    <row r="2698" spans="1:6" hidden="1" x14ac:dyDescent="0.25">
      <c r="A2698" s="8">
        <f t="shared" si="85"/>
        <v>2697</v>
      </c>
      <c r="B2698" s="8" t="s">
        <v>7964</v>
      </c>
      <c r="C2698" t="s">
        <v>4455</v>
      </c>
      <c r="D2698" t="s">
        <v>581</v>
      </c>
      <c r="E2698">
        <v>135</v>
      </c>
      <c r="F2698" s="8" t="str">
        <f t="shared" si="84"/>
        <v>INSERt INTO Datos_Contacto values (2697,'057-3008411091','Calle 3 No. 5 - 04 Alcaldia Municipal',135);</v>
      </c>
    </row>
    <row r="2699" spans="1:6" hidden="1" x14ac:dyDescent="0.25">
      <c r="A2699" s="8">
        <f t="shared" si="85"/>
        <v>2698</v>
      </c>
      <c r="B2699" s="8" t="s">
        <v>7965</v>
      </c>
      <c r="C2699" t="s">
        <v>4456</v>
      </c>
      <c r="D2699" t="s">
        <v>1505</v>
      </c>
      <c r="E2699">
        <v>759</v>
      </c>
      <c r="F2699" s="8" t="str">
        <f t="shared" si="84"/>
        <v>INSERt INTO Datos_Contacto values (2698,'098-5125916,5125770,5126607','Avenida Colombia Sarie Bay',759);</v>
      </c>
    </row>
    <row r="2700" spans="1:6" hidden="1" x14ac:dyDescent="0.25">
      <c r="A2700" s="8">
        <f t="shared" si="85"/>
        <v>2699</v>
      </c>
      <c r="B2700" s="8" t="s">
        <v>7966</v>
      </c>
      <c r="C2700" t="s">
        <v>4457</v>
      </c>
      <c r="D2700" t="s">
        <v>1369</v>
      </c>
      <c r="E2700">
        <v>651</v>
      </c>
      <c r="F2700" s="8" t="str">
        <f t="shared" si="84"/>
        <v>INSERt INTO Datos_Contacto values (2699,'095-7740098','Carrera 13 Nº. 7 A - 61 Barrio 20 de julio',651);</v>
      </c>
    </row>
    <row r="2701" spans="1:6" hidden="1" x14ac:dyDescent="0.25">
      <c r="A2701" s="8">
        <f t="shared" si="85"/>
        <v>2700</v>
      </c>
      <c r="B2701" s="8" t="s">
        <v>7967</v>
      </c>
      <c r="C2701" t="s">
        <v>4458</v>
      </c>
      <c r="D2701" t="s">
        <v>1382</v>
      </c>
      <c r="E2701">
        <v>661</v>
      </c>
      <c r="F2701" s="8" t="str">
        <f t="shared" si="84"/>
        <v>INSERt INTO Datos_Contacto values (2700,'095-4241589,4100300','Calle  10 Nº 12 - 22',661);</v>
      </c>
    </row>
    <row r="2702" spans="1:6" x14ac:dyDescent="0.25">
      <c r="A2702" s="8">
        <f t="shared" si="85"/>
        <v>2701</v>
      </c>
      <c r="B2702" s="8" t="s">
        <v>7968</v>
      </c>
      <c r="C2702" t="s">
        <v>4459</v>
      </c>
      <c r="D2702" t="s">
        <v>606</v>
      </c>
      <c r="E2702">
        <v>149</v>
      </c>
      <c r="F2702" s="8" t="str">
        <f t="shared" si="84"/>
        <v>INSERt INTO Datos_Contacto values (2701,'091-4069944','Calle 7 A No. 12 A 51',149);</v>
      </c>
    </row>
    <row r="2703" spans="1:6" x14ac:dyDescent="0.25">
      <c r="A2703" s="8">
        <f t="shared" si="85"/>
        <v>2702</v>
      </c>
      <c r="B2703" s="8" t="s">
        <v>7969</v>
      </c>
      <c r="C2703" t="s">
        <v>4460</v>
      </c>
      <c r="D2703" t="s">
        <v>606</v>
      </c>
      <c r="E2703">
        <v>149</v>
      </c>
      <c r="F2703" s="8" t="str">
        <f t="shared" si="84"/>
        <v>INSERt INTO Datos_Contacto values (2702,'091-2207700','Avenida Calle 26 N° 51 - 20',149);</v>
      </c>
    </row>
    <row r="2704" spans="1:6" x14ac:dyDescent="0.25">
      <c r="A2704" s="8">
        <f t="shared" si="85"/>
        <v>2703</v>
      </c>
      <c r="B2704" s="8" t="s">
        <v>7970</v>
      </c>
      <c r="C2704" t="s">
        <v>4461</v>
      </c>
      <c r="D2704" t="s">
        <v>606</v>
      </c>
      <c r="E2704">
        <v>149</v>
      </c>
      <c r="F2704" s="8" t="str">
        <f t="shared" si="84"/>
        <v>INSERt INTO Datos_Contacto values (2703,'091-3831077','Carrera 59 Nro. 26-60 CAN',149);</v>
      </c>
    </row>
    <row r="2705" spans="1:6" x14ac:dyDescent="0.25">
      <c r="A2705" s="8">
        <f t="shared" si="85"/>
        <v>2704</v>
      </c>
      <c r="B2705" s="8" t="s">
        <v>7971</v>
      </c>
      <c r="C2705" t="s">
        <v>4462</v>
      </c>
      <c r="D2705" t="s">
        <v>606</v>
      </c>
      <c r="E2705">
        <v>149</v>
      </c>
      <c r="F2705" s="8" t="str">
        <f t="shared" si="84"/>
        <v>INSERt INTO Datos_Contacto values (2704,'091-2948700','Carrera 10 N° 64 - 60 Chapinero',149);</v>
      </c>
    </row>
    <row r="2706" spans="1:6" x14ac:dyDescent="0.25">
      <c r="A2706" s="8">
        <f t="shared" si="85"/>
        <v>2705</v>
      </c>
      <c r="B2706" s="8" t="s">
        <v>7972</v>
      </c>
      <c r="C2706" t="s">
        <v>4463</v>
      </c>
      <c r="D2706" t="s">
        <v>606</v>
      </c>
      <c r="E2706">
        <v>149</v>
      </c>
      <c r="F2706" s="8" t="str">
        <f t="shared" si="84"/>
        <v>INSERt INTO Datos_Contacto values (2705,'091-3846666,2329077,2329078','Carrera 13  34 - 91',149);</v>
      </c>
    </row>
    <row r="2707" spans="1:6" x14ac:dyDescent="0.25">
      <c r="A2707" s="8">
        <f t="shared" si="85"/>
        <v>2706</v>
      </c>
      <c r="B2707" s="8" t="s">
        <v>7973</v>
      </c>
      <c r="C2707" t="s">
        <v>4464</v>
      </c>
      <c r="D2707" t="s">
        <v>606</v>
      </c>
      <c r="E2707">
        <v>149</v>
      </c>
      <c r="F2707" s="8" t="str">
        <f t="shared" si="84"/>
        <v>INSERt INTO Datos_Contacto values (2706,'091-4842643','Carrera 19A No. 78-80 PISO 5 Y 6',149);</v>
      </c>
    </row>
    <row r="2708" spans="1:6" x14ac:dyDescent="0.25">
      <c r="A2708" s="8">
        <f t="shared" si="85"/>
        <v>2707</v>
      </c>
      <c r="B2708" s="8" t="s">
        <v>7974</v>
      </c>
      <c r="C2708" t="s">
        <v>4465</v>
      </c>
      <c r="D2708" t="s">
        <v>606</v>
      </c>
      <c r="E2708">
        <v>149</v>
      </c>
      <c r="F2708" s="8" t="str">
        <f t="shared" si="84"/>
        <v>INSERt INTO Datos_Contacto values (2707,'091-2347262','Calle 26 No. 27 - 48',149);</v>
      </c>
    </row>
    <row r="2709" spans="1:6" hidden="1" x14ac:dyDescent="0.25">
      <c r="A2709" s="8">
        <f t="shared" si="85"/>
        <v>2708</v>
      </c>
      <c r="B2709" s="8" t="s">
        <v>7975</v>
      </c>
      <c r="C2709" t="s">
        <v>4466</v>
      </c>
      <c r="D2709" t="s">
        <v>1857</v>
      </c>
      <c r="E2709">
        <v>1069</v>
      </c>
      <c r="F2709" s="8" t="str">
        <f t="shared" si="84"/>
        <v>INSERt INTO Datos_Contacto values (2708,'098-6247929','Diagonal 8  7 191',1069);</v>
      </c>
    </row>
    <row r="2710" spans="1:6" x14ac:dyDescent="0.25">
      <c r="A2710" s="8">
        <f t="shared" si="85"/>
        <v>2709</v>
      </c>
      <c r="B2710" s="8" t="s">
        <v>7976</v>
      </c>
      <c r="C2710" t="s">
        <v>4467</v>
      </c>
      <c r="D2710" t="s">
        <v>1836</v>
      </c>
      <c r="E2710">
        <v>1053</v>
      </c>
      <c r="F2710" s="8" t="str">
        <f t="shared" si="84"/>
        <v>INSERt INTO Datos_Contacto values (2709,'098-6358636','Coliseo Cubierto',1053);</v>
      </c>
    </row>
    <row r="2711" spans="1:6" hidden="1" x14ac:dyDescent="0.25">
      <c r="A2711" s="8">
        <f t="shared" si="85"/>
        <v>2710</v>
      </c>
      <c r="B2711" s="8" t="s">
        <v>7977</v>
      </c>
      <c r="C2711" t="s">
        <v>4468</v>
      </c>
      <c r="D2711" t="s">
        <v>1838</v>
      </c>
      <c r="E2711">
        <v>1054</v>
      </c>
      <c r="F2711" s="8" t="str">
        <f t="shared" si="84"/>
        <v>INSERt INTO Datos_Contacto values (2710,'098-6384242','Polideportivo la villa Carrera 12   13 - 78',1054);</v>
      </c>
    </row>
    <row r="2712" spans="1:6" hidden="1" x14ac:dyDescent="0.25">
      <c r="A2712" s="8">
        <f t="shared" si="85"/>
        <v>2711</v>
      </c>
      <c r="B2712" s="8" t="s">
        <v>7978</v>
      </c>
      <c r="C2712" t="s">
        <v>4469</v>
      </c>
      <c r="D2712" t="s">
        <v>1849</v>
      </c>
      <c r="E2712">
        <v>1061</v>
      </c>
      <c r="F2712" s="8" t="str">
        <f t="shared" si="84"/>
        <v>INSERt INTO Datos_Contacto values (2711,'098-6365066','Calle 6    8 - 13 Candelaria',1061);</v>
      </c>
    </row>
    <row r="2713" spans="1:6" hidden="1" x14ac:dyDescent="0.25">
      <c r="A2713" s="8">
        <f t="shared" si="85"/>
        <v>2712</v>
      </c>
      <c r="B2713" s="8" t="s">
        <v>7979</v>
      </c>
      <c r="C2713" t="s">
        <v>4470</v>
      </c>
      <c r="D2713" t="s">
        <v>1850</v>
      </c>
      <c r="E2713">
        <v>1062</v>
      </c>
      <c r="F2713" s="8" t="str">
        <f t="shared" si="84"/>
        <v>INSERt INTO Datos_Contacto values (2712,'098-3506275414','Centro Urbano Palacio Municipal',1062);</v>
      </c>
    </row>
    <row r="2714" spans="1:6" hidden="1" x14ac:dyDescent="0.25">
      <c r="A2714" s="8">
        <f t="shared" si="85"/>
        <v>2713</v>
      </c>
      <c r="B2714" s="8" t="s">
        <v>7980</v>
      </c>
      <c r="C2714" t="s">
        <v>4471</v>
      </c>
      <c r="D2714" t="s">
        <v>486</v>
      </c>
      <c r="E2714">
        <v>87</v>
      </c>
      <c r="F2714" s="8" t="str">
        <f t="shared" si="84"/>
        <v>INSERt INTO Datos_Contacto values (2713,'094-2887275,2880126,','Calle 76E  sur  46 B - 82',87);</v>
      </c>
    </row>
    <row r="2715" spans="1:6" hidden="1" x14ac:dyDescent="0.25">
      <c r="A2715" s="8">
        <f t="shared" si="85"/>
        <v>2714</v>
      </c>
      <c r="B2715" s="8" t="s">
        <v>7981</v>
      </c>
      <c r="C2715" t="s">
        <v>4472</v>
      </c>
      <c r="D2715" t="s">
        <v>1809</v>
      </c>
      <c r="E2715">
        <v>1031</v>
      </c>
      <c r="F2715" s="8" t="str">
        <f t="shared" si="84"/>
        <v>INSERt INTO Datos_Contacto values (2714,'999-2672435','Calle  3   7 - 28 Estadio Salustio Reyes Caicedo',1031);</v>
      </c>
    </row>
    <row r="2716" spans="1:6" hidden="1" x14ac:dyDescent="0.25">
      <c r="A2716" s="8">
        <f t="shared" si="85"/>
        <v>2715</v>
      </c>
      <c r="B2716" s="8" t="s">
        <v>7982</v>
      </c>
      <c r="C2716" t="s">
        <v>4473</v>
      </c>
      <c r="D2716" t="s">
        <v>1469</v>
      </c>
      <c r="E2716">
        <v>731</v>
      </c>
      <c r="F2716" s="8" t="str">
        <f t="shared" si="84"/>
        <v>INSERt INTO Datos_Contacto values (2715,'094-8516337,8515855','Coliseo municipal',731);</v>
      </c>
    </row>
    <row r="2717" spans="1:6" x14ac:dyDescent="0.25">
      <c r="A2717" s="8">
        <f t="shared" si="85"/>
        <v>2716</v>
      </c>
      <c r="B2717" s="8" t="s">
        <v>7983</v>
      </c>
      <c r="C2717" t="s">
        <v>4474</v>
      </c>
      <c r="D2717" t="s">
        <v>320</v>
      </c>
      <c r="E2717">
        <v>1</v>
      </c>
      <c r="F2717" s="8" t="str">
        <f t="shared" si="84"/>
        <v>INSERt INTO Datos_Contacto values (2716,'094-3819219','Calle 42   52 - 259',1);</v>
      </c>
    </row>
    <row r="2718" spans="1:6" hidden="1" x14ac:dyDescent="0.25">
      <c r="A2718" s="8">
        <f t="shared" si="85"/>
        <v>2717</v>
      </c>
      <c r="B2718" s="8" t="s">
        <v>7984</v>
      </c>
      <c r="C2718" t="s">
        <v>4475</v>
      </c>
      <c r="D2718" t="s">
        <v>1022</v>
      </c>
      <c r="E2718">
        <v>404</v>
      </c>
      <c r="F2718" s="8" t="str">
        <f t="shared" si="84"/>
        <v>INSERt INTO Datos_Contacto values (2717,'095-5726950,5726927','Calle 28 N° 6A - 15',404);</v>
      </c>
    </row>
    <row r="2719" spans="1:6" x14ac:dyDescent="0.25">
      <c r="A2719" s="8">
        <f t="shared" si="85"/>
        <v>2718</v>
      </c>
      <c r="B2719" s="8" t="s">
        <v>7985</v>
      </c>
      <c r="C2719" t="s">
        <v>4476</v>
      </c>
      <c r="D2719" t="s">
        <v>1596</v>
      </c>
      <c r="E2719">
        <v>844</v>
      </c>
      <c r="F2719" s="8" t="str">
        <f t="shared" si="84"/>
        <v>INSERt INTO Datos_Contacto values (2718,'097-6430301,6473850,6432329','Calle 48 No. 27-A-48',844);</v>
      </c>
    </row>
    <row r="2720" spans="1:6" hidden="1" x14ac:dyDescent="0.25">
      <c r="A2720" s="8">
        <f t="shared" si="85"/>
        <v>2719</v>
      </c>
      <c r="B2720" s="8" t="s">
        <v>7986</v>
      </c>
      <c r="C2720" t="s">
        <v>4477</v>
      </c>
      <c r="D2720" t="s">
        <v>1595</v>
      </c>
      <c r="E2720">
        <v>843</v>
      </c>
      <c r="F2720" s="8" t="str">
        <f t="shared" si="84"/>
        <v>INSERt INTO Datos_Contacto values (2719,'094-5461161','Carrera 42 A No. 44 C - 98 Autopista Medellin-Bogotá',843);</v>
      </c>
    </row>
    <row r="2721" spans="1:6" x14ac:dyDescent="0.25">
      <c r="A2721" s="8">
        <f t="shared" si="85"/>
        <v>2720</v>
      </c>
      <c r="B2721" s="8" t="s">
        <v>7987</v>
      </c>
      <c r="C2721" t="s">
        <v>4478</v>
      </c>
      <c r="D2721" t="s">
        <v>856</v>
      </c>
      <c r="E2721">
        <v>293</v>
      </c>
      <c r="F2721" s="8" t="str">
        <f t="shared" si="84"/>
        <v>INSERt INTO Datos_Contacto values (2720,'098-7719952,7703460','Coliseo cubierto Alfonso Patiño Rosselli',293);</v>
      </c>
    </row>
    <row r="2722" spans="1:6" hidden="1" x14ac:dyDescent="0.25">
      <c r="A2722" s="8">
        <f t="shared" si="85"/>
        <v>2721</v>
      </c>
      <c r="B2722" s="8" t="s">
        <v>7988</v>
      </c>
      <c r="C2722" t="s">
        <v>4479</v>
      </c>
      <c r="D2722" t="s">
        <v>1601</v>
      </c>
      <c r="E2722">
        <v>850</v>
      </c>
      <c r="F2722" s="8" t="str">
        <f t="shared" si="84"/>
        <v>INSERt INTO Datos_Contacto values (2721,'097-6010170','ESTADIO DANIEL VILLA ZAPATA TRIBUNA ORIENTAL',850);</v>
      </c>
    </row>
    <row r="2723" spans="1:6" x14ac:dyDescent="0.25">
      <c r="A2723" s="8">
        <f t="shared" si="85"/>
        <v>2722</v>
      </c>
      <c r="B2723" s="8" t="s">
        <v>7989</v>
      </c>
      <c r="C2723" t="s">
        <v>4480</v>
      </c>
      <c r="D2723" t="s">
        <v>606</v>
      </c>
      <c r="E2723">
        <v>149</v>
      </c>
      <c r="F2723" s="8" t="str">
        <f t="shared" si="84"/>
        <v>INSERt INTO Datos_Contacto values (2722,'091-2822042,2976030,2822013','Carrera 10 16 82 piso 2',149);</v>
      </c>
    </row>
    <row r="2724" spans="1:6" hidden="1" x14ac:dyDescent="0.25">
      <c r="A2724" s="8">
        <f t="shared" si="85"/>
        <v>2723</v>
      </c>
      <c r="B2724" s="8" t="s">
        <v>7990</v>
      </c>
      <c r="C2724" t="s">
        <v>4481</v>
      </c>
      <c r="D2724" t="s">
        <v>801</v>
      </c>
      <c r="E2724">
        <v>261</v>
      </c>
      <c r="F2724" s="8" t="str">
        <f t="shared" si="84"/>
        <v>INSERt INTO Datos_Contacto values (2723,'098-7850240','Coliseo cubierto de paipa',261);</v>
      </c>
    </row>
    <row r="2725" spans="1:6" hidden="1" x14ac:dyDescent="0.25">
      <c r="A2725" s="8">
        <f t="shared" si="85"/>
        <v>2724</v>
      </c>
      <c r="B2725" s="8" t="s">
        <v>7991</v>
      </c>
      <c r="C2725" t="s">
        <v>4482</v>
      </c>
      <c r="D2725" t="s">
        <v>742</v>
      </c>
      <c r="E2725">
        <v>227</v>
      </c>
      <c r="F2725" s="8" t="str">
        <f t="shared" si="84"/>
        <v>INSERt INTO Datos_Contacto values (2724,'098-7600227','carrera 42 2 20W COLISEO MAYOR',227);</v>
      </c>
    </row>
    <row r="2726" spans="1:6" x14ac:dyDescent="0.25">
      <c r="A2726" s="8">
        <f t="shared" si="85"/>
        <v>2725</v>
      </c>
      <c r="B2726" s="8" t="s">
        <v>7992</v>
      </c>
      <c r="C2726" t="s">
        <v>4483</v>
      </c>
      <c r="D2726" t="s">
        <v>606</v>
      </c>
      <c r="E2726">
        <v>149</v>
      </c>
      <c r="F2726" s="8" t="str">
        <f t="shared" si="84"/>
        <v>INSERt INTO Datos_Contacto values (2725,'091-2630603','Av. Cl. 26 N° 69D-91 To Peatonal Oficina 402A',149);</v>
      </c>
    </row>
    <row r="2727" spans="1:6" x14ac:dyDescent="0.25">
      <c r="A2727" s="8">
        <f t="shared" si="85"/>
        <v>2726</v>
      </c>
      <c r="B2727" s="8" t="s">
        <v>7993</v>
      </c>
      <c r="C2727" t="s">
        <v>4484</v>
      </c>
      <c r="D2727" t="s">
        <v>1781</v>
      </c>
      <c r="E2727">
        <v>1004</v>
      </c>
      <c r="F2727" s="8" t="str">
        <f t="shared" si="84"/>
        <v>INSERt INTO Datos_Contacto values (2726,'092-5146848','Avenida Roosevelt 24-80',1004);</v>
      </c>
    </row>
    <row r="2728" spans="1:6" hidden="1" x14ac:dyDescent="0.25">
      <c r="A2728" s="8">
        <f t="shared" si="85"/>
        <v>2727</v>
      </c>
      <c r="B2728" s="8" t="s">
        <v>7994</v>
      </c>
      <c r="C2728" t="s">
        <v>3371</v>
      </c>
      <c r="D2728" t="s">
        <v>1227</v>
      </c>
      <c r="E2728">
        <v>545</v>
      </c>
      <c r="F2728" s="8" t="str">
        <f t="shared" si="84"/>
        <v>INSERt INTO Datos_Contacto values (2727,'091-8245150','Carrera 2 No. 3 - 20',545);</v>
      </c>
    </row>
    <row r="2729" spans="1:6" hidden="1" x14ac:dyDescent="0.25">
      <c r="A2729" s="8">
        <f t="shared" si="85"/>
        <v>2728</v>
      </c>
      <c r="B2729" s="8" t="s">
        <v>7995</v>
      </c>
      <c r="C2729" t="s">
        <v>4485</v>
      </c>
      <c r="D2729" t="s">
        <v>1632</v>
      </c>
      <c r="E2729">
        <v>876</v>
      </c>
      <c r="F2729" s="8" t="str">
        <f t="shared" si="84"/>
        <v>INSERt INTO Datos_Contacto values (2728,'097-6187955','AUTOPISTA VIA PIEDECUESTA A FLORIDA KILOMETRO 1 ESTADIO ALVARO GOMEZ HURTADO',876);</v>
      </c>
    </row>
    <row r="2730" spans="1:6" hidden="1" x14ac:dyDescent="0.25">
      <c r="A2730" s="8">
        <f t="shared" si="85"/>
        <v>2729</v>
      </c>
      <c r="B2730" s="8" t="s">
        <v>7996</v>
      </c>
      <c r="C2730" t="s">
        <v>4486</v>
      </c>
      <c r="D2730" t="s">
        <v>686</v>
      </c>
      <c r="E2730">
        <v>196</v>
      </c>
      <c r="F2730" s="8" t="str">
        <f t="shared" si="84"/>
        <v>INSERt INTO Datos_Contacto values (2729,'098-7439406','Carrera antigua a Paipa - Kilómetro 2',196);</v>
      </c>
    </row>
    <row r="2731" spans="1:6" hidden="1" x14ac:dyDescent="0.25">
      <c r="A2731" s="8">
        <f t="shared" si="85"/>
        <v>2730</v>
      </c>
      <c r="B2731" s="8" t="s">
        <v>7997</v>
      </c>
      <c r="C2731" t="s">
        <v>4487</v>
      </c>
      <c r="D2731" t="s">
        <v>1906</v>
      </c>
      <c r="E2731">
        <v>1117</v>
      </c>
      <c r="F2731" s="8" t="str">
        <f t="shared" si="84"/>
        <v>INSERt INTO Datos_Contacto values (2730,'320-4282643','Palacio de la Gobernacion',1117);</v>
      </c>
    </row>
    <row r="2732" spans="1:6" hidden="1" x14ac:dyDescent="0.25">
      <c r="A2732" s="8">
        <f t="shared" si="85"/>
        <v>2731</v>
      </c>
      <c r="B2732" s="8" t="s">
        <v>7998</v>
      </c>
      <c r="C2732" t="s">
        <v>4488</v>
      </c>
      <c r="D2732" t="s">
        <v>340</v>
      </c>
      <c r="E2732">
        <v>11</v>
      </c>
      <c r="F2732" s="8" t="str">
        <f t="shared" si="84"/>
        <v>INSERt INTO Datos_Contacto values (2731,'054-8533105','Calle 19a Nº 10 - 48 Coliseo Municipal',11);</v>
      </c>
    </row>
    <row r="2733" spans="1:6" x14ac:dyDescent="0.25">
      <c r="A2733" s="8">
        <f t="shared" si="85"/>
        <v>2732</v>
      </c>
      <c r="B2733" s="8" t="s">
        <v>7999</v>
      </c>
      <c r="C2733" t="s">
        <v>4489</v>
      </c>
      <c r="D2733" t="s">
        <v>1836</v>
      </c>
      <c r="E2733">
        <v>1053</v>
      </c>
      <c r="F2733" s="8" t="str">
        <f t="shared" si="84"/>
        <v>INSERt INTO Datos_Contacto values (2732,'098-6353638','Transversal 18   14  09',1053);</v>
      </c>
    </row>
    <row r="2734" spans="1:6" x14ac:dyDescent="0.25">
      <c r="A2734" s="8">
        <f t="shared" si="85"/>
        <v>2733</v>
      </c>
      <c r="B2734" s="8" t="s">
        <v>8000</v>
      </c>
      <c r="C2734" t="s">
        <v>4490</v>
      </c>
      <c r="D2734" t="s">
        <v>1781</v>
      </c>
      <c r="E2734">
        <v>1004</v>
      </c>
      <c r="F2734" s="8" t="str">
        <f t="shared" si="84"/>
        <v>INSERt INTO Datos_Contacto values (2733,'072-5147773','Cll 4 No 27-140',1004);</v>
      </c>
    </row>
    <row r="2735" spans="1:6" hidden="1" x14ac:dyDescent="0.25">
      <c r="A2735" s="8">
        <f t="shared" si="85"/>
        <v>2734</v>
      </c>
      <c r="B2735" s="8" t="s">
        <v>8001</v>
      </c>
      <c r="C2735" t="s">
        <v>4491</v>
      </c>
      <c r="D2735" t="s">
        <v>1767</v>
      </c>
      <c r="E2735">
        <v>991</v>
      </c>
      <c r="F2735" s="8" t="str">
        <f t="shared" si="84"/>
        <v>INSERt INTO Datos_Contacto values (2734,'098-2701615','Estadio Municipal',991);</v>
      </c>
    </row>
    <row r="2736" spans="1:6" x14ac:dyDescent="0.25">
      <c r="A2736" s="8">
        <f t="shared" si="85"/>
        <v>2735</v>
      </c>
      <c r="B2736" s="8" t="s">
        <v>8002</v>
      </c>
      <c r="C2736" t="s">
        <v>4492</v>
      </c>
      <c r="D2736" t="s">
        <v>1010</v>
      </c>
      <c r="E2736">
        <v>395</v>
      </c>
      <c r="F2736" s="8" t="str">
        <f t="shared" si="84"/>
        <v>INSERt INTO Datos_Contacto values (2735,'092-8251011,3206985024','calle 9 N° 2-41 Parque principal',395);</v>
      </c>
    </row>
    <row r="2737" spans="1:6" x14ac:dyDescent="0.25">
      <c r="A2737" s="8">
        <f t="shared" si="85"/>
        <v>2736</v>
      </c>
      <c r="B2737" s="8" t="s">
        <v>8003</v>
      </c>
      <c r="C2737" t="s">
        <v>4493</v>
      </c>
      <c r="D2737" t="s">
        <v>320</v>
      </c>
      <c r="E2737">
        <v>1</v>
      </c>
      <c r="F2737" s="8" t="str">
        <f t="shared" si="84"/>
        <v>INSERt INTO Datos_Contacto values (2736,'094-4304310','Calle 47D  75  240',1);</v>
      </c>
    </row>
    <row r="2738" spans="1:6" hidden="1" x14ac:dyDescent="0.25">
      <c r="A2738" s="8">
        <f t="shared" si="85"/>
        <v>2737</v>
      </c>
      <c r="B2738" s="8" t="s">
        <v>8004</v>
      </c>
      <c r="C2738" t="s">
        <v>4494</v>
      </c>
      <c r="D2738" t="s">
        <v>1556</v>
      </c>
      <c r="E2738">
        <v>803</v>
      </c>
      <c r="F2738" s="8" t="str">
        <f t="shared" si="84"/>
        <v>INSERt INTO Datos_Contacto values (2737,'097-5682597,5681736,5682578,5686714','Calle 8 N° 8 - 155',803);</v>
      </c>
    </row>
    <row r="2739" spans="1:6" hidden="1" x14ac:dyDescent="0.25">
      <c r="A2739" s="8">
        <f t="shared" si="85"/>
        <v>2738</v>
      </c>
      <c r="B2739" s="8" t="s">
        <v>8005</v>
      </c>
      <c r="C2739" t="s">
        <v>4495</v>
      </c>
      <c r="D2739" t="s">
        <v>1788</v>
      </c>
      <c r="E2739">
        <v>1011</v>
      </c>
      <c r="F2739" s="8" t="str">
        <f t="shared" si="84"/>
        <v>INSERt INTO Datos_Contacto values (2738,'092-2287544,2288580,','Carrera 12 No. 26C-74',1011);</v>
      </c>
    </row>
    <row r="2740" spans="1:6" x14ac:dyDescent="0.25">
      <c r="A2740" s="8">
        <f t="shared" si="85"/>
        <v>2739</v>
      </c>
      <c r="B2740" s="8" t="s">
        <v>8006</v>
      </c>
      <c r="C2740" t="s">
        <v>4496</v>
      </c>
      <c r="D2740" t="s">
        <v>1781</v>
      </c>
      <c r="E2740">
        <v>1004</v>
      </c>
      <c r="F2740" s="8" t="str">
        <f t="shared" si="84"/>
        <v>INSERt INTO Datos_Contacto values (2739,'572-4854996','Calle 5A 22  13',1004);</v>
      </c>
    </row>
    <row r="2741" spans="1:6" x14ac:dyDescent="0.25">
      <c r="A2741" s="8">
        <f t="shared" si="85"/>
        <v>2740</v>
      </c>
      <c r="B2741" s="8" t="s">
        <v>8007</v>
      </c>
      <c r="C2741" t="s">
        <v>4497</v>
      </c>
      <c r="D2741" t="s">
        <v>599</v>
      </c>
      <c r="E2741">
        <v>145</v>
      </c>
      <c r="F2741" s="8" t="str">
        <f t="shared" si="84"/>
        <v>INSERt INTO Datos_Contacto values (2740,'095-3745911,3746869,','Calle 18 N° 39-100, Soledad. Atlántico.',145);</v>
      </c>
    </row>
    <row r="2742" spans="1:6" hidden="1" x14ac:dyDescent="0.25">
      <c r="A2742" s="8">
        <f t="shared" si="85"/>
        <v>2741</v>
      </c>
      <c r="B2742" s="8" t="s">
        <v>8008</v>
      </c>
      <c r="C2742" t="s">
        <v>4498</v>
      </c>
      <c r="D2742" t="s">
        <v>1859</v>
      </c>
      <c r="E2742">
        <v>1072</v>
      </c>
      <c r="F2742" s="8" t="str">
        <f t="shared" si="84"/>
        <v>INSERt INTO Datos_Contacto values (2741,'098-4296105','BRR LUIS CARLOS GALAN',1072);</v>
      </c>
    </row>
    <row r="2743" spans="1:6" x14ac:dyDescent="0.25">
      <c r="A2743" s="8">
        <f t="shared" si="85"/>
        <v>2742</v>
      </c>
      <c r="B2743" s="8" t="s">
        <v>8009</v>
      </c>
      <c r="C2743" t="s">
        <v>4499</v>
      </c>
      <c r="D2743" t="s">
        <v>320</v>
      </c>
      <c r="E2743">
        <v>1</v>
      </c>
      <c r="F2743" s="8" t="str">
        <f t="shared" si="84"/>
        <v>INSERt INTO Datos_Contacto values (2742,'094-4405100,4405145','Calle 73  76 A 354 Robledo VÍa al Volador',1);</v>
      </c>
    </row>
    <row r="2744" spans="1:6" hidden="1" x14ac:dyDescent="0.25">
      <c r="A2744" s="8">
        <f t="shared" si="85"/>
        <v>2743</v>
      </c>
      <c r="B2744" s="8" t="s">
        <v>8010</v>
      </c>
      <c r="C2744" t="s">
        <v>4500</v>
      </c>
      <c r="D2744" t="s">
        <v>1742</v>
      </c>
      <c r="E2744">
        <v>972</v>
      </c>
      <c r="F2744" s="8" t="str">
        <f t="shared" si="84"/>
        <v>INSERt INTO Datos_Contacto values (2743,'098-2483501,2483503','Calle 18 Carrera 1a.   Barrio Arkabal  - Antiguo Seminario Conciliar',972);</v>
      </c>
    </row>
    <row r="2745" spans="1:6" hidden="1" x14ac:dyDescent="0.25">
      <c r="A2745" s="8">
        <f t="shared" si="85"/>
        <v>2744</v>
      </c>
      <c r="B2745" s="8" t="s">
        <v>8011</v>
      </c>
      <c r="C2745" t="s">
        <v>4501</v>
      </c>
      <c r="D2745" t="s">
        <v>1601</v>
      </c>
      <c r="E2745">
        <v>850</v>
      </c>
      <c r="F2745" s="8" t="str">
        <f t="shared" si="84"/>
        <v>INSERt INTO Datos_Contacto values (2744,'097-6221908,6214051,6214052','Km. 14, Vereda El Zarzal, Vía Bucaramanga.',850);</v>
      </c>
    </row>
    <row r="2746" spans="1:6" x14ac:dyDescent="0.25">
      <c r="A2746" s="8">
        <f t="shared" si="85"/>
        <v>2745</v>
      </c>
      <c r="B2746" s="8" t="s">
        <v>8012</v>
      </c>
      <c r="C2746" t="s">
        <v>4502</v>
      </c>
      <c r="D2746" t="s">
        <v>320</v>
      </c>
      <c r="E2746">
        <v>1</v>
      </c>
      <c r="F2746" s="8" t="str">
        <f t="shared" si="84"/>
        <v>INSERt INTO Datos_Contacto values (2745,'054-3157244','Calle 12 sur  No 18 - 168',1);</v>
      </c>
    </row>
    <row r="2747" spans="1:6" x14ac:dyDescent="0.25">
      <c r="A2747" s="8">
        <f t="shared" si="85"/>
        <v>2746</v>
      </c>
      <c r="B2747" s="8" t="s">
        <v>8013</v>
      </c>
      <c r="C2747" t="s">
        <v>4503</v>
      </c>
      <c r="D2747" t="s">
        <v>320</v>
      </c>
      <c r="E2747">
        <v>1</v>
      </c>
      <c r="F2747" s="8" t="str">
        <f t="shared" si="84"/>
        <v>INSERt INTO Datos_Contacto values (2746,'094-3171111','Calle 12 sur N° 18 - 168',1);</v>
      </c>
    </row>
    <row r="2748" spans="1:6" x14ac:dyDescent="0.25">
      <c r="A2748" s="8">
        <f t="shared" si="85"/>
        <v>2747</v>
      </c>
      <c r="B2748" s="8" t="s">
        <v>8014</v>
      </c>
      <c r="C2748" t="s">
        <v>4504</v>
      </c>
      <c r="D2748" t="s">
        <v>320</v>
      </c>
      <c r="E2748">
        <v>1</v>
      </c>
      <c r="F2748" s="8" t="str">
        <f t="shared" si="84"/>
        <v>INSERt INTO Datos_Contacto values (2747,'094-3157736','Calle 12 Sur No. 18 - 168',1);</v>
      </c>
    </row>
    <row r="2749" spans="1:6" x14ac:dyDescent="0.25">
      <c r="A2749" s="8">
        <f t="shared" si="85"/>
        <v>2748</v>
      </c>
      <c r="B2749" s="8" t="s">
        <v>7420</v>
      </c>
      <c r="C2749" t="s">
        <v>4505</v>
      </c>
      <c r="D2749" t="s">
        <v>320</v>
      </c>
      <c r="E2749">
        <v>1</v>
      </c>
      <c r="F2749" s="8" t="str">
        <f t="shared" si="84"/>
        <v>INSERt INTO Datos_Contacto values (2748,'094-3897000','Calle 14 # 52 A-174',1);</v>
      </c>
    </row>
    <row r="2750" spans="1:6" hidden="1" x14ac:dyDescent="0.25">
      <c r="A2750" s="8">
        <f t="shared" si="85"/>
        <v>2749</v>
      </c>
      <c r="B2750" s="8" t="s">
        <v>8015</v>
      </c>
      <c r="C2750" t="s">
        <v>4506</v>
      </c>
      <c r="D2750" t="s">
        <v>983</v>
      </c>
      <c r="E2750">
        <v>376</v>
      </c>
      <c r="F2750" s="8" t="str">
        <f t="shared" si="84"/>
        <v>INSERt INTO Datos_Contacto values (2749,'092-8700629','Edif. CAM  Centro Alcaldia Municipal',376);</v>
      </c>
    </row>
    <row r="2751" spans="1:6" hidden="1" x14ac:dyDescent="0.25">
      <c r="A2751" s="8">
        <f t="shared" si="85"/>
        <v>2750</v>
      </c>
      <c r="B2751" s="8" t="s">
        <v>8016</v>
      </c>
      <c r="C2751" t="s">
        <v>4507</v>
      </c>
      <c r="D2751" t="s">
        <v>1482</v>
      </c>
      <c r="E2751">
        <v>741</v>
      </c>
      <c r="F2751" s="8" t="str">
        <f t="shared" si="84"/>
        <v>INSERt INTO Datos_Contacto values (2750,'092-7732000','Carrera 6  8 - 75',741);</v>
      </c>
    </row>
    <row r="2752" spans="1:6" hidden="1" x14ac:dyDescent="0.25">
      <c r="A2752" s="8">
        <f t="shared" si="85"/>
        <v>2751</v>
      </c>
      <c r="B2752" s="8" t="s">
        <v>8017</v>
      </c>
      <c r="C2752" t="s">
        <v>4508</v>
      </c>
      <c r="D2752" t="s">
        <v>1328</v>
      </c>
      <c r="E2752">
        <v>617</v>
      </c>
      <c r="F2752" s="8" t="str">
        <f t="shared" si="84"/>
        <v>INSERt INTO Datos_Contacto values (2751,'098-8384552,8394654,8394597','Calle 4  6 - 29',617);</v>
      </c>
    </row>
    <row r="2753" spans="1:6" hidden="1" x14ac:dyDescent="0.25">
      <c r="A2753" s="8">
        <f t="shared" si="85"/>
        <v>2752</v>
      </c>
      <c r="B2753" s="8" t="s">
        <v>8018</v>
      </c>
      <c r="C2753" t="s">
        <v>4509</v>
      </c>
      <c r="D2753" t="s">
        <v>1330</v>
      </c>
      <c r="E2753">
        <v>618</v>
      </c>
      <c r="F2753" s="8" t="str">
        <f t="shared" si="84"/>
        <v>INSERt INTO Datos_Contacto values (2752,'998-8328025','Carrera  3  4 - 26',618);</v>
      </c>
    </row>
    <row r="2754" spans="1:6" hidden="1" x14ac:dyDescent="0.25">
      <c r="A2754" s="8">
        <f t="shared" si="85"/>
        <v>2753</v>
      </c>
      <c r="B2754" s="8" t="s">
        <v>8019</v>
      </c>
      <c r="C2754" t="s">
        <v>4510</v>
      </c>
      <c r="D2754" t="s">
        <v>1291</v>
      </c>
      <c r="E2754">
        <v>587</v>
      </c>
      <c r="F2754" s="8" t="str">
        <f t="shared" si="84"/>
        <v>INSERt INTO Datos_Contacto values (2753,'094-6702082,6702792','Carrera 8  19 - 03',587);</v>
      </c>
    </row>
    <row r="2755" spans="1:6" hidden="1" x14ac:dyDescent="0.25">
      <c r="A2755" s="8">
        <f t="shared" si="85"/>
        <v>2754</v>
      </c>
      <c r="B2755" s="8" t="s">
        <v>5329</v>
      </c>
      <c r="C2755" t="s">
        <v>4511</v>
      </c>
      <c r="D2755" t="s">
        <v>431</v>
      </c>
      <c r="E2755">
        <v>59</v>
      </c>
      <c r="F2755" s="8" t="str">
        <f t="shared" ref="F2755:F2818" si="86">"INSERt INTO Datos_Contacto values ("&amp;A2755&amp;",'"&amp;B2755&amp;"','"&amp;C2755&amp;"',"&amp;E2755&amp;");"</f>
        <v>INSERt INTO Datos_Contacto values (2754,'094-3737676','Carrera  51   51 - 55  piso 4',59);</v>
      </c>
    </row>
    <row r="2756" spans="1:6" hidden="1" x14ac:dyDescent="0.25">
      <c r="A2756" s="8">
        <f t="shared" ref="A2756:A2819" si="87">+A2755+1</f>
        <v>2755</v>
      </c>
      <c r="B2756" s="8" t="s">
        <v>8020</v>
      </c>
      <c r="C2756" t="s">
        <v>4512</v>
      </c>
      <c r="D2756" t="s">
        <v>433</v>
      </c>
      <c r="E2756">
        <v>60</v>
      </c>
      <c r="F2756" s="8" t="str">
        <f t="shared" si="86"/>
        <v>INSERt INTO Datos_Contacto values (2755,'094-8643157,8523175,8643020','Calle Berrio 19 - 08',60);</v>
      </c>
    </row>
    <row r="2757" spans="1:6" hidden="1" x14ac:dyDescent="0.25">
      <c r="A2757" s="8">
        <f t="shared" si="87"/>
        <v>2756</v>
      </c>
      <c r="B2757" s="8" t="s">
        <v>8021</v>
      </c>
      <c r="C2757" t="s">
        <v>4513</v>
      </c>
      <c r="D2757" t="s">
        <v>763</v>
      </c>
      <c r="E2757">
        <v>239</v>
      </c>
      <c r="F2757" s="8" t="str">
        <f t="shared" si="86"/>
        <v>INSERt INTO Datos_Contacto values (2756,'098-7790183,7790190','Carrera 4  4 - 10',239);</v>
      </c>
    </row>
    <row r="2758" spans="1:6" hidden="1" x14ac:dyDescent="0.25">
      <c r="A2758" s="8">
        <f t="shared" si="87"/>
        <v>2757</v>
      </c>
      <c r="B2758" s="8" t="s">
        <v>8022</v>
      </c>
      <c r="C2758" t="s">
        <v>1954</v>
      </c>
      <c r="D2758" t="s">
        <v>984</v>
      </c>
      <c r="E2758">
        <v>377</v>
      </c>
      <c r="F2758" s="8" t="str">
        <f t="shared" si="86"/>
        <v>INSERt INTO Datos_Contacto values (2757,'092-8252626','Alcaldia Municipal',377);</v>
      </c>
    </row>
    <row r="2759" spans="1:6" hidden="1" x14ac:dyDescent="0.25">
      <c r="A2759" s="8">
        <f t="shared" si="87"/>
        <v>2758</v>
      </c>
      <c r="B2759" s="8" t="s">
        <v>8023</v>
      </c>
      <c r="C2759" t="s">
        <v>4514</v>
      </c>
      <c r="D2759" t="s">
        <v>1804</v>
      </c>
      <c r="E2759">
        <v>1025</v>
      </c>
      <c r="F2759" s="8" t="str">
        <f t="shared" si="86"/>
        <v>INSERt INTO Datos_Contacto values (2758,'092-5160888','Carrera 10 No 9-48 Palacio Municipal',1025);</v>
      </c>
    </row>
    <row r="2760" spans="1:6" hidden="1" x14ac:dyDescent="0.25">
      <c r="A2760" s="8">
        <f t="shared" si="87"/>
        <v>2759</v>
      </c>
      <c r="B2760" s="8" t="s">
        <v>8024</v>
      </c>
      <c r="C2760" t="s">
        <v>4515</v>
      </c>
      <c r="D2760" t="s">
        <v>435</v>
      </c>
      <c r="E2760">
        <v>61</v>
      </c>
      <c r="F2760" s="8" t="str">
        <f t="shared" si="86"/>
        <v>INSERt INTO Datos_Contacto values (2759,'094-8456736,8455550,455713','Carrera 3 Cordoba  10 - 10',61);</v>
      </c>
    </row>
    <row r="2761" spans="1:6" x14ac:dyDescent="0.25">
      <c r="A2761" s="8">
        <f t="shared" si="87"/>
        <v>2760</v>
      </c>
      <c r="B2761" s="8" t="s">
        <v>8025</v>
      </c>
      <c r="C2761" t="s">
        <v>4516</v>
      </c>
      <c r="D2761" t="s">
        <v>606</v>
      </c>
      <c r="E2761">
        <v>149</v>
      </c>
      <c r="F2761" s="8" t="str">
        <f t="shared" si="86"/>
        <v>INSERt INTO Datos_Contacto values (2760,'091-4377060','Avenida  Calle  63  68 - 95',149);</v>
      </c>
    </row>
    <row r="2762" spans="1:6" hidden="1" x14ac:dyDescent="0.25">
      <c r="A2762" s="8">
        <f t="shared" si="87"/>
        <v>2761</v>
      </c>
      <c r="B2762" s="8" t="s">
        <v>8026</v>
      </c>
      <c r="C2762" t="s">
        <v>4517</v>
      </c>
      <c r="D2762" t="s">
        <v>765</v>
      </c>
      <c r="E2762">
        <v>240</v>
      </c>
      <c r="F2762" s="8" t="str">
        <f t="shared" si="86"/>
        <v>INSERt INTO Datos_Contacto values (2761,'098-7363199,7363367,7363168','Carrera 4  7 - 11',240);</v>
      </c>
    </row>
    <row r="2763" spans="1:6" hidden="1" x14ac:dyDescent="0.25">
      <c r="A2763" s="8">
        <f t="shared" si="87"/>
        <v>2762</v>
      </c>
      <c r="B2763" s="8" t="s">
        <v>8027</v>
      </c>
      <c r="C2763" t="s">
        <v>4518</v>
      </c>
      <c r="D2763" t="s">
        <v>437</v>
      </c>
      <c r="E2763">
        <v>62</v>
      </c>
      <c r="F2763" s="8" t="str">
        <f t="shared" si="86"/>
        <v>INSERt INTO Datos_Contacto values (2762,'094-8523101','Carrera 5  7 - 50  Palacio municipal',62);</v>
      </c>
    </row>
    <row r="2764" spans="1:6" hidden="1" x14ac:dyDescent="0.25">
      <c r="A2764" s="8">
        <f t="shared" si="87"/>
        <v>2763</v>
      </c>
      <c r="B2764" s="8" t="s">
        <v>8028</v>
      </c>
      <c r="C2764" t="s">
        <v>1954</v>
      </c>
      <c r="D2764" t="s">
        <v>437</v>
      </c>
      <c r="E2764">
        <v>62</v>
      </c>
      <c r="F2764" s="8" t="str">
        <f t="shared" si="86"/>
        <v>INSERt INTO Datos_Contacto values (2763,'098-7880321','Alcaldia Municipal',62);</v>
      </c>
    </row>
    <row r="2765" spans="1:6" hidden="1" x14ac:dyDescent="0.25">
      <c r="A2765" s="8">
        <f t="shared" si="87"/>
        <v>2764</v>
      </c>
      <c r="B2765" s="8" t="s">
        <v>8029</v>
      </c>
      <c r="C2765" t="s">
        <v>4519</v>
      </c>
      <c r="D2765" t="s">
        <v>1169</v>
      </c>
      <c r="E2765">
        <v>502</v>
      </c>
      <c r="F2765" s="8" t="str">
        <f t="shared" si="86"/>
        <v>INSERt INTO Datos_Contacto values (2764,'091-8370086','Casa de gobierno de jerusalen',502);</v>
      </c>
    </row>
    <row r="2766" spans="1:6" hidden="1" x14ac:dyDescent="0.25">
      <c r="A2766" s="8">
        <f t="shared" si="87"/>
        <v>2765</v>
      </c>
      <c r="B2766" s="8" t="s">
        <v>8030</v>
      </c>
      <c r="C2766" t="s">
        <v>4520</v>
      </c>
      <c r="D2766" t="s">
        <v>1642</v>
      </c>
      <c r="E2766">
        <v>886</v>
      </c>
      <c r="F2766" s="8" t="str">
        <f t="shared" si="86"/>
        <v>INSERt INTO Datos_Contacto values (2765,'097-7569609','Calle 34  19 - 46 Ed. La Triada Of. 411 Torre norte',886);</v>
      </c>
    </row>
    <row r="2767" spans="1:6" hidden="1" x14ac:dyDescent="0.25">
      <c r="A2767" s="8">
        <f t="shared" si="87"/>
        <v>2766</v>
      </c>
      <c r="B2767" s="8" t="s">
        <v>8031</v>
      </c>
      <c r="C2767" t="s">
        <v>1915</v>
      </c>
      <c r="D2767" t="s">
        <v>1643</v>
      </c>
      <c r="E2767">
        <v>887</v>
      </c>
      <c r="F2767" s="8" t="str">
        <f t="shared" si="86"/>
        <v>INSERt INTO Datos_Contacto values (2766,'097-7242015,7245825,','Alcaldía municipal',887);</v>
      </c>
    </row>
    <row r="2768" spans="1:6" hidden="1" x14ac:dyDescent="0.25">
      <c r="A2768" s="8">
        <f t="shared" si="87"/>
        <v>2767</v>
      </c>
      <c r="B2768" s="8" t="s">
        <v>8032</v>
      </c>
      <c r="C2768" t="s">
        <v>4521</v>
      </c>
      <c r="D2768" t="s">
        <v>573</v>
      </c>
      <c r="E2768">
        <v>131</v>
      </c>
      <c r="F2768" s="8" t="str">
        <f t="shared" si="86"/>
        <v>INSERt INTO Datos_Contacto values (2767,'095-8754134','Calle 6A  3 - 38',131);</v>
      </c>
    </row>
    <row r="2769" spans="1:6" hidden="1" x14ac:dyDescent="0.25">
      <c r="A2769" s="8">
        <f t="shared" si="87"/>
        <v>2768</v>
      </c>
      <c r="B2769" s="8" t="s">
        <v>8033</v>
      </c>
      <c r="C2769" t="s">
        <v>4522</v>
      </c>
      <c r="D2769" t="s">
        <v>1170</v>
      </c>
      <c r="E2769">
        <v>503</v>
      </c>
      <c r="F2769" s="8" t="str">
        <f t="shared" si="86"/>
        <v>INSERt INTO Datos_Contacto values (2768,'091-8533044','Casa de gobierno parque principal',503);</v>
      </c>
    </row>
    <row r="2770" spans="1:6" hidden="1" x14ac:dyDescent="0.25">
      <c r="A2770" s="8">
        <f t="shared" si="87"/>
        <v>2769</v>
      </c>
      <c r="B2770" s="8" t="s">
        <v>8034</v>
      </c>
      <c r="C2770" t="s">
        <v>4523</v>
      </c>
      <c r="D2770" t="s">
        <v>397</v>
      </c>
      <c r="E2770">
        <v>41</v>
      </c>
      <c r="F2770" s="8" t="str">
        <f t="shared" si="86"/>
        <v>INSERt INTO Datos_Contacto values (2769,'094-2744460','Calle 50  62- 138',41);</v>
      </c>
    </row>
    <row r="2771" spans="1:6" hidden="1" x14ac:dyDescent="0.25">
      <c r="A2771" s="8">
        <f t="shared" si="87"/>
        <v>2770</v>
      </c>
      <c r="B2771" s="8" t="s">
        <v>8035</v>
      </c>
      <c r="C2771" t="s">
        <v>4524</v>
      </c>
      <c r="D2771" t="s">
        <v>5268</v>
      </c>
      <c r="E2771">
        <v>1</v>
      </c>
      <c r="F2771" s="8" t="str">
        <f t="shared" si="86"/>
        <v>INSERt INTO Datos_Contacto values (2770,'092-7328131','Calle 3 No. 4 - 60 Barrio Oficial',1);</v>
      </c>
    </row>
    <row r="2772" spans="1:6" hidden="1" x14ac:dyDescent="0.25">
      <c r="A2772" s="8">
        <f t="shared" si="87"/>
        <v>2771</v>
      </c>
      <c r="B2772" s="8" t="s">
        <v>8036</v>
      </c>
      <c r="C2772" t="s">
        <v>1982</v>
      </c>
      <c r="D2772" t="s">
        <v>494</v>
      </c>
      <c r="E2772">
        <v>91</v>
      </c>
      <c r="F2772" s="8" t="str">
        <f t="shared" si="86"/>
        <v>INSERt INTO Datos_Contacto values (2771,'091-8478394','Palacio municipal',91);</v>
      </c>
    </row>
    <row r="2773" spans="1:6" hidden="1" x14ac:dyDescent="0.25">
      <c r="A2773" s="8">
        <f t="shared" si="87"/>
        <v>2772</v>
      </c>
      <c r="B2773" s="8" t="s">
        <v>8037</v>
      </c>
      <c r="C2773" t="s">
        <v>4525</v>
      </c>
      <c r="D2773" t="s">
        <v>1251</v>
      </c>
      <c r="E2773">
        <v>559</v>
      </c>
      <c r="F2773" s="8" t="str">
        <f t="shared" si="86"/>
        <v>INSERt INTO Datos_Contacto values (2772,'091-8537000,8537007,','Carrera 3  2 - 38',559);</v>
      </c>
    </row>
    <row r="2774" spans="1:6" hidden="1" x14ac:dyDescent="0.25">
      <c r="A2774" s="8">
        <f t="shared" si="87"/>
        <v>2773</v>
      </c>
      <c r="B2774" s="8" t="s">
        <v>8038</v>
      </c>
      <c r="C2774" t="s">
        <v>4526</v>
      </c>
      <c r="D2774" t="s">
        <v>413</v>
      </c>
      <c r="E2774">
        <v>49</v>
      </c>
      <c r="F2774" s="8" t="str">
        <f t="shared" si="86"/>
        <v>INSERt INTO Datos_Contacto values (2773,'094-8595811','Br Manguruma - Unidad Deportiva',49);</v>
      </c>
    </row>
    <row r="2775" spans="1:6" hidden="1" x14ac:dyDescent="0.25">
      <c r="A2775" s="8">
        <f t="shared" si="87"/>
        <v>2774</v>
      </c>
      <c r="B2775" s="8" t="s">
        <v>8039</v>
      </c>
      <c r="C2775" t="s">
        <v>4527</v>
      </c>
      <c r="D2775" t="s">
        <v>1556</v>
      </c>
      <c r="E2775">
        <v>803</v>
      </c>
      <c r="F2775" s="8" t="str">
        <f t="shared" si="86"/>
        <v>INSERt INTO Datos_Contacto values (2774,'097-5680827','Av. Santander  12 - 178 Coliseo Chepe Acero',803);</v>
      </c>
    </row>
    <row r="2776" spans="1:6" hidden="1" x14ac:dyDescent="0.25">
      <c r="A2776" s="8">
        <f t="shared" si="87"/>
        <v>2775</v>
      </c>
      <c r="B2776" s="8" t="s">
        <v>8040</v>
      </c>
      <c r="C2776" t="s">
        <v>4528</v>
      </c>
      <c r="D2776" t="s">
        <v>1210</v>
      </c>
      <c r="E2776">
        <v>532</v>
      </c>
      <c r="F2776" s="8" t="str">
        <f t="shared" si="86"/>
        <v>INSERt INTO Datos_Contacto values (2775,'091-8338560','Sede Deportiva Ricaurte Cundinamarca',532);</v>
      </c>
    </row>
    <row r="2777" spans="1:6" hidden="1" x14ac:dyDescent="0.25">
      <c r="A2777" s="8">
        <f t="shared" si="87"/>
        <v>2776</v>
      </c>
      <c r="B2777" s="8" t="s">
        <v>8041</v>
      </c>
      <c r="C2777" t="s">
        <v>4529</v>
      </c>
      <c r="D2777" t="s">
        <v>1218</v>
      </c>
      <c r="E2777">
        <v>539</v>
      </c>
      <c r="F2777" s="8" t="str">
        <f t="shared" si="86"/>
        <v>INSERt INTO Datos_Contacto values (2776,'091-8568273','Calle 5A  5 - 02',539);</v>
      </c>
    </row>
    <row r="2778" spans="1:6" hidden="1" x14ac:dyDescent="0.25">
      <c r="A2778" s="8">
        <f t="shared" si="87"/>
        <v>2777</v>
      </c>
      <c r="B2778" s="8" t="s">
        <v>8042</v>
      </c>
      <c r="C2778" t="s">
        <v>1982</v>
      </c>
      <c r="D2778" t="s">
        <v>1160</v>
      </c>
      <c r="E2778">
        <v>497</v>
      </c>
      <c r="F2778" s="8" t="str">
        <f t="shared" si="86"/>
        <v>INSERt INTO Datos_Contacto values (2777,'091-918341701,918371019,','Palacio municipal',497);</v>
      </c>
    </row>
    <row r="2779" spans="1:6" hidden="1" x14ac:dyDescent="0.25">
      <c r="A2779" s="8">
        <f t="shared" si="87"/>
        <v>2778</v>
      </c>
      <c r="B2779" s="8" t="s">
        <v>8043</v>
      </c>
      <c r="C2779" t="s">
        <v>4530</v>
      </c>
      <c r="D2779" t="s">
        <v>1343</v>
      </c>
      <c r="E2779">
        <v>628</v>
      </c>
      <c r="F2779" s="8" t="str">
        <f t="shared" si="86"/>
        <v>INSERt INTO Datos_Contacto values (2778,'098-8387140','Carrera 7   4-64',628);</v>
      </c>
    </row>
    <row r="2780" spans="1:6" hidden="1" x14ac:dyDescent="0.25">
      <c r="A2780" s="8">
        <f t="shared" si="87"/>
        <v>2779</v>
      </c>
      <c r="B2780" s="8" t="s">
        <v>8044</v>
      </c>
      <c r="C2780" t="s">
        <v>4531</v>
      </c>
      <c r="D2780" t="s">
        <v>1153</v>
      </c>
      <c r="E2780">
        <v>492</v>
      </c>
      <c r="F2780" s="8" t="str">
        <f t="shared" si="86"/>
        <v>INSERt INTO Datos_Contacto values (2779,'091-8335266,8312100,8310974','Calle 22  carrera 20',492);</v>
      </c>
    </row>
    <row r="2781" spans="1:6" hidden="1" x14ac:dyDescent="0.25">
      <c r="A2781" s="8">
        <f t="shared" si="87"/>
        <v>2780</v>
      </c>
      <c r="B2781" s="8" t="s">
        <v>8045</v>
      </c>
      <c r="C2781" t="s">
        <v>4532</v>
      </c>
      <c r="D2781" t="s">
        <v>1292</v>
      </c>
      <c r="E2781">
        <v>588</v>
      </c>
      <c r="F2781" s="8" t="str">
        <f t="shared" si="86"/>
        <v>INSERt INTO Datos_Contacto values (2780,'094-5213845,5213846,3147177892','Alcaldia Municipal, BARRIO PUEBLO NUEVO',588);</v>
      </c>
    </row>
    <row r="2782" spans="1:6" x14ac:dyDescent="0.25">
      <c r="A2782" s="8">
        <f t="shared" si="87"/>
        <v>2781</v>
      </c>
      <c r="B2782" s="8" t="s">
        <v>8046</v>
      </c>
      <c r="C2782" t="s">
        <v>4533</v>
      </c>
      <c r="D2782" t="s">
        <v>606</v>
      </c>
      <c r="E2782">
        <v>149</v>
      </c>
      <c r="F2782" s="8" t="str">
        <f t="shared" si="86"/>
        <v>INSERt INTO Datos_Contacto values (2781,'031-3131077','Carrera 7 No. 63-44',149);</v>
      </c>
    </row>
    <row r="2783" spans="1:6" hidden="1" x14ac:dyDescent="0.25">
      <c r="A2783" s="8">
        <f t="shared" si="87"/>
        <v>2782</v>
      </c>
      <c r="B2783" s="8" t="s">
        <v>8047</v>
      </c>
      <c r="C2783" t="s">
        <v>4534</v>
      </c>
      <c r="D2783" t="s">
        <v>1072</v>
      </c>
      <c r="E2783">
        <v>438</v>
      </c>
      <c r="F2783" s="8" t="str">
        <f t="shared" si="86"/>
        <v>INSERt INTO Datos_Contacto values (2782,'094-8104319','cra 7 cll No. 20-21 Barrio Daniel Alfonso Paz',438);</v>
      </c>
    </row>
    <row r="2784" spans="1:6" hidden="1" x14ac:dyDescent="0.25">
      <c r="A2784" s="8">
        <f t="shared" si="87"/>
        <v>2783</v>
      </c>
      <c r="B2784" s="8" t="s">
        <v>8048</v>
      </c>
      <c r="C2784" t="s">
        <v>1915</v>
      </c>
      <c r="D2784" t="s">
        <v>1332</v>
      </c>
      <c r="E2784">
        <v>619</v>
      </c>
      <c r="F2784" s="8" t="str">
        <f t="shared" si="86"/>
        <v>INSERt INTO Datos_Contacto values (2783,'098-8311608,8311609','Alcaldía municipal',619);</v>
      </c>
    </row>
    <row r="2785" spans="1:6" hidden="1" x14ac:dyDescent="0.25">
      <c r="A2785" s="8">
        <f t="shared" si="87"/>
        <v>2784</v>
      </c>
      <c r="B2785" s="8" t="s">
        <v>8049</v>
      </c>
      <c r="C2785" t="s">
        <v>1979</v>
      </c>
      <c r="D2785" t="s">
        <v>1644</v>
      </c>
      <c r="E2785">
        <v>888</v>
      </c>
      <c r="F2785" s="8" t="str">
        <f t="shared" si="86"/>
        <v>INSERt INTO Datos_Contacto values (2784,'097-7569812','Alcaldía Municipal',888);</v>
      </c>
    </row>
    <row r="2786" spans="1:6" hidden="1" x14ac:dyDescent="0.25">
      <c r="A2786" s="8">
        <f t="shared" si="87"/>
        <v>2785</v>
      </c>
      <c r="B2786" s="8" t="s">
        <v>8050</v>
      </c>
      <c r="C2786" t="s">
        <v>4535</v>
      </c>
      <c r="D2786" t="s">
        <v>1171</v>
      </c>
      <c r="E2786">
        <v>504</v>
      </c>
      <c r="F2786" s="8" t="str">
        <f t="shared" si="86"/>
        <v>INSERt INTO Datos_Contacto values (2785,'091-8600032,8600466,8600032','Carrera 3 No. 6-10 parque principal',504);</v>
      </c>
    </row>
    <row r="2787" spans="1:6" hidden="1" x14ac:dyDescent="0.25">
      <c r="A2787" s="8">
        <f t="shared" si="87"/>
        <v>2786</v>
      </c>
      <c r="B2787" s="8" t="s">
        <v>8051</v>
      </c>
      <c r="C2787" t="s">
        <v>1954</v>
      </c>
      <c r="D2787" t="s">
        <v>768</v>
      </c>
      <c r="E2787">
        <v>243</v>
      </c>
      <c r="F2787" s="8" t="str">
        <f t="shared" si="86"/>
        <v>INSERt INTO Datos_Contacto values (2786,'098-7539130,7539183','Alcaldia Municipal',243);</v>
      </c>
    </row>
    <row r="2788" spans="1:6" hidden="1" x14ac:dyDescent="0.25">
      <c r="A2788" s="8">
        <f t="shared" si="87"/>
        <v>2787</v>
      </c>
      <c r="B2788" s="8" t="s">
        <v>8052</v>
      </c>
      <c r="C2788" t="s">
        <v>4536</v>
      </c>
      <c r="D2788" t="s">
        <v>5280</v>
      </c>
      <c r="E2788">
        <v>1</v>
      </c>
      <c r="F2788" s="8" t="str">
        <f t="shared" si="86"/>
        <v>INSERt INTO Datos_Contacto values (2787,'094-5531414,5531900,5531314','Carrera 20 N°  19 - 78 parque principal',1);</v>
      </c>
    </row>
    <row r="2789" spans="1:6" hidden="1" x14ac:dyDescent="0.25">
      <c r="A2789" s="8">
        <f t="shared" si="87"/>
        <v>2788</v>
      </c>
      <c r="B2789" s="8" t="s">
        <v>8053</v>
      </c>
      <c r="C2789" t="s">
        <v>4537</v>
      </c>
      <c r="D2789" t="s">
        <v>1586</v>
      </c>
      <c r="E2789">
        <v>836</v>
      </c>
      <c r="F2789" s="8" t="str">
        <f t="shared" si="86"/>
        <v>INSERt INTO Datos_Contacto values (2788,'096-3671525','Carrera 3  2 - 37 piso 2',836);</v>
      </c>
    </row>
    <row r="2790" spans="1:6" hidden="1" x14ac:dyDescent="0.25">
      <c r="A2790" s="8">
        <f t="shared" si="87"/>
        <v>2789</v>
      </c>
      <c r="B2790" s="8" t="s">
        <v>8054</v>
      </c>
      <c r="C2790" t="s">
        <v>4538</v>
      </c>
      <c r="D2790" t="s">
        <v>1483</v>
      </c>
      <c r="E2790">
        <v>742</v>
      </c>
      <c r="F2790" s="8" t="str">
        <f t="shared" si="86"/>
        <v>INSERt INTO Datos_Contacto values (2789,'072-7266627','Calle  3  palacio municipal',742);</v>
      </c>
    </row>
    <row r="2791" spans="1:6" hidden="1" x14ac:dyDescent="0.25">
      <c r="A2791" s="8">
        <f t="shared" si="87"/>
        <v>2790</v>
      </c>
      <c r="B2791" s="8" t="s">
        <v>8055</v>
      </c>
      <c r="C2791" t="s">
        <v>1977</v>
      </c>
      <c r="D2791" t="s">
        <v>1805</v>
      </c>
      <c r="E2791">
        <v>1026</v>
      </c>
      <c r="F2791" s="8" t="str">
        <f t="shared" si="86"/>
        <v>INSERt INTO Datos_Contacto values (2790,'092-2458002,922922300,922459291','Palacio Municipal',1026);</v>
      </c>
    </row>
    <row r="2792" spans="1:6" hidden="1" x14ac:dyDescent="0.25">
      <c r="A2792" s="8">
        <f t="shared" si="87"/>
        <v>2791</v>
      </c>
      <c r="B2792" s="8" t="s">
        <v>8056</v>
      </c>
      <c r="C2792" t="s">
        <v>4539</v>
      </c>
      <c r="D2792" t="s">
        <v>910</v>
      </c>
      <c r="E2792">
        <v>326</v>
      </c>
      <c r="F2792" s="8" t="str">
        <f t="shared" si="86"/>
        <v>INSERt INTO Datos_Contacto values (2791,'096-8572001,8572013','Carrera 3 14-76',326);</v>
      </c>
    </row>
    <row r="2793" spans="1:6" hidden="1" x14ac:dyDescent="0.25">
      <c r="A2793" s="8">
        <f t="shared" si="87"/>
        <v>2792</v>
      </c>
      <c r="B2793" s="8" t="s">
        <v>8057</v>
      </c>
      <c r="C2793" t="s">
        <v>1982</v>
      </c>
      <c r="D2793" t="s">
        <v>1549</v>
      </c>
      <c r="E2793">
        <v>797</v>
      </c>
      <c r="F2793" s="8" t="str">
        <f t="shared" si="86"/>
        <v>INSERt INTO Datos_Contacto values (2792,'097-5655004','Palacio municipal',797);</v>
      </c>
    </row>
    <row r="2794" spans="1:6" hidden="1" x14ac:dyDescent="0.25">
      <c r="A2794" s="8">
        <f t="shared" si="87"/>
        <v>2793</v>
      </c>
      <c r="B2794" s="8" t="s">
        <v>8058</v>
      </c>
      <c r="C2794" t="s">
        <v>4540</v>
      </c>
      <c r="D2794" t="s">
        <v>441</v>
      </c>
      <c r="E2794">
        <v>64</v>
      </c>
      <c r="F2794" s="8" t="str">
        <f t="shared" si="86"/>
        <v>INSERt INTO Datos_Contacto values (2793,'094-3092687','Calle 80 Sur  58 -78',64);</v>
      </c>
    </row>
    <row r="2795" spans="1:6" hidden="1" x14ac:dyDescent="0.25">
      <c r="A2795" s="8">
        <f t="shared" si="87"/>
        <v>2794</v>
      </c>
      <c r="B2795" s="8" t="s">
        <v>8059</v>
      </c>
      <c r="C2795" t="s">
        <v>4541</v>
      </c>
      <c r="D2795" t="s">
        <v>441</v>
      </c>
      <c r="E2795">
        <v>64</v>
      </c>
      <c r="F2795" s="8" t="str">
        <f t="shared" si="86"/>
        <v>INSERt INTO Datos_Contacto values (2794,'300-3734295','Calle 80 Sur N° 58-78 PISO 4 CAME',64);</v>
      </c>
    </row>
    <row r="2796" spans="1:6" hidden="1" x14ac:dyDescent="0.25">
      <c r="A2796" s="8">
        <f t="shared" si="87"/>
        <v>2795</v>
      </c>
      <c r="B2796" s="8" t="s">
        <v>8060</v>
      </c>
      <c r="C2796" t="s">
        <v>1954</v>
      </c>
      <c r="D2796" t="s">
        <v>1485</v>
      </c>
      <c r="E2796">
        <v>743</v>
      </c>
      <c r="F2796" s="8" t="str">
        <f t="shared" si="86"/>
        <v>INSERt INTO Datos_Contacto values (2795,'092-3218470115','Alcaldia Municipal',743);</v>
      </c>
    </row>
    <row r="2797" spans="1:6" hidden="1" x14ac:dyDescent="0.25">
      <c r="A2797" s="8">
        <f t="shared" si="87"/>
        <v>2796</v>
      </c>
      <c r="B2797" s="8" t="s">
        <v>7353</v>
      </c>
      <c r="C2797" t="s">
        <v>4542</v>
      </c>
      <c r="D2797" t="s">
        <v>1043</v>
      </c>
      <c r="E2797">
        <v>417</v>
      </c>
      <c r="F2797" s="8" t="str">
        <f t="shared" si="86"/>
        <v>INSERt INTO Datos_Contacto values (2796,'095-5683026','Calle 2  2 - 24',417);</v>
      </c>
    </row>
    <row r="2798" spans="1:6" hidden="1" x14ac:dyDescent="0.25">
      <c r="A2798" s="8">
        <f t="shared" si="87"/>
        <v>2797</v>
      </c>
      <c r="B2798" s="8" t="s">
        <v>8061</v>
      </c>
      <c r="C2798" t="s">
        <v>4543</v>
      </c>
      <c r="D2798" t="s">
        <v>1044</v>
      </c>
      <c r="E2798">
        <v>418</v>
      </c>
      <c r="F2798" s="8" t="str">
        <f t="shared" si="86"/>
        <v>INSERt INTO Datos_Contacto values (2797,'095-5769375,5769376,5769207','Calle  6  3a - 31',418);</v>
      </c>
    </row>
    <row r="2799" spans="1:6" hidden="1" x14ac:dyDescent="0.25">
      <c r="A2799" s="8">
        <f t="shared" si="87"/>
        <v>2798</v>
      </c>
      <c r="B2799" s="8" t="s">
        <v>8062</v>
      </c>
      <c r="C2799" t="s">
        <v>4544</v>
      </c>
      <c r="D2799" t="s">
        <v>1367</v>
      </c>
      <c r="E2799">
        <v>648</v>
      </c>
      <c r="F2799" s="8" t="str">
        <f t="shared" si="86"/>
        <v>INSERt INTO Datos_Contacto values (2798,'075-3006132184','carrera 4º No 6-65 Palacio Municipal',648);</v>
      </c>
    </row>
    <row r="2800" spans="1:6" hidden="1" x14ac:dyDescent="0.25">
      <c r="A2800" s="8">
        <f t="shared" si="87"/>
        <v>2799</v>
      </c>
      <c r="B2800" s="8" t="s">
        <v>8063</v>
      </c>
      <c r="C2800" t="s">
        <v>1979</v>
      </c>
      <c r="D2800" t="s">
        <v>1487</v>
      </c>
      <c r="E2800">
        <v>744</v>
      </c>
      <c r="F2800" s="8" t="str">
        <f t="shared" si="86"/>
        <v>INSERt INTO Datos_Contacto values (2799,'092-7287738','Alcaldía Municipal',744);</v>
      </c>
    </row>
    <row r="2801" spans="1:6" hidden="1" x14ac:dyDescent="0.25">
      <c r="A2801" s="8">
        <f t="shared" si="87"/>
        <v>2800</v>
      </c>
      <c r="B2801" s="8" t="s">
        <v>8064</v>
      </c>
      <c r="C2801" t="s">
        <v>1977</v>
      </c>
      <c r="D2801" t="s">
        <v>1429</v>
      </c>
      <c r="E2801">
        <v>700</v>
      </c>
      <c r="F2801" s="8" t="str">
        <f t="shared" si="86"/>
        <v>INSERt INTO Datos_Contacto values (2800,'098-5603209','Palacio Municipal',700);</v>
      </c>
    </row>
    <row r="2802" spans="1:6" hidden="1" x14ac:dyDescent="0.25">
      <c r="A2802" s="8">
        <f t="shared" si="87"/>
        <v>2801</v>
      </c>
      <c r="B2802" s="8" t="s">
        <v>8065</v>
      </c>
      <c r="C2802" t="s">
        <v>1954</v>
      </c>
      <c r="D2802" t="s">
        <v>912</v>
      </c>
      <c r="E2802">
        <v>327</v>
      </c>
      <c r="F2802" s="8" t="str">
        <f t="shared" si="86"/>
        <v>INSERt INTO Datos_Contacto values (2801,'096-8512371,8512233,8512231','Alcaldia Municipal',327);</v>
      </c>
    </row>
    <row r="2803" spans="1:6" hidden="1" x14ac:dyDescent="0.25">
      <c r="A2803" s="8">
        <f t="shared" si="87"/>
        <v>2802</v>
      </c>
      <c r="B2803" s="8" t="s">
        <v>8066</v>
      </c>
      <c r="C2803" t="s">
        <v>4545</v>
      </c>
      <c r="D2803" t="s">
        <v>1173</v>
      </c>
      <c r="E2803">
        <v>505</v>
      </c>
      <c r="F2803" s="8" t="str">
        <f t="shared" si="86"/>
        <v>INSERt INTO Datos_Contacto values (2802,'091-8472221,4722009,8472225','Calle 8 21 - 58',505);</v>
      </c>
    </row>
    <row r="2804" spans="1:6" hidden="1" x14ac:dyDescent="0.25">
      <c r="A2804" s="8">
        <f t="shared" si="87"/>
        <v>2803</v>
      </c>
      <c r="B2804" s="8" t="s">
        <v>8067</v>
      </c>
      <c r="C2804" t="s">
        <v>4546</v>
      </c>
      <c r="D2804" t="s">
        <v>953</v>
      </c>
      <c r="E2804">
        <v>353</v>
      </c>
      <c r="F2804" s="8" t="str">
        <f t="shared" si="86"/>
        <v>INSERt INTO Datos_Contacto values (2803,'098-4300170','Carrera  5 Parque Principal Palacio Municipal',353);</v>
      </c>
    </row>
    <row r="2805" spans="1:6" hidden="1" x14ac:dyDescent="0.25">
      <c r="A2805" s="8">
        <f t="shared" si="87"/>
        <v>2804</v>
      </c>
      <c r="B2805" s="8" t="s">
        <v>8068</v>
      </c>
      <c r="C2805" t="s">
        <v>4547</v>
      </c>
      <c r="D2805" t="s">
        <v>1175</v>
      </c>
      <c r="E2805">
        <v>506</v>
      </c>
      <c r="F2805" s="8" t="str">
        <f t="shared" si="86"/>
        <v>INSERt INTO Datos_Contacto values (2804,'091-8549212,549436,8505348','Carrera 4A  4 - 45',506);</v>
      </c>
    </row>
    <row r="2806" spans="1:6" hidden="1" x14ac:dyDescent="0.25">
      <c r="A2806" s="8">
        <f t="shared" si="87"/>
        <v>2805</v>
      </c>
      <c r="B2806" s="8" t="s">
        <v>8069</v>
      </c>
      <c r="C2806" t="s">
        <v>4548</v>
      </c>
      <c r="D2806" t="s">
        <v>1052</v>
      </c>
      <c r="E2806">
        <v>424</v>
      </c>
      <c r="F2806" s="8" t="str">
        <f t="shared" si="86"/>
        <v>INSERt INTO Datos_Contacto values (2805,'097-6563873','Calle 3 NO. 3- 53',424);</v>
      </c>
    </row>
    <row r="2807" spans="1:6" hidden="1" x14ac:dyDescent="0.25">
      <c r="A2807" s="8">
        <f t="shared" si="87"/>
        <v>2806</v>
      </c>
      <c r="B2807" s="8" t="s">
        <v>8070</v>
      </c>
      <c r="C2807" t="s">
        <v>4549</v>
      </c>
      <c r="D2807" t="s">
        <v>1052</v>
      </c>
      <c r="E2807">
        <v>424</v>
      </c>
      <c r="F2807" s="8" t="str">
        <f t="shared" si="86"/>
        <v>INSERt INTO Datos_Contacto values (2806,'095-5771240','Carrera 7  8a  - 09',424);</v>
      </c>
    </row>
    <row r="2808" spans="1:6" hidden="1" x14ac:dyDescent="0.25">
      <c r="A2808" s="8">
        <f t="shared" si="87"/>
        <v>2807</v>
      </c>
      <c r="B2808" s="8" t="s">
        <v>8071</v>
      </c>
      <c r="C2808" t="s">
        <v>1954</v>
      </c>
      <c r="D2808" t="s">
        <v>1177</v>
      </c>
      <c r="E2808">
        <v>507</v>
      </c>
      <c r="F2808" s="8" t="str">
        <f t="shared" si="86"/>
        <v>INSERt INTO Datos_Contacto values (2807,'071-8449026,8449027,8449028,8449061','Alcaldia Municipal',507);</v>
      </c>
    </row>
    <row r="2809" spans="1:6" hidden="1" x14ac:dyDescent="0.25">
      <c r="A2809" s="8">
        <f t="shared" si="87"/>
        <v>2808</v>
      </c>
      <c r="B2809" s="8" t="s">
        <v>8072</v>
      </c>
      <c r="C2809" t="s">
        <v>4550</v>
      </c>
      <c r="D2809" t="s">
        <v>443</v>
      </c>
      <c r="E2809">
        <v>65</v>
      </c>
      <c r="F2809" s="8" t="str">
        <f t="shared" si="86"/>
        <v>INSERt INTO Datos_Contacto values (2808,'094-8454808','Avenida 30  No 31-09',65);</v>
      </c>
    </row>
    <row r="2810" spans="1:6" hidden="1" x14ac:dyDescent="0.25">
      <c r="A2810" s="8">
        <f t="shared" si="87"/>
        <v>2809</v>
      </c>
      <c r="B2810" s="8" t="s">
        <v>8073</v>
      </c>
      <c r="C2810" t="s">
        <v>4551</v>
      </c>
      <c r="D2810" t="s">
        <v>1334</v>
      </c>
      <c r="E2810">
        <v>620</v>
      </c>
      <c r="F2810" s="8" t="str">
        <f t="shared" si="86"/>
        <v>INSERt INTO Datos_Contacto values (2809,'078-8370287,','Carrera 4  5 - 09  Piso 1',620);</v>
      </c>
    </row>
    <row r="2811" spans="1:6" hidden="1" x14ac:dyDescent="0.25">
      <c r="A2811" s="8">
        <f t="shared" si="87"/>
        <v>2810</v>
      </c>
      <c r="B2811" s="8" t="s">
        <v>8074</v>
      </c>
      <c r="C2811" t="s">
        <v>4552</v>
      </c>
      <c r="D2811" t="s">
        <v>1550</v>
      </c>
      <c r="E2811">
        <v>798</v>
      </c>
      <c r="F2811" s="8" t="str">
        <f t="shared" si="86"/>
        <v>INSERt INTO Datos_Contacto values (2810,'097-5632136','CALLE 4 No. 1-13 PALACIO MUNICIPAL',798);</v>
      </c>
    </row>
    <row r="2812" spans="1:6" x14ac:dyDescent="0.25">
      <c r="A2812" s="8">
        <f t="shared" si="87"/>
        <v>2811</v>
      </c>
      <c r="B2812" s="8" t="s">
        <v>8075</v>
      </c>
      <c r="C2812" t="s">
        <v>4553</v>
      </c>
      <c r="D2812" t="s">
        <v>606</v>
      </c>
      <c r="E2812">
        <v>149</v>
      </c>
      <c r="F2812" s="8" t="str">
        <f t="shared" si="86"/>
        <v>INSERt INTO Datos_Contacto values (2811,'091-3485757','Calle 57 N° 9-07',149);</v>
      </c>
    </row>
    <row r="2813" spans="1:6" hidden="1" x14ac:dyDescent="0.25">
      <c r="A2813" s="8">
        <f t="shared" si="87"/>
        <v>2812</v>
      </c>
      <c r="B2813" s="8" t="s">
        <v>8076</v>
      </c>
      <c r="C2813" t="s">
        <v>4554</v>
      </c>
      <c r="D2813" t="s">
        <v>1907</v>
      </c>
      <c r="E2813">
        <v>1118</v>
      </c>
      <c r="F2813" s="8" t="str">
        <f t="shared" si="86"/>
        <v>INSERt INTO Datos_Contacto values (2812,'313-3937240,3125217615','CALLE 4 No. 8 - 89',1118);</v>
      </c>
    </row>
    <row r="2814" spans="1:6" hidden="1" x14ac:dyDescent="0.25">
      <c r="A2814" s="8">
        <f t="shared" si="87"/>
        <v>2813</v>
      </c>
      <c r="B2814" s="8" t="s">
        <v>8077</v>
      </c>
      <c r="C2814" t="s">
        <v>1977</v>
      </c>
      <c r="D2814" t="s">
        <v>1843</v>
      </c>
      <c r="E2814">
        <v>1057</v>
      </c>
      <c r="F2814" s="8" t="str">
        <f t="shared" si="86"/>
        <v>INSERt INTO Datos_Contacto values (2813,'578-6361192','Palacio Municipal',1057);</v>
      </c>
    </row>
    <row r="2815" spans="1:6" hidden="1" x14ac:dyDescent="0.25">
      <c r="A2815" s="8">
        <f t="shared" si="87"/>
        <v>2814</v>
      </c>
      <c r="B2815" s="8" t="s">
        <v>8078</v>
      </c>
      <c r="C2815" t="s">
        <v>4555</v>
      </c>
      <c r="D2815" t="s">
        <v>986</v>
      </c>
      <c r="E2815">
        <v>378</v>
      </c>
      <c r="F2815" s="8" t="str">
        <f t="shared" si="86"/>
        <v>INSERt INTO Datos_Contacto values (2814,'092-8255013,8255014','BARRIO SUR, Alcaldia municipal',378);</v>
      </c>
    </row>
    <row r="2816" spans="1:6" hidden="1" x14ac:dyDescent="0.25">
      <c r="A2816" s="8">
        <f t="shared" si="87"/>
        <v>2815</v>
      </c>
      <c r="B2816" s="8" t="s">
        <v>8079</v>
      </c>
      <c r="C2816" t="s">
        <v>4556</v>
      </c>
      <c r="D2816" t="s">
        <v>1576</v>
      </c>
      <c r="E2816">
        <v>825</v>
      </c>
      <c r="F2816" s="8" t="str">
        <f t="shared" si="86"/>
        <v>INSERt INTO Datos_Contacto values (2815,'096-7542444','Cra 6  12-27 CAM La Tebaida, Quindío',825);</v>
      </c>
    </row>
    <row r="2817" spans="1:6" hidden="1" x14ac:dyDescent="0.25">
      <c r="A2817" s="8">
        <f t="shared" si="87"/>
        <v>2816</v>
      </c>
      <c r="B2817" s="8" t="s">
        <v>8080</v>
      </c>
      <c r="C2817" t="s">
        <v>4557</v>
      </c>
      <c r="D2817" t="s">
        <v>1488</v>
      </c>
      <c r="E2817">
        <v>745</v>
      </c>
      <c r="F2817" s="8" t="str">
        <f t="shared" si="86"/>
        <v>INSERt INTO Datos_Contacto values (2816,'092-7294138','Carrera 25 No. 15-79 ofic 305 Centro',745);</v>
      </c>
    </row>
    <row r="2818" spans="1:6" hidden="1" x14ac:dyDescent="0.25">
      <c r="A2818" s="8">
        <f t="shared" si="87"/>
        <v>2817</v>
      </c>
      <c r="B2818" s="8" t="s">
        <v>8081</v>
      </c>
      <c r="C2818" t="s">
        <v>4558</v>
      </c>
      <c r="D2818" t="s">
        <v>445</v>
      </c>
      <c r="E2818">
        <v>66</v>
      </c>
      <c r="F2818" s="8" t="str">
        <f t="shared" si="86"/>
        <v>INSERt INTO Datos_Contacto values (2817,'094-5560610','Carrera 10 # 10-11',66);</v>
      </c>
    </row>
    <row r="2819" spans="1:6" hidden="1" x14ac:dyDescent="0.25">
      <c r="A2819" s="8">
        <f t="shared" si="87"/>
        <v>2818</v>
      </c>
      <c r="B2819" s="8" t="s">
        <v>8082</v>
      </c>
      <c r="C2819" t="s">
        <v>4559</v>
      </c>
      <c r="D2819" t="s">
        <v>445</v>
      </c>
      <c r="E2819">
        <v>66</v>
      </c>
      <c r="F2819" s="8" t="str">
        <f t="shared" ref="F2819:F2882" si="88">"INSERt INTO Datos_Contacto values ("&amp;A2819&amp;",'"&amp;B2819&amp;"','"&amp;C2819&amp;"',"&amp;E2819&amp;");"</f>
        <v>INSERt INTO Datos_Contacto values (2818,'092-7265668','Calle 12 # 1 - 20 /  Palacio Municipal',66);</v>
      </c>
    </row>
    <row r="2820" spans="1:6" hidden="1" x14ac:dyDescent="0.25">
      <c r="A2820" s="8">
        <f t="shared" ref="A2820:A2883" si="89">+A2819+1</f>
        <v>2819</v>
      </c>
      <c r="B2820" s="8" t="s">
        <v>8083</v>
      </c>
      <c r="C2820" t="s">
        <v>4294</v>
      </c>
      <c r="D2820" t="s">
        <v>445</v>
      </c>
      <c r="E2820">
        <v>66</v>
      </c>
      <c r="F2820" s="8" t="str">
        <f t="shared" si="88"/>
        <v>INSERt INTO Datos_Contacto values (2819,'092-2292751,2293118,2292751','Calle 15  14 - 34',66);</v>
      </c>
    </row>
    <row r="2821" spans="1:6" hidden="1" x14ac:dyDescent="0.25">
      <c r="A2821" s="8">
        <f t="shared" si="89"/>
        <v>2820</v>
      </c>
      <c r="B2821" s="8" t="s">
        <v>8084</v>
      </c>
      <c r="C2821" t="s">
        <v>2808</v>
      </c>
      <c r="D2821" t="s">
        <v>5282</v>
      </c>
      <c r="E2821">
        <v>1</v>
      </c>
      <c r="F2821" s="8" t="str">
        <f t="shared" si="88"/>
        <v>INSERt INTO Datos_Contacto values (2820,'035-3215989156','Avenida Nuñez',1);</v>
      </c>
    </row>
    <row r="2822" spans="1:6" hidden="1" x14ac:dyDescent="0.25">
      <c r="A2822" s="8">
        <f t="shared" si="89"/>
        <v>2821</v>
      </c>
      <c r="B2822" s="8" t="s">
        <v>8085</v>
      </c>
      <c r="C2822" t="s">
        <v>1915</v>
      </c>
      <c r="D2822" t="s">
        <v>5298</v>
      </c>
      <c r="E2822">
        <v>1</v>
      </c>
      <c r="F2822" s="8" t="str">
        <f t="shared" si="88"/>
        <v>INSERt INTO Datos_Contacto values (2821,'320-8473310','Alcaldía municipal',1);</v>
      </c>
    </row>
    <row r="2823" spans="1:6" hidden="1" x14ac:dyDescent="0.25">
      <c r="A2823" s="8">
        <f t="shared" si="89"/>
        <v>2822</v>
      </c>
      <c r="B2823" s="8" t="s">
        <v>8086</v>
      </c>
      <c r="C2823" t="s">
        <v>4560</v>
      </c>
      <c r="D2823" t="s">
        <v>772</v>
      </c>
      <c r="E2823">
        <v>245</v>
      </c>
      <c r="F2823" s="8" t="str">
        <f t="shared" si="88"/>
        <v>INSERt INTO Datos_Contacto values (2822,'098-7895302,7895050,7895295','Carrera 6  No 6-31 Palacio Municipal',245);</v>
      </c>
    </row>
    <row r="2824" spans="1:6" hidden="1" x14ac:dyDescent="0.25">
      <c r="A2824" s="8">
        <f t="shared" si="89"/>
        <v>2823</v>
      </c>
      <c r="B2824" s="8" t="s">
        <v>8087</v>
      </c>
      <c r="C2824" t="s">
        <v>4561</v>
      </c>
      <c r="D2824" t="s">
        <v>988</v>
      </c>
      <c r="E2824">
        <v>379</v>
      </c>
      <c r="F2824" s="8" t="str">
        <f t="shared" si="88"/>
        <v>INSERt INTO Datos_Contacto values (2823,'092-8269572,8269571','CAM la Vega Cauca',379);</v>
      </c>
    </row>
    <row r="2825" spans="1:6" hidden="1" x14ac:dyDescent="0.25">
      <c r="A2825" s="8">
        <f t="shared" si="89"/>
        <v>2824</v>
      </c>
      <c r="B2825" s="8" t="s">
        <v>8088</v>
      </c>
      <c r="C2825" t="s">
        <v>4562</v>
      </c>
      <c r="D2825" t="s">
        <v>988</v>
      </c>
      <c r="E2825">
        <v>379</v>
      </c>
      <c r="F2825" s="8" t="str">
        <f t="shared" si="88"/>
        <v>INSERt INTO Datos_Contacto values (2824,'091-8458765,8458922,','Carrera 3   19 - 71',379);</v>
      </c>
    </row>
    <row r="2826" spans="1:6" hidden="1" x14ac:dyDescent="0.25">
      <c r="A2826" s="8">
        <f t="shared" si="89"/>
        <v>2825</v>
      </c>
      <c r="B2826" s="8" t="s">
        <v>8089</v>
      </c>
      <c r="C2826" t="s">
        <v>1977</v>
      </c>
      <c r="D2826" t="s">
        <v>770</v>
      </c>
      <c r="E2826">
        <v>244</v>
      </c>
      <c r="F2826" s="8" t="str">
        <f t="shared" si="88"/>
        <v>INSERt INTO Datos_Contacto values (2825,'098-987265166','Palacio Municipal',244);</v>
      </c>
    </row>
    <row r="2827" spans="1:6" hidden="1" x14ac:dyDescent="0.25">
      <c r="A2827" s="8">
        <f t="shared" si="89"/>
        <v>2826</v>
      </c>
      <c r="B2827" s="8" t="s">
        <v>8090</v>
      </c>
      <c r="C2827" t="s">
        <v>4563</v>
      </c>
      <c r="D2827" t="s">
        <v>770</v>
      </c>
      <c r="E2827">
        <v>244</v>
      </c>
      <c r="F2827" s="8" t="str">
        <f t="shared" si="88"/>
        <v>INSERt INTO Datos_Contacto values (2826,'092-2202165','Carrera 7 No. 8 - 45',244);</v>
      </c>
    </row>
    <row r="2828" spans="1:6" hidden="1" x14ac:dyDescent="0.25">
      <c r="A2828" s="8">
        <f t="shared" si="89"/>
        <v>2827</v>
      </c>
      <c r="B2828" s="8" t="s">
        <v>8091</v>
      </c>
      <c r="C2828" t="s">
        <v>1958</v>
      </c>
      <c r="D2828" t="s">
        <v>1587</v>
      </c>
      <c r="E2828">
        <v>837</v>
      </c>
      <c r="F2828" s="8" t="str">
        <f t="shared" si="88"/>
        <v>INSERt INTO Datos_Contacto values (2827,'096-3674661','Carrera 8  5 - 35',837);</v>
      </c>
    </row>
    <row r="2829" spans="1:6" hidden="1" x14ac:dyDescent="0.25">
      <c r="A2829" s="8">
        <f t="shared" si="89"/>
        <v>2828</v>
      </c>
      <c r="B2829" s="8" t="s">
        <v>8092</v>
      </c>
      <c r="C2829" t="s">
        <v>1954</v>
      </c>
      <c r="D2829" t="s">
        <v>1548</v>
      </c>
      <c r="E2829">
        <v>796</v>
      </c>
      <c r="F2829" s="8" t="str">
        <f t="shared" si="88"/>
        <v>INSERt INTO Datos_Contacto values (2828,'097-5674195','Alcaldia Municipal',796);</v>
      </c>
    </row>
    <row r="2830" spans="1:6" hidden="1" x14ac:dyDescent="0.25">
      <c r="A2830" s="8">
        <f t="shared" si="89"/>
        <v>2829</v>
      </c>
      <c r="B2830" s="8" t="s">
        <v>8093</v>
      </c>
      <c r="C2830" t="s">
        <v>1948</v>
      </c>
      <c r="D2830" t="s">
        <v>767</v>
      </c>
      <c r="E2830">
        <v>242</v>
      </c>
      <c r="F2830" s="8" t="str">
        <f t="shared" si="88"/>
        <v>INSERt INTO Datos_Contacto values (2829,'098-6359576,6359014,559576','Alcaldia municipal',242);</v>
      </c>
    </row>
    <row r="2831" spans="1:6" hidden="1" x14ac:dyDescent="0.25">
      <c r="A2831" s="8">
        <f t="shared" si="89"/>
        <v>2830</v>
      </c>
      <c r="B2831" s="8" t="s">
        <v>8094</v>
      </c>
      <c r="C2831" t="s">
        <v>1948</v>
      </c>
      <c r="D2831" t="s">
        <v>1645</v>
      </c>
      <c r="E2831">
        <v>889</v>
      </c>
      <c r="F2831" s="8" t="str">
        <f t="shared" si="88"/>
        <v>INSERt INTO Datos_Contacto values (2830,'097-6242034','Alcaldia municipal',889);</v>
      </c>
    </row>
    <row r="2832" spans="1:6" hidden="1" x14ac:dyDescent="0.25">
      <c r="A2832" s="8">
        <f t="shared" si="89"/>
        <v>2831</v>
      </c>
      <c r="B2832" s="8" t="s">
        <v>8095</v>
      </c>
      <c r="C2832" t="s">
        <v>4564</v>
      </c>
      <c r="D2832" t="s">
        <v>1647</v>
      </c>
      <c r="E2832">
        <v>891</v>
      </c>
      <c r="F2832" s="8" t="str">
        <f t="shared" si="88"/>
        <v>INSERt INTO Datos_Contacto values (2831,'097-6566410,6566334,6567100','Calle 11 8 - 59',891);</v>
      </c>
    </row>
    <row r="2833" spans="1:6" hidden="1" x14ac:dyDescent="0.25">
      <c r="A2833" s="8">
        <f t="shared" si="89"/>
        <v>2832</v>
      </c>
      <c r="B2833" s="8" t="s">
        <v>8096</v>
      </c>
      <c r="C2833" t="s">
        <v>2091</v>
      </c>
      <c r="D2833" t="s">
        <v>5276</v>
      </c>
      <c r="E2833">
        <v>1</v>
      </c>
      <c r="F2833" s="8" t="str">
        <f t="shared" si="88"/>
        <v>INSERt INTO Datos_Contacto values (2832,'092-7231726','Parque principal',1);</v>
      </c>
    </row>
    <row r="2834" spans="1:6" hidden="1" x14ac:dyDescent="0.25">
      <c r="A2834" s="8">
        <f t="shared" si="89"/>
        <v>2833</v>
      </c>
      <c r="B2834" s="8" t="s">
        <v>8097</v>
      </c>
      <c r="C2834" t="s">
        <v>4565</v>
      </c>
      <c r="D2834" t="s">
        <v>1432</v>
      </c>
      <c r="E2834">
        <v>702</v>
      </c>
      <c r="F2834" s="8" t="str">
        <f t="shared" si="88"/>
        <v>INSERt INTO Datos_Contacto values (2833,'098-6713605','Carrera 12  6 - 35',702);</v>
      </c>
    </row>
    <row r="2835" spans="1:6" hidden="1" x14ac:dyDescent="0.25">
      <c r="A2835" s="8">
        <f t="shared" si="89"/>
        <v>2834</v>
      </c>
      <c r="B2835" s="8" t="s">
        <v>8098</v>
      </c>
      <c r="C2835" t="s">
        <v>1979</v>
      </c>
      <c r="D2835" t="s">
        <v>1179</v>
      </c>
      <c r="E2835">
        <v>509</v>
      </c>
      <c r="F2835" s="8" t="str">
        <f t="shared" si="88"/>
        <v>INSERt INTO Datos_Contacto values (2834,'091-8557131','Alcaldía Municipal',509);</v>
      </c>
    </row>
    <row r="2836" spans="1:6" hidden="1" x14ac:dyDescent="0.25">
      <c r="A2836" s="8">
        <f t="shared" si="89"/>
        <v>2835</v>
      </c>
      <c r="B2836" s="8" t="s">
        <v>8099</v>
      </c>
      <c r="C2836" t="s">
        <v>4566</v>
      </c>
      <c r="D2836" t="s">
        <v>1753</v>
      </c>
      <c r="E2836">
        <v>980</v>
      </c>
      <c r="F2836" s="8" t="str">
        <f t="shared" si="88"/>
        <v>INSERt INTO Datos_Contacto values (2835,'098-2890158,890157,890932','Calle 8   3 - 13',980);</v>
      </c>
    </row>
    <row r="2837" spans="1:6" x14ac:dyDescent="0.25">
      <c r="A2837" s="8">
        <f t="shared" si="89"/>
        <v>2836</v>
      </c>
      <c r="B2837" s="8" t="s">
        <v>8100</v>
      </c>
      <c r="C2837" t="s">
        <v>4567</v>
      </c>
      <c r="D2837" t="s">
        <v>1874</v>
      </c>
      <c r="E2837">
        <v>1087</v>
      </c>
      <c r="F2837" s="8" t="str">
        <f t="shared" si="88"/>
        <v>INSERt INTO Datos_Contacto values (2836,'098-5928064,5924737,5927693','Calle  10   10 - 87',1087);</v>
      </c>
    </row>
    <row r="2838" spans="1:6" hidden="1" x14ac:dyDescent="0.25">
      <c r="A2838" s="8">
        <f t="shared" si="89"/>
        <v>2837</v>
      </c>
      <c r="B2838" s="8" t="s">
        <v>8101</v>
      </c>
      <c r="C2838" t="s">
        <v>4568</v>
      </c>
      <c r="D2838" t="s">
        <v>192</v>
      </c>
      <c r="E2838">
        <v>981</v>
      </c>
      <c r="F2838" s="8" t="str">
        <f t="shared" si="88"/>
        <v>INSERt INTO Datos_Contacto values (2837,'057-82564220','Calle 5  10 - 48 Palacio Municipal',981);</v>
      </c>
    </row>
    <row r="2839" spans="1:6" hidden="1" x14ac:dyDescent="0.25">
      <c r="A2839" s="8">
        <f t="shared" si="89"/>
        <v>2838</v>
      </c>
      <c r="B2839" s="8" t="s">
        <v>8102</v>
      </c>
      <c r="C2839" t="s">
        <v>1978</v>
      </c>
      <c r="D2839" t="s">
        <v>447</v>
      </c>
      <c r="E2839">
        <v>67</v>
      </c>
      <c r="F2839" s="8" t="str">
        <f t="shared" si="88"/>
        <v>INSERt INTO Datos_Contacto values (2838,'094-8561940','Parque Principal',67);</v>
      </c>
    </row>
    <row r="2840" spans="1:6" hidden="1" x14ac:dyDescent="0.25">
      <c r="A2840" s="8">
        <f t="shared" si="89"/>
        <v>2839</v>
      </c>
      <c r="B2840" s="8" t="s">
        <v>8103</v>
      </c>
      <c r="C2840" t="s">
        <v>1948</v>
      </c>
      <c r="D2840" t="s">
        <v>1492</v>
      </c>
      <c r="E2840">
        <v>748</v>
      </c>
      <c r="F2840" s="8" t="str">
        <f t="shared" si="88"/>
        <v>INSERt INTO Datos_Contacto values (2839,'092-7287491','Alcaldia municipal',748);</v>
      </c>
    </row>
    <row r="2841" spans="1:6" hidden="1" x14ac:dyDescent="0.25">
      <c r="A2841" s="8">
        <f t="shared" si="89"/>
        <v>2840</v>
      </c>
      <c r="B2841" s="8" t="s">
        <v>8104</v>
      </c>
      <c r="C2841" t="s">
        <v>2357</v>
      </c>
      <c r="D2841" t="s">
        <v>5307</v>
      </c>
      <c r="E2841">
        <v>1</v>
      </c>
      <c r="F2841" s="8" t="str">
        <f t="shared" si="88"/>
        <v>INSERt INTO Datos_Contacto values (2840,'094-3117720809','Alcaldia',1);</v>
      </c>
    </row>
    <row r="2842" spans="1:6" hidden="1" x14ac:dyDescent="0.25">
      <c r="A2842" s="8">
        <f t="shared" si="89"/>
        <v>2841</v>
      </c>
      <c r="B2842" s="8" t="s">
        <v>8105</v>
      </c>
      <c r="C2842" t="s">
        <v>1948</v>
      </c>
      <c r="D2842" t="s">
        <v>1294</v>
      </c>
      <c r="E2842">
        <v>589</v>
      </c>
      <c r="F2842" s="8" t="str">
        <f t="shared" si="88"/>
        <v>INSERt INTO Datos_Contacto values (2841,'094-6830114','Alcaldia municipal',589);</v>
      </c>
    </row>
    <row r="2843" spans="1:6" hidden="1" x14ac:dyDescent="0.25">
      <c r="A2843" s="8">
        <f t="shared" si="89"/>
        <v>2842</v>
      </c>
      <c r="B2843" s="8" t="s">
        <v>8106</v>
      </c>
      <c r="C2843" t="s">
        <v>1948</v>
      </c>
      <c r="D2843" t="s">
        <v>5299</v>
      </c>
      <c r="E2843">
        <v>1</v>
      </c>
      <c r="F2843" s="8" t="str">
        <f t="shared" si="88"/>
        <v>INSERt INTO Datos_Contacto values (2842,'092-8405010','Alcaldia municipal',1);</v>
      </c>
    </row>
    <row r="2844" spans="1:6" hidden="1" x14ac:dyDescent="0.25">
      <c r="A2844" s="8">
        <f t="shared" si="89"/>
        <v>2843</v>
      </c>
      <c r="B2844" s="8" t="s">
        <v>8107</v>
      </c>
      <c r="C2844" t="s">
        <v>4569</v>
      </c>
      <c r="D2844" t="s">
        <v>1493</v>
      </c>
      <c r="E2844">
        <v>749</v>
      </c>
      <c r="F2844" s="8" t="str">
        <f t="shared" si="88"/>
        <v>INSERt INTO Datos_Contacto values (2843,'092-7292150,7287817','Calle San Pedro Sotomayor',749);</v>
      </c>
    </row>
    <row r="2845" spans="1:6" hidden="1" x14ac:dyDescent="0.25">
      <c r="A2845" s="8">
        <f t="shared" si="89"/>
        <v>2844</v>
      </c>
      <c r="B2845" s="8" t="s">
        <v>8108</v>
      </c>
      <c r="C2845" t="s">
        <v>1954</v>
      </c>
      <c r="D2845" t="s">
        <v>1076</v>
      </c>
      <c r="E2845">
        <v>440</v>
      </c>
      <c r="F2845" s="8" t="str">
        <f t="shared" si="88"/>
        <v>INSERt INTO Datos_Contacto values (2844,'094-7603002','Alcaldia Municipal',440);</v>
      </c>
    </row>
    <row r="2846" spans="1:6" hidden="1" x14ac:dyDescent="0.25">
      <c r="A2846" s="8">
        <f t="shared" si="89"/>
        <v>2845</v>
      </c>
      <c r="B2846" s="8" t="s">
        <v>8109</v>
      </c>
      <c r="C2846" t="s">
        <v>4570</v>
      </c>
      <c r="D2846" t="s">
        <v>1702</v>
      </c>
      <c r="E2846">
        <v>942</v>
      </c>
      <c r="F2846" s="8" t="str">
        <f t="shared" si="88"/>
        <v>INSERt INTO Datos_Contacto values (2845,'095-2497914,2497915,2497916','Carrera   12 # 6 - 06',942);</v>
      </c>
    </row>
    <row r="2847" spans="1:6" hidden="1" x14ac:dyDescent="0.25">
      <c r="A2847" s="8">
        <f t="shared" si="89"/>
        <v>2846</v>
      </c>
      <c r="B2847" s="8" t="s">
        <v>8110</v>
      </c>
      <c r="C2847" t="s">
        <v>4571</v>
      </c>
      <c r="D2847" t="s">
        <v>1551</v>
      </c>
      <c r="E2847">
        <v>799</v>
      </c>
      <c r="F2847" s="8" t="str">
        <f t="shared" si="88"/>
        <v>INSERt INTO Datos_Contacto values (2846,'097-5829959','CALLE 35 #3-80 BARRIO DOCE DE OCTUBRE',799);</v>
      </c>
    </row>
    <row r="2848" spans="1:6" hidden="1" x14ac:dyDescent="0.25">
      <c r="A2848" s="8">
        <f t="shared" si="89"/>
        <v>2847</v>
      </c>
      <c r="B2848" s="8" t="s">
        <v>8111</v>
      </c>
      <c r="C2848" t="s">
        <v>4572</v>
      </c>
      <c r="D2848" t="s">
        <v>1648</v>
      </c>
      <c r="E2848">
        <v>892</v>
      </c>
      <c r="F2848" s="8" t="str">
        <f t="shared" si="88"/>
        <v>INSERt INTO Datos_Contacto values (2847,'097-7269508,7269545,7269650','Carrera 7  2 - 22',892);</v>
      </c>
    </row>
    <row r="2849" spans="1:6" x14ac:dyDescent="0.25">
      <c r="A2849" s="8">
        <f t="shared" si="89"/>
        <v>2848</v>
      </c>
      <c r="B2849" s="8" t="s">
        <v>8112</v>
      </c>
      <c r="C2849" t="s">
        <v>4573</v>
      </c>
      <c r="D2849" t="s">
        <v>606</v>
      </c>
      <c r="E2849">
        <v>149</v>
      </c>
      <c r="F2849" s="8" t="str">
        <f t="shared" si="88"/>
        <v>INSERt INTO Datos_Contacto values (2848,'091-3351535','Carrera 32 A Nro. 26 - 14',149);</v>
      </c>
    </row>
    <row r="2850" spans="1:6" hidden="1" x14ac:dyDescent="0.25">
      <c r="A2850" s="8">
        <f t="shared" si="89"/>
        <v>2849</v>
      </c>
      <c r="B2850" s="8" t="s">
        <v>8113</v>
      </c>
      <c r="C2850" t="s">
        <v>4574</v>
      </c>
      <c r="D2850" t="s">
        <v>5304</v>
      </c>
      <c r="E2850">
        <v>1</v>
      </c>
      <c r="F2850" s="8" t="str">
        <f t="shared" si="88"/>
        <v>INSERt INTO Datos_Contacto values (2849,'095-6640842','Centro Avda. Venezuela  No. 8 - 20  Edif. Caja Agraria',1);</v>
      </c>
    </row>
    <row r="2851" spans="1:6" hidden="1" x14ac:dyDescent="0.25">
      <c r="A2851" s="8">
        <f t="shared" si="89"/>
        <v>2850</v>
      </c>
      <c r="B2851" s="8" t="s">
        <v>8114</v>
      </c>
      <c r="C2851" t="s">
        <v>4575</v>
      </c>
      <c r="D2851" t="s">
        <v>686</v>
      </c>
      <c r="E2851">
        <v>196</v>
      </c>
      <c r="F2851" s="8" t="str">
        <f t="shared" si="88"/>
        <v>INSERt INTO Datos_Contacto values (2850,'098-7405588','Calle 19   9 - 35 Edificio Lotería',196);</v>
      </c>
    </row>
    <row r="2852" spans="1:6" hidden="1" x14ac:dyDescent="0.25">
      <c r="A2852" s="8">
        <f t="shared" si="89"/>
        <v>2851</v>
      </c>
      <c r="B2852" s="8" t="s">
        <v>8115</v>
      </c>
      <c r="C2852" t="s">
        <v>4576</v>
      </c>
      <c r="D2852" t="s">
        <v>1525</v>
      </c>
      <c r="E2852">
        <v>778</v>
      </c>
      <c r="F2852" s="8" t="str">
        <f t="shared" si="88"/>
        <v>INSERt INTO Datos_Contacto values (2851,'097-5838384,','Calle 10 Avenida 0 Edificio Rosetal Piso 2',778);</v>
      </c>
    </row>
    <row r="2853" spans="1:6" x14ac:dyDescent="0.25">
      <c r="A2853" s="8">
        <f t="shared" si="89"/>
        <v>2852</v>
      </c>
      <c r="B2853" s="8" t="s">
        <v>8116</v>
      </c>
      <c r="C2853" t="s">
        <v>4577</v>
      </c>
      <c r="D2853" t="s">
        <v>606</v>
      </c>
      <c r="E2853">
        <v>149</v>
      </c>
      <c r="F2853" s="8" t="str">
        <f t="shared" si="88"/>
        <v>INSERt INTO Datos_Contacto values (2852,'091-4802020','Carrera 30    49A  -30',149);</v>
      </c>
    </row>
    <row r="2854" spans="1:6" x14ac:dyDescent="0.25">
      <c r="A2854" s="8">
        <f t="shared" si="89"/>
        <v>2853</v>
      </c>
      <c r="B2854" s="8" t="s">
        <v>5704</v>
      </c>
      <c r="C2854" t="s">
        <v>4578</v>
      </c>
      <c r="D2854" t="s">
        <v>320</v>
      </c>
      <c r="E2854">
        <v>1</v>
      </c>
      <c r="F2854" s="8" t="str">
        <f t="shared" si="88"/>
        <v>INSERt INTO Datos_Contacto values (2853,'094-5115855','Carrera  47   49 - 12',1);</v>
      </c>
    </row>
    <row r="2855" spans="1:6" hidden="1" x14ac:dyDescent="0.25">
      <c r="A2855" s="8">
        <f t="shared" si="89"/>
        <v>2854</v>
      </c>
      <c r="B2855" s="8" t="s">
        <v>8117</v>
      </c>
      <c r="C2855" t="s">
        <v>4579</v>
      </c>
      <c r="D2855" t="s">
        <v>5266</v>
      </c>
      <c r="E2855">
        <v>1</v>
      </c>
      <c r="F2855" s="8" t="str">
        <f t="shared" si="88"/>
        <v>INSERt INTO Datos_Contacto values (2854,'092-7292505','Carrera  25  17 - 49  / Piso 2',1);</v>
      </c>
    </row>
    <row r="2856" spans="1:6" hidden="1" x14ac:dyDescent="0.25">
      <c r="A2856" s="8">
        <f t="shared" si="89"/>
        <v>2855</v>
      </c>
      <c r="B2856" s="8" t="s">
        <v>8118</v>
      </c>
      <c r="C2856" t="s">
        <v>4580</v>
      </c>
      <c r="D2856" t="s">
        <v>966</v>
      </c>
      <c r="E2856">
        <v>362</v>
      </c>
      <c r="F2856" s="8" t="str">
        <f t="shared" si="88"/>
        <v>INSERt INTO Datos_Contacto values (2855,'092-8233856','Carrera 7  1N - 66  Edificio Loteria del Cauca',362);</v>
      </c>
    </row>
    <row r="2857" spans="1:6" x14ac:dyDescent="0.25">
      <c r="A2857" s="8">
        <f t="shared" si="89"/>
        <v>2856</v>
      </c>
      <c r="B2857" s="8" t="s">
        <v>8119</v>
      </c>
      <c r="C2857" t="s">
        <v>4581</v>
      </c>
      <c r="D2857" t="s">
        <v>1411</v>
      </c>
      <c r="E2857">
        <v>685</v>
      </c>
      <c r="F2857" s="8" t="str">
        <f t="shared" si="88"/>
        <v>INSERt INTO Datos_Contacto values (2856,'098-6711000','Calle 38  32 - 37 piso 2',685);</v>
      </c>
    </row>
    <row r="2858" spans="1:6" x14ac:dyDescent="0.25">
      <c r="A2858" s="8">
        <f t="shared" si="89"/>
        <v>2857</v>
      </c>
      <c r="B2858" s="8" t="s">
        <v>7362</v>
      </c>
      <c r="C2858" t="s">
        <v>4582</v>
      </c>
      <c r="D2858" t="s">
        <v>45</v>
      </c>
      <c r="E2858">
        <v>16</v>
      </c>
      <c r="F2858" s="8" t="str">
        <f t="shared" si="88"/>
        <v>INSERt INTO Datos_Contacto values (2857,'096-7412441','Carrera 16  19 - 21',16);</v>
      </c>
    </row>
    <row r="2859" spans="1:6" x14ac:dyDescent="0.25">
      <c r="A2859" s="8">
        <f t="shared" si="89"/>
        <v>2858</v>
      </c>
      <c r="B2859" s="8" t="s">
        <v>8120</v>
      </c>
      <c r="C2859" t="s">
        <v>4583</v>
      </c>
      <c r="D2859" t="s">
        <v>1581</v>
      </c>
      <c r="E2859">
        <v>830</v>
      </c>
      <c r="F2859" s="8" t="str">
        <f t="shared" si="88"/>
        <v>INSERt INTO Datos_Contacto values (2858,'096-3236060','Calle 19  7 - 53',830);</v>
      </c>
    </row>
    <row r="2860" spans="1:6" hidden="1" x14ac:dyDescent="0.25">
      <c r="A2860" s="8">
        <f t="shared" si="89"/>
        <v>2859</v>
      </c>
      <c r="B2860" s="8" t="s">
        <v>8121</v>
      </c>
      <c r="C2860" t="s">
        <v>4584</v>
      </c>
      <c r="D2860" t="s">
        <v>1724</v>
      </c>
      <c r="E2860">
        <v>957</v>
      </c>
      <c r="F2860" s="8" t="str">
        <f t="shared" si="88"/>
        <v>INSERt INTO Datos_Contacto values (2859,'098-2631883','Carrera 2  11 - 59  Piso 2',957);</v>
      </c>
    </row>
    <row r="2861" spans="1:6" hidden="1" x14ac:dyDescent="0.25">
      <c r="A2861" s="8">
        <f t="shared" si="89"/>
        <v>2860</v>
      </c>
      <c r="B2861" s="8" t="s">
        <v>8122</v>
      </c>
      <c r="C2861" t="s">
        <v>4585</v>
      </c>
      <c r="D2861" t="s">
        <v>5304</v>
      </c>
      <c r="E2861">
        <v>1</v>
      </c>
      <c r="F2861" s="8" t="str">
        <f t="shared" si="88"/>
        <v>INSERt INTO Datos_Contacto values (2860,'095-6600404,6649310','Plaza de la Aduana, Alcaldia de Cartagena',1);</v>
      </c>
    </row>
    <row r="2862" spans="1:6" hidden="1" x14ac:dyDescent="0.25">
      <c r="A2862" s="8">
        <f t="shared" si="89"/>
        <v>2861</v>
      </c>
      <c r="B2862" s="8" t="s">
        <v>8123</v>
      </c>
      <c r="C2862" t="s">
        <v>4586</v>
      </c>
      <c r="D2862" t="s">
        <v>1552</v>
      </c>
      <c r="E2862">
        <v>800</v>
      </c>
      <c r="F2862" s="8" t="str">
        <f t="shared" si="88"/>
        <v>INSERt INTO Datos_Contacto values (2861,'097-5866058,5866060,5717713','Carrera 4  No. 3 -40',800);</v>
      </c>
    </row>
    <row r="2863" spans="1:6" hidden="1" x14ac:dyDescent="0.25">
      <c r="A2863" s="8">
        <f t="shared" si="89"/>
        <v>2862</v>
      </c>
      <c r="B2863" s="8" t="s">
        <v>8124</v>
      </c>
      <c r="C2863" t="s">
        <v>4587</v>
      </c>
      <c r="D2863" t="s">
        <v>575</v>
      </c>
      <c r="E2863">
        <v>132</v>
      </c>
      <c r="F2863" s="8" t="str">
        <f t="shared" si="88"/>
        <v>INSERt INTO Datos_Contacto values (2862,'095-749047','Calle 17  20 - 28',132);</v>
      </c>
    </row>
    <row r="2864" spans="1:6" hidden="1" x14ac:dyDescent="0.25">
      <c r="A2864" s="8">
        <f t="shared" si="89"/>
        <v>2863</v>
      </c>
      <c r="B2864" s="8" t="s">
        <v>8125</v>
      </c>
      <c r="C2864" t="s">
        <v>4588</v>
      </c>
      <c r="D2864" t="s">
        <v>775</v>
      </c>
      <c r="E2864">
        <v>247</v>
      </c>
      <c r="F2864" s="8" t="str">
        <f t="shared" si="88"/>
        <v>INSERt INTO Datos_Contacto values (2863,'098-7590130,7590131','Carrera 6  2 - 73',247);</v>
      </c>
    </row>
    <row r="2865" spans="1:6" hidden="1" x14ac:dyDescent="0.25">
      <c r="A2865" s="8">
        <f t="shared" si="89"/>
        <v>2864</v>
      </c>
      <c r="B2865" s="8" t="s">
        <v>8126</v>
      </c>
      <c r="C2865" t="s">
        <v>4589</v>
      </c>
      <c r="D2865" t="s">
        <v>1649</v>
      </c>
      <c r="E2865">
        <v>893</v>
      </c>
      <c r="F2865" s="8" t="str">
        <f t="shared" si="88"/>
        <v>INSERt INTO Datos_Contacto values (2864,'097-6607679','Carrera 3  3 - 38',893);</v>
      </c>
    </row>
    <row r="2866" spans="1:6" hidden="1" x14ac:dyDescent="0.25">
      <c r="A2866" s="8">
        <f t="shared" si="89"/>
        <v>2865</v>
      </c>
      <c r="B2866" s="8" t="s">
        <v>8127</v>
      </c>
      <c r="C2866" t="s">
        <v>4590</v>
      </c>
      <c r="D2866" t="s">
        <v>449</v>
      </c>
      <c r="E2866">
        <v>68</v>
      </c>
      <c r="F2866" s="8" t="str">
        <f t="shared" si="88"/>
        <v>INSERt INTO Datos_Contacto values (2865,'094-8640505,8640217,8640277','Calle 30  30 - 32 Plaza Principal',68);</v>
      </c>
    </row>
    <row r="2867" spans="1:6" hidden="1" x14ac:dyDescent="0.25">
      <c r="A2867" s="8">
        <f t="shared" si="89"/>
        <v>2866</v>
      </c>
      <c r="B2867" s="8" t="s">
        <v>8128</v>
      </c>
      <c r="C2867" t="s">
        <v>4591</v>
      </c>
      <c r="D2867" t="s">
        <v>1181</v>
      </c>
      <c r="E2867">
        <v>510</v>
      </c>
      <c r="F2867" s="8" t="str">
        <f t="shared" si="88"/>
        <v>INSERt INTO Datos_Contacto values (2866,'091-8569250','CRA 8 8 53',510);</v>
      </c>
    </row>
    <row r="2868" spans="1:6" hidden="1" x14ac:dyDescent="0.25">
      <c r="A2868" s="8">
        <f t="shared" si="89"/>
        <v>2867</v>
      </c>
      <c r="B2868" s="8" t="s">
        <v>8129</v>
      </c>
      <c r="C2868" t="s">
        <v>4592</v>
      </c>
      <c r="D2868" t="s">
        <v>1182</v>
      </c>
      <c r="E2868">
        <v>511</v>
      </c>
      <c r="F2868" s="8" t="str">
        <f t="shared" si="88"/>
        <v>INSERt INTO Datos_Contacto values (2867,'091-8250028,8250414,8250042','Calle 5 4 -74',511);</v>
      </c>
    </row>
    <row r="2869" spans="1:6" hidden="1" x14ac:dyDescent="0.25">
      <c r="A2869" s="8">
        <f t="shared" si="89"/>
        <v>2868</v>
      </c>
      <c r="B2869" s="8" t="s">
        <v>8130</v>
      </c>
      <c r="C2869" t="s">
        <v>4593</v>
      </c>
      <c r="D2869" t="s">
        <v>635</v>
      </c>
      <c r="E2869">
        <v>166</v>
      </c>
      <c r="F2869" s="8" t="str">
        <f t="shared" si="88"/>
        <v>INSERt INTO Datos_Contacto values (2868,'095-6877720','Palacio municipal Carrera 11 Calle 2 y 3',166);</v>
      </c>
    </row>
    <row r="2870" spans="1:6" hidden="1" x14ac:dyDescent="0.25">
      <c r="A2870" s="8">
        <f t="shared" si="89"/>
        <v>2869</v>
      </c>
      <c r="B2870" s="8" t="s">
        <v>8131</v>
      </c>
      <c r="C2870" t="s">
        <v>4594</v>
      </c>
      <c r="D2870" t="s">
        <v>5305</v>
      </c>
      <c r="E2870">
        <v>1</v>
      </c>
      <c r="F2870" s="8" t="str">
        <f t="shared" si="88"/>
        <v>INSERt INTO Datos_Contacto values (2869,'092-7212802','CARRERA 21A Nº 17-74 Oficina 306 PASTO',1);</v>
      </c>
    </row>
    <row r="2871" spans="1:6" hidden="1" x14ac:dyDescent="0.25">
      <c r="A2871" s="8">
        <f t="shared" si="89"/>
        <v>2870</v>
      </c>
      <c r="B2871" s="8" t="s">
        <v>8132</v>
      </c>
      <c r="C2871" t="s">
        <v>4595</v>
      </c>
      <c r="D2871" t="s">
        <v>636</v>
      </c>
      <c r="E2871">
        <v>167</v>
      </c>
      <c r="F2871" s="8" t="str">
        <f t="shared" si="88"/>
        <v>INSERt INTO Datos_Contacto values (2870,'095-6396515,296500,296515','Cra 37 #18-05 Plaza Principal',167);</v>
      </c>
    </row>
    <row r="2872" spans="1:6" hidden="1" x14ac:dyDescent="0.25">
      <c r="A2872" s="8">
        <f t="shared" si="89"/>
        <v>2871</v>
      </c>
      <c r="B2872" s="8" t="s">
        <v>8133</v>
      </c>
      <c r="C2872" t="s">
        <v>4596</v>
      </c>
      <c r="D2872" t="s">
        <v>1368</v>
      </c>
      <c r="E2872">
        <v>649</v>
      </c>
      <c r="F2872" s="8" t="str">
        <f t="shared" si="88"/>
        <v>INSERt INTO Datos_Contacto values (2871,'095-7281829','Calle  12  No. 11 - 36',649);</v>
      </c>
    </row>
    <row r="2873" spans="1:6" hidden="1" x14ac:dyDescent="0.25">
      <c r="A2873" s="8">
        <f t="shared" si="89"/>
        <v>2872</v>
      </c>
      <c r="B2873" s="8" t="s">
        <v>8134</v>
      </c>
      <c r="C2873" t="s">
        <v>4597</v>
      </c>
      <c r="D2873" t="s">
        <v>1704</v>
      </c>
      <c r="E2873">
        <v>943</v>
      </c>
      <c r="F2873" s="8" t="str">
        <f t="shared" si="88"/>
        <v>INSERt INTO Datos_Contacto values (2872,'095-2871045','Calle 5   22 - 07',943);</v>
      </c>
    </row>
    <row r="2874" spans="1:6" hidden="1" x14ac:dyDescent="0.25">
      <c r="A2874" s="8">
        <f t="shared" si="89"/>
        <v>2873</v>
      </c>
      <c r="B2874" s="8" t="s">
        <v>8135</v>
      </c>
      <c r="C2874" t="s">
        <v>4598</v>
      </c>
      <c r="D2874" t="s">
        <v>1651</v>
      </c>
      <c r="E2874">
        <v>894</v>
      </c>
      <c r="F2874" s="8" t="str">
        <f t="shared" si="88"/>
        <v>INSERt INTO Datos_Contacto values (2873,'097-6615339','Calle 12 8  - 51 parque principal',894);</v>
      </c>
    </row>
    <row r="2875" spans="1:6" hidden="1" x14ac:dyDescent="0.25">
      <c r="A2875" s="8">
        <f t="shared" si="89"/>
        <v>2874</v>
      </c>
      <c r="B2875" s="8" t="s">
        <v>8136</v>
      </c>
      <c r="C2875" t="s">
        <v>4599</v>
      </c>
      <c r="D2875" t="s">
        <v>577</v>
      </c>
      <c r="E2875">
        <v>133</v>
      </c>
      <c r="F2875" s="8" t="str">
        <f t="shared" si="88"/>
        <v>INSERt INTO Datos_Contacto values (2874,'095-3761600','CALLE 17 #12-04',133);</v>
      </c>
    </row>
    <row r="2876" spans="1:6" hidden="1" x14ac:dyDescent="0.25">
      <c r="A2876" s="8">
        <f t="shared" si="89"/>
        <v>2875</v>
      </c>
      <c r="B2876" s="8" t="s">
        <v>8137</v>
      </c>
      <c r="C2876" t="s">
        <v>1948</v>
      </c>
      <c r="D2876" t="s">
        <v>1497</v>
      </c>
      <c r="E2876">
        <v>751</v>
      </c>
      <c r="F2876" s="8" t="str">
        <f t="shared" si="88"/>
        <v>INSERt INTO Datos_Contacto values (2875,'092-3155532945','Alcaldia municipal',751);</v>
      </c>
    </row>
    <row r="2877" spans="1:6" hidden="1" x14ac:dyDescent="0.25">
      <c r="A2877" s="8">
        <f t="shared" si="89"/>
        <v>2876</v>
      </c>
      <c r="B2877" s="8" t="s">
        <v>8138</v>
      </c>
      <c r="C2877" t="s">
        <v>4600</v>
      </c>
      <c r="D2877" t="s">
        <v>579</v>
      </c>
      <c r="E2877">
        <v>134</v>
      </c>
      <c r="F2877" s="8" t="str">
        <f t="shared" si="88"/>
        <v>INSERt INTO Datos_Contacto values (2876,'095-8719017','Calle 7a  4 B - 17  Plaza Principal',134);</v>
      </c>
    </row>
    <row r="2878" spans="1:6" hidden="1" x14ac:dyDescent="0.25">
      <c r="A2878" s="8">
        <f t="shared" si="89"/>
        <v>2877</v>
      </c>
      <c r="B2878" s="8" t="s">
        <v>8139</v>
      </c>
      <c r="C2878" t="s">
        <v>1948</v>
      </c>
      <c r="D2878" t="s">
        <v>1046</v>
      </c>
      <c r="E2878">
        <v>419</v>
      </c>
      <c r="F2878" s="8" t="str">
        <f t="shared" si="88"/>
        <v>INSERt INTO Datos_Contacto values (2877,'095-7178144,7178025,7178025','Alcaldia municipal',419);</v>
      </c>
    </row>
    <row r="2879" spans="1:6" hidden="1" x14ac:dyDescent="0.25">
      <c r="A2879" s="8">
        <f t="shared" si="89"/>
        <v>2878</v>
      </c>
      <c r="B2879" s="8" t="s">
        <v>8140</v>
      </c>
      <c r="C2879" t="s">
        <v>4601</v>
      </c>
      <c r="D2879" t="s">
        <v>1046</v>
      </c>
      <c r="E2879">
        <v>419</v>
      </c>
      <c r="F2879" s="8" t="str">
        <f t="shared" si="88"/>
        <v>INSERt INTO Datos_Contacto values (2878,'095-5790592','CALLE 3 # 6A - 78',419);</v>
      </c>
    </row>
    <row r="2880" spans="1:6" hidden="1" x14ac:dyDescent="0.25">
      <c r="A2880" s="8">
        <f t="shared" si="89"/>
        <v>2879</v>
      </c>
      <c r="B2880" s="8" t="s">
        <v>8141</v>
      </c>
      <c r="C2880" t="s">
        <v>4602</v>
      </c>
      <c r="D2880" t="s">
        <v>1845</v>
      </c>
      <c r="E2880">
        <v>1058</v>
      </c>
      <c r="F2880" s="8" t="str">
        <f t="shared" si="88"/>
        <v>INSERt INTO Datos_Contacto values (2879,'321-2347843','Calle 18   3 - 80 Barrio El Centro',1058);</v>
      </c>
    </row>
    <row r="2881" spans="1:6" x14ac:dyDescent="0.25">
      <c r="A2881" s="8">
        <f t="shared" si="89"/>
        <v>2880</v>
      </c>
      <c r="B2881" s="8" t="s">
        <v>8142</v>
      </c>
      <c r="C2881" t="s">
        <v>4603</v>
      </c>
      <c r="D2881" t="s">
        <v>900</v>
      </c>
      <c r="E2881">
        <v>319</v>
      </c>
      <c r="F2881" s="8" t="str">
        <f t="shared" si="88"/>
        <v>INSERt INTO Datos_Contacto values (2880,'096-8720722,8720489,8720413,8720645','Edificio Leonidas Londoño Calle 19  21 - 44',319);</v>
      </c>
    </row>
    <row r="2882" spans="1:6" hidden="1" x14ac:dyDescent="0.25">
      <c r="A2882" s="8">
        <f t="shared" si="89"/>
        <v>2881</v>
      </c>
      <c r="B2882" s="8" t="s">
        <v>8143</v>
      </c>
      <c r="C2882" t="s">
        <v>4604</v>
      </c>
      <c r="D2882" t="s">
        <v>1183</v>
      </c>
      <c r="E2882">
        <v>512</v>
      </c>
      <c r="F2882" s="8" t="str">
        <f t="shared" si="88"/>
        <v>INSERt INTO Datos_Contacto values (2881,'091-8567600','Carrera 6   2-27 Palacio Municipal.  Manta Cundinamarca',512);</v>
      </c>
    </row>
    <row r="2883" spans="1:6" hidden="1" x14ac:dyDescent="0.25">
      <c r="A2883" s="8">
        <f t="shared" si="89"/>
        <v>2882</v>
      </c>
      <c r="B2883" s="8" t="s">
        <v>8144</v>
      </c>
      <c r="C2883" t="s">
        <v>2092</v>
      </c>
      <c r="D2883" t="s">
        <v>913</v>
      </c>
      <c r="E2883">
        <v>328</v>
      </c>
      <c r="F2883" s="8" t="str">
        <f t="shared" ref="F2883:F2946" si="90">"INSERt INTO Datos_Contacto values ("&amp;A2883&amp;",'"&amp;B2883&amp;"','"&amp;C2883&amp;"',"&amp;E2883&amp;");"</f>
        <v>INSERt INTO Datos_Contacto values (2882,'096-8550042,8550022,8550672,8550185','Plaza Principal',328);</v>
      </c>
    </row>
    <row r="2884" spans="1:6" hidden="1" x14ac:dyDescent="0.25">
      <c r="A2884" s="8">
        <f t="shared" ref="A2884:A2947" si="91">+A2883+1</f>
        <v>2883</v>
      </c>
      <c r="B2884" s="8" t="s">
        <v>8145</v>
      </c>
      <c r="C2884" t="s">
        <v>1982</v>
      </c>
      <c r="D2884" t="s">
        <v>1426</v>
      </c>
      <c r="E2884">
        <v>698</v>
      </c>
      <c r="F2884" s="8" t="str">
        <f t="shared" si="90"/>
        <v>INSERt INTO Datos_Contacto values (2883,'986-725875','Palacio municipal',698);</v>
      </c>
    </row>
    <row r="2885" spans="1:6" hidden="1" x14ac:dyDescent="0.25">
      <c r="A2885" s="8">
        <f t="shared" si="91"/>
        <v>2884</v>
      </c>
      <c r="B2885" s="8" t="s">
        <v>8146</v>
      </c>
      <c r="C2885" t="s">
        <v>4605</v>
      </c>
      <c r="D2885" t="s">
        <v>637</v>
      </c>
      <c r="E2885">
        <v>168</v>
      </c>
      <c r="F2885" s="8" t="str">
        <f t="shared" si="90"/>
        <v>INSERt INTO Datos_Contacto values (2884,'095-3216568414','Alcaldia municipal calle principal',168);</v>
      </c>
    </row>
    <row r="2886" spans="1:6" hidden="1" x14ac:dyDescent="0.25">
      <c r="A2886" s="8">
        <f t="shared" si="91"/>
        <v>2885</v>
      </c>
      <c r="B2886" s="8" t="s">
        <v>8147</v>
      </c>
      <c r="C2886" t="s">
        <v>1954</v>
      </c>
      <c r="D2886" t="s">
        <v>639</v>
      </c>
      <c r="E2886">
        <v>169</v>
      </c>
      <c r="F2886" s="8" t="str">
        <f t="shared" si="90"/>
        <v>INSERt INTO Datos_Contacto values (2885,'095-6260592','Alcaldia Municipal',169);</v>
      </c>
    </row>
    <row r="2887" spans="1:6" hidden="1" x14ac:dyDescent="0.25">
      <c r="A2887" s="8">
        <f t="shared" si="91"/>
        <v>2886</v>
      </c>
      <c r="B2887" s="8" t="s">
        <v>8148</v>
      </c>
      <c r="C2887" t="s">
        <v>4606</v>
      </c>
      <c r="D2887" t="s">
        <v>451</v>
      </c>
      <c r="E2887">
        <v>69</v>
      </c>
      <c r="F2887" s="8" t="str">
        <f t="shared" si="90"/>
        <v>INSERt INTO Datos_Contacto values (2886,'094-5484410,5487211,5484101','Calle 30   30 - 13  2º Piso',69);</v>
      </c>
    </row>
    <row r="2888" spans="1:6" hidden="1" x14ac:dyDescent="0.25">
      <c r="A2888" s="8">
        <f t="shared" si="91"/>
        <v>2887</v>
      </c>
      <c r="B2888" s="8" t="s">
        <v>8149</v>
      </c>
      <c r="C2888" t="s">
        <v>1954</v>
      </c>
      <c r="D2888" t="s">
        <v>776</v>
      </c>
      <c r="E2888">
        <v>248</v>
      </c>
      <c r="F2888" s="8" t="str">
        <f t="shared" si="90"/>
        <v>INSERt INTO Datos_Contacto values (2887,'098-3125296934','Alcaldia Municipal',248);</v>
      </c>
    </row>
    <row r="2889" spans="1:6" hidden="1" x14ac:dyDescent="0.25">
      <c r="A2889" s="8">
        <f t="shared" si="91"/>
        <v>2888</v>
      </c>
      <c r="B2889" s="8" t="s">
        <v>8150</v>
      </c>
      <c r="C2889" t="s">
        <v>2092</v>
      </c>
      <c r="D2889" t="s">
        <v>914</v>
      </c>
      <c r="E2889">
        <v>329</v>
      </c>
      <c r="F2889" s="8" t="str">
        <f t="shared" si="90"/>
        <v>INSERt INTO Datos_Contacto values (2888,'096-8598170','Plaza Principal',329);</v>
      </c>
    </row>
    <row r="2890" spans="1:6" hidden="1" x14ac:dyDescent="0.25">
      <c r="A2890" s="8">
        <f t="shared" si="91"/>
        <v>2889</v>
      </c>
      <c r="B2890" s="8" t="s">
        <v>8151</v>
      </c>
      <c r="C2890" t="s">
        <v>4607</v>
      </c>
      <c r="D2890" t="s">
        <v>916</v>
      </c>
      <c r="E2890">
        <v>330</v>
      </c>
      <c r="F2890" s="8" t="str">
        <f t="shared" si="90"/>
        <v>INSERt INTO Datos_Contacto values (2889,'096-567093,567042,567113','Calle Versalles',330);</v>
      </c>
    </row>
    <row r="2891" spans="1:6" hidden="1" x14ac:dyDescent="0.25">
      <c r="A2891" s="8">
        <f t="shared" si="91"/>
        <v>2890</v>
      </c>
      <c r="B2891" s="8" t="s">
        <v>8152</v>
      </c>
      <c r="C2891" t="s">
        <v>4608</v>
      </c>
      <c r="D2891" t="s">
        <v>1588</v>
      </c>
      <c r="E2891">
        <v>838</v>
      </c>
      <c r="F2891" s="8" t="str">
        <f t="shared" si="90"/>
        <v>INSERt INTO Datos_Contacto values (2890,'096-3685178','Calle 9 No 9-12',838);</v>
      </c>
    </row>
    <row r="2892" spans="1:6" hidden="1" x14ac:dyDescent="0.25">
      <c r="A2892" s="8">
        <f t="shared" si="91"/>
        <v>2891</v>
      </c>
      <c r="B2892" s="8" t="s">
        <v>8153</v>
      </c>
      <c r="C2892" t="s">
        <v>4609</v>
      </c>
      <c r="D2892" t="s">
        <v>918</v>
      </c>
      <c r="E2892">
        <v>331</v>
      </c>
      <c r="F2892" s="8" t="str">
        <f t="shared" si="90"/>
        <v>INSERt INTO Datos_Contacto values (2891,'096-498560,598570,598550','Carrera 6  5 - 02 Alcaldía municipal',331);</v>
      </c>
    </row>
    <row r="2893" spans="1:6" hidden="1" x14ac:dyDescent="0.25">
      <c r="A2893" s="8">
        <f t="shared" si="91"/>
        <v>2892</v>
      </c>
      <c r="B2893" s="8" t="s">
        <v>8154</v>
      </c>
      <c r="C2893" t="s">
        <v>4610</v>
      </c>
      <c r="D2893" t="s">
        <v>1587</v>
      </c>
      <c r="E2893">
        <v>837</v>
      </c>
      <c r="F2893" s="8" t="str">
        <f t="shared" si="90"/>
        <v>INSERt INTO Datos_Contacto values (2892,'096-3682649','Barrio San Carlos salida Balboa',837);</v>
      </c>
    </row>
    <row r="2894" spans="1:6" hidden="1" x14ac:dyDescent="0.25">
      <c r="A2894" s="8">
        <f t="shared" si="91"/>
        <v>2893</v>
      </c>
      <c r="B2894" s="8" t="s">
        <v>8155</v>
      </c>
      <c r="C2894" t="s">
        <v>1915</v>
      </c>
      <c r="D2894" t="s">
        <v>1652</v>
      </c>
      <c r="E2894">
        <v>895</v>
      </c>
      <c r="F2894" s="8" t="str">
        <f t="shared" si="90"/>
        <v>INSERt INTO Datos_Contacto values (2893,'097-6298024','Alcaldía municipal',895);</v>
      </c>
    </row>
    <row r="2895" spans="1:6" x14ac:dyDescent="0.25">
      <c r="A2895" s="8">
        <f t="shared" si="91"/>
        <v>2894</v>
      </c>
      <c r="B2895" s="8" t="s">
        <v>8156</v>
      </c>
      <c r="C2895" t="s">
        <v>4611</v>
      </c>
      <c r="D2895" t="s">
        <v>320</v>
      </c>
      <c r="E2895">
        <v>1</v>
      </c>
      <c r="F2895" s="8" t="str">
        <f t="shared" si="90"/>
        <v>INSERt INTO Datos_Contacto values (2894,'094-3855575,3855208,3855513','Calle 44    52 - 165 Of. 526',1);</v>
      </c>
    </row>
    <row r="2896" spans="1:6" hidden="1" x14ac:dyDescent="0.25">
      <c r="A2896" s="8">
        <f t="shared" si="91"/>
        <v>2895</v>
      </c>
      <c r="B2896" s="8" t="s">
        <v>8157</v>
      </c>
      <c r="C2896" t="s">
        <v>4612</v>
      </c>
      <c r="D2896" t="s">
        <v>1185</v>
      </c>
      <c r="E2896">
        <v>513</v>
      </c>
      <c r="F2896" s="8" t="str">
        <f t="shared" si="90"/>
        <v>INSERt INTO Datos_Contacto values (2895,'091-768064','Calle 13  6-55',513);</v>
      </c>
    </row>
    <row r="2897" spans="1:6" hidden="1" x14ac:dyDescent="0.25">
      <c r="A2897" s="8">
        <f t="shared" si="91"/>
        <v>2896</v>
      </c>
      <c r="B2897" s="8" t="s">
        <v>8158</v>
      </c>
      <c r="C2897" t="s">
        <v>1948</v>
      </c>
      <c r="D2897" t="s">
        <v>1295</v>
      </c>
      <c r="E2897">
        <v>590</v>
      </c>
      <c r="F2897" s="8" t="str">
        <f t="shared" si="90"/>
        <v>INSERt INTO Datos_Contacto values (2896,'094-3205484614','Alcaldia municipal',590);</v>
      </c>
    </row>
    <row r="2898" spans="1:6" hidden="1" x14ac:dyDescent="0.25">
      <c r="A2898" s="8">
        <f t="shared" si="91"/>
        <v>2897</v>
      </c>
      <c r="B2898" s="8" t="s">
        <v>8159</v>
      </c>
      <c r="C2898" t="s">
        <v>1948</v>
      </c>
      <c r="D2898" t="s">
        <v>1296</v>
      </c>
      <c r="E2898">
        <v>591</v>
      </c>
      <c r="F2898" s="8" t="str">
        <f t="shared" si="90"/>
        <v>INSERt INTO Datos_Contacto values (2897,'094-6713552','Alcaldia municipal',591);</v>
      </c>
    </row>
    <row r="2899" spans="1:6" hidden="1" x14ac:dyDescent="0.25">
      <c r="A2899" s="8">
        <f t="shared" si="91"/>
        <v>2898</v>
      </c>
      <c r="B2899" s="8" t="s">
        <v>8160</v>
      </c>
      <c r="C2899" t="s">
        <v>4613</v>
      </c>
      <c r="D2899" t="s">
        <v>1297</v>
      </c>
      <c r="E2899">
        <v>592</v>
      </c>
      <c r="F2899" s="8" t="str">
        <f t="shared" si="90"/>
        <v>INSERt INTO Datos_Contacto values (2898,'094-6703068','Alcaldia Municipal Medio San Juan',592);</v>
      </c>
    </row>
    <row r="2900" spans="1:6" x14ac:dyDescent="0.25">
      <c r="A2900" s="8">
        <f t="shared" si="91"/>
        <v>2899</v>
      </c>
      <c r="B2900" s="8" t="s">
        <v>8161</v>
      </c>
      <c r="C2900" t="s">
        <v>4614</v>
      </c>
      <c r="D2900" t="s">
        <v>1581</v>
      </c>
      <c r="E2900">
        <v>830</v>
      </c>
      <c r="F2900" s="8" t="str">
        <f t="shared" si="90"/>
        <v>INSERt INTO Datos_Contacto values (2899,'096-3151900','Cra 10 N° 17-55 Edificio Torre Central Piso 9',830);</v>
      </c>
    </row>
    <row r="2901" spans="1:6" hidden="1" x14ac:dyDescent="0.25">
      <c r="A2901" s="8">
        <f t="shared" si="91"/>
        <v>2900</v>
      </c>
      <c r="B2901" s="8" t="s">
        <v>8162</v>
      </c>
      <c r="C2901" t="s">
        <v>4615</v>
      </c>
      <c r="D2901" t="s">
        <v>1756</v>
      </c>
      <c r="E2901">
        <v>983</v>
      </c>
      <c r="F2901" s="8" t="str">
        <f t="shared" si="90"/>
        <v>INSERt INTO Datos_Contacto values (2900,'098-2451156,2456298,2452625','Alcaldia municipal Carrera 25  5 - 56',983);</v>
      </c>
    </row>
    <row r="2902" spans="1:6" hidden="1" x14ac:dyDescent="0.25">
      <c r="A2902" s="8">
        <f t="shared" si="91"/>
        <v>2901</v>
      </c>
      <c r="B2902" s="8" t="s">
        <v>8163</v>
      </c>
      <c r="C2902" t="s">
        <v>4616</v>
      </c>
      <c r="D2902" t="s">
        <v>992</v>
      </c>
      <c r="E2902">
        <v>381</v>
      </c>
      <c r="F2902" s="8" t="str">
        <f t="shared" si="90"/>
        <v>INSERt INTO Datos_Contacto values (2901,'092-8460072,8460136,8460036,3122949418','Palacio Municipal Carrera 3 Calle 4 Esquina,Barrio centro',381);</v>
      </c>
    </row>
    <row r="2903" spans="1:6" x14ac:dyDescent="0.25">
      <c r="A2903" s="8">
        <f t="shared" si="91"/>
        <v>2902</v>
      </c>
      <c r="B2903" s="8" t="s">
        <v>8164</v>
      </c>
      <c r="C2903" t="s">
        <v>4617</v>
      </c>
      <c r="D2903" t="s">
        <v>45</v>
      </c>
      <c r="E2903">
        <v>16</v>
      </c>
      <c r="F2903" s="8" t="str">
        <f t="shared" si="90"/>
        <v>INSERt INTO Datos_Contacto values (2902,'096-0','Kilometro 2 Vía Montenegro Bodega 3 local 18 - 19  Apartado 710 Armenia',16);</v>
      </c>
    </row>
    <row r="2904" spans="1:6" hidden="1" x14ac:dyDescent="0.25">
      <c r="A2904" s="8">
        <f t="shared" si="91"/>
        <v>2903</v>
      </c>
      <c r="B2904" s="8" t="s">
        <v>8165</v>
      </c>
      <c r="C2904" t="s">
        <v>1979</v>
      </c>
      <c r="D2904" t="s">
        <v>1428</v>
      </c>
      <c r="E2904">
        <v>699</v>
      </c>
      <c r="F2904" s="8" t="str">
        <f t="shared" si="90"/>
        <v>INSERt INTO Datos_Contacto values (2903,'098-6598012','Alcaldía Municipal',699);</v>
      </c>
    </row>
    <row r="2905" spans="1:6" hidden="1" x14ac:dyDescent="0.25">
      <c r="A2905" s="8">
        <f t="shared" si="91"/>
        <v>2904</v>
      </c>
      <c r="B2905" s="8" t="s">
        <v>8166</v>
      </c>
      <c r="C2905" t="s">
        <v>4618</v>
      </c>
      <c r="D2905" t="s">
        <v>1132</v>
      </c>
      <c r="E2905">
        <v>479</v>
      </c>
      <c r="F2905" s="8" t="str">
        <f t="shared" si="90"/>
        <v>INSERt INTO Datos_Contacto values (2904,'091-8475057,8475067,','Carrera 7  9 -  36',479);</v>
      </c>
    </row>
    <row r="2906" spans="1:6" x14ac:dyDescent="0.25">
      <c r="A2906" s="8">
        <f t="shared" si="91"/>
        <v>2905</v>
      </c>
      <c r="B2906" s="8" t="s">
        <v>8167</v>
      </c>
      <c r="C2906" t="s">
        <v>4619</v>
      </c>
      <c r="D2906" t="s">
        <v>606</v>
      </c>
      <c r="E2906">
        <v>149</v>
      </c>
      <c r="F2906" s="8" t="str">
        <f t="shared" si="90"/>
        <v>INSERt INTO Datos_Contacto values (2905,'051-5553333','Cra 7 No. 71-52',149);</v>
      </c>
    </row>
    <row r="2907" spans="1:6" x14ac:dyDescent="0.25">
      <c r="A2907" s="8">
        <f t="shared" si="91"/>
        <v>2906</v>
      </c>
      <c r="B2907" s="8" t="s">
        <v>8168</v>
      </c>
      <c r="C2907" t="s">
        <v>4620</v>
      </c>
      <c r="D2907" t="s">
        <v>1690</v>
      </c>
      <c r="E2907">
        <v>931</v>
      </c>
      <c r="F2907" s="8" t="str">
        <f t="shared" si="90"/>
        <v>INSERt INTO Datos_Contacto values (2906,'300-7983805','Carrera 19 No. 22 - 45 Of. 201',931);</v>
      </c>
    </row>
    <row r="2908" spans="1:6" x14ac:dyDescent="0.25">
      <c r="A2908" s="8">
        <f t="shared" si="91"/>
        <v>2907</v>
      </c>
      <c r="B2908" s="8" t="s">
        <v>8169</v>
      </c>
      <c r="C2908" t="s">
        <v>4621</v>
      </c>
      <c r="D2908" t="s">
        <v>320</v>
      </c>
      <c r="E2908">
        <v>1</v>
      </c>
      <c r="F2908" s="8" t="str">
        <f t="shared" si="90"/>
        <v>INSERt INTO Datos_Contacto values (2907,'094-3401210,3418544,5147701,','Carrera 70   16-04',1);</v>
      </c>
    </row>
    <row r="2909" spans="1:6" x14ac:dyDescent="0.25">
      <c r="A2909" s="8">
        <f t="shared" si="91"/>
        <v>2908</v>
      </c>
      <c r="B2909" s="8" t="s">
        <v>8170</v>
      </c>
      <c r="C2909" t="s">
        <v>4622</v>
      </c>
      <c r="D2909" t="s">
        <v>320</v>
      </c>
      <c r="E2909">
        <v>1</v>
      </c>
      <c r="F2909" s="8" t="str">
        <f t="shared" si="90"/>
        <v>INSERt INTO Datos_Contacto values (2908,'094-5763730','CALLE 53 # 45 - 77 PISO 3 Y 4 SECTOR CENTRO EDIFICIO DE LA CULTURA',1);</v>
      </c>
    </row>
    <row r="2910" spans="1:6" hidden="1" x14ac:dyDescent="0.25">
      <c r="A2910" s="8">
        <f t="shared" si="91"/>
        <v>2909</v>
      </c>
      <c r="B2910" s="8" t="s">
        <v>8171</v>
      </c>
      <c r="C2910" t="s">
        <v>4623</v>
      </c>
      <c r="D2910" t="s">
        <v>563</v>
      </c>
      <c r="E2910">
        <v>126</v>
      </c>
      <c r="F2910" s="8" t="str">
        <f t="shared" si="90"/>
        <v>INSERt INTO Datos_Contacto values (2909,'095-3613243','Calle 74 No. 57 - 35',126);</v>
      </c>
    </row>
    <row r="2911" spans="1:6" hidden="1" x14ac:dyDescent="0.25">
      <c r="A2911" s="8">
        <f t="shared" si="91"/>
        <v>2910</v>
      </c>
      <c r="B2911" s="8" t="s">
        <v>8172</v>
      </c>
      <c r="C2911" t="s">
        <v>4624</v>
      </c>
      <c r="D2911" t="s">
        <v>1525</v>
      </c>
      <c r="E2911">
        <v>778</v>
      </c>
      <c r="F2911" s="8" t="str">
        <f t="shared" si="90"/>
        <v>INSERt INTO Datos_Contacto values (2910,'097-5728767','AV. 1 #20-41, BARRIO BLANCO',778);</v>
      </c>
    </row>
    <row r="2912" spans="1:6" hidden="1" x14ac:dyDescent="0.25">
      <c r="A2912" s="8">
        <f t="shared" si="91"/>
        <v>2911</v>
      </c>
      <c r="B2912" s="8" t="s">
        <v>8173</v>
      </c>
      <c r="C2912" t="s">
        <v>4625</v>
      </c>
      <c r="D2912" t="s">
        <v>955</v>
      </c>
      <c r="E2912">
        <v>354</v>
      </c>
      <c r="F2912" s="8" t="str">
        <f t="shared" si="90"/>
        <v>INSERt INTO Datos_Contacto values (2911,'098-4306035','Calle 6   7 - 12 Alcaldia municipal',354);</v>
      </c>
    </row>
    <row r="2913" spans="1:6" x14ac:dyDescent="0.25">
      <c r="A2913" s="8">
        <f t="shared" si="91"/>
        <v>2912</v>
      </c>
      <c r="B2913" s="8" t="s">
        <v>8174</v>
      </c>
      <c r="C2913" t="s">
        <v>4626</v>
      </c>
      <c r="D2913" t="s">
        <v>606</v>
      </c>
      <c r="E2913">
        <v>149</v>
      </c>
      <c r="F2913" s="8" t="str">
        <f t="shared" si="90"/>
        <v>INSERt INTO Datos_Contacto values (2912,'091-2543300','Av. Jimenez 7A - 17',149);</v>
      </c>
    </row>
    <row r="2914" spans="1:6" x14ac:dyDescent="0.25">
      <c r="A2914" s="8">
        <f t="shared" si="91"/>
        <v>2913</v>
      </c>
      <c r="B2914" s="8" t="s">
        <v>8175</v>
      </c>
      <c r="C2914" t="s">
        <v>4627</v>
      </c>
      <c r="D2914" t="s">
        <v>606</v>
      </c>
      <c r="E2914">
        <v>149</v>
      </c>
      <c r="F2914" s="8" t="str">
        <f t="shared" si="90"/>
        <v>INSERt INTO Datos_Contacto values (2913,'571-3323400','CALLE 37 Nro. 8 - 40',149);</v>
      </c>
    </row>
    <row r="2915" spans="1:6" x14ac:dyDescent="0.25">
      <c r="A2915" s="8">
        <f t="shared" si="91"/>
        <v>2914</v>
      </c>
      <c r="B2915" s="8" t="s">
        <v>8176</v>
      </c>
      <c r="C2915" t="s">
        <v>4628</v>
      </c>
      <c r="D2915" t="s">
        <v>606</v>
      </c>
      <c r="E2915">
        <v>149</v>
      </c>
      <c r="F2915" s="8" t="str">
        <f t="shared" si="90"/>
        <v>INSERt INTO Datos_Contacto values (2914,'091-6067676','Calle 28 Nro. 13 A 15',149);</v>
      </c>
    </row>
    <row r="2916" spans="1:6" x14ac:dyDescent="0.25">
      <c r="A2916" s="8">
        <f t="shared" si="91"/>
        <v>2915</v>
      </c>
      <c r="B2916" s="8" t="s">
        <v>8177</v>
      </c>
      <c r="C2916" t="s">
        <v>4629</v>
      </c>
      <c r="D2916" t="s">
        <v>606</v>
      </c>
      <c r="E2916">
        <v>149</v>
      </c>
      <c r="F2916" s="8" t="str">
        <f t="shared" si="90"/>
        <v>INSERt INTO Datos_Contacto values (2915,'091-3150111','Avenida el Dorado Carrera 52 CAN',149);</v>
      </c>
    </row>
    <row r="2917" spans="1:6" x14ac:dyDescent="0.25">
      <c r="A2917" s="8">
        <f t="shared" si="91"/>
        <v>2916</v>
      </c>
      <c r="B2917" s="8" t="s">
        <v>8178</v>
      </c>
      <c r="C2917" t="s">
        <v>4630</v>
      </c>
      <c r="D2917" t="s">
        <v>606</v>
      </c>
      <c r="E2917">
        <v>149</v>
      </c>
      <c r="F2917" s="8" t="str">
        <f t="shared" si="90"/>
        <v>INSERt INTO Datos_Contacto values (2916,'091-2222800','CALLE 43 No. 57 - 14',149);</v>
      </c>
    </row>
    <row r="2918" spans="1:6" x14ac:dyDescent="0.25">
      <c r="A2918" s="8">
        <f t="shared" si="91"/>
        <v>2917</v>
      </c>
      <c r="B2918" s="8" t="s">
        <v>8179</v>
      </c>
      <c r="C2918" t="s">
        <v>2416</v>
      </c>
      <c r="D2918" t="s">
        <v>606</v>
      </c>
      <c r="E2918">
        <v>149</v>
      </c>
      <c r="F2918" s="8" t="str">
        <f t="shared" si="90"/>
        <v>INSERt INTO Datos_Contacto values (2917,'091-3811700,3812141,3812199','Carrera 7 A  6 - 45',149);</v>
      </c>
    </row>
    <row r="2919" spans="1:6" x14ac:dyDescent="0.25">
      <c r="A2919" s="8">
        <f t="shared" si="91"/>
        <v>2918</v>
      </c>
      <c r="B2919" s="8" t="s">
        <v>8180</v>
      </c>
      <c r="C2919" t="s">
        <v>4631</v>
      </c>
      <c r="D2919" t="s">
        <v>606</v>
      </c>
      <c r="E2919">
        <v>149</v>
      </c>
      <c r="F2919" s="8" t="str">
        <f t="shared" si="90"/>
        <v>INSERt INTO Datos_Contacto values (2918,'091-4443100','Calle 53 No. 13-27',149);</v>
      </c>
    </row>
    <row r="2920" spans="1:6" x14ac:dyDescent="0.25">
      <c r="A2920" s="8">
        <f t="shared" si="91"/>
        <v>2919</v>
      </c>
      <c r="B2920" s="8" t="s">
        <v>8181</v>
      </c>
      <c r="C2920" t="s">
        <v>4632</v>
      </c>
      <c r="D2920" t="s">
        <v>606</v>
      </c>
      <c r="E2920">
        <v>149</v>
      </c>
      <c r="F2920" s="8" t="str">
        <f t="shared" si="90"/>
        <v>INSERt INTO Datos_Contacto values (2919,'091-3424100','CARRERA 8 N° 8-03',149);</v>
      </c>
    </row>
    <row r="2921" spans="1:6" x14ac:dyDescent="0.25">
      <c r="A2921" s="8">
        <f t="shared" si="91"/>
        <v>2920</v>
      </c>
      <c r="B2921" s="8" t="s">
        <v>8182</v>
      </c>
      <c r="C2921" t="s">
        <v>4633</v>
      </c>
      <c r="D2921" t="s">
        <v>606</v>
      </c>
      <c r="E2921">
        <v>149</v>
      </c>
      <c r="F2921" s="8" t="str">
        <f t="shared" si="90"/>
        <v>INSERt INTO Datos_Contacto values (2920,'091-2200300','Calle 43 No. 57 - 31 CAN',149);</v>
      </c>
    </row>
    <row r="2922" spans="1:6" x14ac:dyDescent="0.25">
      <c r="A2922" s="8">
        <f t="shared" si="91"/>
        <v>2921</v>
      </c>
      <c r="B2922" s="8" t="s">
        <v>7531</v>
      </c>
      <c r="C2922" t="s">
        <v>4634</v>
      </c>
      <c r="D2922" t="s">
        <v>606</v>
      </c>
      <c r="E2922">
        <v>149</v>
      </c>
      <c r="F2922" s="8" t="str">
        <f t="shared" si="90"/>
        <v>INSERt INTO Datos_Contacto values (2921,'091-3814000','Carrera 5 No 9 - 03',149);</v>
      </c>
    </row>
    <row r="2923" spans="1:6" x14ac:dyDescent="0.25">
      <c r="A2923" s="8">
        <f t="shared" si="91"/>
        <v>2922</v>
      </c>
      <c r="B2923" s="8" t="s">
        <v>8183</v>
      </c>
      <c r="C2923" t="s">
        <v>4635</v>
      </c>
      <c r="D2923" t="s">
        <v>606</v>
      </c>
      <c r="E2923">
        <v>149</v>
      </c>
      <c r="F2923" s="8" t="str">
        <f t="shared" si="90"/>
        <v>INSERt INTO Datos_Contacto values (2922,'091-3305000','Carrera 13 No. 32 - 76',149);</v>
      </c>
    </row>
    <row r="2924" spans="1:6" x14ac:dyDescent="0.25">
      <c r="A2924" s="8">
        <f t="shared" si="91"/>
        <v>2923</v>
      </c>
      <c r="B2924" s="8" t="s">
        <v>8184</v>
      </c>
      <c r="C2924" t="s">
        <v>4636</v>
      </c>
      <c r="D2924" t="s">
        <v>606</v>
      </c>
      <c r="E2924">
        <v>149</v>
      </c>
      <c r="F2924" s="8" t="str">
        <f t="shared" si="90"/>
        <v>INSERt INTO Datos_Contacto values (2923,'091-3442281,3442347','Edificio Murillo Toro, Carrera 8 Entre calles 12A y 13 Piso 4',149);</v>
      </c>
    </row>
    <row r="2925" spans="1:6" x14ac:dyDescent="0.25">
      <c r="A2925" s="8">
        <f t="shared" si="91"/>
        <v>2924</v>
      </c>
      <c r="B2925" s="8" t="s">
        <v>8185</v>
      </c>
      <c r="C2925" t="s">
        <v>4637</v>
      </c>
      <c r="D2925" t="s">
        <v>606</v>
      </c>
      <c r="E2925">
        <v>149</v>
      </c>
      <c r="F2925" s="8" t="str">
        <f t="shared" si="90"/>
        <v>INSERt INTO Datos_Contacto values (2924,'091-3240800','Av. Cra 60 No. 24 - 09  -  Centro Comercial Gran Estación II, Costado Esfera Piso 9',149);</v>
      </c>
    </row>
    <row r="2926" spans="1:6" x14ac:dyDescent="0.25">
      <c r="A2926" s="8">
        <f t="shared" si="91"/>
        <v>2925</v>
      </c>
      <c r="B2926" s="8" t="s">
        <v>7517</v>
      </c>
      <c r="C2926" t="s">
        <v>4638</v>
      </c>
      <c r="D2926" t="s">
        <v>606</v>
      </c>
      <c r="E2926">
        <v>149</v>
      </c>
      <c r="F2926" s="8" t="str">
        <f t="shared" si="90"/>
        <v>INSERt INTO Datos_Contacto values (2925,'091-3323434','Calle 18 No. 7 - 59',149);</v>
      </c>
    </row>
    <row r="2927" spans="1:6" x14ac:dyDescent="0.25">
      <c r="A2927" s="8">
        <f t="shared" si="91"/>
        <v>2926</v>
      </c>
      <c r="B2927" s="8" t="s">
        <v>7521</v>
      </c>
      <c r="C2927" t="s">
        <v>4639</v>
      </c>
      <c r="D2927" t="s">
        <v>606</v>
      </c>
      <c r="E2927">
        <v>149</v>
      </c>
      <c r="F2927" s="8" t="str">
        <f t="shared" si="90"/>
        <v>INSERt INTO Datos_Contacto values (2926,'091-2427400','Carrera 8 No 12 B 31',149);</v>
      </c>
    </row>
    <row r="2928" spans="1:6" x14ac:dyDescent="0.25">
      <c r="A2928" s="8">
        <f t="shared" si="91"/>
        <v>2927</v>
      </c>
      <c r="B2928" s="8" t="s">
        <v>8186</v>
      </c>
      <c r="C2928" t="s">
        <v>4640</v>
      </c>
      <c r="D2928" t="s">
        <v>606</v>
      </c>
      <c r="E2928">
        <v>149</v>
      </c>
      <c r="F2928" s="8" t="str">
        <f t="shared" si="90"/>
        <v>INSERt INTO Datos_Contacto values (2927,'091-4893900','Carrera 14 No.  99 - 33 Piso 6',149);</v>
      </c>
    </row>
    <row r="2929" spans="1:6" hidden="1" x14ac:dyDescent="0.25">
      <c r="A2929" s="8">
        <f t="shared" si="91"/>
        <v>2928</v>
      </c>
      <c r="B2929" s="8" t="s">
        <v>8187</v>
      </c>
      <c r="C2929" t="s">
        <v>4641</v>
      </c>
      <c r="D2929" t="s">
        <v>778</v>
      </c>
      <c r="E2929">
        <v>249</v>
      </c>
      <c r="F2929" s="8" t="str">
        <f t="shared" si="90"/>
        <v>INSERt INTO Datos_Contacto values (2928,'098-7330237','Palacio Municipal Miraflores',249);</v>
      </c>
    </row>
    <row r="2930" spans="1:6" hidden="1" x14ac:dyDescent="0.25">
      <c r="A2930" s="8">
        <f t="shared" si="91"/>
        <v>2929</v>
      </c>
      <c r="B2930" s="8" t="s">
        <v>8188</v>
      </c>
      <c r="C2930" t="s">
        <v>4642</v>
      </c>
      <c r="D2930" t="s">
        <v>778</v>
      </c>
      <c r="E2930">
        <v>249</v>
      </c>
      <c r="F2930" s="8" t="str">
        <f t="shared" si="90"/>
        <v>INSERt INTO Datos_Contacto values (2929,'311-4910338','Miraflores Guaviare',249);</v>
      </c>
    </row>
    <row r="2931" spans="1:6" hidden="1" x14ac:dyDescent="0.25">
      <c r="A2931" s="8">
        <f t="shared" si="91"/>
        <v>2930</v>
      </c>
      <c r="B2931" s="8" t="s">
        <v>8189</v>
      </c>
      <c r="C2931" t="s">
        <v>4643</v>
      </c>
      <c r="D2931" t="s">
        <v>993</v>
      </c>
      <c r="E2931">
        <v>382</v>
      </c>
      <c r="F2931" s="8" t="str">
        <f t="shared" si="90"/>
        <v>INSERt INTO Datos_Contacto values (2930,'092-8476123,8476090,','Calle 6  5 - 21 Alcaldia municipal',382);</v>
      </c>
    </row>
    <row r="2932" spans="1:6" hidden="1" x14ac:dyDescent="0.25">
      <c r="A2932" s="8">
        <f t="shared" si="91"/>
        <v>2931</v>
      </c>
      <c r="B2932" s="8" t="s">
        <v>7391</v>
      </c>
      <c r="C2932" t="s">
        <v>2131</v>
      </c>
      <c r="D2932" t="s">
        <v>1590</v>
      </c>
      <c r="E2932">
        <v>839</v>
      </c>
      <c r="F2932" s="8" t="str">
        <f t="shared" si="90"/>
        <v>INSERt INTO Datos_Contacto values (2931,'096-3526002','Plaza principal',839);</v>
      </c>
    </row>
    <row r="2933" spans="1:6" hidden="1" x14ac:dyDescent="0.25">
      <c r="A2933" s="8">
        <f t="shared" si="91"/>
        <v>2932</v>
      </c>
      <c r="B2933" s="8" t="s">
        <v>8190</v>
      </c>
      <c r="C2933" t="s">
        <v>4644</v>
      </c>
      <c r="D2933" t="s">
        <v>1898</v>
      </c>
      <c r="E2933">
        <v>1111</v>
      </c>
      <c r="F2933" s="8" t="str">
        <f t="shared" si="90"/>
        <v>INSERt INTO Datos_Contacto values (2932,'098-5642074,5642072','Calle 14  14 - 29',1111);</v>
      </c>
    </row>
    <row r="2934" spans="1:6" x14ac:dyDescent="0.25">
      <c r="A2934" s="8">
        <f t="shared" si="91"/>
        <v>2933</v>
      </c>
      <c r="B2934" s="8" t="s">
        <v>8191</v>
      </c>
      <c r="C2934" t="s">
        <v>4645</v>
      </c>
      <c r="D2934" t="s">
        <v>606</v>
      </c>
      <c r="E2934">
        <v>149</v>
      </c>
      <c r="F2934" s="8" t="str">
        <f t="shared" si="90"/>
        <v>INSERt INTO Datos_Contacto values (2933,'051-5934020','Carrera 7 Nº 74 -56 Piso10',149);</v>
      </c>
    </row>
    <row r="2935" spans="1:6" hidden="1" x14ac:dyDescent="0.25">
      <c r="A2935" s="8">
        <f t="shared" si="91"/>
        <v>2934</v>
      </c>
      <c r="B2935" s="8" t="s">
        <v>8192</v>
      </c>
      <c r="C2935" t="s">
        <v>4646</v>
      </c>
      <c r="D2935" t="s">
        <v>1653</v>
      </c>
      <c r="E2935">
        <v>896</v>
      </c>
      <c r="F2935" s="8" t="str">
        <f t="shared" si="90"/>
        <v>INSERt INTO Datos_Contacto values (2934,'097-7279198,2792198','Calle 5  7 - 24',896);</v>
      </c>
    </row>
    <row r="2936" spans="1:6" hidden="1" x14ac:dyDescent="0.25">
      <c r="A2936" s="8">
        <f t="shared" si="91"/>
        <v>2935</v>
      </c>
      <c r="B2936" s="8" t="s">
        <v>8193</v>
      </c>
      <c r="C2936" t="s">
        <v>4647</v>
      </c>
      <c r="D2936" t="s">
        <v>1654</v>
      </c>
      <c r="E2936">
        <v>897</v>
      </c>
      <c r="F2936" s="8" t="str">
        <f t="shared" si="90"/>
        <v>INSERt INTO Datos_Contacto values (2935,'097-6608769','Palacio municipal Parque principal',897);</v>
      </c>
    </row>
    <row r="2937" spans="1:6" hidden="1" x14ac:dyDescent="0.25">
      <c r="A2937" s="8">
        <f t="shared" si="91"/>
        <v>2936</v>
      </c>
      <c r="B2937" s="8" t="s">
        <v>8194</v>
      </c>
      <c r="C2937" t="s">
        <v>4648</v>
      </c>
      <c r="D2937" t="s">
        <v>1077</v>
      </c>
      <c r="E2937">
        <v>441</v>
      </c>
      <c r="F2937" s="8" t="str">
        <f t="shared" si="90"/>
        <v>INSERt INTO Datos_Contacto values (2936,'094-8107218','cra 10 # 8-05',441);</v>
      </c>
    </row>
    <row r="2938" spans="1:6" hidden="1" x14ac:dyDescent="0.25">
      <c r="A2938" s="8">
        <f t="shared" si="91"/>
        <v>2937</v>
      </c>
      <c r="B2938" s="8" t="s">
        <v>8195</v>
      </c>
      <c r="C2938" t="s">
        <v>4649</v>
      </c>
      <c r="D2938" t="s">
        <v>780</v>
      </c>
      <c r="E2938">
        <v>250</v>
      </c>
      <c r="F2938" s="8" t="str">
        <f t="shared" si="90"/>
        <v>INSERt INTO Datos_Contacto values (2937,'098-7772116,7772396,772116','Alcaldía  municipal',250);</v>
      </c>
    </row>
    <row r="2939" spans="1:6" hidden="1" x14ac:dyDescent="0.25">
      <c r="A2939" s="8">
        <f t="shared" si="91"/>
        <v>2938</v>
      </c>
      <c r="B2939" s="8" t="s">
        <v>8196</v>
      </c>
      <c r="C2939" t="s">
        <v>4650</v>
      </c>
      <c r="D2939" t="s">
        <v>782</v>
      </c>
      <c r="E2939">
        <v>251</v>
      </c>
      <c r="F2939" s="8" t="str">
        <f t="shared" si="90"/>
        <v>INSERt INTO Datos_Contacto values (2938,'098-7782050','Calle 5  3 - 24    Palacio Municipal',251);</v>
      </c>
    </row>
    <row r="2940" spans="1:6" hidden="1" x14ac:dyDescent="0.25">
      <c r="A2940" s="8">
        <f t="shared" si="91"/>
        <v>2939</v>
      </c>
      <c r="B2940" s="8" t="s">
        <v>8197</v>
      </c>
      <c r="C2940" t="s">
        <v>4651</v>
      </c>
      <c r="D2940" t="s">
        <v>784</v>
      </c>
      <c r="E2940">
        <v>252</v>
      </c>
      <c r="F2940" s="8" t="str">
        <f t="shared" si="90"/>
        <v>INSERt INTO Datos_Contacto values (2939,'098-7282220,7282654,282220','Calle 18  4-57',252);</v>
      </c>
    </row>
    <row r="2941" spans="1:6" hidden="1" x14ac:dyDescent="0.25">
      <c r="A2941" s="8">
        <f t="shared" si="91"/>
        <v>2940</v>
      </c>
      <c r="B2941" s="8" t="s">
        <v>8198</v>
      </c>
      <c r="C2941" t="s">
        <v>4652</v>
      </c>
      <c r="D2941" t="s">
        <v>453</v>
      </c>
      <c r="E2941">
        <v>70</v>
      </c>
      <c r="F2941" s="8" t="str">
        <f t="shared" si="90"/>
        <v>INSERt INTO Datos_Contacto values (2940,'094-8480564,8480564','Calle 20  19 - 51',70);</v>
      </c>
    </row>
    <row r="2942" spans="1:6" hidden="1" x14ac:dyDescent="0.25">
      <c r="A2942" s="8">
        <f t="shared" si="91"/>
        <v>2941</v>
      </c>
      <c r="B2942" s="8" t="s">
        <v>8199</v>
      </c>
      <c r="C2942" t="s">
        <v>4653</v>
      </c>
      <c r="D2942" t="s">
        <v>641</v>
      </c>
      <c r="E2942">
        <v>170</v>
      </c>
      <c r="F2942" s="8" t="str">
        <f t="shared" si="90"/>
        <v>INSERt INTO Datos_Contacto values (2941,'095-879263','Calle 12  11 - 69 Plaza Princiapl',170);</v>
      </c>
    </row>
    <row r="2943" spans="1:6" hidden="1" x14ac:dyDescent="0.25">
      <c r="A2943" s="8">
        <f t="shared" si="91"/>
        <v>2942</v>
      </c>
      <c r="B2943" s="8" t="s">
        <v>8200</v>
      </c>
      <c r="C2943" t="s">
        <v>4654</v>
      </c>
      <c r="D2943" t="s">
        <v>1078</v>
      </c>
      <c r="E2943">
        <v>442</v>
      </c>
      <c r="F2943" s="8" t="str">
        <f t="shared" si="90"/>
        <v>INSERt INTO Datos_Contacto values (2942,'094-7722144,7721563,3113044373','Carrera 6  15 - 23',442);</v>
      </c>
    </row>
    <row r="2944" spans="1:6" hidden="1" x14ac:dyDescent="0.25">
      <c r="A2944" s="8">
        <f t="shared" si="91"/>
        <v>2943</v>
      </c>
      <c r="B2944" s="8" t="s">
        <v>8201</v>
      </c>
      <c r="C2944" t="s">
        <v>4655</v>
      </c>
      <c r="D2944" t="s">
        <v>49</v>
      </c>
      <c r="E2944">
        <v>826</v>
      </c>
      <c r="F2944" s="8" t="str">
        <f t="shared" si="90"/>
        <v>INSERt INTO Datos_Contacto values (2943,'096-7535262,7535609','Carrera 6 Calle 17 Esquina',826);</v>
      </c>
    </row>
    <row r="2945" spans="1:6" hidden="1" x14ac:dyDescent="0.25">
      <c r="A2945" s="8">
        <f t="shared" si="91"/>
        <v>2944</v>
      </c>
      <c r="B2945" s="8" t="s">
        <v>8202</v>
      </c>
      <c r="C2945" t="s">
        <v>4656</v>
      </c>
      <c r="D2945" t="s">
        <v>1060</v>
      </c>
      <c r="E2945">
        <v>429</v>
      </c>
      <c r="F2945" s="8" t="str">
        <f t="shared" si="90"/>
        <v>INSERt INTO Datos_Contacto values (2944,'094-7828360,7825649,7811767','Calle 27  3 - 16',429);</v>
      </c>
    </row>
    <row r="2946" spans="1:6" hidden="1" x14ac:dyDescent="0.25">
      <c r="A2946" s="8">
        <f t="shared" si="91"/>
        <v>2945</v>
      </c>
      <c r="B2946" s="8" t="s">
        <v>8203</v>
      </c>
      <c r="C2946" t="s">
        <v>4657</v>
      </c>
      <c r="D2946" t="s">
        <v>1060</v>
      </c>
      <c r="E2946">
        <v>429</v>
      </c>
      <c r="F2946" s="8" t="str">
        <f t="shared" si="90"/>
        <v>INSERt INTO Datos_Contacto values (2945,'094-7899494','Carrera 4 No. 49 - 110 Barrio Villa del Rio',429);</v>
      </c>
    </row>
    <row r="2947" spans="1:6" hidden="1" x14ac:dyDescent="0.25">
      <c r="A2947" s="8">
        <f t="shared" si="91"/>
        <v>2946</v>
      </c>
      <c r="B2947" s="8" t="s">
        <v>8204</v>
      </c>
      <c r="C2947" t="s">
        <v>4658</v>
      </c>
      <c r="D2947" t="s">
        <v>1846</v>
      </c>
      <c r="E2947">
        <v>1059</v>
      </c>
      <c r="F2947" s="8" t="str">
        <f t="shared" ref="F2947:F3010" si="92">"INSERt INTO Datos_Contacto values ("&amp;A2947&amp;",'"&amp;B2947&amp;"','"&amp;C2947&amp;"',"&amp;E2947&amp;");"</f>
        <v>INSERt INTO Datos_Contacto values (2946,'098-986249890,6249201,6249724','Carrera 6   15 - 72',1059);</v>
      </c>
    </row>
    <row r="2948" spans="1:6" hidden="1" x14ac:dyDescent="0.25">
      <c r="A2948" s="8">
        <f t="shared" ref="A2948:A3011" si="93">+A2947+1</f>
        <v>2947</v>
      </c>
      <c r="B2948" s="8" t="s">
        <v>8205</v>
      </c>
      <c r="C2948" t="s">
        <v>4659</v>
      </c>
      <c r="D2948" t="s">
        <v>1079</v>
      </c>
      <c r="E2948">
        <v>443</v>
      </c>
      <c r="F2948" s="8" t="str">
        <f t="shared" si="92"/>
        <v>INSERt INTO Datos_Contacto values (2947,'094-7606617','Diagonal a la sub. Estacion de policia',443);</v>
      </c>
    </row>
    <row r="2949" spans="1:6" hidden="1" x14ac:dyDescent="0.25">
      <c r="A2949" s="8">
        <f t="shared" si="93"/>
        <v>2948</v>
      </c>
      <c r="B2949" s="8" t="s">
        <v>8206</v>
      </c>
      <c r="C2949" t="s">
        <v>4660</v>
      </c>
      <c r="D2949" t="s">
        <v>646</v>
      </c>
      <c r="E2949">
        <v>173</v>
      </c>
      <c r="F2949" s="8" t="str">
        <f t="shared" si="92"/>
        <v>INSERt INTO Datos_Contacto values (2948,'095-6658039,2877388,2877095','Carrera 12   16 - 03',173);</v>
      </c>
    </row>
    <row r="2950" spans="1:6" hidden="1" x14ac:dyDescent="0.25">
      <c r="A2950" s="8">
        <f t="shared" si="93"/>
        <v>2949</v>
      </c>
      <c r="B2950" s="8" t="s">
        <v>8207</v>
      </c>
      <c r="C2950" t="s">
        <v>4661</v>
      </c>
      <c r="D2950" t="s">
        <v>646</v>
      </c>
      <c r="E2950">
        <v>173</v>
      </c>
      <c r="F2950" s="8" t="str">
        <f t="shared" si="92"/>
        <v>INSERt INTO Datos_Contacto values (2949,'092-8279051,8493014,8279051','Calle 4 # 1-10 Edificio CAM - Frente al Parque Los Fundadores',173);</v>
      </c>
    </row>
    <row r="2951" spans="1:6" hidden="1" x14ac:dyDescent="0.25">
      <c r="A2951" s="8">
        <f t="shared" si="93"/>
        <v>2950</v>
      </c>
      <c r="B2951" s="8" t="s">
        <v>8208</v>
      </c>
      <c r="C2951" t="s">
        <v>4662</v>
      </c>
      <c r="D2951" t="s">
        <v>957</v>
      </c>
      <c r="E2951">
        <v>355</v>
      </c>
      <c r="F2951" s="8" t="str">
        <f t="shared" si="92"/>
        <v>INSERt INTO Datos_Contacto values (2950,'320-8343489','Calle 3 Carrera 3 Esquina Frente al parque Principal',355);</v>
      </c>
    </row>
    <row r="2952" spans="1:6" hidden="1" x14ac:dyDescent="0.25">
      <c r="A2952" s="8">
        <f t="shared" si="93"/>
        <v>2951</v>
      </c>
      <c r="B2952" s="8" t="s">
        <v>8209</v>
      </c>
      <c r="C2952" t="s">
        <v>1954</v>
      </c>
      <c r="D2952" t="s">
        <v>1705</v>
      </c>
      <c r="E2952">
        <v>944</v>
      </c>
      <c r="F2952" s="8" t="str">
        <f t="shared" si="92"/>
        <v>INSERt INTO Datos_Contacto values (2951,'095-2857451','Alcaldia Municipal',944);</v>
      </c>
    </row>
    <row r="2953" spans="1:6" hidden="1" x14ac:dyDescent="0.25">
      <c r="A2953" s="8">
        <f t="shared" si="93"/>
        <v>2952</v>
      </c>
      <c r="B2953" s="8" t="s">
        <v>8210</v>
      </c>
      <c r="C2953" t="s">
        <v>4663</v>
      </c>
      <c r="D2953" t="s">
        <v>1186</v>
      </c>
      <c r="E2953">
        <v>514</v>
      </c>
      <c r="F2953" s="8" t="str">
        <f t="shared" si="92"/>
        <v>INSERt INTO Datos_Contacto values (2952,'091-8276366,8272173,8931429','Carrera 2   2 - 68',514);</v>
      </c>
    </row>
    <row r="2954" spans="1:6" hidden="1" x14ac:dyDescent="0.25">
      <c r="A2954" s="8">
        <f t="shared" si="93"/>
        <v>2953</v>
      </c>
      <c r="B2954" s="8" t="s">
        <v>8211</v>
      </c>
      <c r="C2954" t="s">
        <v>1954</v>
      </c>
      <c r="D2954" t="s">
        <v>1186</v>
      </c>
      <c r="E2954">
        <v>514</v>
      </c>
      <c r="F2954" s="8" t="str">
        <f t="shared" si="92"/>
        <v>INSERt INTO Datos_Contacto values (2953,'092-5662514','Alcaldia Municipal',514);</v>
      </c>
    </row>
    <row r="2955" spans="1:6" hidden="1" x14ac:dyDescent="0.25">
      <c r="A2955" s="8">
        <f t="shared" si="93"/>
        <v>2954</v>
      </c>
      <c r="B2955" s="8" t="s">
        <v>8212</v>
      </c>
      <c r="C2955" t="s">
        <v>4664</v>
      </c>
      <c r="D2955" t="s">
        <v>786</v>
      </c>
      <c r="E2955">
        <v>253</v>
      </c>
      <c r="F2955" s="8" t="str">
        <f t="shared" si="92"/>
        <v>INSERt INTO Datos_Contacto values (2954,'098-7404283','Carrera 2 No. 2 - 56  Alcaldia Municipal',253);</v>
      </c>
    </row>
    <row r="2956" spans="1:6" x14ac:dyDescent="0.25">
      <c r="A2956" s="8">
        <f t="shared" si="93"/>
        <v>2955</v>
      </c>
      <c r="B2956" s="8" t="s">
        <v>8213</v>
      </c>
      <c r="C2956" t="s">
        <v>4665</v>
      </c>
      <c r="D2956" t="s">
        <v>320</v>
      </c>
      <c r="E2956">
        <v>1</v>
      </c>
      <c r="F2956" s="8" t="str">
        <f t="shared" si="92"/>
        <v>INSERt INTO Datos_Contacto values (2955,'094-8515005','TV 2 17 06 PISO 2  PEÑOL-ANTIOQUIA',1);</v>
      </c>
    </row>
    <row r="2957" spans="1:6" x14ac:dyDescent="0.25">
      <c r="A2957" s="8">
        <f t="shared" si="93"/>
        <v>2956</v>
      </c>
      <c r="B2957" s="8" t="s">
        <v>8214</v>
      </c>
      <c r="C2957" t="s">
        <v>4666</v>
      </c>
      <c r="D2957" t="s">
        <v>320</v>
      </c>
      <c r="E2957">
        <v>1</v>
      </c>
      <c r="F2957" s="8" t="str">
        <f t="shared" si="92"/>
        <v>INSERt INTO Datos_Contacto values (2956,'094-4962359','Carrera 66 No. 49A - 10 Of. 301',1);</v>
      </c>
    </row>
    <row r="2958" spans="1:6" hidden="1" x14ac:dyDescent="0.25">
      <c r="A2958" s="8">
        <f t="shared" si="93"/>
        <v>2957</v>
      </c>
      <c r="B2958" s="8" t="s">
        <v>8215</v>
      </c>
      <c r="C2958" t="s">
        <v>4667</v>
      </c>
      <c r="D2958" t="s">
        <v>482</v>
      </c>
      <c r="E2958">
        <v>85</v>
      </c>
      <c r="F2958" s="8" t="str">
        <f t="shared" si="92"/>
        <v>INSERt INTO Datos_Contacto values (2957,'094-5610808,63474457,6347456,211','Via Porvenir - Aeropuerto Sector Las Delicias - Vereda Barro Blanco',85);</v>
      </c>
    </row>
    <row r="2959" spans="1:6" x14ac:dyDescent="0.25">
      <c r="A2959" s="8">
        <f t="shared" si="93"/>
        <v>2958</v>
      </c>
      <c r="B2959" s="8" t="s">
        <v>8216</v>
      </c>
      <c r="C2959" t="s">
        <v>4668</v>
      </c>
      <c r="D2959" t="s">
        <v>320</v>
      </c>
      <c r="E2959">
        <v>1</v>
      </c>
      <c r="F2959" s="8" t="str">
        <f t="shared" si="92"/>
        <v>INSERt INTO Datos_Contacto values (2958,'094-5115900','Carrera 49  No. 52 - 61 Of. 802  Edificio Tequendama',1);</v>
      </c>
    </row>
    <row r="2960" spans="1:6" hidden="1" x14ac:dyDescent="0.25">
      <c r="A2960" s="8">
        <f t="shared" si="93"/>
        <v>2959</v>
      </c>
      <c r="B2960" s="8" t="s">
        <v>8217</v>
      </c>
      <c r="C2960" t="s">
        <v>4669</v>
      </c>
      <c r="D2960" t="s">
        <v>516</v>
      </c>
      <c r="E2960">
        <v>102</v>
      </c>
      <c r="F2960" s="8" t="str">
        <f t="shared" si="92"/>
        <v>INSERt INTO Datos_Contacto values (2959,'034-8607746','Carrera 28 A Calle  32 17 Interior 210',102);</v>
      </c>
    </row>
    <row r="2961" spans="1:6" x14ac:dyDescent="0.25">
      <c r="A2961" s="8">
        <f t="shared" si="93"/>
        <v>2960</v>
      </c>
      <c r="B2961" s="8" t="s">
        <v>8218</v>
      </c>
      <c r="C2961" t="s">
        <v>4670</v>
      </c>
      <c r="D2961" t="s">
        <v>524</v>
      </c>
      <c r="E2961">
        <v>106</v>
      </c>
      <c r="F2961" s="8" t="str">
        <f t="shared" si="92"/>
        <v>INSERt INTO Datos_Contacto values (2960,'094-8691369','Calle 6 No.  5 - 33 Sonson',106);</v>
      </c>
    </row>
    <row r="2962" spans="1:6" hidden="1" x14ac:dyDescent="0.25">
      <c r="A2962" s="8">
        <f t="shared" si="93"/>
        <v>2961</v>
      </c>
      <c r="B2962" s="8" t="s">
        <v>8219</v>
      </c>
      <c r="C2962" t="s">
        <v>1977</v>
      </c>
      <c r="D2962" t="s">
        <v>1758</v>
      </c>
      <c r="E2962">
        <v>984</v>
      </c>
      <c r="F2962" s="8" t="str">
        <f t="shared" si="92"/>
        <v>INSERt INTO Datos_Contacto values (2961,'098-2532065,2532105','Palacio Municipal',984);</v>
      </c>
    </row>
    <row r="2963" spans="1:6" hidden="1" x14ac:dyDescent="0.25">
      <c r="A2963" s="8">
        <f t="shared" si="93"/>
        <v>2962</v>
      </c>
      <c r="B2963" s="8" t="s">
        <v>8220</v>
      </c>
      <c r="C2963" t="s">
        <v>1982</v>
      </c>
      <c r="D2963" t="s">
        <v>455</v>
      </c>
      <c r="E2963">
        <v>71</v>
      </c>
      <c r="F2963" s="8" t="str">
        <f t="shared" si="92"/>
        <v>INSERt INTO Datos_Contacto values (2962,'094-8575085','Palacio municipal',71);</v>
      </c>
    </row>
    <row r="2964" spans="1:6" x14ac:dyDescent="0.25">
      <c r="A2964" s="8">
        <f t="shared" si="93"/>
        <v>2963</v>
      </c>
      <c r="B2964" s="8" t="s">
        <v>8221</v>
      </c>
      <c r="C2964" t="s">
        <v>4671</v>
      </c>
      <c r="D2964" t="s">
        <v>320</v>
      </c>
      <c r="E2964">
        <v>1</v>
      </c>
      <c r="F2964" s="8" t="str">
        <f t="shared" si="92"/>
        <v>INSERt INTO Datos_Contacto values (2963,'054-3855555','Calle 51 No 36-66',1);</v>
      </c>
    </row>
    <row r="2965" spans="1:6" hidden="1" x14ac:dyDescent="0.25">
      <c r="A2965" s="8">
        <f t="shared" si="93"/>
        <v>2964</v>
      </c>
      <c r="B2965" s="8" t="s">
        <v>8222</v>
      </c>
      <c r="C2965" t="s">
        <v>4672</v>
      </c>
      <c r="D2965" t="s">
        <v>457</v>
      </c>
      <c r="E2965">
        <v>72</v>
      </c>
      <c r="F2965" s="8" t="str">
        <f t="shared" si="92"/>
        <v>INSERt INTO Datos_Contacto values (2964,'094-8578253,8284462,8578602','Carrera 10 N 10 - 15',72);</v>
      </c>
    </row>
    <row r="2966" spans="1:6" hidden="1" x14ac:dyDescent="0.25">
      <c r="A2966" s="8">
        <f t="shared" si="93"/>
        <v>2965</v>
      </c>
      <c r="B2966" s="8" t="s">
        <v>8223</v>
      </c>
      <c r="C2966" t="s">
        <v>4673</v>
      </c>
      <c r="D2966" t="s">
        <v>1553</v>
      </c>
      <c r="E2966">
        <v>801</v>
      </c>
      <c r="F2966" s="8" t="str">
        <f t="shared" si="92"/>
        <v>INSERt INTO Datos_Contacto values (2965,'097-5202095','Calle 8  2 - 48 Palacio Municipal',801);</v>
      </c>
    </row>
    <row r="2967" spans="1:6" hidden="1" x14ac:dyDescent="0.25">
      <c r="A2967" s="8">
        <f t="shared" si="93"/>
        <v>2966</v>
      </c>
      <c r="B2967" s="8" t="s">
        <v>8224</v>
      </c>
      <c r="C2967" t="s">
        <v>1982</v>
      </c>
      <c r="D2967" t="s">
        <v>787</v>
      </c>
      <c r="E2967">
        <v>254</v>
      </c>
      <c r="F2967" s="8" t="str">
        <f t="shared" si="92"/>
        <v>INSERt INTO Datos_Contacto values (2966,'098-7256057','Palacio municipal',254);</v>
      </c>
    </row>
    <row r="2968" spans="1:6" hidden="1" x14ac:dyDescent="0.25">
      <c r="A2968" s="8">
        <f t="shared" si="93"/>
        <v>2967</v>
      </c>
      <c r="B2968" s="8" t="s">
        <v>8225</v>
      </c>
      <c r="C2968" t="s">
        <v>4674</v>
      </c>
      <c r="D2968" t="s">
        <v>283</v>
      </c>
      <c r="E2968">
        <v>73</v>
      </c>
      <c r="F2968" s="8" t="str">
        <f t="shared" si="92"/>
        <v>INSERt INTO Datos_Contacto values (2967,'094-8680113','Calle 10  13 - 17',73);</v>
      </c>
    </row>
    <row r="2969" spans="1:6" hidden="1" x14ac:dyDescent="0.25">
      <c r="A2969" s="8">
        <f t="shared" si="93"/>
        <v>2968</v>
      </c>
      <c r="B2969" s="8" t="s">
        <v>8226</v>
      </c>
      <c r="C2969" t="s">
        <v>1948</v>
      </c>
      <c r="D2969" t="s">
        <v>283</v>
      </c>
      <c r="E2969">
        <v>73</v>
      </c>
      <c r="F2969" s="8" t="str">
        <f t="shared" si="92"/>
        <v>INSERt INTO Datos_Contacto values (2968,'091-8375548,8385902,8385930','Alcaldia municipal',73);</v>
      </c>
    </row>
    <row r="2970" spans="1:6" hidden="1" x14ac:dyDescent="0.25">
      <c r="A2970" s="8">
        <f t="shared" si="93"/>
        <v>2969</v>
      </c>
      <c r="B2970" s="8" t="s">
        <v>8227</v>
      </c>
      <c r="C2970" t="s">
        <v>4675</v>
      </c>
      <c r="D2970" t="s">
        <v>283</v>
      </c>
      <c r="E2970">
        <v>73</v>
      </c>
      <c r="F2970" s="8" t="str">
        <f t="shared" si="92"/>
        <v>INSERt INTO Datos_Contacto values (2969,'092-7231556','Plaza Principal - Nariño',73);</v>
      </c>
    </row>
    <row r="2971" spans="1:6" hidden="1" x14ac:dyDescent="0.25">
      <c r="A2971" s="8">
        <f t="shared" si="93"/>
        <v>2970</v>
      </c>
      <c r="B2971" s="8" t="s">
        <v>8228</v>
      </c>
      <c r="C2971" t="s">
        <v>4676</v>
      </c>
      <c r="D2971" t="s">
        <v>1335</v>
      </c>
      <c r="E2971">
        <v>621</v>
      </c>
      <c r="F2971" s="8" t="str">
        <f t="shared" si="92"/>
        <v>INSERt INTO Datos_Contacto values (2970,'098-8310118','Carrera 8 Nº 2-43',621);</v>
      </c>
    </row>
    <row r="2972" spans="1:6" hidden="1" x14ac:dyDescent="0.25">
      <c r="A2972" s="8">
        <f t="shared" si="93"/>
        <v>2971</v>
      </c>
      <c r="B2972" s="8" t="s">
        <v>8229</v>
      </c>
      <c r="C2972" t="s">
        <v>4677</v>
      </c>
      <c r="D2972" t="s">
        <v>1759</v>
      </c>
      <c r="E2972">
        <v>985</v>
      </c>
      <c r="F2972" s="8" t="str">
        <f t="shared" si="92"/>
        <v>INSERt INTO Datos_Contacto values (2971,'098-2269020','KR 3  N° 5 - 20 BARRIO CENTRO',985);</v>
      </c>
    </row>
    <row r="2973" spans="1:6" hidden="1" x14ac:dyDescent="0.25">
      <c r="A2973" s="8">
        <f t="shared" si="93"/>
        <v>2972</v>
      </c>
      <c r="B2973" s="8" t="s">
        <v>8230</v>
      </c>
      <c r="C2973" t="s">
        <v>4678</v>
      </c>
      <c r="D2973" t="s">
        <v>462</v>
      </c>
      <c r="E2973">
        <v>75</v>
      </c>
      <c r="F2973" s="8" t="str">
        <f t="shared" si="92"/>
        <v>INSERt INTO Datos_Contacto values (2972,'094-8368585,8368156,299018','Palacio Municipal - Calle Bolivar',75);</v>
      </c>
    </row>
    <row r="2974" spans="1:6" hidden="1" x14ac:dyDescent="0.25">
      <c r="A2974" s="8">
        <f t="shared" si="93"/>
        <v>2973</v>
      </c>
      <c r="B2974" s="8" t="s">
        <v>8231</v>
      </c>
      <c r="C2974" t="s">
        <v>4679</v>
      </c>
      <c r="D2974" t="s">
        <v>460</v>
      </c>
      <c r="E2974">
        <v>74</v>
      </c>
      <c r="F2974" s="8" t="str">
        <f t="shared" si="92"/>
        <v>INSERt INTO Datos_Contacto values (2973,'094-8214643,8214616,','Carrera 50  no. 52-46',74);</v>
      </c>
    </row>
    <row r="2975" spans="1:6" hidden="1" x14ac:dyDescent="0.25">
      <c r="A2975" s="8">
        <f t="shared" si="93"/>
        <v>2974</v>
      </c>
      <c r="B2975" s="8" t="s">
        <v>8232</v>
      </c>
      <c r="C2975" t="s">
        <v>4680</v>
      </c>
      <c r="D2975" t="s">
        <v>920</v>
      </c>
      <c r="E2975">
        <v>332</v>
      </c>
      <c r="F2975" s="8" t="str">
        <f t="shared" si="92"/>
        <v>INSERt INTO Datos_Contacto values (2974,'096-8681313,8681413,8587900','Carrera 10-Calle 10.  Palacio Municipal',332);</v>
      </c>
    </row>
    <row r="2976" spans="1:6" hidden="1" x14ac:dyDescent="0.25">
      <c r="A2976" s="8">
        <f t="shared" si="93"/>
        <v>2975</v>
      </c>
      <c r="B2976" s="8" t="s">
        <v>8233</v>
      </c>
      <c r="C2976" t="s">
        <v>4681</v>
      </c>
      <c r="D2976" t="s">
        <v>1308</v>
      </c>
      <c r="E2976">
        <v>603</v>
      </c>
      <c r="F2976" s="8" t="str">
        <f t="shared" si="92"/>
        <v>INSERt INTO Datos_Contacto values (2975,'098-8722165,8714472,8714239','Carrera 5a     9 - 74',603);</v>
      </c>
    </row>
    <row r="2977" spans="1:6" hidden="1" x14ac:dyDescent="0.25">
      <c r="A2977" s="8">
        <f t="shared" si="93"/>
        <v>2976</v>
      </c>
      <c r="B2977" s="8" t="s">
        <v>8234</v>
      </c>
      <c r="C2977" t="s">
        <v>4682</v>
      </c>
      <c r="D2977" t="s">
        <v>1187</v>
      </c>
      <c r="E2977">
        <v>516</v>
      </c>
      <c r="F2977" s="8" t="str">
        <f t="shared" si="92"/>
        <v>INSERt INTO Datos_Contacto values (2976,'091-8544161,8544130,544161','Calle 3   3-21',516);</v>
      </c>
    </row>
    <row r="2978" spans="1:6" hidden="1" x14ac:dyDescent="0.25">
      <c r="A2978" s="8">
        <f t="shared" si="93"/>
        <v>2977</v>
      </c>
      <c r="B2978" s="8" t="s">
        <v>8235</v>
      </c>
      <c r="C2978" t="s">
        <v>4683</v>
      </c>
      <c r="D2978" t="s">
        <v>1189</v>
      </c>
      <c r="E2978">
        <v>517</v>
      </c>
      <c r="F2978" s="8" t="str">
        <f t="shared" si="92"/>
        <v>INSERt INTO Datos_Contacto values (2977,'091-8392504,8392615,3176489325','calle 5 Nro 3-16',517);</v>
      </c>
    </row>
    <row r="2979" spans="1:6" hidden="1" x14ac:dyDescent="0.25">
      <c r="A2979" s="8">
        <f t="shared" si="93"/>
        <v>2978</v>
      </c>
      <c r="B2979" s="8" t="s">
        <v>8236</v>
      </c>
      <c r="C2979" t="s">
        <v>4684</v>
      </c>
      <c r="D2979" t="s">
        <v>1191</v>
      </c>
      <c r="E2979">
        <v>518</v>
      </c>
      <c r="F2979" s="8" t="str">
        <f t="shared" si="92"/>
        <v>INSERt INTO Datos_Contacto values (2978,'091-8433075','Calle 3 Carrera 3 Palacio municipal',518);</v>
      </c>
    </row>
    <row r="2980" spans="1:6" hidden="1" x14ac:dyDescent="0.25">
      <c r="A2980" s="8">
        <f t="shared" si="93"/>
        <v>2979</v>
      </c>
      <c r="B2980" s="8" t="s">
        <v>8237</v>
      </c>
      <c r="C2980" t="s">
        <v>4685</v>
      </c>
      <c r="D2980" t="s">
        <v>789</v>
      </c>
      <c r="E2980">
        <v>255</v>
      </c>
      <c r="F2980" s="8" t="str">
        <f t="shared" si="92"/>
        <v>INSERt INTO Datos_Contacto values (2979,'098-7773126','Calle 6  9 - 01',255);</v>
      </c>
    </row>
    <row r="2981" spans="1:6" hidden="1" x14ac:dyDescent="0.25">
      <c r="A2981" s="8">
        <f t="shared" si="93"/>
        <v>2980</v>
      </c>
      <c r="B2981" s="8" t="s">
        <v>7009</v>
      </c>
      <c r="C2981" t="s">
        <v>4686</v>
      </c>
      <c r="D2981" t="s">
        <v>1192</v>
      </c>
      <c r="E2981">
        <v>519</v>
      </c>
      <c r="F2981" s="8" t="str">
        <f t="shared" si="92"/>
        <v>INSERt INTO Datos_Contacto values (2980,'091-8451055','Carrera 6 N° 6 - 41',519);</v>
      </c>
    </row>
    <row r="2982" spans="1:6" hidden="1" x14ac:dyDescent="0.25">
      <c r="A2982" s="8">
        <f t="shared" si="93"/>
        <v>2981</v>
      </c>
      <c r="B2982" s="8" t="s">
        <v>8238</v>
      </c>
      <c r="C2982" t="s">
        <v>4687</v>
      </c>
      <c r="D2982" t="s">
        <v>921</v>
      </c>
      <c r="E2982">
        <v>333</v>
      </c>
      <c r="F2982" s="8" t="str">
        <f t="shared" si="92"/>
        <v>INSERt INTO Datos_Contacto values (2981,'096-8554060,8554007,','Carrera 6 Esquina  10 - 02',333);</v>
      </c>
    </row>
    <row r="2983" spans="1:6" hidden="1" x14ac:dyDescent="0.25">
      <c r="A2983" s="8">
        <f t="shared" si="93"/>
        <v>2982</v>
      </c>
      <c r="B2983" s="8" t="s">
        <v>8239</v>
      </c>
      <c r="C2983" t="s">
        <v>1977</v>
      </c>
      <c r="D2983" t="s">
        <v>644</v>
      </c>
      <c r="E2983">
        <v>172</v>
      </c>
      <c r="F2983" s="8" t="str">
        <f t="shared" si="92"/>
        <v>INSERt INTO Datos_Contacto values (2982,'310-7256564','Palacio Municipal',172);</v>
      </c>
    </row>
    <row r="2984" spans="1:6" hidden="1" x14ac:dyDescent="0.25">
      <c r="A2984" s="8">
        <f t="shared" si="93"/>
        <v>2983</v>
      </c>
      <c r="B2984" s="8" t="s">
        <v>8240</v>
      </c>
      <c r="C2984" t="s">
        <v>4688</v>
      </c>
      <c r="D2984" t="s">
        <v>1298</v>
      </c>
      <c r="E2984">
        <v>593</v>
      </c>
      <c r="F2984" s="8" t="str">
        <f t="shared" si="92"/>
        <v>INSERt INTO Datos_Contacto values (2983,'094-3136136451','Calle Central - Alcaldia Municipal',593);</v>
      </c>
    </row>
    <row r="2985" spans="1:6" x14ac:dyDescent="0.25">
      <c r="A2985" s="8">
        <f t="shared" si="93"/>
        <v>2984</v>
      </c>
      <c r="B2985" s="8" t="s">
        <v>8241</v>
      </c>
      <c r="C2985" t="s">
        <v>4689</v>
      </c>
      <c r="D2985" t="s">
        <v>1274</v>
      </c>
      <c r="E2985">
        <v>573</v>
      </c>
      <c r="F2985" s="8" t="str">
        <f t="shared" si="92"/>
        <v>INSERt INTO Datos_Contacto values (2984,'054-6711559,6725321,6708361','Carrera 1 Nº 31 - 25 Barrio Kennedy',573);</v>
      </c>
    </row>
    <row r="2986" spans="1:6" hidden="1" x14ac:dyDescent="0.25">
      <c r="A2986" s="8">
        <f t="shared" si="93"/>
        <v>2985</v>
      </c>
      <c r="B2986" s="8" t="s">
        <v>8242</v>
      </c>
      <c r="C2986" t="s">
        <v>4690</v>
      </c>
      <c r="D2986" t="s">
        <v>1388</v>
      </c>
      <c r="E2986">
        <v>668</v>
      </c>
      <c r="F2986" s="8" t="str">
        <f t="shared" si="92"/>
        <v>INSERt INTO Datos_Contacto values (2985,'310-6560093','CARRERA 5 NO. 4A 57',668);</v>
      </c>
    </row>
    <row r="2987" spans="1:6" hidden="1" x14ac:dyDescent="0.25">
      <c r="A2987" s="8">
        <f t="shared" si="93"/>
        <v>2986</v>
      </c>
      <c r="B2987" s="8" t="s">
        <v>8243</v>
      </c>
      <c r="C2987" t="s">
        <v>1977</v>
      </c>
      <c r="D2987" t="s">
        <v>791</v>
      </c>
      <c r="E2987">
        <v>256</v>
      </c>
      <c r="F2987" s="8" t="str">
        <f t="shared" si="92"/>
        <v>INSERt INTO Datos_Contacto values (2986,'098-7353036','Palacio Municipal',256);</v>
      </c>
    </row>
    <row r="2988" spans="1:6" hidden="1" x14ac:dyDescent="0.25">
      <c r="A2988" s="8">
        <f t="shared" si="93"/>
        <v>2987</v>
      </c>
      <c r="B2988" s="8" t="s">
        <v>8244</v>
      </c>
      <c r="C2988" t="s">
        <v>4691</v>
      </c>
      <c r="D2988" t="s">
        <v>1848</v>
      </c>
      <c r="E2988">
        <v>1060</v>
      </c>
      <c r="F2988" s="8" t="str">
        <f t="shared" si="92"/>
        <v>INSERt INTO Datos_Contacto values (2987,'098-6352010','K 5 7-44 Parque Principal - Palacio Municipal',1060);</v>
      </c>
    </row>
    <row r="2989" spans="1:6" hidden="1" x14ac:dyDescent="0.25">
      <c r="A2989" s="8">
        <f t="shared" si="93"/>
        <v>2988</v>
      </c>
      <c r="B2989" s="8" t="s">
        <v>8245</v>
      </c>
      <c r="C2989" t="s">
        <v>1948</v>
      </c>
      <c r="D2989" t="s">
        <v>1299</v>
      </c>
      <c r="E2989">
        <v>594</v>
      </c>
      <c r="F2989" s="8" t="str">
        <f t="shared" si="92"/>
        <v>INSERt INTO Datos_Contacto values (2988,'094-6836005,6836237','Alcaldia municipal',594);</v>
      </c>
    </row>
    <row r="2990" spans="1:6" hidden="1" x14ac:dyDescent="0.25">
      <c r="A2990" s="8">
        <f t="shared" si="93"/>
        <v>2989</v>
      </c>
      <c r="B2990" s="8" t="s">
        <v>8246</v>
      </c>
      <c r="C2990" t="s">
        <v>4692</v>
      </c>
      <c r="D2990" t="s">
        <v>1807</v>
      </c>
      <c r="E2990">
        <v>1029</v>
      </c>
      <c r="F2990" s="8" t="str">
        <f t="shared" si="92"/>
        <v>INSERt INTO Datos_Contacto values (2989,'072-2053123,2053147','Calle 3 Carrera 1ª Esquina',1029);</v>
      </c>
    </row>
    <row r="2991" spans="1:6" hidden="1" x14ac:dyDescent="0.25">
      <c r="A2991" s="8">
        <f t="shared" si="93"/>
        <v>2990</v>
      </c>
      <c r="B2991" s="8" t="s">
        <v>6861</v>
      </c>
      <c r="C2991" t="s">
        <v>1979</v>
      </c>
      <c r="D2991" t="s">
        <v>1655</v>
      </c>
      <c r="E2991">
        <v>898</v>
      </c>
      <c r="F2991" s="8" t="str">
        <f t="shared" si="92"/>
        <v>INSERt INTO Datos_Contacto values (2990,'097-7241612','Alcaldía Municipal',898);</v>
      </c>
    </row>
    <row r="2992" spans="1:6" hidden="1" x14ac:dyDescent="0.25">
      <c r="A2992" s="8">
        <f t="shared" si="93"/>
        <v>2991</v>
      </c>
      <c r="B2992" s="8" t="s">
        <v>8247</v>
      </c>
      <c r="C2992" t="s">
        <v>4693</v>
      </c>
      <c r="D2992" t="s">
        <v>1555</v>
      </c>
      <c r="E2992">
        <v>802</v>
      </c>
      <c r="F2992" s="8" t="str">
        <f t="shared" si="92"/>
        <v>INSERt INTO Datos_Contacto values (2991,'097-5610090,5636300,5610169','Carrera 12  10 - 42 PALACIO MUNICIPAL',802);</v>
      </c>
    </row>
    <row r="2993" spans="1:6" hidden="1" x14ac:dyDescent="0.25">
      <c r="A2993" s="8">
        <f t="shared" si="93"/>
        <v>2992</v>
      </c>
      <c r="B2993" s="8" t="s">
        <v>8248</v>
      </c>
      <c r="C2993" t="s">
        <v>4694</v>
      </c>
      <c r="D2993" t="s">
        <v>1656</v>
      </c>
      <c r="E2993">
        <v>899</v>
      </c>
      <c r="F2993" s="8" t="str">
        <f t="shared" si="92"/>
        <v>INSERt INTO Datos_Contacto values (2992,'097-7173285','Calle 10  6 - 26',899);</v>
      </c>
    </row>
    <row r="2994" spans="1:6" hidden="1" x14ac:dyDescent="0.25">
      <c r="A2994" s="8">
        <f t="shared" si="93"/>
        <v>2993</v>
      </c>
      <c r="B2994" s="8" t="s">
        <v>8249</v>
      </c>
      <c r="C2994" t="s">
        <v>4695</v>
      </c>
      <c r="D2994" t="s">
        <v>1656</v>
      </c>
      <c r="E2994">
        <v>899</v>
      </c>
      <c r="F2994" s="8" t="str">
        <f t="shared" si="92"/>
        <v>INSERt INTO Datos_Contacto values (2993,'097-977270340','Diagonal 13  8 - 24 Planta Tratamiento',899);</v>
      </c>
    </row>
    <row r="2995" spans="1:6" hidden="1" x14ac:dyDescent="0.25">
      <c r="A2995" s="8">
        <f t="shared" si="93"/>
        <v>2994</v>
      </c>
      <c r="B2995" s="8" t="s">
        <v>8250</v>
      </c>
      <c r="C2995" t="s">
        <v>1954</v>
      </c>
      <c r="D2995" t="s">
        <v>793</v>
      </c>
      <c r="E2995">
        <v>257</v>
      </c>
      <c r="F2995" s="8" t="str">
        <f t="shared" si="92"/>
        <v>INSERt INTO Datos_Contacto values (2994,'098-7404464','Alcaldia Municipal',257);</v>
      </c>
    </row>
    <row r="2996" spans="1:6" hidden="1" x14ac:dyDescent="0.25">
      <c r="A2996" s="8">
        <f t="shared" si="93"/>
        <v>2995</v>
      </c>
      <c r="B2996" s="8" t="s">
        <v>8251</v>
      </c>
      <c r="C2996" t="s">
        <v>4696</v>
      </c>
      <c r="D2996" t="s">
        <v>464</v>
      </c>
      <c r="E2996">
        <v>76</v>
      </c>
      <c r="F2996" s="8" t="str">
        <f t="shared" si="92"/>
        <v>INSERt INTO Datos_Contacto values (2995,'094-8550007','Calle 10  10 - 40',76);</v>
      </c>
    </row>
    <row r="2997" spans="1:6" hidden="1" x14ac:dyDescent="0.25">
      <c r="A2997" s="8">
        <f t="shared" si="93"/>
        <v>2996</v>
      </c>
      <c r="B2997" s="8" t="s">
        <v>8252</v>
      </c>
      <c r="C2997" t="s">
        <v>4697</v>
      </c>
      <c r="D2997" t="s">
        <v>1498</v>
      </c>
      <c r="E2997">
        <v>754</v>
      </c>
      <c r="F2997" s="8" t="str">
        <f t="shared" si="92"/>
        <v>INSERt INTO Datos_Contacto values (2996,'092-7467172,7467173,','Calle 22  25 - 35',754);</v>
      </c>
    </row>
    <row r="2998" spans="1:6" x14ac:dyDescent="0.25">
      <c r="A2998" s="8">
        <f t="shared" si="93"/>
        <v>2997</v>
      </c>
      <c r="B2998" s="8" t="s">
        <v>8253</v>
      </c>
      <c r="C2998" t="s">
        <v>4698</v>
      </c>
      <c r="D2998" t="s">
        <v>606</v>
      </c>
      <c r="E2998">
        <v>149</v>
      </c>
      <c r="F2998" s="8" t="str">
        <f t="shared" si="92"/>
        <v>INSERt INTO Datos_Contacto values (2997,'091-3250332','Carrera 11 No. 84 - 09, Piso 10',149);</v>
      </c>
    </row>
    <row r="2999" spans="1:6" x14ac:dyDescent="0.25">
      <c r="A2999" s="8">
        <f t="shared" si="93"/>
        <v>2998</v>
      </c>
      <c r="B2999" s="8" t="s">
        <v>8254</v>
      </c>
      <c r="C2999" t="s">
        <v>4699</v>
      </c>
      <c r="D2999" t="s">
        <v>606</v>
      </c>
      <c r="E2999">
        <v>149</v>
      </c>
      <c r="F2999" s="8" t="str">
        <f t="shared" si="92"/>
        <v>INSERt INTO Datos_Contacto values (2998,'091-3198800','Carrera 9 No 76 - 49 Piso 4http://www.chip.gov.co/schip_rt/imagenes/linea2.gif',149);</v>
      </c>
    </row>
    <row r="3000" spans="1:6" hidden="1" x14ac:dyDescent="0.25">
      <c r="A3000" s="8">
        <f t="shared" si="93"/>
        <v>2999</v>
      </c>
      <c r="B3000" s="8" t="s">
        <v>8255</v>
      </c>
      <c r="C3000" t="s">
        <v>1979</v>
      </c>
      <c r="D3000" t="s">
        <v>1658</v>
      </c>
      <c r="E3000">
        <v>900</v>
      </c>
      <c r="F3000" s="8" t="str">
        <f t="shared" si="92"/>
        <v>INSERt INTO Datos_Contacto values (2999,'097-7217779','Alcaldía Municipal',900);</v>
      </c>
    </row>
    <row r="3001" spans="1:6" hidden="1" x14ac:dyDescent="0.25">
      <c r="A3001" s="8">
        <f t="shared" si="93"/>
        <v>3000</v>
      </c>
      <c r="B3001" s="8" t="s">
        <v>8256</v>
      </c>
      <c r="C3001" t="s">
        <v>4700</v>
      </c>
      <c r="D3001" t="s">
        <v>563</v>
      </c>
      <c r="E3001">
        <v>126</v>
      </c>
      <c r="F3001" s="8" t="str">
        <f t="shared" si="92"/>
        <v>INSERt INTO Datos_Contacto values (3000,'057-3770050','VIA 40 # 73-290 OFICINA 409 CENTRO EMPRESARIAL MIX',126);</v>
      </c>
    </row>
    <row r="3002" spans="1:6" hidden="1" x14ac:dyDescent="0.25">
      <c r="A3002" s="8">
        <f t="shared" si="93"/>
        <v>3001</v>
      </c>
      <c r="B3002" s="8" t="s">
        <v>8257</v>
      </c>
      <c r="C3002" t="s">
        <v>1979</v>
      </c>
      <c r="D3002" t="s">
        <v>1337</v>
      </c>
      <c r="E3002">
        <v>622</v>
      </c>
      <c r="F3002" s="8" t="str">
        <f t="shared" si="92"/>
        <v>INSERt INTO Datos_Contacto values (3001,'098-3176383342','Alcaldía Municipal',622);</v>
      </c>
    </row>
    <row r="3003" spans="1:6" x14ac:dyDescent="0.25">
      <c r="A3003" s="8">
        <f t="shared" si="93"/>
        <v>3002</v>
      </c>
      <c r="B3003" s="8" t="s">
        <v>8258</v>
      </c>
      <c r="C3003" t="s">
        <v>4701</v>
      </c>
      <c r="D3003" t="s">
        <v>320</v>
      </c>
      <c r="E3003">
        <v>1</v>
      </c>
      <c r="F3003" s="8" t="str">
        <f t="shared" si="92"/>
        <v>INSERt INTO Datos_Contacto values (3002,'054-5153624','Zona Franca Rionegro Bodega 111 - Carrera 16   11A Sur - 100,',1);</v>
      </c>
    </row>
    <row r="3004" spans="1:6" x14ac:dyDescent="0.25">
      <c r="A3004" s="8">
        <f t="shared" si="93"/>
        <v>3003</v>
      </c>
      <c r="B3004" s="8" t="s">
        <v>8259</v>
      </c>
      <c r="C3004" t="s">
        <v>4702</v>
      </c>
      <c r="D3004" t="s">
        <v>900</v>
      </c>
      <c r="E3004">
        <v>319</v>
      </c>
      <c r="F3004" s="8" t="str">
        <f t="shared" si="92"/>
        <v>INSERt INTO Datos_Contacto values (3003,'096-8727100','Carrera  19 A Calle 43  Sacatin - U. Autonoma',319);</v>
      </c>
    </row>
    <row r="3005" spans="1:6" hidden="1" x14ac:dyDescent="0.25">
      <c r="A3005" s="8">
        <f t="shared" si="93"/>
        <v>3004</v>
      </c>
      <c r="B3005" s="8" t="s">
        <v>8260</v>
      </c>
      <c r="C3005" t="s">
        <v>4703</v>
      </c>
      <c r="D3005" t="s">
        <v>1861</v>
      </c>
      <c r="E3005">
        <v>1074</v>
      </c>
      <c r="F3005" s="8" t="str">
        <f t="shared" si="92"/>
        <v>INSERt INTO Datos_Contacto values (3004,'098-4292132','Alcaldia Municipal. Barrio Marco Fidel',1074);</v>
      </c>
    </row>
    <row r="3006" spans="1:6" hidden="1" x14ac:dyDescent="0.25">
      <c r="A3006" s="8">
        <f t="shared" si="93"/>
        <v>3005</v>
      </c>
      <c r="B3006" s="8" t="s">
        <v>8261</v>
      </c>
      <c r="C3006" t="s">
        <v>4704</v>
      </c>
      <c r="D3006" t="s">
        <v>1849</v>
      </c>
      <c r="E3006">
        <v>1061</v>
      </c>
      <c r="F3006" s="8" t="str">
        <f t="shared" si="92"/>
        <v>INSERt INTO Datos_Contacto values (3005,'098-6365203','Carrera 8a Nº 2A - 15',1061);</v>
      </c>
    </row>
    <row r="3007" spans="1:6" x14ac:dyDescent="0.25">
      <c r="A3007" s="8">
        <f t="shared" si="93"/>
        <v>3006</v>
      </c>
      <c r="B3007" s="8" t="s">
        <v>8262</v>
      </c>
      <c r="C3007" t="s">
        <v>4705</v>
      </c>
      <c r="D3007" t="s">
        <v>606</v>
      </c>
      <c r="E3007">
        <v>149</v>
      </c>
      <c r="F3007" s="8" t="str">
        <f t="shared" si="92"/>
        <v>INSERt INTO Datos_Contacto values (3006,'051-2883466','Calle 39 Bis   14 -  57',149);</v>
      </c>
    </row>
    <row r="3008" spans="1:6" hidden="1" x14ac:dyDescent="0.25">
      <c r="A3008" s="8">
        <f t="shared" si="93"/>
        <v>3007</v>
      </c>
      <c r="B3008" s="8" t="s">
        <v>8263</v>
      </c>
      <c r="C3008" t="s">
        <v>4163</v>
      </c>
      <c r="D3008" t="s">
        <v>1761</v>
      </c>
      <c r="E3008">
        <v>986</v>
      </c>
      <c r="F3008" s="8" t="str">
        <f t="shared" si="92"/>
        <v>INSERt INTO Datos_Contacto values (3007,'098-2258106,2258106,2258106','Calle  6   5 - 30',986);</v>
      </c>
    </row>
    <row r="3009" spans="1:6" hidden="1" x14ac:dyDescent="0.25">
      <c r="A3009" s="8">
        <f t="shared" si="93"/>
        <v>3008</v>
      </c>
      <c r="B3009" s="8" t="s">
        <v>8264</v>
      </c>
      <c r="C3009" t="s">
        <v>1977</v>
      </c>
      <c r="D3009" t="s">
        <v>1499</v>
      </c>
      <c r="E3009">
        <v>755</v>
      </c>
      <c r="F3009" s="8" t="str">
        <f t="shared" si="92"/>
        <v>INSERt INTO Datos_Contacto values (3008,'092-7752304','Palacio Municipal',755);</v>
      </c>
    </row>
    <row r="3010" spans="1:6" hidden="1" x14ac:dyDescent="0.25">
      <c r="A3010" s="8">
        <f t="shared" si="93"/>
        <v>3009</v>
      </c>
      <c r="B3010" s="8" t="s">
        <v>8265</v>
      </c>
      <c r="C3010" t="s">
        <v>4706</v>
      </c>
      <c r="D3010" t="s">
        <v>795</v>
      </c>
      <c r="E3010">
        <v>258</v>
      </c>
      <c r="F3010" s="8" t="str">
        <f t="shared" si="92"/>
        <v>INSERt INTO Datos_Contacto values (3009,'098-7259776','Carrera 6  3 -30',258);</v>
      </c>
    </row>
    <row r="3011" spans="1:6" hidden="1" x14ac:dyDescent="0.25">
      <c r="A3011" s="8">
        <f t="shared" si="93"/>
        <v>3010</v>
      </c>
      <c r="B3011" s="8" t="s">
        <v>8266</v>
      </c>
      <c r="C3011" t="s">
        <v>4707</v>
      </c>
      <c r="D3011" t="s">
        <v>1707</v>
      </c>
      <c r="E3011">
        <v>945</v>
      </c>
      <c r="F3011" s="8" t="str">
        <f t="shared" ref="F3011:F3074" si="94">"INSERt INTO Datos_Contacto values ("&amp;A3011&amp;",'"&amp;B3011&amp;"','"&amp;C3011&amp;"',"&amp;E3011&amp;");"</f>
        <v>INSERt INTO Datos_Contacto values (3010,'095-952869151,2869086','Calle 21 15 - 55 Plaza Principal Ovejas',945);</v>
      </c>
    </row>
    <row r="3012" spans="1:6" hidden="1" x14ac:dyDescent="0.25">
      <c r="A3012" s="8">
        <f t="shared" ref="A3012:A3075" si="95">+A3011+1</f>
        <v>3011</v>
      </c>
      <c r="B3012" s="8" t="s">
        <v>8267</v>
      </c>
      <c r="C3012" t="s">
        <v>1948</v>
      </c>
      <c r="D3012" t="s">
        <v>797</v>
      </c>
      <c r="E3012">
        <v>259</v>
      </c>
      <c r="F3012" s="8" t="str">
        <f t="shared" si="94"/>
        <v>INSERt INTO Datos_Contacto values (3011,'098-7592012','Alcaldia municipal',259);</v>
      </c>
    </row>
    <row r="3013" spans="1:6" hidden="1" x14ac:dyDescent="0.25">
      <c r="A3013" s="8">
        <f t="shared" si="95"/>
        <v>3012</v>
      </c>
      <c r="B3013" s="8" t="s">
        <v>8268</v>
      </c>
      <c r="C3013" t="s">
        <v>4708</v>
      </c>
      <c r="D3013" t="s">
        <v>1194</v>
      </c>
      <c r="E3013">
        <v>521</v>
      </c>
      <c r="F3013" s="8" t="str">
        <f t="shared" si="94"/>
        <v>INSERt INTO Datos_Contacto values (3012,'091-8540022,40921,8540950','Carrera 16  6 - 29 Palacio municipal',521);</v>
      </c>
    </row>
    <row r="3014" spans="1:6" hidden="1" x14ac:dyDescent="0.25">
      <c r="A3014" s="8">
        <f t="shared" si="95"/>
        <v>3013</v>
      </c>
      <c r="B3014" s="8" t="s">
        <v>8269</v>
      </c>
      <c r="C3014" t="s">
        <v>4709</v>
      </c>
      <c r="D3014" t="s">
        <v>923</v>
      </c>
      <c r="E3014">
        <v>334</v>
      </c>
      <c r="F3014" s="8" t="str">
        <f t="shared" si="94"/>
        <v>INSERt INTO Datos_Contacto values (3013,'096-8670457','Carrera 4  5 -76',334);</v>
      </c>
    </row>
    <row r="3015" spans="1:6" hidden="1" x14ac:dyDescent="0.25">
      <c r="A3015" s="8">
        <f t="shared" si="95"/>
        <v>3014</v>
      </c>
      <c r="B3015" s="8" t="s">
        <v>8270</v>
      </c>
      <c r="C3015" t="s">
        <v>4710</v>
      </c>
      <c r="D3015" t="s">
        <v>994</v>
      </c>
      <c r="E3015">
        <v>384</v>
      </c>
      <c r="F3015" s="8" t="str">
        <f t="shared" si="94"/>
        <v>INSERt INTO Datos_Contacto values (3014,'092-8268124','Carrera. 3   9a - 36  Palacio municipal',384);</v>
      </c>
    </row>
    <row r="3016" spans="1:6" hidden="1" x14ac:dyDescent="0.25">
      <c r="A3016" s="8">
        <f t="shared" si="95"/>
        <v>3015</v>
      </c>
      <c r="B3016" s="8" t="s">
        <v>8271</v>
      </c>
      <c r="C3016" t="s">
        <v>4711</v>
      </c>
      <c r="D3016" t="s">
        <v>799</v>
      </c>
      <c r="E3016">
        <v>260</v>
      </c>
      <c r="F3016" s="8" t="str">
        <f t="shared" si="94"/>
        <v>INSERt INTO Datos_Contacto values (3015,'098-7594236','Carrera 3  5 - 37',260);</v>
      </c>
    </row>
    <row r="3017" spans="1:6" hidden="1" x14ac:dyDescent="0.25">
      <c r="A3017" s="8">
        <f t="shared" si="95"/>
        <v>3016</v>
      </c>
      <c r="B3017" s="8" t="s">
        <v>8272</v>
      </c>
      <c r="C3017" t="s">
        <v>4712</v>
      </c>
      <c r="D3017" t="s">
        <v>799</v>
      </c>
      <c r="E3017">
        <v>260</v>
      </c>
      <c r="F3017" s="8" t="str">
        <f t="shared" si="94"/>
        <v>INSERt INTO Datos_Contacto values (3016,'092-3148910707','Parque Principal Páez (Belalcazar)',260);</v>
      </c>
    </row>
    <row r="3018" spans="1:6" hidden="1" x14ac:dyDescent="0.25">
      <c r="A3018" s="8">
        <f t="shared" si="95"/>
        <v>3017</v>
      </c>
      <c r="B3018" s="8" t="s">
        <v>8273</v>
      </c>
      <c r="C3018" t="s">
        <v>4713</v>
      </c>
      <c r="D3018" t="s">
        <v>1338</v>
      </c>
      <c r="E3018">
        <v>623</v>
      </c>
      <c r="F3018" s="8" t="str">
        <f t="shared" si="94"/>
        <v>INSERt INTO Datos_Contacto values (3017,'988-8378031','Calle 4  6 - 68',623);</v>
      </c>
    </row>
    <row r="3019" spans="1:6" hidden="1" x14ac:dyDescent="0.25">
      <c r="A3019" s="8">
        <f t="shared" si="95"/>
        <v>3018</v>
      </c>
      <c r="B3019" s="8" t="s">
        <v>8274</v>
      </c>
      <c r="C3019" t="s">
        <v>4714</v>
      </c>
      <c r="D3019" t="s">
        <v>1022</v>
      </c>
      <c r="E3019">
        <v>404</v>
      </c>
      <c r="F3019" s="8" t="str">
        <f t="shared" si="94"/>
        <v>INSERt INTO Datos_Contacto values (3018,'095-5287712,5287110,5287262','Calle 6  7-34',404);</v>
      </c>
    </row>
    <row r="3020" spans="1:6" hidden="1" x14ac:dyDescent="0.25">
      <c r="A3020" s="8">
        <f t="shared" si="95"/>
        <v>3019</v>
      </c>
      <c r="B3020" s="8" t="s">
        <v>8275</v>
      </c>
      <c r="C3020" t="s">
        <v>4715</v>
      </c>
      <c r="D3020" t="s">
        <v>1195</v>
      </c>
      <c r="E3020">
        <v>522</v>
      </c>
      <c r="F3020" s="8" t="str">
        <f t="shared" si="94"/>
        <v>INSERt INTO Datos_Contacto values (3019,'091-3138071858','Calle 3 2 30 palacio Municipal',522);</v>
      </c>
    </row>
    <row r="3021" spans="1:6" hidden="1" x14ac:dyDescent="0.25">
      <c r="A3021" s="8">
        <f t="shared" si="95"/>
        <v>3020</v>
      </c>
      <c r="B3021" s="8" t="s">
        <v>8276</v>
      </c>
      <c r="C3021" t="s">
        <v>4716</v>
      </c>
      <c r="D3021" t="s">
        <v>801</v>
      </c>
      <c r="E3021">
        <v>261</v>
      </c>
      <c r="F3021" s="8" t="str">
        <f t="shared" si="94"/>
        <v>INSERt INTO Datos_Contacto values (3020,'098-7850131,7850135','Carrera 22  25 - 14',261);</v>
      </c>
    </row>
    <row r="3022" spans="1:6" hidden="1" x14ac:dyDescent="0.25">
      <c r="A3022" s="8">
        <f t="shared" si="95"/>
        <v>3021</v>
      </c>
      <c r="B3022" s="8" t="s">
        <v>8277</v>
      </c>
      <c r="C3022" t="s">
        <v>1948</v>
      </c>
      <c r="D3022" t="s">
        <v>803</v>
      </c>
      <c r="E3022">
        <v>262</v>
      </c>
      <c r="F3022" s="8" t="str">
        <f t="shared" si="94"/>
        <v>INSERt INTO Datos_Contacto values (3021,'098-7847005','Alcaldia municipal',262);</v>
      </c>
    </row>
    <row r="3023" spans="1:6" hidden="1" x14ac:dyDescent="0.25">
      <c r="A3023" s="8">
        <f t="shared" si="95"/>
        <v>3022</v>
      </c>
      <c r="B3023" s="8" t="s">
        <v>8278</v>
      </c>
      <c r="C3023" t="s">
        <v>4717</v>
      </c>
      <c r="D3023" t="s">
        <v>1339</v>
      </c>
      <c r="E3023">
        <v>624</v>
      </c>
      <c r="F3023" s="8" t="str">
        <f t="shared" si="94"/>
        <v>INSERt INTO Datos_Contacto values (3022,'098-8784011,8784009','Carrera  8   8 - 54',624);</v>
      </c>
    </row>
    <row r="3024" spans="1:6" hidden="1" x14ac:dyDescent="0.25">
      <c r="A3024" s="8">
        <f t="shared" si="95"/>
        <v>3023</v>
      </c>
      <c r="B3024" s="8" t="s">
        <v>8279</v>
      </c>
      <c r="C3024" t="s">
        <v>4718</v>
      </c>
      <c r="D3024" t="s">
        <v>217</v>
      </c>
      <c r="E3024">
        <v>335</v>
      </c>
      <c r="F3024" s="8" t="str">
        <f t="shared" si="94"/>
        <v>INSERt INTO Datos_Contacto values (3023,'096-8710460,8710865,8710136,8710424','Alcaldia municipal Carrera 9a 8 - 25',335);</v>
      </c>
    </row>
    <row r="3025" spans="1:6" hidden="1" x14ac:dyDescent="0.25">
      <c r="A3025" s="8">
        <f t="shared" si="95"/>
        <v>3024</v>
      </c>
      <c r="B3025" s="8" t="s">
        <v>8280</v>
      </c>
      <c r="C3025" t="s">
        <v>4719</v>
      </c>
      <c r="D3025" t="s">
        <v>217</v>
      </c>
      <c r="E3025">
        <v>335</v>
      </c>
      <c r="F3025" s="8" t="str">
        <f t="shared" si="94"/>
        <v>INSERt INTO Datos_Contacto values (3024,'098-8315614,8315613','Calle 3   #  3 - 52',335);</v>
      </c>
    </row>
    <row r="3026" spans="1:6" hidden="1" x14ac:dyDescent="0.25">
      <c r="A3026" s="8">
        <f t="shared" si="95"/>
        <v>3025</v>
      </c>
      <c r="B3026" s="8" t="s">
        <v>5917</v>
      </c>
      <c r="C3026" t="s">
        <v>4720</v>
      </c>
      <c r="D3026" t="s">
        <v>1659</v>
      </c>
      <c r="E3026">
        <v>901</v>
      </c>
      <c r="F3026" s="8" t="str">
        <f t="shared" si="94"/>
        <v>INSERt INTO Datos_Contacto values (3025,'097-7248531','Calle 5  3 - 21',901);</v>
      </c>
    </row>
    <row r="3027" spans="1:6" hidden="1" x14ac:dyDescent="0.25">
      <c r="A3027" s="8">
        <f t="shared" si="95"/>
        <v>3026</v>
      </c>
      <c r="B3027" s="8" t="s">
        <v>8281</v>
      </c>
      <c r="C3027" t="s">
        <v>4721</v>
      </c>
      <c r="D3027" t="s">
        <v>581</v>
      </c>
      <c r="E3027">
        <v>135</v>
      </c>
      <c r="F3027" s="8" t="str">
        <f t="shared" si="94"/>
        <v>INSERt INTO Datos_Contacto values (3026,'095-3701732','Calle 3   5 - 04',135);</v>
      </c>
    </row>
    <row r="3028" spans="1:6" hidden="1" x14ac:dyDescent="0.25">
      <c r="A3028" s="8">
        <f t="shared" si="95"/>
        <v>3027</v>
      </c>
      <c r="B3028" s="8" t="s">
        <v>8282</v>
      </c>
      <c r="C3028" t="s">
        <v>4722</v>
      </c>
      <c r="D3028" t="s">
        <v>1660</v>
      </c>
      <c r="E3028">
        <v>902</v>
      </c>
      <c r="F3028" s="8" t="str">
        <f t="shared" si="94"/>
        <v>INSERt INTO Datos_Contacto values (3027,'318-3476223','Calle 7 No. 5-38 Palmas del Socorro',902);</v>
      </c>
    </row>
    <row r="3029" spans="1:6" hidden="1" x14ac:dyDescent="0.25">
      <c r="A3029" s="8">
        <f t="shared" si="95"/>
        <v>3028</v>
      </c>
      <c r="B3029" s="8" t="s">
        <v>8283</v>
      </c>
      <c r="C3029" t="s">
        <v>4723</v>
      </c>
      <c r="D3029" t="s">
        <v>1808</v>
      </c>
      <c r="E3029">
        <v>1030</v>
      </c>
      <c r="F3029" s="8" t="str">
        <f t="shared" si="94"/>
        <v>INSERt INTO Datos_Contacto values (3028,'092-2709592','calle 30 carrera 29 esquina',1030);</v>
      </c>
    </row>
    <row r="3030" spans="1:6" hidden="1" x14ac:dyDescent="0.25">
      <c r="A3030" s="8">
        <f t="shared" si="95"/>
        <v>3029</v>
      </c>
      <c r="B3030" s="8" t="s">
        <v>8284</v>
      </c>
      <c r="C3030" t="s">
        <v>4724</v>
      </c>
      <c r="D3030" t="s">
        <v>1762</v>
      </c>
      <c r="E3030">
        <v>987</v>
      </c>
      <c r="F3030" s="8" t="str">
        <f t="shared" si="94"/>
        <v>INSERt INTO Datos_Contacto values (3029,'098-2529860,2529940,2529860','CALLE 5 No 8-21',987);</v>
      </c>
    </row>
    <row r="3031" spans="1:6" hidden="1" x14ac:dyDescent="0.25">
      <c r="A3031" s="8">
        <f t="shared" si="95"/>
        <v>3030</v>
      </c>
      <c r="B3031" s="8" t="s">
        <v>8285</v>
      </c>
      <c r="C3031" t="s">
        <v>1948</v>
      </c>
      <c r="D3031" t="s">
        <v>1556</v>
      </c>
      <c r="E3031">
        <v>803</v>
      </c>
      <c r="F3031" s="8" t="str">
        <f t="shared" si="94"/>
        <v>INSERt INTO Datos_Contacto values (3030,'097-5681108,5682880,5681174','Alcaldia municipal',803);</v>
      </c>
    </row>
    <row r="3032" spans="1:6" hidden="1" x14ac:dyDescent="0.25">
      <c r="A3032" s="8">
        <f t="shared" si="95"/>
        <v>3031</v>
      </c>
      <c r="B3032" s="8" t="s">
        <v>8286</v>
      </c>
      <c r="C3032" t="s">
        <v>1948</v>
      </c>
      <c r="D3032" t="s">
        <v>1557</v>
      </c>
      <c r="E3032">
        <v>804</v>
      </c>
      <c r="F3032" s="8" t="str">
        <f t="shared" si="94"/>
        <v>INSERt INTO Datos_Contacto values (3031,'097-5684999,5684929','Alcaldia municipal',804);</v>
      </c>
    </row>
    <row r="3033" spans="1:6" hidden="1" x14ac:dyDescent="0.25">
      <c r="A3033" s="8">
        <f t="shared" si="95"/>
        <v>3032</v>
      </c>
      <c r="B3033" s="8" t="s">
        <v>8287</v>
      </c>
      <c r="C3033" t="s">
        <v>1948</v>
      </c>
      <c r="D3033" t="s">
        <v>1196</v>
      </c>
      <c r="E3033">
        <v>523</v>
      </c>
      <c r="F3033" s="8" t="str">
        <f t="shared" si="94"/>
        <v>INSERt INTO Datos_Contacto values (3032,'091-8419365','Alcaldia municipal',523);</v>
      </c>
    </row>
    <row r="3034" spans="1:6" hidden="1" x14ac:dyDescent="0.25">
      <c r="A3034" s="8">
        <f t="shared" si="95"/>
        <v>3033</v>
      </c>
      <c r="B3034" s="8" t="s">
        <v>8288</v>
      </c>
      <c r="C3034" t="s">
        <v>4725</v>
      </c>
      <c r="D3034" t="s">
        <v>805</v>
      </c>
      <c r="E3034">
        <v>263</v>
      </c>
      <c r="F3034" s="8" t="str">
        <f t="shared" si="94"/>
        <v>INSERt INTO Datos_Contacto values (3033,'098-7880271','Palacio Municipal Carrera 5  4-79',263);</v>
      </c>
    </row>
    <row r="3035" spans="1:6" hidden="1" x14ac:dyDescent="0.25">
      <c r="A3035" s="8">
        <f t="shared" si="95"/>
        <v>3034</v>
      </c>
      <c r="B3035" s="8" t="s">
        <v>8289</v>
      </c>
      <c r="C3035" t="s">
        <v>4726</v>
      </c>
      <c r="D3035" t="s">
        <v>1334</v>
      </c>
      <c r="E3035">
        <v>620</v>
      </c>
      <c r="F3035" s="8" t="str">
        <f t="shared" si="94"/>
        <v>INSERt INTO Datos_Contacto values (3034,'098-8376774','KILOMETRO 1 VIA LA PLATA NEIVA',620);</v>
      </c>
    </row>
    <row r="3036" spans="1:6" hidden="1" x14ac:dyDescent="0.25">
      <c r="A3036" s="8">
        <f t="shared" si="95"/>
        <v>3035</v>
      </c>
      <c r="B3036" s="8" t="s">
        <v>8290</v>
      </c>
      <c r="C3036" t="s">
        <v>4727</v>
      </c>
      <c r="D3036" t="s">
        <v>1661</v>
      </c>
      <c r="E3036">
        <v>903</v>
      </c>
      <c r="F3036" s="8" t="str">
        <f t="shared" si="94"/>
        <v>INSERt INTO Datos_Contacto values (3035,'097-7258910,7258929,258910','Carrera 3  3 - 40',903);</v>
      </c>
    </row>
    <row r="3037" spans="1:6" hidden="1" x14ac:dyDescent="0.25">
      <c r="A3037" s="8">
        <f t="shared" si="95"/>
        <v>3036</v>
      </c>
      <c r="B3037" s="8" t="s">
        <v>8291</v>
      </c>
      <c r="C3037" t="s">
        <v>4728</v>
      </c>
      <c r="D3037" t="s">
        <v>1198</v>
      </c>
      <c r="E3037">
        <v>524</v>
      </c>
      <c r="F3037" s="8" t="str">
        <f t="shared" si="94"/>
        <v>INSERt INTO Datos_Contacto values (3036,'098-6769177,6769084,3125102436','Carrera 9 No. 3-34 centro',524);</v>
      </c>
    </row>
    <row r="3038" spans="1:6" x14ac:dyDescent="0.25">
      <c r="A3038" s="8">
        <f t="shared" si="95"/>
        <v>3037</v>
      </c>
      <c r="B3038" s="8" t="s">
        <v>8292</v>
      </c>
      <c r="C3038" t="s">
        <v>4729</v>
      </c>
      <c r="D3038" t="s">
        <v>320</v>
      </c>
      <c r="E3038">
        <v>1</v>
      </c>
      <c r="F3038" s="8" t="str">
        <f t="shared" si="94"/>
        <v>INSERt INTO Datos_Contacto values (3037,'094-2309086','CL 49B 64 B 112',1);</v>
      </c>
    </row>
    <row r="3039" spans="1:6" x14ac:dyDescent="0.25">
      <c r="A3039" s="8">
        <f t="shared" si="95"/>
        <v>3038</v>
      </c>
      <c r="B3039" s="8" t="s">
        <v>8293</v>
      </c>
      <c r="C3039" t="s">
        <v>4730</v>
      </c>
      <c r="D3039" t="s">
        <v>1581</v>
      </c>
      <c r="E3039">
        <v>830</v>
      </c>
      <c r="F3039" s="8" t="str">
        <f t="shared" si="94"/>
        <v>INSERt INTO Datos_Contacto values (3038,'056-3118100','Km 14 vía Pereira Cerritos entrada por estación Santa Barbara.',830);</v>
      </c>
    </row>
    <row r="3040" spans="1:6" x14ac:dyDescent="0.25">
      <c r="A3040" s="8">
        <f t="shared" si="95"/>
        <v>3039</v>
      </c>
      <c r="B3040" s="8" t="s">
        <v>8294</v>
      </c>
      <c r="C3040" t="s">
        <v>4503</v>
      </c>
      <c r="D3040" t="s">
        <v>320</v>
      </c>
      <c r="E3040">
        <v>1</v>
      </c>
      <c r="F3040" s="8" t="str">
        <f t="shared" si="94"/>
        <v>INSERt INTO Datos_Contacto values (3039,'054-3157506','Calle 12 sur N° 18 - 168',1);</v>
      </c>
    </row>
    <row r="3041" spans="1:6" x14ac:dyDescent="0.25">
      <c r="A3041" s="8">
        <f t="shared" si="95"/>
        <v>3040</v>
      </c>
      <c r="B3041" s="8" t="s">
        <v>8295</v>
      </c>
      <c r="C3041" t="s">
        <v>4731</v>
      </c>
      <c r="D3041" t="s">
        <v>606</v>
      </c>
      <c r="E3041">
        <v>149</v>
      </c>
      <c r="F3041" s="8" t="str">
        <f t="shared" si="94"/>
        <v>INSERt INTO Datos_Contacto values (3040,'091-3532400','Calle 74  No. 11 - 81',149);</v>
      </c>
    </row>
    <row r="3042" spans="1:6" hidden="1" x14ac:dyDescent="0.25">
      <c r="A3042" s="8">
        <f t="shared" si="95"/>
        <v>3041</v>
      </c>
      <c r="B3042" s="8" t="s">
        <v>8296</v>
      </c>
      <c r="C3042" t="s">
        <v>4732</v>
      </c>
      <c r="D3042" t="s">
        <v>1200</v>
      </c>
      <c r="E3042">
        <v>525</v>
      </c>
      <c r="F3042" s="8" t="str">
        <f t="shared" si="94"/>
        <v>INSERt INTO Datos_Contacto values (3041,'091-8688009,688086,688009','Parque Principal - Palacio Municipal',525);</v>
      </c>
    </row>
    <row r="3043" spans="1:6" hidden="1" x14ac:dyDescent="0.25">
      <c r="A3043" s="8">
        <f t="shared" si="95"/>
        <v>3042</v>
      </c>
      <c r="B3043" s="8" t="s">
        <v>8297</v>
      </c>
      <c r="C3043" t="s">
        <v>4733</v>
      </c>
      <c r="D3043" t="s">
        <v>997</v>
      </c>
      <c r="E3043">
        <v>386</v>
      </c>
      <c r="F3043" s="8" t="str">
        <f t="shared" si="94"/>
        <v>INSERt INTO Datos_Contacto values (3042,'092-8261024','Carrera 3 4- 67 El Bordo',386);</v>
      </c>
    </row>
    <row r="3044" spans="1:6" x14ac:dyDescent="0.25">
      <c r="A3044" s="8">
        <f t="shared" si="95"/>
        <v>3043</v>
      </c>
      <c r="B3044" s="8" t="s">
        <v>7448</v>
      </c>
      <c r="C3044" t="s">
        <v>4734</v>
      </c>
      <c r="D3044" t="s">
        <v>606</v>
      </c>
      <c r="E3044">
        <v>149</v>
      </c>
      <c r="F3044" s="8" t="str">
        <f t="shared" si="94"/>
        <v>INSERt INTO Datos_Contacto values (3043,'091-4124707','Avenida del Dorado 69 A 51 Torre B',149);</v>
      </c>
    </row>
    <row r="3045" spans="1:6" hidden="1" x14ac:dyDescent="0.25">
      <c r="A3045" s="8">
        <f t="shared" si="95"/>
        <v>3044</v>
      </c>
      <c r="B3045" s="8" t="s">
        <v>8298</v>
      </c>
      <c r="C3045" t="s">
        <v>4735</v>
      </c>
      <c r="D3045" t="s">
        <v>807</v>
      </c>
      <c r="E3045">
        <v>264</v>
      </c>
      <c r="F3045" s="8" t="str">
        <f t="shared" si="94"/>
        <v>INSERt INTO Datos_Contacto values (3044,'098-7253255','Edificio administrativo carrera 5  5 - 68 Pauna',264);</v>
      </c>
    </row>
    <row r="3046" spans="1:6" hidden="1" x14ac:dyDescent="0.25">
      <c r="A3046" s="8">
        <f t="shared" si="95"/>
        <v>3045</v>
      </c>
      <c r="B3046" s="8" t="s">
        <v>8299</v>
      </c>
      <c r="C3046" t="s">
        <v>1948</v>
      </c>
      <c r="D3046" t="s">
        <v>809</v>
      </c>
      <c r="E3046">
        <v>265</v>
      </c>
      <c r="F3046" s="8" t="str">
        <f t="shared" si="94"/>
        <v>INSERt INTO Datos_Contacto values (3045,'098-6359360','Alcaldia municipal',265);</v>
      </c>
    </row>
    <row r="3047" spans="1:6" hidden="1" x14ac:dyDescent="0.25">
      <c r="A3047" s="8">
        <f t="shared" si="95"/>
        <v>3046</v>
      </c>
      <c r="B3047" s="8" t="s">
        <v>8300</v>
      </c>
      <c r="C3047" t="s">
        <v>4736</v>
      </c>
      <c r="D3047" t="s">
        <v>1850</v>
      </c>
      <c r="E3047">
        <v>1062</v>
      </c>
      <c r="F3047" s="8" t="str">
        <f t="shared" si="94"/>
        <v>INSERt INTO Datos_Contacto values (3046,'098-6373013','Calle 10 No 8 - 7',1062);</v>
      </c>
    </row>
    <row r="3048" spans="1:6" hidden="1" x14ac:dyDescent="0.25">
      <c r="A3048" s="8">
        <f t="shared" si="95"/>
        <v>3047</v>
      </c>
      <c r="B3048" s="8" t="s">
        <v>8301</v>
      </c>
      <c r="C3048" t="s">
        <v>1948</v>
      </c>
      <c r="D3048" t="s">
        <v>811</v>
      </c>
      <c r="E3048">
        <v>266</v>
      </c>
      <c r="F3048" s="8" t="str">
        <f t="shared" si="94"/>
        <v>INSERt INTO Datos_Contacto values (3047,'098-7865125,7865142,','Alcaldia municipal',266);</v>
      </c>
    </row>
    <row r="3049" spans="1:6" hidden="1" x14ac:dyDescent="0.25">
      <c r="A3049" s="8">
        <f t="shared" si="95"/>
        <v>3048</v>
      </c>
      <c r="B3049" s="8" t="s">
        <v>8302</v>
      </c>
      <c r="C3049" t="s">
        <v>1954</v>
      </c>
      <c r="D3049" t="s">
        <v>1389</v>
      </c>
      <c r="E3049">
        <v>669</v>
      </c>
      <c r="F3049" s="8" t="str">
        <f t="shared" si="94"/>
        <v>INSERt INTO Datos_Contacto values (3048,'095-6348228,3513325,','Alcaldia Municipal',669);</v>
      </c>
    </row>
    <row r="3050" spans="1:6" hidden="1" x14ac:dyDescent="0.25">
      <c r="A3050" s="8">
        <f t="shared" si="95"/>
        <v>3049</v>
      </c>
      <c r="B3050" s="8" t="s">
        <v>8303</v>
      </c>
      <c r="C3050" t="s">
        <v>4737</v>
      </c>
      <c r="D3050" t="s">
        <v>1048</v>
      </c>
      <c r="E3050">
        <v>421</v>
      </c>
      <c r="F3050" s="8" t="str">
        <f t="shared" si="94"/>
        <v>INSERt INTO Datos_Contacto values (3049,'095-5290022','Carrera 8  9 - 105',421);</v>
      </c>
    </row>
    <row r="3051" spans="1:6" hidden="1" x14ac:dyDescent="0.25">
      <c r="A3051" s="8">
        <f t="shared" si="95"/>
        <v>3050</v>
      </c>
      <c r="B3051" s="8" t="s">
        <v>8304</v>
      </c>
      <c r="C3051" t="s">
        <v>4738</v>
      </c>
      <c r="D3051" t="s">
        <v>925</v>
      </c>
      <c r="E3051">
        <v>336</v>
      </c>
      <c r="F3051" s="8" t="str">
        <f t="shared" si="94"/>
        <v>INSERt INTO Datos_Contacto values (3050,'096-8555153','Alcaldía Municipal Plaza principal',336);</v>
      </c>
    </row>
    <row r="3052" spans="1:6" x14ac:dyDescent="0.25">
      <c r="A3052" s="8">
        <f t="shared" si="95"/>
        <v>3051</v>
      </c>
      <c r="B3052" s="8" t="s">
        <v>8305</v>
      </c>
      <c r="C3052" t="s">
        <v>4739</v>
      </c>
      <c r="D3052" t="s">
        <v>320</v>
      </c>
      <c r="E3052">
        <v>1</v>
      </c>
      <c r="F3052" s="8" t="str">
        <f t="shared" si="94"/>
        <v>INSERt INTO Datos_Contacto values (3051,'054-5403460','Carrera 51 N° 52 - 03',1);</v>
      </c>
    </row>
    <row r="3053" spans="1:6" x14ac:dyDescent="0.25">
      <c r="A3053" s="8">
        <f t="shared" si="95"/>
        <v>3052</v>
      </c>
      <c r="B3053" s="8" t="s">
        <v>8305</v>
      </c>
      <c r="C3053" t="s">
        <v>4739</v>
      </c>
      <c r="D3053" t="s">
        <v>320</v>
      </c>
      <c r="E3053">
        <v>1</v>
      </c>
      <c r="F3053" s="8" t="str">
        <f t="shared" si="94"/>
        <v>INSERt INTO Datos_Contacto values (3052,'054-5403460','Carrera 51 N° 52 - 03',1);</v>
      </c>
    </row>
    <row r="3054" spans="1:6" x14ac:dyDescent="0.25">
      <c r="A3054" s="8">
        <f t="shared" si="95"/>
        <v>3053</v>
      </c>
      <c r="B3054" s="8" t="s">
        <v>8305</v>
      </c>
      <c r="C3054" t="s">
        <v>4739</v>
      </c>
      <c r="D3054" t="s">
        <v>320</v>
      </c>
      <c r="E3054">
        <v>1</v>
      </c>
      <c r="F3054" s="8" t="str">
        <f t="shared" si="94"/>
        <v>INSERt INTO Datos_Contacto values (3053,'054-5403460','Carrera 51 N° 52 - 03',1);</v>
      </c>
    </row>
    <row r="3055" spans="1:6" x14ac:dyDescent="0.25">
      <c r="A3055" s="8">
        <f t="shared" si="95"/>
        <v>3054</v>
      </c>
      <c r="B3055" s="8" t="s">
        <v>8306</v>
      </c>
      <c r="C3055" t="s">
        <v>4740</v>
      </c>
      <c r="D3055" t="s">
        <v>900</v>
      </c>
      <c r="E3055">
        <v>319</v>
      </c>
      <c r="F3055" s="8" t="str">
        <f t="shared" si="94"/>
        <v>INSERt INTO Datos_Contacto values (3054,'096-8896800','Calle 56   24 12',319);</v>
      </c>
    </row>
    <row r="3056" spans="1:6" hidden="1" x14ac:dyDescent="0.25">
      <c r="A3056" s="8">
        <f t="shared" si="95"/>
        <v>3055</v>
      </c>
      <c r="B3056" s="8" t="s">
        <v>8307</v>
      </c>
      <c r="C3056" t="s">
        <v>4741</v>
      </c>
      <c r="D3056" t="s">
        <v>468</v>
      </c>
      <c r="E3056">
        <v>78</v>
      </c>
      <c r="F3056" s="8" t="str">
        <f t="shared" si="94"/>
        <v>INSERt INTO Datos_Contacto values (3055,'094-8552229','Calle 10 9 40, Parque Principal',78);</v>
      </c>
    </row>
    <row r="3057" spans="1:6" x14ac:dyDescent="0.25">
      <c r="A3057" s="8">
        <f t="shared" si="95"/>
        <v>3056</v>
      </c>
      <c r="B3057" s="8" t="s">
        <v>8308</v>
      </c>
      <c r="C3057" t="s">
        <v>4742</v>
      </c>
      <c r="D3057" t="s">
        <v>1581</v>
      </c>
      <c r="E3057">
        <v>830</v>
      </c>
      <c r="F3057" s="8" t="str">
        <f t="shared" si="94"/>
        <v>INSERt INTO Datos_Contacto values (3056,'096-3382072,3248230,3248231','Carrera 7 No 18-55 Palacio Municipal',830);</v>
      </c>
    </row>
    <row r="3058" spans="1:6" hidden="1" x14ac:dyDescent="0.25">
      <c r="A3058" s="8">
        <f t="shared" si="95"/>
        <v>3057</v>
      </c>
      <c r="B3058" s="8" t="s">
        <v>8309</v>
      </c>
      <c r="C3058" t="s">
        <v>1977</v>
      </c>
      <c r="D3058" t="s">
        <v>813</v>
      </c>
      <c r="E3058">
        <v>267</v>
      </c>
      <c r="F3058" s="8" t="str">
        <f t="shared" si="94"/>
        <v>INSERt INTO Datos_Contacto values (3057,'098-7784069','Palacio Municipal',267);</v>
      </c>
    </row>
    <row r="3059" spans="1:6" hidden="1" x14ac:dyDescent="0.25">
      <c r="A3059" s="8">
        <f t="shared" si="95"/>
        <v>3058</v>
      </c>
      <c r="B3059" s="8" t="s">
        <v>8310</v>
      </c>
      <c r="C3059" t="s">
        <v>4743</v>
      </c>
      <c r="D3059" t="s">
        <v>998</v>
      </c>
      <c r="E3059">
        <v>387</v>
      </c>
      <c r="F3059" s="8" t="str">
        <f t="shared" si="94"/>
        <v>INSERt INTO Datos_Contacto values (3058,'031-3102519109','Villa Los Prados',387);</v>
      </c>
    </row>
    <row r="3060" spans="1:6" hidden="1" x14ac:dyDescent="0.25">
      <c r="A3060" s="8">
        <f t="shared" si="95"/>
        <v>3059</v>
      </c>
      <c r="B3060" s="8" t="s">
        <v>8311</v>
      </c>
      <c r="C3060" t="s">
        <v>4744</v>
      </c>
      <c r="D3060" t="s">
        <v>1663</v>
      </c>
      <c r="E3060">
        <v>904</v>
      </c>
      <c r="F3060" s="8" t="str">
        <f t="shared" si="94"/>
        <v>INSERt INTO Datos_Contacto values (3059,'097-6550230,6564104,','Carrera 7  9  -43 Parque Principal',904);</v>
      </c>
    </row>
    <row r="3061" spans="1:6" hidden="1" x14ac:dyDescent="0.25">
      <c r="A3061" s="8">
        <f t="shared" si="95"/>
        <v>3060</v>
      </c>
      <c r="B3061" s="8" t="s">
        <v>8312</v>
      </c>
      <c r="C3061" t="s">
        <v>1969</v>
      </c>
      <c r="D3061" t="s">
        <v>1763</v>
      </c>
      <c r="E3061">
        <v>988</v>
      </c>
      <c r="F3061" s="8" t="str">
        <f t="shared" si="94"/>
        <v>INSERt INTO Datos_Contacto values (3060,'098-2824024,2824201,2824024','ALCALDIA MUNICIPAL',988);</v>
      </c>
    </row>
    <row r="3062" spans="1:6" hidden="1" x14ac:dyDescent="0.25">
      <c r="A3062" s="8">
        <f t="shared" si="95"/>
        <v>3061</v>
      </c>
      <c r="B3062" s="8" t="s">
        <v>8313</v>
      </c>
      <c r="C3062" t="s">
        <v>4745</v>
      </c>
      <c r="D3062" t="s">
        <v>5308</v>
      </c>
      <c r="E3062">
        <v>1</v>
      </c>
      <c r="F3062" s="8" t="str">
        <f t="shared" si="94"/>
        <v>INSERt INTO Datos_Contacto values (3061,'092-8250099,8250061,8250921','Carrera 5  9 - 18  C.A.M.',1);</v>
      </c>
    </row>
    <row r="3063" spans="1:6" hidden="1" x14ac:dyDescent="0.25">
      <c r="A3063" s="8">
        <f t="shared" si="95"/>
        <v>3062</v>
      </c>
      <c r="B3063" s="8" t="s">
        <v>8314</v>
      </c>
      <c r="C3063" t="s">
        <v>4746</v>
      </c>
      <c r="D3063" t="s">
        <v>1578</v>
      </c>
      <c r="E3063">
        <v>827</v>
      </c>
      <c r="F3063" s="8" t="str">
        <f t="shared" si="94"/>
        <v>INSERt INTO Datos_Contacto values (3062,'096-7544033,3122875860','Carrera 4 Calle 12 Esquina',827);</v>
      </c>
    </row>
    <row r="3064" spans="1:6" hidden="1" x14ac:dyDescent="0.25">
      <c r="A3064" s="8">
        <f t="shared" si="95"/>
        <v>3063</v>
      </c>
      <c r="B3064" s="8" t="s">
        <v>8315</v>
      </c>
      <c r="C3064" t="s">
        <v>1948</v>
      </c>
      <c r="D3064" t="s">
        <v>1391</v>
      </c>
      <c r="E3064">
        <v>670</v>
      </c>
      <c r="F3064" s="8" t="str">
        <f t="shared" si="94"/>
        <v>INSERt INTO Datos_Contacto values (3063,'314-5311796','Alcaldia municipal',670);</v>
      </c>
    </row>
    <row r="3065" spans="1:6" hidden="1" x14ac:dyDescent="0.25">
      <c r="A3065" s="8">
        <f t="shared" si="95"/>
        <v>3064</v>
      </c>
      <c r="B3065" s="8" t="s">
        <v>8316</v>
      </c>
      <c r="C3065" t="s">
        <v>4747</v>
      </c>
      <c r="D3065" t="s">
        <v>1664</v>
      </c>
      <c r="E3065">
        <v>905</v>
      </c>
      <c r="F3065" s="8" t="str">
        <f t="shared" si="94"/>
        <v>INSERt INTO Datos_Contacto values (3064,'097-7247182','Carrera 5  4 - 13',905);</v>
      </c>
    </row>
    <row r="3066" spans="1:6" hidden="1" x14ac:dyDescent="0.25">
      <c r="A3066" s="8">
        <f t="shared" si="95"/>
        <v>3065</v>
      </c>
      <c r="B3066" s="8" t="s">
        <v>8317</v>
      </c>
      <c r="C3066" t="s">
        <v>4748</v>
      </c>
      <c r="D3066" t="s">
        <v>647</v>
      </c>
      <c r="E3066">
        <v>174</v>
      </c>
      <c r="F3066" s="8" t="str">
        <f t="shared" si="94"/>
        <v>INSERt INTO Datos_Contacto values (3065,'095-6826011','Cra 4 N° 10 - 60',174);</v>
      </c>
    </row>
    <row r="3067" spans="1:6" hidden="1" x14ac:dyDescent="0.25">
      <c r="A3067" s="8">
        <f t="shared" si="95"/>
        <v>3066</v>
      </c>
      <c r="B3067" s="8" t="s">
        <v>8318</v>
      </c>
      <c r="C3067" t="s">
        <v>4749</v>
      </c>
      <c r="D3067" t="s">
        <v>583</v>
      </c>
      <c r="E3067">
        <v>136</v>
      </c>
      <c r="F3067" s="8" t="str">
        <f t="shared" si="94"/>
        <v>INSERt INTO Datos_Contacto values (3066,'095-8787225','Alcaldía municipal - Plaza principal',136);</v>
      </c>
    </row>
    <row r="3068" spans="1:6" hidden="1" x14ac:dyDescent="0.25">
      <c r="A3068" s="8">
        <f t="shared" si="95"/>
        <v>3067</v>
      </c>
      <c r="B3068" s="8" t="s">
        <v>6721</v>
      </c>
      <c r="C3068" t="s">
        <v>4750</v>
      </c>
      <c r="D3068" t="s">
        <v>5292</v>
      </c>
      <c r="E3068">
        <v>1</v>
      </c>
      <c r="F3068" s="8" t="str">
        <f t="shared" si="94"/>
        <v>INSERt INTO Datos_Contacto values (3067,'098-6359184','Alcaldia Municipal  Carrera 50  51 - 13',1);</v>
      </c>
    </row>
    <row r="3069" spans="1:6" hidden="1" x14ac:dyDescent="0.25">
      <c r="A3069" s="8">
        <f t="shared" si="95"/>
        <v>3068</v>
      </c>
      <c r="B3069" s="8" t="s">
        <v>5765</v>
      </c>
      <c r="C3069" t="s">
        <v>4751</v>
      </c>
      <c r="D3069" t="s">
        <v>1601</v>
      </c>
      <c r="E3069">
        <v>850</v>
      </c>
      <c r="F3069" s="8" t="str">
        <f t="shared" si="94"/>
        <v>INSERt INTO Datos_Contacto values (3068,'097-6214422','Kilometro 7 vía al Llanito',850);</v>
      </c>
    </row>
    <row r="3070" spans="1:6" hidden="1" x14ac:dyDescent="0.25">
      <c r="A3070" s="8">
        <f t="shared" si="95"/>
        <v>3069</v>
      </c>
      <c r="B3070" s="8" t="s">
        <v>8319</v>
      </c>
      <c r="C3070" t="s">
        <v>4752</v>
      </c>
      <c r="D3070" t="s">
        <v>1342</v>
      </c>
      <c r="E3070">
        <v>627</v>
      </c>
      <c r="F3070" s="8" t="str">
        <f t="shared" si="94"/>
        <v>INSERt INTO Datos_Contacto values (3069,'098-8360010','Calle 6  3 - 48 Alcaldia Municipal',627);</v>
      </c>
    </row>
    <row r="3071" spans="1:6" hidden="1" x14ac:dyDescent="0.25">
      <c r="A3071" s="8">
        <f t="shared" si="95"/>
        <v>3070</v>
      </c>
      <c r="B3071" s="8" t="s">
        <v>8320</v>
      </c>
      <c r="C3071" t="s">
        <v>4753</v>
      </c>
      <c r="D3071" t="s">
        <v>1392</v>
      </c>
      <c r="E3071">
        <v>671</v>
      </c>
      <c r="F3071" s="8" t="str">
        <f t="shared" si="94"/>
        <v>INSERt INTO Datos_Contacto values (3070,'095-4157898','Calle 4   14 - 05',671);</v>
      </c>
    </row>
    <row r="3072" spans="1:6" hidden="1" x14ac:dyDescent="0.25">
      <c r="A3072" s="8">
        <f t="shared" si="95"/>
        <v>3071</v>
      </c>
      <c r="B3072" s="8" t="s">
        <v>8321</v>
      </c>
      <c r="C3072" t="s">
        <v>1915</v>
      </c>
      <c r="D3072" t="s">
        <v>1764</v>
      </c>
      <c r="E3072">
        <v>989</v>
      </c>
      <c r="F3072" s="8" t="str">
        <f t="shared" si="94"/>
        <v>INSERt INTO Datos_Contacto values (3071,'098-2265033,2265208,2265033','Alcaldía municipal',989);</v>
      </c>
    </row>
    <row r="3073" spans="1:6" hidden="1" x14ac:dyDescent="0.25">
      <c r="A3073" s="8">
        <f t="shared" si="95"/>
        <v>3072</v>
      </c>
      <c r="B3073" s="8" t="s">
        <v>8322</v>
      </c>
      <c r="C3073" t="s">
        <v>4754</v>
      </c>
      <c r="D3073" t="s">
        <v>1081</v>
      </c>
      <c r="E3073">
        <v>444</v>
      </c>
      <c r="F3073" s="8" t="str">
        <f t="shared" si="94"/>
        <v>INSERt INTO Datos_Contacto values (3072,'094-7673003','Calle 18 No. 10-09',444);</v>
      </c>
    </row>
    <row r="3074" spans="1:6" hidden="1" x14ac:dyDescent="0.25">
      <c r="A3074" s="8">
        <f t="shared" si="95"/>
        <v>3073</v>
      </c>
      <c r="B3074" s="8" t="s">
        <v>8323</v>
      </c>
      <c r="C3074" t="s">
        <v>4755</v>
      </c>
      <c r="D3074" t="s">
        <v>1393</v>
      </c>
      <c r="E3074">
        <v>672</v>
      </c>
      <c r="F3074" s="8" t="str">
        <f t="shared" si="94"/>
        <v>INSERt INTO Datos_Contacto values (3073,'095-4850024,4850836','Calle 4 carrera 12 esquina',672);</v>
      </c>
    </row>
    <row r="3075" spans="1:6" hidden="1" x14ac:dyDescent="0.25">
      <c r="A3075" s="8">
        <f t="shared" si="95"/>
        <v>3074</v>
      </c>
      <c r="B3075" s="8" t="s">
        <v>8324</v>
      </c>
      <c r="C3075" t="s">
        <v>4756</v>
      </c>
      <c r="D3075" t="s">
        <v>344</v>
      </c>
      <c r="E3075">
        <v>13</v>
      </c>
      <c r="F3075" s="8" t="str">
        <f t="shared" ref="F3075:F3138" si="96">"INSERt INTO Datos_Contacto values ("&amp;A3075&amp;",'"&amp;B3075&amp;"','"&amp;C3075&amp;"',"&amp;E3075&amp;");"</f>
        <v>INSERt INTO Datos_Contacto values (3074,'094-8282024','Calle 93 carrera 102',13);</v>
      </c>
    </row>
    <row r="3076" spans="1:6" hidden="1" x14ac:dyDescent="0.25">
      <c r="A3076" s="8">
        <f t="shared" ref="A3076:A3139" si="97">+A3075+1</f>
        <v>3075</v>
      </c>
      <c r="B3076" s="8" t="s">
        <v>8325</v>
      </c>
      <c r="C3076" t="s">
        <v>4757</v>
      </c>
      <c r="D3076" t="s">
        <v>1859</v>
      </c>
      <c r="E3076">
        <v>1072</v>
      </c>
      <c r="F3076" s="8" t="str">
        <f t="shared" si="96"/>
        <v>INSERt INTO Datos_Contacto values (3075,'098-4296174','Calle 11A Barrio Rumipamba',1072);</v>
      </c>
    </row>
    <row r="3077" spans="1:6" x14ac:dyDescent="0.25">
      <c r="A3077" s="8">
        <f t="shared" si="97"/>
        <v>3076</v>
      </c>
      <c r="B3077" s="8" t="s">
        <v>8326</v>
      </c>
      <c r="C3077" t="s">
        <v>4758</v>
      </c>
      <c r="D3077" t="s">
        <v>320</v>
      </c>
      <c r="E3077">
        <v>1</v>
      </c>
      <c r="F3077" s="8" t="str">
        <f t="shared" si="96"/>
        <v>INSERt INTO Datos_Contacto values (3076,'094-2617200','Calle 41 55 - 80',1);</v>
      </c>
    </row>
    <row r="3078" spans="1:6" hidden="1" x14ac:dyDescent="0.25">
      <c r="A3078" s="8">
        <f t="shared" si="97"/>
        <v>3077</v>
      </c>
      <c r="B3078" s="8" t="s">
        <v>8327</v>
      </c>
      <c r="C3078" t="s">
        <v>1979</v>
      </c>
      <c r="D3078" t="s">
        <v>1502</v>
      </c>
      <c r="E3078">
        <v>757</v>
      </c>
      <c r="F3078" s="8" t="str">
        <f t="shared" si="96"/>
        <v>INSERt INTO Datos_Contacto values (3077,'092-7265615','Alcaldía Municipal',757);</v>
      </c>
    </row>
    <row r="3079" spans="1:6" x14ac:dyDescent="0.25">
      <c r="A3079" s="8">
        <f t="shared" si="97"/>
        <v>3078</v>
      </c>
      <c r="B3079" s="8" t="s">
        <v>8328</v>
      </c>
      <c r="C3079" t="s">
        <v>4759</v>
      </c>
      <c r="D3079" t="s">
        <v>606</v>
      </c>
      <c r="E3079">
        <v>149</v>
      </c>
      <c r="F3079" s="8" t="str">
        <f t="shared" si="96"/>
        <v>INSERt INTO Datos_Contacto values (3078,'091-3159481','Carrera 59 No. 26-21 CAN 2 piso',149);</v>
      </c>
    </row>
    <row r="3080" spans="1:6" x14ac:dyDescent="0.25">
      <c r="A3080" s="8">
        <f t="shared" si="97"/>
        <v>3079</v>
      </c>
      <c r="B3080" s="8" t="s">
        <v>8329</v>
      </c>
      <c r="C3080" t="s">
        <v>4760</v>
      </c>
      <c r="D3080" t="s">
        <v>606</v>
      </c>
      <c r="E3080">
        <v>149</v>
      </c>
      <c r="F3080" s="8" t="str">
        <f t="shared" si="96"/>
        <v>INSERt INTO Datos_Contacto values (3079,'571-5960220','Carrera 10 No.28-49 Piso 22',149);</v>
      </c>
    </row>
    <row r="3081" spans="1:6" x14ac:dyDescent="0.25">
      <c r="A3081" s="8">
        <f t="shared" si="97"/>
        <v>3080</v>
      </c>
      <c r="B3081" s="8" t="s">
        <v>8330</v>
      </c>
      <c r="C3081" t="s">
        <v>4761</v>
      </c>
      <c r="D3081" t="s">
        <v>320</v>
      </c>
      <c r="E3081">
        <v>1</v>
      </c>
      <c r="F3081" s="8" t="str">
        <f t="shared" si="96"/>
        <v>INSERt INTO Datos_Contacto values (3080,'094-3197945','cra 48 No. 7-151 Avenida las Vegas, el poblado',1);</v>
      </c>
    </row>
    <row r="3082" spans="1:6" hidden="1" x14ac:dyDescent="0.25">
      <c r="A3082" s="8">
        <f t="shared" si="97"/>
        <v>3081</v>
      </c>
      <c r="B3082" s="8" t="s">
        <v>8331</v>
      </c>
      <c r="C3082" t="s">
        <v>4762</v>
      </c>
      <c r="D3082" t="s">
        <v>585</v>
      </c>
      <c r="E3082">
        <v>137</v>
      </c>
      <c r="F3082" s="8" t="str">
        <f t="shared" si="96"/>
        <v>INSERt INTO Datos_Contacto values (3081,'095-8764520','Calle 3  9 - 10',137);</v>
      </c>
    </row>
    <row r="3083" spans="1:6" hidden="1" x14ac:dyDescent="0.25">
      <c r="A3083" s="8">
        <f t="shared" si="97"/>
        <v>3082</v>
      </c>
      <c r="B3083" s="8" t="s">
        <v>8332</v>
      </c>
      <c r="C3083" t="s">
        <v>4763</v>
      </c>
      <c r="D3083" t="s">
        <v>587</v>
      </c>
      <c r="E3083">
        <v>138</v>
      </c>
      <c r="F3083" s="8" t="str">
        <f t="shared" si="96"/>
        <v>INSERt INTO Datos_Contacto values (3082,'095-8769507','Calle 11  16 - 64',138);</v>
      </c>
    </row>
    <row r="3084" spans="1:6" hidden="1" x14ac:dyDescent="0.25">
      <c r="A3084" s="8">
        <f t="shared" si="97"/>
        <v>3083</v>
      </c>
      <c r="B3084" s="8" t="s">
        <v>8333</v>
      </c>
      <c r="C3084" t="s">
        <v>4764</v>
      </c>
      <c r="D3084" t="s">
        <v>966</v>
      </c>
      <c r="E3084">
        <v>362</v>
      </c>
      <c r="F3084" s="8" t="str">
        <f t="shared" si="96"/>
        <v>INSERt INTO Datos_Contacto values (3083,'092-8244920','Carrera 6A  4 - 21',362);</v>
      </c>
    </row>
    <row r="3085" spans="1:6" hidden="1" x14ac:dyDescent="0.25">
      <c r="A3085" s="8">
        <f t="shared" si="97"/>
        <v>3084</v>
      </c>
      <c r="B3085" s="8" t="s">
        <v>8334</v>
      </c>
      <c r="C3085" t="s">
        <v>4765</v>
      </c>
      <c r="D3085" t="s">
        <v>1852</v>
      </c>
      <c r="E3085">
        <v>1063</v>
      </c>
      <c r="F3085" s="8" t="str">
        <f t="shared" si="96"/>
        <v>INSERt INTO Datos_Contacto values (3084,'098-6388007','Calle 4  16 - 44',1063);</v>
      </c>
    </row>
    <row r="3086" spans="1:6" x14ac:dyDescent="0.25">
      <c r="A3086" s="8">
        <f t="shared" si="97"/>
        <v>3085</v>
      </c>
      <c r="B3086" s="8" t="s">
        <v>8335</v>
      </c>
      <c r="C3086" t="s">
        <v>4766</v>
      </c>
      <c r="D3086" t="s">
        <v>606</v>
      </c>
      <c r="E3086">
        <v>149</v>
      </c>
      <c r="F3086" s="8" t="str">
        <f t="shared" si="96"/>
        <v>INSERt INTO Datos_Contacto values (3085,'091-6502200','AV cra 45 N 94-72 piso 7 ala sur',149);</v>
      </c>
    </row>
    <row r="3087" spans="1:6" hidden="1" x14ac:dyDescent="0.25">
      <c r="A3087" s="8">
        <f t="shared" si="97"/>
        <v>3086</v>
      </c>
      <c r="B3087" s="8" t="s">
        <v>8336</v>
      </c>
      <c r="C3087" t="s">
        <v>4767</v>
      </c>
      <c r="D3087" t="s">
        <v>1503</v>
      </c>
      <c r="E3087">
        <v>758</v>
      </c>
      <c r="F3087" s="8" t="str">
        <f t="shared" si="96"/>
        <v>INSERt INTO Datos_Contacto values (3086,'092-7365759','Carrera 5  4 - 20',758);</v>
      </c>
    </row>
    <row r="3088" spans="1:6" hidden="1" x14ac:dyDescent="0.25">
      <c r="A3088" s="8">
        <f t="shared" si="97"/>
        <v>3087</v>
      </c>
      <c r="B3088" s="8" t="s">
        <v>8337</v>
      </c>
      <c r="C3088" t="s">
        <v>4768</v>
      </c>
      <c r="D3088" t="s">
        <v>1809</v>
      </c>
      <c r="E3088">
        <v>1031</v>
      </c>
      <c r="F3088" s="8" t="str">
        <f t="shared" si="96"/>
        <v>INSERt INTO Datos_Contacto values (3087,'092-2672653','Calle 6 con  Carrera 11 Esquina',1031);</v>
      </c>
    </row>
    <row r="3089" spans="1:6" hidden="1" x14ac:dyDescent="0.25">
      <c r="A3089" s="8">
        <f t="shared" si="97"/>
        <v>3088</v>
      </c>
      <c r="B3089" s="8" t="s">
        <v>8338</v>
      </c>
      <c r="C3089" t="s">
        <v>4769</v>
      </c>
      <c r="D3089" t="s">
        <v>1766</v>
      </c>
      <c r="E3089">
        <v>990</v>
      </c>
      <c r="F3089" s="8" t="str">
        <f t="shared" si="96"/>
        <v>INSERt INTO Datos_Contacto values (3088,'098-2277044','Carrera 6  9 - 37',990);</v>
      </c>
    </row>
    <row r="3090" spans="1:6" x14ac:dyDescent="0.25">
      <c r="A3090" s="8">
        <f t="shared" si="97"/>
        <v>3089</v>
      </c>
      <c r="B3090" s="8" t="s">
        <v>7449</v>
      </c>
      <c r="C3090" t="s">
        <v>4770</v>
      </c>
      <c r="D3090" t="s">
        <v>606</v>
      </c>
      <c r="E3090">
        <v>149</v>
      </c>
      <c r="F3090" s="8" t="str">
        <f t="shared" si="96"/>
        <v>INSERt INTO Datos_Contacto values (3089,'091-3275500','Calle 28 N° 13a- 24 piso 6',149);</v>
      </c>
    </row>
    <row r="3091" spans="1:6" x14ac:dyDescent="0.25">
      <c r="A3091" s="8">
        <f t="shared" si="97"/>
        <v>3090</v>
      </c>
      <c r="B3091" s="8" t="s">
        <v>8339</v>
      </c>
      <c r="C3091" t="s">
        <v>4771</v>
      </c>
      <c r="D3091" t="s">
        <v>606</v>
      </c>
      <c r="E3091">
        <v>149</v>
      </c>
      <c r="F3091" s="8" t="str">
        <f t="shared" si="96"/>
        <v>INSERt INTO Datos_Contacto values (3090,'091-5878750','Carrera 5ª  15 - 80',149);</v>
      </c>
    </row>
    <row r="3092" spans="1:6" x14ac:dyDescent="0.25">
      <c r="A3092" s="8">
        <f t="shared" si="97"/>
        <v>3091</v>
      </c>
      <c r="B3092" s="8" t="s">
        <v>8340</v>
      </c>
      <c r="C3092" t="s">
        <v>4772</v>
      </c>
      <c r="D3092" t="s">
        <v>1581</v>
      </c>
      <c r="E3092">
        <v>830</v>
      </c>
      <c r="F3092" s="8" t="str">
        <f t="shared" si="96"/>
        <v>INSERt INTO Datos_Contacto values (3091,'096-3116533','Carrera 7     23 - 60',830);</v>
      </c>
    </row>
    <row r="3093" spans="1:6" x14ac:dyDescent="0.25">
      <c r="A3093" s="8">
        <f t="shared" si="97"/>
        <v>3092</v>
      </c>
      <c r="B3093" s="8" t="s">
        <v>8341</v>
      </c>
      <c r="C3093" t="s">
        <v>4773</v>
      </c>
      <c r="D3093" t="s">
        <v>45</v>
      </c>
      <c r="E3093">
        <v>16</v>
      </c>
      <c r="F3093" s="8" t="str">
        <f t="shared" si="96"/>
        <v>INSERt INTO Datos_Contacto values (3092,'096-7414018,7417700,230','Calle 20 Nº 13-22 piso 16 Edificio Centro Administrativo Departamental',16);</v>
      </c>
    </row>
    <row r="3094" spans="1:6" hidden="1" x14ac:dyDescent="0.25">
      <c r="A3094" s="8">
        <f t="shared" si="97"/>
        <v>3093</v>
      </c>
      <c r="B3094" s="8" t="s">
        <v>8342</v>
      </c>
      <c r="C3094" t="s">
        <v>4774</v>
      </c>
      <c r="D3094" t="s">
        <v>563</v>
      </c>
      <c r="E3094">
        <v>126</v>
      </c>
      <c r="F3094" s="8" t="str">
        <f t="shared" si="96"/>
        <v>INSERt INTO Datos_Contacto values (3093,'095-3854101','Carrera 46   34 - 77  Piso 5',126);</v>
      </c>
    </row>
    <row r="3095" spans="1:6" x14ac:dyDescent="0.25">
      <c r="A3095" s="8">
        <f t="shared" si="97"/>
        <v>3094</v>
      </c>
      <c r="B3095" s="8" t="s">
        <v>8343</v>
      </c>
      <c r="C3095" t="s">
        <v>4775</v>
      </c>
      <c r="D3095" t="s">
        <v>320</v>
      </c>
      <c r="E3095">
        <v>1</v>
      </c>
      <c r="F3095" s="8" t="str">
        <f t="shared" si="96"/>
        <v>INSERt INTO Datos_Contacto values (3094,'054-2329750','Carrera 52 No 43 - 31 Oficina 101',1);</v>
      </c>
    </row>
    <row r="3096" spans="1:6" hidden="1" x14ac:dyDescent="0.25">
      <c r="A3096" s="8">
        <f t="shared" si="97"/>
        <v>3095</v>
      </c>
      <c r="B3096" s="8" t="s">
        <v>8344</v>
      </c>
      <c r="C3096" t="s">
        <v>4776</v>
      </c>
      <c r="D3096" t="s">
        <v>1505</v>
      </c>
      <c r="E3096">
        <v>759</v>
      </c>
      <c r="F3096" s="8" t="str">
        <f t="shared" si="96"/>
        <v>INSERt INTO Datos_Contacto values (3095,'094-51488227,5148054','Santa Isabel',759);</v>
      </c>
    </row>
    <row r="3097" spans="1:6" hidden="1" x14ac:dyDescent="0.25">
      <c r="A3097" s="8">
        <f t="shared" si="97"/>
        <v>3096</v>
      </c>
      <c r="B3097" s="8" t="s">
        <v>8345</v>
      </c>
      <c r="C3097" t="s">
        <v>4777</v>
      </c>
      <c r="D3097" t="s">
        <v>1505</v>
      </c>
      <c r="E3097">
        <v>759</v>
      </c>
      <c r="F3097" s="8" t="str">
        <f t="shared" si="96"/>
        <v>INSERt INTO Datos_Contacto values (3096,'092-7496096','Alcaldia Municipio  de Providencia Narino',759);</v>
      </c>
    </row>
    <row r="3098" spans="1:6" hidden="1" x14ac:dyDescent="0.25">
      <c r="A3098" s="8">
        <f t="shared" si="97"/>
        <v>3097</v>
      </c>
      <c r="B3098" s="8" t="s">
        <v>8346</v>
      </c>
      <c r="C3098" t="s">
        <v>4778</v>
      </c>
      <c r="D3098" t="s">
        <v>1050</v>
      </c>
      <c r="E3098">
        <v>422</v>
      </c>
      <c r="F3098" s="8" t="str">
        <f t="shared" si="96"/>
        <v>INSERt INTO Datos_Contacto values (3097,'095-5793217','Calle 9  10 - 25',422);</v>
      </c>
    </row>
    <row r="3099" spans="1:6" hidden="1" x14ac:dyDescent="0.25">
      <c r="A3099" s="8">
        <f t="shared" si="97"/>
        <v>3098</v>
      </c>
      <c r="B3099" s="8" t="s">
        <v>8347</v>
      </c>
      <c r="C3099" t="s">
        <v>4779</v>
      </c>
      <c r="D3099" t="s">
        <v>1082</v>
      </c>
      <c r="E3099">
        <v>445</v>
      </c>
      <c r="F3099" s="8" t="str">
        <f t="shared" si="96"/>
        <v>INSERt INTO Datos_Contacto values (3098,'094-7752033','CALLE 12 No10-25',445);</v>
      </c>
    </row>
    <row r="3100" spans="1:6" hidden="1" x14ac:dyDescent="0.25">
      <c r="A3100" s="8">
        <f t="shared" si="97"/>
        <v>3099</v>
      </c>
      <c r="B3100" s="8" t="s">
        <v>8348</v>
      </c>
      <c r="C3100" t="s">
        <v>4780</v>
      </c>
      <c r="D3100" t="s">
        <v>1591</v>
      </c>
      <c r="E3100">
        <v>840</v>
      </c>
      <c r="F3100" s="8" t="str">
        <f t="shared" si="96"/>
        <v>INSERt INTO Datos_Contacto values (3099,'096-963663254,663254,','Carrera 4 6-17 Pueblo Rico',840);</v>
      </c>
    </row>
    <row r="3101" spans="1:6" hidden="1" x14ac:dyDescent="0.25">
      <c r="A3101" s="8">
        <f t="shared" si="97"/>
        <v>3100</v>
      </c>
      <c r="B3101" s="8" t="s">
        <v>8349</v>
      </c>
      <c r="C3101" t="s">
        <v>4781</v>
      </c>
      <c r="D3101" t="s">
        <v>470</v>
      </c>
      <c r="E3101">
        <v>79</v>
      </c>
      <c r="F3101" s="8" t="str">
        <f t="shared" si="96"/>
        <v>INSERt INTO Datos_Contacto values (3100,'094-8498865,8498020,','Palacio Municipal Calle 32  26 -A- 38 Av. La Paz',79);</v>
      </c>
    </row>
    <row r="3102" spans="1:6" hidden="1" x14ac:dyDescent="0.25">
      <c r="A3102" s="8">
        <f t="shared" si="97"/>
        <v>3101</v>
      </c>
      <c r="B3102" s="8" t="s">
        <v>8350</v>
      </c>
      <c r="C3102" t="s">
        <v>4782</v>
      </c>
      <c r="D3102" t="s">
        <v>1394</v>
      </c>
      <c r="E3102">
        <v>673</v>
      </c>
      <c r="F3102" s="8" t="str">
        <f t="shared" si="96"/>
        <v>INSERt INTO Datos_Contacto values (3101,'095-4241590,241590,3005669834,3002093739','Calle 5  6 - 72',673);</v>
      </c>
    </row>
    <row r="3103" spans="1:6" hidden="1" x14ac:dyDescent="0.25">
      <c r="A3103" s="8">
        <f t="shared" si="97"/>
        <v>3102</v>
      </c>
      <c r="B3103" s="8" t="s">
        <v>8351</v>
      </c>
      <c r="C3103" t="s">
        <v>4783</v>
      </c>
      <c r="D3103" t="s">
        <v>1665</v>
      </c>
      <c r="E3103">
        <v>906</v>
      </c>
      <c r="F3103" s="8" t="str">
        <f t="shared" si="96"/>
        <v>INSERt INTO Datos_Contacto values (3102,'097-7587021','Avenida 6  4 - 103 - 107',906);</v>
      </c>
    </row>
    <row r="3104" spans="1:6" hidden="1" x14ac:dyDescent="0.25">
      <c r="A3104" s="8">
        <f t="shared" si="97"/>
        <v>3103</v>
      </c>
      <c r="B3104" s="8" t="s">
        <v>8352</v>
      </c>
      <c r="C3104" t="s">
        <v>4784</v>
      </c>
      <c r="D3104" t="s">
        <v>1506</v>
      </c>
      <c r="E3104">
        <v>760</v>
      </c>
      <c r="F3104" s="8" t="str">
        <f t="shared" si="96"/>
        <v>INSERt INTO Datos_Contacto values (3103,'092-7422157,7422054','Carrera 4 con Calle 4 Esquina',760);</v>
      </c>
    </row>
    <row r="3105" spans="1:6" hidden="1" x14ac:dyDescent="0.25">
      <c r="A3105" s="8">
        <f t="shared" si="97"/>
        <v>3104</v>
      </c>
      <c r="B3105" s="8" t="s">
        <v>8353</v>
      </c>
      <c r="C3105" t="s">
        <v>4785</v>
      </c>
      <c r="D3105" t="s">
        <v>563</v>
      </c>
      <c r="E3105">
        <v>126</v>
      </c>
      <c r="F3105" s="8" t="str">
        <f t="shared" si="96"/>
        <v>INSERt INTO Datos_Contacto values (3104,'055-3789664','Vía 40 No 79B - 06',126);</v>
      </c>
    </row>
    <row r="3106" spans="1:6" hidden="1" x14ac:dyDescent="0.25">
      <c r="A3106" s="8">
        <f t="shared" si="97"/>
        <v>3105</v>
      </c>
      <c r="B3106" s="8" t="s">
        <v>8354</v>
      </c>
      <c r="C3106" t="s">
        <v>4786</v>
      </c>
      <c r="D3106" t="s">
        <v>1862</v>
      </c>
      <c r="E3106">
        <v>1075</v>
      </c>
      <c r="F3106" s="8" t="str">
        <f t="shared" si="96"/>
        <v>INSERt INTO Datos_Contacto values (3105,'098-4227424','Carrera  19  Calle 10 Esquina',1075);</v>
      </c>
    </row>
    <row r="3107" spans="1:6" hidden="1" x14ac:dyDescent="0.25">
      <c r="A3107" s="8">
        <f t="shared" si="97"/>
        <v>3106</v>
      </c>
      <c r="B3107" s="8" t="s">
        <v>8355</v>
      </c>
      <c r="C3107" t="s">
        <v>4787</v>
      </c>
      <c r="D3107" t="s">
        <v>472</v>
      </c>
      <c r="E3107">
        <v>80</v>
      </c>
      <c r="F3107" s="8" t="str">
        <f t="shared" si="96"/>
        <v>INSERt INTO Datos_Contacto values (3106,'094-8332120','CRA 5 No 50-11',80);</v>
      </c>
    </row>
    <row r="3108" spans="1:6" hidden="1" x14ac:dyDescent="0.25">
      <c r="A3108" s="8">
        <f t="shared" si="97"/>
        <v>3107</v>
      </c>
      <c r="B3108" s="8" t="s">
        <v>8356</v>
      </c>
      <c r="C3108" t="s">
        <v>4788</v>
      </c>
      <c r="D3108" t="s">
        <v>817</v>
      </c>
      <c r="E3108">
        <v>269</v>
      </c>
      <c r="F3108" s="8" t="str">
        <f t="shared" si="96"/>
        <v>INSERt INTO Datos_Contacto values (3107,'098-7383490','Carrera 2  Calle  10 Esquina',269);</v>
      </c>
    </row>
    <row r="3109" spans="1:6" hidden="1" x14ac:dyDescent="0.25">
      <c r="A3109" s="8">
        <f t="shared" si="97"/>
        <v>3108</v>
      </c>
      <c r="B3109" s="8" t="s">
        <v>8357</v>
      </c>
      <c r="C3109" t="s">
        <v>4789</v>
      </c>
      <c r="D3109" t="s">
        <v>1864</v>
      </c>
      <c r="E3109">
        <v>1076</v>
      </c>
      <c r="F3109" s="8" t="str">
        <f t="shared" si="96"/>
        <v>INSERt INTO Datos_Contacto values (3108,'098-4274138','CAM Barrio la Esperanza',1076);</v>
      </c>
    </row>
    <row r="3110" spans="1:6" hidden="1" x14ac:dyDescent="0.25">
      <c r="A3110" s="8">
        <f t="shared" si="97"/>
        <v>3109</v>
      </c>
      <c r="B3110" s="8" t="s">
        <v>8358</v>
      </c>
      <c r="C3110" t="s">
        <v>4790</v>
      </c>
      <c r="D3110" t="s">
        <v>1906</v>
      </c>
      <c r="E3110">
        <v>1117</v>
      </c>
      <c r="F3110" s="8" t="str">
        <f t="shared" si="96"/>
        <v>INSERt INTO Datos_Contacto values (3109,'311-2915114','Edificio alcaldia mayor parque Santander',1117);</v>
      </c>
    </row>
    <row r="3111" spans="1:6" hidden="1" x14ac:dyDescent="0.25">
      <c r="A3111" s="8">
        <f t="shared" si="97"/>
        <v>3110</v>
      </c>
      <c r="B3111" s="8" t="s">
        <v>8359</v>
      </c>
      <c r="C3111" t="s">
        <v>4791</v>
      </c>
      <c r="D3111" t="s">
        <v>589</v>
      </c>
      <c r="E3111">
        <v>139</v>
      </c>
      <c r="F3111" s="8" t="str">
        <f t="shared" si="96"/>
        <v>INSERt INTO Datos_Contacto values (3110,'095-3096021,3096017','Calle 2   5 - 14',139);</v>
      </c>
    </row>
    <row r="3112" spans="1:6" hidden="1" x14ac:dyDescent="0.25">
      <c r="A3112" s="8">
        <f t="shared" si="97"/>
        <v>3111</v>
      </c>
      <c r="B3112" s="8" t="s">
        <v>8360</v>
      </c>
      <c r="C3112" t="s">
        <v>1982</v>
      </c>
      <c r="D3112" t="s">
        <v>1433</v>
      </c>
      <c r="E3112">
        <v>703</v>
      </c>
      <c r="F3112" s="8" t="str">
        <f t="shared" si="96"/>
        <v>INSERt INTO Datos_Contacto values (3111,'098-5840685','Palacio municipal',703);</v>
      </c>
    </row>
    <row r="3113" spans="1:6" hidden="1" x14ac:dyDescent="0.25">
      <c r="A3113" s="8">
        <f t="shared" si="97"/>
        <v>3112</v>
      </c>
      <c r="B3113" s="8" t="s">
        <v>8361</v>
      </c>
      <c r="C3113" t="s">
        <v>1954</v>
      </c>
      <c r="D3113" t="s">
        <v>1084</v>
      </c>
      <c r="E3113">
        <v>446</v>
      </c>
      <c r="F3113" s="8" t="str">
        <f t="shared" si="96"/>
        <v>INSERt INTO Datos_Contacto values (3112,'094-7716012','Alcaldia Municipal',446);</v>
      </c>
    </row>
    <row r="3114" spans="1:6" hidden="1" x14ac:dyDescent="0.25">
      <c r="A3114" s="8">
        <f t="shared" si="97"/>
        <v>3113</v>
      </c>
      <c r="B3114" s="8" t="s">
        <v>8362</v>
      </c>
      <c r="C3114" t="s">
        <v>4792</v>
      </c>
      <c r="D3114" t="s">
        <v>1435</v>
      </c>
      <c r="E3114">
        <v>704</v>
      </c>
      <c r="F3114" s="8" t="str">
        <f t="shared" si="96"/>
        <v>INSERt INTO Datos_Contacto values (3113,'098-6460050,6460078,6460227','CALLE 10 No.10-60 EDIFICIO ARNALDO RIOBUENO RIVEROS',704);</v>
      </c>
    </row>
    <row r="3115" spans="1:6" hidden="1" x14ac:dyDescent="0.25">
      <c r="A3115" s="8">
        <f t="shared" si="97"/>
        <v>3114</v>
      </c>
      <c r="B3115" s="8" t="s">
        <v>8363</v>
      </c>
      <c r="C3115" t="s">
        <v>4793</v>
      </c>
      <c r="D3115" t="s">
        <v>1866</v>
      </c>
      <c r="E3115">
        <v>1077</v>
      </c>
      <c r="F3115" s="8" t="str">
        <f t="shared" si="96"/>
        <v>INSERt INTO Datos_Contacto values (3114,'098-4295070','Calle 6 Nro. 2-29',1077);</v>
      </c>
    </row>
    <row r="3116" spans="1:6" hidden="1" x14ac:dyDescent="0.25">
      <c r="A3116" s="8">
        <f t="shared" si="97"/>
        <v>3115</v>
      </c>
      <c r="B3116" s="8" t="s">
        <v>8364</v>
      </c>
      <c r="C3116" t="s">
        <v>4794</v>
      </c>
      <c r="D3116" t="s">
        <v>5270</v>
      </c>
      <c r="E3116">
        <v>1</v>
      </c>
      <c r="F3116" s="8" t="str">
        <f t="shared" si="96"/>
        <v>INSERt INTO Datos_Contacto values (3115,'098-5656065','Carrera 7  15 - 50  esquina',1);</v>
      </c>
    </row>
    <row r="3117" spans="1:6" hidden="1" x14ac:dyDescent="0.25">
      <c r="A3117" s="8">
        <f t="shared" si="97"/>
        <v>3116</v>
      </c>
      <c r="B3117" s="8" t="s">
        <v>8365</v>
      </c>
      <c r="C3117" t="s">
        <v>4795</v>
      </c>
      <c r="D3117" t="s">
        <v>5286</v>
      </c>
      <c r="E3117">
        <v>1</v>
      </c>
      <c r="F3117" s="8" t="str">
        <f t="shared" si="96"/>
        <v>INSERt INTO Datos_Contacto values (3116,'098-5635083','Calle 2 No. 2-125',1);</v>
      </c>
    </row>
    <row r="3118" spans="1:6" hidden="1" x14ac:dyDescent="0.25">
      <c r="A3118" s="8">
        <f t="shared" si="97"/>
        <v>3117</v>
      </c>
      <c r="B3118" s="8" t="s">
        <v>8366</v>
      </c>
      <c r="C3118" t="s">
        <v>4796</v>
      </c>
      <c r="D3118" t="s">
        <v>1085</v>
      </c>
      <c r="E3118">
        <v>447</v>
      </c>
      <c r="F3118" s="8" t="str">
        <f t="shared" si="96"/>
        <v>INSERt INTO Datos_Contacto values (3117,'094-7725043,7725032','CLLE 3 No 9-33 BARRIO AGUAS VIVAS',447);</v>
      </c>
    </row>
    <row r="3119" spans="1:6" hidden="1" x14ac:dyDescent="0.25">
      <c r="A3119" s="8">
        <f t="shared" si="97"/>
        <v>3118</v>
      </c>
      <c r="B3119" s="8" t="s">
        <v>8367</v>
      </c>
      <c r="C3119" t="s">
        <v>4797</v>
      </c>
      <c r="D3119" t="s">
        <v>1438</v>
      </c>
      <c r="E3119">
        <v>706</v>
      </c>
      <c r="F3119" s="8" t="str">
        <f t="shared" si="96"/>
        <v>INSERt INTO Datos_Contacto values (3118,'098-6524207,6524001','CARRERA 5 No.6a 28',706);</v>
      </c>
    </row>
    <row r="3120" spans="1:6" hidden="1" x14ac:dyDescent="0.25">
      <c r="A3120" s="8">
        <f t="shared" si="97"/>
        <v>3119</v>
      </c>
      <c r="B3120" s="8" t="s">
        <v>8368</v>
      </c>
      <c r="C3120" t="s">
        <v>4798</v>
      </c>
      <c r="D3120" t="s">
        <v>1436</v>
      </c>
      <c r="E3120">
        <v>705</v>
      </c>
      <c r="F3120" s="8" t="str">
        <f t="shared" si="96"/>
        <v>INSERt INTO Datos_Contacto values (3119,'098-6450412,6450413,6450412','Calle 6  4 -40  Piso 2 Alcaldía municipal',705);</v>
      </c>
    </row>
    <row r="3121" spans="1:6" hidden="1" x14ac:dyDescent="0.25">
      <c r="A3121" s="8">
        <f t="shared" si="97"/>
        <v>3120</v>
      </c>
      <c r="B3121" s="8" t="s">
        <v>8369</v>
      </c>
      <c r="C3121" t="s">
        <v>4799</v>
      </c>
      <c r="D3121" t="s">
        <v>474</v>
      </c>
      <c r="E3121">
        <v>81</v>
      </c>
      <c r="F3121" s="8" t="str">
        <f t="shared" si="96"/>
        <v>INSERt INTO Datos_Contacto values (3120,'094-8347329','Calle 50  2 - 13',81);</v>
      </c>
    </row>
    <row r="3122" spans="1:6" hidden="1" x14ac:dyDescent="0.25">
      <c r="A3122" s="8">
        <f t="shared" si="97"/>
        <v>3121</v>
      </c>
      <c r="B3122" s="8" t="s">
        <v>8370</v>
      </c>
      <c r="C3122" t="s">
        <v>4800</v>
      </c>
      <c r="D3122" t="s">
        <v>1882</v>
      </c>
      <c r="E3122">
        <v>1095</v>
      </c>
      <c r="F3122" s="8" t="str">
        <f t="shared" si="96"/>
        <v>INSERt INTO Datos_Contacto values (3121,'311-2636784','Palacio Municipal   A.A.102',1095);</v>
      </c>
    </row>
    <row r="3123" spans="1:6" hidden="1" x14ac:dyDescent="0.25">
      <c r="A3123" s="8">
        <f t="shared" si="97"/>
        <v>3122</v>
      </c>
      <c r="B3123" s="8" t="s">
        <v>8371</v>
      </c>
      <c r="C3123" t="s">
        <v>4801</v>
      </c>
      <c r="D3123" t="s">
        <v>1666</v>
      </c>
      <c r="E3123">
        <v>907</v>
      </c>
      <c r="F3123" s="8" t="str">
        <f t="shared" si="96"/>
        <v>INSERt INTO Datos_Contacto values (3122,'097-6275060,6275090,6275079','Cra 9 nro 7-10',907);</v>
      </c>
    </row>
    <row r="3124" spans="1:6" hidden="1" x14ac:dyDescent="0.25">
      <c r="A3124" s="8">
        <f t="shared" si="97"/>
        <v>3123</v>
      </c>
      <c r="B3124" s="8" t="s">
        <v>8372</v>
      </c>
      <c r="C3124" t="s">
        <v>4802</v>
      </c>
      <c r="D3124" t="s">
        <v>155</v>
      </c>
      <c r="E3124">
        <v>356</v>
      </c>
      <c r="F3124" s="8" t="str">
        <f t="shared" si="96"/>
        <v>INSERt INTO Datos_Contacto values (3123,'098-4312801','Carrera 5 con Calle 4 Esquina',356);</v>
      </c>
    </row>
    <row r="3125" spans="1:6" hidden="1" x14ac:dyDescent="0.25">
      <c r="A3125" s="8">
        <f t="shared" si="97"/>
        <v>3124</v>
      </c>
      <c r="B3125" s="8" t="s">
        <v>8373</v>
      </c>
      <c r="C3125" t="s">
        <v>4803</v>
      </c>
      <c r="D3125" t="s">
        <v>155</v>
      </c>
      <c r="E3125">
        <v>356</v>
      </c>
      <c r="F3125" s="8" t="str">
        <f t="shared" si="96"/>
        <v>INSERt INTO Datos_Contacto values (3124,'098-6596101,6596102,3113146868','Carrera 3  13 - 37',356);</v>
      </c>
    </row>
    <row r="3126" spans="1:6" hidden="1" x14ac:dyDescent="0.25">
      <c r="A3126" s="8">
        <f t="shared" si="97"/>
        <v>3125</v>
      </c>
      <c r="B3126" s="8" t="s">
        <v>8374</v>
      </c>
      <c r="C3126" t="s">
        <v>1982</v>
      </c>
      <c r="D3126" t="s">
        <v>1832</v>
      </c>
      <c r="E3126">
        <v>1050</v>
      </c>
      <c r="F3126" s="8" t="str">
        <f t="shared" si="96"/>
        <v>INSERt INTO Datos_Contacto values (3125,'097-8897075,8897076','Palacio municipal',1050);</v>
      </c>
    </row>
    <row r="3127" spans="1:6" hidden="1" x14ac:dyDescent="0.25">
      <c r="A3127" s="8">
        <f t="shared" si="97"/>
        <v>3126</v>
      </c>
      <c r="B3127" s="8" t="s">
        <v>8375</v>
      </c>
      <c r="C3127" t="s">
        <v>4804</v>
      </c>
      <c r="D3127" t="s">
        <v>1201</v>
      </c>
      <c r="E3127">
        <v>526</v>
      </c>
      <c r="F3127" s="8" t="str">
        <f t="shared" si="96"/>
        <v>INSERt INTO Datos_Contacto values (3126,'096-8399423','Transversal 11A Calle 11 # 25-27',526);</v>
      </c>
    </row>
    <row r="3128" spans="1:6" hidden="1" x14ac:dyDescent="0.25">
      <c r="A3128" s="8">
        <f t="shared" si="97"/>
        <v>3127</v>
      </c>
      <c r="B3128" s="8" t="s">
        <v>8376</v>
      </c>
      <c r="C3128" t="s">
        <v>4805</v>
      </c>
      <c r="D3128" t="s">
        <v>1559</v>
      </c>
      <c r="E3128">
        <v>805</v>
      </c>
      <c r="F3128" s="8" t="str">
        <f t="shared" si="96"/>
        <v>INSERt INTO Datos_Contacto values (3127,'097-5660135,660164,65536','Carrera 3  2 - 35',805);</v>
      </c>
    </row>
    <row r="3129" spans="1:6" hidden="1" x14ac:dyDescent="0.25">
      <c r="A3129" s="8">
        <f t="shared" si="97"/>
        <v>3128</v>
      </c>
      <c r="B3129" s="8" t="s">
        <v>8377</v>
      </c>
      <c r="C3129" t="s">
        <v>4806</v>
      </c>
      <c r="D3129" t="s">
        <v>1001</v>
      </c>
      <c r="E3129">
        <v>389</v>
      </c>
      <c r="F3129" s="8" t="str">
        <f t="shared" si="96"/>
        <v>INSERt INTO Datos_Contacto values (3128,'092-8280151,8281803','Carrera 19 Calle 17  Esquina CAM',389);</v>
      </c>
    </row>
    <row r="3130" spans="1:6" hidden="1" x14ac:dyDescent="0.25">
      <c r="A3130" s="8">
        <f t="shared" si="97"/>
        <v>3129</v>
      </c>
      <c r="B3130" s="8" t="s">
        <v>8378</v>
      </c>
      <c r="C3130" t="s">
        <v>4807</v>
      </c>
      <c r="D3130" t="s">
        <v>476</v>
      </c>
      <c r="E3130">
        <v>82</v>
      </c>
      <c r="F3130" s="8" t="str">
        <f t="shared" si="96"/>
        <v>INSERt INTO Datos_Contacto values (3129,'094-8352358,8352392,8352025','Calle 10  11-71',82);</v>
      </c>
    </row>
    <row r="3131" spans="1:6" hidden="1" x14ac:dyDescent="0.25">
      <c r="A3131" s="8">
        <f t="shared" si="97"/>
        <v>3130</v>
      </c>
      <c r="B3131" s="8" t="s">
        <v>8379</v>
      </c>
      <c r="C3131" t="s">
        <v>4808</v>
      </c>
      <c r="D3131" t="s">
        <v>1668</v>
      </c>
      <c r="E3131">
        <v>908</v>
      </c>
      <c r="F3131" s="8" t="str">
        <f t="shared" si="96"/>
        <v>INSERt INTO Datos_Contacto values (3130,'097-6132031,6132190','Cra 3 Nº 2-104',908);</v>
      </c>
    </row>
    <row r="3132" spans="1:6" hidden="1" x14ac:dyDescent="0.25">
      <c r="A3132" s="8">
        <f t="shared" si="97"/>
        <v>3131</v>
      </c>
      <c r="B3132" s="8" t="s">
        <v>8380</v>
      </c>
      <c r="C3132" t="s">
        <v>4809</v>
      </c>
      <c r="D3132" t="s">
        <v>1202</v>
      </c>
      <c r="E3132">
        <v>527</v>
      </c>
      <c r="F3132" s="8" t="str">
        <f t="shared" si="96"/>
        <v>INSERt INTO Datos_Contacto values (3131,'310-8594378','Carrera 3 N. 3-40 Palacio Municipal',527);</v>
      </c>
    </row>
    <row r="3133" spans="1:6" hidden="1" x14ac:dyDescent="0.25">
      <c r="A3133" s="8">
        <f t="shared" si="97"/>
        <v>3132</v>
      </c>
      <c r="B3133" s="8" t="s">
        <v>8381</v>
      </c>
      <c r="C3133" t="s">
        <v>4810</v>
      </c>
      <c r="D3133" t="s">
        <v>1507</v>
      </c>
      <c r="E3133">
        <v>761</v>
      </c>
      <c r="F3133" s="8" t="str">
        <f t="shared" si="96"/>
        <v>INSERt INTO Datos_Contacto values (3132,'092-7246095','Calle 6  2 - 77',761);</v>
      </c>
    </row>
    <row r="3134" spans="1:6" hidden="1" x14ac:dyDescent="0.25">
      <c r="A3134" s="8">
        <f t="shared" si="97"/>
        <v>3133</v>
      </c>
      <c r="B3134" s="8" t="s">
        <v>8382</v>
      </c>
      <c r="C3134" t="s">
        <v>4811</v>
      </c>
      <c r="D3134" t="s">
        <v>1002</v>
      </c>
      <c r="E3134">
        <v>390</v>
      </c>
      <c r="F3134" s="8" t="str">
        <f t="shared" si="96"/>
        <v>INSERt INTO Datos_Contacto values (3133,'092-8277002,8277003','Calle 2a   A  26 - 122',390);</v>
      </c>
    </row>
    <row r="3135" spans="1:6" hidden="1" x14ac:dyDescent="0.25">
      <c r="A3135" s="8">
        <f t="shared" si="97"/>
        <v>3134</v>
      </c>
      <c r="B3135" s="8" t="s">
        <v>8383</v>
      </c>
      <c r="C3135" t="s">
        <v>4812</v>
      </c>
      <c r="D3135" t="s">
        <v>1767</v>
      </c>
      <c r="E3135">
        <v>991</v>
      </c>
      <c r="F3135" s="8" t="str">
        <f t="shared" si="96"/>
        <v>INSERt INTO Datos_Contacto values (3134,'098-2280050','Carrera 4a   8 - 122 Barrio El Camellon',991);</v>
      </c>
    </row>
    <row r="3136" spans="1:6" hidden="1" x14ac:dyDescent="0.25">
      <c r="A3136" s="8">
        <f t="shared" si="97"/>
        <v>3135</v>
      </c>
      <c r="B3136" s="8" t="s">
        <v>8384</v>
      </c>
      <c r="C3136" t="s">
        <v>4813</v>
      </c>
      <c r="D3136" t="s">
        <v>1087</v>
      </c>
      <c r="E3136">
        <v>448</v>
      </c>
      <c r="F3136" s="8" t="str">
        <f t="shared" si="96"/>
        <v>INSERt INTO Datos_Contacto values (3135,'094-7718028','CaRRERA 7 CALLE 5 ESQUINA',448);</v>
      </c>
    </row>
    <row r="3137" spans="1:6" hidden="1" x14ac:dyDescent="0.25">
      <c r="A3137" s="8">
        <f t="shared" si="97"/>
        <v>3136</v>
      </c>
      <c r="B3137" s="8" t="s">
        <v>8385</v>
      </c>
      <c r="C3137" t="s">
        <v>1948</v>
      </c>
      <c r="D3137" t="s">
        <v>1203</v>
      </c>
      <c r="E3137">
        <v>528</v>
      </c>
      <c r="F3137" s="8" t="str">
        <f t="shared" si="96"/>
        <v>INSERt INTO Datos_Contacto values (3136,'091-8408057','Alcaldia municipal',528);</v>
      </c>
    </row>
    <row r="3138" spans="1:6" hidden="1" x14ac:dyDescent="0.25">
      <c r="A3138" s="8">
        <f t="shared" si="97"/>
        <v>3137</v>
      </c>
      <c r="B3138" s="8" t="s">
        <v>8386</v>
      </c>
      <c r="C3138" t="s">
        <v>1948</v>
      </c>
      <c r="D3138" t="s">
        <v>1205</v>
      </c>
      <c r="E3138">
        <v>529</v>
      </c>
      <c r="F3138" s="8" t="str">
        <f t="shared" si="96"/>
        <v>INSERt INTO Datos_Contacto values (3137,'091-8492118,8689096','Alcaldia municipal',529);</v>
      </c>
    </row>
    <row r="3139" spans="1:6" x14ac:dyDescent="0.25">
      <c r="A3139" s="8">
        <f t="shared" si="97"/>
        <v>3138</v>
      </c>
      <c r="B3139" s="8" t="s">
        <v>8387</v>
      </c>
      <c r="C3139" t="s">
        <v>4814</v>
      </c>
      <c r="D3139" t="s">
        <v>1274</v>
      </c>
      <c r="E3139">
        <v>573</v>
      </c>
      <c r="F3139" s="8" t="str">
        <f t="shared" ref="F3139:F3202" si="98">"INSERt INTO Datos_Contacto values ("&amp;A3139&amp;",'"&amp;B3139&amp;"','"&amp;C3139&amp;"',"&amp;E3139&amp;");"</f>
        <v>INSERt INTO Datos_Contacto values (3138,'094-6712186,6711723,6711733','cra 2 Nº 24A-32',573);</v>
      </c>
    </row>
    <row r="3140" spans="1:6" hidden="1" x14ac:dyDescent="0.25">
      <c r="A3140" s="8">
        <f t="shared" ref="A3140:A3203" si="99">+A3139+1</f>
        <v>3139</v>
      </c>
      <c r="B3140" s="8" t="s">
        <v>8388</v>
      </c>
      <c r="C3140" t="s">
        <v>4815</v>
      </c>
      <c r="D3140" t="s">
        <v>1579</v>
      </c>
      <c r="E3140">
        <v>828</v>
      </c>
      <c r="F3140" s="8" t="str">
        <f t="shared" si="98"/>
        <v>INSERt INTO Datos_Contacto values (3139,'096-7520532,7520245,','Carreras 6 Calle 11 y 12  Esquina',828);</v>
      </c>
    </row>
    <row r="3141" spans="1:6" hidden="1" x14ac:dyDescent="0.25">
      <c r="A3141" s="8">
        <f t="shared" si="99"/>
        <v>3140</v>
      </c>
      <c r="B3141" s="8" t="s">
        <v>8389</v>
      </c>
      <c r="C3141" t="s">
        <v>4816</v>
      </c>
      <c r="D3141" t="s">
        <v>1312</v>
      </c>
      <c r="E3141">
        <v>606</v>
      </c>
      <c r="F3141" s="8" t="str">
        <f t="shared" si="98"/>
        <v>INSERt INTO Datos_Contacto values (3140,'098-8389224','KILOMETRO 34 VIA NEIVA BOGOTA',606);</v>
      </c>
    </row>
    <row r="3142" spans="1:6" hidden="1" x14ac:dyDescent="0.25">
      <c r="A3142" s="8">
        <f t="shared" si="99"/>
        <v>3141</v>
      </c>
      <c r="B3142" s="8" t="s">
        <v>7392</v>
      </c>
      <c r="C3142" t="s">
        <v>4817</v>
      </c>
      <c r="D3142" t="s">
        <v>1592</v>
      </c>
      <c r="E3142">
        <v>841</v>
      </c>
      <c r="F3142" s="8" t="str">
        <f t="shared" si="98"/>
        <v>INSERt INTO Datos_Contacto values (3141,'096-3563015','Cra 6 No 5-13 CAM Alcaldía Municipal',841);</v>
      </c>
    </row>
    <row r="3143" spans="1:6" hidden="1" x14ac:dyDescent="0.25">
      <c r="A3143" s="8">
        <f t="shared" si="99"/>
        <v>3142</v>
      </c>
      <c r="B3143" s="8" t="s">
        <v>8390</v>
      </c>
      <c r="C3143" t="s">
        <v>4818</v>
      </c>
      <c r="D3143" t="s">
        <v>818</v>
      </c>
      <c r="E3143">
        <v>270</v>
      </c>
      <c r="F3143" s="8" t="str">
        <f t="shared" si="98"/>
        <v>INSERt INTO Datos_Contacto values (3142,'098-7265131','Calle 9    6  - 28',270);</v>
      </c>
    </row>
    <row r="3144" spans="1:6" x14ac:dyDescent="0.25">
      <c r="A3144" s="8">
        <f t="shared" si="99"/>
        <v>3143</v>
      </c>
      <c r="B3144" s="8" t="s">
        <v>8391</v>
      </c>
      <c r="C3144" t="s">
        <v>4819</v>
      </c>
      <c r="D3144" t="s">
        <v>1207</v>
      </c>
      <c r="E3144">
        <v>530</v>
      </c>
      <c r="F3144" s="8" t="str">
        <f t="shared" si="98"/>
        <v>INSERt INTO Datos_Contacto values (3143,'091-8479000','Palacio Municipal Av. 2  2 - 39',530);</v>
      </c>
    </row>
    <row r="3145" spans="1:6" x14ac:dyDescent="0.25">
      <c r="A3145" s="8">
        <f t="shared" si="99"/>
        <v>3144</v>
      </c>
      <c r="B3145" s="8" t="s">
        <v>8392</v>
      </c>
      <c r="C3145" t="s">
        <v>4820</v>
      </c>
      <c r="D3145" t="s">
        <v>606</v>
      </c>
      <c r="E3145">
        <v>149</v>
      </c>
      <c r="F3145" s="8" t="str">
        <f t="shared" si="98"/>
        <v>INSERt INTO Datos_Contacto values (3144,'091-2200700','Carrera 45 No 26 - 33 CAN',149);</v>
      </c>
    </row>
    <row r="3146" spans="1:6" hidden="1" x14ac:dyDescent="0.25">
      <c r="A3146" s="8">
        <f t="shared" si="99"/>
        <v>3145</v>
      </c>
      <c r="B3146" s="8" t="s">
        <v>8393</v>
      </c>
      <c r="C3146" t="s">
        <v>4821</v>
      </c>
      <c r="D3146" t="s">
        <v>1560</v>
      </c>
      <c r="E3146">
        <v>806</v>
      </c>
      <c r="F3146" s="8" t="str">
        <f t="shared" si="98"/>
        <v>INSERt INTO Datos_Contacto values (3145,'097-5869047','Calle 6 2 - 32',806);</v>
      </c>
    </row>
    <row r="3147" spans="1:6" hidden="1" x14ac:dyDescent="0.25">
      <c r="A3147" s="8">
        <f t="shared" si="99"/>
        <v>3146</v>
      </c>
      <c r="B3147" s="8" t="s">
        <v>8394</v>
      </c>
      <c r="C3147" t="s">
        <v>4822</v>
      </c>
      <c r="D3147" t="s">
        <v>820</v>
      </c>
      <c r="E3147">
        <v>271</v>
      </c>
      <c r="F3147" s="8" t="str">
        <f t="shared" si="98"/>
        <v>INSERt INTO Datos_Contacto values (3146,'098-7327538,7327828,','Carrera 6  7-35',271);</v>
      </c>
    </row>
    <row r="3148" spans="1:6" hidden="1" x14ac:dyDescent="0.25">
      <c r="A3148" s="8">
        <f t="shared" si="99"/>
        <v>3147</v>
      </c>
      <c r="B3148" s="8" t="s">
        <v>8395</v>
      </c>
      <c r="C3148" t="s">
        <v>2258</v>
      </c>
      <c r="D3148" t="s">
        <v>821</v>
      </c>
      <c r="E3148">
        <v>272</v>
      </c>
      <c r="F3148" s="8" t="str">
        <f t="shared" si="98"/>
        <v>INSERt INTO Datos_Contacto values (3147,'098-7357174,7357161','Edificio Municipal',272);</v>
      </c>
    </row>
    <row r="3149" spans="1:6" hidden="1" x14ac:dyDescent="0.25">
      <c r="A3149" s="8">
        <f t="shared" si="99"/>
        <v>3148</v>
      </c>
      <c r="B3149" s="8" t="s">
        <v>8396</v>
      </c>
      <c r="C3149" t="s">
        <v>4823</v>
      </c>
      <c r="D3149" t="s">
        <v>1853</v>
      </c>
      <c r="E3149">
        <v>1064</v>
      </c>
      <c r="F3149" s="8" t="str">
        <f t="shared" si="98"/>
        <v>INSERt INTO Datos_Contacto values (3148,'313-4733470','Calle 2 2 40',1064);</v>
      </c>
    </row>
    <row r="3150" spans="1:6" x14ac:dyDescent="0.25">
      <c r="A3150" s="8">
        <f t="shared" si="99"/>
        <v>3149</v>
      </c>
      <c r="B3150" s="8" t="s">
        <v>8397</v>
      </c>
      <c r="C3150" t="s">
        <v>4824</v>
      </c>
      <c r="D3150" t="s">
        <v>606</v>
      </c>
      <c r="E3150">
        <v>149</v>
      </c>
      <c r="F3150" s="8" t="str">
        <f t="shared" si="98"/>
        <v>INSERt INTO Datos_Contacto values (3149,'091-7425000','Carrera  14  No. 85 - 68  Oficina 606 Sede Administrativa',149);</v>
      </c>
    </row>
    <row r="3151" spans="1:6" x14ac:dyDescent="0.25">
      <c r="A3151" s="8">
        <f t="shared" si="99"/>
        <v>3150</v>
      </c>
      <c r="B3151" s="8" t="s">
        <v>8398</v>
      </c>
      <c r="C3151" t="s">
        <v>4825</v>
      </c>
      <c r="D3151" t="s">
        <v>320</v>
      </c>
      <c r="E3151">
        <v>1</v>
      </c>
      <c r="F3151" s="8" t="str">
        <f t="shared" si="98"/>
        <v>INSERt INTO Datos_Contacto values (3150,'094-4488310,2340593','CRA.47 N. 49 12 PISO 6 EDF BENEDAN',1);</v>
      </c>
    </row>
    <row r="3152" spans="1:6" hidden="1" x14ac:dyDescent="0.25">
      <c r="A3152" s="8">
        <f t="shared" si="99"/>
        <v>3151</v>
      </c>
      <c r="B3152" s="8" t="s">
        <v>8399</v>
      </c>
      <c r="C3152" t="s">
        <v>1948</v>
      </c>
      <c r="D3152" t="s">
        <v>649</v>
      </c>
      <c r="E3152">
        <v>175</v>
      </c>
      <c r="F3152" s="8" t="str">
        <f t="shared" si="98"/>
        <v>INSERt INTO Datos_Contacto values (3151,'320-5230396','Alcaldia municipal',175);</v>
      </c>
    </row>
    <row r="3153" spans="1:6" x14ac:dyDescent="0.25">
      <c r="A3153" s="8">
        <f t="shared" si="99"/>
        <v>3152</v>
      </c>
      <c r="B3153" s="8" t="s">
        <v>8400</v>
      </c>
      <c r="C3153" t="s">
        <v>4826</v>
      </c>
      <c r="D3153" t="s">
        <v>606</v>
      </c>
      <c r="E3153">
        <v>149</v>
      </c>
      <c r="F3153" s="8" t="str">
        <f t="shared" si="98"/>
        <v>INSERt INTO Datos_Contacto values (3152,'091-3297380','AV CALLE 26 59-41 OF 702',149);</v>
      </c>
    </row>
    <row r="3154" spans="1:6" x14ac:dyDescent="0.25">
      <c r="A3154" s="8">
        <f t="shared" si="99"/>
        <v>3153</v>
      </c>
      <c r="B3154" s="8" t="s">
        <v>8401</v>
      </c>
      <c r="C3154" t="s">
        <v>4827</v>
      </c>
      <c r="D3154" t="s">
        <v>606</v>
      </c>
      <c r="E3154">
        <v>149</v>
      </c>
      <c r="F3154" s="8" t="str">
        <f t="shared" si="98"/>
        <v>INSERt INTO Datos_Contacto values (3153,'091-2202880','Avenida Calle 26 51 - 50 CAN',149);</v>
      </c>
    </row>
    <row r="3155" spans="1:6" hidden="1" x14ac:dyDescent="0.25">
      <c r="A3155" s="8">
        <f t="shared" si="99"/>
        <v>3154</v>
      </c>
      <c r="B3155" s="8" t="s">
        <v>8402</v>
      </c>
      <c r="C3155" t="s">
        <v>4828</v>
      </c>
      <c r="D3155" t="s">
        <v>478</v>
      </c>
      <c r="E3155">
        <v>83</v>
      </c>
      <c r="F3155" s="8" t="str">
        <f t="shared" si="98"/>
        <v>INSERt INTO Datos_Contacto values (3154,'094-8534791,8534744,8303734','Alcaldia Municipal Calle 10  9 - 62',83);</v>
      </c>
    </row>
    <row r="3156" spans="1:6" hidden="1" x14ac:dyDescent="0.25">
      <c r="A3156" s="8">
        <f t="shared" si="99"/>
        <v>3155</v>
      </c>
      <c r="B3156" s="8" t="s">
        <v>8403</v>
      </c>
      <c r="C3156" t="s">
        <v>4829</v>
      </c>
      <c r="D3156" t="s">
        <v>1396</v>
      </c>
      <c r="E3156">
        <v>674</v>
      </c>
      <c r="F3156" s="8" t="str">
        <f t="shared" si="98"/>
        <v>INSERt INTO Datos_Contacto values (3155,'095-4178100','CALLE  10 CARRERA 2 ESQUINA',674);</v>
      </c>
    </row>
    <row r="3157" spans="1:6" x14ac:dyDescent="0.25">
      <c r="A3157" s="8">
        <f t="shared" si="99"/>
        <v>3156</v>
      </c>
      <c r="B3157" s="8" t="s">
        <v>8404</v>
      </c>
      <c r="C3157" t="s">
        <v>4830</v>
      </c>
      <c r="D3157" t="s">
        <v>320</v>
      </c>
      <c r="E3157">
        <v>1</v>
      </c>
      <c r="F3157" s="8" t="str">
        <f t="shared" si="98"/>
        <v>INSERt INTO Datos_Contacto values (3156,'094-4449211','Cl. 25 A N. 43 B 69 piso 2 Edificio Torre 7',1);</v>
      </c>
    </row>
    <row r="3158" spans="1:6" hidden="1" x14ac:dyDescent="0.25">
      <c r="A3158" s="8">
        <f t="shared" si="99"/>
        <v>3157</v>
      </c>
      <c r="B3158" s="8" t="s">
        <v>8405</v>
      </c>
      <c r="C3158" t="s">
        <v>4831</v>
      </c>
      <c r="D3158" t="s">
        <v>591</v>
      </c>
      <c r="E3158">
        <v>140</v>
      </c>
      <c r="F3158" s="8" t="str">
        <f t="shared" si="98"/>
        <v>INSERt INTO Datos_Contacto values (3157,'095-8709631,8709641','Calle 8 No 7 - 09 Esquina',140);</v>
      </c>
    </row>
    <row r="3159" spans="1:6" hidden="1" x14ac:dyDescent="0.25">
      <c r="A3159" s="8">
        <f t="shared" si="99"/>
        <v>3158</v>
      </c>
      <c r="B3159" s="8" t="s">
        <v>8406</v>
      </c>
      <c r="C3159" t="s">
        <v>4832</v>
      </c>
      <c r="D3159" t="s">
        <v>1022</v>
      </c>
      <c r="E3159">
        <v>404</v>
      </c>
      <c r="F3159" s="8" t="str">
        <f t="shared" si="98"/>
        <v>INSERt INTO Datos_Contacto values (3158,'031-5839352','Carrera 9 Nº 3 - 69',404);</v>
      </c>
    </row>
    <row r="3160" spans="1:6" hidden="1" x14ac:dyDescent="0.25">
      <c r="A3160" s="8">
        <f t="shared" si="99"/>
        <v>3159</v>
      </c>
      <c r="B3160" s="8" t="s">
        <v>8407</v>
      </c>
      <c r="C3160" t="s">
        <v>4833</v>
      </c>
      <c r="D3160" t="s">
        <v>435</v>
      </c>
      <c r="E3160">
        <v>61</v>
      </c>
      <c r="F3160" s="8" t="str">
        <f t="shared" si="98"/>
        <v>INSERt INTO Datos_Contacto values (3159,'031-3217420598','Kilometro 5 Vía Andes Jardín',61);</v>
      </c>
    </row>
    <row r="3161" spans="1:6" hidden="1" x14ac:dyDescent="0.25">
      <c r="A3161" s="8">
        <f t="shared" si="99"/>
        <v>3160</v>
      </c>
      <c r="B3161" s="8" t="s">
        <v>8408</v>
      </c>
      <c r="C3161" t="s">
        <v>4834</v>
      </c>
      <c r="D3161" t="s">
        <v>1025</v>
      </c>
      <c r="E3161">
        <v>406</v>
      </c>
      <c r="F3161" s="8" t="str">
        <f t="shared" si="98"/>
        <v>INSERt INTO Datos_Contacto values (3160,'055-5581041','Calle 12 N° 15 - 26 Local 03 Barrio Las Delicias',406);</v>
      </c>
    </row>
    <row r="3162" spans="1:6" hidden="1" x14ac:dyDescent="0.25">
      <c r="A3162" s="8">
        <f t="shared" si="99"/>
        <v>3161</v>
      </c>
      <c r="B3162" s="8" t="s">
        <v>8409</v>
      </c>
      <c r="C3162" t="s">
        <v>4835</v>
      </c>
      <c r="D3162" t="s">
        <v>1022</v>
      </c>
      <c r="E3162">
        <v>404</v>
      </c>
      <c r="F3162" s="8" t="str">
        <f t="shared" si="98"/>
        <v>INSERt INTO Datos_Contacto values (3161,'055-5898114','Carrera 19 N° 3 - 69 Local 02 Urbanización Los Campanos',404);</v>
      </c>
    </row>
    <row r="3163" spans="1:6" hidden="1" x14ac:dyDescent="0.25">
      <c r="A3163" s="8">
        <f t="shared" si="99"/>
        <v>3162</v>
      </c>
      <c r="B3163" s="8" t="s">
        <v>8410</v>
      </c>
      <c r="C3163" t="s">
        <v>4836</v>
      </c>
      <c r="D3163" t="s">
        <v>977</v>
      </c>
      <c r="E3163">
        <v>371</v>
      </c>
      <c r="F3163" s="8" t="str">
        <f t="shared" si="98"/>
        <v>INSERt INTO Datos_Contacto values (3162,'092-8270410','Calle 5 N° 11 - 49',371);</v>
      </c>
    </row>
    <row r="3164" spans="1:6" hidden="1" x14ac:dyDescent="0.25">
      <c r="A3164" s="8">
        <f t="shared" si="99"/>
        <v>3163</v>
      </c>
      <c r="B3164" s="8" t="s">
        <v>8411</v>
      </c>
      <c r="C3164" t="s">
        <v>4837</v>
      </c>
      <c r="D3164" t="s">
        <v>1019</v>
      </c>
      <c r="E3164">
        <v>402</v>
      </c>
      <c r="F3164" s="8" t="str">
        <f t="shared" si="98"/>
        <v>INSERt INTO Datos_Contacto values (3163,'314-8205256','Calle 3 Nº 5 - 81 Barrio Central',402);</v>
      </c>
    </row>
    <row r="3165" spans="1:6" hidden="1" x14ac:dyDescent="0.25">
      <c r="A3165" s="8">
        <f t="shared" si="99"/>
        <v>3164</v>
      </c>
      <c r="B3165" s="8" t="s">
        <v>8412</v>
      </c>
      <c r="C3165" t="s">
        <v>4838</v>
      </c>
      <c r="D3165" t="s">
        <v>5271</v>
      </c>
      <c r="E3165">
        <v>1</v>
      </c>
      <c r="F3165" s="8" t="str">
        <f t="shared" si="98"/>
        <v>INSERt INTO Datos_Contacto values (3164,'054-7799660','Calle 12 Nº 8-23 Casa Indigena',1);</v>
      </c>
    </row>
    <row r="3166" spans="1:6" hidden="1" x14ac:dyDescent="0.25">
      <c r="A3166" s="8">
        <f t="shared" si="99"/>
        <v>3165</v>
      </c>
      <c r="B3166" s="8" t="s">
        <v>8413</v>
      </c>
      <c r="C3166" t="s">
        <v>4839</v>
      </c>
      <c r="D3166" t="s">
        <v>1440</v>
      </c>
      <c r="E3166">
        <v>708</v>
      </c>
      <c r="F3166" s="8" t="str">
        <f t="shared" si="98"/>
        <v>INSERt INTO Datos_Contacto values (3165,'098-6550927','Calle 1 carrera A Barrio Minuto de Dios',708);</v>
      </c>
    </row>
    <row r="3167" spans="1:6" hidden="1" x14ac:dyDescent="0.25">
      <c r="A3167" s="8">
        <f t="shared" si="99"/>
        <v>3166</v>
      </c>
      <c r="B3167" s="8" t="s">
        <v>8414</v>
      </c>
      <c r="C3167" t="s">
        <v>4840</v>
      </c>
      <c r="D3167" t="s">
        <v>1440</v>
      </c>
      <c r="E3167">
        <v>708</v>
      </c>
      <c r="F3167" s="8" t="str">
        <f t="shared" si="98"/>
        <v>INSERt INTO Datos_Contacto values (3166,'092-2521198,2522760','Carrera 11  9 - 47',708);</v>
      </c>
    </row>
    <row r="3168" spans="1:6" hidden="1" x14ac:dyDescent="0.25">
      <c r="A3168" s="8">
        <f t="shared" si="99"/>
        <v>3167</v>
      </c>
      <c r="B3168" s="8" t="s">
        <v>8415</v>
      </c>
      <c r="C3168" t="s">
        <v>4841</v>
      </c>
      <c r="D3168" t="s">
        <v>1210</v>
      </c>
      <c r="E3168">
        <v>532</v>
      </c>
      <c r="F3168" s="8" t="str">
        <f t="shared" si="98"/>
        <v>INSERt INTO Datos_Contacto values (3167,'091-8338560,8317743,8338653','Alcaldia Municipal de Ricaurte',532);</v>
      </c>
    </row>
    <row r="3169" spans="1:6" hidden="1" x14ac:dyDescent="0.25">
      <c r="A3169" s="8">
        <f t="shared" si="99"/>
        <v>3168</v>
      </c>
      <c r="B3169" s="8" t="s">
        <v>8416</v>
      </c>
      <c r="C3169" t="s">
        <v>2643</v>
      </c>
      <c r="D3169" t="s">
        <v>1210</v>
      </c>
      <c r="E3169">
        <v>532</v>
      </c>
      <c r="F3169" s="8" t="str">
        <f t="shared" si="98"/>
        <v>INSERt INTO Datos_Contacto values (3168,'092-7753417','Calle principal',532);</v>
      </c>
    </row>
    <row r="3170" spans="1:6" x14ac:dyDescent="0.25">
      <c r="A3170" s="8">
        <f t="shared" si="99"/>
        <v>3169</v>
      </c>
      <c r="B3170" s="8" t="s">
        <v>8417</v>
      </c>
      <c r="C3170" t="s">
        <v>4842</v>
      </c>
      <c r="D3170" t="s">
        <v>1781</v>
      </c>
      <c r="E3170">
        <v>1004</v>
      </c>
      <c r="F3170" s="8" t="str">
        <f t="shared" si="98"/>
        <v>INSERt INTO Datos_Contacto values (3169,'092-8823249','Calle  9   4 - 50',1004);</v>
      </c>
    </row>
    <row r="3171" spans="1:6" hidden="1" x14ac:dyDescent="0.25">
      <c r="A3171" s="8">
        <f t="shared" si="99"/>
        <v>3170</v>
      </c>
      <c r="B3171" s="8" t="s">
        <v>8418</v>
      </c>
      <c r="C3171" t="s">
        <v>4843</v>
      </c>
      <c r="D3171" t="s">
        <v>1051</v>
      </c>
      <c r="E3171">
        <v>423</v>
      </c>
      <c r="F3171" s="8" t="str">
        <f t="shared" si="98"/>
        <v>INSERt INTO Datos_Contacto values (3170,'095-5619132,5619130','Parque principal de Río de Oro',423);</v>
      </c>
    </row>
    <row r="3172" spans="1:6" hidden="1" x14ac:dyDescent="0.25">
      <c r="A3172" s="8">
        <f t="shared" si="99"/>
        <v>3171</v>
      </c>
      <c r="B3172" s="8" t="s">
        <v>8419</v>
      </c>
      <c r="C3172" t="s">
        <v>4844</v>
      </c>
      <c r="D3172" t="s">
        <v>5300</v>
      </c>
      <c r="E3172">
        <v>1</v>
      </c>
      <c r="F3172" s="8" t="str">
        <f t="shared" si="98"/>
        <v>INSERt INTO Datos_Contacto values (3171,'094-6702070','Alcaldía Municipal Santa Rita de Rio Iró',1);</v>
      </c>
    </row>
    <row r="3173" spans="1:6" hidden="1" x14ac:dyDescent="0.25">
      <c r="A3173" s="8">
        <f t="shared" si="99"/>
        <v>3172</v>
      </c>
      <c r="B3173" s="8" t="s">
        <v>8420</v>
      </c>
      <c r="C3173" t="s">
        <v>2059</v>
      </c>
      <c r="D3173" t="s">
        <v>1301</v>
      </c>
      <c r="E3173">
        <v>596</v>
      </c>
      <c r="F3173" s="8" t="str">
        <f t="shared" si="98"/>
        <v>INSERt INTO Datos_Contacto values (3172,'034-3145918718','Edificio de la Alcaldia Municipal',596);</v>
      </c>
    </row>
    <row r="3174" spans="1:6" hidden="1" x14ac:dyDescent="0.25">
      <c r="A3174" s="8">
        <f t="shared" si="99"/>
        <v>3173</v>
      </c>
      <c r="B3174" s="8" t="s">
        <v>8421</v>
      </c>
      <c r="C3174" t="s">
        <v>4845</v>
      </c>
      <c r="D3174" t="s">
        <v>1768</v>
      </c>
      <c r="E3174">
        <v>992</v>
      </c>
      <c r="F3174" s="8" t="str">
        <f t="shared" si="98"/>
        <v>INSERt INTO Datos_Contacto values (3173,'098-2256032','Carrera 5   4 - 25',992);</v>
      </c>
    </row>
    <row r="3175" spans="1:6" hidden="1" x14ac:dyDescent="0.25">
      <c r="A3175" s="8">
        <f t="shared" si="99"/>
        <v>3174</v>
      </c>
      <c r="B3175" s="8" t="s">
        <v>8422</v>
      </c>
      <c r="C3175" t="s">
        <v>4846</v>
      </c>
      <c r="D3175" t="s">
        <v>1810</v>
      </c>
      <c r="E3175">
        <v>1033</v>
      </c>
      <c r="F3175" s="8" t="str">
        <f t="shared" si="98"/>
        <v>INSERt INTO Datos_Contacto values (3174,'092-2268216,2268518','Carrera  9  5 - 58',1033);</v>
      </c>
    </row>
    <row r="3176" spans="1:6" hidden="1" x14ac:dyDescent="0.25">
      <c r="A3176" s="8">
        <f t="shared" si="99"/>
        <v>3175</v>
      </c>
      <c r="B3176" s="8" t="s">
        <v>8423</v>
      </c>
      <c r="C3176" t="s">
        <v>4847</v>
      </c>
      <c r="D3176" t="s">
        <v>1358</v>
      </c>
      <c r="E3176">
        <v>640</v>
      </c>
      <c r="F3176" s="8" t="str">
        <f t="shared" si="98"/>
        <v>INSERt INTO Datos_Contacto values (3175,'095-7272333','Calle 2   8 - 38',640);</v>
      </c>
    </row>
    <row r="3177" spans="1:6" hidden="1" x14ac:dyDescent="0.25">
      <c r="A3177" s="8">
        <f t="shared" si="99"/>
        <v>3176</v>
      </c>
      <c r="B3177" s="8" t="s">
        <v>8424</v>
      </c>
      <c r="C3177" t="s">
        <v>4848</v>
      </c>
      <c r="D3177" t="s">
        <v>482</v>
      </c>
      <c r="E3177">
        <v>85</v>
      </c>
      <c r="F3177" s="8" t="str">
        <f t="shared" si="98"/>
        <v>INSERt INTO Datos_Contacto values (3176,'094-5204060,5204065','Calle 49  50 - 05',85);</v>
      </c>
    </row>
    <row r="3178" spans="1:6" hidden="1" x14ac:dyDescent="0.25">
      <c r="A3178" s="8">
        <f t="shared" si="99"/>
        <v>3177</v>
      </c>
      <c r="B3178" s="8" t="s">
        <v>8425</v>
      </c>
      <c r="C3178" t="s">
        <v>4849</v>
      </c>
      <c r="D3178" t="s">
        <v>482</v>
      </c>
      <c r="E3178">
        <v>85</v>
      </c>
      <c r="F3178" s="8" t="str">
        <f t="shared" si="98"/>
        <v>INSERt INTO Datos_Contacto values (3177,'097-6188150,6188160,6188190','Carrera 10  11-32',85);</v>
      </c>
    </row>
    <row r="3179" spans="1:6" hidden="1" x14ac:dyDescent="0.25">
      <c r="A3179" s="8">
        <f t="shared" si="99"/>
        <v>3178</v>
      </c>
      <c r="B3179" s="8" t="s">
        <v>8426</v>
      </c>
      <c r="C3179" t="s">
        <v>4850</v>
      </c>
      <c r="D3179" t="s">
        <v>927</v>
      </c>
      <c r="E3179">
        <v>337</v>
      </c>
      <c r="F3179" s="8" t="str">
        <f t="shared" si="98"/>
        <v>INSERt INTO Datos_Contacto values (3178,'096-8592073','Carrera 7a Calle 10 Esquina',337);</v>
      </c>
    </row>
    <row r="3180" spans="1:6" hidden="1" x14ac:dyDescent="0.25">
      <c r="A3180" s="8">
        <f t="shared" si="99"/>
        <v>3179</v>
      </c>
      <c r="B3180" s="8" t="s">
        <v>8427</v>
      </c>
      <c r="C3180" t="s">
        <v>1948</v>
      </c>
      <c r="D3180" t="s">
        <v>927</v>
      </c>
      <c r="E3180">
        <v>337</v>
      </c>
      <c r="F3180" s="8" t="str">
        <f t="shared" si="98"/>
        <v>INSERt INTO Datos_Contacto values (3179,'094-6810006','Alcaldia municipal',337);</v>
      </c>
    </row>
    <row r="3181" spans="1:6" hidden="1" x14ac:dyDescent="0.25">
      <c r="A3181" s="8">
        <f t="shared" si="99"/>
        <v>3180</v>
      </c>
      <c r="B3181" s="8" t="s">
        <v>8428</v>
      </c>
      <c r="C3181" t="s">
        <v>4851</v>
      </c>
      <c r="D3181" t="s">
        <v>5283</v>
      </c>
      <c r="E3181">
        <v>1</v>
      </c>
      <c r="F3181" s="8" t="str">
        <f t="shared" si="98"/>
        <v>INSERt INTO Datos_Contacto values (3180,'095-5652357,5652363,5652357','Calle 1  9 - 01',1);</v>
      </c>
    </row>
    <row r="3182" spans="1:6" hidden="1" x14ac:dyDescent="0.25">
      <c r="A3182" s="8">
        <f t="shared" si="99"/>
        <v>3181</v>
      </c>
      <c r="B3182" s="8" t="s">
        <v>8429</v>
      </c>
      <c r="C3182" t="s">
        <v>4852</v>
      </c>
      <c r="D3182" t="s">
        <v>289</v>
      </c>
      <c r="E3182">
        <v>338</v>
      </c>
      <c r="F3182" s="8" t="str">
        <f t="shared" si="98"/>
        <v>INSERt INTO Datos_Contacto values (3181,'096-8557091','Calle 5 Carrera  2 Alcaldía municipal',338);</v>
      </c>
    </row>
    <row r="3183" spans="1:6" hidden="1" x14ac:dyDescent="0.25">
      <c r="A3183" s="8">
        <f t="shared" si="99"/>
        <v>3182</v>
      </c>
      <c r="B3183" s="8" t="s">
        <v>8430</v>
      </c>
      <c r="C3183" t="s">
        <v>4853</v>
      </c>
      <c r="D3183" t="s">
        <v>1343</v>
      </c>
      <c r="E3183">
        <v>628</v>
      </c>
      <c r="F3183" s="8" t="str">
        <f t="shared" si="98"/>
        <v>INSERt INTO Datos_Contacto values (3182,'098-3105538670','Carrera 7  4 - 64',628);</v>
      </c>
    </row>
    <row r="3184" spans="1:6" hidden="1" x14ac:dyDescent="0.25">
      <c r="A3184" s="8">
        <f t="shared" si="99"/>
        <v>3183</v>
      </c>
      <c r="B3184" s="8" t="s">
        <v>8431</v>
      </c>
      <c r="C3184" t="s">
        <v>4854</v>
      </c>
      <c r="D3184" t="s">
        <v>1508</v>
      </c>
      <c r="E3184">
        <v>763</v>
      </c>
      <c r="F3184" s="8" t="str">
        <f t="shared" si="98"/>
        <v>INSERt INTO Datos_Contacto values (3183,'092-7299484','EDIFICIO LOS ANDES CALLE 18 N 24-29 OFICINA 603',763);</v>
      </c>
    </row>
    <row r="3185" spans="1:6" hidden="1" x14ac:dyDescent="0.25">
      <c r="A3185" s="8">
        <f t="shared" si="99"/>
        <v>3184</v>
      </c>
      <c r="B3185" s="8" t="s">
        <v>8432</v>
      </c>
      <c r="C3185" t="s">
        <v>4855</v>
      </c>
      <c r="D3185" t="s">
        <v>1811</v>
      </c>
      <c r="E3185">
        <v>1034</v>
      </c>
      <c r="F3185" s="8" t="str">
        <f t="shared" si="98"/>
        <v>INSERt INTO Datos_Contacto values (3184,'092-2294900','Carrera 7   7 - 17  Alcaldia Municipal',1034);</v>
      </c>
    </row>
    <row r="3186" spans="1:6" hidden="1" x14ac:dyDescent="0.25">
      <c r="A3186" s="8">
        <f t="shared" si="99"/>
        <v>3185</v>
      </c>
      <c r="B3186" s="8" t="s">
        <v>8433</v>
      </c>
      <c r="C3186" t="s">
        <v>1948</v>
      </c>
      <c r="D3186" t="s">
        <v>1769</v>
      </c>
      <c r="E3186">
        <v>993</v>
      </c>
      <c r="F3186" s="8" t="str">
        <f t="shared" si="98"/>
        <v>INSERt INTO Datos_Contacto values (3185,'098-2250151,250152,250141','Alcaldia municipal',993);</v>
      </c>
    </row>
    <row r="3187" spans="1:6" hidden="1" x14ac:dyDescent="0.25">
      <c r="A3187" s="8">
        <f t="shared" si="99"/>
        <v>3186</v>
      </c>
      <c r="B3187" s="8" t="s">
        <v>8434</v>
      </c>
      <c r="C3187" t="s">
        <v>1977</v>
      </c>
      <c r="D3187" t="s">
        <v>823</v>
      </c>
      <c r="E3187">
        <v>273</v>
      </c>
      <c r="F3187" s="8" t="str">
        <f t="shared" si="98"/>
        <v>INSERt INTO Datos_Contacto values (3186,'098-7404542','Palacio Municipal',273);</v>
      </c>
    </row>
    <row r="3188" spans="1:6" hidden="1" x14ac:dyDescent="0.25">
      <c r="A3188" s="8">
        <f t="shared" si="99"/>
        <v>3187</v>
      </c>
      <c r="B3188" s="8" t="s">
        <v>8435</v>
      </c>
      <c r="C3188" t="s">
        <v>4856</v>
      </c>
      <c r="D3188" t="s">
        <v>1004</v>
      </c>
      <c r="E3188">
        <v>391</v>
      </c>
      <c r="F3188" s="8" t="str">
        <f t="shared" si="98"/>
        <v>INSERt INTO Datos_Contacto values (3187,'092-8254141','Alcaldía Rosas Calle 6 Nº 3 -40 Barrio Bolivar edificio CAM Rosas Cauca',391);</v>
      </c>
    </row>
    <row r="3189" spans="1:6" hidden="1" x14ac:dyDescent="0.25">
      <c r="A3189" s="8">
        <f t="shared" si="99"/>
        <v>3188</v>
      </c>
      <c r="B3189" s="8" t="s">
        <v>8436</v>
      </c>
      <c r="C3189" t="s">
        <v>4857</v>
      </c>
      <c r="D3189" t="s">
        <v>1771</v>
      </c>
      <c r="E3189">
        <v>994</v>
      </c>
      <c r="F3189" s="8" t="str">
        <f t="shared" si="98"/>
        <v>INSERt INTO Datos_Contacto values (3188,'098-2880066,2880455','Calle 3 Nº 1 - 10',994);</v>
      </c>
    </row>
    <row r="3190" spans="1:6" hidden="1" x14ac:dyDescent="0.25">
      <c r="A3190" s="8">
        <f t="shared" si="99"/>
        <v>3189</v>
      </c>
      <c r="B3190" s="8" t="s">
        <v>8437</v>
      </c>
      <c r="C3190" t="s">
        <v>4858</v>
      </c>
      <c r="D3190" t="s">
        <v>1669</v>
      </c>
      <c r="E3190">
        <v>910</v>
      </c>
      <c r="F3190" s="8" t="str">
        <f t="shared" si="98"/>
        <v>INSERt INTO Datos_Contacto values (3189,'097-976293283,6293412,6293357','Calle 11  11 - 06',910);</v>
      </c>
    </row>
    <row r="3191" spans="1:6" hidden="1" x14ac:dyDescent="0.25">
      <c r="A3191" s="8">
        <f t="shared" si="99"/>
        <v>3190</v>
      </c>
      <c r="B3191" s="8" t="s">
        <v>8438</v>
      </c>
      <c r="C3191" t="s">
        <v>4859</v>
      </c>
      <c r="D3191" t="s">
        <v>593</v>
      </c>
      <c r="E3191">
        <v>141</v>
      </c>
      <c r="F3191" s="8" t="str">
        <f t="shared" si="98"/>
        <v>INSERt INTO Datos_Contacto values (3190,'095-8791370','Carrera 7   5 - 10',141);</v>
      </c>
    </row>
    <row r="3192" spans="1:6" hidden="1" x14ac:dyDescent="0.25">
      <c r="A3192" s="8">
        <f t="shared" si="99"/>
        <v>3191</v>
      </c>
      <c r="B3192" s="8" t="s">
        <v>8439</v>
      </c>
      <c r="C3192" t="s">
        <v>4860</v>
      </c>
      <c r="D3192" t="s">
        <v>484</v>
      </c>
      <c r="E3192">
        <v>86</v>
      </c>
      <c r="F3192" s="8" t="str">
        <f t="shared" si="98"/>
        <v>INSERt INTO Datos_Contacto values (3191,'094-8554201','Calle 20  19 - 30',86);</v>
      </c>
    </row>
    <row r="3193" spans="1:6" hidden="1" x14ac:dyDescent="0.25">
      <c r="A3193" s="8">
        <f t="shared" si="99"/>
        <v>3192</v>
      </c>
      <c r="B3193" s="8" t="s">
        <v>8440</v>
      </c>
      <c r="C3193" t="s">
        <v>4861</v>
      </c>
      <c r="D3193" t="s">
        <v>484</v>
      </c>
      <c r="E3193">
        <v>86</v>
      </c>
      <c r="F3193" s="8" t="str">
        <f t="shared" si="98"/>
        <v>INSERt INTO Datos_Contacto values (3192,'095-8782171','Calle 21  18 - 46',86);</v>
      </c>
    </row>
    <row r="3194" spans="1:6" hidden="1" x14ac:dyDescent="0.25">
      <c r="A3194" s="8">
        <f t="shared" si="99"/>
        <v>3193</v>
      </c>
      <c r="B3194" s="8" t="s">
        <v>8441</v>
      </c>
      <c r="C3194" t="s">
        <v>4862</v>
      </c>
      <c r="D3194" t="s">
        <v>484</v>
      </c>
      <c r="E3194">
        <v>86</v>
      </c>
      <c r="F3194" s="8" t="str">
        <f t="shared" si="98"/>
        <v>INSERt INTO Datos_Contacto values (3193,'098-6245007,987245006,6245007','Carrera 7  5 - 29 Alcaldia Municipal',86);</v>
      </c>
    </row>
    <row r="3195" spans="1:6" hidden="1" x14ac:dyDescent="0.25">
      <c r="A3195" s="8">
        <f t="shared" si="99"/>
        <v>3194</v>
      </c>
      <c r="B3195" s="8" t="s">
        <v>8442</v>
      </c>
      <c r="C3195" t="s">
        <v>4863</v>
      </c>
      <c r="D3195" t="s">
        <v>1397</v>
      </c>
      <c r="E3195">
        <v>675</v>
      </c>
      <c r="F3195" s="8" t="str">
        <f t="shared" si="98"/>
        <v>INSERt INTO Datos_Contacto values (3194,'314-5513883','CALLE 4 # 6-18 CAM SAN ANGEL - MAGDALENA',675);</v>
      </c>
    </row>
    <row r="3196" spans="1:6" hidden="1" x14ac:dyDescent="0.25">
      <c r="A3196" s="8">
        <f t="shared" si="99"/>
        <v>3195</v>
      </c>
      <c r="B3196" s="8" t="s">
        <v>8443</v>
      </c>
      <c r="C3196" t="s">
        <v>4864</v>
      </c>
      <c r="D3196" t="s">
        <v>486</v>
      </c>
      <c r="E3196">
        <v>87</v>
      </c>
      <c r="F3196" s="8" t="str">
        <f t="shared" si="98"/>
        <v>INSERt INTO Datos_Contacto values (3195,'094-2880098','Carrera 45    71 sur - 24',87);</v>
      </c>
    </row>
    <row r="3197" spans="1:6" hidden="1" x14ac:dyDescent="0.25">
      <c r="A3197" s="8">
        <f t="shared" si="99"/>
        <v>3196</v>
      </c>
      <c r="B3197" s="8" t="s">
        <v>8444</v>
      </c>
      <c r="C3197" t="s">
        <v>4865</v>
      </c>
      <c r="D3197" t="s">
        <v>825</v>
      </c>
      <c r="E3197">
        <v>274</v>
      </c>
      <c r="F3197" s="8" t="str">
        <f t="shared" si="98"/>
        <v>INSERt INTO Datos_Contacto values (3196,'098-7255123,7255145,7255424','Carrera 9  6 - 48  Parque Principal',274);</v>
      </c>
    </row>
    <row r="3198" spans="1:6" hidden="1" x14ac:dyDescent="0.25">
      <c r="A3198" s="8">
        <f t="shared" si="99"/>
        <v>3197</v>
      </c>
      <c r="B3198" s="8" t="s">
        <v>8445</v>
      </c>
      <c r="C3198" t="s">
        <v>1948</v>
      </c>
      <c r="D3198" t="s">
        <v>1854</v>
      </c>
      <c r="E3198">
        <v>1066</v>
      </c>
      <c r="F3198" s="8" t="str">
        <f t="shared" si="98"/>
        <v>INSERt INTO Datos_Contacto values (3197,'098-6361145','Alcaldia municipal',1066);</v>
      </c>
    </row>
    <row r="3199" spans="1:6" hidden="1" x14ac:dyDescent="0.25">
      <c r="A3199" s="8">
        <f t="shared" si="99"/>
        <v>3198</v>
      </c>
      <c r="B3199" s="8" t="s">
        <v>8446</v>
      </c>
      <c r="C3199" t="s">
        <v>1982</v>
      </c>
      <c r="D3199" t="s">
        <v>826</v>
      </c>
      <c r="E3199">
        <v>275</v>
      </c>
      <c r="F3199" s="8" t="str">
        <f t="shared" si="98"/>
        <v>INSERt INTO Datos_Contacto values (3198,'098-7342149,7342021','Palacio municipal',275);</v>
      </c>
    </row>
    <row r="3200" spans="1:6" hidden="1" x14ac:dyDescent="0.25">
      <c r="A3200" s="8">
        <f t="shared" si="99"/>
        <v>3199</v>
      </c>
      <c r="B3200" s="8" t="s">
        <v>8447</v>
      </c>
      <c r="C3200" t="s">
        <v>4866</v>
      </c>
      <c r="D3200" t="s">
        <v>1088</v>
      </c>
      <c r="E3200">
        <v>449</v>
      </c>
      <c r="F3200" s="8" t="str">
        <f t="shared" si="98"/>
        <v>INSERt INTO Datos_Contacto values (3199,'094-7775676','Calle 14  10 - 30',449);</v>
      </c>
    </row>
    <row r="3201" spans="1:6" hidden="1" x14ac:dyDescent="0.25">
      <c r="A3201" s="8">
        <f t="shared" si="99"/>
        <v>3200</v>
      </c>
      <c r="B3201" s="8" t="s">
        <v>8448</v>
      </c>
      <c r="C3201" t="s">
        <v>4867</v>
      </c>
      <c r="D3201" t="s">
        <v>1344</v>
      </c>
      <c r="E3201">
        <v>629</v>
      </c>
      <c r="F3201" s="8" t="str">
        <f t="shared" si="98"/>
        <v>INSERt INTO Datos_Contacto values (3200,'098-8323014','Palacio  Municipal',629);</v>
      </c>
    </row>
    <row r="3202" spans="1:6" hidden="1" x14ac:dyDescent="0.25">
      <c r="A3202" s="8">
        <f t="shared" si="99"/>
        <v>3201</v>
      </c>
      <c r="B3202" s="8" t="s">
        <v>8449</v>
      </c>
      <c r="C3202" t="s">
        <v>4868</v>
      </c>
      <c r="D3202" t="s">
        <v>930</v>
      </c>
      <c r="E3202">
        <v>339</v>
      </c>
      <c r="F3202" s="8" t="str">
        <f t="shared" si="98"/>
        <v>INSERt INTO Datos_Contacto values (3201,'096-8595020,8596511,595012','Calle   5a   5 - 65',339);</v>
      </c>
    </row>
    <row r="3203" spans="1:6" hidden="1" x14ac:dyDescent="0.25">
      <c r="A3203" s="8">
        <f t="shared" si="99"/>
        <v>3202</v>
      </c>
      <c r="B3203" s="8" t="s">
        <v>8450</v>
      </c>
      <c r="C3203" t="s">
        <v>4869</v>
      </c>
      <c r="D3203" t="s">
        <v>930</v>
      </c>
      <c r="E3203">
        <v>339</v>
      </c>
      <c r="F3203" s="8" t="str">
        <f t="shared" ref="F3203:F3266" si="100">"INSERt INTO Datos_Contacto values ("&amp;A3203&amp;",'"&amp;B3203&amp;"','"&amp;C3203&amp;"',"&amp;E3203&amp;");"</f>
        <v>INSERt INTO Datos_Contacto values (3202,'095-954180017,418169','Calle 7 Carrera 2 - 13',339);</v>
      </c>
    </row>
    <row r="3204" spans="1:6" hidden="1" x14ac:dyDescent="0.25">
      <c r="A3204" s="8">
        <f t="shared" ref="A3204:A3267" si="101">+A3203+1</f>
        <v>3203</v>
      </c>
      <c r="B3204" s="8" t="s">
        <v>8451</v>
      </c>
      <c r="C3204" t="s">
        <v>4870</v>
      </c>
      <c r="D3204" t="s">
        <v>1561</v>
      </c>
      <c r="E3204">
        <v>807</v>
      </c>
      <c r="F3204" s="8" t="str">
        <f t="shared" si="100"/>
        <v>INSERt INTO Datos_Contacto values (3203,'097-5668285','CALLE 2 N 6-28 ESQUINA PALACIO MUNICIPAL CENTRO',807);</v>
      </c>
    </row>
    <row r="3205" spans="1:6" hidden="1" x14ac:dyDescent="0.25">
      <c r="A3205" s="8">
        <f t="shared" si="101"/>
        <v>3204</v>
      </c>
      <c r="B3205" s="8" t="s">
        <v>6899</v>
      </c>
      <c r="C3205" t="s">
        <v>4871</v>
      </c>
      <c r="D3205" t="s">
        <v>1773</v>
      </c>
      <c r="E3205">
        <v>995</v>
      </c>
      <c r="F3205" s="8" t="str">
        <f t="shared" si="100"/>
        <v>INSERt INTO Datos_Contacto values (3204,'098-2266035','Calle 16 N° 16-18 Barrio Centro',995);</v>
      </c>
    </row>
    <row r="3206" spans="1:6" hidden="1" x14ac:dyDescent="0.25">
      <c r="A3206" s="8">
        <f t="shared" si="101"/>
        <v>3205</v>
      </c>
      <c r="B3206" s="8" t="s">
        <v>8452</v>
      </c>
      <c r="C3206" t="s">
        <v>4872</v>
      </c>
      <c r="D3206" t="s">
        <v>1580</v>
      </c>
      <c r="E3206">
        <v>829</v>
      </c>
      <c r="F3206" s="8" t="str">
        <f t="shared" si="100"/>
        <v>INSERt INTO Datos_Contacto values (3205,'096-7593105','Calle 6  6 - 30',829);</v>
      </c>
    </row>
    <row r="3207" spans="1:6" hidden="1" x14ac:dyDescent="0.25">
      <c r="A3207" s="8">
        <f t="shared" si="101"/>
        <v>3206</v>
      </c>
      <c r="B3207" s="8" t="s">
        <v>8453</v>
      </c>
      <c r="C3207" t="s">
        <v>4873</v>
      </c>
      <c r="D3207" t="s">
        <v>488</v>
      </c>
      <c r="E3207">
        <v>88</v>
      </c>
      <c r="F3207" s="8" t="str">
        <f t="shared" si="100"/>
        <v>INSERt INTO Datos_Contacto values (3206,'094-8442357,8442213,8443252','Calle 29  30 - 17',88);</v>
      </c>
    </row>
    <row r="3208" spans="1:6" hidden="1" x14ac:dyDescent="0.25">
      <c r="A3208" s="8">
        <f t="shared" si="101"/>
        <v>3207</v>
      </c>
      <c r="B3208" s="8" t="s">
        <v>8454</v>
      </c>
      <c r="C3208" t="s">
        <v>1982</v>
      </c>
      <c r="D3208" t="s">
        <v>828</v>
      </c>
      <c r="E3208">
        <v>276</v>
      </c>
      <c r="F3208" s="8" t="str">
        <f t="shared" si="100"/>
        <v>INSERt INTO Datos_Contacto values (3207,'098-7372083,7372095,7372139','Palacio municipal',276);</v>
      </c>
    </row>
    <row r="3209" spans="1:6" hidden="1" x14ac:dyDescent="0.25">
      <c r="A3209" s="8">
        <f t="shared" si="101"/>
        <v>3208</v>
      </c>
      <c r="B3209" s="8" t="s">
        <v>8455</v>
      </c>
      <c r="C3209" t="s">
        <v>4874</v>
      </c>
      <c r="D3209" t="s">
        <v>932</v>
      </c>
      <c r="E3209">
        <v>340</v>
      </c>
      <c r="F3209" s="8" t="str">
        <f t="shared" si="100"/>
        <v>INSERt INTO Datos_Contacto values (3208,'096-8658130,8658351,8658603,8658031','CALLE 6 8-57',340);</v>
      </c>
    </row>
    <row r="3210" spans="1:6" hidden="1" x14ac:dyDescent="0.25">
      <c r="A3210" s="8">
        <f t="shared" si="101"/>
        <v>3209</v>
      </c>
      <c r="B3210" s="8" t="s">
        <v>8456</v>
      </c>
      <c r="C3210" t="s">
        <v>4875</v>
      </c>
      <c r="D3210" t="s">
        <v>1509</v>
      </c>
      <c r="E3210">
        <v>764</v>
      </c>
      <c r="F3210" s="8" t="str">
        <f t="shared" si="100"/>
        <v>INSERt INTO Datos_Contacto values (3209,'092-7480034,7480045','CALLE 4 CARRERA 3 ESQUINA PARQUE DEL SOL ANDINO',764);</v>
      </c>
    </row>
    <row r="3211" spans="1:6" hidden="1" x14ac:dyDescent="0.25">
      <c r="A3211" s="8">
        <f t="shared" si="101"/>
        <v>3210</v>
      </c>
      <c r="B3211" s="8" t="s">
        <v>8457</v>
      </c>
      <c r="C3211" t="s">
        <v>4876</v>
      </c>
      <c r="D3211" t="s">
        <v>1710</v>
      </c>
      <c r="E3211">
        <v>947</v>
      </c>
      <c r="F3211" s="8" t="str">
        <f t="shared" si="100"/>
        <v>INSERt INTO Datos_Contacto values (3210,'095-2838994,2838303','Calle 23  19 - 22',947);</v>
      </c>
    </row>
    <row r="3212" spans="1:6" hidden="1" x14ac:dyDescent="0.25">
      <c r="A3212" s="8">
        <f t="shared" si="101"/>
        <v>3211</v>
      </c>
      <c r="B3212" s="8" t="s">
        <v>8458</v>
      </c>
      <c r="C3212" t="s">
        <v>1977</v>
      </c>
      <c r="D3212" t="s">
        <v>1346</v>
      </c>
      <c r="E3212">
        <v>630</v>
      </c>
      <c r="F3212" s="8" t="str">
        <f t="shared" si="100"/>
        <v>INSERt INTO Datos_Contacto values (3211,'098-8373061,988373460,373061','Palacio Municipal',630);</v>
      </c>
    </row>
    <row r="3213" spans="1:6" hidden="1" x14ac:dyDescent="0.25">
      <c r="A3213" s="8">
        <f t="shared" si="101"/>
        <v>3212</v>
      </c>
      <c r="B3213" s="8" t="s">
        <v>8459</v>
      </c>
      <c r="C3213" t="s">
        <v>4877</v>
      </c>
      <c r="D3213" t="s">
        <v>1054</v>
      </c>
      <c r="E3213">
        <v>425</v>
      </c>
      <c r="F3213" s="8" t="str">
        <f t="shared" si="100"/>
        <v>INSERt INTO Datos_Contacto values (3212,'095-5645015,5645017,5645048','Carrera 2  6 - 32',425);</v>
      </c>
    </row>
    <row r="3214" spans="1:6" hidden="1" x14ac:dyDescent="0.25">
      <c r="A3214" s="8">
        <f t="shared" si="101"/>
        <v>3213</v>
      </c>
      <c r="B3214" s="8" t="s">
        <v>8460</v>
      </c>
      <c r="C3214" t="s">
        <v>1977</v>
      </c>
      <c r="D3214" t="s">
        <v>305</v>
      </c>
      <c r="E3214">
        <v>911</v>
      </c>
      <c r="F3214" s="8" t="str">
        <f t="shared" si="100"/>
        <v>INSERt INTO Datos_Contacto values (3213,'097-6604216','Palacio Municipal',911);</v>
      </c>
    </row>
    <row r="3215" spans="1:6" hidden="1" x14ac:dyDescent="0.25">
      <c r="A3215" s="8">
        <f t="shared" si="101"/>
        <v>3214</v>
      </c>
      <c r="B3215" s="8" t="s">
        <v>8461</v>
      </c>
      <c r="C3215" t="s">
        <v>4878</v>
      </c>
      <c r="D3215" t="s">
        <v>490</v>
      </c>
      <c r="E3215">
        <v>89</v>
      </c>
      <c r="F3215" s="8" t="str">
        <f t="shared" si="100"/>
        <v>INSERt INTO Datos_Contacto values (3214,'094-8618206','Calle Hernandez Alcaldia Municipal',89);</v>
      </c>
    </row>
    <row r="3216" spans="1:6" hidden="1" x14ac:dyDescent="0.25">
      <c r="A3216" s="8">
        <f t="shared" si="101"/>
        <v>3215</v>
      </c>
      <c r="B3216" s="8" t="s">
        <v>8462</v>
      </c>
      <c r="C3216" t="s">
        <v>4879</v>
      </c>
      <c r="D3216" t="s">
        <v>5271</v>
      </c>
      <c r="E3216">
        <v>1</v>
      </c>
      <c r="F3216" s="8" t="str">
        <f t="shared" si="100"/>
        <v>INSERt INTO Datos_Contacto values (3215,'094-7799752','Cr 7D No 7C-27',1);</v>
      </c>
    </row>
    <row r="3217" spans="1:6" hidden="1" x14ac:dyDescent="0.25">
      <c r="A3217" s="8">
        <f t="shared" si="101"/>
        <v>3216</v>
      </c>
      <c r="B3217" s="8" t="s">
        <v>8463</v>
      </c>
      <c r="C3217" t="s">
        <v>4880</v>
      </c>
      <c r="D3217" t="s">
        <v>1091</v>
      </c>
      <c r="E3217">
        <v>451</v>
      </c>
      <c r="F3217" s="8" t="str">
        <f t="shared" si="100"/>
        <v>INSERt INTO Datos_Contacto values (3216,'094-8110102','Palacio Municipal Cra 14 No. 12D-13',451);</v>
      </c>
    </row>
    <row r="3218" spans="1:6" hidden="1" x14ac:dyDescent="0.25">
      <c r="A3218" s="8">
        <f t="shared" si="101"/>
        <v>3217</v>
      </c>
      <c r="B3218" s="8" t="s">
        <v>8464</v>
      </c>
      <c r="C3218" t="s">
        <v>4881</v>
      </c>
      <c r="D3218" t="s">
        <v>1774</v>
      </c>
      <c r="E3218">
        <v>996</v>
      </c>
      <c r="F3218" s="8" t="str">
        <f t="shared" si="100"/>
        <v>INSERt INTO Datos_Contacto values (3217,'098-253307,253006,253034','Calle  6 4 - 83',996);</v>
      </c>
    </row>
    <row r="3219" spans="1:6" hidden="1" x14ac:dyDescent="0.25">
      <c r="A3219" s="8">
        <f t="shared" si="101"/>
        <v>3218</v>
      </c>
      <c r="B3219" s="8" t="s">
        <v>8465</v>
      </c>
      <c r="C3219" t="s">
        <v>4882</v>
      </c>
      <c r="D3219" t="s">
        <v>1709</v>
      </c>
      <c r="E3219">
        <v>946</v>
      </c>
      <c r="F3219" s="8" t="str">
        <f t="shared" si="100"/>
        <v>INSERt INTO Datos_Contacto values (3218,'095-2822784,','Plaza principal San Antonio de Palmito',946);</v>
      </c>
    </row>
    <row r="3220" spans="1:6" hidden="1" x14ac:dyDescent="0.25">
      <c r="A3220" s="8">
        <f t="shared" si="101"/>
        <v>3219</v>
      </c>
      <c r="B3220" s="8" t="s">
        <v>8466</v>
      </c>
      <c r="C3220" t="s">
        <v>4883</v>
      </c>
      <c r="D3220" t="s">
        <v>1212</v>
      </c>
      <c r="E3220">
        <v>533</v>
      </c>
      <c r="F3220" s="8" t="str">
        <f t="shared" si="100"/>
        <v>INSERt INTO Datos_Contacto values (3219,'091-8450226','CARRERA 5 No 4-18',533);</v>
      </c>
    </row>
    <row r="3221" spans="1:6" hidden="1" x14ac:dyDescent="0.25">
      <c r="A3221" s="8">
        <f t="shared" si="101"/>
        <v>3220</v>
      </c>
      <c r="B3221" s="8" t="s">
        <v>8467</v>
      </c>
      <c r="C3221" t="s">
        <v>4884</v>
      </c>
      <c r="D3221" t="s">
        <v>1671</v>
      </c>
      <c r="E3221">
        <v>912</v>
      </c>
      <c r="F3221" s="8" t="str">
        <f t="shared" si="100"/>
        <v>INSERt INTO Datos_Contacto values (3220,'097-7565454','Cabecera Municipal de San Benito',912);</v>
      </c>
    </row>
    <row r="3222" spans="1:6" hidden="1" x14ac:dyDescent="0.25">
      <c r="A3222" s="8">
        <f t="shared" si="101"/>
        <v>3221</v>
      </c>
      <c r="B3222" s="8" t="s">
        <v>8468</v>
      </c>
      <c r="C3222" t="s">
        <v>1979</v>
      </c>
      <c r="D3222" t="s">
        <v>1711</v>
      </c>
      <c r="E3222">
        <v>948</v>
      </c>
      <c r="F3222" s="8" t="str">
        <f t="shared" si="100"/>
        <v>INSERt INTO Datos_Contacto values (3221,'095-2930003,2930004','Alcaldía Municipal',948);</v>
      </c>
    </row>
    <row r="3223" spans="1:6" hidden="1" x14ac:dyDescent="0.25">
      <c r="A3223" s="8">
        <f t="shared" si="101"/>
        <v>3222</v>
      </c>
      <c r="B3223" s="8" t="s">
        <v>8469</v>
      </c>
      <c r="C3223" t="s">
        <v>4885</v>
      </c>
      <c r="D3223" t="s">
        <v>1213</v>
      </c>
      <c r="E3223">
        <v>534</v>
      </c>
      <c r="F3223" s="8" t="str">
        <f t="shared" si="100"/>
        <v>INSERt INTO Datos_Contacto values (3222,'091-8680010','CRA 4 6 02',534);</v>
      </c>
    </row>
    <row r="3224" spans="1:6" hidden="1" x14ac:dyDescent="0.25">
      <c r="A3224" s="8">
        <f t="shared" si="101"/>
        <v>3223</v>
      </c>
      <c r="B3224" s="8" t="s">
        <v>8470</v>
      </c>
      <c r="C3224" t="s">
        <v>4886</v>
      </c>
      <c r="D3224" t="s">
        <v>1213</v>
      </c>
      <c r="E3224">
        <v>534</v>
      </c>
      <c r="F3224" s="8" t="str">
        <f t="shared" si="100"/>
        <v>INSERt INTO Datos_Contacto values (3223,'092-7264745','nueva alcaldia esquina barrio villa hermosa',534);</v>
      </c>
    </row>
    <row r="3225" spans="1:6" hidden="1" x14ac:dyDescent="0.25">
      <c r="A3225" s="8">
        <f t="shared" si="101"/>
        <v>3224</v>
      </c>
      <c r="B3225" s="8" t="s">
        <v>8471</v>
      </c>
      <c r="C3225" t="s">
        <v>4887</v>
      </c>
      <c r="D3225" t="s">
        <v>1092</v>
      </c>
      <c r="E3225">
        <v>452</v>
      </c>
      <c r="F3225" s="8" t="str">
        <f t="shared" si="100"/>
        <v>INSERt INTO Datos_Contacto values (3224,'094-7554041','Calle 8  8 - 02',452);</v>
      </c>
    </row>
    <row r="3226" spans="1:6" hidden="1" x14ac:dyDescent="0.25">
      <c r="A3226" s="8">
        <f t="shared" si="101"/>
        <v>3225</v>
      </c>
      <c r="B3226" s="8" t="s">
        <v>8472</v>
      </c>
      <c r="C3226" t="s">
        <v>4888</v>
      </c>
      <c r="D3226" t="s">
        <v>1562</v>
      </c>
      <c r="E3226">
        <v>808</v>
      </c>
      <c r="F3226" s="8" t="str">
        <f t="shared" si="100"/>
        <v>INSERt INTO Datos_Contacto values (3225,'097-5117005,5117010,','Av. 15E # 1 AN - 09 CASA 121 PRADOS II CUCUTA',808);</v>
      </c>
    </row>
    <row r="3227" spans="1:6" hidden="1" x14ac:dyDescent="0.25">
      <c r="A3227" s="8">
        <f t="shared" si="101"/>
        <v>3226</v>
      </c>
      <c r="B3227" s="8" t="s">
        <v>8473</v>
      </c>
      <c r="C3227" t="s">
        <v>4889</v>
      </c>
      <c r="D3227" t="s">
        <v>492</v>
      </c>
      <c r="E3227">
        <v>90</v>
      </c>
      <c r="F3227" s="8" t="str">
        <f t="shared" si="100"/>
        <v>INSERt INTO Datos_Contacto values (3226,'094-8358090,8358063','Palacio Municipal Carrera 19  18-71',90);</v>
      </c>
    </row>
    <row r="3228" spans="1:6" hidden="1" x14ac:dyDescent="0.25">
      <c r="A3228" s="8">
        <f t="shared" si="101"/>
        <v>3227</v>
      </c>
      <c r="B3228" s="8" t="s">
        <v>8474</v>
      </c>
      <c r="C3228" t="s">
        <v>1948</v>
      </c>
      <c r="D3228" t="s">
        <v>492</v>
      </c>
      <c r="E3228">
        <v>90</v>
      </c>
      <c r="F3228" s="8" t="str">
        <f t="shared" si="100"/>
        <v>INSERt INTO Datos_Contacto values (3227,'094-7780233,7780234,7748015','Alcaldia municipal',90);</v>
      </c>
    </row>
    <row r="3229" spans="1:6" hidden="1" x14ac:dyDescent="0.25">
      <c r="A3229" s="8">
        <f t="shared" si="101"/>
        <v>3228</v>
      </c>
      <c r="B3229" s="8" t="s">
        <v>8475</v>
      </c>
      <c r="C3229" t="s">
        <v>1977</v>
      </c>
      <c r="D3229" t="s">
        <v>1442</v>
      </c>
      <c r="E3229">
        <v>709</v>
      </c>
      <c r="F3229" s="8" t="str">
        <f t="shared" si="100"/>
        <v>INSERt INTO Datos_Contacto values (3228,'098-6557097','Palacio Municipal',709);</v>
      </c>
    </row>
    <row r="3230" spans="1:6" hidden="1" x14ac:dyDescent="0.25">
      <c r="A3230" s="8">
        <f t="shared" si="101"/>
        <v>3229</v>
      </c>
      <c r="B3230" s="8" t="s">
        <v>8476</v>
      </c>
      <c r="C3230" t="s">
        <v>4051</v>
      </c>
      <c r="D3230" t="s">
        <v>1214</v>
      </c>
      <c r="E3230">
        <v>535</v>
      </c>
      <c r="F3230" s="8" t="str">
        <f t="shared" si="100"/>
        <v>INSERt INTO Datos_Contacto values (3229,'310-3451327','Casa de Gobierno Parque Principal',535);</v>
      </c>
    </row>
    <row r="3231" spans="1:6" hidden="1" x14ac:dyDescent="0.25">
      <c r="A3231" s="8">
        <f t="shared" si="101"/>
        <v>3230</v>
      </c>
      <c r="B3231" s="8" t="s">
        <v>8477</v>
      </c>
      <c r="C3231" t="s">
        <v>1977</v>
      </c>
      <c r="D3231" t="s">
        <v>1214</v>
      </c>
      <c r="E3231">
        <v>535</v>
      </c>
      <c r="F3231" s="8" t="str">
        <f t="shared" si="100"/>
        <v>INSERt INTO Datos_Contacto values (3230,'037-3114742119','Palacio Municipal',535);</v>
      </c>
    </row>
    <row r="3232" spans="1:6" hidden="1" x14ac:dyDescent="0.25">
      <c r="A3232" s="8">
        <f t="shared" si="101"/>
        <v>3231</v>
      </c>
      <c r="B3232" s="8" t="s">
        <v>8478</v>
      </c>
      <c r="C3232" t="s">
        <v>4890</v>
      </c>
      <c r="D3232" t="s">
        <v>653</v>
      </c>
      <c r="E3232">
        <v>177</v>
      </c>
      <c r="F3232" s="8" t="str">
        <f t="shared" si="100"/>
        <v>INSERt INTO Datos_Contacto values (3231,'311-4069433','Edificio Plaza Principal Cra 4 No 19-43',177);</v>
      </c>
    </row>
    <row r="3233" spans="1:6" hidden="1" x14ac:dyDescent="0.25">
      <c r="A3233" s="8">
        <f t="shared" si="101"/>
        <v>3232</v>
      </c>
      <c r="B3233" s="8" t="s">
        <v>8479</v>
      </c>
      <c r="C3233" t="s">
        <v>4891</v>
      </c>
      <c r="D3233" t="s">
        <v>1056</v>
      </c>
      <c r="E3233">
        <v>426</v>
      </c>
      <c r="F3233" s="8" t="str">
        <f t="shared" si="100"/>
        <v>INSERt INTO Datos_Contacto values (3232,'095-798008,5798250','Carrera 9  2C - 71',426);</v>
      </c>
    </row>
    <row r="3234" spans="1:6" hidden="1" x14ac:dyDescent="0.25">
      <c r="A3234" s="8">
        <f t="shared" si="101"/>
        <v>3233</v>
      </c>
      <c r="B3234" s="8" t="s">
        <v>8480</v>
      </c>
      <c r="C3234" t="s">
        <v>1954</v>
      </c>
      <c r="D3234" t="s">
        <v>829</v>
      </c>
      <c r="E3234">
        <v>277</v>
      </c>
      <c r="F3234" s="8" t="str">
        <f t="shared" si="100"/>
        <v>INSERt INTO Datos_Contacto values (3233,'098-7404546','Alcaldia Municipal',277);</v>
      </c>
    </row>
    <row r="3235" spans="1:6" hidden="1" x14ac:dyDescent="0.25">
      <c r="A3235" s="8">
        <f t="shared" si="101"/>
        <v>3234</v>
      </c>
      <c r="B3235" s="8" t="s">
        <v>8481</v>
      </c>
      <c r="C3235" t="s">
        <v>4892</v>
      </c>
      <c r="D3235" t="s">
        <v>654</v>
      </c>
      <c r="E3235">
        <v>178</v>
      </c>
      <c r="F3235" s="8" t="str">
        <f t="shared" si="100"/>
        <v>INSERt INTO Datos_Contacto values (3234,'095-6299085','Calle Bolivar  15 - 56',178);</v>
      </c>
    </row>
    <row r="3236" spans="1:6" hidden="1" x14ac:dyDescent="0.25">
      <c r="A3236" s="8">
        <f t="shared" si="101"/>
        <v>3235</v>
      </c>
      <c r="B3236" s="8" t="s">
        <v>8482</v>
      </c>
      <c r="C3236" t="s">
        <v>4893</v>
      </c>
      <c r="D3236" t="s">
        <v>656</v>
      </c>
      <c r="E3236">
        <v>179</v>
      </c>
      <c r="F3236" s="8" t="str">
        <f t="shared" si="100"/>
        <v>INSERt INTO Datos_Contacto values (3235,'095-6898574','Calle Principal, Palacio Municipal',179);</v>
      </c>
    </row>
    <row r="3237" spans="1:6" hidden="1" x14ac:dyDescent="0.25">
      <c r="A3237" s="8">
        <f t="shared" si="101"/>
        <v>3236</v>
      </c>
      <c r="B3237" s="8" t="s">
        <v>8483</v>
      </c>
      <c r="C3237" t="s">
        <v>4894</v>
      </c>
      <c r="D3237" t="s">
        <v>494</v>
      </c>
      <c r="E3237">
        <v>91</v>
      </c>
      <c r="F3237" s="8" t="str">
        <f t="shared" si="100"/>
        <v>INSERt INTO Datos_Contacto values (3236,'091-8478394,8478214','Calle 4 No. 7-56 Parque Principal',91);</v>
      </c>
    </row>
    <row r="3238" spans="1:6" hidden="1" x14ac:dyDescent="0.25">
      <c r="A3238" s="8">
        <f t="shared" si="101"/>
        <v>3237</v>
      </c>
      <c r="B3238" s="8" t="s">
        <v>8484</v>
      </c>
      <c r="C3238" t="s">
        <v>4895</v>
      </c>
      <c r="D3238" t="s">
        <v>494</v>
      </c>
      <c r="E3238">
        <v>91</v>
      </c>
      <c r="F3238" s="8" t="str">
        <f t="shared" si="100"/>
        <v>INSERt INTO Datos_Contacto values (3237,'094-8311030,8323030,311030','Calle 11  9 - 61 plaza principal',91);</v>
      </c>
    </row>
    <row r="3239" spans="1:6" hidden="1" x14ac:dyDescent="0.25">
      <c r="A3239" s="8">
        <f t="shared" si="101"/>
        <v>3238</v>
      </c>
      <c r="B3239" s="8" t="s">
        <v>8485</v>
      </c>
      <c r="C3239" t="s">
        <v>4896</v>
      </c>
      <c r="D3239" t="s">
        <v>494</v>
      </c>
      <c r="E3239">
        <v>91</v>
      </c>
      <c r="F3239" s="8" t="str">
        <f t="shared" si="100"/>
        <v>INSERt INTO Datos_Contacto values (3238,'098-4271124','Calle 4  5-35 Barrio Alfonso Botero',91);</v>
      </c>
    </row>
    <row r="3240" spans="1:6" hidden="1" x14ac:dyDescent="0.25">
      <c r="A3240" s="8">
        <f t="shared" si="101"/>
        <v>3239</v>
      </c>
      <c r="B3240" s="8" t="s">
        <v>8486</v>
      </c>
      <c r="C3240" t="s">
        <v>4897</v>
      </c>
      <c r="D3240" t="s">
        <v>1672</v>
      </c>
      <c r="E3240">
        <v>913</v>
      </c>
      <c r="F3240" s="8" t="str">
        <f t="shared" si="100"/>
        <v>INSERt INTO Datos_Contacto values (3239,'097-7237846','Calle 12  9 - 51',913);</v>
      </c>
    </row>
    <row r="3241" spans="1:6" hidden="1" x14ac:dyDescent="0.25">
      <c r="A3241" s="8">
        <f t="shared" si="101"/>
        <v>3240</v>
      </c>
      <c r="B3241" s="8" t="s">
        <v>8487</v>
      </c>
      <c r="C3241" t="s">
        <v>4898</v>
      </c>
      <c r="D3241" t="s">
        <v>658</v>
      </c>
      <c r="E3241">
        <v>180</v>
      </c>
      <c r="F3241" s="8" t="str">
        <f t="shared" si="100"/>
        <v>INSERt INTO Datos_Contacto values (3240,'095-6868386','Calle 19 Carrera 41 Esquina',180);</v>
      </c>
    </row>
    <row r="3242" spans="1:6" hidden="1" x14ac:dyDescent="0.25">
      <c r="A3242" s="8">
        <f t="shared" si="101"/>
        <v>3241</v>
      </c>
      <c r="B3242" s="8" t="s">
        <v>8488</v>
      </c>
      <c r="C3242" t="s">
        <v>1948</v>
      </c>
      <c r="D3242" t="s">
        <v>660</v>
      </c>
      <c r="E3242">
        <v>181</v>
      </c>
      <c r="F3242" s="8" t="str">
        <f t="shared" si="100"/>
        <v>INSERt INTO Datos_Contacto values (3241,'094-6879141','Alcaldia municipal',181);</v>
      </c>
    </row>
    <row r="3243" spans="1:6" hidden="1" x14ac:dyDescent="0.25">
      <c r="A3243" s="8">
        <f t="shared" si="101"/>
        <v>3242</v>
      </c>
      <c r="B3243" s="8" t="s">
        <v>8489</v>
      </c>
      <c r="C3243" t="s">
        <v>4899</v>
      </c>
      <c r="D3243" t="s">
        <v>496</v>
      </c>
      <c r="E3243">
        <v>92</v>
      </c>
      <c r="F3243" s="8" t="str">
        <f t="shared" si="100"/>
        <v>INSERt INTO Datos_Contacto values (3242,'094-582123,8582024','Carrera 11   18 - 132',92);</v>
      </c>
    </row>
    <row r="3244" spans="1:6" hidden="1" x14ac:dyDescent="0.25">
      <c r="A3244" s="8">
        <f t="shared" si="101"/>
        <v>3243</v>
      </c>
      <c r="B3244" s="8" t="s">
        <v>8490</v>
      </c>
      <c r="C3244" t="s">
        <v>4900</v>
      </c>
      <c r="D3244" t="s">
        <v>1673</v>
      </c>
      <c r="E3244">
        <v>914</v>
      </c>
      <c r="F3244" s="8" t="str">
        <f t="shared" si="100"/>
        <v>INSERt INTO Datos_Contacto values (3243,'311-5149176','Alcaldía Municipal de  San Joaquín',914);</v>
      </c>
    </row>
    <row r="3245" spans="1:6" hidden="1" x14ac:dyDescent="0.25">
      <c r="A3245" s="8">
        <f t="shared" si="101"/>
        <v>3244</v>
      </c>
      <c r="B3245" s="8" t="s">
        <v>8491</v>
      </c>
      <c r="C3245" t="s">
        <v>4901</v>
      </c>
      <c r="D3245" t="s">
        <v>933</v>
      </c>
      <c r="E3245">
        <v>341</v>
      </c>
      <c r="F3245" s="8" t="str">
        <f t="shared" si="100"/>
        <v>INSERt INTO Datos_Contacto values (3244,'096-860786,8608617,8608616','Carrera 2 No. 6-37',341);</v>
      </c>
    </row>
    <row r="3246" spans="1:6" hidden="1" x14ac:dyDescent="0.25">
      <c r="A3246" s="8">
        <f t="shared" si="101"/>
        <v>3245</v>
      </c>
      <c r="B3246" s="8" t="s">
        <v>8492</v>
      </c>
      <c r="C3246" t="s">
        <v>4902</v>
      </c>
      <c r="D3246" t="s">
        <v>1525</v>
      </c>
      <c r="E3246">
        <v>778</v>
      </c>
      <c r="F3246" s="8" t="str">
        <f t="shared" si="100"/>
        <v>INSERt INTO Datos_Contacto values (3245,'097-5833939','Calle 11   5 - 49',778);</v>
      </c>
    </row>
    <row r="3247" spans="1:6" hidden="1" x14ac:dyDescent="0.25">
      <c r="A3247" s="8">
        <f t="shared" si="101"/>
        <v>3246</v>
      </c>
      <c r="B3247" s="8" t="s">
        <v>8493</v>
      </c>
      <c r="C3247" t="s">
        <v>4903</v>
      </c>
      <c r="D3247" t="s">
        <v>5295</v>
      </c>
      <c r="E3247">
        <v>1</v>
      </c>
      <c r="F3247" s="8" t="str">
        <f t="shared" si="100"/>
        <v>INSERt INTO Datos_Contacto values (3246,'098-4305056','Carrera 4 3 - 27',1);</v>
      </c>
    </row>
    <row r="3248" spans="1:6" hidden="1" x14ac:dyDescent="0.25">
      <c r="A3248" s="8">
        <f t="shared" si="101"/>
        <v>3247</v>
      </c>
      <c r="B3248" s="8" t="s">
        <v>8494</v>
      </c>
      <c r="C3248" t="s">
        <v>4904</v>
      </c>
      <c r="D3248" t="s">
        <v>498</v>
      </c>
      <c r="E3248">
        <v>93</v>
      </c>
      <c r="F3248" s="8" t="str">
        <f t="shared" si="100"/>
        <v>INSERt INTO Datos_Contacto values (3247,'054-8622714','Carrera 20 Nº 19 - 08',93);</v>
      </c>
    </row>
    <row r="3249" spans="1:6" hidden="1" x14ac:dyDescent="0.25">
      <c r="A3249" s="8">
        <f t="shared" si="101"/>
        <v>3248</v>
      </c>
      <c r="B3249" s="8" t="s">
        <v>8495</v>
      </c>
      <c r="C3249" t="s">
        <v>4905</v>
      </c>
      <c r="D3249" t="s">
        <v>1675</v>
      </c>
      <c r="E3249">
        <v>915</v>
      </c>
      <c r="F3249" s="8" t="str">
        <f t="shared" si="100"/>
        <v>INSERt INTO Datos_Contacto values (3248,'097-6626012,6626003','Carrera 4 Nº 3 - 31',915);</v>
      </c>
    </row>
    <row r="3250" spans="1:6" hidden="1" x14ac:dyDescent="0.25">
      <c r="A3250" s="8">
        <f t="shared" si="101"/>
        <v>3249</v>
      </c>
      <c r="B3250" s="8" t="s">
        <v>8496</v>
      </c>
      <c r="C3250" t="s">
        <v>1954</v>
      </c>
      <c r="D3250" t="s">
        <v>830</v>
      </c>
      <c r="E3250">
        <v>278</v>
      </c>
      <c r="F3250" s="8" t="str">
        <f t="shared" si="100"/>
        <v>INSERt INTO Datos_Contacto values (3249,'098-7297115,7297009,','Alcaldia Municipal',278);</v>
      </c>
    </row>
    <row r="3251" spans="1:6" hidden="1" x14ac:dyDescent="0.25">
      <c r="A3251" s="8">
        <f t="shared" si="101"/>
        <v>3250</v>
      </c>
      <c r="B3251" s="8" t="s">
        <v>8497</v>
      </c>
      <c r="C3251" t="s">
        <v>4906</v>
      </c>
      <c r="D3251" t="s">
        <v>5301</v>
      </c>
      <c r="E3251">
        <v>1</v>
      </c>
      <c r="F3251" s="8" t="str">
        <f t="shared" si="100"/>
        <v>INSERt INTO Datos_Contacto values (3250,'310-4082816','Calle Principal  2 - 40',1);</v>
      </c>
    </row>
    <row r="3252" spans="1:6" hidden="1" x14ac:dyDescent="0.25">
      <c r="A3252" s="8">
        <f t="shared" si="101"/>
        <v>3251</v>
      </c>
      <c r="B3252" s="8" t="s">
        <v>8498</v>
      </c>
      <c r="C3252" t="s">
        <v>4907</v>
      </c>
      <c r="D3252" t="s">
        <v>1896</v>
      </c>
      <c r="E3252">
        <v>1107</v>
      </c>
      <c r="F3252" s="8" t="str">
        <f t="shared" si="100"/>
        <v>INSERt INTO Datos_Contacto values (3251,'098-5840402','Calle 8  23 - 87',1107);</v>
      </c>
    </row>
    <row r="3253" spans="1:6" hidden="1" x14ac:dyDescent="0.25">
      <c r="A3253" s="8">
        <f t="shared" si="101"/>
        <v>3252</v>
      </c>
      <c r="B3253" s="8" t="s">
        <v>8499</v>
      </c>
      <c r="C3253" t="s">
        <v>4908</v>
      </c>
      <c r="D3253" t="s">
        <v>1302</v>
      </c>
      <c r="E3253">
        <v>598</v>
      </c>
      <c r="F3253" s="8" t="str">
        <f t="shared" si="100"/>
        <v>INSERt INTO Datos_Contacto values (3252,'034-3844063','Calle 9 # 3-44 Palacio Municipal',598);</v>
      </c>
    </row>
    <row r="3254" spans="1:6" hidden="1" x14ac:dyDescent="0.25">
      <c r="A3254" s="8">
        <f t="shared" si="101"/>
        <v>3253</v>
      </c>
      <c r="B3254" s="8" t="s">
        <v>8500</v>
      </c>
      <c r="C3254" t="s">
        <v>4909</v>
      </c>
      <c r="D3254" t="s">
        <v>1803</v>
      </c>
      <c r="E3254">
        <v>1024</v>
      </c>
      <c r="F3254" s="8" t="str">
        <f t="shared" si="100"/>
        <v>INSERt INTO Datos_Contacto values (3253,'999-2538608,2530946,922531217','Calle 4  8 - 16 Esquina',1024);</v>
      </c>
    </row>
    <row r="3255" spans="1:6" hidden="1" x14ac:dyDescent="0.25">
      <c r="A3255" s="8">
        <f t="shared" si="101"/>
        <v>3254</v>
      </c>
      <c r="B3255" s="8" t="s">
        <v>8501</v>
      </c>
      <c r="C3255" t="s">
        <v>4910</v>
      </c>
      <c r="D3255" t="s">
        <v>1443</v>
      </c>
      <c r="E3255">
        <v>710</v>
      </c>
      <c r="F3255" s="8" t="str">
        <f t="shared" si="100"/>
        <v>INSERt INTO Datos_Contacto values (3254,'098-6536084','CALLE 11 No. 24 -35',710);</v>
      </c>
    </row>
    <row r="3256" spans="1:6" hidden="1" x14ac:dyDescent="0.25">
      <c r="A3256" s="8">
        <f t="shared" si="101"/>
        <v>3255</v>
      </c>
      <c r="B3256" s="8" t="s">
        <v>8502</v>
      </c>
      <c r="C3256" t="s">
        <v>4911</v>
      </c>
      <c r="D3256" t="s">
        <v>1713</v>
      </c>
      <c r="E3256">
        <v>949</v>
      </c>
      <c r="F3256" s="8" t="str">
        <f t="shared" si="100"/>
        <v>INSERt INTO Datos_Contacto values (3255,'095-9999999','Carrera 8  7-52',949);</v>
      </c>
    </row>
    <row r="3257" spans="1:6" hidden="1" x14ac:dyDescent="0.25">
      <c r="A3257" s="8">
        <f t="shared" si="101"/>
        <v>3256</v>
      </c>
      <c r="B3257" s="8" t="s">
        <v>8503</v>
      </c>
      <c r="C3257" t="s">
        <v>4912</v>
      </c>
      <c r="D3257" t="s">
        <v>5266</v>
      </c>
      <c r="E3257">
        <v>1</v>
      </c>
      <c r="F3257" s="8" t="str">
        <f t="shared" si="100"/>
        <v>INSERt INTO Datos_Contacto values (3256,'092-7333300','CALLE 18 No 19-55 ANTIGUA CAJA AGRARIA',1);</v>
      </c>
    </row>
    <row r="3258" spans="1:6" hidden="1" x14ac:dyDescent="0.25">
      <c r="A3258" s="8">
        <f t="shared" si="101"/>
        <v>3257</v>
      </c>
      <c r="B3258" s="8" t="s">
        <v>8504</v>
      </c>
      <c r="C3258" t="s">
        <v>2131</v>
      </c>
      <c r="D3258" t="s">
        <v>1215</v>
      </c>
      <c r="E3258">
        <v>537</v>
      </c>
      <c r="F3258" s="8" t="str">
        <f t="shared" si="100"/>
        <v>INSERt INTO Datos_Contacto values (3257,'091-8465013,8465066,8465052','Plaza principal',537);</v>
      </c>
    </row>
    <row r="3259" spans="1:6" hidden="1" x14ac:dyDescent="0.25">
      <c r="A3259" s="8">
        <f t="shared" si="101"/>
        <v>3258</v>
      </c>
      <c r="B3259" s="8" t="s">
        <v>8505</v>
      </c>
      <c r="C3259" t="s">
        <v>4913</v>
      </c>
      <c r="D3259" t="s">
        <v>500</v>
      </c>
      <c r="E3259">
        <v>94</v>
      </c>
      <c r="F3259" s="8" t="str">
        <f t="shared" si="100"/>
        <v>INSERt INTO Datos_Contacto values (3258,'094-8212100,8212630,8212620','Calle 22 Carrera 22  # 22 - 07',94);</v>
      </c>
    </row>
    <row r="3260" spans="1:6" hidden="1" x14ac:dyDescent="0.25">
      <c r="A3260" s="8">
        <f t="shared" si="101"/>
        <v>3259</v>
      </c>
      <c r="B3260" s="8" t="s">
        <v>8506</v>
      </c>
      <c r="C3260" t="s">
        <v>4914</v>
      </c>
      <c r="D3260" t="s">
        <v>1369</v>
      </c>
      <c r="E3260">
        <v>651</v>
      </c>
      <c r="F3260" s="8" t="str">
        <f t="shared" si="100"/>
        <v>INSERt INTO Datos_Contacto values (3259,'095-5740291,5740000,7740090,7740350','CALLE 7 A No.9-36',651);</v>
      </c>
    </row>
    <row r="3261" spans="1:6" hidden="1" x14ac:dyDescent="0.25">
      <c r="A3261" s="8">
        <f t="shared" si="101"/>
        <v>3260</v>
      </c>
      <c r="B3261" s="8" t="s">
        <v>8507</v>
      </c>
      <c r="C3261" t="s">
        <v>4915</v>
      </c>
      <c r="D3261" t="s">
        <v>662</v>
      </c>
      <c r="E3261">
        <v>182</v>
      </c>
      <c r="F3261" s="8" t="str">
        <f t="shared" si="100"/>
        <v>INSERt INTO Datos_Contacto values (3260,'095-6890596','Carrera 13  8 - 44',182);</v>
      </c>
    </row>
    <row r="3262" spans="1:6" hidden="1" x14ac:dyDescent="0.25">
      <c r="A3262" s="8">
        <f t="shared" si="101"/>
        <v>3261</v>
      </c>
      <c r="B3262" s="8" t="s">
        <v>8508</v>
      </c>
      <c r="C3262" t="s">
        <v>1915</v>
      </c>
      <c r="D3262" t="s">
        <v>1444</v>
      </c>
      <c r="E3262">
        <v>711</v>
      </c>
      <c r="F3262" s="8" t="str">
        <f t="shared" si="100"/>
        <v>INSERt INTO Datos_Contacto values (3261,'098-6734551','Alcaldía municipal',711);</v>
      </c>
    </row>
    <row r="3263" spans="1:6" hidden="1" x14ac:dyDescent="0.25">
      <c r="A3263" s="8">
        <f t="shared" si="101"/>
        <v>3262</v>
      </c>
      <c r="B3263" s="8" t="s">
        <v>8509</v>
      </c>
      <c r="C3263" t="s">
        <v>1977</v>
      </c>
      <c r="D3263" t="s">
        <v>1512</v>
      </c>
      <c r="E3263">
        <v>767</v>
      </c>
      <c r="F3263" s="8" t="str">
        <f t="shared" si="100"/>
        <v>INSERt INTO Datos_Contacto values (3262,'092-7265891','Palacio Municipal',767);</v>
      </c>
    </row>
    <row r="3264" spans="1:6" hidden="1" x14ac:dyDescent="0.25">
      <c r="A3264" s="8">
        <f t="shared" si="101"/>
        <v>3263</v>
      </c>
      <c r="B3264" s="8" t="s">
        <v>8510</v>
      </c>
      <c r="C3264" t="s">
        <v>4916</v>
      </c>
      <c r="D3264" t="s">
        <v>502</v>
      </c>
      <c r="E3264">
        <v>95</v>
      </c>
      <c r="F3264" s="8" t="str">
        <f t="shared" si="100"/>
        <v>INSERt INTO Datos_Contacto values (3263,'054-8348115','Carrera 18 Nro 17-08',95);</v>
      </c>
    </row>
    <row r="3265" spans="1:6" hidden="1" x14ac:dyDescent="0.25">
      <c r="A3265" s="8">
        <f t="shared" si="101"/>
        <v>3264</v>
      </c>
      <c r="B3265" s="8" t="s">
        <v>8511</v>
      </c>
      <c r="C3265" t="s">
        <v>4917</v>
      </c>
      <c r="D3265" t="s">
        <v>502</v>
      </c>
      <c r="E3265">
        <v>95</v>
      </c>
      <c r="F3265" s="8" t="str">
        <f t="shared" si="100"/>
        <v>INSERt INTO Datos_Contacto values (3264,'098-2252010','Centro Administrativo municipal. Parque Principal.',95);</v>
      </c>
    </row>
    <row r="3266" spans="1:6" hidden="1" x14ac:dyDescent="0.25">
      <c r="A3266" s="8">
        <f t="shared" si="101"/>
        <v>3265</v>
      </c>
      <c r="B3266" s="8" t="s">
        <v>8512</v>
      </c>
      <c r="C3266" t="s">
        <v>4918</v>
      </c>
      <c r="D3266" t="s">
        <v>831</v>
      </c>
      <c r="E3266">
        <v>279</v>
      </c>
      <c r="F3266" s="8" t="str">
        <f t="shared" si="100"/>
        <v>INSERt INTO Datos_Contacto values (3265,'098-6248457','Carrera  4   6 - 09',279);</v>
      </c>
    </row>
    <row r="3267" spans="1:6" hidden="1" x14ac:dyDescent="0.25">
      <c r="A3267" s="8">
        <f t="shared" si="101"/>
        <v>3266</v>
      </c>
      <c r="B3267" s="8" t="s">
        <v>8513</v>
      </c>
      <c r="C3267" t="s">
        <v>4919</v>
      </c>
      <c r="D3267" t="s">
        <v>1855</v>
      </c>
      <c r="E3267">
        <v>1067</v>
      </c>
      <c r="F3267" s="8" t="str">
        <f t="shared" ref="F3267:F3330" si="102">"INSERt INTO Datos_Contacto values ("&amp;A3267&amp;",'"&amp;B3267&amp;"','"&amp;C3267&amp;"',"&amp;E3267&amp;");"</f>
        <v>INSERt INTO Datos_Contacto values (3266,'098-6370011,6370013,370017','CarreraCL  2 - 5-58',1067);</v>
      </c>
    </row>
    <row r="3268" spans="1:6" hidden="1" x14ac:dyDescent="0.25">
      <c r="A3268" s="8">
        <f t="shared" ref="A3268:A3331" si="103">+A3267+1</f>
        <v>3267</v>
      </c>
      <c r="B3268" s="8" t="s">
        <v>8514</v>
      </c>
      <c r="C3268" t="s">
        <v>4920</v>
      </c>
      <c r="D3268" t="s">
        <v>1715</v>
      </c>
      <c r="E3268">
        <v>950</v>
      </c>
      <c r="F3268" s="8" t="str">
        <f t="shared" si="102"/>
        <v>INSERt INTO Datos_Contacto values (3267,'095-2954798','CARRERA 28 N 17 - 71',950);</v>
      </c>
    </row>
    <row r="3269" spans="1:6" hidden="1" x14ac:dyDescent="0.25">
      <c r="A3269" s="8">
        <f t="shared" si="103"/>
        <v>3268</v>
      </c>
      <c r="B3269" s="8" t="s">
        <v>8515</v>
      </c>
      <c r="C3269" t="s">
        <v>4921</v>
      </c>
      <c r="D3269" t="s">
        <v>1057</v>
      </c>
      <c r="E3269">
        <v>427</v>
      </c>
      <c r="F3269" s="8" t="str">
        <f t="shared" si="102"/>
        <v>INSERt INTO Datos_Contacto values (3268,'095-548058,548169','Carrera 7 #13-56',427);</v>
      </c>
    </row>
    <row r="3270" spans="1:6" hidden="1" x14ac:dyDescent="0.25">
      <c r="A3270" s="8">
        <f t="shared" si="103"/>
        <v>3269</v>
      </c>
      <c r="B3270" s="8" t="s">
        <v>8516</v>
      </c>
      <c r="C3270" t="s">
        <v>4922</v>
      </c>
      <c r="D3270" t="s">
        <v>1057</v>
      </c>
      <c r="E3270">
        <v>427</v>
      </c>
      <c r="F3270" s="8" t="str">
        <f t="shared" si="102"/>
        <v>INSERt INTO Datos_Contacto values (3269,'098-6488367,6488255,','Carrera 5   4-75  Alcaldia Municipal',427);</v>
      </c>
    </row>
    <row r="3271" spans="1:6" hidden="1" x14ac:dyDescent="0.25">
      <c r="A3271" s="8">
        <f t="shared" si="103"/>
        <v>3270</v>
      </c>
      <c r="B3271" s="8" t="s">
        <v>8517</v>
      </c>
      <c r="C3271" t="s">
        <v>4923</v>
      </c>
      <c r="D3271" t="s">
        <v>663</v>
      </c>
      <c r="E3271">
        <v>183</v>
      </c>
      <c r="F3271" s="8" t="str">
        <f t="shared" si="102"/>
        <v>INSERt INTO Datos_Contacto values (3270,'095-4182729','Alcaldia  municipal',183);</v>
      </c>
    </row>
    <row r="3272" spans="1:6" hidden="1" x14ac:dyDescent="0.25">
      <c r="A3272" s="8">
        <f t="shared" si="103"/>
        <v>3271</v>
      </c>
      <c r="B3272" s="8" t="s">
        <v>8518</v>
      </c>
      <c r="C3272" t="s">
        <v>1948</v>
      </c>
      <c r="D3272" t="s">
        <v>832</v>
      </c>
      <c r="E3272">
        <v>280</v>
      </c>
      <c r="F3272" s="8" t="str">
        <f t="shared" si="102"/>
        <v>INSERt INTO Datos_Contacto values (3271,'098-7894215,7881870,7894093','Alcaldia municipal',280);</v>
      </c>
    </row>
    <row r="3273" spans="1:6" hidden="1" x14ac:dyDescent="0.25">
      <c r="A3273" s="8">
        <f t="shared" si="103"/>
        <v>3272</v>
      </c>
      <c r="B3273" s="8" t="s">
        <v>8519</v>
      </c>
      <c r="C3273" t="s">
        <v>4924</v>
      </c>
      <c r="D3273" t="s">
        <v>1676</v>
      </c>
      <c r="E3273">
        <v>916</v>
      </c>
      <c r="F3273" s="8" t="str">
        <f t="shared" si="102"/>
        <v>INSERt INTO Datos_Contacto values (3272,'098-4287037','Cr 4 Cl 7 B La Libertad - La Dorada',916);</v>
      </c>
    </row>
    <row r="3274" spans="1:6" hidden="1" x14ac:dyDescent="0.25">
      <c r="A3274" s="8">
        <f t="shared" si="103"/>
        <v>3273</v>
      </c>
      <c r="B3274" s="8" t="s">
        <v>8520</v>
      </c>
      <c r="C3274" t="s">
        <v>4925</v>
      </c>
      <c r="D3274" t="s">
        <v>1676</v>
      </c>
      <c r="E3274">
        <v>916</v>
      </c>
      <c r="F3274" s="8" t="str">
        <f t="shared" si="102"/>
        <v>INSERt INTO Datos_Contacto values (3273,'097-6638816','Carrera 4 No. 4 - 15  Centro -Alcaldia Municipal',916);</v>
      </c>
    </row>
    <row r="3275" spans="1:6" hidden="1" x14ac:dyDescent="0.25">
      <c r="A3275" s="8">
        <f t="shared" si="103"/>
        <v>3274</v>
      </c>
      <c r="B3275" s="8" t="s">
        <v>8521</v>
      </c>
      <c r="C3275" t="s">
        <v>4926</v>
      </c>
      <c r="D3275" t="s">
        <v>1859</v>
      </c>
      <c r="E3275">
        <v>1072</v>
      </c>
      <c r="F3275" s="8" t="str">
        <f t="shared" si="102"/>
        <v>INSERt INTO Datos_Contacto values (3274,'098-4295974','CALLE 7 No. 6-42  PALACIO MUNCIPAL  ',1072);</v>
      </c>
    </row>
    <row r="3276" spans="1:6" hidden="1" x14ac:dyDescent="0.25">
      <c r="A3276" s="8">
        <f t="shared" si="103"/>
        <v>3275</v>
      </c>
      <c r="B3276" s="8" t="s">
        <v>8522</v>
      </c>
      <c r="C3276" t="s">
        <v>4927</v>
      </c>
      <c r="D3276" t="s">
        <v>834</v>
      </c>
      <c r="E3276">
        <v>281</v>
      </c>
      <c r="F3276" s="8" t="str">
        <f t="shared" si="102"/>
        <v>INSERt INTO Datos_Contacto values (3275,'098-7347003,7347002,7347001','Calle 7 No. 6-42',281);</v>
      </c>
    </row>
    <row r="3277" spans="1:6" hidden="1" x14ac:dyDescent="0.25">
      <c r="A3277" s="8">
        <f t="shared" si="103"/>
        <v>3276</v>
      </c>
      <c r="B3277" s="8" t="s">
        <v>8523</v>
      </c>
      <c r="C3277" t="s">
        <v>4928</v>
      </c>
      <c r="D3277" t="s">
        <v>1717</v>
      </c>
      <c r="E3277">
        <v>951</v>
      </c>
      <c r="F3277" s="8" t="str">
        <f t="shared" si="102"/>
        <v>INSERt INTO Datos_Contacto values (3276,'035-2982129','kra 19 # 20-16 Plaza Principal',951);</v>
      </c>
    </row>
    <row r="3278" spans="1:6" hidden="1" x14ac:dyDescent="0.25">
      <c r="A3278" s="8">
        <f t="shared" si="103"/>
        <v>3277</v>
      </c>
      <c r="B3278" s="8" t="s">
        <v>8524</v>
      </c>
      <c r="C3278" t="s">
        <v>4929</v>
      </c>
      <c r="D3278" t="s">
        <v>664</v>
      </c>
      <c r="E3278">
        <v>184</v>
      </c>
      <c r="F3278" s="8" t="str">
        <f t="shared" si="102"/>
        <v>INSERt INTO Datos_Contacto values (3277,'097-6236819','Carrera 7  17 - 73',184);</v>
      </c>
    </row>
    <row r="3279" spans="1:6" hidden="1" x14ac:dyDescent="0.25">
      <c r="A3279" s="8">
        <f t="shared" si="103"/>
        <v>3278</v>
      </c>
      <c r="B3279" s="8" t="s">
        <v>8525</v>
      </c>
      <c r="C3279" t="s">
        <v>4930</v>
      </c>
      <c r="D3279" t="s">
        <v>664</v>
      </c>
      <c r="E3279">
        <v>184</v>
      </c>
      <c r="F3279" s="8" t="str">
        <f t="shared" si="102"/>
        <v>INSERt INTO Datos_Contacto values (3278,'092-7286009','Carrera 3 con Calle 5 - Esquina / Barrio  Bolívar  San Pablo - Nariño',184);</v>
      </c>
    </row>
    <row r="3280" spans="1:6" hidden="1" x14ac:dyDescent="0.25">
      <c r="A3280" s="8">
        <f t="shared" si="103"/>
        <v>3279</v>
      </c>
      <c r="B3280" s="8" t="s">
        <v>8526</v>
      </c>
      <c r="C3280" t="s">
        <v>1954</v>
      </c>
      <c r="D3280" t="s">
        <v>836</v>
      </c>
      <c r="E3280">
        <v>282</v>
      </c>
      <c r="F3280" s="8" t="str">
        <f t="shared" si="102"/>
        <v>INSERt INTO Datos_Contacto values (3279,'098-7258107,987258111,','Alcaldia Municipal',282);</v>
      </c>
    </row>
    <row r="3281" spans="1:6" hidden="1" x14ac:dyDescent="0.25">
      <c r="A3281" s="8">
        <f t="shared" si="103"/>
        <v>3280</v>
      </c>
      <c r="B3281" s="8" t="s">
        <v>8527</v>
      </c>
      <c r="C3281" t="s">
        <v>4931</v>
      </c>
      <c r="D3281" t="s">
        <v>504</v>
      </c>
      <c r="E3281">
        <v>96</v>
      </c>
      <c r="F3281" s="8" t="str">
        <f t="shared" si="102"/>
        <v>INSERt INTO Datos_Contacto values (3280,'095-2992189','Carrera 9 No.- 7 - 10',96);</v>
      </c>
    </row>
    <row r="3282" spans="1:6" hidden="1" x14ac:dyDescent="0.25">
      <c r="A3282" s="8">
        <f t="shared" si="103"/>
        <v>3281</v>
      </c>
      <c r="B3282" s="8" t="s">
        <v>8528</v>
      </c>
      <c r="C3282" t="s">
        <v>4932</v>
      </c>
      <c r="D3282" t="s">
        <v>504</v>
      </c>
      <c r="E3282">
        <v>96</v>
      </c>
      <c r="F3282" s="8" t="str">
        <f t="shared" si="102"/>
        <v>INSERt INTO Datos_Contacto values (3281,'092-2238336,2238356,','Parque Principal Calle 5 -385',96);</v>
      </c>
    </row>
    <row r="3283" spans="1:6" hidden="1" x14ac:dyDescent="0.25">
      <c r="A3283" s="8">
        <f t="shared" si="103"/>
        <v>3282</v>
      </c>
      <c r="B3283" s="8" t="s">
        <v>8529</v>
      </c>
      <c r="C3283" t="s">
        <v>4933</v>
      </c>
      <c r="D3283" t="s">
        <v>1514</v>
      </c>
      <c r="E3283">
        <v>769</v>
      </c>
      <c r="F3283" s="8" t="str">
        <f t="shared" si="102"/>
        <v>INSERt INTO Datos_Contacto values (3282,'092-7264791,264795,','B/PORVENIR',769);</v>
      </c>
    </row>
    <row r="3284" spans="1:6" hidden="1" x14ac:dyDescent="0.25">
      <c r="A3284" s="8">
        <f t="shared" si="103"/>
        <v>3283</v>
      </c>
      <c r="B3284" s="8" t="s">
        <v>8530</v>
      </c>
      <c r="C3284" t="s">
        <v>4934</v>
      </c>
      <c r="D3284" t="s">
        <v>5290</v>
      </c>
      <c r="E3284">
        <v>1</v>
      </c>
      <c r="F3284" s="8" t="str">
        <f t="shared" si="102"/>
        <v>INSERt INTO Datos_Contacto values (3283,'094-8687039','Carrera 49A  49 - 36 Plaza principal',1);</v>
      </c>
    </row>
    <row r="3285" spans="1:6" hidden="1" x14ac:dyDescent="0.25">
      <c r="A3285" s="8">
        <f t="shared" si="103"/>
        <v>3284</v>
      </c>
      <c r="B3285" s="8" t="s">
        <v>8531</v>
      </c>
      <c r="C3285" t="s">
        <v>4935</v>
      </c>
      <c r="D3285" t="s">
        <v>506</v>
      </c>
      <c r="E3285">
        <v>97</v>
      </c>
      <c r="F3285" s="8" t="str">
        <f t="shared" si="102"/>
        <v>INSERt INTO Datos_Contacto values (3284,'094-8205033,8205502,8205503','CRA 50 Nº 52-114 BARRIO EL CENTRO',97);</v>
      </c>
    </row>
    <row r="3286" spans="1:6" hidden="1" x14ac:dyDescent="0.25">
      <c r="A3286" s="8">
        <f t="shared" si="103"/>
        <v>3285</v>
      </c>
      <c r="B3286" s="8" t="s">
        <v>8532</v>
      </c>
      <c r="C3286" t="s">
        <v>4936</v>
      </c>
      <c r="D3286" t="s">
        <v>1094</v>
      </c>
      <c r="E3286">
        <v>454</v>
      </c>
      <c r="F3286" s="8" t="str">
        <f t="shared" si="102"/>
        <v>INSERt INTO Datos_Contacto values (3285,'094-7633219','Calle 6 Carrea 6  Palacio Municipal',454);</v>
      </c>
    </row>
    <row r="3287" spans="1:6" hidden="1" x14ac:dyDescent="0.25">
      <c r="A3287" s="8">
        <f t="shared" si="103"/>
        <v>3286</v>
      </c>
      <c r="B3287" s="8" t="s">
        <v>8533</v>
      </c>
      <c r="C3287" t="s">
        <v>1977</v>
      </c>
      <c r="D3287" t="s">
        <v>508</v>
      </c>
      <c r="E3287">
        <v>98</v>
      </c>
      <c r="F3287" s="8" t="str">
        <f t="shared" si="102"/>
        <v>INSERt INTO Datos_Contacto values (3286,'094-8586836,8586533,2628812','Palacio Municipal',98);</v>
      </c>
    </row>
    <row r="3288" spans="1:6" hidden="1" x14ac:dyDescent="0.25">
      <c r="A3288" s="8">
        <f t="shared" si="103"/>
        <v>3287</v>
      </c>
      <c r="B3288" s="8" t="s">
        <v>8534</v>
      </c>
      <c r="C3288" t="s">
        <v>4937</v>
      </c>
      <c r="D3288" t="s">
        <v>510</v>
      </c>
      <c r="E3288">
        <v>99</v>
      </c>
      <c r="F3288" s="8" t="str">
        <f t="shared" si="102"/>
        <v>INSERt INTO Datos_Contacto values (3287,'094-8656755','Calle 21  20 - 59',99);</v>
      </c>
    </row>
    <row r="3289" spans="1:6" hidden="1" x14ac:dyDescent="0.25">
      <c r="A3289" s="8">
        <f t="shared" si="103"/>
        <v>3288</v>
      </c>
      <c r="B3289" s="8" t="s">
        <v>8535</v>
      </c>
      <c r="C3289" t="s">
        <v>4938</v>
      </c>
      <c r="D3289" t="s">
        <v>1005</v>
      </c>
      <c r="E3289">
        <v>392</v>
      </c>
      <c r="F3289" s="8" t="str">
        <f t="shared" si="102"/>
        <v>INSERt INTO Datos_Contacto values (3288,'092-8272615','CAM San Sebastían',392);</v>
      </c>
    </row>
    <row r="3290" spans="1:6" hidden="1" x14ac:dyDescent="0.25">
      <c r="A3290" s="8">
        <f t="shared" si="103"/>
        <v>3289</v>
      </c>
      <c r="B3290" s="8" t="s">
        <v>8536</v>
      </c>
      <c r="C3290" t="s">
        <v>4939</v>
      </c>
      <c r="D3290" t="s">
        <v>1399</v>
      </c>
      <c r="E3290">
        <v>677</v>
      </c>
      <c r="F3290" s="8" t="str">
        <f t="shared" si="102"/>
        <v>INSERt INTO Datos_Contacto values (3289,'095-5093597','Calle principal Palacio municipal',677);</v>
      </c>
    </row>
    <row r="3291" spans="1:6" hidden="1" x14ac:dyDescent="0.25">
      <c r="A3291" s="8">
        <f t="shared" si="103"/>
        <v>3290</v>
      </c>
      <c r="B3291" s="8" t="s">
        <v>8537</v>
      </c>
      <c r="C3291" t="s">
        <v>4940</v>
      </c>
      <c r="D3291" t="s">
        <v>1754</v>
      </c>
      <c r="E3291">
        <v>982</v>
      </c>
      <c r="F3291" s="8" t="str">
        <f t="shared" si="102"/>
        <v>INSERt INTO Datos_Contacto values (3290,'098-2522207,2522903,2522250','Calle 4 Carrera 3 Palacio el Mangostino',982);</v>
      </c>
    </row>
    <row r="3292" spans="1:6" hidden="1" x14ac:dyDescent="0.25">
      <c r="A3292" s="8">
        <f t="shared" si="103"/>
        <v>3291</v>
      </c>
      <c r="B3292" s="8" t="s">
        <v>8538</v>
      </c>
      <c r="C3292" t="s">
        <v>4941</v>
      </c>
      <c r="D3292" t="s">
        <v>1677</v>
      </c>
      <c r="E3292">
        <v>917</v>
      </c>
      <c r="F3292" s="8" t="str">
        <f t="shared" si="102"/>
        <v>INSERt INTO Datos_Contacto values (3291,'097-6254562,6254640','Calle 11   10-07',917);</v>
      </c>
    </row>
    <row r="3293" spans="1:6" hidden="1" x14ac:dyDescent="0.25">
      <c r="A3293" s="8">
        <f t="shared" si="103"/>
        <v>3292</v>
      </c>
      <c r="B3293" s="8" t="s">
        <v>8539</v>
      </c>
      <c r="C3293" t="s">
        <v>4942</v>
      </c>
      <c r="D3293" t="s">
        <v>961</v>
      </c>
      <c r="E3293">
        <v>358</v>
      </c>
      <c r="F3293" s="8" t="str">
        <f t="shared" si="102"/>
        <v>INSERt INTO Datos_Contacto values (3292,'098-4644047','Calle 4  Carrera 5  Esquina',358);</v>
      </c>
    </row>
    <row r="3294" spans="1:6" hidden="1" x14ac:dyDescent="0.25">
      <c r="A3294" s="8">
        <f t="shared" si="103"/>
        <v>3293</v>
      </c>
      <c r="B3294" s="8" t="s">
        <v>8540</v>
      </c>
      <c r="C3294" t="s">
        <v>4943</v>
      </c>
      <c r="D3294" t="s">
        <v>512</v>
      </c>
      <c r="E3294">
        <v>100</v>
      </c>
      <c r="F3294" s="8" t="str">
        <f t="shared" si="102"/>
        <v>INSERt INTO Datos_Contacto values (3293,'094-8544212,8545029','Plazuela Principal Vicente Arbelaez',100);</v>
      </c>
    </row>
    <row r="3295" spans="1:6" hidden="1" x14ac:dyDescent="0.25">
      <c r="A3295" s="8">
        <f t="shared" si="103"/>
        <v>3294</v>
      </c>
      <c r="B3295" s="8" t="s">
        <v>8541</v>
      </c>
      <c r="C3295" t="s">
        <v>1954</v>
      </c>
      <c r="D3295" t="s">
        <v>1401</v>
      </c>
      <c r="E3295">
        <v>678</v>
      </c>
      <c r="F3295" s="8" t="str">
        <f t="shared" si="102"/>
        <v>INSERt INTO Datos_Contacto values (3294,'031-3145741713','Alcaldia Municipal',678);</v>
      </c>
    </row>
    <row r="3296" spans="1:6" hidden="1" x14ac:dyDescent="0.25">
      <c r="A3296" s="8">
        <f t="shared" si="103"/>
        <v>3295</v>
      </c>
      <c r="B3296" s="8" t="s">
        <v>8542</v>
      </c>
      <c r="C3296" t="s">
        <v>4944</v>
      </c>
      <c r="D3296" t="s">
        <v>1510</v>
      </c>
      <c r="E3296">
        <v>765</v>
      </c>
      <c r="F3296" s="8" t="str">
        <f t="shared" si="102"/>
        <v>INSERt INTO Datos_Contacto values (3295,'092-7288086','Carrera 5  Parque Principal alcaldía Municipal',765);</v>
      </c>
    </row>
    <row r="3297" spans="1:6" x14ac:dyDescent="0.25">
      <c r="A3297" s="8">
        <f t="shared" si="103"/>
        <v>3296</v>
      </c>
      <c r="B3297" s="8" t="s">
        <v>8543</v>
      </c>
      <c r="C3297" t="s">
        <v>1977</v>
      </c>
      <c r="D3297" t="s">
        <v>1403</v>
      </c>
      <c r="E3297">
        <v>679</v>
      </c>
      <c r="F3297" s="8" t="str">
        <f t="shared" si="102"/>
        <v>INSERt INTO Datos_Contacto values (3296,'095-6837076','Palacio Municipal',679);</v>
      </c>
    </row>
    <row r="3298" spans="1:6" x14ac:dyDescent="0.25">
      <c r="A3298" s="8">
        <f t="shared" si="103"/>
        <v>3297</v>
      </c>
      <c r="B3298" s="8" t="s">
        <v>8544</v>
      </c>
      <c r="C3298" t="s">
        <v>4945</v>
      </c>
      <c r="D3298" t="s">
        <v>514</v>
      </c>
      <c r="E3298">
        <v>101</v>
      </c>
      <c r="F3298" s="8" t="str">
        <f t="shared" si="102"/>
        <v>INSERt INTO Datos_Contacto values (3297,'094-8463607','Carrera Bolivar Plaza Principal',101);</v>
      </c>
    </row>
    <row r="3299" spans="1:6" x14ac:dyDescent="0.25">
      <c r="A3299" s="8">
        <f t="shared" si="103"/>
        <v>3298</v>
      </c>
      <c r="B3299" s="8" t="s">
        <v>8545</v>
      </c>
      <c r="C3299" t="s">
        <v>1954</v>
      </c>
      <c r="D3299" t="s">
        <v>514</v>
      </c>
      <c r="E3299">
        <v>101</v>
      </c>
      <c r="F3299" s="8" t="str">
        <f t="shared" si="102"/>
        <v>INSERt INTO Datos_Contacto values (3298,'097-6707626,6569083,','Alcaldia Municipal',101);</v>
      </c>
    </row>
    <row r="3300" spans="1:6" x14ac:dyDescent="0.25">
      <c r="A3300" s="8">
        <f t="shared" si="103"/>
        <v>3299</v>
      </c>
      <c r="B3300" s="8" t="s">
        <v>8546</v>
      </c>
      <c r="C3300" t="s">
        <v>1954</v>
      </c>
      <c r="D3300" t="s">
        <v>514</v>
      </c>
      <c r="E3300">
        <v>101</v>
      </c>
      <c r="F3300" s="8" t="str">
        <f t="shared" si="102"/>
        <v>INSERt INTO Datos_Contacto values (3299,'092-7466059,7466027','Alcaldia Municipal',101);</v>
      </c>
    </row>
    <row r="3301" spans="1:6" x14ac:dyDescent="0.25">
      <c r="A3301" s="8">
        <f t="shared" si="103"/>
        <v>3300</v>
      </c>
      <c r="B3301" s="8" t="s">
        <v>8547</v>
      </c>
      <c r="C3301" t="s">
        <v>1948</v>
      </c>
      <c r="D3301" t="s">
        <v>1404</v>
      </c>
      <c r="E3301">
        <v>680</v>
      </c>
      <c r="F3301" s="8" t="str">
        <f t="shared" si="102"/>
        <v>INSERt INTO Datos_Contacto values (3300,'035-6878632','Alcaldia municipal',680);</v>
      </c>
    </row>
    <row r="3302" spans="1:6" x14ac:dyDescent="0.25">
      <c r="A3302" s="8">
        <f t="shared" si="103"/>
        <v>3301</v>
      </c>
      <c r="B3302" s="8" t="s">
        <v>8548</v>
      </c>
      <c r="C3302" t="s">
        <v>4946</v>
      </c>
      <c r="D3302" t="s">
        <v>666</v>
      </c>
      <c r="E3302">
        <v>185</v>
      </c>
      <c r="F3302" s="8" t="str">
        <f t="shared" si="102"/>
        <v>INSERt INTO Datos_Contacto values (3301,'095-6639589','Plaza Principal Santa Catalina',185);</v>
      </c>
    </row>
    <row r="3303" spans="1:6" hidden="1" x14ac:dyDescent="0.25">
      <c r="A3303" s="8">
        <f t="shared" si="103"/>
        <v>3302</v>
      </c>
      <c r="B3303" s="8" t="s">
        <v>8549</v>
      </c>
      <c r="C3303" t="s">
        <v>4947</v>
      </c>
      <c r="D3303" t="s">
        <v>1074</v>
      </c>
      <c r="E3303">
        <v>439</v>
      </c>
      <c r="F3303" s="8" t="str">
        <f t="shared" si="102"/>
        <v>INSERt INTO Datos_Contacto values (3302,'094-7538064','CALLE ANTONIO NARIÑO No 1807',439);</v>
      </c>
    </row>
    <row r="3304" spans="1:6" hidden="1" x14ac:dyDescent="0.25">
      <c r="A3304" s="8">
        <f t="shared" si="103"/>
        <v>3303</v>
      </c>
      <c r="B3304" s="8" t="s">
        <v>8550</v>
      </c>
      <c r="C3304" t="s">
        <v>4948</v>
      </c>
      <c r="D3304" t="s">
        <v>643</v>
      </c>
      <c r="E3304">
        <v>171</v>
      </c>
      <c r="F3304" s="8" t="str">
        <f t="shared" si="102"/>
        <v>INSERt INTO Datos_Contacto values (3303,'095-6856507','Palacio de San Carlos',171);</v>
      </c>
    </row>
    <row r="3305" spans="1:6" hidden="1" x14ac:dyDescent="0.25">
      <c r="A3305" s="8">
        <f t="shared" si="103"/>
        <v>3304</v>
      </c>
      <c r="B3305" s="8" t="s">
        <v>8551</v>
      </c>
      <c r="C3305" t="s">
        <v>4949</v>
      </c>
      <c r="D3305" t="s">
        <v>340</v>
      </c>
      <c r="E3305">
        <v>11</v>
      </c>
      <c r="F3305" s="8" t="str">
        <f t="shared" si="102"/>
        <v>INSERt INTO Datos_Contacto values (3304,'094-8531136,8531152,8531793','Carrera 9 9-22',11);</v>
      </c>
    </row>
    <row r="3306" spans="1:6" x14ac:dyDescent="0.25">
      <c r="A3306" s="8">
        <f t="shared" si="103"/>
        <v>3305</v>
      </c>
      <c r="B3306" s="8" t="s">
        <v>8552</v>
      </c>
      <c r="C3306" t="s">
        <v>4950</v>
      </c>
      <c r="D3306" t="s">
        <v>5294</v>
      </c>
      <c r="E3306">
        <v>1</v>
      </c>
      <c r="F3306" s="8" t="str">
        <f t="shared" si="102"/>
        <v>INSERt INTO Datos_Contacto values (3305,'037-3208366063','Carrera 4 No. 4-30 Parque Municipal',1);</v>
      </c>
    </row>
    <row r="3307" spans="1:6" x14ac:dyDescent="0.25">
      <c r="A3307" s="8">
        <f t="shared" si="103"/>
        <v>3306</v>
      </c>
      <c r="B3307" s="8" t="s">
        <v>8553</v>
      </c>
      <c r="C3307" t="s">
        <v>4951</v>
      </c>
      <c r="D3307" t="s">
        <v>1775</v>
      </c>
      <c r="E3307">
        <v>998</v>
      </c>
      <c r="F3307" s="8" t="str">
        <f t="shared" si="102"/>
        <v>INSERt INTO Datos_Contacto values (3306,'098-2803041,2803033','Esquina calle principal',998);</v>
      </c>
    </row>
    <row r="3308" spans="1:6" x14ac:dyDescent="0.25">
      <c r="A3308" s="8">
        <f t="shared" si="103"/>
        <v>3307</v>
      </c>
      <c r="B3308" s="8" t="s">
        <v>8554</v>
      </c>
      <c r="C3308" t="s">
        <v>4952</v>
      </c>
      <c r="D3308" t="s">
        <v>142</v>
      </c>
      <c r="E3308">
        <v>143</v>
      </c>
      <c r="F3308" s="8" t="str">
        <f t="shared" si="102"/>
        <v>INSERt INTO Datos_Contacto values (3307,'095-3724239,3799507','Calle 5  3 - 79',143);</v>
      </c>
    </row>
    <row r="3309" spans="1:6" hidden="1" x14ac:dyDescent="0.25">
      <c r="A3309" s="8">
        <f t="shared" si="103"/>
        <v>3308</v>
      </c>
      <c r="B3309" s="8" t="s">
        <v>8555</v>
      </c>
      <c r="C3309" t="s">
        <v>1982</v>
      </c>
      <c r="D3309" t="s">
        <v>838</v>
      </c>
      <c r="E3309">
        <v>284</v>
      </c>
      <c r="F3309" s="8" t="str">
        <f t="shared" si="102"/>
        <v>INSERt INTO Datos_Contacto values (3308,'098-520020','Palacio municipal',284);</v>
      </c>
    </row>
    <row r="3310" spans="1:6" hidden="1" x14ac:dyDescent="0.25">
      <c r="A3310" s="8">
        <f t="shared" si="103"/>
        <v>3309</v>
      </c>
      <c r="B3310" s="8" t="s">
        <v>8556</v>
      </c>
      <c r="C3310" t="s">
        <v>4953</v>
      </c>
      <c r="D3310" t="s">
        <v>838</v>
      </c>
      <c r="E3310">
        <v>284</v>
      </c>
      <c r="F3310" s="8" t="str">
        <f t="shared" si="102"/>
        <v>INSERt INTO Datos_Contacto values (3309,'098-8787043','Carrera 4 No 10-12',284);</v>
      </c>
    </row>
    <row r="3311" spans="1:6" x14ac:dyDescent="0.25">
      <c r="A3311" s="8">
        <f t="shared" si="103"/>
        <v>3310</v>
      </c>
      <c r="B3311" s="8" t="s">
        <v>8557</v>
      </c>
      <c r="C3311" t="s">
        <v>4954</v>
      </c>
      <c r="D3311" t="s">
        <v>1373</v>
      </c>
      <c r="E3311">
        <v>655</v>
      </c>
      <c r="F3311" s="8" t="str">
        <f t="shared" si="102"/>
        <v>INSERt INTO Datos_Contacto values (3310,'095-4209600','Calle 14  2 - 49',655);</v>
      </c>
    </row>
    <row r="3312" spans="1:6" hidden="1" x14ac:dyDescent="0.25">
      <c r="A3312" s="8">
        <f t="shared" si="103"/>
        <v>3311</v>
      </c>
      <c r="B3312" s="8" t="s">
        <v>8558</v>
      </c>
      <c r="C3312" t="s">
        <v>1954</v>
      </c>
      <c r="D3312" t="s">
        <v>668</v>
      </c>
      <c r="E3312">
        <v>186</v>
      </c>
      <c r="F3312" s="8" t="str">
        <f t="shared" si="102"/>
        <v>INSERt INTO Datos_Contacto values (3311,'092-5663200,211425,5663200','Alcaldia Municipal',186);</v>
      </c>
    </row>
    <row r="3313" spans="1:6" hidden="1" x14ac:dyDescent="0.25">
      <c r="A3313" s="8">
        <f t="shared" si="103"/>
        <v>3312</v>
      </c>
      <c r="B3313" s="8" t="s">
        <v>6645</v>
      </c>
      <c r="C3313" t="s">
        <v>4955</v>
      </c>
      <c r="D3313" t="s">
        <v>1594</v>
      </c>
      <c r="E3313">
        <v>842</v>
      </c>
      <c r="F3313" s="8" t="str">
        <f t="shared" si="102"/>
        <v>INSERt INTO Datos_Contacto values (3312,'096-3658888,3658808','Centro Administrativo Municipal Calle 12 Carrera 14',842);</v>
      </c>
    </row>
    <row r="3314" spans="1:6" hidden="1" x14ac:dyDescent="0.25">
      <c r="A3314" s="8">
        <f t="shared" si="103"/>
        <v>3313</v>
      </c>
      <c r="B3314" s="8" t="s">
        <v>8559</v>
      </c>
      <c r="C3314" t="s">
        <v>4956</v>
      </c>
      <c r="D3314" t="s">
        <v>516</v>
      </c>
      <c r="E3314">
        <v>102</v>
      </c>
      <c r="F3314" s="8" t="str">
        <f t="shared" si="102"/>
        <v>INSERt INTO Datos_Contacto values (3313,'094-8608020,8609006','Calle 30  30 - 10',102);</v>
      </c>
    </row>
    <row r="3315" spans="1:6" hidden="1" x14ac:dyDescent="0.25">
      <c r="A3315" s="8">
        <f t="shared" si="103"/>
        <v>3314</v>
      </c>
      <c r="B3315" s="8" t="s">
        <v>8560</v>
      </c>
      <c r="C3315" t="s">
        <v>4957</v>
      </c>
      <c r="D3315" t="s">
        <v>840</v>
      </c>
      <c r="E3315">
        <v>285</v>
      </c>
      <c r="F3315" s="8" t="str">
        <f t="shared" si="102"/>
        <v>INSERt INTO Datos_Contacto values (3314,'098-7860080,77860031,860031','Calle 8   4 - 15',285);</v>
      </c>
    </row>
    <row r="3316" spans="1:6" hidden="1" x14ac:dyDescent="0.25">
      <c r="A3316" s="8">
        <f t="shared" si="103"/>
        <v>3315</v>
      </c>
      <c r="B3316" s="8" t="s">
        <v>8561</v>
      </c>
      <c r="C3316" t="s">
        <v>4958</v>
      </c>
      <c r="D3316" t="s">
        <v>670</v>
      </c>
      <c r="E3316">
        <v>187</v>
      </c>
      <c r="F3316" s="8" t="str">
        <f t="shared" si="102"/>
        <v>INSERt INTO Datos_Contacto values (3315,'095-5697214','Alcaldia municipal Carrera 12  # 11 - 26',187);</v>
      </c>
    </row>
    <row r="3317" spans="1:6" hidden="1" x14ac:dyDescent="0.25">
      <c r="A3317" s="8">
        <f t="shared" si="103"/>
        <v>3316</v>
      </c>
      <c r="B3317" s="8" t="s">
        <v>8562</v>
      </c>
      <c r="C3317" t="s">
        <v>4959</v>
      </c>
      <c r="D3317" t="s">
        <v>668</v>
      </c>
      <c r="E3317">
        <v>186</v>
      </c>
      <c r="F3317" s="8" t="str">
        <f t="shared" si="102"/>
        <v>INSERt INTO Datos_Contacto values (3316,'095-6297108,6297050','Calle 16  27 - 73',186);</v>
      </c>
    </row>
    <row r="3318" spans="1:6" hidden="1" x14ac:dyDescent="0.25">
      <c r="A3318" s="8">
        <f t="shared" si="103"/>
        <v>3317</v>
      </c>
      <c r="B3318" s="8" t="s">
        <v>8563</v>
      </c>
      <c r="C3318" t="s">
        <v>4960</v>
      </c>
      <c r="D3318" t="s">
        <v>1908</v>
      </c>
      <c r="E3318">
        <v>1119</v>
      </c>
      <c r="F3318" s="8" t="str">
        <f t="shared" si="102"/>
        <v>INSERt INTO Datos_Contacto values (3317,'312-5020354','Palacio municipal Santa Rosalia cra 7 N°5-14 Barrio Centro',1119);</v>
      </c>
    </row>
    <row r="3319" spans="1:6" hidden="1" x14ac:dyDescent="0.25">
      <c r="A3319" s="8">
        <f t="shared" si="103"/>
        <v>3318</v>
      </c>
      <c r="B3319" s="8" t="s">
        <v>8564</v>
      </c>
      <c r="C3319" t="s">
        <v>4961</v>
      </c>
      <c r="D3319" t="s">
        <v>842</v>
      </c>
      <c r="E3319">
        <v>286</v>
      </c>
      <c r="F3319" s="8" t="str">
        <f t="shared" si="102"/>
        <v>INSERt INTO Datos_Contacto values (3318,'098-7359010','Calle 5  3  54  Edificio Municipal',286);</v>
      </c>
    </row>
    <row r="3320" spans="1:6" hidden="1" x14ac:dyDescent="0.25">
      <c r="A3320" s="8">
        <f t="shared" si="103"/>
        <v>3319</v>
      </c>
      <c r="B3320" s="8" t="s">
        <v>8565</v>
      </c>
      <c r="C3320" t="s">
        <v>1979</v>
      </c>
      <c r="D3320" t="s">
        <v>1516</v>
      </c>
      <c r="E3320">
        <v>771</v>
      </c>
      <c r="F3320" s="8" t="str">
        <f t="shared" si="102"/>
        <v>INSERt INTO Datos_Contacto values (3319,'092-752148','Alcaldía Municipal',771);</v>
      </c>
    </row>
    <row r="3321" spans="1:6" hidden="1" x14ac:dyDescent="0.25">
      <c r="A3321" s="8">
        <f t="shared" si="103"/>
        <v>3320</v>
      </c>
      <c r="B3321" s="8" t="s">
        <v>8566</v>
      </c>
      <c r="C3321" t="s">
        <v>1979</v>
      </c>
      <c r="D3321" t="s">
        <v>837</v>
      </c>
      <c r="E3321">
        <v>283</v>
      </c>
      <c r="F3321" s="8" t="str">
        <f t="shared" si="102"/>
        <v>INSERt INTO Datos_Contacto values (3320,'098-7289026,987289026,289026','Alcaldía Municipal',283);</v>
      </c>
    </row>
    <row r="3322" spans="1:6" hidden="1" x14ac:dyDescent="0.25">
      <c r="A3322" s="8">
        <f t="shared" si="103"/>
        <v>3321</v>
      </c>
      <c r="B3322" s="8" t="s">
        <v>8567</v>
      </c>
      <c r="C3322" t="s">
        <v>4962</v>
      </c>
      <c r="D3322" t="s">
        <v>1007</v>
      </c>
      <c r="E3322">
        <v>393</v>
      </c>
      <c r="F3322" s="8" t="str">
        <f t="shared" si="102"/>
        <v>INSERt INTO Datos_Contacto values (3321,'092-8443000','Calle 3  9 - 75',393);</v>
      </c>
    </row>
    <row r="3323" spans="1:6" hidden="1" x14ac:dyDescent="0.25">
      <c r="A3323" s="8">
        <f t="shared" si="103"/>
        <v>3322</v>
      </c>
      <c r="B3323" s="8" t="s">
        <v>8568</v>
      </c>
      <c r="C3323" t="s">
        <v>1954</v>
      </c>
      <c r="D3323" t="s">
        <v>1563</v>
      </c>
      <c r="E3323">
        <v>810</v>
      </c>
      <c r="F3323" s="8" t="str">
        <f t="shared" si="102"/>
        <v>INSERt INTO Datos_Contacto values (3322,'097-6856527','Alcaldia Municipal',810);</v>
      </c>
    </row>
    <row r="3324" spans="1:6" hidden="1" x14ac:dyDescent="0.25">
      <c r="A3324" s="8">
        <f t="shared" si="103"/>
        <v>3323</v>
      </c>
      <c r="B3324" s="8" t="s">
        <v>8569</v>
      </c>
      <c r="C3324" t="s">
        <v>4963</v>
      </c>
      <c r="D3324" t="s">
        <v>1563</v>
      </c>
      <c r="E3324">
        <v>810</v>
      </c>
      <c r="F3324" s="8" t="str">
        <f t="shared" si="102"/>
        <v>INSERt INTO Datos_Contacto values (3323,'098-4242657','CR 5 CALLE 5 ESQUINA Alcaldia Municipal',810);</v>
      </c>
    </row>
    <row r="3325" spans="1:6" x14ac:dyDescent="0.25">
      <c r="A3325" s="8">
        <f t="shared" si="103"/>
        <v>3324</v>
      </c>
      <c r="B3325" s="8" t="s">
        <v>8570</v>
      </c>
      <c r="C3325" t="s">
        <v>4964</v>
      </c>
      <c r="D3325" t="s">
        <v>1781</v>
      </c>
      <c r="E3325">
        <v>1004</v>
      </c>
      <c r="F3325" s="8" t="str">
        <f t="shared" si="102"/>
        <v>INSERt INTO Datos_Contacto values (3324,'092-6680277,6531063','Trr Alcaldia Av.2 N Calle 10 y 11 CAM Piso 6',1004);</v>
      </c>
    </row>
    <row r="3326" spans="1:6" hidden="1" x14ac:dyDescent="0.25">
      <c r="A3326" s="8">
        <f t="shared" si="103"/>
        <v>3325</v>
      </c>
      <c r="B3326" s="8" t="s">
        <v>8571</v>
      </c>
      <c r="C3326" t="s">
        <v>4965</v>
      </c>
      <c r="D3326" t="s">
        <v>1722</v>
      </c>
      <c r="E3326">
        <v>955</v>
      </c>
      <c r="F3326" s="8" t="str">
        <f t="shared" si="102"/>
        <v>INSERt INTO Datos_Contacto values (3325,'095-2860599','Carrera  2a  15 - 43',955);</v>
      </c>
    </row>
    <row r="3327" spans="1:6" hidden="1" x14ac:dyDescent="0.25">
      <c r="A3327" s="8">
        <f t="shared" si="103"/>
        <v>3326</v>
      </c>
      <c r="B3327" s="8" t="s">
        <v>8572</v>
      </c>
      <c r="C3327" t="s">
        <v>4966</v>
      </c>
      <c r="D3327" t="s">
        <v>518</v>
      </c>
      <c r="E3327">
        <v>103</v>
      </c>
      <c r="F3327" s="8" t="str">
        <f t="shared" si="102"/>
        <v>INSERt INTO Datos_Contacto values (3326,'094-8621313','Calle 13 14-16 Alcaldia',103);</v>
      </c>
    </row>
    <row r="3328" spans="1:6" hidden="1" x14ac:dyDescent="0.25">
      <c r="A3328" s="8">
        <f t="shared" si="103"/>
        <v>3327</v>
      </c>
      <c r="B3328" s="8" t="s">
        <v>8573</v>
      </c>
      <c r="C3328" t="s">
        <v>1977</v>
      </c>
      <c r="D3328" t="s">
        <v>1565</v>
      </c>
      <c r="E3328">
        <v>812</v>
      </c>
      <c r="F3328" s="8" t="str">
        <f t="shared" si="102"/>
        <v>INSERt INTO Datos_Contacto values (3327,'975-676001,676039','Palacio Municipal',812);</v>
      </c>
    </row>
    <row r="3329" spans="1:6" hidden="1" x14ac:dyDescent="0.25">
      <c r="A3329" s="8">
        <f t="shared" si="103"/>
        <v>3328</v>
      </c>
      <c r="B3329" s="8" t="s">
        <v>8574</v>
      </c>
      <c r="C3329" t="s">
        <v>4967</v>
      </c>
      <c r="D3329" t="s">
        <v>597</v>
      </c>
      <c r="E3329">
        <v>144</v>
      </c>
      <c r="F3329" s="8" t="str">
        <f t="shared" si="102"/>
        <v>INSERt INTO Datos_Contacto values (3328,'095-8790596','Calle 3  11 - 13',144);</v>
      </c>
    </row>
    <row r="3330" spans="1:6" hidden="1" x14ac:dyDescent="0.25">
      <c r="A3330" s="8">
        <f t="shared" si="103"/>
        <v>3329</v>
      </c>
      <c r="B3330" s="8" t="s">
        <v>8575</v>
      </c>
      <c r="C3330" t="s">
        <v>4968</v>
      </c>
      <c r="D3330" t="s">
        <v>1595</v>
      </c>
      <c r="E3330">
        <v>843</v>
      </c>
      <c r="F3330" s="8" t="str">
        <f t="shared" si="102"/>
        <v>INSERt INTO Datos_Contacto values (3329,'054-5460080','Calle 50  49 - 71',843);</v>
      </c>
    </row>
    <row r="3331" spans="1:6" hidden="1" x14ac:dyDescent="0.25">
      <c r="A3331" s="8">
        <f t="shared" si="103"/>
        <v>3330</v>
      </c>
      <c r="B3331" s="8" t="s">
        <v>8576</v>
      </c>
      <c r="C3331" t="s">
        <v>4969</v>
      </c>
      <c r="D3331" t="s">
        <v>1595</v>
      </c>
      <c r="E3331">
        <v>843</v>
      </c>
      <c r="F3331" s="8" t="str">
        <f t="shared" ref="F3331:F3394" si="104">"INSERt INTO Datos_Contacto values ("&amp;A3331&amp;",'"&amp;B3331&amp;"','"&amp;C3331&amp;"',"&amp;E3331&amp;");"</f>
        <v>INSERt INTO Datos_Contacto values (3330,'096-3687170,3687192','Alcaldia Municipal - Calle 7  5 - 42',843);</v>
      </c>
    </row>
    <row r="3332" spans="1:6" hidden="1" x14ac:dyDescent="0.25">
      <c r="A3332" s="8">
        <f t="shared" ref="A3332:A3395" si="105">+A3331+1</f>
        <v>3331</v>
      </c>
      <c r="B3332" s="8" t="s">
        <v>8577</v>
      </c>
      <c r="C3332" t="s">
        <v>1915</v>
      </c>
      <c r="D3332" t="s">
        <v>1517</v>
      </c>
      <c r="E3332">
        <v>772</v>
      </c>
      <c r="F3332" s="8" t="str">
        <f t="shared" si="104"/>
        <v>INSERt INTO Datos_Contacto values (3331,'092-7309062','Alcaldía municipal',772);</v>
      </c>
    </row>
    <row r="3333" spans="1:6" hidden="1" x14ac:dyDescent="0.25">
      <c r="A3333" s="8">
        <f t="shared" si="105"/>
        <v>3332</v>
      </c>
      <c r="B3333" s="8" t="s">
        <v>8578</v>
      </c>
      <c r="C3333" t="s">
        <v>4970</v>
      </c>
      <c r="D3333" t="s">
        <v>1833</v>
      </c>
      <c r="E3333">
        <v>1051</v>
      </c>
      <c r="F3333" s="8" t="str">
        <f t="shared" si="104"/>
        <v>INSERt INTO Datos_Contacto values (3332,'097-8892055,8891226,8891229','Calle 27 No. 15-50',1051);</v>
      </c>
    </row>
    <row r="3334" spans="1:6" hidden="1" x14ac:dyDescent="0.25">
      <c r="A3334" s="8">
        <f t="shared" si="105"/>
        <v>3333</v>
      </c>
      <c r="B3334" s="8" t="s">
        <v>8579</v>
      </c>
      <c r="C3334" t="s">
        <v>4971</v>
      </c>
      <c r="D3334" t="s">
        <v>1564</v>
      </c>
      <c r="E3334">
        <v>811</v>
      </c>
      <c r="F3334" s="8" t="str">
        <f t="shared" si="104"/>
        <v>INSERt INTO Datos_Contacto values (3333,'097-5665167','Calle 6   6- 55  alcaldia municipal',811);</v>
      </c>
    </row>
    <row r="3335" spans="1:6" hidden="1" x14ac:dyDescent="0.25">
      <c r="A3335" s="8">
        <f t="shared" si="105"/>
        <v>3334</v>
      </c>
      <c r="B3335" s="8" t="s">
        <v>8580</v>
      </c>
      <c r="C3335" t="s">
        <v>4972</v>
      </c>
      <c r="D3335" t="s">
        <v>1217</v>
      </c>
      <c r="E3335">
        <v>538</v>
      </c>
      <c r="F3335" s="8" t="str">
        <f t="shared" si="104"/>
        <v>INSERt INTO Datos_Contacto values (3334,'091-8468022','Calle 7 No. 3-13 PALACIO MUNICIPAL',538);</v>
      </c>
    </row>
    <row r="3336" spans="1:6" hidden="1" x14ac:dyDescent="0.25">
      <c r="A3336" s="8">
        <f t="shared" si="105"/>
        <v>3335</v>
      </c>
      <c r="B3336" s="8" t="s">
        <v>8581</v>
      </c>
      <c r="C3336" t="s">
        <v>2258</v>
      </c>
      <c r="D3336" t="s">
        <v>844</v>
      </c>
      <c r="E3336">
        <v>287</v>
      </c>
      <c r="F3336" s="8" t="str">
        <f t="shared" si="104"/>
        <v>INSERt INTO Datos_Contacto values (3335,'098-7898139','Edificio Municipal',287);</v>
      </c>
    </row>
    <row r="3337" spans="1:6" hidden="1" x14ac:dyDescent="0.25">
      <c r="A3337" s="8">
        <f t="shared" si="105"/>
        <v>3336</v>
      </c>
      <c r="B3337" s="8" t="s">
        <v>8582</v>
      </c>
      <c r="C3337" t="s">
        <v>1954</v>
      </c>
      <c r="D3337" t="s">
        <v>846</v>
      </c>
      <c r="E3337">
        <v>288</v>
      </c>
      <c r="F3337" s="8" t="str">
        <f t="shared" si="104"/>
        <v>INSERt INTO Datos_Contacto values (3336,'098-7880285','Alcaldia Municipal',288);</v>
      </c>
    </row>
    <row r="3338" spans="1:6" hidden="1" x14ac:dyDescent="0.25">
      <c r="A3338" s="8">
        <f t="shared" si="105"/>
        <v>3337</v>
      </c>
      <c r="B3338" s="8" t="s">
        <v>8583</v>
      </c>
      <c r="C3338" t="s">
        <v>4973</v>
      </c>
      <c r="D3338" t="s">
        <v>522</v>
      </c>
      <c r="E3338">
        <v>105</v>
      </c>
      <c r="F3338" s="8" t="str">
        <f t="shared" si="104"/>
        <v>INSERt INTO Datos_Contacto values (3337,'094-8314031,8315493,','Palacio Municipal Parque Principal',105);</v>
      </c>
    </row>
    <row r="3339" spans="1:6" x14ac:dyDescent="0.25">
      <c r="A3339" s="8">
        <f t="shared" si="105"/>
        <v>3338</v>
      </c>
      <c r="B3339" s="8" t="s">
        <v>8584</v>
      </c>
      <c r="C3339" t="s">
        <v>4974</v>
      </c>
      <c r="D3339" t="s">
        <v>606</v>
      </c>
      <c r="E3339">
        <v>149</v>
      </c>
      <c r="F3339" s="8" t="str">
        <f t="shared" si="104"/>
        <v>INSERt INTO Datos_Contacto values (3338,'091-3824362','Carrera 7 8 - 68  Edificio  Nuevo del Senado',149);</v>
      </c>
    </row>
    <row r="3340" spans="1:6" x14ac:dyDescent="0.25">
      <c r="A3340" s="8">
        <f t="shared" si="105"/>
        <v>3339</v>
      </c>
      <c r="B3340" s="8" t="s">
        <v>8585</v>
      </c>
      <c r="C3340" t="s">
        <v>4975</v>
      </c>
      <c r="D3340" t="s">
        <v>606</v>
      </c>
      <c r="E3340">
        <v>149</v>
      </c>
      <c r="F3340" s="8" t="str">
        <f t="shared" si="104"/>
        <v>INSERt INTO Datos_Contacto values (3339,'091-4292300','Kr 103 25 D 24',149);</v>
      </c>
    </row>
    <row r="3341" spans="1:6" x14ac:dyDescent="0.25">
      <c r="A3341" s="8">
        <f t="shared" si="105"/>
        <v>3340</v>
      </c>
      <c r="B3341" s="8" t="s">
        <v>8586</v>
      </c>
      <c r="C3341" t="s">
        <v>4976</v>
      </c>
      <c r="D3341" t="s">
        <v>606</v>
      </c>
      <c r="E3341">
        <v>149</v>
      </c>
      <c r="F3341" s="8" t="str">
        <f t="shared" si="104"/>
        <v>INSERt INTO Datos_Contacto values (3340,'091-2200292','Diagonal 53 N° 34 - 53',149);</v>
      </c>
    </row>
    <row r="3342" spans="1:6" x14ac:dyDescent="0.25">
      <c r="A3342" s="8">
        <f t="shared" si="105"/>
        <v>3341</v>
      </c>
      <c r="B3342" s="8" t="s">
        <v>8587</v>
      </c>
      <c r="C3342" t="s">
        <v>4977</v>
      </c>
      <c r="D3342" t="s">
        <v>606</v>
      </c>
      <c r="E3342">
        <v>149</v>
      </c>
      <c r="F3342" s="8" t="str">
        <f t="shared" si="104"/>
        <v>INSERt INTO Datos_Contacto values (3341,'091-5461500','Calle 57 N° 8 - 69 Plazoleta La Previsora',149);</v>
      </c>
    </row>
    <row r="3343" spans="1:6" x14ac:dyDescent="0.25">
      <c r="A3343" s="8">
        <f t="shared" si="105"/>
        <v>3342</v>
      </c>
      <c r="B3343" s="8" t="s">
        <v>8588</v>
      </c>
      <c r="C3343" t="s">
        <v>4978</v>
      </c>
      <c r="D3343" t="s">
        <v>606</v>
      </c>
      <c r="E3343">
        <v>149</v>
      </c>
      <c r="F3343" s="8" t="str">
        <f t="shared" si="104"/>
        <v>INSERt INTO Datos_Contacto values (3342,'091-4722005','Diag. 25 G  No. 95 A - 55',149);</v>
      </c>
    </row>
    <row r="3344" spans="1:6" hidden="1" x14ac:dyDescent="0.25">
      <c r="A3344" s="8">
        <f t="shared" si="105"/>
        <v>3343</v>
      </c>
      <c r="B3344" s="8" t="s">
        <v>8589</v>
      </c>
      <c r="C3344" t="s">
        <v>4979</v>
      </c>
      <c r="D3344" t="s">
        <v>1435</v>
      </c>
      <c r="E3344">
        <v>704</v>
      </c>
      <c r="F3344" s="8" t="str">
        <f t="shared" si="104"/>
        <v>INSERt INTO Datos_Contacto values (3343,'098-6460276','Alcaldia Municipal puerto gaitan 1er piso',704);</v>
      </c>
    </row>
    <row r="3345" spans="1:6" hidden="1" x14ac:dyDescent="0.25">
      <c r="A3345" s="8">
        <f t="shared" si="105"/>
        <v>3344</v>
      </c>
      <c r="B3345" s="8" t="s">
        <v>8590</v>
      </c>
      <c r="C3345" t="s">
        <v>4980</v>
      </c>
      <c r="D3345" t="s">
        <v>1218</v>
      </c>
      <c r="E3345">
        <v>539</v>
      </c>
      <c r="F3345" s="8" t="str">
        <f t="shared" si="104"/>
        <v>INSERt INTO Datos_Contacto values (3344,'091-8568104,8568130,8568421','CARRERA 6 Nº 5-19 sesquile',539);</v>
      </c>
    </row>
    <row r="3346" spans="1:6" hidden="1" x14ac:dyDescent="0.25">
      <c r="A3346" s="8">
        <f t="shared" si="105"/>
        <v>3345</v>
      </c>
      <c r="B3346" s="8" t="s">
        <v>8591</v>
      </c>
      <c r="C3346" t="s">
        <v>4981</v>
      </c>
      <c r="D3346" t="s">
        <v>1812</v>
      </c>
      <c r="E3346">
        <v>1036</v>
      </c>
      <c r="F3346" s="8" t="str">
        <f t="shared" si="104"/>
        <v>INSERt INTO Datos_Contacto values (3345,'092-2196903,2197799,2197906','Carrera 50 51 13',1036);</v>
      </c>
    </row>
    <row r="3347" spans="1:6" hidden="1" x14ac:dyDescent="0.25">
      <c r="A3347" s="8">
        <f t="shared" si="105"/>
        <v>3346</v>
      </c>
      <c r="B3347" s="8" t="s">
        <v>8592</v>
      </c>
      <c r="C3347" t="s">
        <v>4982</v>
      </c>
      <c r="D3347" t="s">
        <v>848</v>
      </c>
      <c r="E3347">
        <v>289</v>
      </c>
      <c r="F3347" s="8" t="str">
        <f t="shared" si="104"/>
        <v>INSERt INTO Datos_Contacto values (3346,'098-7319168','Carrera 6 No. 3-41 Palacio Municipal',289);</v>
      </c>
    </row>
    <row r="3348" spans="1:6" hidden="1" x14ac:dyDescent="0.25">
      <c r="A3348" s="8">
        <f t="shared" si="105"/>
        <v>3347</v>
      </c>
      <c r="B3348" s="8" t="s">
        <v>8593</v>
      </c>
      <c r="C3348" t="s">
        <v>4983</v>
      </c>
      <c r="D3348" t="s">
        <v>1219</v>
      </c>
      <c r="E3348">
        <v>540</v>
      </c>
      <c r="F3348" s="8" t="str">
        <f t="shared" si="104"/>
        <v>INSERt INTO Datos_Contacto values (3347,'091-7250934,7250106,7250934','Calle 10   8 - 01',540);</v>
      </c>
    </row>
    <row r="3349" spans="1:6" hidden="1" x14ac:dyDescent="0.25">
      <c r="A3349" s="8">
        <f t="shared" si="105"/>
        <v>3348</v>
      </c>
      <c r="B3349" s="8" t="s">
        <v>8594</v>
      </c>
      <c r="C3349" t="s">
        <v>1948</v>
      </c>
      <c r="D3349" t="s">
        <v>1869</v>
      </c>
      <c r="E3349">
        <v>1079</v>
      </c>
      <c r="F3349" s="8" t="str">
        <f t="shared" si="104"/>
        <v>INSERt INTO Datos_Contacto values (3348,'098-4260251','Alcaldia municipal',1079);</v>
      </c>
    </row>
    <row r="3350" spans="1:6" hidden="1" x14ac:dyDescent="0.25">
      <c r="A3350" s="8">
        <f t="shared" si="105"/>
        <v>3349</v>
      </c>
      <c r="B3350" s="8" t="s">
        <v>8595</v>
      </c>
      <c r="C3350" t="s">
        <v>1948</v>
      </c>
      <c r="D3350" t="s">
        <v>1220</v>
      </c>
      <c r="E3350">
        <v>541</v>
      </c>
      <c r="F3350" s="8" t="str">
        <f t="shared" si="104"/>
        <v>INSERt INTO Datos_Contacto values (3349,'091-684007,6843556840071','Alcaldia municipal',541);</v>
      </c>
    </row>
    <row r="3351" spans="1:6" x14ac:dyDescent="0.25">
      <c r="A3351" s="8">
        <f t="shared" si="105"/>
        <v>3350</v>
      </c>
      <c r="B3351" s="8" t="s">
        <v>8596</v>
      </c>
      <c r="C3351" t="s">
        <v>4984</v>
      </c>
      <c r="D3351" t="s">
        <v>1010</v>
      </c>
      <c r="E3351">
        <v>395</v>
      </c>
      <c r="F3351" s="8" t="str">
        <f t="shared" si="104"/>
        <v>INSERt INTO Datos_Contacto values (3350,'092-8251108,8251168,8251008','Calle 9  2 - 49  Plaza principal',395);</v>
      </c>
    </row>
    <row r="3352" spans="1:6" hidden="1" x14ac:dyDescent="0.25">
      <c r="A3352" s="8">
        <f t="shared" si="105"/>
        <v>3351</v>
      </c>
      <c r="B3352" s="8" t="s">
        <v>8597</v>
      </c>
      <c r="C3352" t="s">
        <v>4985</v>
      </c>
      <c r="D3352" t="s">
        <v>1680</v>
      </c>
      <c r="E3352">
        <v>920</v>
      </c>
      <c r="F3352" s="8" t="str">
        <f t="shared" si="104"/>
        <v>INSERt INTO Datos_Contacto values (3351,'097-7261501,7261507','Carrera 6 3-33',920);</v>
      </c>
    </row>
    <row r="3353" spans="1:6" x14ac:dyDescent="0.25">
      <c r="A3353" s="8">
        <f t="shared" si="105"/>
        <v>3352</v>
      </c>
      <c r="B3353" s="8" t="s">
        <v>8598</v>
      </c>
      <c r="C3353" t="s">
        <v>4986</v>
      </c>
      <c r="D3353" t="s">
        <v>1222</v>
      </c>
      <c r="E3353">
        <v>542</v>
      </c>
      <c r="F3353" s="8" t="str">
        <f t="shared" si="104"/>
        <v>INSERt INTO Datos_Contacto values (3352,'091-8555995,555308,8555117','Calle 7  7 - 42  simijaca- cundinamarca',542);</v>
      </c>
    </row>
    <row r="3354" spans="1:6" x14ac:dyDescent="0.25">
      <c r="A3354" s="8">
        <f t="shared" si="105"/>
        <v>3353</v>
      </c>
      <c r="B3354" s="8" t="s">
        <v>8599</v>
      </c>
      <c r="C3354" t="s">
        <v>4987</v>
      </c>
      <c r="D3354" t="s">
        <v>672</v>
      </c>
      <c r="E3354">
        <v>188</v>
      </c>
      <c r="F3354" s="8" t="str">
        <f t="shared" si="104"/>
        <v>INSERt INTO Datos_Contacto values (3353,'095-6798740,6659076,6659337','Calle Tres Cruces',188);</v>
      </c>
    </row>
    <row r="3355" spans="1:6" x14ac:dyDescent="0.25">
      <c r="A3355" s="8">
        <f t="shared" si="105"/>
        <v>3354</v>
      </c>
      <c r="B3355" s="8" t="s">
        <v>8600</v>
      </c>
      <c r="C3355" t="s">
        <v>4988</v>
      </c>
      <c r="D3355" t="s">
        <v>5284</v>
      </c>
      <c r="E3355">
        <v>1</v>
      </c>
      <c r="F3355" s="8" t="str">
        <f t="shared" si="104"/>
        <v>INSERt INTO Datos_Contacto values (3354,'095-2895207','Carrera  11   8-10',1);</v>
      </c>
    </row>
    <row r="3356" spans="1:6" x14ac:dyDescent="0.25">
      <c r="A3356" s="8">
        <f t="shared" si="105"/>
        <v>3355</v>
      </c>
      <c r="B3356" s="8" t="s">
        <v>8601</v>
      </c>
      <c r="C3356" t="s">
        <v>4989</v>
      </c>
      <c r="D3356" t="s">
        <v>1690</v>
      </c>
      <c r="E3356">
        <v>931</v>
      </c>
      <c r="F3356" s="8" t="str">
        <f t="shared" si="104"/>
        <v>INSERt INTO Datos_Contacto values (3355,'095-2744481','Carrera 17 No.22-42 Edificio Ejecutivo Los Andes',931);</v>
      </c>
    </row>
    <row r="3357" spans="1:6" x14ac:dyDescent="0.25">
      <c r="A3357" s="8">
        <f t="shared" si="105"/>
        <v>3356</v>
      </c>
      <c r="B3357" s="8" t="s">
        <v>8602</v>
      </c>
      <c r="C3357" t="s">
        <v>4990</v>
      </c>
      <c r="D3357" t="s">
        <v>1303</v>
      </c>
      <c r="E3357">
        <v>599</v>
      </c>
      <c r="F3357" s="8" t="str">
        <f t="shared" si="104"/>
        <v>INSERt INTO Datos_Contacto values (3356,'094-6701154','CARRERA 8º No. 24 - 56 Segundo piso Istmina',599);</v>
      </c>
    </row>
    <row r="3358" spans="1:6" hidden="1" x14ac:dyDescent="0.25">
      <c r="A3358" s="8">
        <f t="shared" si="105"/>
        <v>3357</v>
      </c>
      <c r="B3358" s="8" t="s">
        <v>8603</v>
      </c>
      <c r="C3358" t="s">
        <v>4991</v>
      </c>
      <c r="D3358" t="s">
        <v>1308</v>
      </c>
      <c r="E3358">
        <v>603</v>
      </c>
      <c r="F3358" s="8" t="str">
        <f t="shared" si="104"/>
        <v>INSERt INTO Datos_Contacto values (3357,'058-8713528','Carrera 7 No 14-42',603);</v>
      </c>
    </row>
    <row r="3359" spans="1:6" hidden="1" x14ac:dyDescent="0.25">
      <c r="A3359" s="8">
        <f t="shared" si="105"/>
        <v>3358</v>
      </c>
      <c r="B3359" s="8" t="s">
        <v>8604</v>
      </c>
      <c r="C3359" t="s">
        <v>4992</v>
      </c>
      <c r="D3359" t="s">
        <v>966</v>
      </c>
      <c r="E3359">
        <v>362</v>
      </c>
      <c r="F3359" s="8" t="str">
        <f t="shared" si="104"/>
        <v>INSERt INTO Datos_Contacto values (3358,'092-8205898','Calle 3 8-58',362);</v>
      </c>
    </row>
    <row r="3360" spans="1:6" x14ac:dyDescent="0.25">
      <c r="A3360" s="8">
        <f t="shared" si="105"/>
        <v>3359</v>
      </c>
      <c r="B3360" s="8" t="s">
        <v>8605</v>
      </c>
      <c r="C3360" t="s">
        <v>4993</v>
      </c>
      <c r="D3360" t="s">
        <v>1373</v>
      </c>
      <c r="E3360">
        <v>655</v>
      </c>
      <c r="F3360" s="8" t="str">
        <f t="shared" si="104"/>
        <v>INSERt INTO Datos_Contacto values (3359,'095-4317777','Calle 24 No. 3-99 torre empresarial 424 oficina 911',655);</v>
      </c>
    </row>
    <row r="3361" spans="1:6" x14ac:dyDescent="0.25">
      <c r="A3361" s="8">
        <f t="shared" si="105"/>
        <v>3360</v>
      </c>
      <c r="B3361" s="8" t="s">
        <v>5870</v>
      </c>
      <c r="C3361" t="s">
        <v>4994</v>
      </c>
      <c r="D3361" t="s">
        <v>606</v>
      </c>
      <c r="E3361">
        <v>149</v>
      </c>
      <c r="F3361" s="8" t="str">
        <f t="shared" si="104"/>
        <v>INSERt INTO Datos_Contacto values (3360,'091-3811700','Carrera 8 No 6  C - 38',149);</v>
      </c>
    </row>
    <row r="3362" spans="1:6" hidden="1" x14ac:dyDescent="0.25">
      <c r="A3362" s="8">
        <f t="shared" si="105"/>
        <v>3361</v>
      </c>
      <c r="B3362" s="8" t="s">
        <v>8606</v>
      </c>
      <c r="C3362" t="s">
        <v>4995</v>
      </c>
      <c r="D3362" t="s">
        <v>1022</v>
      </c>
      <c r="E3362">
        <v>404</v>
      </c>
      <c r="F3362" s="8" t="str">
        <f t="shared" si="104"/>
        <v>INSERt INTO Datos_Contacto values (3361,'095-5729393','Calle 28 No. 6A - 15',404);</v>
      </c>
    </row>
    <row r="3363" spans="1:6" x14ac:dyDescent="0.25">
      <c r="A3363" s="8">
        <f t="shared" si="105"/>
        <v>3362</v>
      </c>
      <c r="B3363" s="8" t="s">
        <v>8607</v>
      </c>
      <c r="C3363" t="s">
        <v>4996</v>
      </c>
      <c r="D3363" t="s">
        <v>320</v>
      </c>
      <c r="E3363">
        <v>1</v>
      </c>
      <c r="F3363" s="8" t="str">
        <f t="shared" si="104"/>
        <v>INSERt INTO Datos_Contacto values (3362,'094-3172244','Calle 12 Sur No. 18 - 168 Bloque 2',1);</v>
      </c>
    </row>
    <row r="3364" spans="1:6" hidden="1" x14ac:dyDescent="0.25">
      <c r="A3364" s="8">
        <f t="shared" si="105"/>
        <v>3363</v>
      </c>
      <c r="B3364" s="8" t="s">
        <v>8608</v>
      </c>
      <c r="C3364" t="s">
        <v>1948</v>
      </c>
      <c r="D3364" t="s">
        <v>1405</v>
      </c>
      <c r="E3364">
        <v>681</v>
      </c>
      <c r="F3364" s="8" t="str">
        <f t="shared" si="104"/>
        <v>INSERt INTO Datos_Contacto values (3363,'095-4146071','Alcaldia municipal',681);</v>
      </c>
    </row>
    <row r="3365" spans="1:6" x14ac:dyDescent="0.25">
      <c r="A3365" s="8">
        <f t="shared" si="105"/>
        <v>3364</v>
      </c>
      <c r="B3365" s="8" t="s">
        <v>8609</v>
      </c>
      <c r="C3365" t="s">
        <v>4997</v>
      </c>
      <c r="D3365" t="s">
        <v>606</v>
      </c>
      <c r="E3365">
        <v>149</v>
      </c>
      <c r="F3365" s="8" t="str">
        <f t="shared" si="104"/>
        <v>INSERt INTO Datos_Contacto values (3364,'051-6422020','Calle 100 Nº 8A-55 Torre C ofc 318',149);</v>
      </c>
    </row>
    <row r="3366" spans="1:6" x14ac:dyDescent="0.25">
      <c r="A3366" s="8">
        <f t="shared" si="105"/>
        <v>3365</v>
      </c>
      <c r="B3366" s="8" t="s">
        <v>8610</v>
      </c>
      <c r="C3366" t="s">
        <v>4998</v>
      </c>
      <c r="D3366" t="s">
        <v>1224</v>
      </c>
      <c r="E3366">
        <v>543</v>
      </c>
      <c r="F3366" s="8" t="str">
        <f t="shared" si="104"/>
        <v>INSERt INTO Datos_Contacto values (3365,'091-7327881,7328072,7328152','CARRERA 8 No. 12 -31  Parque Principal',543);</v>
      </c>
    </row>
    <row r="3367" spans="1:6" hidden="1" x14ac:dyDescent="0.25">
      <c r="A3367" s="8">
        <f t="shared" si="105"/>
        <v>3366</v>
      </c>
      <c r="B3367" s="8" t="s">
        <v>8611</v>
      </c>
      <c r="C3367" t="s">
        <v>4999</v>
      </c>
      <c r="D3367" t="s">
        <v>850</v>
      </c>
      <c r="E3367">
        <v>290</v>
      </c>
      <c r="F3367" s="8" t="str">
        <f t="shared" si="104"/>
        <v>INSERt INTO Datos_Contacto values (3366,'098-7880024,7881688,7881533','Carrera 4  10 - 75',290);</v>
      </c>
    </row>
    <row r="3368" spans="1:6" hidden="1" x14ac:dyDescent="0.25">
      <c r="A3368" s="8">
        <f t="shared" si="105"/>
        <v>3367</v>
      </c>
      <c r="B3368" s="8" t="s">
        <v>8612</v>
      </c>
      <c r="C3368" t="s">
        <v>5000</v>
      </c>
      <c r="D3368" t="s">
        <v>854</v>
      </c>
      <c r="E3368">
        <v>292</v>
      </c>
      <c r="F3368" s="8" t="str">
        <f t="shared" si="104"/>
        <v>INSERt INTO Datos_Contacto values (3367,'098-7874040,7874337,874040','Calle 4   9-26  piso 2 palacio municipal',292);</v>
      </c>
    </row>
    <row r="3369" spans="1:6" hidden="1" x14ac:dyDescent="0.25">
      <c r="A3369" s="8">
        <f t="shared" si="105"/>
        <v>3368</v>
      </c>
      <c r="B3369" s="8" t="s">
        <v>8613</v>
      </c>
      <c r="C3369" t="s">
        <v>5001</v>
      </c>
      <c r="D3369" t="s">
        <v>1737</v>
      </c>
      <c r="E3369">
        <v>967</v>
      </c>
      <c r="F3369" s="8" t="str">
        <f t="shared" si="104"/>
        <v>INSERt INTO Datos_Contacto values (3368,'078-2461622','Plaza de Mercado bOQUE 1 LOCAL 2',967);</v>
      </c>
    </row>
    <row r="3370" spans="1:6" hidden="1" x14ac:dyDescent="0.25">
      <c r="A3370" s="8">
        <f t="shared" si="105"/>
        <v>3369</v>
      </c>
      <c r="B3370" s="8" t="s">
        <v>8614</v>
      </c>
      <c r="C3370" t="s">
        <v>5002</v>
      </c>
      <c r="D3370" t="s">
        <v>1693</v>
      </c>
      <c r="E3370">
        <v>935</v>
      </c>
      <c r="F3370" s="8" t="str">
        <f t="shared" si="104"/>
        <v>INSERt INTO Datos_Contacto values (3369,'095-2499063','Kilometro 4-5 Via Sincelejo - Sucre',935);</v>
      </c>
    </row>
    <row r="3371" spans="1:6" x14ac:dyDescent="0.25">
      <c r="A3371" s="8">
        <f t="shared" si="105"/>
        <v>3370</v>
      </c>
      <c r="B3371" s="8" t="s">
        <v>7522</v>
      </c>
      <c r="C3371" t="s">
        <v>5003</v>
      </c>
      <c r="D3371" t="s">
        <v>606</v>
      </c>
      <c r="E3371">
        <v>149</v>
      </c>
      <c r="F3371" s="8" t="str">
        <f t="shared" si="104"/>
        <v>INSERt INTO Datos_Contacto values (3370,'091-7431444','Calle 93B, 13-47',149);</v>
      </c>
    </row>
    <row r="3372" spans="1:6" x14ac:dyDescent="0.25">
      <c r="A3372" s="8">
        <f t="shared" si="105"/>
        <v>3371</v>
      </c>
      <c r="B3372" s="8" t="s">
        <v>8615</v>
      </c>
      <c r="C3372" t="s">
        <v>5004</v>
      </c>
      <c r="D3372" t="s">
        <v>1781</v>
      </c>
      <c r="E3372">
        <v>1004</v>
      </c>
      <c r="F3372" s="8" t="str">
        <f t="shared" si="104"/>
        <v>INSERt INTO Datos_Contacto values (3371,'092-6684633,6653567,','CALLE 56 NORTE # 3N - 19  CALI  - VALLE',1004);</v>
      </c>
    </row>
    <row r="3373" spans="1:6" hidden="1" x14ac:dyDescent="0.25">
      <c r="A3373" s="8">
        <f t="shared" si="105"/>
        <v>3372</v>
      </c>
      <c r="B3373" s="8" t="s">
        <v>8616</v>
      </c>
      <c r="C3373" t="s">
        <v>5005</v>
      </c>
      <c r="D3373" t="s">
        <v>1308</v>
      </c>
      <c r="E3373">
        <v>603</v>
      </c>
      <c r="F3373" s="8" t="str">
        <f t="shared" si="104"/>
        <v>INSERt INTO Datos_Contacto values (3372,'098-8753181,8743614,8747955','Calle  21   1 C - 17',603);</v>
      </c>
    </row>
    <row r="3374" spans="1:6" x14ac:dyDescent="0.25">
      <c r="A3374" s="8">
        <f t="shared" si="105"/>
        <v>3373</v>
      </c>
      <c r="B3374" s="8" t="s">
        <v>8617</v>
      </c>
      <c r="C3374" t="s">
        <v>5006</v>
      </c>
      <c r="D3374" t="s">
        <v>320</v>
      </c>
      <c r="E3374">
        <v>1</v>
      </c>
      <c r="F3374" s="8" t="str">
        <f t="shared" si="104"/>
        <v>INSERt INTO Datos_Contacto values (3373,'054-5115855','Carrera 47 # 49-12',1);</v>
      </c>
    </row>
    <row r="3375" spans="1:6" x14ac:dyDescent="0.25">
      <c r="A3375" s="8">
        <f t="shared" si="105"/>
        <v>3374</v>
      </c>
      <c r="B3375" s="8" t="s">
        <v>8618</v>
      </c>
      <c r="C3375" t="s">
        <v>5007</v>
      </c>
      <c r="D3375" t="s">
        <v>606</v>
      </c>
      <c r="E3375">
        <v>149</v>
      </c>
      <c r="F3375" s="8" t="str">
        <f t="shared" si="104"/>
        <v>INSERt INTO Datos_Contacto values (3374,'031-4802020','Carrera 30 No 49A -10',149);</v>
      </c>
    </row>
    <row r="3376" spans="1:6" hidden="1" x14ac:dyDescent="0.25">
      <c r="A3376" s="8">
        <f t="shared" si="105"/>
        <v>3375</v>
      </c>
      <c r="B3376" s="8" t="s">
        <v>8619</v>
      </c>
      <c r="C3376" t="s">
        <v>5008</v>
      </c>
      <c r="D3376" t="s">
        <v>305</v>
      </c>
      <c r="E3376">
        <v>911</v>
      </c>
      <c r="F3376" s="8" t="str">
        <f t="shared" si="104"/>
        <v>INSERt INTO Datos_Contacto values (3375,'094-5132799','Estación Simòn Bolivar la Loma',911);</v>
      </c>
    </row>
    <row r="3377" spans="1:6" x14ac:dyDescent="0.25">
      <c r="A3377" s="8">
        <f t="shared" si="105"/>
        <v>3376</v>
      </c>
      <c r="B3377" s="8" t="s">
        <v>8620</v>
      </c>
      <c r="C3377" t="s">
        <v>5009</v>
      </c>
      <c r="D3377" t="s">
        <v>606</v>
      </c>
      <c r="E3377">
        <v>149</v>
      </c>
      <c r="F3377" s="8" t="str">
        <f t="shared" si="104"/>
        <v>INSERt INTO Datos_Contacto values (3376,'091-3150747','Calle 44 No. 45 - 67 Bloque C Modulo 1 Of. 602 Nueva Nomenclatura',149);</v>
      </c>
    </row>
    <row r="3378" spans="1:6" hidden="1" x14ac:dyDescent="0.25">
      <c r="A3378" s="8">
        <f t="shared" si="105"/>
        <v>3377</v>
      </c>
      <c r="B3378" s="8" t="s">
        <v>8621</v>
      </c>
      <c r="C3378" t="s">
        <v>5010</v>
      </c>
      <c r="D3378" t="s">
        <v>872</v>
      </c>
      <c r="E3378">
        <v>302</v>
      </c>
      <c r="F3378" s="8" t="str">
        <f t="shared" si="104"/>
        <v>INSERt INTO Datos_Contacto values (3377,'098-7527019','Carrera 5   5 - 36',302);</v>
      </c>
    </row>
    <row r="3379" spans="1:6" x14ac:dyDescent="0.25">
      <c r="A3379" s="8">
        <f t="shared" si="105"/>
        <v>3378</v>
      </c>
      <c r="B3379" s="8" t="s">
        <v>8622</v>
      </c>
      <c r="C3379" t="s">
        <v>5011</v>
      </c>
      <c r="D3379" t="s">
        <v>606</v>
      </c>
      <c r="E3379">
        <v>149</v>
      </c>
      <c r="F3379" s="8" t="str">
        <f t="shared" si="104"/>
        <v>INSERt INTO Datos_Contacto values (3378,'091-3382912','Carrera 10 No 26 - 21',149);</v>
      </c>
    </row>
    <row r="3380" spans="1:6" x14ac:dyDescent="0.25">
      <c r="A3380" s="8">
        <f t="shared" si="105"/>
        <v>3379</v>
      </c>
      <c r="B3380" s="8" t="s">
        <v>8623</v>
      </c>
      <c r="C3380" t="s">
        <v>5012</v>
      </c>
      <c r="D3380" t="s">
        <v>320</v>
      </c>
      <c r="E3380">
        <v>1</v>
      </c>
      <c r="F3380" s="8" t="str">
        <f t="shared" si="104"/>
        <v>INSERt INTO Datos_Contacto values (3379,'094-3569900','CALLE 44 # 53A - 11 PISO 3-6 PLAZA DE LA LIBERTAD',1);</v>
      </c>
    </row>
    <row r="3381" spans="1:6" hidden="1" x14ac:dyDescent="0.25">
      <c r="A3381" s="8">
        <f t="shared" si="105"/>
        <v>3380</v>
      </c>
      <c r="B3381" s="8" t="s">
        <v>8624</v>
      </c>
      <c r="C3381" t="s">
        <v>5013</v>
      </c>
      <c r="D3381" t="s">
        <v>1482</v>
      </c>
      <c r="E3381">
        <v>741</v>
      </c>
      <c r="F3381" s="8" t="str">
        <f t="shared" si="104"/>
        <v>INSERt INTO Datos_Contacto values (3380,'092-7730072','Carrera 2  2 - 81 Barrio la Laguna',741);</v>
      </c>
    </row>
    <row r="3382" spans="1:6" hidden="1" x14ac:dyDescent="0.25">
      <c r="A3382" s="8">
        <f t="shared" si="105"/>
        <v>3381</v>
      </c>
      <c r="B3382" s="8" t="s">
        <v>8625</v>
      </c>
      <c r="C3382" t="s">
        <v>5014</v>
      </c>
      <c r="D3382" t="s">
        <v>1555</v>
      </c>
      <c r="E3382">
        <v>802</v>
      </c>
      <c r="F3382" s="8" t="str">
        <f t="shared" si="104"/>
        <v>INSERt INTO Datos_Contacto values (3381,'097-5696802','Av Circunvalar  Carrera 11   19-332',802);</v>
      </c>
    </row>
    <row r="3383" spans="1:6" x14ac:dyDescent="0.25">
      <c r="A3383" s="8">
        <f t="shared" si="105"/>
        <v>3382</v>
      </c>
      <c r="B3383" s="8" t="s">
        <v>8626</v>
      </c>
      <c r="C3383" t="s">
        <v>4373</v>
      </c>
      <c r="D3383" t="s">
        <v>1681</v>
      </c>
      <c r="E3383">
        <v>921</v>
      </c>
      <c r="F3383" s="8" t="str">
        <f t="shared" si="104"/>
        <v>INSERt INTO Datos_Contacto values (3382,'097-7272582','Calle 15  14 - 66',921);</v>
      </c>
    </row>
    <row r="3384" spans="1:6" x14ac:dyDescent="0.25">
      <c r="A3384" s="8">
        <f t="shared" si="105"/>
        <v>3383</v>
      </c>
      <c r="B3384" s="8" t="s">
        <v>8627</v>
      </c>
      <c r="C3384" t="s">
        <v>1948</v>
      </c>
      <c r="D3384" t="s">
        <v>852</v>
      </c>
      <c r="E3384">
        <v>291</v>
      </c>
      <c r="F3384" s="8" t="str">
        <f t="shared" si="104"/>
        <v>INSERt INTO Datos_Contacto values (3383,'098-7820118','Alcaldia municipal',291);</v>
      </c>
    </row>
    <row r="3385" spans="1:6" x14ac:dyDescent="0.25">
      <c r="A3385" s="8">
        <f t="shared" si="105"/>
        <v>3384</v>
      </c>
      <c r="B3385" s="8" t="s">
        <v>8628</v>
      </c>
      <c r="C3385" t="s">
        <v>5015</v>
      </c>
      <c r="D3385" t="s">
        <v>856</v>
      </c>
      <c r="E3385">
        <v>293</v>
      </c>
      <c r="F3385" s="8" t="str">
        <f t="shared" si="104"/>
        <v>INSERt INTO Datos_Contacto values (3384,'098-7702040','Edificio Administrativo Plaza 6 de Septiembre',293);</v>
      </c>
    </row>
    <row r="3386" spans="1:6" x14ac:dyDescent="0.25">
      <c r="A3386" s="8">
        <f t="shared" si="105"/>
        <v>3385</v>
      </c>
      <c r="B3386" s="8" t="s">
        <v>8629</v>
      </c>
      <c r="C3386" t="s">
        <v>5016</v>
      </c>
      <c r="D3386" t="s">
        <v>962</v>
      </c>
      <c r="E3386">
        <v>359</v>
      </c>
      <c r="F3386" s="8" t="str">
        <f t="shared" si="104"/>
        <v>INSERt INTO Datos_Contacto values (3385,'098-4304123','Edificio Alcaldia Municipal',359);</v>
      </c>
    </row>
    <row r="3387" spans="1:6" x14ac:dyDescent="0.25">
      <c r="A3387" s="8">
        <f t="shared" si="105"/>
        <v>3386</v>
      </c>
      <c r="B3387" s="8" t="s">
        <v>8630</v>
      </c>
      <c r="C3387" t="s">
        <v>5017</v>
      </c>
      <c r="D3387" t="s">
        <v>599</v>
      </c>
      <c r="E3387">
        <v>145</v>
      </c>
      <c r="F3387" s="8" t="str">
        <f t="shared" si="104"/>
        <v>INSERt INTO Datos_Contacto values (3386,'095-3282415,3282103,3282998','Sede Gran Central de Abastos',145);</v>
      </c>
    </row>
    <row r="3388" spans="1:6" hidden="1" x14ac:dyDescent="0.25">
      <c r="A3388" s="8">
        <f t="shared" si="105"/>
        <v>3387</v>
      </c>
      <c r="B3388" s="8" t="s">
        <v>8631</v>
      </c>
      <c r="C3388" t="s">
        <v>1977</v>
      </c>
      <c r="D3388" t="s">
        <v>964</v>
      </c>
      <c r="E3388">
        <v>360</v>
      </c>
      <c r="F3388" s="8" t="str">
        <f t="shared" si="104"/>
        <v>INSERt INTO Datos_Contacto values (3387,'098-4304138','Palacio Municipal',360);</v>
      </c>
    </row>
    <row r="3389" spans="1:6" x14ac:dyDescent="0.25">
      <c r="A3389" s="8">
        <f t="shared" si="105"/>
        <v>3388</v>
      </c>
      <c r="B3389" s="8" t="s">
        <v>8632</v>
      </c>
      <c r="C3389" t="s">
        <v>5018</v>
      </c>
      <c r="D3389" t="s">
        <v>857</v>
      </c>
      <c r="E3389">
        <v>294</v>
      </c>
      <c r="F3389" s="8" t="str">
        <f t="shared" si="104"/>
        <v>INSERt INTO Datos_Contacto values (3388,'098-7531148','Alcaldia Municipal Calle 5  3 - 14',294);</v>
      </c>
    </row>
    <row r="3390" spans="1:6" hidden="1" x14ac:dyDescent="0.25">
      <c r="A3390" s="8">
        <f t="shared" si="105"/>
        <v>3389</v>
      </c>
      <c r="B3390" s="8" t="s">
        <v>8633</v>
      </c>
      <c r="C3390" t="s">
        <v>5019</v>
      </c>
      <c r="D3390" t="s">
        <v>482</v>
      </c>
      <c r="E3390">
        <v>85</v>
      </c>
      <c r="F3390" s="8" t="str">
        <f t="shared" si="104"/>
        <v>INSERt INTO Datos_Contacto values (3389,'034-3116076929','Carrera 54 Nº56-162 Via Fontibon',85);</v>
      </c>
    </row>
    <row r="3391" spans="1:6" x14ac:dyDescent="0.25">
      <c r="A3391" s="8">
        <f t="shared" si="105"/>
        <v>3390</v>
      </c>
      <c r="B3391" s="8" t="s">
        <v>8634</v>
      </c>
      <c r="C3391" t="s">
        <v>1977</v>
      </c>
      <c r="D3391" t="s">
        <v>524</v>
      </c>
      <c r="E3391">
        <v>106</v>
      </c>
      <c r="F3391" s="8" t="str">
        <f t="shared" si="104"/>
        <v>INSERt INTO Datos_Contacto values (3390,'094-8694444','Palacio Municipal',106);</v>
      </c>
    </row>
    <row r="3392" spans="1:6" x14ac:dyDescent="0.25">
      <c r="A3392" s="8">
        <f t="shared" si="105"/>
        <v>3391</v>
      </c>
      <c r="B3392" s="8" t="s">
        <v>8635</v>
      </c>
      <c r="C3392" t="s">
        <v>1977</v>
      </c>
      <c r="D3392" t="s">
        <v>526</v>
      </c>
      <c r="E3392">
        <v>107</v>
      </c>
      <c r="F3392" s="8" t="str">
        <f t="shared" si="104"/>
        <v>INSERt INTO Datos_Contacto values (3391,'094-8541561','Palacio Municipal',107);</v>
      </c>
    </row>
    <row r="3393" spans="1:6" x14ac:dyDescent="0.25">
      <c r="A3393" s="8">
        <f t="shared" si="105"/>
        <v>3392</v>
      </c>
      <c r="B3393" s="8" t="s">
        <v>8636</v>
      </c>
      <c r="C3393" t="s">
        <v>5020</v>
      </c>
      <c r="D3393" t="s">
        <v>674</v>
      </c>
      <c r="E3393">
        <v>189</v>
      </c>
      <c r="F3393" s="8" t="str">
        <f t="shared" si="104"/>
        <v>INSERt INTO Datos_Contacto values (3392,'311-6511299','Calle de la Iglesia',189);</v>
      </c>
    </row>
    <row r="3394" spans="1:6" x14ac:dyDescent="0.25">
      <c r="A3394" s="8">
        <f t="shared" si="105"/>
        <v>3393</v>
      </c>
      <c r="B3394" s="8" t="s">
        <v>8637</v>
      </c>
      <c r="C3394" t="s">
        <v>5021</v>
      </c>
      <c r="D3394" t="s">
        <v>1225</v>
      </c>
      <c r="E3394">
        <v>544</v>
      </c>
      <c r="F3394" s="8" t="str">
        <f t="shared" si="104"/>
        <v>INSERt INTO Datos_Contacto values (3393,'091-8572143','Carrera  3   2  - 51',544);</v>
      </c>
    </row>
    <row r="3395" spans="1:6" x14ac:dyDescent="0.25">
      <c r="A3395" s="8">
        <f t="shared" si="105"/>
        <v>3394</v>
      </c>
      <c r="B3395" s="8" t="s">
        <v>6087</v>
      </c>
      <c r="C3395" t="s">
        <v>1954</v>
      </c>
      <c r="D3395" t="s">
        <v>859</v>
      </c>
      <c r="E3395">
        <v>295</v>
      </c>
      <c r="F3395" s="8" t="str">
        <f t="shared" ref="F3395:F3458" si="106">"INSERt INTO Datos_Contacto values ("&amp;A3395&amp;",'"&amp;B3395&amp;"','"&amp;C3395&amp;"',"&amp;E3395&amp;");"</f>
        <v>INSERt INTO Datos_Contacto values (3394,'098-7340300','Alcaldia Municipal',295);</v>
      </c>
    </row>
    <row r="3396" spans="1:6" x14ac:dyDescent="0.25">
      <c r="A3396" s="8">
        <f t="shared" ref="A3396:A3459" si="107">+A3395+1</f>
        <v>3395</v>
      </c>
      <c r="B3396" s="8" t="s">
        <v>8638</v>
      </c>
      <c r="C3396" t="s">
        <v>5022</v>
      </c>
      <c r="D3396" t="s">
        <v>863</v>
      </c>
      <c r="E3396">
        <v>297</v>
      </c>
      <c r="F3396" s="8" t="str">
        <f t="shared" si="106"/>
        <v>INSERt INTO Datos_Contacto values (3395,'098-7445178','Calle 6  4 - 55',297);</v>
      </c>
    </row>
    <row r="3397" spans="1:6" x14ac:dyDescent="0.25">
      <c r="A3397" s="8">
        <f t="shared" si="107"/>
        <v>3396</v>
      </c>
      <c r="B3397" s="8" t="s">
        <v>8639</v>
      </c>
      <c r="C3397" t="s">
        <v>5023</v>
      </c>
      <c r="D3397" t="s">
        <v>606</v>
      </c>
      <c r="E3397">
        <v>149</v>
      </c>
      <c r="F3397" s="8" t="str">
        <f t="shared" si="106"/>
        <v>INSERt INTO Datos_Contacto values (3396,'091-2102855','Calle 72  10- 07  Of. 903',149);</v>
      </c>
    </row>
    <row r="3398" spans="1:6" hidden="1" x14ac:dyDescent="0.25">
      <c r="A3398" s="8">
        <f t="shared" si="107"/>
        <v>3397</v>
      </c>
      <c r="B3398" s="8" t="s">
        <v>8640</v>
      </c>
      <c r="C3398" t="s">
        <v>5024</v>
      </c>
      <c r="D3398" t="s">
        <v>861</v>
      </c>
      <c r="E3398">
        <v>296</v>
      </c>
      <c r="F3398" s="8" t="str">
        <f t="shared" si="106"/>
        <v>INSERt INTO Datos_Contacto values (3397,'098-7873021','Carrera 7  6 - 50 Palacio Municipal',296);</v>
      </c>
    </row>
    <row r="3399" spans="1:6" hidden="1" x14ac:dyDescent="0.25">
      <c r="A3399" s="8">
        <f t="shared" si="107"/>
        <v>3398</v>
      </c>
      <c r="B3399" s="8" t="s">
        <v>8641</v>
      </c>
      <c r="C3399" t="s">
        <v>1948</v>
      </c>
      <c r="D3399" t="s">
        <v>1011</v>
      </c>
      <c r="E3399">
        <v>396</v>
      </c>
      <c r="F3399" s="8" t="str">
        <f t="shared" si="106"/>
        <v>INSERt INTO Datos_Contacto values (3398,'092-8489017,8489016','Alcaldia municipal',396);</v>
      </c>
    </row>
    <row r="3400" spans="1:6" hidden="1" x14ac:dyDescent="0.25">
      <c r="A3400" s="8">
        <f t="shared" si="107"/>
        <v>3399</v>
      </c>
      <c r="B3400" s="8" t="s">
        <v>8642</v>
      </c>
      <c r="C3400" t="s">
        <v>5025</v>
      </c>
      <c r="D3400" t="s">
        <v>1682</v>
      </c>
      <c r="E3400">
        <v>922</v>
      </c>
      <c r="F3400" s="8" t="str">
        <f t="shared" si="106"/>
        <v>INSERt INTO Datos_Contacto values (3399,'097-2280222,280243,280278','Calle 4  4 - 41',922);</v>
      </c>
    </row>
    <row r="3401" spans="1:6" hidden="1" x14ac:dyDescent="0.25">
      <c r="A3401" s="8">
        <f t="shared" si="107"/>
        <v>3400</v>
      </c>
      <c r="B3401" s="8" t="s">
        <v>7304</v>
      </c>
      <c r="C3401" t="s">
        <v>5026</v>
      </c>
      <c r="D3401" t="s">
        <v>601</v>
      </c>
      <c r="E3401">
        <v>146</v>
      </c>
      <c r="F3401" s="8" t="str">
        <f t="shared" si="106"/>
        <v>INSERt INTO Datos_Contacto values (3400,'095-8723029','Calle 3  14 - 08',146);</v>
      </c>
    </row>
    <row r="3402" spans="1:6" hidden="1" x14ac:dyDescent="0.25">
      <c r="A3402" s="8">
        <f t="shared" si="107"/>
        <v>3401</v>
      </c>
      <c r="B3402" s="8" t="s">
        <v>8643</v>
      </c>
      <c r="C3402" t="s">
        <v>5027</v>
      </c>
      <c r="D3402" t="s">
        <v>1012</v>
      </c>
      <c r="E3402">
        <v>397</v>
      </c>
      <c r="F3402" s="8" t="str">
        <f t="shared" si="106"/>
        <v>INSERt INTO Datos_Contacto values (3401,'092-3124532300','carrera 3 #3-126',397);</v>
      </c>
    </row>
    <row r="3403" spans="1:6" hidden="1" x14ac:dyDescent="0.25">
      <c r="A3403" s="8">
        <f t="shared" si="107"/>
        <v>3402</v>
      </c>
      <c r="B3403" s="8" t="s">
        <v>8644</v>
      </c>
      <c r="C3403" t="s">
        <v>1915</v>
      </c>
      <c r="D3403" t="s">
        <v>1012</v>
      </c>
      <c r="E3403">
        <v>397</v>
      </c>
      <c r="F3403" s="8" t="str">
        <f t="shared" si="106"/>
        <v>INSERt INTO Datos_Contacto values (3402,'098-2883111,982883111,883111','Alcaldía municipal',397);</v>
      </c>
    </row>
    <row r="3404" spans="1:6" hidden="1" x14ac:dyDescent="0.25">
      <c r="A3404" s="8">
        <f t="shared" si="107"/>
        <v>3403</v>
      </c>
      <c r="B3404" s="8" t="s">
        <v>8645</v>
      </c>
      <c r="C3404" t="s">
        <v>5028</v>
      </c>
      <c r="D3404" t="s">
        <v>1347</v>
      </c>
      <c r="E3404">
        <v>632</v>
      </c>
      <c r="F3404" s="8" t="str">
        <f t="shared" si="106"/>
        <v>INSERt INTO Datos_Contacto values (3403,'098-8324036,8324295','Calle 7  3 - 08 Casa municipal',632);</v>
      </c>
    </row>
    <row r="3405" spans="1:6" hidden="1" x14ac:dyDescent="0.25">
      <c r="A3405" s="8">
        <f t="shared" si="107"/>
        <v>3404</v>
      </c>
      <c r="B3405" s="8" t="s">
        <v>8646</v>
      </c>
      <c r="C3405" t="s">
        <v>5029</v>
      </c>
      <c r="D3405" t="s">
        <v>1227</v>
      </c>
      <c r="E3405">
        <v>545</v>
      </c>
      <c r="F3405" s="8" t="str">
        <f t="shared" si="106"/>
        <v>INSERt INTO Datos_Contacto values (3404,'091-8245311,8245154,245186','Carrera 2a  3- 20',545);</v>
      </c>
    </row>
    <row r="3406" spans="1:6" hidden="1" x14ac:dyDescent="0.25">
      <c r="A3406" s="8">
        <f t="shared" si="107"/>
        <v>3405</v>
      </c>
      <c r="B3406" s="8" t="s">
        <v>8647</v>
      </c>
      <c r="C3406" t="s">
        <v>5030</v>
      </c>
      <c r="D3406" t="s">
        <v>293</v>
      </c>
      <c r="E3406">
        <v>398</v>
      </c>
      <c r="F3406" s="8" t="str">
        <f t="shared" si="106"/>
        <v>INSERt INTO Datos_Contacto values (3405,'092-8272815,8272745,8272743','Carrera 2 1-19',398);</v>
      </c>
    </row>
    <row r="3407" spans="1:6" hidden="1" x14ac:dyDescent="0.25">
      <c r="A3407" s="8">
        <f t="shared" si="107"/>
        <v>3406</v>
      </c>
      <c r="B3407" s="8" t="s">
        <v>8648</v>
      </c>
      <c r="C3407" t="s">
        <v>1954</v>
      </c>
      <c r="D3407" t="s">
        <v>293</v>
      </c>
      <c r="E3407">
        <v>398</v>
      </c>
      <c r="F3407" s="8" t="str">
        <f t="shared" si="106"/>
        <v>INSERt INTO Datos_Contacto values (3406,'097-7565646','Alcaldia Municipal',398);</v>
      </c>
    </row>
    <row r="3408" spans="1:6" hidden="1" x14ac:dyDescent="0.25">
      <c r="A3408" s="8">
        <f t="shared" si="107"/>
        <v>3407</v>
      </c>
      <c r="B3408" s="8" t="s">
        <v>8649</v>
      </c>
      <c r="C3408" t="s">
        <v>5031</v>
      </c>
      <c r="D3408" t="s">
        <v>293</v>
      </c>
      <c r="E3408">
        <v>398</v>
      </c>
      <c r="F3408" s="8" t="str">
        <f t="shared" si="106"/>
        <v>INSERt INTO Datos_Contacto values (3407,'095-2879029','Palacio municipal (alcaldia)',398);</v>
      </c>
    </row>
    <row r="3409" spans="1:6" x14ac:dyDescent="0.25">
      <c r="A3409" s="8">
        <f t="shared" si="107"/>
        <v>3408</v>
      </c>
      <c r="B3409" s="8" t="s">
        <v>8650</v>
      </c>
      <c r="C3409" t="s">
        <v>5032</v>
      </c>
      <c r="D3409" t="s">
        <v>1581</v>
      </c>
      <c r="E3409">
        <v>830</v>
      </c>
      <c r="F3409" s="8" t="str">
        <f t="shared" si="106"/>
        <v>INSERt INTO Datos_Contacto values (3408,'056-3137106','Universidad Tecnológica de Pereira Edificio 13 Bloque B Oficina 13B - 211',830);</v>
      </c>
    </row>
    <row r="3410" spans="1:6" hidden="1" x14ac:dyDescent="0.25">
      <c r="A3410" s="8">
        <f t="shared" si="107"/>
        <v>3409</v>
      </c>
      <c r="B3410" s="8" t="s">
        <v>8651</v>
      </c>
      <c r="C3410" t="s">
        <v>5033</v>
      </c>
      <c r="D3410" t="s">
        <v>1229</v>
      </c>
      <c r="E3410">
        <v>546</v>
      </c>
      <c r="F3410" s="8" t="str">
        <f t="shared" si="106"/>
        <v>INSERt INTO Datos_Contacto values (3409,'091-8563160,8563061,563160','Calle 8  5 - 55',546);</v>
      </c>
    </row>
    <row r="3411" spans="1:6" hidden="1" x14ac:dyDescent="0.25">
      <c r="A3411" s="8">
        <f t="shared" si="107"/>
        <v>3410</v>
      </c>
      <c r="B3411" s="8" t="s">
        <v>8652</v>
      </c>
      <c r="C3411" t="s">
        <v>5034</v>
      </c>
      <c r="D3411" t="s">
        <v>1230</v>
      </c>
      <c r="E3411">
        <v>547</v>
      </c>
      <c r="F3411" s="8" t="str">
        <f t="shared" si="106"/>
        <v>INSERt INTO Datos_Contacto values (3410,'091-8479520,8479523','CALLE  5  6 - 63',547);</v>
      </c>
    </row>
    <row r="3412" spans="1:6" x14ac:dyDescent="0.25">
      <c r="A3412" s="8">
        <f t="shared" si="107"/>
        <v>3411</v>
      </c>
      <c r="B3412" s="8" t="s">
        <v>8653</v>
      </c>
      <c r="C3412" t="s">
        <v>5035</v>
      </c>
      <c r="D3412" t="s">
        <v>606</v>
      </c>
      <c r="E3412">
        <v>149</v>
      </c>
      <c r="F3412" s="8" t="str">
        <f t="shared" si="106"/>
        <v>INSERt INTO Datos_Contacto values (3411,'091-7560557','CRA 7 31-10 PISOS 11-15 Y 16',149);</v>
      </c>
    </row>
    <row r="3413" spans="1:6" x14ac:dyDescent="0.25">
      <c r="A3413" s="8">
        <f t="shared" si="107"/>
        <v>3412</v>
      </c>
      <c r="B3413" s="8" t="s">
        <v>8654</v>
      </c>
      <c r="C3413" t="s">
        <v>5036</v>
      </c>
      <c r="D3413" t="s">
        <v>606</v>
      </c>
      <c r="E3413">
        <v>149</v>
      </c>
      <c r="F3413" s="8" t="str">
        <f t="shared" si="106"/>
        <v>INSERt INTO Datos_Contacto values (3412,'091-5870000','Carrera  13 N° 27 - 00',149);</v>
      </c>
    </row>
    <row r="3414" spans="1:6" x14ac:dyDescent="0.25">
      <c r="A3414" s="8">
        <f t="shared" si="107"/>
        <v>3413</v>
      </c>
      <c r="B3414" s="8" t="s">
        <v>8655</v>
      </c>
      <c r="C3414" t="s">
        <v>5037</v>
      </c>
      <c r="D3414" t="s">
        <v>606</v>
      </c>
      <c r="E3414">
        <v>149</v>
      </c>
      <c r="F3414" s="8" t="str">
        <f t="shared" si="106"/>
        <v>INSERt INTO Datos_Contacto values (3413,'091-3282121','Calle 26 No 13 - 49  Interior 201',149);</v>
      </c>
    </row>
    <row r="3415" spans="1:6" x14ac:dyDescent="0.25">
      <c r="A3415" s="8">
        <f t="shared" si="107"/>
        <v>3414</v>
      </c>
      <c r="B3415" s="8" t="s">
        <v>8656</v>
      </c>
      <c r="C3415" t="s">
        <v>5038</v>
      </c>
      <c r="D3415" t="s">
        <v>606</v>
      </c>
      <c r="E3415">
        <v>149</v>
      </c>
      <c r="F3415" s="8" t="str">
        <f t="shared" si="106"/>
        <v>INSERt INTO Datos_Contacto values (3414,'091-3526700','CALLE 63 N° 9A 45 PISO 2',149);</v>
      </c>
    </row>
    <row r="3416" spans="1:6" x14ac:dyDescent="0.25">
      <c r="A3416" s="8">
        <f t="shared" si="107"/>
        <v>3415</v>
      </c>
      <c r="B3416" s="8" t="s">
        <v>8657</v>
      </c>
      <c r="C3416" t="s">
        <v>5039</v>
      </c>
      <c r="D3416" t="s">
        <v>606</v>
      </c>
      <c r="E3416">
        <v>149</v>
      </c>
      <c r="F3416" s="8" t="str">
        <f t="shared" si="106"/>
        <v>INSERt INTO Datos_Contacto values (3415,'091-6913005','Carrera 18 No. 84-35',149);</v>
      </c>
    </row>
    <row r="3417" spans="1:6" x14ac:dyDescent="0.25">
      <c r="A3417" s="8">
        <f t="shared" si="107"/>
        <v>3416</v>
      </c>
      <c r="B3417" s="8" t="s">
        <v>8658</v>
      </c>
      <c r="C3417" t="s">
        <v>5040</v>
      </c>
      <c r="D3417" t="s">
        <v>606</v>
      </c>
      <c r="E3417">
        <v>149</v>
      </c>
      <c r="F3417" s="8" t="str">
        <f t="shared" si="106"/>
        <v>INSERt INTO Datos_Contacto values (3416,'091-2201000','Avenida El Dorado  51 - 80',149);</v>
      </c>
    </row>
    <row r="3418" spans="1:6" x14ac:dyDescent="0.25">
      <c r="A3418" s="8">
        <f t="shared" si="107"/>
        <v>3417</v>
      </c>
      <c r="B3418" s="8" t="s">
        <v>8659</v>
      </c>
      <c r="C3418" t="s">
        <v>5041</v>
      </c>
      <c r="D3418" t="s">
        <v>606</v>
      </c>
      <c r="E3418">
        <v>149</v>
      </c>
      <c r="F3418" s="8" t="str">
        <f t="shared" si="106"/>
        <v>INSERt INTO Datos_Contacto values (3417,'999-3487800','Calle 45A N° 9-46',149);</v>
      </c>
    </row>
    <row r="3419" spans="1:6" x14ac:dyDescent="0.25">
      <c r="A3419" s="8">
        <f t="shared" si="107"/>
        <v>3418</v>
      </c>
      <c r="B3419" s="8" t="s">
        <v>8660</v>
      </c>
      <c r="C3419" t="s">
        <v>5042</v>
      </c>
      <c r="D3419" t="s">
        <v>606</v>
      </c>
      <c r="E3419">
        <v>149</v>
      </c>
      <c r="F3419" s="8" t="str">
        <f t="shared" si="106"/>
        <v>INSERt INTO Datos_Contacto values (3418,'091-6577565','CALLE 26 59 51 TORRE 4 PISO 3',149);</v>
      </c>
    </row>
    <row r="3420" spans="1:6" x14ac:dyDescent="0.25">
      <c r="A3420" s="8">
        <f t="shared" si="107"/>
        <v>3419</v>
      </c>
      <c r="B3420" s="8" t="s">
        <v>8661</v>
      </c>
      <c r="C3420" t="s">
        <v>5043</v>
      </c>
      <c r="D3420" t="s">
        <v>606</v>
      </c>
      <c r="E3420">
        <v>149</v>
      </c>
      <c r="F3420" s="8" t="str">
        <f t="shared" si="106"/>
        <v>INSERt INTO Datos_Contacto values (3419,'091-5940200','Calle 7 No. 4 - 49',149);</v>
      </c>
    </row>
    <row r="3421" spans="1:6" x14ac:dyDescent="0.25">
      <c r="A3421" s="8">
        <f t="shared" si="107"/>
        <v>3420</v>
      </c>
      <c r="B3421" s="8" t="s">
        <v>8662</v>
      </c>
      <c r="C3421" t="s">
        <v>5044</v>
      </c>
      <c r="D3421" t="s">
        <v>606</v>
      </c>
      <c r="E3421">
        <v>149</v>
      </c>
      <c r="F3421" s="8" t="str">
        <f t="shared" si="106"/>
        <v>INSERt INTO Datos_Contacto values (3420,'091-4817000,15012,15502,15010','Avenida Ciudad de Cali No 51-66 Piso 6-7',149);</v>
      </c>
    </row>
    <row r="3422" spans="1:6" hidden="1" x14ac:dyDescent="0.25">
      <c r="A3422" s="8">
        <f t="shared" si="107"/>
        <v>3421</v>
      </c>
      <c r="B3422" s="8" t="s">
        <v>8663</v>
      </c>
      <c r="C3422" t="s">
        <v>5045</v>
      </c>
      <c r="D3422" t="s">
        <v>935</v>
      </c>
      <c r="E3422">
        <v>342</v>
      </c>
      <c r="F3422" s="8" t="str">
        <f t="shared" si="106"/>
        <v>INSERt INTO Datos_Contacto values (3421,'096-8560204,8560215','Calle 32  6 - 11 Plaza principal',342);</v>
      </c>
    </row>
    <row r="3423" spans="1:6" hidden="1" x14ac:dyDescent="0.25">
      <c r="A3423" s="8">
        <f t="shared" si="107"/>
        <v>3422</v>
      </c>
      <c r="B3423" s="8" t="s">
        <v>8664</v>
      </c>
      <c r="C3423" t="s">
        <v>5046</v>
      </c>
      <c r="D3423" t="s">
        <v>1684</v>
      </c>
      <c r="E3423">
        <v>924</v>
      </c>
      <c r="F3423" s="8" t="str">
        <f t="shared" si="106"/>
        <v>INSERt INTO Datos_Contacto values (3422,'097-6169707,6169790','Calle 4   4 - 19',924);</v>
      </c>
    </row>
    <row r="3424" spans="1:6" hidden="1" x14ac:dyDescent="0.25">
      <c r="A3424" s="8">
        <f t="shared" si="107"/>
        <v>3423</v>
      </c>
      <c r="B3424" s="8" t="s">
        <v>8665</v>
      </c>
      <c r="C3424" t="s">
        <v>5047</v>
      </c>
      <c r="D3424" t="s">
        <v>1232</v>
      </c>
      <c r="E3424">
        <v>548</v>
      </c>
      <c r="F3424" s="8" t="str">
        <f t="shared" si="106"/>
        <v>INSERt INTO Datos_Contacto values (3423,'091-8559011,8559256,8559010','Carrera 4  6 - 07',548);</v>
      </c>
    </row>
    <row r="3425" spans="1:6" hidden="1" x14ac:dyDescent="0.25">
      <c r="A3425" s="8">
        <f t="shared" si="107"/>
        <v>3424</v>
      </c>
      <c r="B3425" s="8" t="s">
        <v>8666</v>
      </c>
      <c r="C3425" t="s">
        <v>1977</v>
      </c>
      <c r="D3425" t="s">
        <v>865</v>
      </c>
      <c r="E3425">
        <v>298</v>
      </c>
      <c r="F3425" s="8" t="str">
        <f t="shared" si="106"/>
        <v>INSERt INTO Datos_Contacto values (3424,'098-7820351','Palacio Municipal',298);</v>
      </c>
    </row>
    <row r="3426" spans="1:6" hidden="1" x14ac:dyDescent="0.25">
      <c r="A3426" s="8">
        <f t="shared" si="107"/>
        <v>3425</v>
      </c>
      <c r="B3426" s="8" t="s">
        <v>8667</v>
      </c>
      <c r="C3426" t="s">
        <v>5048</v>
      </c>
      <c r="D3426" t="s">
        <v>867</v>
      </c>
      <c r="E3426">
        <v>299</v>
      </c>
      <c r="F3426" s="8" t="str">
        <f t="shared" si="106"/>
        <v>INSERt INTO Datos_Contacto values (3425,'098-7251255,7251115,7251110','Calle 4  3 - 25',299);</v>
      </c>
    </row>
    <row r="3427" spans="1:6" hidden="1" x14ac:dyDescent="0.25">
      <c r="A3427" s="8">
        <f t="shared" si="107"/>
        <v>3426</v>
      </c>
      <c r="B3427" s="8" t="s">
        <v>8668</v>
      </c>
      <c r="C3427" t="s">
        <v>5049</v>
      </c>
      <c r="D3427" t="s">
        <v>1234</v>
      </c>
      <c r="E3427">
        <v>549</v>
      </c>
      <c r="F3427" s="8" t="str">
        <f t="shared" si="106"/>
        <v>INSERt INTO Datos_Contacto values (3426,'091-8582020','Carrera 4  4-08 Palacio Municipal',549);</v>
      </c>
    </row>
    <row r="3428" spans="1:6" hidden="1" x14ac:dyDescent="0.25">
      <c r="A3428" s="8">
        <f t="shared" si="107"/>
        <v>3427</v>
      </c>
      <c r="B3428" s="8" t="s">
        <v>8669</v>
      </c>
      <c r="C3428" t="s">
        <v>1977</v>
      </c>
      <c r="D3428" t="s">
        <v>869</v>
      </c>
      <c r="E3428">
        <v>300</v>
      </c>
      <c r="F3428" s="8" t="str">
        <f t="shared" si="106"/>
        <v>INSERt INTO Datos_Contacto values (3427,'098-7538101,7538084','Palacio Municipal',300);</v>
      </c>
    </row>
    <row r="3429" spans="1:6" hidden="1" x14ac:dyDescent="0.25">
      <c r="A3429" s="8">
        <f t="shared" si="107"/>
        <v>3428</v>
      </c>
      <c r="B3429" s="8" t="s">
        <v>8670</v>
      </c>
      <c r="C3429" t="s">
        <v>5050</v>
      </c>
      <c r="D3429" t="s">
        <v>1235</v>
      </c>
      <c r="E3429">
        <v>550</v>
      </c>
      <c r="F3429" s="8" t="str">
        <f t="shared" si="106"/>
        <v>INSERt INTO Datos_Contacto values (3428,'091-8647153,8647148,8647270','Cra 5 No. 4-27',550);</v>
      </c>
    </row>
    <row r="3430" spans="1:6" hidden="1" x14ac:dyDescent="0.25">
      <c r="A3430" s="8">
        <f t="shared" si="107"/>
        <v>3429</v>
      </c>
      <c r="B3430" s="8" t="s">
        <v>8671</v>
      </c>
      <c r="C3430" t="s">
        <v>5051</v>
      </c>
      <c r="D3430" t="s">
        <v>1304</v>
      </c>
      <c r="E3430">
        <v>600</v>
      </c>
      <c r="F3430" s="8" t="str">
        <f t="shared" si="106"/>
        <v>INSERt INTO Datos_Contacto values (3429,'094-6795045','Calle 5  Nº 16 - 21 Barrio Reyes',600);</v>
      </c>
    </row>
    <row r="3431" spans="1:6" hidden="1" x14ac:dyDescent="0.25">
      <c r="A3431" s="8">
        <f t="shared" si="107"/>
        <v>3430</v>
      </c>
      <c r="B3431" s="8" t="s">
        <v>8672</v>
      </c>
      <c r="C3431" t="s">
        <v>5052</v>
      </c>
      <c r="D3431" t="s">
        <v>676</v>
      </c>
      <c r="E3431">
        <v>190</v>
      </c>
      <c r="F3431" s="8" t="str">
        <f t="shared" si="106"/>
        <v>INSERt INTO Datos_Contacto values (3430,'095-6837742','CALLE 14 NUEMRO 6-22',190);</v>
      </c>
    </row>
    <row r="3432" spans="1:6" hidden="1" x14ac:dyDescent="0.25">
      <c r="A3432" s="8">
        <f t="shared" si="107"/>
        <v>3431</v>
      </c>
      <c r="B3432" s="8" t="s">
        <v>8673</v>
      </c>
      <c r="C3432" t="s">
        <v>5053</v>
      </c>
      <c r="D3432" t="s">
        <v>1059</v>
      </c>
      <c r="E3432">
        <v>428</v>
      </c>
      <c r="F3432" s="8" t="str">
        <f t="shared" si="106"/>
        <v>INSERt INTO Datos_Contacto values (3431,'095-5286188','CRA 3 No. 3-14 Esquina Parque Principal',428);</v>
      </c>
    </row>
    <row r="3433" spans="1:6" hidden="1" x14ac:dyDescent="0.25">
      <c r="A3433" s="8">
        <f t="shared" si="107"/>
        <v>3432</v>
      </c>
      <c r="B3433" s="8" t="s">
        <v>8674</v>
      </c>
      <c r="C3433" t="s">
        <v>5054</v>
      </c>
      <c r="D3433" t="s">
        <v>1856</v>
      </c>
      <c r="E3433">
        <v>1068</v>
      </c>
      <c r="F3433" s="8" t="str">
        <f t="shared" si="106"/>
        <v>INSERt INTO Datos_Contacto values (3432,'098-6361179','Carrera 11  5 - 33',1068);</v>
      </c>
    </row>
    <row r="3434" spans="1:6" hidden="1" x14ac:dyDescent="0.25">
      <c r="A3434" s="8">
        <f t="shared" si="107"/>
        <v>3433</v>
      </c>
      <c r="B3434" s="8" t="s">
        <v>8675</v>
      </c>
      <c r="C3434" t="s">
        <v>5055</v>
      </c>
      <c r="D3434" t="s">
        <v>1835</v>
      </c>
      <c r="E3434">
        <v>1052</v>
      </c>
      <c r="F3434" s="8" t="str">
        <f t="shared" si="106"/>
        <v>INSERt INTO Datos_Contacto values (3433,'097-8886394,8886129,','Calle 15  14 - 20',1052);</v>
      </c>
    </row>
    <row r="3435" spans="1:6" hidden="1" x14ac:dyDescent="0.25">
      <c r="A3435" s="8">
        <f t="shared" si="107"/>
        <v>3434</v>
      </c>
      <c r="B3435" s="8" t="s">
        <v>8676</v>
      </c>
      <c r="C3435" t="s">
        <v>5056</v>
      </c>
      <c r="D3435" t="s">
        <v>528</v>
      </c>
      <c r="E3435">
        <v>108</v>
      </c>
      <c r="F3435" s="8" t="str">
        <f t="shared" si="106"/>
        <v>INSERt INTO Datos_Contacto values (3434,'094-8496010','Palacio de Gobierno',108);</v>
      </c>
    </row>
    <row r="3436" spans="1:6" hidden="1" x14ac:dyDescent="0.25">
      <c r="A3436" s="8">
        <f t="shared" si="107"/>
        <v>3435</v>
      </c>
      <c r="B3436" s="8" t="s">
        <v>8677</v>
      </c>
      <c r="C3436" t="s">
        <v>1954</v>
      </c>
      <c r="D3436" t="s">
        <v>1519</v>
      </c>
      <c r="E3436">
        <v>773</v>
      </c>
      <c r="F3436" s="8" t="str">
        <f t="shared" si="106"/>
        <v>INSERt INTO Datos_Contacto values (3435,'092-7265763','Alcaldia Municipal',773);</v>
      </c>
    </row>
    <row r="3437" spans="1:6" hidden="1" x14ac:dyDescent="0.25">
      <c r="A3437" s="8">
        <f t="shared" si="107"/>
        <v>3436</v>
      </c>
      <c r="B3437" s="8" t="s">
        <v>8678</v>
      </c>
      <c r="C3437" t="s">
        <v>1948</v>
      </c>
      <c r="D3437" t="s">
        <v>1521</v>
      </c>
      <c r="E3437">
        <v>774</v>
      </c>
      <c r="F3437" s="8" t="str">
        <f t="shared" si="106"/>
        <v>INSERt INTO Datos_Contacto values (3436,'927-8185759','Alcaldia municipal',774);</v>
      </c>
    </row>
    <row r="3438" spans="1:6" hidden="1" x14ac:dyDescent="0.25">
      <c r="A3438" s="8">
        <f t="shared" si="107"/>
        <v>3437</v>
      </c>
      <c r="B3438" s="8" t="s">
        <v>8679</v>
      </c>
      <c r="C3438" t="s">
        <v>5057</v>
      </c>
      <c r="D3438" t="s">
        <v>1902</v>
      </c>
      <c r="E3438">
        <v>1114</v>
      </c>
      <c r="F3438" s="8" t="str">
        <f t="shared" si="106"/>
        <v>INSERt INTO Datos_Contacto values (3437,'098-5662476','Palacio Municipal La Pista',1114);</v>
      </c>
    </row>
    <row r="3439" spans="1:6" hidden="1" x14ac:dyDescent="0.25">
      <c r="A3439" s="8">
        <f t="shared" si="107"/>
        <v>3438</v>
      </c>
      <c r="B3439" s="8" t="s">
        <v>8680</v>
      </c>
      <c r="C3439" t="s">
        <v>5058</v>
      </c>
      <c r="D3439" t="s">
        <v>530</v>
      </c>
      <c r="E3439">
        <v>109</v>
      </c>
      <c r="F3439" s="8" t="str">
        <f t="shared" si="106"/>
        <v>INSERt INTO Datos_Contacto values (3438,'094-8365628','Alcaldia Municipal Parque Principal',109);</v>
      </c>
    </row>
    <row r="3440" spans="1:6" hidden="1" x14ac:dyDescent="0.25">
      <c r="A3440" s="8">
        <f t="shared" si="107"/>
        <v>3439</v>
      </c>
      <c r="B3440" s="8" t="s">
        <v>8681</v>
      </c>
      <c r="C3440" t="s">
        <v>5059</v>
      </c>
      <c r="D3440" t="s">
        <v>1349</v>
      </c>
      <c r="E3440">
        <v>633</v>
      </c>
      <c r="F3440" s="8" t="str">
        <f t="shared" si="106"/>
        <v>INSERt INTO Datos_Contacto values (3439,'098-8329177','CARRERA 9 N0. 4-38 TARQUI HUILA',633);</v>
      </c>
    </row>
    <row r="3441" spans="1:6" hidden="1" x14ac:dyDescent="0.25">
      <c r="A3441" s="8">
        <f t="shared" si="107"/>
        <v>3440</v>
      </c>
      <c r="B3441" s="8" t="s">
        <v>8682</v>
      </c>
      <c r="C3441" t="s">
        <v>5060</v>
      </c>
      <c r="D3441" t="s">
        <v>532</v>
      </c>
      <c r="E3441">
        <v>110</v>
      </c>
      <c r="F3441" s="8" t="str">
        <f t="shared" si="106"/>
        <v>INSERt INTO Datos_Contacto values (3440,'094-8458535,8458045,8458541','Parque Principal Palacio Municipal',110);</v>
      </c>
    </row>
    <row r="3442" spans="1:6" hidden="1" x14ac:dyDescent="0.25">
      <c r="A3442" s="8">
        <f t="shared" si="107"/>
        <v>3441</v>
      </c>
      <c r="B3442" s="8" t="s">
        <v>8683</v>
      </c>
      <c r="C3442" t="s">
        <v>1982</v>
      </c>
      <c r="D3442" t="s">
        <v>870</v>
      </c>
      <c r="E3442">
        <v>301</v>
      </c>
      <c r="F3442" s="8" t="str">
        <f t="shared" si="106"/>
        <v>INSERt INTO Datos_Contacto values (3441,'098-7879060','Palacio municipal',301);</v>
      </c>
    </row>
    <row r="3443" spans="1:6" hidden="1" x14ac:dyDescent="0.25">
      <c r="A3443" s="8">
        <f t="shared" si="107"/>
        <v>3442</v>
      </c>
      <c r="B3443" s="8" t="s">
        <v>8684</v>
      </c>
      <c r="C3443" t="s">
        <v>5061</v>
      </c>
      <c r="D3443" t="s">
        <v>1857</v>
      </c>
      <c r="E3443">
        <v>1069</v>
      </c>
      <c r="F3443" s="8" t="str">
        <f t="shared" si="106"/>
        <v>INSERt INTO Datos_Contacto values (3442,'098-6247113,6247114,6247115','Calle 5  14 - 34',1069);</v>
      </c>
    </row>
    <row r="3444" spans="1:6" hidden="1" x14ac:dyDescent="0.25">
      <c r="A3444" s="8">
        <f t="shared" si="107"/>
        <v>3443</v>
      </c>
      <c r="B3444" s="8" t="s">
        <v>8685</v>
      </c>
      <c r="C3444" t="s">
        <v>1982</v>
      </c>
      <c r="D3444" t="s">
        <v>1237</v>
      </c>
      <c r="E3444">
        <v>551</v>
      </c>
      <c r="F3444" s="8" t="str">
        <f t="shared" si="106"/>
        <v>INSERt INTO Datos_Contacto values (3443,'091-8583058','Palacio municipal',551);</v>
      </c>
    </row>
    <row r="3445" spans="1:6" x14ac:dyDescent="0.25">
      <c r="A3445" s="8">
        <f t="shared" si="107"/>
        <v>3444</v>
      </c>
      <c r="B3445" s="8" t="s">
        <v>8686</v>
      </c>
      <c r="C3445" t="s">
        <v>5062</v>
      </c>
      <c r="D3445" t="s">
        <v>320</v>
      </c>
      <c r="E3445">
        <v>1</v>
      </c>
      <c r="F3445" s="8" t="str">
        <f t="shared" si="106"/>
        <v>INSERt INTO Datos_Contacto values (3444,'094-5600017','Calle 78 B  72 A -220',1);</v>
      </c>
    </row>
    <row r="3446" spans="1:6" x14ac:dyDescent="0.25">
      <c r="A3446" s="8">
        <f t="shared" si="107"/>
        <v>3445</v>
      </c>
      <c r="B3446" s="8" t="s">
        <v>8687</v>
      </c>
      <c r="C3446" t="s">
        <v>5063</v>
      </c>
      <c r="D3446" t="s">
        <v>1781</v>
      </c>
      <c r="E3446">
        <v>1004</v>
      </c>
      <c r="F3446" s="8" t="str">
        <f t="shared" si="106"/>
        <v>INSERt INTO Datos_Contacto values (3445,'092-8993008','CAM Torre EMCALI  Piso 3',1004);</v>
      </c>
    </row>
    <row r="3447" spans="1:6" hidden="1" x14ac:dyDescent="0.25">
      <c r="A3447" s="8">
        <f t="shared" si="107"/>
        <v>3446</v>
      </c>
      <c r="B3447" s="8" t="s">
        <v>8688</v>
      </c>
      <c r="C3447" t="s">
        <v>5064</v>
      </c>
      <c r="D3447" t="s">
        <v>1632</v>
      </c>
      <c r="E3447">
        <v>876</v>
      </c>
      <c r="F3447" s="8" t="str">
        <f t="shared" si="106"/>
        <v>INSERt INTO Datos_Contacto values (3446,'097-6484880','Calle 5  5-56  Int. 2  Antigua Licorera de Santander',876);</v>
      </c>
    </row>
    <row r="3448" spans="1:6" hidden="1" x14ac:dyDescent="0.25">
      <c r="A3448" s="8">
        <f t="shared" si="107"/>
        <v>3447</v>
      </c>
      <c r="B3448" s="8" t="s">
        <v>8689</v>
      </c>
      <c r="C3448" t="s">
        <v>5065</v>
      </c>
      <c r="D3448" t="s">
        <v>1351</v>
      </c>
      <c r="E3448">
        <v>635</v>
      </c>
      <c r="F3448" s="8" t="str">
        <f t="shared" si="106"/>
        <v>INSERt INTO Datos_Contacto values (3447,'098-8488290,8788006,8488006,8488005','CALLE 5 CON CALLE 4 ESQUINA',635);</v>
      </c>
    </row>
    <row r="3449" spans="1:6" hidden="1" x14ac:dyDescent="0.25">
      <c r="A3449" s="8">
        <f t="shared" si="107"/>
        <v>3448</v>
      </c>
      <c r="B3449" s="8" t="s">
        <v>8690</v>
      </c>
      <c r="C3449" t="s">
        <v>5066</v>
      </c>
      <c r="D3449" t="s">
        <v>1239</v>
      </c>
      <c r="E3449">
        <v>552</v>
      </c>
      <c r="F3449" s="8" t="str">
        <f t="shared" si="106"/>
        <v>INSERt INTO Datos_Contacto values (3448,'091-8494946,8494636','Diagonal 3   3-15',552);</v>
      </c>
    </row>
    <row r="3450" spans="1:6" hidden="1" x14ac:dyDescent="0.25">
      <c r="A3450" s="8">
        <f t="shared" si="107"/>
        <v>3449</v>
      </c>
      <c r="B3450" s="8" t="s">
        <v>8691</v>
      </c>
      <c r="C3450" t="s">
        <v>5067</v>
      </c>
      <c r="D3450" t="s">
        <v>1406</v>
      </c>
      <c r="E3450">
        <v>682</v>
      </c>
      <c r="F3450" s="8" t="str">
        <f t="shared" si="106"/>
        <v>INSERt INTO Datos_Contacto values (3449,'075-4860517,4860562','Carrera 4 Nº 8 - 07',682);</v>
      </c>
    </row>
    <row r="3451" spans="1:6" hidden="1" x14ac:dyDescent="0.25">
      <c r="A3451" s="8">
        <f t="shared" si="107"/>
        <v>3450</v>
      </c>
      <c r="B3451" s="8" t="s">
        <v>8692</v>
      </c>
      <c r="C3451" t="s">
        <v>5068</v>
      </c>
      <c r="D3451" t="s">
        <v>1241</v>
      </c>
      <c r="E3451">
        <v>553</v>
      </c>
      <c r="F3451" s="8" t="str">
        <f t="shared" si="106"/>
        <v>INSERt INTO Datos_Contacto values (3450,'091-8646163,8646163,8646471','Calle 3   3 - 86 Parque Principal',553);</v>
      </c>
    </row>
    <row r="3452" spans="1:6" hidden="1" x14ac:dyDescent="0.25">
      <c r="A3452" s="8">
        <f t="shared" si="107"/>
        <v>3451</v>
      </c>
      <c r="B3452" s="8" t="s">
        <v>8693</v>
      </c>
      <c r="C3452" t="s">
        <v>5069</v>
      </c>
      <c r="D3452" t="s">
        <v>872</v>
      </c>
      <c r="E3452">
        <v>302</v>
      </c>
      <c r="F3452" s="8" t="str">
        <f t="shared" si="106"/>
        <v>INSERt INTO Datos_Contacto values (3451,'098-987527012,7527036,527036','Calle 5  5 - 57',302);</v>
      </c>
    </row>
    <row r="3453" spans="1:6" hidden="1" x14ac:dyDescent="0.25">
      <c r="A3453" s="8">
        <f t="shared" si="107"/>
        <v>3452</v>
      </c>
      <c r="B3453" s="8" t="s">
        <v>8694</v>
      </c>
      <c r="C3453" t="s">
        <v>1979</v>
      </c>
      <c r="D3453" t="s">
        <v>1566</v>
      </c>
      <c r="E3453">
        <v>813</v>
      </c>
      <c r="F3453" s="8" t="str">
        <f t="shared" si="106"/>
        <v>INSERt INTO Datos_Contacto values (3452,'097-5637117,5637118','Alcaldía Municipal',813);</v>
      </c>
    </row>
    <row r="3454" spans="1:6" hidden="1" x14ac:dyDescent="0.25">
      <c r="A3454" s="8">
        <f t="shared" si="107"/>
        <v>3453</v>
      </c>
      <c r="B3454" s="8" t="s">
        <v>8695</v>
      </c>
      <c r="C3454" t="s">
        <v>5070</v>
      </c>
      <c r="D3454" t="s">
        <v>344</v>
      </c>
      <c r="E3454">
        <v>13</v>
      </c>
      <c r="F3454" s="8" t="str">
        <f t="shared" si="106"/>
        <v>INSERt INTO Datos_Contacto values (3453,'094-8286172','Apartadó',13);</v>
      </c>
    </row>
    <row r="3455" spans="1:6" x14ac:dyDescent="0.25">
      <c r="A3455" s="8">
        <f t="shared" si="107"/>
        <v>3454</v>
      </c>
      <c r="B3455" s="8" t="s">
        <v>8696</v>
      </c>
      <c r="C3455" t="s">
        <v>5071</v>
      </c>
      <c r="D3455" t="s">
        <v>606</v>
      </c>
      <c r="E3455">
        <v>149</v>
      </c>
      <c r="F3455" s="8" t="str">
        <f t="shared" si="106"/>
        <v>INSERt INTO Datos_Contacto values (3454,'999-4163155,4233630,','Diagonal  23  69  60 oficina  502',149);</v>
      </c>
    </row>
    <row r="3456" spans="1:6" hidden="1" x14ac:dyDescent="0.25">
      <c r="A3456" s="8">
        <f t="shared" si="107"/>
        <v>3455</v>
      </c>
      <c r="B3456" s="8" t="s">
        <v>8697</v>
      </c>
      <c r="C3456" t="s">
        <v>5072</v>
      </c>
      <c r="D3456" t="s">
        <v>1838</v>
      </c>
      <c r="E3456">
        <v>1054</v>
      </c>
      <c r="F3456" s="8" t="str">
        <f t="shared" si="106"/>
        <v>INSERt INTO Datos_Contacto values (3455,'098-6383630','Carrera 9 No. 14 45',1054);</v>
      </c>
    </row>
    <row r="3457" spans="1:6" x14ac:dyDescent="0.25">
      <c r="A3457" s="8">
        <f t="shared" si="107"/>
        <v>3456</v>
      </c>
      <c r="B3457" s="8" t="s">
        <v>8698</v>
      </c>
      <c r="C3457" t="s">
        <v>5073</v>
      </c>
      <c r="D3457" t="s">
        <v>45</v>
      </c>
      <c r="E3457">
        <v>16</v>
      </c>
      <c r="F3457" s="8" t="str">
        <f t="shared" si="106"/>
        <v>INSERt INTO Datos_Contacto values (3456,'096-7473355','Calle 35 No. 20-68 Of 401',16);</v>
      </c>
    </row>
    <row r="3458" spans="1:6" x14ac:dyDescent="0.25">
      <c r="A3458" s="8">
        <f t="shared" si="107"/>
        <v>3457</v>
      </c>
      <c r="B3458" s="8" t="s">
        <v>8699</v>
      </c>
      <c r="C3458" t="s">
        <v>5074</v>
      </c>
      <c r="D3458" t="s">
        <v>599</v>
      </c>
      <c r="E3458">
        <v>145</v>
      </c>
      <c r="F3458" s="8" t="str">
        <f t="shared" si="106"/>
        <v>INSERt INTO Datos_Contacto values (3457,'095-3230034,3230086,3230043','1.5 km  Prolongación Calle Murillo  Piso 2',145);</v>
      </c>
    </row>
    <row r="3459" spans="1:6" hidden="1" x14ac:dyDescent="0.25">
      <c r="A3459" s="8">
        <f t="shared" si="107"/>
        <v>3458</v>
      </c>
      <c r="B3459" s="8" t="s">
        <v>8700</v>
      </c>
      <c r="C3459" t="s">
        <v>5075</v>
      </c>
      <c r="D3459" t="s">
        <v>1787</v>
      </c>
      <c r="E3459">
        <v>1010</v>
      </c>
      <c r="F3459" s="8" t="str">
        <f t="shared" ref="F3459:F3522" si="108">"INSERt INTO Datos_Contacto values ("&amp;A3459&amp;",'"&amp;B3459&amp;"','"&amp;C3459&amp;"',"&amp;E3459&amp;");"</f>
        <v>INSERt INTO Datos_Contacto values (3458,'092-2422212','Carrera 5a   7 - 32  Piso 2',1010);</v>
      </c>
    </row>
    <row r="3460" spans="1:6" hidden="1" x14ac:dyDescent="0.25">
      <c r="A3460" s="8">
        <f t="shared" ref="A3460:A3523" si="109">+A3459+1</f>
        <v>3459</v>
      </c>
      <c r="B3460" s="8" t="s">
        <v>8701</v>
      </c>
      <c r="C3460" t="s">
        <v>5076</v>
      </c>
      <c r="D3460" t="s">
        <v>1146</v>
      </c>
      <c r="E3460">
        <v>487</v>
      </c>
      <c r="F3460" s="8" t="str">
        <f t="shared" si="108"/>
        <v>INSERt INTO Datos_Contacto values (3459,'091-8672843','Transversal  27   3 - 49',487);</v>
      </c>
    </row>
    <row r="3461" spans="1:6" x14ac:dyDescent="0.25">
      <c r="A3461" s="8">
        <f t="shared" si="109"/>
        <v>3460</v>
      </c>
      <c r="B3461" s="8" t="s">
        <v>8702</v>
      </c>
      <c r="C3461" t="s">
        <v>5077</v>
      </c>
      <c r="D3461" t="s">
        <v>900</v>
      </c>
      <c r="E3461">
        <v>319</v>
      </c>
      <c r="F3461" s="8" t="str">
        <f t="shared" si="108"/>
        <v>INSERt INTO Datos_Contacto values (3460,'096-8787832','Cra 43 no. 65-100 Cambulos',319);</v>
      </c>
    </row>
    <row r="3462" spans="1:6" hidden="1" x14ac:dyDescent="0.25">
      <c r="A3462" s="8">
        <f t="shared" si="109"/>
        <v>3461</v>
      </c>
      <c r="B3462" s="8" t="s">
        <v>8703</v>
      </c>
      <c r="C3462" t="s">
        <v>5078</v>
      </c>
      <c r="D3462" t="s">
        <v>1588</v>
      </c>
      <c r="E3462">
        <v>838</v>
      </c>
      <c r="F3462" s="8" t="str">
        <f t="shared" si="108"/>
        <v>INSERt INTO Datos_Contacto values (3461,'096-3685926','Carrera 12 Calles 13-14',838);</v>
      </c>
    </row>
    <row r="3463" spans="1:6" hidden="1" x14ac:dyDescent="0.25">
      <c r="A3463" s="8">
        <f t="shared" si="109"/>
        <v>3462</v>
      </c>
      <c r="B3463" s="8" t="s">
        <v>8704</v>
      </c>
      <c r="C3463" t="s">
        <v>5079</v>
      </c>
      <c r="D3463" t="s">
        <v>5266</v>
      </c>
      <c r="E3463">
        <v>1</v>
      </c>
      <c r="F3463" s="8" t="str">
        <f t="shared" si="108"/>
        <v>INSERt INTO Datos_Contacto values (3462,'092-7308955,7308956','Carrera 6  16 D  - 50',1);</v>
      </c>
    </row>
    <row r="3464" spans="1:6" x14ac:dyDescent="0.25">
      <c r="A3464" s="8">
        <f t="shared" si="109"/>
        <v>3463</v>
      </c>
      <c r="B3464" s="8" t="s">
        <v>8705</v>
      </c>
      <c r="C3464" t="s">
        <v>5080</v>
      </c>
      <c r="D3464" t="s">
        <v>1581</v>
      </c>
      <c r="E3464">
        <v>830</v>
      </c>
      <c r="F3464" s="8" t="str">
        <f t="shared" si="108"/>
        <v>INSERt INTO Datos_Contacto values (3463,'096-3152321,3152322,3152321','Calle 17  Cra 23 - 157 Salida para Armenia',830);</v>
      </c>
    </row>
    <row r="3465" spans="1:6" hidden="1" x14ac:dyDescent="0.25">
      <c r="A3465" s="8">
        <f t="shared" si="109"/>
        <v>3464</v>
      </c>
      <c r="B3465" s="8" t="s">
        <v>8706</v>
      </c>
      <c r="C3465" t="s">
        <v>5081</v>
      </c>
      <c r="D3465" t="s">
        <v>1342</v>
      </c>
      <c r="E3465">
        <v>627</v>
      </c>
      <c r="F3465" s="8" t="str">
        <f t="shared" si="108"/>
        <v>INSERt INTO Datos_Contacto values (3464,'098-8363718','Carrera 4 31 - 15',627);</v>
      </c>
    </row>
    <row r="3466" spans="1:6" hidden="1" x14ac:dyDescent="0.25">
      <c r="A3466" s="8">
        <f t="shared" si="109"/>
        <v>3465</v>
      </c>
      <c r="B3466" s="8" t="s">
        <v>8707</v>
      </c>
      <c r="C3466" t="s">
        <v>5082</v>
      </c>
      <c r="D3466" t="s">
        <v>1672</v>
      </c>
      <c r="E3466">
        <v>913</v>
      </c>
      <c r="F3466" s="8" t="str">
        <f t="shared" si="108"/>
        <v>INSERt INTO Datos_Contacto values (3465,'097-7245858,7245404,','Kilometro 2 vía al Socorro',913);</v>
      </c>
    </row>
    <row r="3467" spans="1:6" x14ac:dyDescent="0.25">
      <c r="A3467" s="8">
        <f t="shared" si="109"/>
        <v>3466</v>
      </c>
      <c r="B3467" s="8" t="s">
        <v>8708</v>
      </c>
      <c r="C3467" t="s">
        <v>5083</v>
      </c>
      <c r="D3467" t="s">
        <v>856</v>
      </c>
      <c r="E3467">
        <v>293</v>
      </c>
      <c r="F3467" s="8" t="str">
        <f t="shared" si="108"/>
        <v>INSERt INTO Datos_Contacto values (3466,'098-7703300,7703301,7703305','Carrera 17  entre Calles 11 y 11a',293);</v>
      </c>
    </row>
    <row r="3468" spans="1:6" hidden="1" x14ac:dyDescent="0.25">
      <c r="A3468" s="8">
        <f t="shared" si="109"/>
        <v>3467</v>
      </c>
      <c r="B3468" s="8" t="s">
        <v>8709</v>
      </c>
      <c r="C3468" t="s">
        <v>5084</v>
      </c>
      <c r="D3468" t="s">
        <v>1022</v>
      </c>
      <c r="E3468">
        <v>404</v>
      </c>
      <c r="F3468" s="8" t="str">
        <f t="shared" si="108"/>
        <v>INSERt INTO Datos_Contacto values (3467,'095-5853376,5841441,','Carrera. 7a  44 - 156',404);</v>
      </c>
    </row>
    <row r="3469" spans="1:6" hidden="1" x14ac:dyDescent="0.25">
      <c r="A3469" s="8">
        <f t="shared" si="109"/>
        <v>3468</v>
      </c>
      <c r="B3469" s="8" t="s">
        <v>8710</v>
      </c>
      <c r="C3469" t="s">
        <v>5085</v>
      </c>
      <c r="D3469" t="s">
        <v>1872</v>
      </c>
      <c r="E3469">
        <v>1084</v>
      </c>
      <c r="F3469" s="8" t="str">
        <f t="shared" si="108"/>
        <v>INSERt INTO Datos_Contacto values (3468,'031-3118508561','Vereda el porvenir predio la Gaitana',1084);</v>
      </c>
    </row>
    <row r="3470" spans="1:6" x14ac:dyDescent="0.25">
      <c r="A3470" s="8">
        <f t="shared" si="109"/>
        <v>3469</v>
      </c>
      <c r="B3470" s="8" t="s">
        <v>8711</v>
      </c>
      <c r="C3470" t="s">
        <v>5086</v>
      </c>
      <c r="D3470" t="s">
        <v>1411</v>
      </c>
      <c r="E3470">
        <v>685</v>
      </c>
      <c r="F3470" s="8" t="str">
        <f t="shared" si="108"/>
        <v>INSERt INTO Datos_Contacto values (3469,'098-6606535','Carrera 1 No. 15 - 05 ANILLO VIAL',685);</v>
      </c>
    </row>
    <row r="3471" spans="1:6" x14ac:dyDescent="0.25">
      <c r="A3471" s="8">
        <f t="shared" si="109"/>
        <v>3470</v>
      </c>
      <c r="B3471" s="8" t="s">
        <v>8712</v>
      </c>
      <c r="C3471" t="s">
        <v>5087</v>
      </c>
      <c r="D3471" t="s">
        <v>1681</v>
      </c>
      <c r="E3471">
        <v>921</v>
      </c>
      <c r="F3471" s="8" t="str">
        <f t="shared" si="108"/>
        <v>INSERt INTO Datos_Contacto values (3470,'097-7272377,7276675,','Carrera 17 16 - 40',921);</v>
      </c>
    </row>
    <row r="3472" spans="1:6" hidden="1" x14ac:dyDescent="0.25">
      <c r="A3472" s="8">
        <f t="shared" si="109"/>
        <v>3471</v>
      </c>
      <c r="B3472" s="8" t="s">
        <v>8713</v>
      </c>
      <c r="C3472" t="s">
        <v>5088</v>
      </c>
      <c r="D3472" t="s">
        <v>966</v>
      </c>
      <c r="E3472">
        <v>362</v>
      </c>
      <c r="F3472" s="8" t="str">
        <f t="shared" si="108"/>
        <v>INSERt INTO Datos_Contacto values (3471,'092-8231817','Transv. 9 No. 4 N - 125 Of. 201',362);</v>
      </c>
    </row>
    <row r="3473" spans="1:6" x14ac:dyDescent="0.25">
      <c r="A3473" s="8">
        <f t="shared" si="109"/>
        <v>3472</v>
      </c>
      <c r="B3473" s="8" t="s">
        <v>8714</v>
      </c>
      <c r="C3473" t="s">
        <v>5089</v>
      </c>
      <c r="D3473" t="s">
        <v>320</v>
      </c>
      <c r="E3473">
        <v>1</v>
      </c>
      <c r="F3473" s="8" t="str">
        <f t="shared" si="108"/>
        <v>INSERt INTO Datos_Contacto values (3472,'094-4448020','Carrera 64C 78 580 Terminal del Norte  Local 265 N',1);</v>
      </c>
    </row>
    <row r="3474" spans="1:6" hidden="1" x14ac:dyDescent="0.25">
      <c r="A3474" s="8">
        <f t="shared" si="109"/>
        <v>3473</v>
      </c>
      <c r="B3474" s="8" t="s">
        <v>8715</v>
      </c>
      <c r="C3474" t="s">
        <v>5090</v>
      </c>
      <c r="D3474" t="s">
        <v>1353</v>
      </c>
      <c r="E3474">
        <v>636</v>
      </c>
      <c r="F3474" s="8" t="str">
        <f t="shared" si="108"/>
        <v>INSERt INTO Datos_Contacto values (3473,'098-780004,780430,780004','Calle 5  3 - 65',636);</v>
      </c>
    </row>
    <row r="3475" spans="1:6" hidden="1" x14ac:dyDescent="0.25">
      <c r="A3475" s="8">
        <f t="shared" si="109"/>
        <v>3474</v>
      </c>
      <c r="B3475" s="8" t="s">
        <v>8716</v>
      </c>
      <c r="C3475" t="s">
        <v>5091</v>
      </c>
      <c r="D3475" t="s">
        <v>1350</v>
      </c>
      <c r="E3475">
        <v>634</v>
      </c>
      <c r="F3475" s="8" t="str">
        <f t="shared" si="108"/>
        <v>INSERt INTO Datos_Contacto values (3474,'078-88377022','Carrera 9  6 - 11',634);</v>
      </c>
    </row>
    <row r="3476" spans="1:6" x14ac:dyDescent="0.25">
      <c r="A3476" s="8">
        <f t="shared" si="109"/>
        <v>3475</v>
      </c>
      <c r="B3476" s="8" t="s">
        <v>5870</v>
      </c>
      <c r="C3476" t="s">
        <v>5092</v>
      </c>
      <c r="D3476" t="s">
        <v>606</v>
      </c>
      <c r="E3476">
        <v>149</v>
      </c>
      <c r="F3476" s="8" t="str">
        <f t="shared" si="108"/>
        <v>INSERt INTO Datos_Contacto values (3475,'091-3811700','Carrera 8 No 6-C-38',149);</v>
      </c>
    </row>
    <row r="3477" spans="1:6" x14ac:dyDescent="0.25">
      <c r="A3477" s="8">
        <f t="shared" si="109"/>
        <v>3476</v>
      </c>
      <c r="B3477" s="8" t="s">
        <v>8717</v>
      </c>
      <c r="C3477" t="s">
        <v>5093</v>
      </c>
      <c r="D3477" t="s">
        <v>606</v>
      </c>
      <c r="E3477">
        <v>149</v>
      </c>
      <c r="F3477" s="8" t="str">
        <f t="shared" si="108"/>
        <v>INSERt INTO Datos_Contacto values (3476,'091-6051313','CR 45 26 33',149);</v>
      </c>
    </row>
    <row r="3478" spans="1:6" hidden="1" x14ac:dyDescent="0.25">
      <c r="A3478" s="8">
        <f t="shared" si="109"/>
        <v>3477</v>
      </c>
      <c r="B3478" s="8" t="s">
        <v>8718</v>
      </c>
      <c r="C3478" t="s">
        <v>5094</v>
      </c>
      <c r="D3478" t="s">
        <v>1243</v>
      </c>
      <c r="E3478">
        <v>554</v>
      </c>
      <c r="F3478" s="8" t="str">
        <f t="shared" si="108"/>
        <v>INSERt INTO Datos_Contacto values (3477,'091-8668165,8668158,','Calle  5   2 21 Palacio Municipal',554);</v>
      </c>
    </row>
    <row r="3479" spans="1:6" hidden="1" x14ac:dyDescent="0.25">
      <c r="A3479" s="8">
        <f t="shared" si="109"/>
        <v>3478</v>
      </c>
      <c r="B3479" s="8" t="s">
        <v>8719</v>
      </c>
      <c r="C3479" t="s">
        <v>1954</v>
      </c>
      <c r="D3479" t="s">
        <v>874</v>
      </c>
      <c r="E3479">
        <v>303</v>
      </c>
      <c r="F3479" s="8" t="str">
        <f t="shared" si="108"/>
        <v>INSERt INTO Datos_Contacto values (3478,'098-87338191','Alcaldia Municipal',303);</v>
      </c>
    </row>
    <row r="3480" spans="1:6" hidden="1" x14ac:dyDescent="0.25">
      <c r="A3480" s="8">
        <f t="shared" si="109"/>
        <v>3479</v>
      </c>
      <c r="B3480" s="8" t="s">
        <v>8720</v>
      </c>
      <c r="C3480" t="s">
        <v>5095</v>
      </c>
      <c r="D3480" t="s">
        <v>876</v>
      </c>
      <c r="E3480">
        <v>304</v>
      </c>
      <c r="F3480" s="8" t="str">
        <f t="shared" si="108"/>
        <v>INSERt INTO Datos_Contacto values (3479,'098-7793838','Carrera 10   3-25',304);</v>
      </c>
    </row>
    <row r="3481" spans="1:6" hidden="1" x14ac:dyDescent="0.25">
      <c r="A3481" s="8">
        <f t="shared" si="109"/>
        <v>3480</v>
      </c>
      <c r="B3481" s="8" t="s">
        <v>8721</v>
      </c>
      <c r="C3481" t="s">
        <v>5096</v>
      </c>
      <c r="D3481" t="s">
        <v>1244</v>
      </c>
      <c r="E3481">
        <v>555</v>
      </c>
      <c r="F3481" s="8" t="str">
        <f t="shared" si="108"/>
        <v>INSERt INTO Datos_Contacto values (3480,'091-8566027','Carrera 4   5 - 21',555);</v>
      </c>
    </row>
    <row r="3482" spans="1:6" hidden="1" x14ac:dyDescent="0.25">
      <c r="A3482" s="8">
        <f t="shared" si="109"/>
        <v>3481</v>
      </c>
      <c r="B3482" s="8" t="s">
        <v>8722</v>
      </c>
      <c r="C3482" t="s">
        <v>5097</v>
      </c>
      <c r="D3482" t="s">
        <v>1567</v>
      </c>
      <c r="E3482">
        <v>814</v>
      </c>
      <c r="F3482" s="8" t="str">
        <f t="shared" si="108"/>
        <v>INSERt INTO Datos_Contacto values (3481,'097-5663314,663320,663366','Carrera 5 Calle 5 Palacio Municipal',814);</v>
      </c>
    </row>
    <row r="3483" spans="1:6" hidden="1" x14ac:dyDescent="0.25">
      <c r="A3483" s="8">
        <f t="shared" si="109"/>
        <v>3482</v>
      </c>
      <c r="B3483" s="8" t="s">
        <v>8723</v>
      </c>
      <c r="C3483" t="s">
        <v>1979</v>
      </c>
      <c r="D3483" t="s">
        <v>1095</v>
      </c>
      <c r="E3483">
        <v>455</v>
      </c>
      <c r="F3483" s="8" t="str">
        <f t="shared" si="108"/>
        <v>INSERt INTO Datos_Contacto values (3482,'094-7771554,7771553,7687592','Alcaldía Municipal',455);</v>
      </c>
    </row>
    <row r="3484" spans="1:6" hidden="1" x14ac:dyDescent="0.25">
      <c r="A3484" s="8">
        <f t="shared" si="109"/>
        <v>3483</v>
      </c>
      <c r="B3484" s="8" t="s">
        <v>8724</v>
      </c>
      <c r="C3484" t="s">
        <v>5098</v>
      </c>
      <c r="D3484" t="s">
        <v>1354</v>
      </c>
      <c r="E3484">
        <v>637</v>
      </c>
      <c r="F3484" s="8" t="str">
        <f t="shared" si="108"/>
        <v>INSERt INTO Datos_Contacto values (3483,'098-8374932','Carrera 4  9 - 72',637);</v>
      </c>
    </row>
    <row r="3485" spans="1:6" hidden="1" x14ac:dyDescent="0.25">
      <c r="A3485" s="8">
        <f t="shared" si="109"/>
        <v>3484</v>
      </c>
      <c r="B3485" s="8" t="s">
        <v>8725</v>
      </c>
      <c r="C3485" t="s">
        <v>5099</v>
      </c>
      <c r="D3485" t="s">
        <v>1014</v>
      </c>
      <c r="E3485">
        <v>399</v>
      </c>
      <c r="F3485" s="8" t="str">
        <f t="shared" si="108"/>
        <v>INSERt INTO Datos_Contacto values (3484,'092-8278014,8278540,8278124','Calle 15 Carrera  17 ESQUINA',399);</v>
      </c>
    </row>
    <row r="3486" spans="1:6" hidden="1" x14ac:dyDescent="0.25">
      <c r="A3486" s="8">
        <f t="shared" si="109"/>
        <v>3485</v>
      </c>
      <c r="B3486" s="8" t="s">
        <v>8726</v>
      </c>
      <c r="C3486" t="s">
        <v>5100</v>
      </c>
      <c r="D3486" t="s">
        <v>1015</v>
      </c>
      <c r="E3486">
        <v>400</v>
      </c>
      <c r="F3486" s="8" t="str">
        <f t="shared" si="108"/>
        <v>INSERt INTO Datos_Contacto values (3485,'092-8403005','EDIFICIO MUNICIPAL Cra2 3 - 16',400);</v>
      </c>
    </row>
    <row r="3487" spans="1:6" hidden="1" x14ac:dyDescent="0.25">
      <c r="A3487" s="8">
        <f t="shared" si="109"/>
        <v>3486</v>
      </c>
      <c r="B3487" s="8" t="s">
        <v>8727</v>
      </c>
      <c r="C3487" t="s">
        <v>1979</v>
      </c>
      <c r="D3487" t="s">
        <v>878</v>
      </c>
      <c r="E3487">
        <v>305</v>
      </c>
      <c r="F3487" s="8" t="str">
        <f t="shared" si="108"/>
        <v>INSERt INTO Datos_Contacto values (3486,'098-7355588,7401839','Alcaldía Municipal',305);</v>
      </c>
    </row>
    <row r="3488" spans="1:6" hidden="1" x14ac:dyDescent="0.25">
      <c r="A3488" s="8">
        <f t="shared" si="109"/>
        <v>3487</v>
      </c>
      <c r="B3488" s="8" t="s">
        <v>8728</v>
      </c>
      <c r="C3488" t="s">
        <v>1982</v>
      </c>
      <c r="D3488" t="s">
        <v>879</v>
      </c>
      <c r="E3488">
        <v>306</v>
      </c>
      <c r="F3488" s="8" t="str">
        <f t="shared" si="108"/>
        <v>INSERt INTO Datos_Contacto values (3487,'098-7889002,7881558,','Palacio municipal',306);</v>
      </c>
    </row>
    <row r="3489" spans="1:6" hidden="1" x14ac:dyDescent="0.25">
      <c r="A3489" s="8">
        <f t="shared" si="109"/>
        <v>3488</v>
      </c>
      <c r="B3489" s="8" t="s">
        <v>8729</v>
      </c>
      <c r="C3489" t="s">
        <v>1954</v>
      </c>
      <c r="D3489" t="s">
        <v>5285</v>
      </c>
      <c r="E3489">
        <v>1</v>
      </c>
      <c r="F3489" s="8" t="str">
        <f t="shared" si="108"/>
        <v>INSERt INTO Datos_Contacto values (3488,'095-876165,2879243,2879291','Alcaldia Municipal',1);</v>
      </c>
    </row>
    <row r="3490" spans="1:6" hidden="1" x14ac:dyDescent="0.25">
      <c r="A3490" s="8">
        <f t="shared" si="109"/>
        <v>3489</v>
      </c>
      <c r="B3490" s="8" t="s">
        <v>8730</v>
      </c>
      <c r="C3490" t="s">
        <v>5101</v>
      </c>
      <c r="D3490" t="s">
        <v>534</v>
      </c>
      <c r="E3490">
        <v>111</v>
      </c>
      <c r="F3490" s="8" t="str">
        <f t="shared" si="108"/>
        <v>INSERt INTO Datos_Contacto values (3489,'094-8482344,8482649,','Carrera 20  20-28',111);</v>
      </c>
    </row>
    <row r="3491" spans="1:6" hidden="1" x14ac:dyDescent="0.25">
      <c r="A3491" s="8">
        <f t="shared" si="109"/>
        <v>3490</v>
      </c>
      <c r="B3491" s="8" t="s">
        <v>8731</v>
      </c>
      <c r="C3491" t="s">
        <v>1948</v>
      </c>
      <c r="D3491" t="s">
        <v>881</v>
      </c>
      <c r="E3491">
        <v>307</v>
      </c>
      <c r="F3491" s="8" t="str">
        <f t="shared" si="108"/>
        <v>INSERt INTO Datos_Contacto values (3490,'098-7368223','Alcaldia municipal',307);</v>
      </c>
    </row>
    <row r="3492" spans="1:6" hidden="1" x14ac:dyDescent="0.25">
      <c r="A3492" s="8">
        <f t="shared" si="109"/>
        <v>3491</v>
      </c>
      <c r="B3492" s="8" t="s">
        <v>8732</v>
      </c>
      <c r="C3492" t="s">
        <v>1982</v>
      </c>
      <c r="D3492" t="s">
        <v>1246</v>
      </c>
      <c r="E3492">
        <v>556</v>
      </c>
      <c r="F3492" s="8" t="str">
        <f t="shared" si="108"/>
        <v>INSERt INTO Datos_Contacto values (3491,'091-8340061','Palacio municipal',556);</v>
      </c>
    </row>
    <row r="3493" spans="1:6" hidden="1" x14ac:dyDescent="0.25">
      <c r="A3493" s="8">
        <f t="shared" si="109"/>
        <v>3492</v>
      </c>
      <c r="B3493" s="8" t="s">
        <v>8733</v>
      </c>
      <c r="C3493" t="s">
        <v>5102</v>
      </c>
      <c r="D3493" t="s">
        <v>1248</v>
      </c>
      <c r="E3493">
        <v>557</v>
      </c>
      <c r="F3493" s="8" t="str">
        <f t="shared" si="108"/>
        <v>INSERt INTO Datos_Contacto values (3492,'091-8574547,8574135,8574140','Calle 11 no. 6 - 12',557);</v>
      </c>
    </row>
    <row r="3494" spans="1:6" hidden="1" x14ac:dyDescent="0.25">
      <c r="A3494" s="8">
        <f t="shared" si="109"/>
        <v>3493</v>
      </c>
      <c r="B3494" s="8" t="s">
        <v>8734</v>
      </c>
      <c r="C3494" t="s">
        <v>1954</v>
      </c>
      <c r="D3494" t="s">
        <v>5273</v>
      </c>
      <c r="E3494">
        <v>1</v>
      </c>
      <c r="F3494" s="8" t="str">
        <f t="shared" si="108"/>
        <v>INSERt INTO Datos_Contacto values (3493,'098-7292117','Alcaldia Municipal',1);</v>
      </c>
    </row>
    <row r="3495" spans="1:6" hidden="1" x14ac:dyDescent="0.25">
      <c r="A3495" s="8">
        <f t="shared" si="109"/>
        <v>3494</v>
      </c>
      <c r="B3495" s="8" t="s">
        <v>8735</v>
      </c>
      <c r="C3495" t="s">
        <v>1978</v>
      </c>
      <c r="D3495" t="s">
        <v>536</v>
      </c>
      <c r="E3495">
        <v>112</v>
      </c>
      <c r="F3495" s="8" t="str">
        <f t="shared" si="108"/>
        <v>INSERt INTO Datos_Contacto values (3494,'094-8619020,8619035,2624339','Parque Principal',112);</v>
      </c>
    </row>
    <row r="3496" spans="1:6" hidden="1" x14ac:dyDescent="0.25">
      <c r="A3496" s="8">
        <f t="shared" si="109"/>
        <v>3495</v>
      </c>
      <c r="B3496" s="8" t="s">
        <v>8736</v>
      </c>
      <c r="C3496" t="s">
        <v>5103</v>
      </c>
      <c r="D3496" t="s">
        <v>536</v>
      </c>
      <c r="E3496">
        <v>112</v>
      </c>
      <c r="F3496" s="8" t="str">
        <f t="shared" si="108"/>
        <v>INSERt INTO Datos_Contacto values (3495,'097-5670028,5670078,','Calle 13  5 - 35 NUEVA SEDE ADMINISTRATIVA',112);</v>
      </c>
    </row>
    <row r="3497" spans="1:6" hidden="1" x14ac:dyDescent="0.25">
      <c r="A3497" s="8">
        <f t="shared" si="109"/>
        <v>3496</v>
      </c>
      <c r="B3497" s="8" t="s">
        <v>8737</v>
      </c>
      <c r="C3497" t="s">
        <v>5104</v>
      </c>
      <c r="D3497" t="s">
        <v>5275</v>
      </c>
      <c r="E3497">
        <v>1</v>
      </c>
      <c r="F3497" s="8" t="str">
        <f t="shared" si="108"/>
        <v>INSERt INTO Datos_Contacto values (3496,'095-2948242','Diagonal 2  6 - 12',1);</v>
      </c>
    </row>
    <row r="3498" spans="1:6" hidden="1" x14ac:dyDescent="0.25">
      <c r="A3498" s="8">
        <f t="shared" si="109"/>
        <v>3497</v>
      </c>
      <c r="B3498" s="8" t="s">
        <v>8738</v>
      </c>
      <c r="C3498" t="s">
        <v>1982</v>
      </c>
      <c r="D3498" t="s">
        <v>1685</v>
      </c>
      <c r="E3498">
        <v>925</v>
      </c>
      <c r="F3498" s="8" t="str">
        <f t="shared" si="108"/>
        <v>INSERt INTO Datos_Contacto values (3497,'097-6277522','Palacio municipal',925);</v>
      </c>
    </row>
    <row r="3499" spans="1:6" hidden="1" x14ac:dyDescent="0.25">
      <c r="A3499" s="8">
        <f t="shared" si="109"/>
        <v>3498</v>
      </c>
      <c r="B3499" s="8" t="s">
        <v>8739</v>
      </c>
      <c r="C3499" t="s">
        <v>5105</v>
      </c>
      <c r="D3499" t="s">
        <v>885</v>
      </c>
      <c r="E3499">
        <v>309</v>
      </c>
      <c r="F3499" s="8" t="str">
        <f t="shared" si="108"/>
        <v>INSERt INTO Datos_Contacto values (3498,'098-7797004','Palacio Municipal - Tópaga',309);</v>
      </c>
    </row>
    <row r="3500" spans="1:6" hidden="1" x14ac:dyDescent="0.25">
      <c r="A3500" s="8">
        <f t="shared" si="109"/>
        <v>3499</v>
      </c>
      <c r="B3500" s="8" t="s">
        <v>8740</v>
      </c>
      <c r="C3500" t="s">
        <v>5106</v>
      </c>
      <c r="D3500" t="s">
        <v>1250</v>
      </c>
      <c r="E3500">
        <v>558</v>
      </c>
      <c r="F3500" s="8" t="str">
        <f t="shared" si="108"/>
        <v>INSERt INTO Datos_Contacto values (3499,'091-3138884066','CARRERA 10 No. 3A-26',558);</v>
      </c>
    </row>
    <row r="3501" spans="1:6" hidden="1" x14ac:dyDescent="0.25">
      <c r="A3501" s="8">
        <f t="shared" si="109"/>
        <v>3500</v>
      </c>
      <c r="B3501" s="8" t="s">
        <v>8741</v>
      </c>
      <c r="C3501" t="s">
        <v>1948</v>
      </c>
      <c r="D3501" t="s">
        <v>1017</v>
      </c>
      <c r="E3501">
        <v>401</v>
      </c>
      <c r="F3501" s="8" t="str">
        <f t="shared" si="108"/>
        <v>INSERt INTO Datos_Contacto values (3500,'092-8498281,8498233','Alcaldia municipal',401);</v>
      </c>
    </row>
    <row r="3502" spans="1:6" hidden="1" x14ac:dyDescent="0.25">
      <c r="A3502" s="8">
        <f t="shared" si="109"/>
        <v>3501</v>
      </c>
      <c r="B3502" s="8" t="s">
        <v>8742</v>
      </c>
      <c r="C3502" t="s">
        <v>5107</v>
      </c>
      <c r="D3502" t="s">
        <v>1813</v>
      </c>
      <c r="E3502">
        <v>1037</v>
      </c>
      <c r="F3502" s="8" t="str">
        <f t="shared" si="108"/>
        <v>INSERt INTO Datos_Contacto values (3501,'092-2210552,2210552,2210539','Calle 11  3 - 13',1037);</v>
      </c>
    </row>
    <row r="3503" spans="1:6" hidden="1" x14ac:dyDescent="0.25">
      <c r="A3503" s="8">
        <f t="shared" si="109"/>
        <v>3502</v>
      </c>
      <c r="B3503" s="8" t="s">
        <v>8743</v>
      </c>
      <c r="C3503" t="s">
        <v>1982</v>
      </c>
      <c r="D3503" t="s">
        <v>887</v>
      </c>
      <c r="E3503">
        <v>310</v>
      </c>
      <c r="F3503" s="8" t="str">
        <f t="shared" si="108"/>
        <v>INSERt INTO Datos_Contacto values (3502,'098-7700945','Palacio municipal',310);</v>
      </c>
    </row>
    <row r="3504" spans="1:6" hidden="1" x14ac:dyDescent="0.25">
      <c r="A3504" s="8">
        <f t="shared" si="109"/>
        <v>3503</v>
      </c>
      <c r="B3504" s="8" t="s">
        <v>8744</v>
      </c>
      <c r="C3504" t="s">
        <v>1954</v>
      </c>
      <c r="D3504" t="s">
        <v>1019</v>
      </c>
      <c r="E3504">
        <v>402</v>
      </c>
      <c r="F3504" s="8" t="str">
        <f t="shared" si="108"/>
        <v>INSERt INTO Datos_Contacto values (3503,'092-8275023,8275130','Alcaldia Municipal',402);</v>
      </c>
    </row>
    <row r="3505" spans="1:6" hidden="1" x14ac:dyDescent="0.25">
      <c r="A3505" s="8">
        <f t="shared" si="109"/>
        <v>3504</v>
      </c>
      <c r="B3505" s="8" t="s">
        <v>8745</v>
      </c>
      <c r="C3505" t="s">
        <v>5108</v>
      </c>
      <c r="D3505" t="s">
        <v>1571</v>
      </c>
      <c r="E3505">
        <v>820</v>
      </c>
      <c r="F3505" s="8" t="str">
        <f t="shared" si="108"/>
        <v>INSERt INTO Datos_Contacto values (3504,'096-7422279','Calle 41 23 -12 local 5 edif Panorama',820);</v>
      </c>
    </row>
    <row r="3506" spans="1:6" hidden="1" x14ac:dyDescent="0.25">
      <c r="A3506" s="8">
        <f t="shared" si="109"/>
        <v>3505</v>
      </c>
      <c r="B3506" s="8" t="s">
        <v>8746</v>
      </c>
      <c r="C3506" t="s">
        <v>5109</v>
      </c>
      <c r="D3506" t="s">
        <v>5304</v>
      </c>
      <c r="E3506">
        <v>1</v>
      </c>
      <c r="F3506" s="8" t="str">
        <f t="shared" si="108"/>
        <v>INSERt INTO Datos_Contacto values (3505,'095-6665217','Barrio Crespo Cra. 5 Calle 67 No. 66-91',1);</v>
      </c>
    </row>
    <row r="3507" spans="1:6" hidden="1" x14ac:dyDescent="0.25">
      <c r="A3507" s="8">
        <f t="shared" si="109"/>
        <v>3506</v>
      </c>
      <c r="B3507" s="8" t="s">
        <v>8747</v>
      </c>
      <c r="C3507" t="s">
        <v>5110</v>
      </c>
      <c r="D3507" t="s">
        <v>563</v>
      </c>
      <c r="E3507">
        <v>126</v>
      </c>
      <c r="F3507" s="8" t="str">
        <f t="shared" si="108"/>
        <v>INSERt INTO Datos_Contacto values (3506,'095-3792000','Carrera 46 No.45-39 Piso 4',126);</v>
      </c>
    </row>
    <row r="3508" spans="1:6" x14ac:dyDescent="0.25">
      <c r="A3508" s="8">
        <f t="shared" si="109"/>
        <v>3507</v>
      </c>
      <c r="B3508" s="8" t="s">
        <v>8748</v>
      </c>
      <c r="C3508" t="s">
        <v>5111</v>
      </c>
      <c r="D3508" t="s">
        <v>900</v>
      </c>
      <c r="E3508">
        <v>319</v>
      </c>
      <c r="F3508" s="8" t="str">
        <f t="shared" si="108"/>
        <v>INSERt INTO Datos_Contacto values (3507,'096-8842175','Carrera 23  21 - 48  Of. 11 - 10',319);</v>
      </c>
    </row>
    <row r="3509" spans="1:6" x14ac:dyDescent="0.25">
      <c r="A3509" s="8">
        <f t="shared" si="109"/>
        <v>3508</v>
      </c>
      <c r="B3509" s="8" t="s">
        <v>8749</v>
      </c>
      <c r="C3509" t="s">
        <v>5112</v>
      </c>
      <c r="D3509" t="s">
        <v>1596</v>
      </c>
      <c r="E3509">
        <v>844</v>
      </c>
      <c r="F3509" s="8" t="str">
        <f t="shared" si="108"/>
        <v>INSERt INTO Datos_Contacto values (3508,'097-6336229,6336233,229','Calle  45    11 - 52 Oficina 107',844);</v>
      </c>
    </row>
    <row r="3510" spans="1:6" hidden="1" x14ac:dyDescent="0.25">
      <c r="A3510" s="8">
        <f t="shared" si="109"/>
        <v>3509</v>
      </c>
      <c r="B3510" s="8" t="s">
        <v>8750</v>
      </c>
      <c r="C3510" t="s">
        <v>5113</v>
      </c>
      <c r="D3510" t="s">
        <v>563</v>
      </c>
      <c r="E3510">
        <v>126</v>
      </c>
      <c r="F3510" s="8" t="str">
        <f t="shared" si="108"/>
        <v>INSERt INTO Datos_Contacto values (3509,'095-3721860,3468829','Calle  57   23 - 100 Piso 1',126);</v>
      </c>
    </row>
    <row r="3511" spans="1:6" x14ac:dyDescent="0.25">
      <c r="A3511" s="8">
        <f t="shared" si="109"/>
        <v>3510</v>
      </c>
      <c r="B3511" s="8" t="s">
        <v>8751</v>
      </c>
      <c r="C3511" t="s">
        <v>5114</v>
      </c>
      <c r="D3511" t="s">
        <v>606</v>
      </c>
      <c r="E3511">
        <v>149</v>
      </c>
      <c r="F3511" s="8" t="str">
        <f t="shared" si="108"/>
        <v>INSERt INTO Datos_Contacto values (3510,'091-6279975,6279983','Calle 147  19 - 50 Oficina 32. C.C. Futuro',149);</v>
      </c>
    </row>
    <row r="3512" spans="1:6" x14ac:dyDescent="0.25">
      <c r="A3512" s="8">
        <f t="shared" si="109"/>
        <v>3511</v>
      </c>
      <c r="B3512" s="8" t="s">
        <v>8752</v>
      </c>
      <c r="C3512" t="s">
        <v>5115</v>
      </c>
      <c r="D3512" t="s">
        <v>606</v>
      </c>
      <c r="E3512">
        <v>149</v>
      </c>
      <c r="F3512" s="8" t="str">
        <f t="shared" si="108"/>
        <v>INSERt INTO Datos_Contacto values (3511,'051-6279965,6279972','Calle 147 Nº 19 - 50 Oficina 32',149);</v>
      </c>
    </row>
    <row r="3513" spans="1:6" hidden="1" x14ac:dyDescent="0.25">
      <c r="A3513" s="8">
        <f t="shared" si="109"/>
        <v>3512</v>
      </c>
      <c r="B3513" s="8" t="s">
        <v>8753</v>
      </c>
      <c r="C3513" t="s">
        <v>5116</v>
      </c>
      <c r="D3513" t="s">
        <v>1724</v>
      </c>
      <c r="E3513">
        <v>957</v>
      </c>
      <c r="F3513" s="8" t="str">
        <f t="shared" si="108"/>
        <v>INSERt INTO Datos_Contacto values (3512,'098-2623164','Carrera  3   12-54 centro comercial combeima',957);</v>
      </c>
    </row>
    <row r="3514" spans="1:6" x14ac:dyDescent="0.25">
      <c r="A3514" s="8">
        <f t="shared" si="109"/>
        <v>3513</v>
      </c>
      <c r="B3514" s="8" t="s">
        <v>8754</v>
      </c>
      <c r="C3514" t="s">
        <v>5117</v>
      </c>
      <c r="D3514" t="s">
        <v>900</v>
      </c>
      <c r="E3514">
        <v>319</v>
      </c>
      <c r="F3514" s="8" t="str">
        <f t="shared" si="108"/>
        <v>INSERt INTO Datos_Contacto values (3513,'096-8934210','Carrera 23 # 62 - 39 Edificio Capitalia Oficina 303B',319);</v>
      </c>
    </row>
    <row r="3515" spans="1:6" hidden="1" x14ac:dyDescent="0.25">
      <c r="A3515" s="8">
        <f t="shared" si="109"/>
        <v>3514</v>
      </c>
      <c r="B3515" s="8" t="s">
        <v>8755</v>
      </c>
      <c r="C3515" t="s">
        <v>5118</v>
      </c>
      <c r="D3515" t="s">
        <v>1858</v>
      </c>
      <c r="E3515">
        <v>1070</v>
      </c>
      <c r="F3515" s="8" t="str">
        <f t="shared" si="108"/>
        <v>INSERt INTO Datos_Contacto values (3514,'098-6371007,6371072,371003','Carrera 4   5  36',1070);</v>
      </c>
    </row>
    <row r="3516" spans="1:6" hidden="1" x14ac:dyDescent="0.25">
      <c r="A3516" s="8">
        <f t="shared" si="109"/>
        <v>3515</v>
      </c>
      <c r="B3516" s="8" t="s">
        <v>8756</v>
      </c>
      <c r="C3516" t="s">
        <v>5119</v>
      </c>
      <c r="D3516" t="s">
        <v>1815</v>
      </c>
      <c r="E3516">
        <v>1038</v>
      </c>
      <c r="F3516" s="8" t="str">
        <f t="shared" si="108"/>
        <v>INSERt INTO Datos_Contacto values (3515,'092-2266292','Calle 21 Carrera 19 Esquina',1038);</v>
      </c>
    </row>
    <row r="3517" spans="1:6" hidden="1" x14ac:dyDescent="0.25">
      <c r="A3517" s="8">
        <f t="shared" si="109"/>
        <v>3516</v>
      </c>
      <c r="B3517" s="8" t="s">
        <v>8757</v>
      </c>
      <c r="C3517" t="s">
        <v>5120</v>
      </c>
      <c r="D3517" t="s">
        <v>603</v>
      </c>
      <c r="E3517">
        <v>147</v>
      </c>
      <c r="F3517" s="8" t="str">
        <f t="shared" si="108"/>
        <v>INSERt INTO Datos_Contacto values (3516,'035-8737007','Calle 5 # 3 -14',147);</v>
      </c>
    </row>
    <row r="3518" spans="1:6" hidden="1" x14ac:dyDescent="0.25">
      <c r="A3518" s="8">
        <f t="shared" si="109"/>
        <v>3517</v>
      </c>
      <c r="B3518" s="8" t="s">
        <v>8758</v>
      </c>
      <c r="C3518" t="s">
        <v>1982</v>
      </c>
      <c r="D3518" t="s">
        <v>5302</v>
      </c>
      <c r="E3518">
        <v>1</v>
      </c>
      <c r="F3518" s="8" t="str">
        <f t="shared" si="108"/>
        <v>INSERt INTO Datos_Contacto values (3517,'094-7783060','Palacio municipal',1);</v>
      </c>
    </row>
    <row r="3519" spans="1:6" hidden="1" x14ac:dyDescent="0.25">
      <c r="A3519" s="8">
        <f t="shared" si="109"/>
        <v>3518</v>
      </c>
      <c r="B3519" s="8" t="s">
        <v>8759</v>
      </c>
      <c r="C3519" t="s">
        <v>5121</v>
      </c>
      <c r="D3519" t="s">
        <v>1817</v>
      </c>
      <c r="E3519">
        <v>1039</v>
      </c>
      <c r="F3519" s="8" t="str">
        <f t="shared" si="108"/>
        <v>INSERt INTO Datos_Contacto values (3518,'092-2339300','Carrera 25   25 - 04',1039);</v>
      </c>
    </row>
    <row r="3520" spans="1:6" hidden="1" x14ac:dyDescent="0.25">
      <c r="A3520" s="8">
        <f t="shared" si="109"/>
        <v>3519</v>
      </c>
      <c r="B3520" s="8" t="s">
        <v>8760</v>
      </c>
      <c r="C3520" t="s">
        <v>5122</v>
      </c>
      <c r="D3520" t="s">
        <v>5278</v>
      </c>
      <c r="E3520">
        <v>1</v>
      </c>
      <c r="F3520" s="8" t="str">
        <f t="shared" si="108"/>
        <v>INSERt INTO Datos_Contacto values (3519,'092-7271201','calle mosquera esquina edf alcaldia',1);</v>
      </c>
    </row>
    <row r="3521" spans="1:6" hidden="1" x14ac:dyDescent="0.25">
      <c r="A3521" s="8">
        <f t="shared" si="109"/>
        <v>3520</v>
      </c>
      <c r="B3521" s="8" t="s">
        <v>8761</v>
      </c>
      <c r="C3521" t="s">
        <v>5123</v>
      </c>
      <c r="D3521" t="s">
        <v>686</v>
      </c>
      <c r="E3521">
        <v>196</v>
      </c>
      <c r="F3521" s="8" t="str">
        <f t="shared" si="108"/>
        <v>INSERt INTO Datos_Contacto values (3520,'098-7405770','Calle  19   9 - 95 Edif. Municipal',196);</v>
      </c>
    </row>
    <row r="3522" spans="1:6" hidden="1" x14ac:dyDescent="0.25">
      <c r="A3522" s="8">
        <f t="shared" si="109"/>
        <v>3521</v>
      </c>
      <c r="B3522" s="8" t="s">
        <v>8762</v>
      </c>
      <c r="C3522" t="s">
        <v>1948</v>
      </c>
      <c r="D3522" t="s">
        <v>888</v>
      </c>
      <c r="E3522">
        <v>311</v>
      </c>
      <c r="F3522" s="8" t="str">
        <f t="shared" si="108"/>
        <v>INSERt INTO Datos_Contacto values (3521,'098-7265931','Alcaldia municipal',311);</v>
      </c>
    </row>
    <row r="3523" spans="1:6" hidden="1" x14ac:dyDescent="0.25">
      <c r="A3523" s="8">
        <f t="shared" si="109"/>
        <v>3522</v>
      </c>
      <c r="B3523" s="8" t="s">
        <v>8763</v>
      </c>
      <c r="C3523" t="s">
        <v>1979</v>
      </c>
      <c r="D3523" t="s">
        <v>1523</v>
      </c>
      <c r="E3523">
        <v>776</v>
      </c>
      <c r="F3523" s="8" t="str">
        <f t="shared" ref="F3523:F3586" si="110">"INSERt INTO Datos_Contacto values ("&amp;A3523&amp;",'"&amp;B3523&amp;"','"&amp;C3523&amp;"',"&amp;E3523&amp;");"</f>
        <v>INSERt INTO Datos_Contacto values (3522,'092-7282011','Alcaldía Municipal',776);</v>
      </c>
    </row>
    <row r="3524" spans="1:6" hidden="1" x14ac:dyDescent="0.25">
      <c r="A3524" s="8">
        <f t="shared" ref="A3524:A3587" si="111">+A3523+1</f>
        <v>3523</v>
      </c>
      <c r="B3524" s="8" t="s">
        <v>8764</v>
      </c>
      <c r="C3524" t="s">
        <v>2131</v>
      </c>
      <c r="D3524" t="s">
        <v>680</v>
      </c>
      <c r="E3524">
        <v>192</v>
      </c>
      <c r="F3524" s="8" t="str">
        <f t="shared" si="110"/>
        <v>INSERt INTO Datos_Contacto values (3523,'313-4752998','Plaza principal',192);</v>
      </c>
    </row>
    <row r="3525" spans="1:6" hidden="1" x14ac:dyDescent="0.25">
      <c r="A3525" s="8">
        <f t="shared" si="111"/>
        <v>3524</v>
      </c>
      <c r="B3525" s="8" t="s">
        <v>8765</v>
      </c>
      <c r="C3525" t="s">
        <v>5124</v>
      </c>
      <c r="D3525" t="s">
        <v>682</v>
      </c>
      <c r="E3525">
        <v>193</v>
      </c>
      <c r="F3525" s="8" t="str">
        <f t="shared" si="110"/>
        <v>INSERt INTO Datos_Contacto values (3524,'095-6275030,6295030,295030','Alcaldia Municipal Plaza Principal',193);</v>
      </c>
    </row>
    <row r="3526" spans="1:6" hidden="1" x14ac:dyDescent="0.25">
      <c r="A3526" s="8">
        <f t="shared" si="111"/>
        <v>3525</v>
      </c>
      <c r="B3526" s="8" t="s">
        <v>8766</v>
      </c>
      <c r="C3526" t="s">
        <v>5125</v>
      </c>
      <c r="D3526" t="s">
        <v>538</v>
      </c>
      <c r="E3526">
        <v>113</v>
      </c>
      <c r="F3526" s="8" t="str">
        <f t="shared" si="110"/>
        <v>INSERt INTO Datos_Contacto values (3525,'094-8273273','KILOMETRO 1 VIA APARTADO',113);</v>
      </c>
    </row>
    <row r="3527" spans="1:6" hidden="1" x14ac:dyDescent="0.25">
      <c r="A3527" s="8">
        <f t="shared" si="111"/>
        <v>3526</v>
      </c>
      <c r="B3527" s="8" t="s">
        <v>8767</v>
      </c>
      <c r="C3527" t="s">
        <v>5126</v>
      </c>
      <c r="D3527" t="s">
        <v>890</v>
      </c>
      <c r="E3527">
        <v>312</v>
      </c>
      <c r="F3527" s="8" t="str">
        <f t="shared" si="110"/>
        <v>INSERt INTO Datos_Contacto values (3526,'098-7326380,7326025','Calle 3  4-65',312);</v>
      </c>
    </row>
    <row r="3528" spans="1:6" hidden="1" x14ac:dyDescent="0.25">
      <c r="A3528" s="8">
        <f t="shared" si="111"/>
        <v>3527</v>
      </c>
      <c r="B3528" s="8" t="s">
        <v>8768</v>
      </c>
      <c r="C3528" t="s">
        <v>5127</v>
      </c>
      <c r="D3528" t="s">
        <v>5266</v>
      </c>
      <c r="E3528">
        <v>1</v>
      </c>
      <c r="F3528" s="8" t="str">
        <f t="shared" si="110"/>
        <v>INSERt INTO Datos_Contacto values (3527,'092-7313250','Calle 20, Carrera 40 Av Los Estudiantes',1);</v>
      </c>
    </row>
    <row r="3529" spans="1:6" hidden="1" x14ac:dyDescent="0.25">
      <c r="A3529" s="8">
        <f t="shared" si="111"/>
        <v>3528</v>
      </c>
      <c r="B3529" s="8" t="s">
        <v>8769</v>
      </c>
      <c r="C3529" t="s">
        <v>5128</v>
      </c>
      <c r="D3529" t="s">
        <v>891</v>
      </c>
      <c r="E3529">
        <v>313</v>
      </c>
      <c r="F3529" s="8" t="str">
        <f t="shared" si="110"/>
        <v>INSERt INTO Datos_Contacto values (3528,'098-7351368','Calle 5  6 - 41',313);</v>
      </c>
    </row>
    <row r="3530" spans="1:6" hidden="1" x14ac:dyDescent="0.25">
      <c r="A3530" s="8">
        <f t="shared" si="111"/>
        <v>3529</v>
      </c>
      <c r="B3530" s="8" t="s">
        <v>6096</v>
      </c>
      <c r="C3530" t="s">
        <v>2165</v>
      </c>
      <c r="D3530" t="s">
        <v>5277</v>
      </c>
      <c r="E3530">
        <v>1</v>
      </c>
      <c r="F3530" s="8" t="str">
        <f t="shared" si="110"/>
        <v>INSERt INTO Datos_Contacto values (3529,'098-7708045','PALACIO MUNICIPAL',1);</v>
      </c>
    </row>
    <row r="3531" spans="1:6" x14ac:dyDescent="0.25">
      <c r="A3531" s="8">
        <f t="shared" si="111"/>
        <v>3530</v>
      </c>
      <c r="B3531" s="8" t="s">
        <v>8770</v>
      </c>
      <c r="C3531" t="s">
        <v>5129</v>
      </c>
      <c r="D3531" t="s">
        <v>606</v>
      </c>
      <c r="E3531">
        <v>149</v>
      </c>
      <c r="F3531" s="8" t="str">
        <f t="shared" si="110"/>
        <v>INSERt INTO Datos_Contacto values (3530,'091-7956600','Carrera 7 No. 26-26 Piso 17',149);</v>
      </c>
    </row>
    <row r="3532" spans="1:6" x14ac:dyDescent="0.25">
      <c r="A3532" s="8">
        <f t="shared" si="111"/>
        <v>3531</v>
      </c>
      <c r="B3532" s="8" t="s">
        <v>8771</v>
      </c>
      <c r="C3532" t="s">
        <v>5130</v>
      </c>
      <c r="D3532" t="s">
        <v>1411</v>
      </c>
      <c r="E3532">
        <v>685</v>
      </c>
      <c r="F3532" s="8" t="str">
        <f t="shared" si="110"/>
        <v>INSERt INTO Datos_Contacto values (3531,'098-6715927','CRA 32 NO. 38-  15 BRR BARZAL',685);</v>
      </c>
    </row>
    <row r="3533" spans="1:6" hidden="1" x14ac:dyDescent="0.25">
      <c r="A3533" s="8">
        <f t="shared" si="111"/>
        <v>3532</v>
      </c>
      <c r="B3533" s="8" t="s">
        <v>8772</v>
      </c>
      <c r="C3533" t="s">
        <v>5131</v>
      </c>
      <c r="D3533" t="s">
        <v>1062</v>
      </c>
      <c r="E3533">
        <v>430</v>
      </c>
      <c r="F3533" s="8" t="str">
        <f t="shared" si="110"/>
        <v>INSERt INTO Datos_Contacto values (3532,'031-3147174136','Barrio 7 de Agosto. Finca Villa Maria',430);</v>
      </c>
    </row>
    <row r="3534" spans="1:6" hidden="1" x14ac:dyDescent="0.25">
      <c r="A3534" s="8">
        <f t="shared" si="111"/>
        <v>3533</v>
      </c>
      <c r="B3534" s="8" t="s">
        <v>8773</v>
      </c>
      <c r="C3534" t="s">
        <v>5132</v>
      </c>
      <c r="D3534" t="s">
        <v>686</v>
      </c>
      <c r="E3534">
        <v>196</v>
      </c>
      <c r="F3534" s="8" t="str">
        <f t="shared" si="110"/>
        <v>INSERt INTO Datos_Contacto values (3533,'031-3208301644','Calle 19 Nº 9-95 Piso 2',196);</v>
      </c>
    </row>
    <row r="3535" spans="1:6" x14ac:dyDescent="0.25">
      <c r="A3535" s="8">
        <f t="shared" si="111"/>
        <v>3534</v>
      </c>
      <c r="B3535" s="8" t="s">
        <v>8774</v>
      </c>
      <c r="C3535" t="s">
        <v>5133</v>
      </c>
      <c r="D3535" t="s">
        <v>606</v>
      </c>
      <c r="E3535">
        <v>149</v>
      </c>
      <c r="F3535" s="8" t="str">
        <f t="shared" si="110"/>
        <v>INSERt INTO Datos_Contacto values (3534,'091-5111150','AVENIDA EL DORADO 59-51',149);</v>
      </c>
    </row>
    <row r="3536" spans="1:6" x14ac:dyDescent="0.25">
      <c r="A3536" s="8">
        <f t="shared" si="111"/>
        <v>3535</v>
      </c>
      <c r="B3536" s="8" t="s">
        <v>8775</v>
      </c>
      <c r="C3536" t="s">
        <v>5134</v>
      </c>
      <c r="D3536" t="s">
        <v>606</v>
      </c>
      <c r="E3536">
        <v>149</v>
      </c>
      <c r="F3536" s="8" t="str">
        <f t="shared" si="110"/>
        <v>INSERt INTO Datos_Contacto values (3535,'051-7497382','Avenida Jiménez N° 7 - 50 / 56',149);</v>
      </c>
    </row>
    <row r="3537" spans="1:6" x14ac:dyDescent="0.25">
      <c r="A3537" s="8">
        <f t="shared" si="111"/>
        <v>3536</v>
      </c>
      <c r="B3537" s="8" t="s">
        <v>8776</v>
      </c>
      <c r="C3537" t="s">
        <v>5135</v>
      </c>
      <c r="D3537" t="s">
        <v>606</v>
      </c>
      <c r="E3537">
        <v>149</v>
      </c>
      <c r="F3537" s="8" t="str">
        <f t="shared" si="110"/>
        <v>INSERt INTO Datos_Contacto values (3536,'091-3907000','Calle 93 B No. 16-47 Piso 5',149);</v>
      </c>
    </row>
    <row r="3538" spans="1:6" x14ac:dyDescent="0.25">
      <c r="A3538" s="8">
        <f t="shared" si="111"/>
        <v>3537</v>
      </c>
      <c r="B3538" s="8" t="s">
        <v>8777</v>
      </c>
      <c r="C3538" t="s">
        <v>5136</v>
      </c>
      <c r="D3538" t="s">
        <v>606</v>
      </c>
      <c r="E3538">
        <v>149</v>
      </c>
      <c r="F3538" s="8" t="str">
        <f t="shared" si="110"/>
        <v>INSERt INTO Datos_Contacto values (3537,'091-5931717','Avenida Calle 26 N° 59-65 Piso 2',149);</v>
      </c>
    </row>
    <row r="3539" spans="1:6" x14ac:dyDescent="0.25">
      <c r="A3539" s="8">
        <f t="shared" si="111"/>
        <v>3538</v>
      </c>
      <c r="B3539" s="8" t="s">
        <v>8778</v>
      </c>
      <c r="C3539" t="s">
        <v>5137</v>
      </c>
      <c r="D3539" t="s">
        <v>606</v>
      </c>
      <c r="E3539">
        <v>149</v>
      </c>
      <c r="F3539" s="8" t="str">
        <f t="shared" si="110"/>
        <v>INSERt INTO Datos_Contacto values (3538,'571-6000030,2849','Calle 93 No. 17 - 45 Piso 4',149);</v>
      </c>
    </row>
    <row r="3540" spans="1:6" x14ac:dyDescent="0.25">
      <c r="A3540" s="8">
        <f t="shared" si="111"/>
        <v>3539</v>
      </c>
      <c r="B3540" s="8" t="s">
        <v>8779</v>
      </c>
      <c r="C3540" t="s">
        <v>5138</v>
      </c>
      <c r="D3540" t="s">
        <v>606</v>
      </c>
      <c r="E3540">
        <v>149</v>
      </c>
      <c r="F3540" s="8" t="str">
        <f t="shared" si="110"/>
        <v>INSERt INTO Datos_Contacto values (3539,'091-3830444','Calle 40A N° 13 - 09',149);</v>
      </c>
    </row>
    <row r="3541" spans="1:6" x14ac:dyDescent="0.25">
      <c r="A3541" s="8">
        <f t="shared" si="111"/>
        <v>3540</v>
      </c>
      <c r="B3541" s="8" t="s">
        <v>8780</v>
      </c>
      <c r="C3541" t="s">
        <v>5139</v>
      </c>
      <c r="D3541" t="s">
        <v>606</v>
      </c>
      <c r="E3541">
        <v>149</v>
      </c>
      <c r="F3541" s="8" t="str">
        <f t="shared" si="110"/>
        <v>INSERt INTO Datos_Contacto values (3540,'091-2540111','Calle 37 No. 8 - 40',149);</v>
      </c>
    </row>
    <row r="3542" spans="1:6" hidden="1" x14ac:dyDescent="0.25">
      <c r="A3542" s="8">
        <f t="shared" si="111"/>
        <v>3541</v>
      </c>
      <c r="B3542" s="8" t="s">
        <v>8781</v>
      </c>
      <c r="C3542" t="s">
        <v>5140</v>
      </c>
      <c r="D3542" t="s">
        <v>899</v>
      </c>
      <c r="E3542">
        <v>318</v>
      </c>
      <c r="F3542" s="8" t="str">
        <f t="shared" si="110"/>
        <v>INSERt INTO Datos_Contacto values (3541,'078-7344035','Carrera 4   3-07',318);</v>
      </c>
    </row>
    <row r="3543" spans="1:6" x14ac:dyDescent="0.25">
      <c r="A3543" s="8">
        <f t="shared" si="111"/>
        <v>3542</v>
      </c>
      <c r="B3543" s="8" t="s">
        <v>8782</v>
      </c>
      <c r="C3543" t="s">
        <v>5141</v>
      </c>
      <c r="D3543" t="s">
        <v>606</v>
      </c>
      <c r="E3543">
        <v>149</v>
      </c>
      <c r="F3543" s="8" t="str">
        <f t="shared" si="110"/>
        <v>INSERt INTO Datos_Contacto values (3542,'091-4926400','Calle 95 No 15 - 56',149);</v>
      </c>
    </row>
    <row r="3544" spans="1:6" x14ac:dyDescent="0.25">
      <c r="A3544" s="8">
        <f t="shared" si="111"/>
        <v>3543</v>
      </c>
      <c r="B3544" s="8" t="s">
        <v>8783</v>
      </c>
      <c r="C3544" t="s">
        <v>5142</v>
      </c>
      <c r="D3544" t="s">
        <v>606</v>
      </c>
      <c r="E3544">
        <v>149</v>
      </c>
      <c r="F3544" s="8" t="str">
        <f t="shared" si="110"/>
        <v>INSERt INTO Datos_Contacto values (3543,'091-2347600','Carrera 30   25 - 90 Torre A Piso 11, 12 t b. piso 2',149);</v>
      </c>
    </row>
    <row r="3545" spans="1:6" x14ac:dyDescent="0.25">
      <c r="A3545" s="8">
        <f t="shared" si="111"/>
        <v>3544</v>
      </c>
      <c r="B3545" s="8" t="s">
        <v>8784</v>
      </c>
      <c r="C3545" t="s">
        <v>5143</v>
      </c>
      <c r="D3545" t="s">
        <v>606</v>
      </c>
      <c r="E3545">
        <v>149</v>
      </c>
      <c r="F3545" s="8" t="str">
        <f t="shared" si="110"/>
        <v>INSERt INTO Datos_Contacto values (3544,'091-3770300','Carrera 12 71-99 Calle 72 11-85',149);</v>
      </c>
    </row>
    <row r="3546" spans="1:6" x14ac:dyDescent="0.25">
      <c r="A3546" s="8">
        <f t="shared" si="111"/>
        <v>3545</v>
      </c>
      <c r="B3546" s="8" t="s">
        <v>8785</v>
      </c>
      <c r="C3546" t="s">
        <v>5144</v>
      </c>
      <c r="D3546" t="s">
        <v>606</v>
      </c>
      <c r="E3546">
        <v>149</v>
      </c>
      <c r="F3546" s="8" t="str">
        <f t="shared" si="110"/>
        <v>INSERt INTO Datos_Contacto values (3545,'091-4237300','CALLE 26 No 69B-45 PISO 2',149);</v>
      </c>
    </row>
    <row r="3547" spans="1:6" x14ac:dyDescent="0.25">
      <c r="A3547" s="8">
        <f t="shared" si="111"/>
        <v>3546</v>
      </c>
      <c r="B3547" s="8" t="s">
        <v>8786</v>
      </c>
      <c r="C3547" t="s">
        <v>5145</v>
      </c>
      <c r="D3547" t="s">
        <v>606</v>
      </c>
      <c r="E3547">
        <v>149</v>
      </c>
      <c r="F3547" s="8" t="str">
        <f t="shared" si="110"/>
        <v>INSERt INTO Datos_Contacto values (3546,'091-2963374','Avenida El Dorado No.103-15',149);</v>
      </c>
    </row>
    <row r="3548" spans="1:6" x14ac:dyDescent="0.25">
      <c r="A3548" s="8">
        <f t="shared" si="111"/>
        <v>3547</v>
      </c>
      <c r="B3548" s="8" t="s">
        <v>8787</v>
      </c>
      <c r="C3548" t="s">
        <v>5146</v>
      </c>
      <c r="D3548" t="s">
        <v>606</v>
      </c>
      <c r="E3548">
        <v>149</v>
      </c>
      <c r="F3548" s="8" t="str">
        <f t="shared" si="110"/>
        <v>INSERt INTO Datos_Contacto values (3547,'091-6074076','Carrera 7   6 C - 54 Piso 8',149);</v>
      </c>
    </row>
    <row r="3549" spans="1:6" x14ac:dyDescent="0.25">
      <c r="A3549" s="8">
        <f t="shared" si="111"/>
        <v>3548</v>
      </c>
      <c r="B3549" s="8" t="s">
        <v>8788</v>
      </c>
      <c r="C3549" t="s">
        <v>5147</v>
      </c>
      <c r="D3549" t="s">
        <v>606</v>
      </c>
      <c r="E3549">
        <v>149</v>
      </c>
      <c r="F3549" s="8" t="str">
        <f t="shared" si="110"/>
        <v>INSERt INTO Datos_Contacto values (3548,'091-3275252','Carrera 10 N° 15 - 22',149);</v>
      </c>
    </row>
    <row r="3550" spans="1:6" x14ac:dyDescent="0.25">
      <c r="A3550" s="8">
        <f t="shared" si="111"/>
        <v>3549</v>
      </c>
      <c r="B3550" s="8" t="s">
        <v>8789</v>
      </c>
      <c r="C3550" t="s">
        <v>5148</v>
      </c>
      <c r="D3550" t="s">
        <v>606</v>
      </c>
      <c r="E3550">
        <v>149</v>
      </c>
      <c r="F3550" s="8" t="str">
        <f t="shared" si="110"/>
        <v>INSERt INTO Datos_Contacto values (3549,'051-7491642','Calle 21 N°51-53 Piso 5 Torre Beneficiencia',149);</v>
      </c>
    </row>
    <row r="3551" spans="1:6" x14ac:dyDescent="0.25">
      <c r="A3551" s="8">
        <f t="shared" si="111"/>
        <v>3550</v>
      </c>
      <c r="B3551" s="8" t="s">
        <v>8790</v>
      </c>
      <c r="C3551" t="s">
        <v>5149</v>
      </c>
      <c r="D3551" t="s">
        <v>606</v>
      </c>
      <c r="E3551">
        <v>149</v>
      </c>
      <c r="F3551" s="8" t="str">
        <f t="shared" si="110"/>
        <v>INSERt INTO Datos_Contacto values (3550,'091-3779555','AV CALLE 26 No. 57-41',149);</v>
      </c>
    </row>
    <row r="3552" spans="1:6" hidden="1" x14ac:dyDescent="0.25">
      <c r="A3552" s="8">
        <f t="shared" si="111"/>
        <v>3551</v>
      </c>
      <c r="B3552" s="8" t="s">
        <v>8791</v>
      </c>
      <c r="C3552" t="s">
        <v>5150</v>
      </c>
      <c r="D3552" t="s">
        <v>299</v>
      </c>
      <c r="E3552">
        <v>1046</v>
      </c>
      <c r="F3552" s="8" t="str">
        <f t="shared" si="110"/>
        <v>INSERt INTO Datos_Contacto values (3551,'097-8858888','Calle 20   20-31 Ed. Salud Deprtamental',1046);</v>
      </c>
    </row>
    <row r="3553" spans="1:6" hidden="1" x14ac:dyDescent="0.25">
      <c r="A3553" s="8">
        <f t="shared" si="111"/>
        <v>3552</v>
      </c>
      <c r="B3553" s="8" t="s">
        <v>8257</v>
      </c>
      <c r="C3553" t="s">
        <v>5151</v>
      </c>
      <c r="D3553" t="s">
        <v>1338</v>
      </c>
      <c r="E3553">
        <v>623</v>
      </c>
      <c r="F3553" s="8" t="str">
        <f t="shared" si="110"/>
        <v>INSERt INTO Datos_Contacto values (3552,'098-3176383342','Calle 3 Carrera 7 Esquina Paicol',623);</v>
      </c>
    </row>
    <row r="3554" spans="1:6" x14ac:dyDescent="0.25">
      <c r="A3554" s="8">
        <f t="shared" si="111"/>
        <v>3553</v>
      </c>
      <c r="B3554" s="8" t="s">
        <v>8792</v>
      </c>
      <c r="C3554" t="s">
        <v>5152</v>
      </c>
      <c r="D3554" t="s">
        <v>606</v>
      </c>
      <c r="E3554">
        <v>149</v>
      </c>
      <c r="F3554" s="8" t="str">
        <f t="shared" si="110"/>
        <v>INSERt INTO Datos_Contacto values (3553,'091-3580400','Calle 52 No. 13 - 64 Pisos 3-4-6',149);</v>
      </c>
    </row>
    <row r="3555" spans="1:6" x14ac:dyDescent="0.25">
      <c r="A3555" s="8">
        <f t="shared" si="111"/>
        <v>3554</v>
      </c>
      <c r="B3555" s="8" t="s">
        <v>8793</v>
      </c>
      <c r="C3555" t="s">
        <v>5153</v>
      </c>
      <c r="D3555" t="s">
        <v>606</v>
      </c>
      <c r="E3555">
        <v>149</v>
      </c>
      <c r="F3555" s="8" t="str">
        <f t="shared" si="110"/>
        <v>INSERt INTO Datos_Contacto values (3554,'091-5760009','Carrera 69 No. 25B-44 Piso 7',149);</v>
      </c>
    </row>
    <row r="3556" spans="1:6" x14ac:dyDescent="0.25">
      <c r="A3556" s="8">
        <f t="shared" si="111"/>
        <v>3555</v>
      </c>
      <c r="B3556" s="8" t="s">
        <v>8794</v>
      </c>
      <c r="C3556" t="s">
        <v>5154</v>
      </c>
      <c r="D3556" t="s">
        <v>606</v>
      </c>
      <c r="E3556">
        <v>149</v>
      </c>
      <c r="F3556" s="8" t="str">
        <f t="shared" si="110"/>
        <v>INSERt INTO Datos_Contacto values (3555,'091-3331088','Av. Caracas N° 1 - 85 sur',149);</v>
      </c>
    </row>
    <row r="3557" spans="1:6" hidden="1" x14ac:dyDescent="0.25">
      <c r="A3557" s="8">
        <f t="shared" si="111"/>
        <v>3556</v>
      </c>
      <c r="B3557" s="8" t="s">
        <v>8795</v>
      </c>
      <c r="C3557" t="s">
        <v>5155</v>
      </c>
      <c r="D3557" t="s">
        <v>1638</v>
      </c>
      <c r="E3557">
        <v>883</v>
      </c>
      <c r="F3557" s="8" t="str">
        <f t="shared" si="110"/>
        <v>INSERt INTO Datos_Contacto values (3556,'097-7527003','Carrera  3   2 - 60',883);</v>
      </c>
    </row>
    <row r="3558" spans="1:6" x14ac:dyDescent="0.25">
      <c r="A3558" s="8">
        <f t="shared" si="111"/>
        <v>3557</v>
      </c>
      <c r="B3558" s="8" t="s">
        <v>8796</v>
      </c>
      <c r="C3558" t="s">
        <v>5156</v>
      </c>
      <c r="D3558" t="s">
        <v>606</v>
      </c>
      <c r="E3558">
        <v>149</v>
      </c>
      <c r="F3558" s="8" t="str">
        <f t="shared" si="110"/>
        <v>INSERt INTO Datos_Contacto values (3557,'091-2542222','Avenida Carrera 50 N° 26-55 Interior 2 CAN',149);</v>
      </c>
    </row>
    <row r="3559" spans="1:6" x14ac:dyDescent="0.25">
      <c r="A3559" s="8">
        <f t="shared" si="111"/>
        <v>3558</v>
      </c>
      <c r="B3559" s="8" t="s">
        <v>8797</v>
      </c>
      <c r="C3559" t="s">
        <v>5157</v>
      </c>
      <c r="D3559" t="s">
        <v>606</v>
      </c>
      <c r="E3559">
        <v>149</v>
      </c>
      <c r="F3559" s="8" t="str">
        <f t="shared" si="110"/>
        <v>INSERt INTO Datos_Contacto values (3558,'091-6261811','Calle 96 Nº 9A - 21',149);</v>
      </c>
    </row>
    <row r="3560" spans="1:6" hidden="1" x14ac:dyDescent="0.25">
      <c r="A3560" s="8">
        <f t="shared" si="111"/>
        <v>3559</v>
      </c>
      <c r="B3560" s="8" t="s">
        <v>8798</v>
      </c>
      <c r="C3560" t="s">
        <v>5158</v>
      </c>
      <c r="D3560" t="s">
        <v>5266</v>
      </c>
      <c r="E3560">
        <v>1</v>
      </c>
      <c r="F3560" s="8" t="str">
        <f t="shared" si="110"/>
        <v>INSERt INTO Datos_Contacto values (3559,'092-73114912','Calle 17 No. 35 - 52',1);</v>
      </c>
    </row>
    <row r="3561" spans="1:6" x14ac:dyDescent="0.25">
      <c r="A3561" s="8">
        <f t="shared" si="111"/>
        <v>3560</v>
      </c>
      <c r="B3561" s="8" t="s">
        <v>8799</v>
      </c>
      <c r="C3561" t="s">
        <v>5159</v>
      </c>
      <c r="D3561" t="s">
        <v>1411</v>
      </c>
      <c r="E3561">
        <v>685</v>
      </c>
      <c r="F3561" s="8" t="str">
        <f t="shared" si="110"/>
        <v>INSERt INTO Datos_Contacto values (3560,'098-6705614','Carrera 23   33 - 211 Vía Pto. López',685);</v>
      </c>
    </row>
    <row r="3562" spans="1:6" x14ac:dyDescent="0.25">
      <c r="A3562" s="8">
        <f t="shared" si="111"/>
        <v>3561</v>
      </c>
      <c r="B3562" s="8" t="s">
        <v>5870</v>
      </c>
      <c r="C3562" t="s">
        <v>5160</v>
      </c>
      <c r="D3562" t="s">
        <v>606</v>
      </c>
      <c r="E3562">
        <v>149</v>
      </c>
      <c r="F3562" s="8" t="str">
        <f t="shared" si="110"/>
        <v>INSERt INTO Datos_Contacto values (3561,'091-3811700','Cra 8 No. 6C - 38',149);</v>
      </c>
    </row>
    <row r="3563" spans="1:6" hidden="1" x14ac:dyDescent="0.25">
      <c r="A3563" s="8">
        <f t="shared" si="111"/>
        <v>3562</v>
      </c>
      <c r="B3563" s="8" t="s">
        <v>8800</v>
      </c>
      <c r="C3563" t="s">
        <v>4525</v>
      </c>
      <c r="D3563" t="s">
        <v>1251</v>
      </c>
      <c r="E3563">
        <v>559</v>
      </c>
      <c r="F3563" s="8" t="str">
        <f t="shared" si="110"/>
        <v>INSERt INTO Datos_Contacto values (3562,'091-8537000','Carrera 3  2 - 38',559);</v>
      </c>
    </row>
    <row r="3564" spans="1:6" hidden="1" x14ac:dyDescent="0.25">
      <c r="A3564" s="8">
        <f t="shared" si="111"/>
        <v>3563</v>
      </c>
      <c r="B3564" s="8" t="s">
        <v>8801</v>
      </c>
      <c r="C3564" t="s">
        <v>5161</v>
      </c>
      <c r="D3564" t="s">
        <v>1253</v>
      </c>
      <c r="E3564">
        <v>560</v>
      </c>
      <c r="F3564" s="8" t="str">
        <f t="shared" si="110"/>
        <v>INSERt INTO Datos_Contacto values (3563,'091-8487001,3,487001','Cra 3ª No. 2-46 Casa de Gobierno municipal',560);</v>
      </c>
    </row>
    <row r="3565" spans="1:6" hidden="1" x14ac:dyDescent="0.25">
      <c r="A3565" s="8">
        <f t="shared" si="111"/>
        <v>3564</v>
      </c>
      <c r="B3565" s="8" t="s">
        <v>8802</v>
      </c>
      <c r="C3565" t="s">
        <v>5162</v>
      </c>
      <c r="D3565" t="s">
        <v>5281</v>
      </c>
      <c r="E3565">
        <v>1</v>
      </c>
      <c r="F3565" s="8" t="str">
        <f t="shared" si="110"/>
        <v>INSERt INTO Datos_Contacto values (3564,'091-8553303,8553820,','Carrera 7  6 - 41 piso 1',1);</v>
      </c>
    </row>
    <row r="3566" spans="1:6" hidden="1" x14ac:dyDescent="0.25">
      <c r="A3566" s="8">
        <f t="shared" si="111"/>
        <v>3565</v>
      </c>
      <c r="B3566" s="8" t="s">
        <v>8803</v>
      </c>
      <c r="C3566" t="s">
        <v>5163</v>
      </c>
      <c r="D3566" t="s">
        <v>1818</v>
      </c>
      <c r="E3566">
        <v>1040</v>
      </c>
      <c r="F3566" s="8" t="str">
        <f t="shared" si="110"/>
        <v>INSERt INTO Datos_Contacto values (3565,'092-2075150,5230','Calle 5   2 - 07',1040);</v>
      </c>
    </row>
    <row r="3567" spans="1:6" hidden="1" x14ac:dyDescent="0.25">
      <c r="A3567" s="8">
        <f t="shared" si="111"/>
        <v>3566</v>
      </c>
      <c r="B3567" s="8" t="s">
        <v>8804</v>
      </c>
      <c r="C3567" t="s">
        <v>1982</v>
      </c>
      <c r="D3567" t="s">
        <v>894</v>
      </c>
      <c r="E3567">
        <v>315</v>
      </c>
      <c r="F3567" s="8" t="str">
        <f t="shared" si="110"/>
        <v>INSERt INTO Datos_Contacto values (3566,'098-7305000','Palacio municipal',315);</v>
      </c>
    </row>
    <row r="3568" spans="1:6" hidden="1" x14ac:dyDescent="0.25">
      <c r="A3568" s="8">
        <f t="shared" si="111"/>
        <v>3567</v>
      </c>
      <c r="B3568" s="8" t="s">
        <v>8805</v>
      </c>
      <c r="C3568" t="s">
        <v>5164</v>
      </c>
      <c r="D3568" t="s">
        <v>1256</v>
      </c>
      <c r="E3568">
        <v>562</v>
      </c>
      <c r="F3568" s="8" t="str">
        <f t="shared" si="110"/>
        <v>INSERt INTO Datos_Contacto values (3567,'091-8488081,8488001,8488082','Carrera 4 No 3 25',562);</v>
      </c>
    </row>
    <row r="3569" spans="1:6" x14ac:dyDescent="0.25">
      <c r="A3569" s="8">
        <f t="shared" si="111"/>
        <v>3568</v>
      </c>
      <c r="B3569" s="8" t="s">
        <v>8806</v>
      </c>
      <c r="C3569" t="s">
        <v>5165</v>
      </c>
      <c r="D3569" t="s">
        <v>320</v>
      </c>
      <c r="E3569">
        <v>1</v>
      </c>
      <c r="F3569" s="8" t="str">
        <f t="shared" si="110"/>
        <v>INSERt INTO Datos_Contacto values (3568,'054-5158415','Carrera 16 No. 11A Sur 100 los balsos',1);</v>
      </c>
    </row>
    <row r="3570" spans="1:6" hidden="1" x14ac:dyDescent="0.25">
      <c r="A3570" s="8">
        <f t="shared" si="111"/>
        <v>3569</v>
      </c>
      <c r="B3570" s="8" t="s">
        <v>8807</v>
      </c>
      <c r="C3570" t="s">
        <v>1948</v>
      </c>
      <c r="D3570" t="s">
        <v>1306</v>
      </c>
      <c r="E3570">
        <v>601</v>
      </c>
      <c r="F3570" s="8" t="str">
        <f t="shared" si="110"/>
        <v>INSERt INTO Datos_Contacto values (3569,'094-8243176,6515052,6815051','Alcaldia municipal',601);</v>
      </c>
    </row>
    <row r="3571" spans="1:6" hidden="1" x14ac:dyDescent="0.25">
      <c r="A3571" s="8">
        <f t="shared" si="111"/>
        <v>3570</v>
      </c>
      <c r="B3571" s="8" t="s">
        <v>8808</v>
      </c>
      <c r="C3571" t="s">
        <v>5166</v>
      </c>
      <c r="D3571" t="s">
        <v>1817</v>
      </c>
      <c r="E3571">
        <v>1039</v>
      </c>
      <c r="F3571" s="8" t="str">
        <f t="shared" si="110"/>
        <v>INSERt INTO Datos_Contacto values (3570,'092-2243977,2242202,2244375','Carrera 27A   48 - 144 Km1 Salida Sur Tuluá',1039);</v>
      </c>
    </row>
    <row r="3572" spans="1:6" x14ac:dyDescent="0.25">
      <c r="A3572" s="8">
        <f t="shared" si="111"/>
        <v>3571</v>
      </c>
      <c r="B3572" s="8" t="s">
        <v>8809</v>
      </c>
      <c r="C3572" t="s">
        <v>5167</v>
      </c>
      <c r="D3572" t="s">
        <v>606</v>
      </c>
      <c r="E3572">
        <v>149</v>
      </c>
      <c r="F3572" s="8" t="str">
        <f t="shared" si="110"/>
        <v>INSERt INTO Datos_Contacto values (3571,'031-3114817156','Calle 17 No 11-19 Piso 5',149);</v>
      </c>
    </row>
    <row r="3573" spans="1:6" x14ac:dyDescent="0.25">
      <c r="A3573" s="8">
        <f t="shared" si="111"/>
        <v>3572</v>
      </c>
      <c r="B3573" s="8" t="s">
        <v>8810</v>
      </c>
      <c r="C3573" t="s">
        <v>5168</v>
      </c>
      <c r="D3573" t="s">
        <v>606</v>
      </c>
      <c r="E3573">
        <v>149</v>
      </c>
      <c r="F3573" s="8" t="str">
        <f t="shared" si="110"/>
        <v>INSERt INTO Datos_Contacto values (3572,'091-2885222','Carrera 7  N° 31-10 piso 6',149);</v>
      </c>
    </row>
    <row r="3574" spans="1:6" x14ac:dyDescent="0.25">
      <c r="A3574" s="8">
        <f t="shared" si="111"/>
        <v>3573</v>
      </c>
      <c r="B3574" s="8" t="s">
        <v>8811</v>
      </c>
      <c r="C3574" t="s">
        <v>5169</v>
      </c>
      <c r="D3574" t="s">
        <v>606</v>
      </c>
      <c r="E3574">
        <v>149</v>
      </c>
      <c r="F3574" s="8" t="str">
        <f t="shared" si="110"/>
        <v>INSERt INTO Datos_Contacto values (3573,'091-2220601','Avenida Calle 26 N° 69 d 91 Torre 1 Of.901',149);</v>
      </c>
    </row>
    <row r="3575" spans="1:6" x14ac:dyDescent="0.25">
      <c r="A3575" s="8">
        <f t="shared" si="111"/>
        <v>3574</v>
      </c>
      <c r="B3575" s="8" t="s">
        <v>8812</v>
      </c>
      <c r="C3575" t="s">
        <v>5170</v>
      </c>
      <c r="D3575" t="s">
        <v>606</v>
      </c>
      <c r="E3575">
        <v>149</v>
      </c>
      <c r="F3575" s="8" t="str">
        <f t="shared" si="110"/>
        <v>INSERt INTO Datos_Contacto values (3574,'091-2457307','CALLE 28 No 13-22 Torre C Piso 3 Edif. Palma Real',149);</v>
      </c>
    </row>
    <row r="3576" spans="1:6" x14ac:dyDescent="0.25">
      <c r="A3576" s="8">
        <f t="shared" si="111"/>
        <v>3575</v>
      </c>
      <c r="B3576" s="8" t="s">
        <v>8813</v>
      </c>
      <c r="C3576" t="s">
        <v>5171</v>
      </c>
      <c r="D3576" t="s">
        <v>606</v>
      </c>
      <c r="E3576">
        <v>149</v>
      </c>
      <c r="F3576" s="8" t="str">
        <f t="shared" si="110"/>
        <v>INSERt INTO Datos_Contacto values (3575,'091-4864130','CALLE 97 A No. 9 A 34',149);</v>
      </c>
    </row>
    <row r="3577" spans="1:6" x14ac:dyDescent="0.25">
      <c r="A3577" s="8">
        <f t="shared" si="111"/>
        <v>3576</v>
      </c>
      <c r="B3577" s="8" t="s">
        <v>8814</v>
      </c>
      <c r="C3577" t="s">
        <v>5172</v>
      </c>
      <c r="D3577" t="s">
        <v>1781</v>
      </c>
      <c r="E3577">
        <v>1004</v>
      </c>
      <c r="F3577" s="8" t="str">
        <f t="shared" si="110"/>
        <v>INSERt INTO Datos_Contacto values (3576,'092-5580868','Carrera 37A No. 4-88 Barrio Santa Isabel',1004);</v>
      </c>
    </row>
    <row r="3578" spans="1:6" x14ac:dyDescent="0.25">
      <c r="A3578" s="8">
        <f t="shared" si="111"/>
        <v>3577</v>
      </c>
      <c r="B3578" s="8" t="s">
        <v>8815</v>
      </c>
      <c r="C3578" t="s">
        <v>5173</v>
      </c>
      <c r="D3578" t="s">
        <v>606</v>
      </c>
      <c r="E3578">
        <v>149</v>
      </c>
      <c r="F3578" s="8" t="str">
        <f t="shared" si="110"/>
        <v>INSERt INTO Datos_Contacto values (3577,'091-4269800','Av. Calle 26 No.59-41',149);</v>
      </c>
    </row>
    <row r="3579" spans="1:6" x14ac:dyDescent="0.25">
      <c r="A3579" s="8">
        <f t="shared" si="111"/>
        <v>3578</v>
      </c>
      <c r="B3579" s="8" t="s">
        <v>8816</v>
      </c>
      <c r="C3579" t="s">
        <v>5174</v>
      </c>
      <c r="D3579" t="s">
        <v>606</v>
      </c>
      <c r="E3579">
        <v>149</v>
      </c>
      <c r="F3579" s="8" t="str">
        <f t="shared" si="110"/>
        <v>INSERt INTO Datos_Contacto values (3578,'091-3751078','Avenida Calle 26 #92-32 Edificio Gold 4 - piso 2',149);</v>
      </c>
    </row>
    <row r="3580" spans="1:6" x14ac:dyDescent="0.25">
      <c r="A3580" s="8">
        <f t="shared" si="111"/>
        <v>3579</v>
      </c>
      <c r="B3580" s="8" t="s">
        <v>8817</v>
      </c>
      <c r="C3580" t="s">
        <v>5175</v>
      </c>
      <c r="D3580" t="s">
        <v>606</v>
      </c>
      <c r="E3580">
        <v>149</v>
      </c>
      <c r="F3580" s="8" t="str">
        <f t="shared" si="110"/>
        <v>INSERt INTO Datos_Contacto values (3579,'091-7965150,2079','Calle 16 No. 6-66 PISO 19',149);</v>
      </c>
    </row>
    <row r="3581" spans="1:6" hidden="1" x14ac:dyDescent="0.25">
      <c r="A3581" s="8">
        <f t="shared" si="111"/>
        <v>3580</v>
      </c>
      <c r="B3581" s="8" t="s">
        <v>8818</v>
      </c>
      <c r="C3581" t="s">
        <v>5176</v>
      </c>
      <c r="D3581" t="s">
        <v>579</v>
      </c>
      <c r="E3581">
        <v>134</v>
      </c>
      <c r="F3581" s="8" t="str">
        <f t="shared" si="110"/>
        <v>INSERt INTO Datos_Contacto values (3580,'055-3108680','Calle 5 N° 4 - 4',134);</v>
      </c>
    </row>
    <row r="3582" spans="1:6" x14ac:dyDescent="0.25">
      <c r="A3582" s="8">
        <f t="shared" si="111"/>
        <v>3581</v>
      </c>
      <c r="B3582" s="8" t="s">
        <v>8819</v>
      </c>
      <c r="C3582" t="s">
        <v>5177</v>
      </c>
      <c r="D3582" t="s">
        <v>1596</v>
      </c>
      <c r="E3582">
        <v>844</v>
      </c>
      <c r="F3582" s="8" t="str">
        <f t="shared" si="110"/>
        <v>INSERt INTO Datos_Contacto values (3581,'097-6917700','Calle de los Estudiantes  9 - 82',844);</v>
      </c>
    </row>
    <row r="3583" spans="1:6" hidden="1" x14ac:dyDescent="0.25">
      <c r="A3583" s="8">
        <f t="shared" si="111"/>
        <v>3582</v>
      </c>
      <c r="B3583" s="8" t="s">
        <v>8820</v>
      </c>
      <c r="C3583" t="s">
        <v>5178</v>
      </c>
      <c r="D3583" t="s">
        <v>1307</v>
      </c>
      <c r="E3583">
        <v>602</v>
      </c>
      <c r="F3583" s="8" t="str">
        <f t="shared" si="110"/>
        <v>INSERt INTO Datos_Contacto values (3582,'094-6700114,6700182,','Calle 20  4 - 30',602);</v>
      </c>
    </row>
    <row r="3584" spans="1:6" x14ac:dyDescent="0.25">
      <c r="A3584" s="8">
        <f t="shared" si="111"/>
        <v>3583</v>
      </c>
      <c r="B3584" s="8" t="s">
        <v>8821</v>
      </c>
      <c r="C3584" t="s">
        <v>5179</v>
      </c>
      <c r="D3584" t="s">
        <v>606</v>
      </c>
      <c r="E3584">
        <v>149</v>
      </c>
      <c r="F3584" s="8" t="str">
        <f t="shared" si="110"/>
        <v>INSERt INTO Datos_Contacto values (3583,'091-2418800','Calle 28 N° 5 B- 02',149);</v>
      </c>
    </row>
    <row r="3585" spans="1:6" x14ac:dyDescent="0.25">
      <c r="A3585" s="8">
        <f t="shared" si="111"/>
        <v>3584</v>
      </c>
      <c r="B3585" s="8" t="s">
        <v>8822</v>
      </c>
      <c r="C3585" t="s">
        <v>5180</v>
      </c>
      <c r="D3585" t="s">
        <v>320</v>
      </c>
      <c r="E3585">
        <v>1</v>
      </c>
      <c r="F3585" s="8" t="str">
        <f t="shared" si="110"/>
        <v>INSERt INTO Datos_Contacto values (3584,'094-2195270','Calle 67  53 - 108  Bloque 16 Of. 238',1);</v>
      </c>
    </row>
    <row r="3586" spans="1:6" hidden="1" x14ac:dyDescent="0.25">
      <c r="A3586" s="8">
        <f t="shared" si="111"/>
        <v>3585</v>
      </c>
      <c r="B3586" s="8" t="s">
        <v>8823</v>
      </c>
      <c r="C3586" t="s">
        <v>5181</v>
      </c>
      <c r="D3586" t="s">
        <v>563</v>
      </c>
      <c r="E3586">
        <v>126</v>
      </c>
      <c r="F3586" s="8" t="str">
        <f t="shared" si="110"/>
        <v>INSERt INTO Datos_Contacto values (3585,'095-3599458,3599469,3599752','Km 7 Antigua Vía Pto Colombia',126);</v>
      </c>
    </row>
    <row r="3587" spans="1:6" x14ac:dyDescent="0.25">
      <c r="A3587" s="8">
        <f t="shared" si="111"/>
        <v>3586</v>
      </c>
      <c r="B3587" s="8" t="s">
        <v>8824</v>
      </c>
      <c r="C3587" t="s">
        <v>5182</v>
      </c>
      <c r="D3587" t="s">
        <v>900</v>
      </c>
      <c r="E3587">
        <v>319</v>
      </c>
      <c r="F3587" s="8" t="str">
        <f t="shared" ref="F3587:F3650" si="112">"INSERt INTO Datos_Contacto values ("&amp;A3587&amp;",'"&amp;B3587&amp;"','"&amp;C3587&amp;"',"&amp;E3587&amp;");"</f>
        <v>INSERt INTO Datos_Contacto values (3586,'096-8781500','CALLE 65 No 26-10',319);</v>
      </c>
    </row>
    <row r="3588" spans="1:6" hidden="1" x14ac:dyDescent="0.25">
      <c r="A3588" s="8">
        <f t="shared" ref="A3588:A3651" si="113">+A3587+1</f>
        <v>3587</v>
      </c>
      <c r="B3588" s="8" t="s">
        <v>8825</v>
      </c>
      <c r="C3588" t="s">
        <v>5183</v>
      </c>
      <c r="D3588" t="s">
        <v>5304</v>
      </c>
      <c r="E3588">
        <v>1</v>
      </c>
      <c r="F3588" s="8" t="str">
        <f t="shared" si="112"/>
        <v>INSERt INTO Datos_Contacto values (3587,'095-6641191,6647342,6600380,6600676','Centro  Carrera 6    36 - 100',1);</v>
      </c>
    </row>
    <row r="3589" spans="1:6" hidden="1" x14ac:dyDescent="0.25">
      <c r="A3589" s="8">
        <f t="shared" si="113"/>
        <v>3588</v>
      </c>
      <c r="B3589" s="8" t="s">
        <v>8826</v>
      </c>
      <c r="C3589" t="s">
        <v>5184</v>
      </c>
      <c r="D3589" t="s">
        <v>1146</v>
      </c>
      <c r="E3589">
        <v>487</v>
      </c>
      <c r="F3589" s="8" t="str">
        <f t="shared" si="112"/>
        <v>INSERt INTO Datos_Contacto values (3588,'091-8732512','Diagonal 18   20 - 29',487);</v>
      </c>
    </row>
    <row r="3590" spans="1:6" hidden="1" x14ac:dyDescent="0.25">
      <c r="A3590" s="8">
        <f t="shared" si="113"/>
        <v>3589</v>
      </c>
      <c r="B3590" s="8" t="s">
        <v>8827</v>
      </c>
      <c r="C3590" t="s">
        <v>5185</v>
      </c>
      <c r="D3590" t="s">
        <v>941</v>
      </c>
      <c r="E3590">
        <v>346</v>
      </c>
      <c r="F3590" s="8" t="str">
        <f t="shared" si="112"/>
        <v>INSERt INTO Datos_Contacto values (3589,'098-4358786,4340796','Calle 17 Diagonal 17 con Carrera 3F Barrio Porvenir Florencia Caquetá',346);</v>
      </c>
    </row>
    <row r="3591" spans="1:6" hidden="1" x14ac:dyDescent="0.25">
      <c r="A3591" s="8">
        <f t="shared" si="113"/>
        <v>3590</v>
      </c>
      <c r="B3591" s="8" t="s">
        <v>8828</v>
      </c>
      <c r="C3591" t="s">
        <v>5186</v>
      </c>
      <c r="D3591" t="s">
        <v>1358</v>
      </c>
      <c r="E3591">
        <v>640</v>
      </c>
      <c r="F3591" s="8" t="str">
        <f t="shared" si="112"/>
        <v>INSERt INTO Datos_Contacto values (3590,'095-7282729,218219','Ciudadela Universitaria Km. 5 salida a Maicao',640);</v>
      </c>
    </row>
    <row r="3592" spans="1:6" x14ac:dyDescent="0.25">
      <c r="A3592" s="8">
        <f t="shared" si="113"/>
        <v>3591</v>
      </c>
      <c r="B3592" s="8" t="s">
        <v>8829</v>
      </c>
      <c r="C3592" t="s">
        <v>5187</v>
      </c>
      <c r="D3592" t="s">
        <v>1411</v>
      </c>
      <c r="E3592">
        <v>685</v>
      </c>
      <c r="F3592" s="8" t="str">
        <f t="shared" si="112"/>
        <v>INSERt INTO Datos_Contacto values (3591,'098-6616800','Km 12 VIA PUERTO LOPEZ',685);</v>
      </c>
    </row>
    <row r="3593" spans="1:6" hidden="1" x14ac:dyDescent="0.25">
      <c r="A3593" s="8">
        <f t="shared" si="113"/>
        <v>3592</v>
      </c>
      <c r="B3593" s="8" t="s">
        <v>8830</v>
      </c>
      <c r="C3593" t="s">
        <v>5188</v>
      </c>
      <c r="D3593" t="s">
        <v>5266</v>
      </c>
      <c r="E3593">
        <v>1</v>
      </c>
      <c r="F3593" s="8" t="str">
        <f t="shared" si="112"/>
        <v>INSERt INTO Datos_Contacto values (3592,'092-7313604,7235652,','Ciudad universitaria Torobajo Bloque 4 Piso  2',1);</v>
      </c>
    </row>
    <row r="3594" spans="1:6" hidden="1" x14ac:dyDescent="0.25">
      <c r="A3594" s="8">
        <f t="shared" si="113"/>
        <v>3593</v>
      </c>
      <c r="B3594" s="8" t="s">
        <v>8831</v>
      </c>
      <c r="C3594" t="s">
        <v>5189</v>
      </c>
      <c r="D3594" t="s">
        <v>1556</v>
      </c>
      <c r="E3594">
        <v>803</v>
      </c>
      <c r="F3594" s="8" t="str">
        <f t="shared" si="112"/>
        <v>INSERt INTO Datos_Contacto values (3593,'097-5685303','Ciudad Universitaria',803);</v>
      </c>
    </row>
    <row r="3595" spans="1:6" x14ac:dyDescent="0.25">
      <c r="A3595" s="8">
        <f t="shared" si="113"/>
        <v>3594</v>
      </c>
      <c r="B3595" s="8" t="s">
        <v>8832</v>
      </c>
      <c r="C3595" t="s">
        <v>5190</v>
      </c>
      <c r="D3595" t="s">
        <v>1690</v>
      </c>
      <c r="E3595">
        <v>931</v>
      </c>
      <c r="F3595" s="8" t="str">
        <f t="shared" si="112"/>
        <v>INSERt INTO Datos_Contacto values (3594,'095-2771195','Carrera 28  5 - 267 Barrio Puerta Roja',931);</v>
      </c>
    </row>
    <row r="3596" spans="1:6" hidden="1" x14ac:dyDescent="0.25">
      <c r="A3596" s="8">
        <f t="shared" si="113"/>
        <v>3595</v>
      </c>
      <c r="B3596" s="8" t="s">
        <v>8833</v>
      </c>
      <c r="C3596" t="s">
        <v>5191</v>
      </c>
      <c r="D3596" t="s">
        <v>966</v>
      </c>
      <c r="E3596">
        <v>362</v>
      </c>
      <c r="F3596" s="8" t="str">
        <f t="shared" si="112"/>
        <v>INSERt INTO Datos_Contacto values (3595,'092-8209900','Calle 5ª  No 4 - 70',362);</v>
      </c>
    </row>
    <row r="3597" spans="1:6" x14ac:dyDescent="0.25">
      <c r="A3597" s="8">
        <f t="shared" si="113"/>
        <v>3596</v>
      </c>
      <c r="B3597" s="8" t="s">
        <v>8834</v>
      </c>
      <c r="C3597" t="s">
        <v>5192</v>
      </c>
      <c r="D3597" t="s">
        <v>1373</v>
      </c>
      <c r="E3597">
        <v>655</v>
      </c>
      <c r="F3597" s="8" t="str">
        <f t="shared" si="112"/>
        <v>INSERt INTO Datos_Contacto values (3596,'095-4217940','Calle 32  22 - 08',655);</v>
      </c>
    </row>
    <row r="3598" spans="1:6" hidden="1" x14ac:dyDescent="0.25">
      <c r="A3598" s="8">
        <f t="shared" si="113"/>
        <v>3597</v>
      </c>
      <c r="B3598" s="8" t="s">
        <v>8835</v>
      </c>
      <c r="C3598" t="s">
        <v>5193</v>
      </c>
      <c r="D3598" t="s">
        <v>1787</v>
      </c>
      <c r="E3598">
        <v>1010</v>
      </c>
      <c r="F3598" s="8" t="str">
        <f t="shared" si="112"/>
        <v>INSERt INTO Datos_Contacto values (3597,'092-2405555','Km 13 Via al Aeropuerto Brr el Triunfo Ciudadela Campus Universitario',1010);</v>
      </c>
    </row>
    <row r="3599" spans="1:6" x14ac:dyDescent="0.25">
      <c r="A3599" s="8">
        <f t="shared" si="113"/>
        <v>3598</v>
      </c>
      <c r="B3599" s="8" t="s">
        <v>8836</v>
      </c>
      <c r="C3599" t="s">
        <v>5194</v>
      </c>
      <c r="D3599" t="s">
        <v>45</v>
      </c>
      <c r="E3599">
        <v>16</v>
      </c>
      <c r="F3599" s="8" t="str">
        <f t="shared" si="112"/>
        <v>INSERt INTO Datos_Contacto values (3598,'096-7359300','Carrera 15 calle 12 norte',16);</v>
      </c>
    </row>
    <row r="3600" spans="1:6" hidden="1" x14ac:dyDescent="0.25">
      <c r="A3600" s="8">
        <f t="shared" si="113"/>
        <v>3599</v>
      </c>
      <c r="B3600" s="8" t="s">
        <v>8837</v>
      </c>
      <c r="C3600" t="s">
        <v>5195</v>
      </c>
      <c r="D3600" t="s">
        <v>1724</v>
      </c>
      <c r="E3600">
        <v>957</v>
      </c>
      <c r="F3600" s="8" t="str">
        <f t="shared" si="112"/>
        <v>INSERt INTO Datos_Contacto values (3599,'098-2772028','Calle 42 N° 1-02 Barrio Santa Helena',957);</v>
      </c>
    </row>
    <row r="3601" spans="1:6" x14ac:dyDescent="0.25">
      <c r="A3601" s="8">
        <f t="shared" si="113"/>
        <v>3600</v>
      </c>
      <c r="B3601" s="8" t="s">
        <v>8838</v>
      </c>
      <c r="C3601" t="s">
        <v>5196</v>
      </c>
      <c r="D3601" t="s">
        <v>1781</v>
      </c>
      <c r="E3601">
        <v>1004</v>
      </c>
      <c r="F3601" s="8" t="str">
        <f t="shared" si="112"/>
        <v>INSERt INTO Datos_Contacto values (3600,'092-3392310','Calle 13  100 - 00  Ciudad Universitaria Melendez',1004);</v>
      </c>
    </row>
    <row r="3602" spans="1:6" x14ac:dyDescent="0.25">
      <c r="A3602" s="8">
        <f t="shared" si="113"/>
        <v>3601</v>
      </c>
      <c r="B3602" s="8" t="s">
        <v>8839</v>
      </c>
      <c r="C3602" t="s">
        <v>5197</v>
      </c>
      <c r="D3602" t="s">
        <v>606</v>
      </c>
      <c r="E3602">
        <v>149</v>
      </c>
      <c r="F3602" s="8" t="str">
        <f t="shared" si="112"/>
        <v>INSERt INTO Datos_Contacto values (3601,'091-3239300,1754','Carrera 7 No. 40B - 53',149);</v>
      </c>
    </row>
    <row r="3603" spans="1:6" hidden="1" x14ac:dyDescent="0.25">
      <c r="A3603" s="8">
        <f t="shared" si="113"/>
        <v>3602</v>
      </c>
      <c r="B3603" s="8" t="s">
        <v>8840</v>
      </c>
      <c r="C3603" t="s">
        <v>5198</v>
      </c>
      <c r="D3603" t="s">
        <v>1525</v>
      </c>
      <c r="E3603">
        <v>778</v>
      </c>
      <c r="F3603" s="8" t="str">
        <f t="shared" si="112"/>
        <v>INSERt INTO Datos_Contacto values (3602,'097-5752858','Avenida Gran Colombia  12 E - 96 Barrio Colsag',778);</v>
      </c>
    </row>
    <row r="3604" spans="1:6" hidden="1" x14ac:dyDescent="0.25">
      <c r="A3604" s="8">
        <f t="shared" si="113"/>
        <v>3603</v>
      </c>
      <c r="B3604" s="8" t="s">
        <v>8841</v>
      </c>
      <c r="C3604" t="s">
        <v>5199</v>
      </c>
      <c r="D3604" t="s">
        <v>1555</v>
      </c>
      <c r="E3604">
        <v>802</v>
      </c>
      <c r="F3604" s="8" t="str">
        <f t="shared" si="112"/>
        <v>INSERt INTO Datos_Contacto values (3603,'097-5610066','Via  la granja sede el algodonal',802);</v>
      </c>
    </row>
    <row r="3605" spans="1:6" x14ac:dyDescent="0.25">
      <c r="A3605" s="8">
        <f t="shared" si="113"/>
        <v>3604</v>
      </c>
      <c r="B3605" s="8" t="s">
        <v>8842</v>
      </c>
      <c r="C3605" t="s">
        <v>5200</v>
      </c>
      <c r="D3605" t="s">
        <v>1596</v>
      </c>
      <c r="E3605">
        <v>844</v>
      </c>
      <c r="F3605" s="8" t="str">
        <f t="shared" si="112"/>
        <v>INSERt INTO Datos_Contacto values (3604,'097-6344000,6344012,6351092,6343655','Cra 27 Calle 9 Ciudad universitaria',844);</v>
      </c>
    </row>
    <row r="3606" spans="1:6" x14ac:dyDescent="0.25">
      <c r="A3606" s="8">
        <f t="shared" si="113"/>
        <v>3605</v>
      </c>
      <c r="B3606" s="8" t="s">
        <v>8843</v>
      </c>
      <c r="C3606" t="s">
        <v>5201</v>
      </c>
      <c r="D3606" t="s">
        <v>606</v>
      </c>
      <c r="E3606">
        <v>149</v>
      </c>
      <c r="F3606" s="8" t="str">
        <f t="shared" si="112"/>
        <v>INSERt INTO Datos_Contacto values (3605,'091-6343259','Carrera. 11 N° 101-80',149);</v>
      </c>
    </row>
    <row r="3607" spans="1:6" x14ac:dyDescent="0.25">
      <c r="A3607" s="8">
        <f t="shared" si="113"/>
        <v>3606</v>
      </c>
      <c r="B3607" s="8" t="s">
        <v>8844</v>
      </c>
      <c r="C3607" t="s">
        <v>5202</v>
      </c>
      <c r="D3607" t="s">
        <v>606</v>
      </c>
      <c r="E3607">
        <v>149</v>
      </c>
      <c r="F3607" s="8" t="str">
        <f t="shared" si="112"/>
        <v>INSERt INTO Datos_Contacto values (3606,'091-3443700','Calle 14 Sur N° 14 23 piso 4',149);</v>
      </c>
    </row>
    <row r="3608" spans="1:6" x14ac:dyDescent="0.25">
      <c r="A3608" s="8">
        <f t="shared" si="113"/>
        <v>3607</v>
      </c>
      <c r="B3608" s="8" t="s">
        <v>8845</v>
      </c>
      <c r="C3608" t="s">
        <v>5203</v>
      </c>
      <c r="D3608" t="s">
        <v>606</v>
      </c>
      <c r="E3608">
        <v>149</v>
      </c>
      <c r="F3608" s="8" t="str">
        <f t="shared" si="112"/>
        <v>INSERt INTO Datos_Contacto values (3607,'091-3165134','Carrera 45 No. 26 -85 Edif. Uriel Gutiérrez Piso 4  -Of. 481',149);</v>
      </c>
    </row>
    <row r="3609" spans="1:6" hidden="1" x14ac:dyDescent="0.25">
      <c r="A3609" s="8">
        <f t="shared" si="113"/>
        <v>3608</v>
      </c>
      <c r="B3609" s="8" t="s">
        <v>8846</v>
      </c>
      <c r="C3609" t="s">
        <v>5204</v>
      </c>
      <c r="D3609" t="s">
        <v>1060</v>
      </c>
      <c r="E3609">
        <v>429</v>
      </c>
      <c r="F3609" s="8" t="str">
        <f t="shared" si="112"/>
        <v>INSERt INTO Datos_Contacto values (3608,'094-7818011,7860131','CARRERA 6 # 76-103',429);</v>
      </c>
    </row>
    <row r="3610" spans="1:6" x14ac:dyDescent="0.25">
      <c r="A3610" s="8">
        <f t="shared" si="113"/>
        <v>3609</v>
      </c>
      <c r="B3610" s="8" t="s">
        <v>8847</v>
      </c>
      <c r="C3610" t="s">
        <v>5205</v>
      </c>
      <c r="D3610" t="s">
        <v>606</v>
      </c>
      <c r="E3610">
        <v>149</v>
      </c>
      <c r="F3610" s="8" t="str">
        <f t="shared" si="112"/>
        <v>INSERt INTO Datos_Contacto values (3609,'091-5941894','Calle 72 Nº 11 - 86',149);</v>
      </c>
    </row>
    <row r="3611" spans="1:6" hidden="1" x14ac:dyDescent="0.25">
      <c r="A3611" s="8">
        <f t="shared" si="113"/>
        <v>3610</v>
      </c>
      <c r="B3611" s="8" t="s">
        <v>8848</v>
      </c>
      <c r="C3611" t="s">
        <v>5206</v>
      </c>
      <c r="D3611" t="s">
        <v>686</v>
      </c>
      <c r="E3611">
        <v>196</v>
      </c>
      <c r="F3611" s="8" t="str">
        <f t="shared" si="112"/>
        <v>INSERt INTO Datos_Contacto values (3610,'098-7405626','Carretera Central del Norte  - Via Paipa',196);</v>
      </c>
    </row>
    <row r="3612" spans="1:6" hidden="1" x14ac:dyDescent="0.25">
      <c r="A3612" s="8">
        <f t="shared" si="113"/>
        <v>3611</v>
      </c>
      <c r="B3612" s="8" t="s">
        <v>8849</v>
      </c>
      <c r="C3612" t="s">
        <v>5207</v>
      </c>
      <c r="D3612" t="s">
        <v>1022</v>
      </c>
      <c r="E3612">
        <v>404</v>
      </c>
      <c r="F3612" s="8" t="str">
        <f t="shared" si="112"/>
        <v>INSERt INTO Datos_Contacto values (3611,'095-5736203,5734870,','BALNEARIO HURTADO-VALLEDUPAR - CESAR',404);</v>
      </c>
    </row>
    <row r="3613" spans="1:6" hidden="1" x14ac:dyDescent="0.25">
      <c r="A3613" s="8">
        <f t="shared" si="113"/>
        <v>3612</v>
      </c>
      <c r="B3613" s="8" t="s">
        <v>8850</v>
      </c>
      <c r="C3613" t="s">
        <v>5208</v>
      </c>
      <c r="D3613" t="s">
        <v>1308</v>
      </c>
      <c r="E3613">
        <v>603</v>
      </c>
      <c r="F3613" s="8" t="str">
        <f t="shared" si="112"/>
        <v>INSERt INTO Datos_Contacto values (3612,'098-8755900','Carrera 5 No. 23-40',603);</v>
      </c>
    </row>
    <row r="3614" spans="1:6" x14ac:dyDescent="0.25">
      <c r="A3614" s="8">
        <f t="shared" si="113"/>
        <v>3613</v>
      </c>
      <c r="B3614" s="8" t="s">
        <v>8851</v>
      </c>
      <c r="C3614" t="s">
        <v>5209</v>
      </c>
      <c r="D3614" t="s">
        <v>1581</v>
      </c>
      <c r="E3614">
        <v>830</v>
      </c>
      <c r="F3614" s="8" t="str">
        <f t="shared" si="112"/>
        <v>INSERt INTO Datos_Contacto values (3613,'096-3212444,3215693,3213208','La Julita',830);</v>
      </c>
    </row>
    <row r="3615" spans="1:6" x14ac:dyDescent="0.25">
      <c r="A3615" s="8">
        <f t="shared" si="113"/>
        <v>3614</v>
      </c>
      <c r="B3615" s="8" t="s">
        <v>8852</v>
      </c>
      <c r="C3615" t="s">
        <v>5210</v>
      </c>
      <c r="D3615" t="s">
        <v>1274</v>
      </c>
      <c r="E3615">
        <v>573</v>
      </c>
      <c r="F3615" s="8" t="str">
        <f t="shared" si="112"/>
        <v>INSERt INTO Datos_Contacto values (3614,'094-6710237,6710274,','Ciudadela Universitaria B-. Nicolás Medrano',573);</v>
      </c>
    </row>
    <row r="3616" spans="1:6" hidden="1" x14ac:dyDescent="0.25">
      <c r="A3616" s="8">
        <f t="shared" si="113"/>
        <v>3615</v>
      </c>
      <c r="B3616" s="8" t="s">
        <v>8853</v>
      </c>
      <c r="C3616" t="s">
        <v>1978</v>
      </c>
      <c r="D3616" t="s">
        <v>540</v>
      </c>
      <c r="E3616">
        <v>114</v>
      </c>
      <c r="F3616" s="8" t="str">
        <f t="shared" si="112"/>
        <v>INSERt INTO Datos_Contacto values (3615,'094-8574131','Parque Principal',114);</v>
      </c>
    </row>
    <row r="3617" spans="1:6" hidden="1" x14ac:dyDescent="0.25">
      <c r="A3617" s="8">
        <f t="shared" si="113"/>
        <v>3616</v>
      </c>
      <c r="B3617" s="8" t="s">
        <v>8854</v>
      </c>
      <c r="C3617" t="s">
        <v>5211</v>
      </c>
      <c r="D3617" t="s">
        <v>1370</v>
      </c>
      <c r="E3617">
        <v>652</v>
      </c>
      <c r="F3617" s="8" t="str">
        <f t="shared" si="112"/>
        <v>INSERt INTO Datos_Contacto values (3616,'095-7177025,7177725','Transversal 5  6 - 56',652);</v>
      </c>
    </row>
    <row r="3618" spans="1:6" hidden="1" x14ac:dyDescent="0.25">
      <c r="A3618" s="8">
        <f t="shared" si="113"/>
        <v>3617</v>
      </c>
      <c r="B3618" s="8" t="s">
        <v>8855</v>
      </c>
      <c r="C3618" t="s">
        <v>5212</v>
      </c>
      <c r="D3618" t="s">
        <v>542</v>
      </c>
      <c r="E3618">
        <v>115</v>
      </c>
      <c r="F3618" s="8" t="str">
        <f t="shared" si="112"/>
        <v>INSERt INTO Datos_Contacto values (3617,'094-8502300','Calle 34 27-10',115);</v>
      </c>
    </row>
    <row r="3619" spans="1:6" hidden="1" x14ac:dyDescent="0.25">
      <c r="A3619" s="8">
        <f t="shared" si="113"/>
        <v>3618</v>
      </c>
      <c r="B3619" s="8" t="s">
        <v>8856</v>
      </c>
      <c r="C3619" t="s">
        <v>1979</v>
      </c>
      <c r="D3619" t="s">
        <v>1371</v>
      </c>
      <c r="E3619">
        <v>653</v>
      </c>
      <c r="F3619" s="8" t="str">
        <f t="shared" si="112"/>
        <v>INSERt INTO Datos_Contacto values (3618,'957-778040','Alcaldía Municipal',653);</v>
      </c>
    </row>
    <row r="3620" spans="1:6" hidden="1" x14ac:dyDescent="0.25">
      <c r="A3620" s="8">
        <f t="shared" si="113"/>
        <v>3619</v>
      </c>
      <c r="B3620" s="8" t="s">
        <v>8857</v>
      </c>
      <c r="C3620" t="s">
        <v>5213</v>
      </c>
      <c r="D3620" t="s">
        <v>605</v>
      </c>
      <c r="E3620">
        <v>148</v>
      </c>
      <c r="F3620" s="8" t="str">
        <f t="shared" si="112"/>
        <v>INSERt INTO Datos_Contacto values (3619,'095-958755525,8755588,','Calle  14  15 - 16',148);</v>
      </c>
    </row>
    <row r="3621" spans="1:6" hidden="1" x14ac:dyDescent="0.25">
      <c r="A3621" s="8">
        <f t="shared" si="113"/>
        <v>3620</v>
      </c>
      <c r="B3621" s="8" t="s">
        <v>8858</v>
      </c>
      <c r="C3621" t="s">
        <v>5214</v>
      </c>
      <c r="D3621" t="s">
        <v>1258</v>
      </c>
      <c r="E3621">
        <v>563</v>
      </c>
      <c r="F3621" s="8" t="str">
        <f t="shared" si="112"/>
        <v>INSERt INTO Datos_Contacto values (3620,'091-,8460121,8460005','CALLE 4  3-19 PARQUE PRINCIPAL',563);</v>
      </c>
    </row>
    <row r="3622" spans="1:6" hidden="1" x14ac:dyDescent="0.25">
      <c r="A3622" s="8">
        <f t="shared" si="113"/>
        <v>3621</v>
      </c>
      <c r="B3622" s="8" t="s">
        <v>8859</v>
      </c>
      <c r="C3622" t="s">
        <v>4973</v>
      </c>
      <c r="D3622" t="s">
        <v>544</v>
      </c>
      <c r="E3622">
        <v>116</v>
      </c>
      <c r="F3622" s="8" t="str">
        <f t="shared" si="112"/>
        <v>INSERt INTO Datos_Contacto values (3621,'094-8360412','Palacio Municipal Parque Principal',116);</v>
      </c>
    </row>
    <row r="3623" spans="1:6" hidden="1" x14ac:dyDescent="0.25">
      <c r="A3623" s="8">
        <f t="shared" si="113"/>
        <v>3622</v>
      </c>
      <c r="B3623" s="8" t="s">
        <v>8860</v>
      </c>
      <c r="C3623" t="s">
        <v>5215</v>
      </c>
      <c r="D3623" t="s">
        <v>1097</v>
      </c>
      <c r="E3623">
        <v>456</v>
      </c>
      <c r="F3623" s="8" t="str">
        <f t="shared" si="112"/>
        <v>INSERt INTO Datos_Contacto values (3622,'094-7773171','Carrera 15  Calle 11',456);</v>
      </c>
    </row>
    <row r="3624" spans="1:6" hidden="1" x14ac:dyDescent="0.25">
      <c r="A3624" s="8">
        <f t="shared" si="113"/>
        <v>3623</v>
      </c>
      <c r="B3624" s="8" t="s">
        <v>8861</v>
      </c>
      <c r="C3624" t="s">
        <v>5216</v>
      </c>
      <c r="D3624" t="s">
        <v>1686</v>
      </c>
      <c r="E3624">
        <v>926</v>
      </c>
      <c r="F3624" s="8" t="str">
        <f t="shared" si="112"/>
        <v>INSERt INTO Datos_Contacto values (3623,'097-7268710,7268924','Alcaldía Municipal  Calle 5  7 - 38',926);</v>
      </c>
    </row>
    <row r="3625" spans="1:6" hidden="1" x14ac:dyDescent="0.25">
      <c r="A3625" s="8">
        <f t="shared" si="113"/>
        <v>3624</v>
      </c>
      <c r="B3625" s="8" t="s">
        <v>8862</v>
      </c>
      <c r="C3625" t="s">
        <v>1982</v>
      </c>
      <c r="D3625" t="s">
        <v>1776</v>
      </c>
      <c r="E3625">
        <v>1000</v>
      </c>
      <c r="F3625" s="8" t="str">
        <f t="shared" si="112"/>
        <v>INSERt INTO Datos_Contacto values (3624,'098-2885040,2885357','Palacio municipal',1000);</v>
      </c>
    </row>
    <row r="3626" spans="1:6" hidden="1" x14ac:dyDescent="0.25">
      <c r="A3626" s="8">
        <f t="shared" si="113"/>
        <v>3625</v>
      </c>
      <c r="B3626" s="8" t="s">
        <v>8863</v>
      </c>
      <c r="C3626" t="s">
        <v>5217</v>
      </c>
      <c r="D3626" t="s">
        <v>1871</v>
      </c>
      <c r="E3626">
        <v>1083</v>
      </c>
      <c r="F3626" s="8" t="str">
        <f t="shared" si="112"/>
        <v>INSERt INTO Datos_Contacto values (3625,'098-4282006,4287178','Calle 7ª  5 - 11 barrio central',1083);</v>
      </c>
    </row>
    <row r="3627" spans="1:6" hidden="1" x14ac:dyDescent="0.25">
      <c r="A3627" s="8">
        <f t="shared" si="113"/>
        <v>3626</v>
      </c>
      <c r="B3627" s="8" t="s">
        <v>8864</v>
      </c>
      <c r="C3627" t="s">
        <v>5218</v>
      </c>
      <c r="D3627" t="s">
        <v>1022</v>
      </c>
      <c r="E3627">
        <v>404</v>
      </c>
      <c r="F3627" s="8" t="str">
        <f t="shared" si="112"/>
        <v>INSERt INTO Datos_Contacto values (3626,'095-5742552,5742400,5742713','Carrera 5   15 - 69',404);</v>
      </c>
    </row>
    <row r="3628" spans="1:6" x14ac:dyDescent="0.25">
      <c r="A3628" s="8">
        <f t="shared" si="113"/>
        <v>3627</v>
      </c>
      <c r="B3628" s="8" t="s">
        <v>8865</v>
      </c>
      <c r="C3628" t="s">
        <v>5219</v>
      </c>
      <c r="D3628" t="s">
        <v>320</v>
      </c>
      <c r="E3628">
        <v>1</v>
      </c>
      <c r="F3628" s="8" t="str">
        <f t="shared" si="112"/>
        <v>INSERt INTO Datos_Contacto values (3627,'054-2321289','Carrera 53a N° 42 - 161 Torre B Piso 6 Edificio Plaza de la Libertad.',1);</v>
      </c>
    </row>
    <row r="3629" spans="1:6" hidden="1" x14ac:dyDescent="0.25">
      <c r="A3629" s="8">
        <f t="shared" si="113"/>
        <v>3628</v>
      </c>
      <c r="B3629" s="8" t="s">
        <v>8866</v>
      </c>
      <c r="C3629" t="s">
        <v>5220</v>
      </c>
      <c r="D3629" t="s">
        <v>546</v>
      </c>
      <c r="E3629">
        <v>117</v>
      </c>
      <c r="F3629" s="8" t="str">
        <f t="shared" si="112"/>
        <v>INSERt INTO Datos_Contacto values (3628,'094-8493882,8492109,8493981','CL 10 9-43, Palacio municipal Parque principal',117);</v>
      </c>
    </row>
    <row r="3630" spans="1:6" hidden="1" x14ac:dyDescent="0.25">
      <c r="A3630" s="8">
        <f t="shared" si="113"/>
        <v>3629</v>
      </c>
      <c r="B3630" s="8" t="s">
        <v>8867</v>
      </c>
      <c r="C3630" t="s">
        <v>5221</v>
      </c>
      <c r="D3630" t="s">
        <v>546</v>
      </c>
      <c r="E3630">
        <v>117</v>
      </c>
      <c r="F3630" s="8" t="str">
        <f t="shared" si="112"/>
        <v>INSERt INTO Datos_Contacto values (3629,'098-000000','CALLE 11 No.352-53 B/EL CENTRO',117);</v>
      </c>
    </row>
    <row r="3631" spans="1:6" hidden="1" x14ac:dyDescent="0.25">
      <c r="A3631" s="8">
        <f t="shared" si="113"/>
        <v>3630</v>
      </c>
      <c r="B3631" s="8" t="s">
        <v>8868</v>
      </c>
      <c r="C3631" t="s">
        <v>1954</v>
      </c>
      <c r="D3631" t="s">
        <v>548</v>
      </c>
      <c r="E3631">
        <v>118</v>
      </c>
      <c r="F3631" s="8" t="str">
        <f t="shared" si="112"/>
        <v>INSERt INTO Datos_Contacto values (3630,'094-8305004','Alcaldia Municipal',118);</v>
      </c>
    </row>
    <row r="3632" spans="1:6" hidden="1" x14ac:dyDescent="0.25">
      <c r="A3632" s="8">
        <f t="shared" si="113"/>
        <v>3631</v>
      </c>
      <c r="B3632" s="8" t="s">
        <v>8869</v>
      </c>
      <c r="C3632" t="s">
        <v>5222</v>
      </c>
      <c r="D3632" t="s">
        <v>1687</v>
      </c>
      <c r="E3632">
        <v>927</v>
      </c>
      <c r="F3632" s="8" t="str">
        <f t="shared" si="112"/>
        <v>INSERt INTO Datos_Contacto values (3631,'097-7563379','Calle 9 No. 2-37',927);</v>
      </c>
    </row>
    <row r="3633" spans="1:6" hidden="1" x14ac:dyDescent="0.25">
      <c r="A3633" s="8">
        <f t="shared" si="113"/>
        <v>3632</v>
      </c>
      <c r="B3633" s="8" t="s">
        <v>8870</v>
      </c>
      <c r="C3633" t="s">
        <v>5223</v>
      </c>
      <c r="D3633" t="s">
        <v>1777</v>
      </c>
      <c r="E3633">
        <v>1001</v>
      </c>
      <c r="F3633" s="8" t="str">
        <f t="shared" si="112"/>
        <v>INSERt INTO Datos_Contacto values (3632,'098-2840270','Carrera  5   3-64',1001);</v>
      </c>
    </row>
    <row r="3634" spans="1:6" hidden="1" x14ac:dyDescent="0.25">
      <c r="A3634" s="8">
        <f t="shared" si="113"/>
        <v>3633</v>
      </c>
      <c r="B3634" s="8" t="s">
        <v>8871</v>
      </c>
      <c r="C3634" t="s">
        <v>1978</v>
      </c>
      <c r="D3634" t="s">
        <v>550</v>
      </c>
      <c r="E3634">
        <v>119</v>
      </c>
      <c r="F3634" s="8" t="str">
        <f t="shared" si="112"/>
        <v>INSERt INTO Datos_Contacto values (3633,'094-8491501','Parque Principal',119);</v>
      </c>
    </row>
    <row r="3635" spans="1:6" hidden="1" x14ac:dyDescent="0.25">
      <c r="A3635" s="8">
        <f t="shared" si="113"/>
        <v>3634</v>
      </c>
      <c r="B3635" s="8" t="s">
        <v>8872</v>
      </c>
      <c r="C3635" t="s">
        <v>1982</v>
      </c>
      <c r="D3635" t="s">
        <v>550</v>
      </c>
      <c r="E3635">
        <v>119</v>
      </c>
      <c r="F3635" s="8" t="str">
        <f t="shared" si="112"/>
        <v>INSERt INTO Datos_Contacto values (3634,'091-8681167','Palacio municipal',119);</v>
      </c>
    </row>
    <row r="3636" spans="1:6" hidden="1" x14ac:dyDescent="0.25">
      <c r="A3636" s="8">
        <f t="shared" si="113"/>
        <v>3635</v>
      </c>
      <c r="B3636" s="8" t="s">
        <v>7740</v>
      </c>
      <c r="C3636" t="s">
        <v>5224</v>
      </c>
      <c r="D3636" t="s">
        <v>895</v>
      </c>
      <c r="E3636">
        <v>316</v>
      </c>
      <c r="F3636" s="8" t="str">
        <f t="shared" si="112"/>
        <v>INSERt INTO Datos_Contacto values (3635,'098-7366001','Calle 4  3 - 17',316);</v>
      </c>
    </row>
    <row r="3637" spans="1:6" hidden="1" x14ac:dyDescent="0.25">
      <c r="A3637" s="8">
        <f t="shared" si="113"/>
        <v>3636</v>
      </c>
      <c r="B3637" s="8" t="s">
        <v>8873</v>
      </c>
      <c r="C3637" t="s">
        <v>5225</v>
      </c>
      <c r="D3637" t="s">
        <v>1260</v>
      </c>
      <c r="E3637">
        <v>564</v>
      </c>
      <c r="F3637" s="8" t="str">
        <f t="shared" si="112"/>
        <v>INSERt INTO Datos_Contacto values (3636,'031-3108194073','Calle 2 No. 5 - 09 Palacio Municipal',564);</v>
      </c>
    </row>
    <row r="3638" spans="1:6" hidden="1" x14ac:dyDescent="0.25">
      <c r="A3638" s="8">
        <f t="shared" si="113"/>
        <v>3637</v>
      </c>
      <c r="B3638" s="8" t="s">
        <v>8874</v>
      </c>
      <c r="C3638" t="s">
        <v>5226</v>
      </c>
      <c r="D3638" t="s">
        <v>1820</v>
      </c>
      <c r="E3638">
        <v>1041</v>
      </c>
      <c r="F3638" s="8" t="str">
        <f t="shared" si="112"/>
        <v>INSERt INTO Datos_Contacto values (3637,'092-2213030','Calle 9  6 - 60',1041);</v>
      </c>
    </row>
    <row r="3639" spans="1:6" hidden="1" x14ac:dyDescent="0.25">
      <c r="A3639" s="8">
        <f t="shared" si="113"/>
        <v>3638</v>
      </c>
      <c r="B3639" s="8" t="s">
        <v>8875</v>
      </c>
      <c r="C3639" t="s">
        <v>5227</v>
      </c>
      <c r="D3639" t="s">
        <v>1688</v>
      </c>
      <c r="E3639">
        <v>928</v>
      </c>
      <c r="F3639" s="8" t="str">
        <f t="shared" si="112"/>
        <v>INSERt INTO Datos_Contacto values (3638,'097-6297058','PALACIO MUNICIPAL DE VETAS',928);</v>
      </c>
    </row>
    <row r="3640" spans="1:6" hidden="1" x14ac:dyDescent="0.25">
      <c r="A3640" s="8">
        <f t="shared" si="113"/>
        <v>3639</v>
      </c>
      <c r="B3640" s="8" t="s">
        <v>8876</v>
      </c>
      <c r="C3640" t="s">
        <v>1982</v>
      </c>
      <c r="D3640" t="s">
        <v>1261</v>
      </c>
      <c r="E3640">
        <v>565</v>
      </c>
      <c r="F3640" s="8" t="str">
        <f t="shared" si="112"/>
        <v>INSERt INTO Datos_Contacto values (3639,'091-441265','Palacio municipal',565);</v>
      </c>
    </row>
    <row r="3641" spans="1:6" hidden="1" x14ac:dyDescent="0.25">
      <c r="A3641" s="8">
        <f t="shared" si="113"/>
        <v>3640</v>
      </c>
      <c r="B3641" s="8" t="s">
        <v>8877</v>
      </c>
      <c r="C3641" t="s">
        <v>5228</v>
      </c>
      <c r="D3641" t="s">
        <v>937</v>
      </c>
      <c r="E3641">
        <v>343</v>
      </c>
      <c r="F3641" s="8" t="str">
        <f t="shared" si="112"/>
        <v>INSERt INTO Datos_Contacto values (3640,'096-8552228,8552229,8552207','Carrera 6 No. 9 - 25 ALCALDIA DE VICTORIA',343);</v>
      </c>
    </row>
    <row r="3642" spans="1:6" hidden="1" x14ac:dyDescent="0.25">
      <c r="A3642" s="8">
        <f t="shared" si="113"/>
        <v>3641</v>
      </c>
      <c r="B3642" s="8" t="s">
        <v>8878</v>
      </c>
      <c r="C3642" t="s">
        <v>1954</v>
      </c>
      <c r="D3642" t="s">
        <v>552</v>
      </c>
      <c r="E3642">
        <v>120</v>
      </c>
      <c r="F3642" s="8" t="str">
        <f t="shared" si="112"/>
        <v>INSERt INTO Datos_Contacto values (3641,'094-8678003,8678002,8678003','Alcaldia Municipal',120);</v>
      </c>
    </row>
    <row r="3643" spans="1:6" hidden="1" x14ac:dyDescent="0.25">
      <c r="A3643" s="8">
        <f t="shared" si="113"/>
        <v>3642</v>
      </c>
      <c r="B3643" s="8" t="s">
        <v>8879</v>
      </c>
      <c r="C3643" t="s">
        <v>5229</v>
      </c>
      <c r="D3643" t="s">
        <v>1822</v>
      </c>
      <c r="E3643">
        <v>1042</v>
      </c>
      <c r="F3643" s="8" t="str">
        <f t="shared" si="112"/>
        <v>INSERt INTO Datos_Contacto values (3642,'092-2520280,2520075','Carrera  5  Nº 5-37 centro',1042);</v>
      </c>
    </row>
    <row r="3644" spans="1:6" hidden="1" x14ac:dyDescent="0.25">
      <c r="A3644" s="8">
        <f t="shared" si="113"/>
        <v>3643</v>
      </c>
      <c r="B3644" s="8" t="s">
        <v>8880</v>
      </c>
      <c r="C3644" t="s">
        <v>5230</v>
      </c>
      <c r="D3644" t="s">
        <v>5288</v>
      </c>
      <c r="E3644">
        <v>1</v>
      </c>
      <c r="F3644" s="8" t="str">
        <f t="shared" si="112"/>
        <v>INSERt INTO Datos_Contacto values (3643,'098-7320232,7320830,','Cra 9 No. 13-11',1);</v>
      </c>
    </row>
    <row r="3645" spans="1:6" x14ac:dyDescent="0.25">
      <c r="A3645" s="8">
        <f t="shared" si="113"/>
        <v>3644</v>
      </c>
      <c r="B3645" s="8" t="s">
        <v>8881</v>
      </c>
      <c r="C3645" t="s">
        <v>5231</v>
      </c>
      <c r="D3645" t="s">
        <v>1569</v>
      </c>
      <c r="E3645">
        <v>817</v>
      </c>
      <c r="F3645" s="8" t="str">
        <f t="shared" si="112"/>
        <v>INSERt INTO Datos_Contacto values (3644,'097-5701220,5700317,3158725359','Carrera 7  4-71 Brr  Centro de Villa del Rosario',817);</v>
      </c>
    </row>
    <row r="3646" spans="1:6" hidden="1" x14ac:dyDescent="0.25">
      <c r="A3646" s="8">
        <f t="shared" si="113"/>
        <v>3645</v>
      </c>
      <c r="B3646" s="8" t="s">
        <v>6941</v>
      </c>
      <c r="C3646" t="s">
        <v>5232</v>
      </c>
      <c r="D3646" t="s">
        <v>1021</v>
      </c>
      <c r="E3646">
        <v>403</v>
      </c>
      <c r="F3646" s="8" t="str">
        <f t="shared" si="112"/>
        <v>INSERt INTO Datos_Contacto values (3645,'092-8486212','Calle 2 1 187',403);</v>
      </c>
    </row>
    <row r="3647" spans="1:6" hidden="1" x14ac:dyDescent="0.25">
      <c r="A3647" s="8">
        <f t="shared" si="113"/>
        <v>3646</v>
      </c>
      <c r="B3647" s="8" t="s">
        <v>8882</v>
      </c>
      <c r="C3647" t="s">
        <v>1977</v>
      </c>
      <c r="D3647" t="s">
        <v>1568</v>
      </c>
      <c r="E3647">
        <v>816</v>
      </c>
      <c r="F3647" s="8" t="str">
        <f t="shared" si="112"/>
        <v>INSERt INTO Datos_Contacto values (3646,'097-5566008','Palacio Municipal',816);</v>
      </c>
    </row>
    <row r="3648" spans="1:6" hidden="1" x14ac:dyDescent="0.25">
      <c r="A3648" s="8">
        <f t="shared" si="113"/>
        <v>3647</v>
      </c>
      <c r="B3648" s="8" t="s">
        <v>8883</v>
      </c>
      <c r="C3648" t="s">
        <v>5233</v>
      </c>
      <c r="D3648" t="s">
        <v>1872</v>
      </c>
      <c r="E3648">
        <v>1084</v>
      </c>
      <c r="F3648" s="8" t="str">
        <f t="shared" si="112"/>
        <v>INSERt INTO Datos_Contacto values (3647,'098-4284213,4284019,','Calle 7  5 - 16  Barrio Centro',1084);</v>
      </c>
    </row>
    <row r="3649" spans="1:6" hidden="1" x14ac:dyDescent="0.25">
      <c r="A3649" s="8">
        <f t="shared" si="113"/>
        <v>3648</v>
      </c>
      <c r="B3649" s="8" t="s">
        <v>8884</v>
      </c>
      <c r="C3649" t="s">
        <v>2091</v>
      </c>
      <c r="D3649" t="s">
        <v>1263</v>
      </c>
      <c r="E3649">
        <v>566</v>
      </c>
      <c r="F3649" s="8" t="str">
        <f t="shared" si="112"/>
        <v>INSERt INTO Datos_Contacto values (3648,'091-8549531','Parque principal',566);</v>
      </c>
    </row>
    <row r="3650" spans="1:6" hidden="1" x14ac:dyDescent="0.25">
      <c r="A3650" s="8">
        <f t="shared" si="113"/>
        <v>3649</v>
      </c>
      <c r="B3650" s="8" t="s">
        <v>8885</v>
      </c>
      <c r="C3650" t="s">
        <v>5234</v>
      </c>
      <c r="D3650" t="s">
        <v>1779</v>
      </c>
      <c r="E3650">
        <v>1002</v>
      </c>
      <c r="F3650" s="8" t="str">
        <f t="shared" si="112"/>
        <v>INSERt INTO Datos_Contacto values (3649,'098-2533111,2533082,2533427','Calle 8   4 - 42',1002);</v>
      </c>
    </row>
    <row r="3651" spans="1:6" hidden="1" x14ac:dyDescent="0.25">
      <c r="A3651" s="8">
        <f t="shared" si="113"/>
        <v>3650</v>
      </c>
      <c r="B3651" s="8" t="s">
        <v>8886</v>
      </c>
      <c r="C3651" t="s">
        <v>5235</v>
      </c>
      <c r="D3651" t="s">
        <v>938</v>
      </c>
      <c r="E3651">
        <v>344</v>
      </c>
      <c r="F3651" s="8" t="str">
        <f t="shared" ref="F3651:F3684" si="114">"INSERt INTO Datos_Contacto values ("&amp;A3651&amp;",'"&amp;B3651&amp;"','"&amp;C3651&amp;"',"&amp;E3651&amp;");"</f>
        <v>INSERt INTO Datos_Contacto values (3650,'096-8773434,8771397,8770024','Carrera 4 calle 9 Esquina',344);</v>
      </c>
    </row>
    <row r="3652" spans="1:6" x14ac:dyDescent="0.25">
      <c r="A3652" s="8">
        <f t="shared" ref="A3652:A3684" si="115">+A3651+1</f>
        <v>3651</v>
      </c>
      <c r="B3652" s="8" t="s">
        <v>8887</v>
      </c>
      <c r="C3652" t="s">
        <v>5236</v>
      </c>
      <c r="D3652" t="s">
        <v>683</v>
      </c>
      <c r="E3652">
        <v>194</v>
      </c>
      <c r="F3652" s="8" t="str">
        <f t="shared" si="114"/>
        <v>INSERt INTO Datos_Contacto values (3651,'095-6267595','Palacio Municipal Plaza Principal Villanueva',194);</v>
      </c>
    </row>
    <row r="3653" spans="1:6" x14ac:dyDescent="0.25">
      <c r="A3653" s="8">
        <f t="shared" si="115"/>
        <v>3652</v>
      </c>
      <c r="B3653" s="8" t="s">
        <v>8888</v>
      </c>
      <c r="C3653" t="s">
        <v>5237</v>
      </c>
      <c r="D3653" t="s">
        <v>683</v>
      </c>
      <c r="E3653">
        <v>194</v>
      </c>
      <c r="F3653" s="8" t="str">
        <f t="shared" si="114"/>
        <v>INSERt INTO Datos_Contacto values (3652,'098-6241204,6241205,6241206','Calle 8   13 - 45',194);</v>
      </c>
    </row>
    <row r="3654" spans="1:6" x14ac:dyDescent="0.25">
      <c r="A3654" s="8">
        <f t="shared" si="115"/>
        <v>3653</v>
      </c>
      <c r="B3654" s="8" t="s">
        <v>8889</v>
      </c>
      <c r="C3654" t="s">
        <v>5238</v>
      </c>
      <c r="D3654" t="s">
        <v>683</v>
      </c>
      <c r="E3654">
        <v>194</v>
      </c>
      <c r="F3654" s="8" t="str">
        <f t="shared" si="114"/>
        <v>INSERt INTO Datos_Contacto values (3653,'095-7772032,7772037','Alcaldia municipal Carrera 8 A  12 A - 47 Piso 2',194);</v>
      </c>
    </row>
    <row r="3655" spans="1:6" x14ac:dyDescent="0.25">
      <c r="A3655" s="8">
        <f t="shared" si="115"/>
        <v>3654</v>
      </c>
      <c r="B3655" s="8" t="s">
        <v>8890</v>
      </c>
      <c r="C3655" t="s">
        <v>5239</v>
      </c>
      <c r="D3655" t="s">
        <v>683</v>
      </c>
      <c r="E3655">
        <v>194</v>
      </c>
      <c r="F3655" s="8" t="str">
        <f t="shared" si="114"/>
        <v>INSERt INTO Datos_Contacto values (3654,'097-97166262,977266262,7166243','Carrera 15  13 - 27',194);</v>
      </c>
    </row>
    <row r="3656" spans="1:6" hidden="1" x14ac:dyDescent="0.25">
      <c r="A3656" s="8">
        <f t="shared" si="115"/>
        <v>3655</v>
      </c>
      <c r="B3656" s="8" t="s">
        <v>8891</v>
      </c>
      <c r="C3656" t="s">
        <v>5240</v>
      </c>
      <c r="D3656" t="s">
        <v>1264</v>
      </c>
      <c r="E3656">
        <v>567</v>
      </c>
      <c r="F3656" s="8" t="str">
        <f t="shared" si="114"/>
        <v>INSERt INTO Datos_Contacto values (3655,'091-8565376,8565264,565125','Carrera 5 4 - 33',567);</v>
      </c>
    </row>
    <row r="3657" spans="1:6" hidden="1" x14ac:dyDescent="0.25">
      <c r="A3657" s="8">
        <f t="shared" si="115"/>
        <v>3656</v>
      </c>
      <c r="B3657" s="8" t="s">
        <v>8892</v>
      </c>
      <c r="C3657" t="s">
        <v>1977</v>
      </c>
      <c r="D3657" t="s">
        <v>1780</v>
      </c>
      <c r="E3657">
        <v>1003</v>
      </c>
      <c r="F3657" s="8" t="str">
        <f t="shared" si="114"/>
        <v>INSERt INTO Datos_Contacto values (3656,'098-2475074','Palacio Municipal',1003);</v>
      </c>
    </row>
    <row r="3658" spans="1:6" x14ac:dyDescent="0.25">
      <c r="A3658" s="8">
        <f t="shared" si="115"/>
        <v>3657</v>
      </c>
      <c r="B3658" s="8" t="s">
        <v>8893</v>
      </c>
      <c r="C3658" t="s">
        <v>5241</v>
      </c>
      <c r="D3658" t="s">
        <v>1411</v>
      </c>
      <c r="E3658">
        <v>685</v>
      </c>
      <c r="F3658" s="8" t="str">
        <f t="shared" si="114"/>
        <v>INSERt INTO Datos_Contacto values (3657,'098-6724521','Calle 40  No. 33 - 64  Piso 7',685);</v>
      </c>
    </row>
    <row r="3659" spans="1:6" hidden="1" x14ac:dyDescent="0.25">
      <c r="A3659" s="8">
        <f t="shared" si="115"/>
        <v>3658</v>
      </c>
      <c r="B3659" s="8" t="s">
        <v>8894</v>
      </c>
      <c r="C3659" t="s">
        <v>5242</v>
      </c>
      <c r="D3659" t="s">
        <v>1356</v>
      </c>
      <c r="E3659">
        <v>638</v>
      </c>
      <c r="F3659" s="8" t="str">
        <f t="shared" si="114"/>
        <v>INSERt INTO Datos_Contacto values (3658,'098-8797744,8797550,8797564','Carrera 9  9 - 29',638);</v>
      </c>
    </row>
    <row r="3660" spans="1:6" x14ac:dyDescent="0.25">
      <c r="A3660" s="8">
        <f t="shared" si="115"/>
        <v>3659</v>
      </c>
      <c r="B3660" s="8" t="s">
        <v>5560</v>
      </c>
      <c r="C3660" t="s">
        <v>5243</v>
      </c>
      <c r="D3660" t="s">
        <v>1411</v>
      </c>
      <c r="E3660">
        <v>685</v>
      </c>
      <c r="F3660" s="8" t="str">
        <f t="shared" si="114"/>
        <v>INSERt INTO Datos_Contacto values (3659,'098-6724747','CALLE 37 No 29 - 57 CENTRO',685);</v>
      </c>
    </row>
    <row r="3661" spans="1:6" hidden="1" x14ac:dyDescent="0.25">
      <c r="A3661" s="8">
        <f t="shared" si="115"/>
        <v>3660</v>
      </c>
      <c r="B3661" s="8" t="s">
        <v>8895</v>
      </c>
      <c r="C3661" t="s">
        <v>2091</v>
      </c>
      <c r="D3661" t="s">
        <v>1266</v>
      </c>
      <c r="E3661">
        <v>568</v>
      </c>
      <c r="F3661" s="8" t="str">
        <f t="shared" si="114"/>
        <v>INSERt INTO Datos_Contacto values (3660,'091-8444318,8444512,8444282','Parque principal',568);</v>
      </c>
    </row>
    <row r="3662" spans="1:6" hidden="1" x14ac:dyDescent="0.25">
      <c r="A3662" s="8">
        <f t="shared" si="115"/>
        <v>3661</v>
      </c>
      <c r="B3662" s="8" t="s">
        <v>8896</v>
      </c>
      <c r="C3662" t="s">
        <v>1977</v>
      </c>
      <c r="D3662" t="s">
        <v>1268</v>
      </c>
      <c r="E3662">
        <v>569</v>
      </c>
      <c r="F3662" s="8" t="str">
        <f t="shared" si="114"/>
        <v>INSERt INTO Datos_Contacto values (3661,'091-8349011,8340982,3499011','Palacio Municipal',569);</v>
      </c>
    </row>
    <row r="3663" spans="1:6" hidden="1" x14ac:dyDescent="0.25">
      <c r="A3663" s="8">
        <f t="shared" si="115"/>
        <v>3662</v>
      </c>
      <c r="B3663" s="8" t="s">
        <v>8897</v>
      </c>
      <c r="C3663" t="s">
        <v>1948</v>
      </c>
      <c r="D3663" t="s">
        <v>897</v>
      </c>
      <c r="E3663">
        <v>317</v>
      </c>
      <c r="F3663" s="8" t="str">
        <f t="shared" si="114"/>
        <v>INSERt INTO Datos_Contacto values (3662,'313-4921754','Alcaldia municipal',317);</v>
      </c>
    </row>
    <row r="3664" spans="1:6" hidden="1" x14ac:dyDescent="0.25">
      <c r="A3664" s="8">
        <f t="shared" si="115"/>
        <v>3663</v>
      </c>
      <c r="B3664" s="8" t="s">
        <v>8898</v>
      </c>
      <c r="C3664" t="s">
        <v>5244</v>
      </c>
      <c r="D3664" t="s">
        <v>5303</v>
      </c>
      <c r="E3664">
        <v>1</v>
      </c>
      <c r="F3664" s="8" t="str">
        <f t="shared" si="114"/>
        <v>INSERt INTO Datos_Contacto values (3663,'098-6518127,6518336','Carrera 9A  Calle 13 Esquina',1);</v>
      </c>
    </row>
    <row r="3665" spans="1:6" hidden="1" x14ac:dyDescent="0.25">
      <c r="A3665" s="8">
        <f t="shared" si="115"/>
        <v>3664</v>
      </c>
      <c r="B3665" s="8" t="s">
        <v>8899</v>
      </c>
      <c r="C3665" t="s">
        <v>5245</v>
      </c>
      <c r="D3665" t="s">
        <v>940</v>
      </c>
      <c r="E3665">
        <v>345</v>
      </c>
      <c r="F3665" s="8" t="str">
        <f t="shared" si="114"/>
        <v>INSERt INTO Datos_Contacto values (3664,'096-8690090,8690279','Carrera 8  7 - 63  Esquina',345);</v>
      </c>
    </row>
    <row r="3666" spans="1:6" hidden="1" x14ac:dyDescent="0.25">
      <c r="A3666" s="8">
        <f t="shared" si="115"/>
        <v>3665</v>
      </c>
      <c r="B3666" s="8" t="s">
        <v>8900</v>
      </c>
      <c r="C3666" t="s">
        <v>5246</v>
      </c>
      <c r="D3666" t="s">
        <v>1269</v>
      </c>
      <c r="E3666">
        <v>570</v>
      </c>
      <c r="F3666" s="8" t="str">
        <f t="shared" si="114"/>
        <v>INSERt INTO Datos_Contacto values (3665,'091-8546095','Calle 10  4 - 38',570);</v>
      </c>
    </row>
    <row r="3667" spans="1:6" hidden="1" x14ac:dyDescent="0.25">
      <c r="A3667" s="8">
        <f t="shared" si="115"/>
        <v>3666</v>
      </c>
      <c r="B3667" s="8" t="s">
        <v>8901</v>
      </c>
      <c r="C3667" t="s">
        <v>5247</v>
      </c>
      <c r="D3667" t="s">
        <v>1524</v>
      </c>
      <c r="E3667">
        <v>777</v>
      </c>
      <c r="F3667" s="8" t="str">
        <f t="shared" si="114"/>
        <v>INSERt INTO Datos_Contacto values (3666,'072-7753083','Palacio Principal',777);</v>
      </c>
    </row>
    <row r="3668" spans="1:6" hidden="1" x14ac:dyDescent="0.25">
      <c r="A3668" s="8">
        <f t="shared" si="115"/>
        <v>3667</v>
      </c>
      <c r="B3668" s="8" t="s">
        <v>8902</v>
      </c>
      <c r="C3668" t="s">
        <v>5248</v>
      </c>
      <c r="D3668" t="s">
        <v>5291</v>
      </c>
      <c r="E3668">
        <v>1</v>
      </c>
      <c r="F3668" s="8" t="str">
        <f t="shared" si="114"/>
        <v>INSERt INTO Datos_Contacto values (3667,'098-8383035,8383066,8383035','Carrera 4 No. 3 - 91 - Palacio Municipal',1);</v>
      </c>
    </row>
    <row r="3669" spans="1:6" hidden="1" x14ac:dyDescent="0.25">
      <c r="A3669" s="8">
        <f t="shared" si="115"/>
        <v>3668</v>
      </c>
      <c r="B3669" s="8" t="s">
        <v>8903</v>
      </c>
      <c r="C3669" t="s">
        <v>5249</v>
      </c>
      <c r="D3669" t="s">
        <v>554</v>
      </c>
      <c r="E3669">
        <v>121</v>
      </c>
      <c r="F3669" s="8" t="str">
        <f t="shared" si="114"/>
        <v>INSERt INTO Datos_Contacto values (3668,'094-8675653','Calle 19   20 A -13',121);</v>
      </c>
    </row>
    <row r="3670" spans="1:6" hidden="1" x14ac:dyDescent="0.25">
      <c r="A3670" s="8">
        <f t="shared" si="115"/>
        <v>3669</v>
      </c>
      <c r="B3670" s="8" t="s">
        <v>8904</v>
      </c>
      <c r="C3670" t="s">
        <v>5250</v>
      </c>
      <c r="D3670" t="s">
        <v>556</v>
      </c>
      <c r="E3670">
        <v>122</v>
      </c>
      <c r="F3670" s="8" t="str">
        <f t="shared" si="114"/>
        <v>INSERt INTO Datos_Contacto values (3669,'094-8871121,8675656,','Calle 20  20-23',122);</v>
      </c>
    </row>
    <row r="3671" spans="1:6" hidden="1" x14ac:dyDescent="0.25">
      <c r="A3671" s="8">
        <f t="shared" si="115"/>
        <v>3670</v>
      </c>
      <c r="B3671" s="8" t="s">
        <v>8905</v>
      </c>
      <c r="C3671" t="s">
        <v>5251</v>
      </c>
      <c r="D3671" t="s">
        <v>558</v>
      </c>
      <c r="E3671">
        <v>123</v>
      </c>
      <c r="F3671" s="8" t="str">
        <f t="shared" si="114"/>
        <v>INSERt INTO Datos_Contacto values (3670,'094-8654337','Calle Colombia  20 - 92 Palacio Municipal',123);</v>
      </c>
    </row>
    <row r="3672" spans="1:6" hidden="1" x14ac:dyDescent="0.25">
      <c r="A3672" s="8">
        <f t="shared" si="115"/>
        <v>3671</v>
      </c>
      <c r="B3672" s="8" t="s">
        <v>8906</v>
      </c>
      <c r="C3672" t="s">
        <v>5252</v>
      </c>
      <c r="D3672" t="s">
        <v>560</v>
      </c>
      <c r="E3672">
        <v>124</v>
      </c>
      <c r="F3672" s="8" t="str">
        <f t="shared" si="114"/>
        <v>INSERt INTO Datos_Contacto values (3671,'094-8325151,8325212,','Carrera 54 46 B 20 Palacio Municipal',124);</v>
      </c>
    </row>
    <row r="3673" spans="1:6" x14ac:dyDescent="0.25">
      <c r="A3673" s="8">
        <f t="shared" si="115"/>
        <v>3672</v>
      </c>
      <c r="B3673" s="8" t="s">
        <v>8907</v>
      </c>
      <c r="C3673" t="s">
        <v>5253</v>
      </c>
      <c r="D3673" t="s">
        <v>1836</v>
      </c>
      <c r="E3673">
        <v>1053</v>
      </c>
      <c r="F3673" s="8" t="str">
        <f t="shared" si="114"/>
        <v>INSERt INTO Datos_Contacto values (3672,'098-6323117','Diag 15  15 21',1053);</v>
      </c>
    </row>
    <row r="3674" spans="1:6" hidden="1" x14ac:dyDescent="0.25">
      <c r="A3674" s="8">
        <f t="shared" si="115"/>
        <v>3673</v>
      </c>
      <c r="B3674" s="8" t="s">
        <v>8908</v>
      </c>
      <c r="C3674" t="s">
        <v>5254</v>
      </c>
      <c r="D3674" t="s">
        <v>1823</v>
      </c>
      <c r="E3674">
        <v>1043</v>
      </c>
      <c r="F3674" s="8" t="str">
        <f t="shared" si="114"/>
        <v>INSERt INTO Datos_Contacto values (3673,'092-2524852','Calle 6   4 - 08',1043);</v>
      </c>
    </row>
    <row r="3675" spans="1:6" hidden="1" x14ac:dyDescent="0.25">
      <c r="A3675" s="8">
        <f t="shared" si="115"/>
        <v>3674</v>
      </c>
      <c r="B3675" s="8" t="s">
        <v>8909</v>
      </c>
      <c r="C3675" t="s">
        <v>5255</v>
      </c>
      <c r="D3675" t="s">
        <v>1825</v>
      </c>
      <c r="E3675">
        <v>1044</v>
      </c>
      <c r="F3675" s="8" t="str">
        <f t="shared" si="114"/>
        <v>INSERt INTO Datos_Contacto values (3674,'092-6516622','Calle  5a.  4 - 40',1044);</v>
      </c>
    </row>
    <row r="3676" spans="1:6" hidden="1" x14ac:dyDescent="0.25">
      <c r="A3676" s="8">
        <f t="shared" si="115"/>
        <v>3675</v>
      </c>
      <c r="B3676" s="8" t="s">
        <v>8910</v>
      </c>
      <c r="C3676" t="s">
        <v>5256</v>
      </c>
      <c r="D3676" t="s">
        <v>685</v>
      </c>
      <c r="E3676">
        <v>195</v>
      </c>
      <c r="F3676" s="8" t="str">
        <f t="shared" si="114"/>
        <v>INSERt INTO Datos_Contacto values (3675,'095-4853059','Avenida 20 de Enero  13 - 39',195);</v>
      </c>
    </row>
    <row r="3677" spans="1:6" hidden="1" x14ac:dyDescent="0.25">
      <c r="A3677" s="8">
        <f t="shared" si="115"/>
        <v>3676</v>
      </c>
      <c r="B3677" s="8" t="s">
        <v>8911</v>
      </c>
      <c r="C3677" t="s">
        <v>5257</v>
      </c>
      <c r="D3677" t="s">
        <v>1689</v>
      </c>
      <c r="E3677">
        <v>930</v>
      </c>
      <c r="F3677" s="8" t="str">
        <f t="shared" si="114"/>
        <v>INSERt INTO Datos_Contacto values (3676,'097-6252122,252260,252801','Carrera. 9  20 - 36',930);</v>
      </c>
    </row>
    <row r="3678" spans="1:6" hidden="1" x14ac:dyDescent="0.25">
      <c r="A3678" s="8">
        <f t="shared" si="115"/>
        <v>3677</v>
      </c>
      <c r="B3678" s="8" t="s">
        <v>8912</v>
      </c>
      <c r="C3678" t="s">
        <v>5258</v>
      </c>
      <c r="D3678" t="s">
        <v>5274</v>
      </c>
      <c r="E3678">
        <v>1</v>
      </c>
      <c r="F3678" s="8" t="str">
        <f t="shared" si="114"/>
        <v>INSERt INTO Datos_Contacto values (3677,'095-4316747','Carrera 7 No. 12-05',1);</v>
      </c>
    </row>
    <row r="3679" spans="1:6" hidden="1" x14ac:dyDescent="0.25">
      <c r="A3679" s="8">
        <f t="shared" si="115"/>
        <v>3678</v>
      </c>
      <c r="B3679" s="8" t="s">
        <v>8913</v>
      </c>
      <c r="C3679" t="s">
        <v>5259</v>
      </c>
      <c r="D3679" t="s">
        <v>562</v>
      </c>
      <c r="E3679">
        <v>125</v>
      </c>
      <c r="F3679" s="8" t="str">
        <f t="shared" si="114"/>
        <v>INSERt INTO Datos_Contacto values (3678,'094-8389447','Cra 7 No. 7 25, Palacio Municipal Jesús Antonio Molina Madrigal',125);</v>
      </c>
    </row>
    <row r="3680" spans="1:6" hidden="1" x14ac:dyDescent="0.25">
      <c r="A3680" s="8">
        <f t="shared" si="115"/>
        <v>3679</v>
      </c>
      <c r="B3680" s="8" t="s">
        <v>8914</v>
      </c>
      <c r="C3680" t="s">
        <v>5260</v>
      </c>
      <c r="D3680" t="s">
        <v>1826</v>
      </c>
      <c r="E3680">
        <v>1045</v>
      </c>
      <c r="F3680" s="8" t="str">
        <f t="shared" si="114"/>
        <v>INSERt INTO Datos_Contacto values (3679,'092-2219000','Carrera. 9  10 - 36',1045);</v>
      </c>
    </row>
    <row r="3681" spans="1:6" hidden="1" x14ac:dyDescent="0.25">
      <c r="A3681" s="8">
        <f t="shared" si="115"/>
        <v>3680</v>
      </c>
      <c r="B3681" s="8" t="s">
        <v>8915</v>
      </c>
      <c r="C3681" t="s">
        <v>5261</v>
      </c>
      <c r="D3681" t="s">
        <v>899</v>
      </c>
      <c r="E3681">
        <v>318</v>
      </c>
      <c r="F3681" s="8" t="str">
        <f t="shared" si="114"/>
        <v>INSERt INTO Datos_Contacto values (3680,'098-7344095','Alcaldia Municipal Carrera 3  2 - 08',318);</v>
      </c>
    </row>
    <row r="3682" spans="1:6" hidden="1" x14ac:dyDescent="0.25">
      <c r="A3682" s="8">
        <f t="shared" si="115"/>
        <v>3681</v>
      </c>
      <c r="B3682" s="8" t="s">
        <v>8916</v>
      </c>
      <c r="C3682" t="s">
        <v>1982</v>
      </c>
      <c r="D3682" t="s">
        <v>1271</v>
      </c>
      <c r="E3682">
        <v>571</v>
      </c>
      <c r="F3682" s="8" t="str">
        <f t="shared" si="114"/>
        <v>INSERt INTO Datos_Contacto values (3681,'091-8249079,8249071,8249331','Palacio municipal',571);</v>
      </c>
    </row>
    <row r="3683" spans="1:6" hidden="1" x14ac:dyDescent="0.25">
      <c r="A3683" s="8">
        <f t="shared" si="115"/>
        <v>3682</v>
      </c>
      <c r="B3683" s="8" t="s">
        <v>8917</v>
      </c>
      <c r="C3683" t="s">
        <v>5262</v>
      </c>
      <c r="D3683" t="s">
        <v>1273</v>
      </c>
      <c r="E3683">
        <v>572</v>
      </c>
      <c r="F3683" s="8" t="str">
        <f t="shared" si="114"/>
        <v>INSERt INTO Datos_Contacto values (3682,'091-5939150','Carrera. 7  4 - 11',572);</v>
      </c>
    </row>
    <row r="3684" spans="1:6" hidden="1" x14ac:dyDescent="0.25">
      <c r="A3684" s="8">
        <f t="shared" si="115"/>
        <v>3683</v>
      </c>
      <c r="B3684" s="8" t="s">
        <v>8918</v>
      </c>
      <c r="C3684" t="s">
        <v>5263</v>
      </c>
      <c r="D3684" t="s">
        <v>1410</v>
      </c>
      <c r="E3684">
        <v>684</v>
      </c>
      <c r="F3684" s="8" t="str">
        <f t="shared" si="114"/>
        <v>INSERt INTO Datos_Contacto values (3683,'095-4201522','PRADO SEVILLA CASA No.9',684);</v>
      </c>
    </row>
  </sheetData>
  <autoFilter ref="A1:F3684">
    <filterColumn colId="3">
      <filters>
        <filter val="ARMENIA"/>
        <filter val="BOGOTA, D.C."/>
        <filter val="BUCARAMANGA"/>
        <filter val="CAJAMARCA"/>
        <filter val="CALDAS"/>
        <filter val="CALI"/>
        <filter val="LETICIA"/>
        <filter val="MANIZALES"/>
        <filter val="MEDELLIN"/>
        <filter val="PEREIRA"/>
        <filter val="QUIBDO"/>
        <filter val="QUIPILE"/>
        <filter val="SANTA ANA"/>
        <filter val="SANTA BARBARA"/>
        <filter val="SANTA BARBARA DE PINTO"/>
        <filter val="SANTA CATALINA"/>
        <filter val="SANTA HELENA DE OPON"/>
        <filter val="SANTA ISABEL"/>
        <filter val="SANTA LUCIA"/>
        <filter val="SANTA MARTA"/>
        <filter val="SILVIA"/>
        <filter val="SIMIJACA"/>
        <filter val="SIMITI"/>
        <filter val="SINCE"/>
        <filter val="SINCELEJO"/>
        <filter val="SIPI"/>
        <filter val="SOACHA"/>
        <filter val="SOCORRO"/>
        <filter val="SOCOTA"/>
        <filter val="SOGAMOSO"/>
        <filter val="SOLANO"/>
        <filter val="SOLEDAD"/>
        <filter val="SOMONDOCO"/>
        <filter val="SONSON"/>
        <filter val="SOPETRAN"/>
        <filter val="SOPLAVIENTO"/>
        <filter val="SOPO"/>
        <filter val="SORA"/>
        <filter val="SORACA"/>
        <filter val="VILLA DEL ROSARIO"/>
        <filter val="VILLANUEVA"/>
        <filter val="VILLAVICENCIO"/>
        <filter val="YOPAL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opLeftCell="A12" workbookViewId="0">
      <selection activeCell="A2" sqref="A2:A34"/>
    </sheetView>
  </sheetViews>
  <sheetFormatPr baseColWidth="10" defaultRowHeight="15" x14ac:dyDescent="0.25"/>
  <cols>
    <col min="2" max="2" width="18.28515625" bestFit="1" customWidth="1"/>
  </cols>
  <sheetData>
    <row r="1" spans="1:7" x14ac:dyDescent="0.25">
      <c r="A1" t="s">
        <v>12611</v>
      </c>
      <c r="B1" t="s">
        <v>12610</v>
      </c>
      <c r="C1" t="s">
        <v>12609</v>
      </c>
      <c r="E1">
        <f ca="1">OFFSET('Datos Contacto'!$A$1,MATCH(Tienda!C2,'Datos Contacto'!$D$2:$D$3684,0),0,,)</f>
        <v>12</v>
      </c>
      <c r="F1" t="s">
        <v>12612</v>
      </c>
    </row>
    <row r="2" spans="1:7" x14ac:dyDescent="0.25">
      <c r="A2">
        <v>1</v>
      </c>
      <c r="B2" t="str">
        <f>"TIENDA "&amp;C2&amp;" "&amp;E2</f>
        <v>TIENDA MEDELLIN 1</v>
      </c>
      <c r="C2" t="s">
        <v>320</v>
      </c>
      <c r="D2" t="str">
        <f>VLOOKUP(C2,[1]Hoja1!$B$1:$C$33,2,0)</f>
        <v>001</v>
      </c>
      <c r="E2">
        <v>1</v>
      </c>
      <c r="F2">
        <f ca="1">OFFSET('Datos Contacto'!$A$1,MATCH(Tienda!C2,'Datos Contacto'!$D$2:$D$3684,0),0,,)</f>
        <v>12</v>
      </c>
      <c r="G2" t="str">
        <f ca="1">"INSERT INTO Tienda Values ("&amp;A2&amp;",'"&amp;B2&amp;"',"&amp;F2&amp;");"</f>
        <v>INSERT INTO Tienda Values (1,'TIENDA MEDELLIN 1',12);</v>
      </c>
    </row>
    <row r="3" spans="1:7" x14ac:dyDescent="0.25">
      <c r="A3">
        <f>+A2+1</f>
        <v>2</v>
      </c>
      <c r="B3" s="8" t="str">
        <f t="shared" ref="B3:B19" si="0">"TIENDA "&amp;C3&amp;" "&amp;E3</f>
        <v>TIENDA BARRANQUILLA 1</v>
      </c>
      <c r="C3" t="s">
        <v>563</v>
      </c>
      <c r="D3" s="8" t="str">
        <f>VLOOKUP(C3,[1]Hoja1!$B$1:$C$33,2,0)</f>
        <v>001</v>
      </c>
      <c r="E3" s="8">
        <v>1</v>
      </c>
      <c r="F3" s="8">
        <f ca="1">OFFSET('Datos Contacto'!$A$1,MATCH(Tienda!C3,'Datos Contacto'!$D$2:$D$3684,0),0,,)</f>
        <v>25</v>
      </c>
      <c r="G3" s="8" t="str">
        <f t="shared" ref="G3:G34" ca="1" si="1">"INSERT INTO Tienda Values ("&amp;A3&amp;",'"&amp;B3&amp;"',"&amp;F3&amp;");"</f>
        <v>INSERT INTO Tienda Values (2,'TIENDA BARRANQUILLA 1',25);</v>
      </c>
    </row>
    <row r="4" spans="1:7" x14ac:dyDescent="0.25">
      <c r="A4" s="8">
        <f t="shared" ref="A4:A34" si="2">+A3+1</f>
        <v>3</v>
      </c>
      <c r="B4" s="8" t="str">
        <f t="shared" si="0"/>
        <v>TIENDA BOGOTA, D.C. 1</v>
      </c>
      <c r="C4" t="s">
        <v>606</v>
      </c>
      <c r="D4" s="8" t="str">
        <f>VLOOKUP(C4,[1]Hoja1!$B$1:$C$33,2,0)</f>
        <v>001</v>
      </c>
      <c r="E4" s="8">
        <v>1</v>
      </c>
      <c r="F4" s="8">
        <f ca="1">OFFSET('Datos Contacto'!$A$1,MATCH(Tienda!C4,'Datos Contacto'!$D$2:$D$3684,0),0,,)</f>
        <v>13</v>
      </c>
      <c r="G4" s="8" t="str">
        <f t="shared" ca="1" si="1"/>
        <v>INSERT INTO Tienda Values (3,'TIENDA BOGOTA, D.C. 1',13);</v>
      </c>
    </row>
    <row r="5" spans="1:7" x14ac:dyDescent="0.25">
      <c r="A5" s="8">
        <f t="shared" si="2"/>
        <v>4</v>
      </c>
      <c r="B5" s="8" t="str">
        <f t="shared" si="0"/>
        <v>TIENDA CARTAGENA DE INDIAS 1</v>
      </c>
      <c r="C5" t="s">
        <v>5304</v>
      </c>
      <c r="D5" s="8" t="e">
        <f>VLOOKUP(C5,[1]Hoja1!$B$1:$C$33,2,0)</f>
        <v>#N/A</v>
      </c>
      <c r="E5" s="8">
        <v>1</v>
      </c>
      <c r="F5" s="8">
        <f ca="1">OFFSET('Datos Contacto'!$A$1,MATCH(Tienda!C5,'Datos Contacto'!$D$2:$D$3684,0),0,,)</f>
        <v>294</v>
      </c>
      <c r="G5" s="8" t="str">
        <f t="shared" ca="1" si="1"/>
        <v>INSERT INTO Tienda Values (4,'TIENDA CARTAGENA DE INDIAS 1',294);</v>
      </c>
    </row>
    <row r="6" spans="1:7" x14ac:dyDescent="0.25">
      <c r="A6" s="8">
        <f t="shared" si="2"/>
        <v>5</v>
      </c>
      <c r="B6" s="8" t="str">
        <f t="shared" si="0"/>
        <v>TIENDA TUNJA 1</v>
      </c>
      <c r="C6" t="s">
        <v>686</v>
      </c>
      <c r="D6" s="8" t="str">
        <f>VLOOKUP(C6,[1]Hoja1!$B$1:$C$33,2,0)</f>
        <v>001</v>
      </c>
      <c r="E6" s="8">
        <v>1</v>
      </c>
      <c r="F6" s="8">
        <f ca="1">OFFSET('Datos Contacto'!$A$1,MATCH(Tienda!C6,'Datos Contacto'!$D$2:$D$3684,0),0,,)</f>
        <v>390</v>
      </c>
      <c r="G6" s="8" t="str">
        <f t="shared" ca="1" si="1"/>
        <v>INSERT INTO Tienda Values (5,'TIENDA TUNJA 1',390);</v>
      </c>
    </row>
    <row r="7" spans="1:7" x14ac:dyDescent="0.25">
      <c r="A7" s="8">
        <f t="shared" si="2"/>
        <v>6</v>
      </c>
      <c r="B7" s="8" t="str">
        <f t="shared" si="0"/>
        <v>TIENDA MANIZALES 1</v>
      </c>
      <c r="C7" t="s">
        <v>900</v>
      </c>
      <c r="D7" s="8" t="str">
        <f>VLOOKUP(C7,[1]Hoja1!$B$1:$C$33,2,0)</f>
        <v>001</v>
      </c>
      <c r="E7" s="8">
        <v>1</v>
      </c>
      <c r="F7" s="8">
        <f ca="1">OFFSET('Datos Contacto'!$A$1,MATCH(Tienda!C7,'Datos Contacto'!$D$2:$D$3684,0),0,,)</f>
        <v>115</v>
      </c>
      <c r="G7" s="8" t="str">
        <f t="shared" ca="1" si="1"/>
        <v>INSERT INTO Tienda Values (6,'TIENDA MANIZALES 1',115);</v>
      </c>
    </row>
    <row r="8" spans="1:7" x14ac:dyDescent="0.25">
      <c r="A8" s="8">
        <f t="shared" si="2"/>
        <v>7</v>
      </c>
      <c r="B8" s="8" t="str">
        <f t="shared" si="0"/>
        <v>TIENDA IBAGUE 1</v>
      </c>
      <c r="C8" t="s">
        <v>1724</v>
      </c>
      <c r="D8" s="8" t="str">
        <f>VLOOKUP(C8,[1]Hoja1!$B$1:$C$33,2,0)</f>
        <v>001</v>
      </c>
      <c r="E8" s="8">
        <v>1</v>
      </c>
      <c r="F8" s="8">
        <f ca="1">OFFSET('Datos Contacto'!$A$1,MATCH(Tienda!C8,'Datos Contacto'!$D$2:$D$3684,0),0,,)</f>
        <v>428</v>
      </c>
      <c r="G8" s="8" t="str">
        <f t="shared" ca="1" si="1"/>
        <v>INSERT INTO Tienda Values (7,'TIENDA IBAGUE 1',428);</v>
      </c>
    </row>
    <row r="9" spans="1:7" x14ac:dyDescent="0.25">
      <c r="A9" s="8">
        <f t="shared" si="2"/>
        <v>8</v>
      </c>
      <c r="B9" s="8" t="str">
        <f t="shared" si="0"/>
        <v>TIENDA CALI 1</v>
      </c>
      <c r="C9" t="s">
        <v>1781</v>
      </c>
      <c r="D9" s="8" t="str">
        <f>VLOOKUP(C9,[1]Hoja1!$B$1:$C$33,2,0)</f>
        <v>001</v>
      </c>
      <c r="E9" s="8">
        <v>1</v>
      </c>
      <c r="F9" s="8">
        <f ca="1">OFFSET('Datos Contacto'!$A$1,MATCH(Tienda!C9,'Datos Contacto'!$D$2:$D$3684,0),0,,)</f>
        <v>192</v>
      </c>
      <c r="G9" s="8" t="str">
        <f t="shared" ca="1" si="1"/>
        <v>INSERT INTO Tienda Values (8,'TIENDA CALI 1',192);</v>
      </c>
    </row>
    <row r="10" spans="1:7" x14ac:dyDescent="0.25">
      <c r="A10" s="8">
        <f t="shared" si="2"/>
        <v>9</v>
      </c>
      <c r="B10" s="8" t="str">
        <f t="shared" si="0"/>
        <v>TIENDA VALLEDUPAR 1</v>
      </c>
      <c r="C10" t="s">
        <v>1022</v>
      </c>
      <c r="D10" s="8" t="str">
        <f>VLOOKUP(C10,[1]Hoja1!$B$1:$C$33,2,0)</f>
        <v>001</v>
      </c>
      <c r="E10" s="8">
        <v>1</v>
      </c>
      <c r="F10" s="8">
        <f ca="1">OFFSET('Datos Contacto'!$A$1,MATCH(Tienda!C10,'Datos Contacto'!$D$2:$D$3684,0),0,,)</f>
        <v>102</v>
      </c>
      <c r="G10" s="8" t="str">
        <f t="shared" ca="1" si="1"/>
        <v>INSERT INTO Tienda Values (9,'TIENDA VALLEDUPAR 1',102);</v>
      </c>
    </row>
    <row r="11" spans="1:7" x14ac:dyDescent="0.25">
      <c r="A11" s="8">
        <f t="shared" si="2"/>
        <v>10</v>
      </c>
      <c r="B11" s="8" t="str">
        <f t="shared" si="0"/>
        <v>TIENDA MONTERIA 1</v>
      </c>
      <c r="C11" t="s">
        <v>1060</v>
      </c>
      <c r="D11" s="8" t="str">
        <f>VLOOKUP(C11,[1]Hoja1!$B$1:$C$33,2,0)</f>
        <v>001</v>
      </c>
      <c r="E11" s="8">
        <v>1</v>
      </c>
      <c r="F11" s="8">
        <f ca="1">OFFSET('Datos Contacto'!$A$1,MATCH(Tienda!C11,'Datos Contacto'!$D$2:$D$3684,0),0,,)</f>
        <v>125</v>
      </c>
      <c r="G11" s="8" t="str">
        <f t="shared" ca="1" si="1"/>
        <v>INSERT INTO Tienda Values (10,'TIENDA MONTERIA 1',125);</v>
      </c>
    </row>
    <row r="12" spans="1:7" x14ac:dyDescent="0.25">
      <c r="A12" s="8">
        <f t="shared" si="2"/>
        <v>11</v>
      </c>
      <c r="B12" s="8" t="str">
        <f t="shared" si="0"/>
        <v>TIENDA BUCARAMANGA 1</v>
      </c>
      <c r="C12" t="s">
        <v>1596</v>
      </c>
      <c r="D12" s="8" t="str">
        <f>VLOOKUP(C12,[1]Hoja1!$B$1:$C$33,2,0)</f>
        <v>001</v>
      </c>
      <c r="E12" s="8">
        <v>1</v>
      </c>
      <c r="F12" s="8">
        <f ca="1">OFFSET('Datos Contacto'!$A$1,MATCH(Tienda!C12,'Datos Contacto'!$D$2:$D$3684,0),0,,)</f>
        <v>99</v>
      </c>
      <c r="G12" s="8" t="str">
        <f t="shared" ca="1" si="1"/>
        <v>INSERT INTO Tienda Values (11,'TIENDA BUCARAMANGA 1',99);</v>
      </c>
    </row>
    <row r="13" spans="1:7" x14ac:dyDescent="0.25">
      <c r="A13" s="8">
        <f t="shared" si="2"/>
        <v>12</v>
      </c>
      <c r="B13" s="8" t="str">
        <f t="shared" si="0"/>
        <v>TIENDA PEREIRA 1</v>
      </c>
      <c r="C13" t="s">
        <v>1581</v>
      </c>
      <c r="D13" s="8" t="str">
        <f>VLOOKUP(C13,[1]Hoja1!$B$1:$C$33,2,0)</f>
        <v>001</v>
      </c>
      <c r="E13" s="8">
        <v>1</v>
      </c>
      <c r="F13" s="8">
        <f ca="1">OFFSET('Datos Contacto'!$A$1,MATCH(Tienda!C13,'Datos Contacto'!$D$2:$D$3684,0),0,,)</f>
        <v>17</v>
      </c>
      <c r="G13" s="8" t="str">
        <f t="shared" ca="1" si="1"/>
        <v>INSERT INTO Tienda Values (12,'TIENDA PEREIRA 1',17);</v>
      </c>
    </row>
    <row r="14" spans="1:7" x14ac:dyDescent="0.25">
      <c r="A14" s="8">
        <f t="shared" si="2"/>
        <v>13</v>
      </c>
      <c r="B14" s="8" t="str">
        <f t="shared" si="0"/>
        <v>TIENDA NEIVA 1</v>
      </c>
      <c r="C14" t="s">
        <v>1308</v>
      </c>
      <c r="D14" s="8" t="str">
        <f>VLOOKUP(C14,[1]Hoja1!$B$1:$C$33,2,0)</f>
        <v>001</v>
      </c>
      <c r="E14" s="8">
        <v>1</v>
      </c>
      <c r="F14" s="8">
        <f ca="1">OFFSET('Datos Contacto'!$A$1,MATCH(Tienda!C14,'Datos Contacto'!$D$2:$D$3684,0),0,,)</f>
        <v>231</v>
      </c>
      <c r="G14" s="8" t="str">
        <f t="shared" ca="1" si="1"/>
        <v>INSERT INTO Tienda Values (13,'TIENDA NEIVA 1',231);</v>
      </c>
    </row>
    <row r="15" spans="1:7" x14ac:dyDescent="0.25">
      <c r="A15" s="8">
        <f t="shared" si="2"/>
        <v>14</v>
      </c>
      <c r="B15" s="8" t="str">
        <f t="shared" si="0"/>
        <v>TIENDA RIOHACHA 1</v>
      </c>
      <c r="C15" t="s">
        <v>1358</v>
      </c>
      <c r="D15" s="8" t="str">
        <f>VLOOKUP(C15,[1]Hoja1!$B$1:$C$33,2,0)</f>
        <v>001</v>
      </c>
      <c r="E15" s="8">
        <v>1</v>
      </c>
      <c r="F15" s="8">
        <f ca="1">OFFSET('Datos Contacto'!$A$1,MATCH(Tienda!C15,'Datos Contacto'!$D$2:$D$3684,0),0,,)</f>
        <v>449</v>
      </c>
      <c r="G15" s="8" t="str">
        <f t="shared" ca="1" si="1"/>
        <v>INSERT INTO Tienda Values (14,'TIENDA RIOHACHA 1',449);</v>
      </c>
    </row>
    <row r="16" spans="1:7" x14ac:dyDescent="0.25">
      <c r="A16" s="8">
        <f t="shared" si="2"/>
        <v>15</v>
      </c>
      <c r="B16" s="8" t="str">
        <f t="shared" si="0"/>
        <v>TIENDA SANTA MARTA 1</v>
      </c>
      <c r="C16" t="s">
        <v>1373</v>
      </c>
      <c r="D16" s="8" t="str">
        <f>VLOOKUP(C16,[1]Hoja1!$B$1:$C$33,2,0)</f>
        <v>001</v>
      </c>
      <c r="E16" s="8">
        <v>1</v>
      </c>
      <c r="F16" s="8">
        <f ca="1">OFFSET('Datos Contacto'!$A$1,MATCH(Tienda!C16,'Datos Contacto'!$D$2:$D$3684,0),0,,)</f>
        <v>129</v>
      </c>
      <c r="G16" s="8" t="str">
        <f t="shared" ca="1" si="1"/>
        <v>INSERT INTO Tienda Values (15,'TIENDA SANTA MARTA 1',129);</v>
      </c>
    </row>
    <row r="17" spans="1:7" x14ac:dyDescent="0.25">
      <c r="A17" s="8">
        <f t="shared" si="2"/>
        <v>16</v>
      </c>
      <c r="B17" s="8" t="str">
        <f t="shared" si="0"/>
        <v>TIENDA VILLAVICENCIO 1</v>
      </c>
      <c r="C17" t="s">
        <v>1411</v>
      </c>
      <c r="D17" s="8" t="str">
        <f>VLOOKUP(C17,[1]Hoja1!$B$1:$C$33,2,0)</f>
        <v>001</v>
      </c>
      <c r="E17" s="8">
        <v>1</v>
      </c>
      <c r="F17" s="8">
        <f ca="1">OFFSET('Datos Contacto'!$A$1,MATCH(Tienda!C17,'Datos Contacto'!$D$2:$D$3684,0),0,,)</f>
        <v>120</v>
      </c>
      <c r="G17" s="8" t="str">
        <f t="shared" ca="1" si="1"/>
        <v>INSERT INTO Tienda Values (16,'TIENDA VILLAVICENCIO 1',120);</v>
      </c>
    </row>
    <row r="18" spans="1:7" x14ac:dyDescent="0.25">
      <c r="A18" s="8">
        <f t="shared" si="2"/>
        <v>17</v>
      </c>
      <c r="B18" s="8" t="str">
        <f t="shared" si="0"/>
        <v>TIENDA SAN JUAN DE PASTO 1</v>
      </c>
      <c r="C18" t="s">
        <v>5266</v>
      </c>
      <c r="D18" s="8" t="e">
        <f>VLOOKUP(C18,[1]Hoja1!$B$1:$C$33,2,0)</f>
        <v>#N/A</v>
      </c>
      <c r="E18" s="8">
        <v>1</v>
      </c>
      <c r="F18" s="8">
        <f ca="1">OFFSET('Datos Contacto'!$A$1,MATCH(Tienda!C18,'Datos Contacto'!$D$2:$D$3684,0),0,,)</f>
        <v>324</v>
      </c>
      <c r="G18" s="8" t="str">
        <f t="shared" ca="1" si="1"/>
        <v>INSERT INTO Tienda Values (17,'TIENDA SAN JUAN DE PASTO 1',324);</v>
      </c>
    </row>
    <row r="19" spans="1:7" x14ac:dyDescent="0.25">
      <c r="A19" s="8">
        <f t="shared" si="2"/>
        <v>18</v>
      </c>
      <c r="B19" s="8" t="str">
        <f t="shared" si="0"/>
        <v>TIENDA CUCUTA 1</v>
      </c>
      <c r="C19" t="s">
        <v>1525</v>
      </c>
      <c r="D19" s="8" t="str">
        <f>VLOOKUP(C19,[1]Hoja1!$B$1:$C$33,2,0)</f>
        <v>001</v>
      </c>
      <c r="E19" s="8">
        <v>1</v>
      </c>
      <c r="F19" s="8">
        <f ca="1">OFFSET('Datos Contacto'!$A$1,MATCH(Tienda!C19,'Datos Contacto'!$D$2:$D$3684,0),0,,)</f>
        <v>100</v>
      </c>
      <c r="G19" s="8" t="str">
        <f t="shared" ca="1" si="1"/>
        <v>INSERT INTO Tienda Values (18,'TIENDA CUCUTA 1',100);</v>
      </c>
    </row>
    <row r="20" spans="1:7" x14ac:dyDescent="0.25">
      <c r="A20" s="8">
        <f t="shared" si="2"/>
        <v>19</v>
      </c>
      <c r="B20" s="8" t="str">
        <f t="shared" ref="B20:B24" si="3">"TIENDA "&amp;C20&amp;" "&amp;E20</f>
        <v>TIENDA RIOHACHA 2</v>
      </c>
      <c r="C20" s="8" t="s">
        <v>1358</v>
      </c>
      <c r="D20" s="8" t="str">
        <f>VLOOKUP(C20,[1]Hoja1!$B$1:$C$33,2,0)</f>
        <v>001</v>
      </c>
      <c r="E20" s="8">
        <v>2</v>
      </c>
      <c r="F20" s="8">
        <f ca="1">OFFSET('Datos Contacto'!$A$1,MATCH(Tienda!C20,'Datos Contacto'!$D$2:$D$3684,0),0,,)</f>
        <v>449</v>
      </c>
      <c r="G20" s="8" t="str">
        <f t="shared" ca="1" si="1"/>
        <v>INSERT INTO Tienda Values (19,'TIENDA RIOHACHA 2',449);</v>
      </c>
    </row>
    <row r="21" spans="1:7" x14ac:dyDescent="0.25">
      <c r="A21" s="8">
        <f t="shared" si="2"/>
        <v>20</v>
      </c>
      <c r="B21" s="8" t="str">
        <f t="shared" si="3"/>
        <v>TIENDA SANTA MARTA 2</v>
      </c>
      <c r="C21" s="8" t="s">
        <v>1373</v>
      </c>
      <c r="D21" s="8" t="str">
        <f>VLOOKUP(C21,[1]Hoja1!$B$1:$C$33,2,0)</f>
        <v>001</v>
      </c>
      <c r="E21" s="8">
        <v>2</v>
      </c>
      <c r="F21" s="8">
        <f ca="1">OFFSET('Datos Contacto'!$A$1,MATCH(Tienda!C21,'Datos Contacto'!$D$2:$D$3684,0),0,,)</f>
        <v>129</v>
      </c>
      <c r="G21" s="8" t="str">
        <f t="shared" ca="1" si="1"/>
        <v>INSERT INTO Tienda Values (20,'TIENDA SANTA MARTA 2',129);</v>
      </c>
    </row>
    <row r="22" spans="1:7" x14ac:dyDescent="0.25">
      <c r="A22" s="8">
        <f t="shared" si="2"/>
        <v>21</v>
      </c>
      <c r="B22" s="8" t="str">
        <f t="shared" si="3"/>
        <v>TIENDA VILLAVICENCIO 2</v>
      </c>
      <c r="C22" s="8" t="s">
        <v>1411</v>
      </c>
      <c r="D22" s="8" t="str">
        <f>VLOOKUP(C22,[1]Hoja1!$B$1:$C$33,2,0)</f>
        <v>001</v>
      </c>
      <c r="E22" s="8">
        <v>2</v>
      </c>
      <c r="F22" s="8">
        <f ca="1">OFFSET('Datos Contacto'!$A$1,MATCH(Tienda!C22,'Datos Contacto'!$D$2:$D$3684,0),0,,)</f>
        <v>120</v>
      </c>
      <c r="G22" s="8" t="str">
        <f t="shared" ca="1" si="1"/>
        <v>INSERT INTO Tienda Values (21,'TIENDA VILLAVICENCIO 2',120);</v>
      </c>
    </row>
    <row r="23" spans="1:7" x14ac:dyDescent="0.25">
      <c r="A23" s="8">
        <f t="shared" si="2"/>
        <v>22</v>
      </c>
      <c r="B23" s="8" t="str">
        <f t="shared" si="3"/>
        <v>TIENDA SAN JUAN DE PASTO 2</v>
      </c>
      <c r="C23" s="8" t="s">
        <v>5266</v>
      </c>
      <c r="D23" s="8" t="e">
        <f>VLOOKUP(C23,[1]Hoja1!$B$1:$C$33,2,0)</f>
        <v>#N/A</v>
      </c>
      <c r="E23" s="8">
        <v>2</v>
      </c>
      <c r="F23" s="8">
        <f ca="1">OFFSET('Datos Contacto'!$A$1,MATCH(Tienda!C23,'Datos Contacto'!$D$2:$D$3684,0),0,,)</f>
        <v>324</v>
      </c>
      <c r="G23" s="8" t="str">
        <f t="shared" ca="1" si="1"/>
        <v>INSERT INTO Tienda Values (22,'TIENDA SAN JUAN DE PASTO 2',324);</v>
      </c>
    </row>
    <row r="24" spans="1:7" x14ac:dyDescent="0.25">
      <c r="A24" s="8">
        <f t="shared" si="2"/>
        <v>23</v>
      </c>
      <c r="B24" s="8" t="str">
        <f t="shared" si="3"/>
        <v>TIENDA CUCUTA 2</v>
      </c>
      <c r="C24" s="8" t="s">
        <v>1525</v>
      </c>
      <c r="D24" s="8" t="str">
        <f>VLOOKUP(C24,[1]Hoja1!$B$1:$C$33,2,0)</f>
        <v>001</v>
      </c>
      <c r="E24" s="8">
        <v>2</v>
      </c>
      <c r="F24" s="8">
        <f ca="1">OFFSET('Datos Contacto'!$A$1,MATCH(Tienda!C24,'Datos Contacto'!$D$2:$D$3684,0),0,,)</f>
        <v>100</v>
      </c>
      <c r="G24" s="8" t="str">
        <f t="shared" ca="1" si="1"/>
        <v>INSERT INTO Tienda Values (23,'TIENDA CUCUTA 2',100);</v>
      </c>
    </row>
    <row r="25" spans="1:7" x14ac:dyDescent="0.25">
      <c r="A25" s="8">
        <f t="shared" si="2"/>
        <v>24</v>
      </c>
      <c r="B25" s="8" t="str">
        <f>"TIENDA "&amp;C25&amp;" "&amp;E25</f>
        <v>TIENDA MEDELLIN 3</v>
      </c>
      <c r="C25" s="8" t="s">
        <v>320</v>
      </c>
      <c r="E25">
        <v>3</v>
      </c>
      <c r="F25" s="8">
        <f ca="1">OFFSET('Datos Contacto'!$A$1,MATCH(Tienda!C25,'Datos Contacto'!$D$2:$D$3684,0),0,,)</f>
        <v>12</v>
      </c>
      <c r="G25" s="8" t="str">
        <f t="shared" ca="1" si="1"/>
        <v>INSERT INTO Tienda Values (24,'TIENDA MEDELLIN 3',12);</v>
      </c>
    </row>
    <row r="26" spans="1:7" x14ac:dyDescent="0.25">
      <c r="A26" s="8">
        <f t="shared" si="2"/>
        <v>25</v>
      </c>
      <c r="B26" s="8" t="str">
        <f t="shared" ref="B26:B27" si="4">"TIENDA "&amp;C26&amp;" "&amp;E26</f>
        <v>TIENDA BARRANQUILLA 3</v>
      </c>
      <c r="C26" s="8" t="s">
        <v>563</v>
      </c>
      <c r="E26">
        <v>3</v>
      </c>
      <c r="F26" s="8">
        <f ca="1">OFFSET('Datos Contacto'!$A$1,MATCH(Tienda!C26,'Datos Contacto'!$D$2:$D$3684,0),0,,)</f>
        <v>25</v>
      </c>
      <c r="G26" s="8" t="str">
        <f t="shared" ca="1" si="1"/>
        <v>INSERT INTO Tienda Values (25,'TIENDA BARRANQUILLA 3',25);</v>
      </c>
    </row>
    <row r="27" spans="1:7" x14ac:dyDescent="0.25">
      <c r="A27" s="8">
        <f t="shared" si="2"/>
        <v>26</v>
      </c>
      <c r="B27" s="8" t="str">
        <f t="shared" si="4"/>
        <v>TIENDA BOGOTA, D.C. 3</v>
      </c>
      <c r="C27" s="8" t="s">
        <v>606</v>
      </c>
      <c r="E27">
        <v>3</v>
      </c>
      <c r="F27" s="8">
        <f ca="1">OFFSET('Datos Contacto'!$A$1,MATCH(Tienda!C27,'Datos Contacto'!$D$2:$D$3684,0),0,,)</f>
        <v>13</v>
      </c>
      <c r="G27" s="8" t="str">
        <f t="shared" ca="1" si="1"/>
        <v>INSERT INTO Tienda Values (26,'TIENDA BOGOTA, D.C. 3',13);</v>
      </c>
    </row>
    <row r="28" spans="1:7" x14ac:dyDescent="0.25">
      <c r="A28" s="8">
        <f t="shared" si="2"/>
        <v>27</v>
      </c>
      <c r="B28" s="8" t="str">
        <f>"TIENDA "&amp;C28&amp;" "&amp;E28</f>
        <v>TIENDA MEDELLIN 4</v>
      </c>
      <c r="C28" s="8" t="s">
        <v>320</v>
      </c>
      <c r="D28" s="8"/>
      <c r="E28">
        <v>4</v>
      </c>
      <c r="F28" s="8">
        <f ca="1">OFFSET('Datos Contacto'!$A$1,MATCH(Tienda!C28,'Datos Contacto'!$D$2:$D$3684,0),0,,)</f>
        <v>12</v>
      </c>
      <c r="G28" s="8" t="str">
        <f t="shared" ca="1" si="1"/>
        <v>INSERT INTO Tienda Values (27,'TIENDA MEDELLIN 4',12);</v>
      </c>
    </row>
    <row r="29" spans="1:7" x14ac:dyDescent="0.25">
      <c r="A29" s="8">
        <f t="shared" si="2"/>
        <v>28</v>
      </c>
      <c r="B29" s="8" t="str">
        <f t="shared" ref="B29:B34" si="5">"TIENDA "&amp;C29&amp;" "&amp;E29</f>
        <v>TIENDA BARRANQUILLA 4</v>
      </c>
      <c r="C29" s="8" t="s">
        <v>563</v>
      </c>
      <c r="D29" s="8"/>
      <c r="E29">
        <v>4</v>
      </c>
      <c r="F29" s="8">
        <f ca="1">OFFSET('Datos Contacto'!$A$1,MATCH(Tienda!C29,'Datos Contacto'!$D$2:$D$3684,0),0,,)</f>
        <v>25</v>
      </c>
      <c r="G29" s="8" t="str">
        <f t="shared" ca="1" si="1"/>
        <v>INSERT INTO Tienda Values (28,'TIENDA BARRANQUILLA 4',25);</v>
      </c>
    </row>
    <row r="30" spans="1:7" x14ac:dyDescent="0.25">
      <c r="A30" s="8">
        <f t="shared" si="2"/>
        <v>29</v>
      </c>
      <c r="B30" s="8" t="str">
        <f t="shared" si="5"/>
        <v>TIENDA BOGOTA, D.C. 4</v>
      </c>
      <c r="C30" s="8" t="s">
        <v>606</v>
      </c>
      <c r="D30" s="8"/>
      <c r="E30">
        <v>4</v>
      </c>
      <c r="F30" s="8">
        <f ca="1">OFFSET('Datos Contacto'!$A$1,MATCH(Tienda!C30,'Datos Contacto'!$D$2:$D$3684,0),0,,)</f>
        <v>13</v>
      </c>
      <c r="G30" s="8" t="str">
        <f t="shared" ca="1" si="1"/>
        <v>INSERT INTO Tienda Values (29,'TIENDA BOGOTA, D.C. 4',13);</v>
      </c>
    </row>
    <row r="31" spans="1:7" x14ac:dyDescent="0.25">
      <c r="A31" s="8">
        <f t="shared" si="2"/>
        <v>30</v>
      </c>
      <c r="B31" s="8" t="str">
        <f t="shared" si="5"/>
        <v>TIENDA MANIZALES 2</v>
      </c>
      <c r="C31" s="8" t="s">
        <v>900</v>
      </c>
      <c r="E31">
        <v>2</v>
      </c>
      <c r="F31" s="8">
        <f ca="1">OFFSET('Datos Contacto'!$A$1,MATCH(Tienda!C31,'Datos Contacto'!$D$2:$D$3684,0),0,,)</f>
        <v>115</v>
      </c>
      <c r="G31" s="8" t="str">
        <f t="shared" ca="1" si="1"/>
        <v>INSERT INTO Tienda Values (30,'TIENDA MANIZALES 2',115);</v>
      </c>
    </row>
    <row r="32" spans="1:7" x14ac:dyDescent="0.25">
      <c r="A32" s="8">
        <f t="shared" si="2"/>
        <v>31</v>
      </c>
      <c r="B32" s="8" t="str">
        <f t="shared" si="5"/>
        <v>TIENDA IBAGUE 2</v>
      </c>
      <c r="C32" s="8" t="s">
        <v>1724</v>
      </c>
      <c r="E32" s="8">
        <v>2</v>
      </c>
      <c r="F32" s="8">
        <f ca="1">OFFSET('Datos Contacto'!$A$1,MATCH(Tienda!C32,'Datos Contacto'!$D$2:$D$3684,0),0,,)</f>
        <v>428</v>
      </c>
      <c r="G32" s="8" t="str">
        <f t="shared" ca="1" si="1"/>
        <v>INSERT INTO Tienda Values (31,'TIENDA IBAGUE 2',428);</v>
      </c>
    </row>
    <row r="33" spans="1:7" x14ac:dyDescent="0.25">
      <c r="A33" s="8">
        <f t="shared" si="2"/>
        <v>32</v>
      </c>
      <c r="B33" s="8" t="str">
        <f t="shared" si="5"/>
        <v>TIENDA CALI 2</v>
      </c>
      <c r="C33" s="8" t="s">
        <v>1781</v>
      </c>
      <c r="E33" s="8">
        <v>2</v>
      </c>
      <c r="F33" s="8">
        <f ca="1">OFFSET('Datos Contacto'!$A$1,MATCH(Tienda!C33,'Datos Contacto'!$D$2:$D$3684,0),0,,)</f>
        <v>192</v>
      </c>
      <c r="G33" s="8" t="str">
        <f t="shared" ca="1" si="1"/>
        <v>INSERT INTO Tienda Values (32,'TIENDA CALI 2',192);</v>
      </c>
    </row>
    <row r="34" spans="1:7" x14ac:dyDescent="0.25">
      <c r="A34" s="8">
        <f t="shared" si="2"/>
        <v>33</v>
      </c>
      <c r="B34" s="8" t="str">
        <f t="shared" si="5"/>
        <v>TIENDA VALLEDUPAR 2</v>
      </c>
      <c r="C34" s="8" t="s">
        <v>1022</v>
      </c>
      <c r="E34" s="8">
        <v>2</v>
      </c>
      <c r="F34" s="8">
        <f ca="1">OFFSET('Datos Contacto'!$A$1,MATCH(Tienda!C34,'Datos Contacto'!$D$2:$D$3684,0),0,,)</f>
        <v>102</v>
      </c>
      <c r="G34" s="8" t="str">
        <f t="shared" ca="1" si="1"/>
        <v>INSERT INTO Tienda Values (33,'TIENDA VALLEDUPAR 2',102);</v>
      </c>
    </row>
  </sheetData>
  <autoFilter ref="A1:F34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"/>
  <sheetViews>
    <sheetView topLeftCell="A147" workbookViewId="0">
      <selection activeCell="B102" sqref="B102"/>
    </sheetView>
  </sheetViews>
  <sheetFormatPr baseColWidth="10" defaultRowHeight="15" x14ac:dyDescent="0.25"/>
  <sheetData>
    <row r="1" spans="1:5" x14ac:dyDescent="0.25">
      <c r="A1" t="s">
        <v>12783</v>
      </c>
      <c r="B1" t="s">
        <v>12782</v>
      </c>
      <c r="D1" t="s">
        <v>12612</v>
      </c>
    </row>
    <row r="2" spans="1:5" x14ac:dyDescent="0.25">
      <c r="A2">
        <v>1</v>
      </c>
      <c r="B2" t="s">
        <v>12616</v>
      </c>
      <c r="C2">
        <f>A2</f>
        <v>1</v>
      </c>
      <c r="D2">
        <v>12</v>
      </c>
      <c r="E2" t="str">
        <f>"INSERT INTO Proveedor values ("&amp;A2&amp;",'"&amp;B2&amp;"',"&amp;D2&amp;");"</f>
        <v>INSERT INTO Proveedor values (1,'VOLTECK   ',12);</v>
      </c>
    </row>
    <row r="3" spans="1:5" x14ac:dyDescent="0.25">
      <c r="A3">
        <f>++A2+1</f>
        <v>2</v>
      </c>
      <c r="B3" t="s">
        <v>12617</v>
      </c>
      <c r="C3" s="8">
        <f t="shared" ref="C3:C66" si="0">A3</f>
        <v>2</v>
      </c>
      <c r="D3">
        <v>13</v>
      </c>
      <c r="E3" s="8" t="str">
        <f t="shared" ref="E3:E66" si="1">"INSERT INTO Proveedor values ("&amp;A3&amp;",'"&amp;B3&amp;"',"&amp;D3&amp;");"</f>
        <v>INSERT INTO Proveedor values (2,'VOLTECH   ',13);</v>
      </c>
    </row>
    <row r="4" spans="1:5" x14ac:dyDescent="0.25">
      <c r="A4" s="8">
        <f t="shared" ref="A4:A67" si="2">++A3+1</f>
        <v>3</v>
      </c>
      <c r="B4" t="s">
        <v>12618</v>
      </c>
      <c r="C4" s="8">
        <f t="shared" si="0"/>
        <v>3</v>
      </c>
      <c r="D4">
        <v>14</v>
      </c>
      <c r="E4" s="8" t="str">
        <f t="shared" si="1"/>
        <v>INSERT INTO Proveedor values (3,'AKSI      ',14);</v>
      </c>
    </row>
    <row r="5" spans="1:5" x14ac:dyDescent="0.25">
      <c r="A5" s="8">
        <f t="shared" si="2"/>
        <v>4</v>
      </c>
      <c r="B5" t="s">
        <v>12619</v>
      </c>
      <c r="C5" s="8">
        <f t="shared" si="0"/>
        <v>4</v>
      </c>
      <c r="D5">
        <v>15</v>
      </c>
      <c r="E5" s="8" t="str">
        <f t="shared" si="1"/>
        <v>INSERT INTO Proveedor values (4,'SURTEK    ',15);</v>
      </c>
    </row>
    <row r="6" spans="1:5" x14ac:dyDescent="0.25">
      <c r="A6" s="8">
        <f t="shared" si="2"/>
        <v>5</v>
      </c>
      <c r="B6" t="s">
        <v>12620</v>
      </c>
      <c r="C6" s="8">
        <f t="shared" si="0"/>
        <v>5</v>
      </c>
      <c r="D6">
        <v>17</v>
      </c>
      <c r="E6" s="8" t="str">
        <f t="shared" si="1"/>
        <v>INSERT INTO Proveedor values (5,'FIERO     ',17);</v>
      </c>
    </row>
    <row r="7" spans="1:5" x14ac:dyDescent="0.25">
      <c r="A7" s="8">
        <f t="shared" si="2"/>
        <v>6</v>
      </c>
      <c r="B7" t="s">
        <v>12621</v>
      </c>
      <c r="C7" s="8">
        <f t="shared" si="0"/>
        <v>6</v>
      </c>
      <c r="D7">
        <v>18</v>
      </c>
      <c r="E7" s="8" t="str">
        <f t="shared" si="1"/>
        <v>INSERT INTO Proveedor values (6,'SANTUL    ',18);</v>
      </c>
    </row>
    <row r="8" spans="1:5" x14ac:dyDescent="0.25">
      <c r="A8" s="8">
        <f t="shared" si="2"/>
        <v>7</v>
      </c>
      <c r="B8" t="s">
        <v>12622</v>
      </c>
      <c r="C8" s="8">
        <f t="shared" si="0"/>
        <v>7</v>
      </c>
      <c r="D8">
        <v>20</v>
      </c>
      <c r="E8" s="8" t="str">
        <f t="shared" si="1"/>
        <v>INSERT INTO Proveedor values (7,'KLINTEK   ',20);</v>
      </c>
    </row>
    <row r="9" spans="1:5" x14ac:dyDescent="0.25">
      <c r="A9" s="8">
        <f t="shared" si="2"/>
        <v>8</v>
      </c>
      <c r="B9" t="s">
        <v>12623</v>
      </c>
      <c r="C9" s="8">
        <f t="shared" si="0"/>
        <v>8</v>
      </c>
      <c r="D9">
        <v>22</v>
      </c>
      <c r="E9" s="8" t="str">
        <f t="shared" si="1"/>
        <v>INSERT INTO Proveedor values (8,'OBI       ',22);</v>
      </c>
    </row>
    <row r="10" spans="1:5" x14ac:dyDescent="0.25">
      <c r="A10" s="8">
        <f t="shared" si="2"/>
        <v>9</v>
      </c>
      <c r="B10" t="s">
        <v>12624</v>
      </c>
      <c r="C10" s="8">
        <f t="shared" si="0"/>
        <v>9</v>
      </c>
      <c r="D10">
        <v>23</v>
      </c>
      <c r="E10" s="8" t="str">
        <f t="shared" si="1"/>
        <v>INSERT INTO Proveedor values (9,'AMERICAN  ',23);</v>
      </c>
    </row>
    <row r="11" spans="1:5" x14ac:dyDescent="0.25">
      <c r="A11" s="8">
        <f t="shared" si="2"/>
        <v>10</v>
      </c>
      <c r="B11" t="s">
        <v>12625</v>
      </c>
      <c r="C11" s="8">
        <f t="shared" si="0"/>
        <v>10</v>
      </c>
      <c r="D11">
        <v>24</v>
      </c>
      <c r="E11" s="8" t="str">
        <f t="shared" si="1"/>
        <v>INSERT INTO Proveedor values (10,'MAX-TOOLS ',24);</v>
      </c>
    </row>
    <row r="12" spans="1:5" x14ac:dyDescent="0.25">
      <c r="A12" s="8">
        <f t="shared" si="2"/>
        <v>11</v>
      </c>
      <c r="B12" t="s">
        <v>12626</v>
      </c>
      <c r="C12" s="8">
        <f t="shared" si="0"/>
        <v>11</v>
      </c>
      <c r="D12">
        <v>26</v>
      </c>
      <c r="E12" s="8" t="str">
        <f t="shared" si="1"/>
        <v>INSERT INTO Proveedor values (11,'LION TOOLS',26);</v>
      </c>
    </row>
    <row r="13" spans="1:5" x14ac:dyDescent="0.25">
      <c r="A13" s="8">
        <f t="shared" si="2"/>
        <v>12</v>
      </c>
      <c r="B13" t="s">
        <v>12627</v>
      </c>
      <c r="C13" s="8">
        <f t="shared" si="0"/>
        <v>12</v>
      </c>
      <c r="D13">
        <v>27</v>
      </c>
      <c r="E13" s="8" t="str">
        <f t="shared" si="1"/>
        <v>INSERT INTO Proveedor values (12,'TRUPER    ',27);</v>
      </c>
    </row>
    <row r="14" spans="1:5" x14ac:dyDescent="0.25">
      <c r="A14" s="8">
        <f t="shared" si="2"/>
        <v>13</v>
      </c>
      <c r="B14" t="s">
        <v>12628</v>
      </c>
      <c r="C14" s="8">
        <f t="shared" si="0"/>
        <v>13</v>
      </c>
      <c r="D14">
        <v>28</v>
      </c>
      <c r="E14" s="8" t="str">
        <f t="shared" si="1"/>
        <v>INSERT INTO Proveedor values (13,'FOSET     ',28);</v>
      </c>
    </row>
    <row r="15" spans="1:5" x14ac:dyDescent="0.25">
      <c r="A15" s="8">
        <f t="shared" si="2"/>
        <v>14</v>
      </c>
      <c r="B15" t="s">
        <v>12629</v>
      </c>
      <c r="C15" s="8">
        <f t="shared" si="0"/>
        <v>14</v>
      </c>
      <c r="D15">
        <v>29</v>
      </c>
      <c r="E15" s="8" t="str">
        <f t="shared" si="1"/>
        <v>INSERT INTO Proveedor values (14,'SANPLOM   ',29);</v>
      </c>
    </row>
    <row r="16" spans="1:5" x14ac:dyDescent="0.25">
      <c r="A16" s="8">
        <f t="shared" si="2"/>
        <v>15</v>
      </c>
      <c r="B16" t="s">
        <v>12630</v>
      </c>
      <c r="C16" s="8">
        <f t="shared" si="0"/>
        <v>15</v>
      </c>
      <c r="D16">
        <v>30</v>
      </c>
      <c r="E16" s="8" t="str">
        <f t="shared" si="1"/>
        <v>INSERT INTO Proveedor values (15,'MAR-RAM   ',30);</v>
      </c>
    </row>
    <row r="17" spans="1:5" x14ac:dyDescent="0.25">
      <c r="A17" s="8">
        <f t="shared" si="2"/>
        <v>16</v>
      </c>
      <c r="B17" t="s">
        <v>12631</v>
      </c>
      <c r="C17" s="8">
        <f t="shared" si="0"/>
        <v>16</v>
      </c>
      <c r="D17">
        <v>31</v>
      </c>
      <c r="E17" s="8" t="str">
        <f t="shared" si="1"/>
        <v>INSERT INTO Proveedor values (16,'3EN1      ',31);</v>
      </c>
    </row>
    <row r="18" spans="1:5" x14ac:dyDescent="0.25">
      <c r="A18" s="8">
        <f t="shared" si="2"/>
        <v>17</v>
      </c>
      <c r="B18" t="s">
        <v>12632</v>
      </c>
      <c r="C18" s="8">
        <f t="shared" si="0"/>
        <v>17</v>
      </c>
      <c r="D18">
        <v>32</v>
      </c>
      <c r="E18" s="8" t="str">
        <f t="shared" si="1"/>
        <v>INSERT INTO Proveedor values (17,'MOL       ',32);</v>
      </c>
    </row>
    <row r="19" spans="1:5" x14ac:dyDescent="0.25">
      <c r="A19" s="8">
        <f t="shared" si="2"/>
        <v>18</v>
      </c>
      <c r="B19" t="s">
        <v>12633</v>
      </c>
      <c r="C19" s="8">
        <f t="shared" si="0"/>
        <v>18</v>
      </c>
      <c r="D19">
        <v>33</v>
      </c>
      <c r="E19" s="8" t="str">
        <f t="shared" si="1"/>
        <v>INSERT INTO Proveedor values (18,'REKIT     ',33);</v>
      </c>
    </row>
    <row r="20" spans="1:5" x14ac:dyDescent="0.25">
      <c r="A20" s="8">
        <f t="shared" si="2"/>
        <v>19</v>
      </c>
      <c r="B20" t="s">
        <v>12634</v>
      </c>
      <c r="C20" s="8">
        <f t="shared" si="0"/>
        <v>19</v>
      </c>
      <c r="D20">
        <v>34</v>
      </c>
      <c r="E20" s="8" t="str">
        <f t="shared" si="1"/>
        <v>INSERT INTO Proveedor values (19,'VARIOS    ',34);</v>
      </c>
    </row>
    <row r="21" spans="1:5" x14ac:dyDescent="0.25">
      <c r="A21" s="8">
        <f t="shared" si="2"/>
        <v>20</v>
      </c>
      <c r="B21" t="s">
        <v>12635</v>
      </c>
      <c r="C21" s="8">
        <f t="shared" si="0"/>
        <v>20</v>
      </c>
      <c r="D21">
        <v>35</v>
      </c>
      <c r="E21" s="8" t="str">
        <f t="shared" si="1"/>
        <v>INSERT INTO Proveedor values (20,'MITZU     ',35);</v>
      </c>
    </row>
    <row r="22" spans="1:5" x14ac:dyDescent="0.25">
      <c r="A22" s="8">
        <f t="shared" si="2"/>
        <v>21</v>
      </c>
      <c r="B22" t="s">
        <v>12636</v>
      </c>
      <c r="C22" s="8">
        <f t="shared" si="0"/>
        <v>21</v>
      </c>
      <c r="D22">
        <v>95</v>
      </c>
      <c r="E22" s="8" t="str">
        <f t="shared" si="1"/>
        <v>INSERT INTO Proveedor values (21,'SANELEC   ',95);</v>
      </c>
    </row>
    <row r="23" spans="1:5" x14ac:dyDescent="0.25">
      <c r="A23" s="8">
        <f t="shared" si="2"/>
        <v>22</v>
      </c>
      <c r="B23" t="s">
        <v>12637</v>
      </c>
      <c r="C23" s="8">
        <f t="shared" si="0"/>
        <v>22</v>
      </c>
      <c r="D23">
        <v>96</v>
      </c>
      <c r="E23" s="8" t="str">
        <f t="shared" si="1"/>
        <v>INSERT INTO Proveedor values (22,'WD-40     ',96);</v>
      </c>
    </row>
    <row r="24" spans="1:5" x14ac:dyDescent="0.25">
      <c r="A24" s="8">
        <f t="shared" si="2"/>
        <v>23</v>
      </c>
      <c r="B24" t="s">
        <v>12638</v>
      </c>
      <c r="C24" s="8">
        <f t="shared" si="0"/>
        <v>23</v>
      </c>
      <c r="D24">
        <v>97</v>
      </c>
      <c r="E24" s="8" t="str">
        <f t="shared" si="1"/>
        <v>INSERT INTO Proveedor values (23,'AIR FLAM  ',97);</v>
      </c>
    </row>
    <row r="25" spans="1:5" x14ac:dyDescent="0.25">
      <c r="A25" s="8">
        <f t="shared" si="2"/>
        <v>24</v>
      </c>
      <c r="B25" t="s">
        <v>12639</v>
      </c>
      <c r="C25" s="8">
        <f t="shared" si="0"/>
        <v>24</v>
      </c>
      <c r="D25">
        <v>99</v>
      </c>
      <c r="E25" s="8" t="str">
        <f t="shared" si="1"/>
        <v>INSERT INTO Proveedor values (24,'ANGEL     ',99);</v>
      </c>
    </row>
    <row r="26" spans="1:5" x14ac:dyDescent="0.25">
      <c r="A26" s="8">
        <f t="shared" si="2"/>
        <v>25</v>
      </c>
      <c r="B26" t="s">
        <v>12640</v>
      </c>
      <c r="C26" s="8">
        <f t="shared" si="0"/>
        <v>25</v>
      </c>
      <c r="D26">
        <v>101</v>
      </c>
      <c r="E26" s="8" t="str">
        <f t="shared" si="1"/>
        <v>INSERT INTO Proveedor values (25,'CONDUCTORE',101);</v>
      </c>
    </row>
    <row r="27" spans="1:5" x14ac:dyDescent="0.25">
      <c r="A27" s="8">
        <f t="shared" si="2"/>
        <v>26</v>
      </c>
      <c r="B27" t="s">
        <v>12641</v>
      </c>
      <c r="C27" s="8">
        <f t="shared" si="0"/>
        <v>26</v>
      </c>
      <c r="D27">
        <v>109</v>
      </c>
      <c r="E27" s="8" t="str">
        <f t="shared" si="1"/>
        <v>INSERT INTO Proveedor values (26,'CARNU     ',109);</v>
      </c>
    </row>
    <row r="28" spans="1:5" x14ac:dyDescent="0.25">
      <c r="A28" s="8">
        <f t="shared" si="2"/>
        <v>27</v>
      </c>
      <c r="B28" t="s">
        <v>12642</v>
      </c>
      <c r="C28" s="8">
        <f t="shared" si="0"/>
        <v>27</v>
      </c>
      <c r="D28">
        <v>110</v>
      </c>
      <c r="E28" s="8" t="str">
        <f t="shared" si="1"/>
        <v>INSERT INTO Proveedor values (27,'NORTON    ',110);</v>
      </c>
    </row>
    <row r="29" spans="1:5" x14ac:dyDescent="0.25">
      <c r="A29" s="8">
        <f t="shared" si="2"/>
        <v>28</v>
      </c>
      <c r="B29" t="s">
        <v>12643</v>
      </c>
      <c r="C29" s="8">
        <f t="shared" si="0"/>
        <v>28</v>
      </c>
      <c r="D29">
        <v>113</v>
      </c>
      <c r="E29" s="8" t="str">
        <f t="shared" si="1"/>
        <v>INSERT INTO Proveedor values (28,'MAGA¥A    ',113);</v>
      </c>
    </row>
    <row r="30" spans="1:5" x14ac:dyDescent="0.25">
      <c r="A30" s="8">
        <f t="shared" si="2"/>
        <v>29</v>
      </c>
      <c r="B30" t="s">
        <v>12644</v>
      </c>
      <c r="C30" s="8">
        <f t="shared" si="0"/>
        <v>29</v>
      </c>
      <c r="D30">
        <v>115</v>
      </c>
      <c r="E30" s="8" t="str">
        <f t="shared" si="1"/>
        <v>INSERT INTO Proveedor values (29,'FUSSION   ',115);</v>
      </c>
    </row>
    <row r="31" spans="1:5" x14ac:dyDescent="0.25">
      <c r="A31" s="8">
        <f t="shared" si="2"/>
        <v>30</v>
      </c>
      <c r="B31" t="s">
        <v>12645</v>
      </c>
      <c r="C31" s="8">
        <f t="shared" si="0"/>
        <v>30</v>
      </c>
      <c r="D31">
        <v>116</v>
      </c>
      <c r="E31" s="8" t="str">
        <f t="shared" si="1"/>
        <v>INSERT INTO Proveedor values (30,'ROYER     ',116);</v>
      </c>
    </row>
    <row r="32" spans="1:5" x14ac:dyDescent="0.25">
      <c r="A32" s="8">
        <f t="shared" si="2"/>
        <v>31</v>
      </c>
      <c r="B32" t="s">
        <v>12646</v>
      </c>
      <c r="C32" s="8">
        <f t="shared" si="0"/>
        <v>31</v>
      </c>
      <c r="D32">
        <v>117</v>
      </c>
      <c r="E32" s="8" t="str">
        <f t="shared" si="1"/>
        <v>INSERT INTO Proveedor values (31,'BETICHINO ',117);</v>
      </c>
    </row>
    <row r="33" spans="1:5" x14ac:dyDescent="0.25">
      <c r="A33" s="8">
        <f t="shared" si="2"/>
        <v>32</v>
      </c>
      <c r="B33" t="s">
        <v>12647</v>
      </c>
      <c r="C33" s="8">
        <f t="shared" si="0"/>
        <v>32</v>
      </c>
      <c r="D33">
        <v>120</v>
      </c>
      <c r="E33" s="8" t="str">
        <f t="shared" si="1"/>
        <v>INSERT INTO Proveedor values (32,'QUINZIÑO  ',120);</v>
      </c>
    </row>
    <row r="34" spans="1:5" x14ac:dyDescent="0.25">
      <c r="A34" s="8">
        <f t="shared" si="2"/>
        <v>33</v>
      </c>
      <c r="B34" t="s">
        <v>12648</v>
      </c>
      <c r="C34" s="8">
        <f t="shared" si="0"/>
        <v>33</v>
      </c>
      <c r="D34">
        <v>121</v>
      </c>
      <c r="E34" s="8" t="str">
        <f t="shared" si="1"/>
        <v>INSERT INTO Proveedor values (33,'SAMY      ',121);</v>
      </c>
    </row>
    <row r="35" spans="1:5" x14ac:dyDescent="0.25">
      <c r="A35" s="8">
        <f t="shared" si="2"/>
        <v>34</v>
      </c>
      <c r="B35" t="s">
        <v>12649</v>
      </c>
      <c r="C35" s="8">
        <f t="shared" si="0"/>
        <v>34</v>
      </c>
      <c r="D35">
        <v>122</v>
      </c>
      <c r="E35" s="8" t="str">
        <f t="shared" si="1"/>
        <v>INSERT INTO Proveedor values (34,'BETICINO  ',122);</v>
      </c>
    </row>
    <row r="36" spans="1:5" x14ac:dyDescent="0.25">
      <c r="A36" s="8">
        <f t="shared" si="2"/>
        <v>35</v>
      </c>
      <c r="B36" t="s">
        <v>12650</v>
      </c>
      <c r="C36" s="8">
        <f t="shared" si="0"/>
        <v>35</v>
      </c>
      <c r="D36">
        <v>123</v>
      </c>
      <c r="E36" s="8" t="str">
        <f t="shared" si="1"/>
        <v>INSERT INTO Proveedor values (35,'BTICINO   ',123);</v>
      </c>
    </row>
    <row r="37" spans="1:5" x14ac:dyDescent="0.25">
      <c r="A37" s="8">
        <f t="shared" si="2"/>
        <v>36</v>
      </c>
      <c r="B37" t="s">
        <v>12651</v>
      </c>
      <c r="C37" s="8">
        <f t="shared" si="0"/>
        <v>36</v>
      </c>
      <c r="D37">
        <v>129</v>
      </c>
      <c r="E37" s="8" t="str">
        <f t="shared" si="1"/>
        <v>INSERT INTO Proveedor values (36,'VOTELCK   ',129);</v>
      </c>
    </row>
    <row r="38" spans="1:5" x14ac:dyDescent="0.25">
      <c r="A38" s="8">
        <f t="shared" si="2"/>
        <v>37</v>
      </c>
      <c r="B38" t="s">
        <v>12652</v>
      </c>
      <c r="C38" s="8">
        <f t="shared" si="0"/>
        <v>37</v>
      </c>
      <c r="D38">
        <v>133</v>
      </c>
      <c r="E38" s="8" t="str">
        <f t="shared" si="1"/>
        <v>INSERT INTO Proveedor values (37,'RAM-TOOLS ',133);</v>
      </c>
    </row>
    <row r="39" spans="1:5" x14ac:dyDescent="0.25">
      <c r="A39" s="8">
        <f t="shared" si="2"/>
        <v>38</v>
      </c>
      <c r="B39" t="s">
        <v>12653</v>
      </c>
      <c r="C39" s="8">
        <f t="shared" si="0"/>
        <v>38</v>
      </c>
      <c r="D39">
        <v>134</v>
      </c>
      <c r="E39" s="8" t="str">
        <f t="shared" si="1"/>
        <v>INSERT INTO Proveedor values (38,'JOLMAR    ',134);</v>
      </c>
    </row>
    <row r="40" spans="1:5" x14ac:dyDescent="0.25">
      <c r="A40" s="8">
        <f t="shared" si="2"/>
        <v>39</v>
      </c>
      <c r="B40" t="s">
        <v>12654</v>
      </c>
      <c r="C40" s="8">
        <f t="shared" si="0"/>
        <v>39</v>
      </c>
      <c r="D40">
        <v>141</v>
      </c>
      <c r="E40" s="8" t="str">
        <f t="shared" si="1"/>
        <v>INSERT INTO Proveedor values (39,'PRETUL    ',141);</v>
      </c>
    </row>
    <row r="41" spans="1:5" x14ac:dyDescent="0.25">
      <c r="A41" s="8">
        <f t="shared" si="2"/>
        <v>40</v>
      </c>
      <c r="B41" t="s">
        <v>12655</v>
      </c>
      <c r="C41" s="8">
        <f t="shared" si="0"/>
        <v>40</v>
      </c>
      <c r="D41">
        <v>146</v>
      </c>
      <c r="E41" s="8" t="str">
        <f t="shared" si="1"/>
        <v>INSERT INTO Proveedor values (40,'Ferrecentro',146);</v>
      </c>
    </row>
    <row r="42" spans="1:5" x14ac:dyDescent="0.25">
      <c r="A42" s="8">
        <f t="shared" si="2"/>
        <v>41</v>
      </c>
      <c r="B42" t="s">
        <v>12656</v>
      </c>
      <c r="C42" s="8">
        <f t="shared" si="0"/>
        <v>41</v>
      </c>
      <c r="D42">
        <v>149</v>
      </c>
      <c r="E42" s="8" t="str">
        <f t="shared" si="1"/>
        <v>INSERT INTO Proveedor values (41,'HIRSA     ',149);</v>
      </c>
    </row>
    <row r="43" spans="1:5" x14ac:dyDescent="0.25">
      <c r="A43" s="8">
        <f t="shared" si="2"/>
        <v>42</v>
      </c>
      <c r="B43" t="s">
        <v>12657</v>
      </c>
      <c r="C43" s="8">
        <f t="shared" si="0"/>
        <v>42</v>
      </c>
      <c r="D43">
        <v>152</v>
      </c>
      <c r="E43" s="8" t="str">
        <f t="shared" si="1"/>
        <v>INSERT INTO Proveedor values (42,'PERTUL    ',152);</v>
      </c>
    </row>
    <row r="44" spans="1:5" x14ac:dyDescent="0.25">
      <c r="A44" s="8">
        <f t="shared" si="2"/>
        <v>43</v>
      </c>
      <c r="B44" t="s">
        <v>12658</v>
      </c>
      <c r="C44" s="8">
        <f t="shared" si="0"/>
        <v>43</v>
      </c>
      <c r="D44">
        <v>153</v>
      </c>
      <c r="E44" s="8" t="str">
        <f t="shared" si="1"/>
        <v>INSERT INTO Proveedor values (43,'IUSA      ',153);</v>
      </c>
    </row>
    <row r="45" spans="1:5" x14ac:dyDescent="0.25">
      <c r="A45" s="8">
        <f t="shared" si="2"/>
        <v>44</v>
      </c>
      <c r="B45" t="s">
        <v>12659</v>
      </c>
      <c r="C45" s="8">
        <f t="shared" si="0"/>
        <v>44</v>
      </c>
      <c r="D45">
        <v>157</v>
      </c>
      <c r="E45" s="8" t="str">
        <f t="shared" si="1"/>
        <v>INSERT INTO Proveedor values (44,'HERMEX    ',157);</v>
      </c>
    </row>
    <row r="46" spans="1:5" x14ac:dyDescent="0.25">
      <c r="A46" s="8">
        <f t="shared" si="2"/>
        <v>45</v>
      </c>
      <c r="B46" t="s">
        <v>12660</v>
      </c>
      <c r="C46" s="8">
        <f t="shared" si="0"/>
        <v>45</v>
      </c>
      <c r="D46">
        <v>158</v>
      </c>
      <c r="E46" s="8" t="str">
        <f t="shared" si="1"/>
        <v>INSERT INTO Proveedor values (45,'MITU      ',158);</v>
      </c>
    </row>
    <row r="47" spans="1:5" x14ac:dyDescent="0.25">
      <c r="A47" s="8">
        <f t="shared" si="2"/>
        <v>46</v>
      </c>
      <c r="B47" t="s">
        <v>12661</v>
      </c>
      <c r="C47" s="8">
        <f t="shared" si="0"/>
        <v>46</v>
      </c>
      <c r="D47">
        <v>165</v>
      </c>
      <c r="E47" s="8" t="str">
        <f t="shared" si="1"/>
        <v>INSERT INTO Proveedor values (46,'RH        ',165);</v>
      </c>
    </row>
    <row r="48" spans="1:5" x14ac:dyDescent="0.25">
      <c r="A48" s="8">
        <f t="shared" si="2"/>
        <v>47</v>
      </c>
      <c r="B48" t="s">
        <v>12662</v>
      </c>
      <c r="C48" s="8">
        <f t="shared" si="0"/>
        <v>47</v>
      </c>
      <c r="D48">
        <v>166</v>
      </c>
      <c r="E48" s="8" t="str">
        <f t="shared" si="1"/>
        <v>INSERT INTO Proveedor values (47,'LINMEX    ',166);</v>
      </c>
    </row>
    <row r="49" spans="1:5" x14ac:dyDescent="0.25">
      <c r="A49" s="8">
        <f t="shared" si="2"/>
        <v>48</v>
      </c>
      <c r="B49" t="s">
        <v>12663</v>
      </c>
      <c r="C49" s="8">
        <f t="shared" si="0"/>
        <v>48</v>
      </c>
      <c r="D49">
        <v>167</v>
      </c>
      <c r="E49" s="8" t="str">
        <f t="shared" si="1"/>
        <v>INSERT INTO Proveedor values (48,'BRASSO    ',167);</v>
      </c>
    </row>
    <row r="50" spans="1:5" x14ac:dyDescent="0.25">
      <c r="A50" s="8">
        <f t="shared" si="2"/>
        <v>49</v>
      </c>
      <c r="B50" t="s">
        <v>12664</v>
      </c>
      <c r="C50" s="8">
        <f t="shared" si="0"/>
        <v>49</v>
      </c>
      <c r="D50">
        <v>168</v>
      </c>
      <c r="E50" s="8" t="str">
        <f t="shared" si="1"/>
        <v>INSERT INTO Proveedor values (49,'MAGAÑA    ',168);</v>
      </c>
    </row>
    <row r="51" spans="1:5" x14ac:dyDescent="0.25">
      <c r="A51" s="8">
        <f t="shared" si="2"/>
        <v>50</v>
      </c>
      <c r="B51" t="s">
        <v>12665</v>
      </c>
      <c r="C51" s="8">
        <f t="shared" si="0"/>
        <v>50</v>
      </c>
      <c r="D51">
        <v>190</v>
      </c>
      <c r="E51" s="8" t="str">
        <f t="shared" si="1"/>
        <v>INSERT INTO Proveedor values (50,'URREA     ',190);</v>
      </c>
    </row>
    <row r="52" spans="1:5" x14ac:dyDescent="0.25">
      <c r="A52" s="8">
        <f t="shared" si="2"/>
        <v>51</v>
      </c>
      <c r="B52" t="s">
        <v>12666</v>
      </c>
      <c r="C52" s="8">
        <f t="shared" si="0"/>
        <v>51</v>
      </c>
      <c r="D52">
        <v>191</v>
      </c>
      <c r="E52" s="8" t="str">
        <f t="shared" si="1"/>
        <v>INSERT INTO Proveedor values (51,'ADIR      ',191);</v>
      </c>
    </row>
    <row r="53" spans="1:5" x14ac:dyDescent="0.25">
      <c r="A53" s="8">
        <f t="shared" si="2"/>
        <v>52</v>
      </c>
      <c r="B53" t="s">
        <v>12667</v>
      </c>
      <c r="C53" s="8">
        <f t="shared" si="0"/>
        <v>52</v>
      </c>
      <c r="D53">
        <v>192</v>
      </c>
      <c r="E53" s="8" t="str">
        <f t="shared" si="1"/>
        <v>INSERT INTO Proveedor values (52,'TOOLCRAFT ',192);</v>
      </c>
    </row>
    <row r="54" spans="1:5" x14ac:dyDescent="0.25">
      <c r="A54" s="8">
        <f t="shared" si="2"/>
        <v>53</v>
      </c>
      <c r="B54" t="s">
        <v>12668</v>
      </c>
      <c r="C54" s="8">
        <f t="shared" si="0"/>
        <v>53</v>
      </c>
      <c r="D54">
        <v>198</v>
      </c>
      <c r="E54" s="8" t="str">
        <f t="shared" si="1"/>
        <v>INSERT INTO Proveedor values (53,'WOLFOX    ',198);</v>
      </c>
    </row>
    <row r="55" spans="1:5" x14ac:dyDescent="0.25">
      <c r="A55" s="8">
        <f t="shared" si="2"/>
        <v>54</v>
      </c>
      <c r="B55" t="s">
        <v>12669</v>
      </c>
      <c r="C55" s="8">
        <f t="shared" si="0"/>
        <v>54</v>
      </c>
      <c r="D55">
        <v>199</v>
      </c>
      <c r="E55" s="8" t="str">
        <f t="shared" si="1"/>
        <v>INSERT INTO Proveedor values (54,'PERFECT   ',199);</v>
      </c>
    </row>
    <row r="56" spans="1:5" x14ac:dyDescent="0.25">
      <c r="A56" s="8">
        <f t="shared" si="2"/>
        <v>55</v>
      </c>
      <c r="B56" t="s">
        <v>12670</v>
      </c>
      <c r="C56" s="8">
        <f t="shared" si="0"/>
        <v>55</v>
      </c>
      <c r="D56">
        <v>200</v>
      </c>
      <c r="E56" s="8" t="str">
        <f t="shared" si="1"/>
        <v>INSERT INTO Proveedor values (55,'BROTIMEX  ',200);</v>
      </c>
    </row>
    <row r="57" spans="1:5" x14ac:dyDescent="0.25">
      <c r="A57" s="8">
        <f t="shared" si="2"/>
        <v>56</v>
      </c>
      <c r="B57" t="s">
        <v>12671</v>
      </c>
      <c r="C57" s="8">
        <f t="shared" si="0"/>
        <v>56</v>
      </c>
      <c r="D57">
        <v>201</v>
      </c>
      <c r="E57" s="8" t="str">
        <f t="shared" si="1"/>
        <v>INSERT INTO Proveedor values (56,'BYP       ',201);</v>
      </c>
    </row>
    <row r="58" spans="1:5" x14ac:dyDescent="0.25">
      <c r="A58" s="8">
        <f t="shared" si="2"/>
        <v>57</v>
      </c>
      <c r="B58" t="s">
        <v>12672</v>
      </c>
      <c r="C58" s="8">
        <f t="shared" si="0"/>
        <v>57</v>
      </c>
      <c r="D58">
        <v>205</v>
      </c>
      <c r="E58" s="8" t="str">
        <f t="shared" si="1"/>
        <v>INSERT INTO Proveedor values (57,'CASTOR    ',205);</v>
      </c>
    </row>
    <row r="59" spans="1:5" x14ac:dyDescent="0.25">
      <c r="A59" s="8">
        <f t="shared" si="2"/>
        <v>58</v>
      </c>
      <c r="B59" t="s">
        <v>12673</v>
      </c>
      <c r="C59" s="8">
        <f t="shared" si="0"/>
        <v>58</v>
      </c>
      <c r="D59">
        <v>211</v>
      </c>
      <c r="E59" s="8" t="str">
        <f t="shared" si="1"/>
        <v>INSERT INTO Proveedor values (58,'KEER      ',211);</v>
      </c>
    </row>
    <row r="60" spans="1:5" x14ac:dyDescent="0.25">
      <c r="A60" s="8">
        <f t="shared" si="2"/>
        <v>59</v>
      </c>
      <c r="B60" t="s">
        <v>12674</v>
      </c>
      <c r="C60" s="8">
        <f t="shared" si="0"/>
        <v>59</v>
      </c>
      <c r="D60">
        <v>216</v>
      </c>
      <c r="E60" s="8" t="str">
        <f t="shared" si="1"/>
        <v>INSERT INTO Proveedor values (59,'DAYCO     ',216);</v>
      </c>
    </row>
    <row r="61" spans="1:5" x14ac:dyDescent="0.25">
      <c r="A61" s="8">
        <f t="shared" si="2"/>
        <v>60</v>
      </c>
      <c r="B61" t="s">
        <v>12675</v>
      </c>
      <c r="C61" s="8">
        <f t="shared" si="0"/>
        <v>60</v>
      </c>
      <c r="D61">
        <v>235</v>
      </c>
      <c r="E61" s="8" t="str">
        <f t="shared" si="1"/>
        <v>INSERT INTO Proveedor values (60,'ORTIPLAZTI',235);</v>
      </c>
    </row>
    <row r="62" spans="1:5" x14ac:dyDescent="0.25">
      <c r="A62" s="8">
        <f t="shared" si="2"/>
        <v>61</v>
      </c>
      <c r="B62" t="s">
        <v>12676</v>
      </c>
      <c r="C62" s="8">
        <f t="shared" si="0"/>
        <v>61</v>
      </c>
      <c r="D62">
        <v>238</v>
      </c>
      <c r="E62" s="8" t="str">
        <f t="shared" si="1"/>
        <v>INSERT INTO Proveedor values (61,'IGESA     ',238);</v>
      </c>
    </row>
    <row r="63" spans="1:5" x14ac:dyDescent="0.25">
      <c r="A63" s="8">
        <f t="shared" si="2"/>
        <v>62</v>
      </c>
      <c r="B63" t="s">
        <v>12677</v>
      </c>
      <c r="C63" s="8">
        <f t="shared" si="0"/>
        <v>62</v>
      </c>
      <c r="D63">
        <v>250</v>
      </c>
      <c r="E63" s="8" t="str">
        <f t="shared" si="1"/>
        <v>INSERT INTO Proveedor values (62,'MOTANA    ',250);</v>
      </c>
    </row>
    <row r="64" spans="1:5" x14ac:dyDescent="0.25">
      <c r="A64" s="8">
        <f t="shared" si="2"/>
        <v>63</v>
      </c>
      <c r="B64" t="s">
        <v>12678</v>
      </c>
      <c r="C64" s="8">
        <f t="shared" si="0"/>
        <v>63</v>
      </c>
      <c r="D64">
        <v>251</v>
      </c>
      <c r="E64" s="8" t="str">
        <f t="shared" si="1"/>
        <v>INSERT INTO Proveedor values (63,'BORK      ',251);</v>
      </c>
    </row>
    <row r="65" spans="1:5" x14ac:dyDescent="0.25">
      <c r="A65" s="8">
        <f t="shared" si="2"/>
        <v>64</v>
      </c>
      <c r="B65" t="s">
        <v>12679</v>
      </c>
      <c r="C65" s="8">
        <f t="shared" si="0"/>
        <v>64</v>
      </c>
      <c r="D65">
        <v>252</v>
      </c>
      <c r="E65" s="8" t="str">
        <f t="shared" si="1"/>
        <v>INSERT INTO Proveedor values (64,'VOLCTECH  ',252);</v>
      </c>
    </row>
    <row r="66" spans="1:5" x14ac:dyDescent="0.25">
      <c r="A66" s="8">
        <f t="shared" si="2"/>
        <v>65</v>
      </c>
      <c r="B66" t="s">
        <v>12680</v>
      </c>
      <c r="C66" s="8">
        <f t="shared" si="0"/>
        <v>65</v>
      </c>
      <c r="D66">
        <v>253</v>
      </c>
      <c r="E66" s="8" t="str">
        <f t="shared" si="1"/>
        <v>INSERT INTO Proveedor values (65,'LOCK      ',253);</v>
      </c>
    </row>
    <row r="67" spans="1:5" x14ac:dyDescent="0.25">
      <c r="A67" s="8">
        <f t="shared" si="2"/>
        <v>66</v>
      </c>
      <c r="B67" t="s">
        <v>12681</v>
      </c>
      <c r="C67" s="8">
        <f t="shared" ref="C67:C130" si="3">A67</f>
        <v>66</v>
      </c>
      <c r="D67">
        <v>254</v>
      </c>
      <c r="E67" s="8" t="str">
        <f t="shared" ref="E67:E130" si="4">"INSERT INTO Proveedor values ("&amp;A67&amp;",'"&amp;B67&amp;"',"&amp;D67&amp;");"</f>
        <v>INSERT INTO Proveedor values (66,'PHILLIPS  ',254);</v>
      </c>
    </row>
    <row r="68" spans="1:5" x14ac:dyDescent="0.25">
      <c r="A68" s="8">
        <f t="shared" ref="A68:A131" si="5">++A67+1</f>
        <v>67</v>
      </c>
      <c r="B68" t="s">
        <v>12682</v>
      </c>
      <c r="C68" s="8">
        <f t="shared" si="3"/>
        <v>67</v>
      </c>
      <c r="D68">
        <v>255</v>
      </c>
      <c r="E68" s="8" t="str">
        <f t="shared" si="4"/>
        <v>INSERT INTO Proveedor values (67,'HERMER    ',255);</v>
      </c>
    </row>
    <row r="69" spans="1:5" x14ac:dyDescent="0.25">
      <c r="A69" s="8">
        <f t="shared" si="5"/>
        <v>68</v>
      </c>
      <c r="B69" t="s">
        <v>12683</v>
      </c>
      <c r="C69" s="8">
        <f t="shared" si="3"/>
        <v>68</v>
      </c>
      <c r="D69">
        <v>256</v>
      </c>
      <c r="E69" s="8" t="str">
        <f t="shared" si="4"/>
        <v>INSERT INTO Proveedor values (68,'MG        ',256);</v>
      </c>
    </row>
    <row r="70" spans="1:5" x14ac:dyDescent="0.25">
      <c r="A70" s="8">
        <f t="shared" si="5"/>
        <v>69</v>
      </c>
      <c r="B70" t="s">
        <v>12684</v>
      </c>
      <c r="C70" s="8">
        <f t="shared" si="3"/>
        <v>69</v>
      </c>
      <c r="D70">
        <v>257</v>
      </c>
      <c r="E70" s="8" t="str">
        <f t="shared" si="4"/>
        <v>INSERT INTO Proveedor values (69,'CINASA    ',257);</v>
      </c>
    </row>
    <row r="71" spans="1:5" x14ac:dyDescent="0.25">
      <c r="A71" s="8">
        <f t="shared" si="5"/>
        <v>70</v>
      </c>
      <c r="B71" t="s">
        <v>12685</v>
      </c>
      <c r="C71" s="8">
        <f t="shared" si="3"/>
        <v>70</v>
      </c>
      <c r="D71">
        <v>263</v>
      </c>
      <c r="E71" s="8" t="str">
        <f t="shared" si="4"/>
        <v>INSERT INTO Proveedor values (70,'AUSTROMEX ',263);</v>
      </c>
    </row>
    <row r="72" spans="1:5" x14ac:dyDescent="0.25">
      <c r="A72" s="8">
        <f t="shared" si="5"/>
        <v>71</v>
      </c>
      <c r="B72" t="s">
        <v>12686</v>
      </c>
      <c r="C72" s="8">
        <f t="shared" si="3"/>
        <v>71</v>
      </c>
      <c r="D72">
        <v>264</v>
      </c>
      <c r="E72" s="8" t="str">
        <f t="shared" si="4"/>
        <v>INSERT INTO Proveedor values (71,'LYM       ',264);</v>
      </c>
    </row>
    <row r="73" spans="1:5" x14ac:dyDescent="0.25">
      <c r="A73" s="8">
        <f t="shared" si="5"/>
        <v>72</v>
      </c>
      <c r="B73" t="s">
        <v>12687</v>
      </c>
      <c r="C73" s="8">
        <f t="shared" si="3"/>
        <v>72</v>
      </c>
      <c r="D73">
        <v>267</v>
      </c>
      <c r="E73" s="8" t="str">
        <f t="shared" si="4"/>
        <v>INSERT INTO Proveedor values (72,'LION-TOOLS',267);</v>
      </c>
    </row>
    <row r="74" spans="1:5" x14ac:dyDescent="0.25">
      <c r="A74" s="8">
        <f t="shared" si="5"/>
        <v>73</v>
      </c>
      <c r="B74" t="s">
        <v>12688</v>
      </c>
      <c r="C74" s="8">
        <f t="shared" si="3"/>
        <v>73</v>
      </c>
      <c r="D74">
        <v>270</v>
      </c>
      <c r="E74" s="8" t="str">
        <f t="shared" si="4"/>
        <v>INSERT INTO Proveedor values (73,'LOZADA    ',270);</v>
      </c>
    </row>
    <row r="75" spans="1:5" x14ac:dyDescent="0.25">
      <c r="A75" s="8">
        <f t="shared" si="5"/>
        <v>74</v>
      </c>
      <c r="B75" t="s">
        <v>12689</v>
      </c>
      <c r="C75" s="8">
        <f t="shared" si="3"/>
        <v>74</v>
      </c>
      <c r="D75">
        <v>275</v>
      </c>
      <c r="E75" s="8" t="str">
        <f t="shared" si="4"/>
        <v>INSERT INTO Proveedor values (74,'LIN MEX   ',275);</v>
      </c>
    </row>
    <row r="76" spans="1:5" x14ac:dyDescent="0.25">
      <c r="A76" s="8">
        <f t="shared" si="5"/>
        <v>75</v>
      </c>
      <c r="B76" t="s">
        <v>12690</v>
      </c>
      <c r="C76" s="8">
        <f t="shared" si="3"/>
        <v>75</v>
      </c>
      <c r="D76">
        <v>277</v>
      </c>
      <c r="E76" s="8" t="str">
        <f t="shared" si="4"/>
        <v>INSERT INTO Proveedor values (75,'MYT KITS  ',277);</v>
      </c>
    </row>
    <row r="77" spans="1:5" x14ac:dyDescent="0.25">
      <c r="A77" s="8">
        <f t="shared" si="5"/>
        <v>76</v>
      </c>
      <c r="B77" t="s">
        <v>12691</v>
      </c>
      <c r="C77" s="8">
        <f t="shared" si="3"/>
        <v>76</v>
      </c>
      <c r="D77">
        <v>301</v>
      </c>
      <c r="E77" s="8" t="str">
        <f t="shared" si="4"/>
        <v>INSERT INTO Proveedor values (76,'BORL      ',301);</v>
      </c>
    </row>
    <row r="78" spans="1:5" x14ac:dyDescent="0.25">
      <c r="A78" s="8">
        <f t="shared" si="5"/>
        <v>77</v>
      </c>
      <c r="B78" t="s">
        <v>12692</v>
      </c>
      <c r="C78" s="8">
        <f t="shared" si="3"/>
        <v>77</v>
      </c>
      <c r="D78">
        <v>304</v>
      </c>
      <c r="E78" s="8" t="str">
        <f t="shared" si="4"/>
        <v>INSERT INTO Proveedor values (77,'MARVIL    ',304);</v>
      </c>
    </row>
    <row r="79" spans="1:5" x14ac:dyDescent="0.25">
      <c r="A79" s="8">
        <f t="shared" si="5"/>
        <v>78</v>
      </c>
      <c r="B79" t="s">
        <v>12693</v>
      </c>
      <c r="C79" s="8">
        <f t="shared" si="3"/>
        <v>78</v>
      </c>
      <c r="D79">
        <v>309</v>
      </c>
      <c r="E79" s="8" t="str">
        <f t="shared" si="4"/>
        <v>INSERT INTO Proveedor values (78,'3M        ',309);</v>
      </c>
    </row>
    <row r="80" spans="1:5" x14ac:dyDescent="0.25">
      <c r="A80" s="8">
        <f t="shared" si="5"/>
        <v>79</v>
      </c>
      <c r="B80" t="s">
        <v>12694</v>
      </c>
      <c r="C80" s="8">
        <f t="shared" si="3"/>
        <v>79</v>
      </c>
      <c r="D80">
        <v>312</v>
      </c>
      <c r="E80" s="8" t="str">
        <f t="shared" si="4"/>
        <v>INSERT INTO Proveedor values (79,'MAX TOOLS ',312);</v>
      </c>
    </row>
    <row r="81" spans="1:5" x14ac:dyDescent="0.25">
      <c r="A81" s="8">
        <f t="shared" si="5"/>
        <v>80</v>
      </c>
      <c r="B81" t="s">
        <v>12695</v>
      </c>
      <c r="C81" s="8">
        <f t="shared" si="3"/>
        <v>80</v>
      </c>
      <c r="D81">
        <v>313</v>
      </c>
      <c r="E81" s="8" t="str">
        <f t="shared" si="4"/>
        <v>INSERT INTO Proveedor values (80,'SAMMY     ',313);</v>
      </c>
    </row>
    <row r="82" spans="1:5" x14ac:dyDescent="0.25">
      <c r="A82" s="8">
        <f t="shared" si="5"/>
        <v>81</v>
      </c>
      <c r="B82" t="s">
        <v>12696</v>
      </c>
      <c r="C82" s="8">
        <f t="shared" si="3"/>
        <v>81</v>
      </c>
      <c r="D82">
        <v>317</v>
      </c>
      <c r="E82" s="8" t="str">
        <f t="shared" si="4"/>
        <v>INSERT INTO Proveedor values (81,'MONTANA   ',317);</v>
      </c>
    </row>
    <row r="83" spans="1:5" x14ac:dyDescent="0.25">
      <c r="A83" s="8">
        <f t="shared" si="5"/>
        <v>82</v>
      </c>
      <c r="B83" t="s">
        <v>12697</v>
      </c>
      <c r="C83" s="8">
        <f t="shared" si="3"/>
        <v>82</v>
      </c>
      <c r="D83">
        <v>320</v>
      </c>
      <c r="E83" s="8" t="str">
        <f t="shared" si="4"/>
        <v>INSERT INTO Proveedor values (82,'MARIPOSA  ',320);</v>
      </c>
    </row>
    <row r="84" spans="1:5" x14ac:dyDescent="0.25">
      <c r="A84" s="8">
        <f t="shared" si="5"/>
        <v>83</v>
      </c>
      <c r="B84" t="s">
        <v>12698</v>
      </c>
      <c r="C84" s="8">
        <f t="shared" si="3"/>
        <v>83</v>
      </c>
      <c r="D84">
        <v>321</v>
      </c>
      <c r="E84" s="8" t="str">
        <f t="shared" si="4"/>
        <v>INSERT INTO Proveedor values (83,'FULGORE   ',321);</v>
      </c>
    </row>
    <row r="85" spans="1:5" x14ac:dyDescent="0.25">
      <c r="A85" s="8">
        <f t="shared" si="5"/>
        <v>84</v>
      </c>
      <c r="B85" t="s">
        <v>12699</v>
      </c>
      <c r="C85" s="8">
        <f t="shared" si="3"/>
        <v>84</v>
      </c>
      <c r="D85">
        <v>327</v>
      </c>
      <c r="E85" s="8" t="str">
        <f t="shared" si="4"/>
        <v>INSERT INTO Proveedor values (84,'TAMSA     ',327);</v>
      </c>
    </row>
    <row r="86" spans="1:5" x14ac:dyDescent="0.25">
      <c r="A86" s="8">
        <f t="shared" si="5"/>
        <v>85</v>
      </c>
      <c r="B86" t="s">
        <v>12700</v>
      </c>
      <c r="C86" s="8">
        <f t="shared" si="3"/>
        <v>85</v>
      </c>
      <c r="D86">
        <v>329</v>
      </c>
      <c r="E86" s="8" t="str">
        <f t="shared" si="4"/>
        <v>INSERT INTO Proveedor values (85,'SOLVEX    ',329);</v>
      </c>
    </row>
    <row r="87" spans="1:5" x14ac:dyDescent="0.25">
      <c r="A87" s="8">
        <f t="shared" si="5"/>
        <v>86</v>
      </c>
      <c r="B87" t="s">
        <v>12701</v>
      </c>
      <c r="C87" s="8">
        <f t="shared" si="3"/>
        <v>86</v>
      </c>
      <c r="D87">
        <v>332</v>
      </c>
      <c r="E87" s="8" t="str">
        <f t="shared" si="4"/>
        <v>INSERT INTO Proveedor values (86,'COFLEX    ',332);</v>
      </c>
    </row>
    <row r="88" spans="1:5" x14ac:dyDescent="0.25">
      <c r="A88" s="8">
        <f t="shared" si="5"/>
        <v>87</v>
      </c>
      <c r="B88" t="s">
        <v>12702</v>
      </c>
      <c r="C88" s="8">
        <f t="shared" si="3"/>
        <v>87</v>
      </c>
      <c r="D88">
        <v>386</v>
      </c>
      <c r="E88" s="8" t="str">
        <f t="shared" si="4"/>
        <v>INSERT INTO Proveedor values (87,'FOY       ',386);</v>
      </c>
    </row>
    <row r="89" spans="1:5" x14ac:dyDescent="0.25">
      <c r="A89" s="8">
        <f t="shared" si="5"/>
        <v>88</v>
      </c>
      <c r="B89" t="s">
        <v>12703</v>
      </c>
      <c r="C89" s="8">
        <f t="shared" si="3"/>
        <v>88</v>
      </c>
      <c r="D89">
        <v>392</v>
      </c>
      <c r="E89" s="8" t="str">
        <f t="shared" si="4"/>
        <v>INSERT INTO Proveedor values (88,'MUSSA     ',392);</v>
      </c>
    </row>
    <row r="90" spans="1:5" x14ac:dyDescent="0.25">
      <c r="A90" s="8">
        <f t="shared" si="5"/>
        <v>89</v>
      </c>
      <c r="B90" t="s">
        <v>12704</v>
      </c>
      <c r="C90" s="8">
        <f t="shared" si="3"/>
        <v>89</v>
      </c>
      <c r="D90">
        <v>398</v>
      </c>
      <c r="E90" s="8" t="str">
        <f t="shared" si="4"/>
        <v>INSERT INTO Proveedor values (89,'TRAPETE   ',398);</v>
      </c>
    </row>
    <row r="91" spans="1:5" x14ac:dyDescent="0.25">
      <c r="A91" s="8">
        <f t="shared" si="5"/>
        <v>90</v>
      </c>
      <c r="B91" t="s">
        <v>12705</v>
      </c>
      <c r="C91" s="8">
        <f t="shared" si="3"/>
        <v>90</v>
      </c>
      <c r="D91">
        <v>399</v>
      </c>
      <c r="E91" s="8" t="str">
        <f t="shared" si="4"/>
        <v>INSERT INTO Proveedor values (90,'BELLOTA   ',399);</v>
      </c>
    </row>
    <row r="92" spans="1:5" x14ac:dyDescent="0.25">
      <c r="A92" s="8">
        <f t="shared" si="5"/>
        <v>91</v>
      </c>
      <c r="B92" t="s">
        <v>12706</v>
      </c>
      <c r="C92" s="8">
        <f t="shared" si="3"/>
        <v>91</v>
      </c>
      <c r="D92">
        <v>400</v>
      </c>
      <c r="E92" s="8" t="str">
        <f t="shared" si="4"/>
        <v>INSERT INTO Proveedor values (91,'VILMA     ',400);</v>
      </c>
    </row>
    <row r="93" spans="1:5" x14ac:dyDescent="0.25">
      <c r="A93" s="8">
        <f t="shared" si="5"/>
        <v>92</v>
      </c>
      <c r="B93" t="s">
        <v>12707</v>
      </c>
      <c r="C93" s="8">
        <f t="shared" si="3"/>
        <v>92</v>
      </c>
      <c r="D93">
        <v>401</v>
      </c>
      <c r="E93" s="8" t="str">
        <f t="shared" si="4"/>
        <v>INSERT INTO Proveedor values (92,'OCAMPO    ',401);</v>
      </c>
    </row>
    <row r="94" spans="1:5" x14ac:dyDescent="0.25">
      <c r="A94" s="8">
        <f t="shared" si="5"/>
        <v>93</v>
      </c>
      <c r="B94" t="s">
        <v>12708</v>
      </c>
      <c r="C94" s="8">
        <f t="shared" si="3"/>
        <v>93</v>
      </c>
      <c r="D94">
        <v>402</v>
      </c>
      <c r="E94" s="8" t="str">
        <f t="shared" si="4"/>
        <v>INSERT INTO Proveedor values (93,'SANTU     ',402);</v>
      </c>
    </row>
    <row r="95" spans="1:5" x14ac:dyDescent="0.25">
      <c r="A95" s="8">
        <f t="shared" si="5"/>
        <v>94</v>
      </c>
      <c r="B95" t="s">
        <v>12709</v>
      </c>
      <c r="C95" s="8">
        <f t="shared" si="3"/>
        <v>94</v>
      </c>
      <c r="D95">
        <v>404</v>
      </c>
      <c r="E95" s="8" t="str">
        <f t="shared" si="4"/>
        <v>INSERT INTO Proveedor values (94,'KNOVA     ',404);</v>
      </c>
    </row>
    <row r="96" spans="1:5" x14ac:dyDescent="0.25">
      <c r="A96" s="8">
        <f t="shared" si="5"/>
        <v>95</v>
      </c>
      <c r="B96" t="s">
        <v>12710</v>
      </c>
      <c r="C96" s="8">
        <f t="shared" si="3"/>
        <v>95</v>
      </c>
      <c r="D96">
        <v>406</v>
      </c>
      <c r="E96" s="8" t="str">
        <f t="shared" si="4"/>
        <v>INSERT INTO Proveedor values (95,'MORENO    ',406);</v>
      </c>
    </row>
    <row r="97" spans="1:5" x14ac:dyDescent="0.25">
      <c r="A97" s="8">
        <f t="shared" si="5"/>
        <v>96</v>
      </c>
      <c r="B97" t="s">
        <v>12711</v>
      </c>
      <c r="C97" s="8">
        <f t="shared" si="3"/>
        <v>96</v>
      </c>
      <c r="D97">
        <v>407</v>
      </c>
      <c r="E97" s="8" t="str">
        <f t="shared" si="4"/>
        <v>INSERT INTO Proveedor values (96,'STANLEY   ',407);</v>
      </c>
    </row>
    <row r="98" spans="1:5" x14ac:dyDescent="0.25">
      <c r="A98" s="8">
        <f t="shared" si="5"/>
        <v>97</v>
      </c>
      <c r="B98" t="s">
        <v>12712</v>
      </c>
      <c r="C98" s="8">
        <f t="shared" si="3"/>
        <v>97</v>
      </c>
      <c r="D98">
        <v>408</v>
      </c>
      <c r="E98" s="8" t="str">
        <f t="shared" si="4"/>
        <v>INSERT INTO Proveedor values (97,'FORMEC    ',408);</v>
      </c>
    </row>
    <row r="99" spans="1:5" x14ac:dyDescent="0.25">
      <c r="A99" s="8">
        <f t="shared" si="5"/>
        <v>98</v>
      </c>
      <c r="B99" t="s">
        <v>12713</v>
      </c>
      <c r="C99" s="8">
        <f t="shared" si="3"/>
        <v>98</v>
      </c>
      <c r="D99">
        <v>409</v>
      </c>
      <c r="E99" s="8" t="str">
        <f t="shared" si="4"/>
        <v>INSERT INTO Proveedor values (98,'JOKOSIT   ',409);</v>
      </c>
    </row>
    <row r="100" spans="1:5" x14ac:dyDescent="0.25">
      <c r="A100" s="8">
        <f t="shared" si="5"/>
        <v>99</v>
      </c>
      <c r="B100" t="s">
        <v>12714</v>
      </c>
      <c r="C100" s="8">
        <f t="shared" si="3"/>
        <v>99</v>
      </c>
      <c r="D100">
        <v>412</v>
      </c>
      <c r="E100" s="8" t="str">
        <f t="shared" si="4"/>
        <v>INSERT INTO Proveedor values (99,'IRIDIUM   ',412);</v>
      </c>
    </row>
    <row r="101" spans="1:5" x14ac:dyDescent="0.25">
      <c r="A101" s="8">
        <f t="shared" si="5"/>
        <v>100</v>
      </c>
      <c r="B101" t="s">
        <v>12784</v>
      </c>
      <c r="C101" s="8">
        <f t="shared" si="3"/>
        <v>100</v>
      </c>
      <c r="D101">
        <v>420</v>
      </c>
      <c r="E101" s="8" t="str">
        <f t="shared" si="4"/>
        <v>INSERT INTO Proveedor values (100,'BLACK and DEKER',420);</v>
      </c>
    </row>
    <row r="102" spans="1:5" x14ac:dyDescent="0.25">
      <c r="A102" s="8">
        <f t="shared" si="5"/>
        <v>101</v>
      </c>
      <c r="B102" t="s">
        <v>12715</v>
      </c>
      <c r="C102" s="8">
        <f t="shared" si="3"/>
        <v>101</v>
      </c>
      <c r="D102">
        <v>421</v>
      </c>
      <c r="E102" s="8" t="str">
        <f t="shared" si="4"/>
        <v>INSERT INTO Proveedor values (101,'BOSCH     ',421);</v>
      </c>
    </row>
    <row r="103" spans="1:5" x14ac:dyDescent="0.25">
      <c r="A103" s="8">
        <f t="shared" si="5"/>
        <v>102</v>
      </c>
      <c r="B103" t="s">
        <v>12716</v>
      </c>
      <c r="C103" s="8">
        <f t="shared" si="3"/>
        <v>102</v>
      </c>
      <c r="D103">
        <v>422</v>
      </c>
      <c r="E103" s="8" t="str">
        <f t="shared" si="4"/>
        <v>INSERT INTO Proveedor values (102,'DEWALT    ',422);</v>
      </c>
    </row>
    <row r="104" spans="1:5" x14ac:dyDescent="0.25">
      <c r="A104" s="8">
        <f t="shared" si="5"/>
        <v>103</v>
      </c>
      <c r="B104" t="s">
        <v>12717</v>
      </c>
      <c r="C104" s="8">
        <f t="shared" si="3"/>
        <v>103</v>
      </c>
      <c r="D104">
        <v>423</v>
      </c>
      <c r="E104" s="8" t="str">
        <f t="shared" si="4"/>
        <v>INSERT INTO Proveedor values (103,'NARANJA   ',423);</v>
      </c>
    </row>
    <row r="105" spans="1:5" x14ac:dyDescent="0.25">
      <c r="A105" s="8">
        <f t="shared" si="5"/>
        <v>104</v>
      </c>
      <c r="B105" t="s">
        <v>12718</v>
      </c>
      <c r="C105" s="8">
        <f t="shared" si="3"/>
        <v>104</v>
      </c>
      <c r="D105">
        <v>424</v>
      </c>
      <c r="E105" s="8" t="str">
        <f t="shared" si="4"/>
        <v>INSERT INTO Proveedor values (104,'PROMOTOOLS',424);</v>
      </c>
    </row>
    <row r="106" spans="1:5" x14ac:dyDescent="0.25">
      <c r="A106" s="8">
        <f t="shared" si="5"/>
        <v>105</v>
      </c>
      <c r="B106" t="s">
        <v>12719</v>
      </c>
      <c r="C106" s="8">
        <f t="shared" si="3"/>
        <v>105</v>
      </c>
      <c r="D106">
        <v>425</v>
      </c>
      <c r="E106" s="8" t="str">
        <f t="shared" si="4"/>
        <v>INSERT INTO Proveedor values (105,'LINVAL    ',425);</v>
      </c>
    </row>
    <row r="107" spans="1:5" x14ac:dyDescent="0.25">
      <c r="A107" s="8">
        <f t="shared" si="5"/>
        <v>106</v>
      </c>
      <c r="B107" t="s">
        <v>12720</v>
      </c>
      <c r="C107" s="8">
        <f t="shared" si="3"/>
        <v>106</v>
      </c>
      <c r="D107">
        <v>426</v>
      </c>
      <c r="E107" s="8" t="str">
        <f t="shared" si="4"/>
        <v>INSERT INTO Proveedor values (106,'JWJ       ',426);</v>
      </c>
    </row>
    <row r="108" spans="1:5" x14ac:dyDescent="0.25">
      <c r="A108" s="8">
        <f t="shared" si="5"/>
        <v>107</v>
      </c>
      <c r="B108" t="s">
        <v>12721</v>
      </c>
      <c r="C108" s="8">
        <f t="shared" si="3"/>
        <v>107</v>
      </c>
      <c r="D108">
        <v>427</v>
      </c>
      <c r="E108" s="8" t="str">
        <f t="shared" si="4"/>
        <v>INSERT INTO Proveedor values (107,'TRAKA     ',427);</v>
      </c>
    </row>
    <row r="109" spans="1:5" x14ac:dyDescent="0.25">
      <c r="A109" s="8">
        <f t="shared" si="5"/>
        <v>108</v>
      </c>
      <c r="B109" t="s">
        <v>12722</v>
      </c>
      <c r="C109" s="8">
        <f t="shared" si="3"/>
        <v>108</v>
      </c>
      <c r="D109">
        <v>429</v>
      </c>
      <c r="E109" s="8" t="str">
        <f t="shared" si="4"/>
        <v>INSERT INTO Proveedor values (108,'SEVEN     ',429);</v>
      </c>
    </row>
    <row r="110" spans="1:5" x14ac:dyDescent="0.25">
      <c r="A110" s="8">
        <f t="shared" si="5"/>
        <v>109</v>
      </c>
      <c r="B110" t="s">
        <v>12723</v>
      </c>
      <c r="C110" s="8">
        <f t="shared" si="3"/>
        <v>109</v>
      </c>
      <c r="D110">
        <v>431</v>
      </c>
      <c r="E110" s="8" t="str">
        <f t="shared" si="4"/>
        <v>INSERT INTO Proveedor values (109,'AHEDO     ',431);</v>
      </c>
    </row>
    <row r="111" spans="1:5" x14ac:dyDescent="0.25">
      <c r="A111" s="8">
        <f t="shared" si="5"/>
        <v>110</v>
      </c>
      <c r="B111" t="s">
        <v>12724</v>
      </c>
      <c r="C111" s="8">
        <f t="shared" si="3"/>
        <v>110</v>
      </c>
      <c r="D111">
        <v>444</v>
      </c>
      <c r="E111" s="8" t="str">
        <f t="shared" si="4"/>
        <v>INSERT INTO Proveedor values (110,'CLASSIC   ',444);</v>
      </c>
    </row>
    <row r="112" spans="1:5" x14ac:dyDescent="0.25">
      <c r="A112" s="8">
        <f t="shared" si="5"/>
        <v>111</v>
      </c>
      <c r="B112" t="s">
        <v>12725</v>
      </c>
      <c r="C112" s="8">
        <f t="shared" si="3"/>
        <v>111</v>
      </c>
      <c r="D112">
        <v>446</v>
      </c>
      <c r="E112" s="8" t="str">
        <f t="shared" si="4"/>
        <v>INSERT INTO Proveedor values (111,'GAMA      ',446);</v>
      </c>
    </row>
    <row r="113" spans="1:5" x14ac:dyDescent="0.25">
      <c r="A113" s="8">
        <f t="shared" si="5"/>
        <v>112</v>
      </c>
      <c r="B113" t="s">
        <v>12726</v>
      </c>
      <c r="C113" s="8">
        <f t="shared" si="3"/>
        <v>112</v>
      </c>
      <c r="D113">
        <v>447</v>
      </c>
      <c r="E113" s="8" t="str">
        <f t="shared" si="4"/>
        <v>INSERT INTO Proveedor values (112,'VITEX     ',447);</v>
      </c>
    </row>
    <row r="114" spans="1:5" x14ac:dyDescent="0.25">
      <c r="A114" s="8">
        <f t="shared" si="5"/>
        <v>113</v>
      </c>
      <c r="B114" t="s">
        <v>12727</v>
      </c>
      <c r="C114" s="8">
        <f t="shared" si="3"/>
        <v>113</v>
      </c>
      <c r="D114">
        <v>450</v>
      </c>
      <c r="E114" s="8" t="str">
        <f t="shared" si="4"/>
        <v>INSERT INTO Proveedor values (113,'BAYER     ',450);</v>
      </c>
    </row>
    <row r="115" spans="1:5" x14ac:dyDescent="0.25">
      <c r="A115" s="8">
        <f t="shared" si="5"/>
        <v>114</v>
      </c>
      <c r="B115" t="s">
        <v>12728</v>
      </c>
      <c r="C115" s="8">
        <f t="shared" si="3"/>
        <v>114</v>
      </c>
      <c r="D115">
        <v>454</v>
      </c>
      <c r="E115" s="8" t="str">
        <f t="shared" si="4"/>
        <v>INSERT INTO Proveedor values (114,'ALLISTER  ',454);</v>
      </c>
    </row>
    <row r="116" spans="1:5" x14ac:dyDescent="0.25">
      <c r="A116" s="8">
        <f t="shared" si="5"/>
        <v>115</v>
      </c>
      <c r="B116" t="s">
        <v>12729</v>
      </c>
      <c r="C116" s="8">
        <f t="shared" si="3"/>
        <v>115</v>
      </c>
      <c r="D116">
        <v>456</v>
      </c>
      <c r="E116" s="8" t="str">
        <f t="shared" si="4"/>
        <v>INSERT INTO Proveedor values (115,'H-24      ',456);</v>
      </c>
    </row>
    <row r="117" spans="1:5" x14ac:dyDescent="0.25">
      <c r="A117" s="8">
        <f t="shared" si="5"/>
        <v>116</v>
      </c>
      <c r="B117" t="s">
        <v>12730</v>
      </c>
      <c r="C117" s="8">
        <f t="shared" si="3"/>
        <v>116</v>
      </c>
      <c r="D117">
        <v>461</v>
      </c>
      <c r="E117" s="8" t="str">
        <f t="shared" si="4"/>
        <v>INSERT INTO Proveedor values (116,'H24       ',461);</v>
      </c>
    </row>
    <row r="118" spans="1:5" x14ac:dyDescent="0.25">
      <c r="A118" s="8">
        <f t="shared" si="5"/>
        <v>117</v>
      </c>
      <c r="B118" t="s">
        <v>12731</v>
      </c>
      <c r="C118" s="8">
        <f t="shared" si="3"/>
        <v>117</v>
      </c>
      <c r="D118">
        <v>464</v>
      </c>
      <c r="E118" s="8" t="str">
        <f t="shared" si="4"/>
        <v>INSERT INTO Proveedor values (117,'SANGA     ',464);</v>
      </c>
    </row>
    <row r="119" spans="1:5" x14ac:dyDescent="0.25">
      <c r="A119" s="8">
        <f t="shared" si="5"/>
        <v>118</v>
      </c>
      <c r="B119" t="s">
        <v>12732</v>
      </c>
      <c r="C119" s="8">
        <f t="shared" si="3"/>
        <v>118</v>
      </c>
      <c r="D119">
        <v>465</v>
      </c>
      <c r="E119" s="8" t="str">
        <f t="shared" si="4"/>
        <v>INSERT INTO Proveedor values (118,'CHEMIX    ',465);</v>
      </c>
    </row>
    <row r="120" spans="1:5" x14ac:dyDescent="0.25">
      <c r="A120" s="8">
        <f t="shared" si="5"/>
        <v>119</v>
      </c>
      <c r="B120" t="s">
        <v>12733</v>
      </c>
      <c r="C120" s="8">
        <f t="shared" si="3"/>
        <v>119</v>
      </c>
      <c r="D120">
        <v>469</v>
      </c>
      <c r="E120" s="8" t="str">
        <f t="shared" si="4"/>
        <v>INSERT INTO Proveedor values (119,'RAID      ',469);</v>
      </c>
    </row>
    <row r="121" spans="1:5" x14ac:dyDescent="0.25">
      <c r="A121" s="8">
        <f t="shared" si="5"/>
        <v>120</v>
      </c>
      <c r="B121" t="s">
        <v>12734</v>
      </c>
      <c r="C121" s="8">
        <f t="shared" si="3"/>
        <v>120</v>
      </c>
      <c r="D121">
        <v>470</v>
      </c>
      <c r="E121" s="8" t="str">
        <f t="shared" si="4"/>
        <v>INSERT INTO Proveedor values (120,'KOLA-LOKA ',470);</v>
      </c>
    </row>
    <row r="122" spans="1:5" x14ac:dyDescent="0.25">
      <c r="A122" s="8">
        <f t="shared" si="5"/>
        <v>121</v>
      </c>
      <c r="B122" t="s">
        <v>12735</v>
      </c>
      <c r="C122" s="8">
        <f t="shared" si="3"/>
        <v>121</v>
      </c>
      <c r="D122">
        <v>471</v>
      </c>
      <c r="E122" s="8" t="str">
        <f t="shared" si="4"/>
        <v>INSERT INTO Proveedor values (121,'KOLA LOKA ',471);</v>
      </c>
    </row>
    <row r="123" spans="1:5" x14ac:dyDescent="0.25">
      <c r="A123" s="8">
        <f t="shared" si="5"/>
        <v>122</v>
      </c>
      <c r="B123" t="s">
        <v>12736</v>
      </c>
      <c r="C123" s="8">
        <f t="shared" si="3"/>
        <v>122</v>
      </c>
      <c r="D123">
        <v>472</v>
      </c>
      <c r="E123" s="8" t="str">
        <f t="shared" si="4"/>
        <v>INSERT INTO Proveedor values (122,'SANLEC    ',472);</v>
      </c>
    </row>
    <row r="124" spans="1:5" x14ac:dyDescent="0.25">
      <c r="A124" s="8">
        <f t="shared" si="5"/>
        <v>123</v>
      </c>
      <c r="B124" t="s">
        <v>12737</v>
      </c>
      <c r="C124" s="8">
        <f t="shared" si="3"/>
        <v>123</v>
      </c>
      <c r="D124">
        <v>473</v>
      </c>
      <c r="E124" s="8" t="str">
        <f t="shared" si="4"/>
        <v>INSERT INTO Proveedor values (123,'GOOD WILL ',473);</v>
      </c>
    </row>
    <row r="125" spans="1:5" x14ac:dyDescent="0.25">
      <c r="A125" s="8">
        <f t="shared" si="5"/>
        <v>124</v>
      </c>
      <c r="B125" t="s">
        <v>12738</v>
      </c>
      <c r="C125" s="8">
        <f t="shared" si="3"/>
        <v>124</v>
      </c>
      <c r="D125">
        <v>476</v>
      </c>
      <c r="E125" s="8" t="str">
        <f t="shared" si="4"/>
        <v>INSERT INTO Proveedor values (124,'NACOBRE   ',476);</v>
      </c>
    </row>
    <row r="126" spans="1:5" x14ac:dyDescent="0.25">
      <c r="A126" s="8">
        <f t="shared" si="5"/>
        <v>125</v>
      </c>
      <c r="B126" t="s">
        <v>12739</v>
      </c>
      <c r="C126" s="8">
        <f t="shared" si="3"/>
        <v>125</v>
      </c>
      <c r="D126">
        <v>477</v>
      </c>
      <c r="E126" s="8" t="str">
        <f t="shared" si="4"/>
        <v>INSERT INTO Proveedor values (125,'ROTTER    ',477);</v>
      </c>
    </row>
    <row r="127" spans="1:5" x14ac:dyDescent="0.25">
      <c r="A127" s="8">
        <f t="shared" si="5"/>
        <v>126</v>
      </c>
      <c r="B127" t="s">
        <v>12740</v>
      </c>
      <c r="C127" s="8">
        <f t="shared" si="3"/>
        <v>126</v>
      </c>
      <c r="D127">
        <v>478</v>
      </c>
      <c r="E127" s="8" t="str">
        <f t="shared" si="4"/>
        <v>INSERT INTO Proveedor values (126,'PILATUS   ',478);</v>
      </c>
    </row>
    <row r="128" spans="1:5" x14ac:dyDescent="0.25">
      <c r="A128" s="8">
        <f t="shared" si="5"/>
        <v>127</v>
      </c>
      <c r="B128" t="s">
        <v>12741</v>
      </c>
      <c r="C128" s="8">
        <f t="shared" si="3"/>
        <v>127</v>
      </c>
      <c r="D128">
        <v>479</v>
      </c>
      <c r="E128" s="8" t="str">
        <f t="shared" si="4"/>
        <v>INSERT INTO Proveedor values (127,'MAIGOO    ',479);</v>
      </c>
    </row>
    <row r="129" spans="1:5" x14ac:dyDescent="0.25">
      <c r="A129" s="8">
        <f t="shared" si="5"/>
        <v>128</v>
      </c>
      <c r="B129" t="s">
        <v>12742</v>
      </c>
      <c r="C129" s="8">
        <f t="shared" si="3"/>
        <v>128</v>
      </c>
      <c r="D129">
        <v>480</v>
      </c>
      <c r="E129" s="8" t="str">
        <f t="shared" si="4"/>
        <v>INSERT INTO Proveedor values (128,'GOGOLITE  ',480);</v>
      </c>
    </row>
    <row r="130" spans="1:5" x14ac:dyDescent="0.25">
      <c r="A130" s="8">
        <f t="shared" si="5"/>
        <v>129</v>
      </c>
      <c r="B130" t="s">
        <v>12743</v>
      </c>
      <c r="C130" s="8">
        <f t="shared" si="3"/>
        <v>129</v>
      </c>
      <c r="D130">
        <v>482</v>
      </c>
      <c r="E130" s="8" t="str">
        <f t="shared" si="4"/>
        <v>INSERT INTO Proveedor values (129,'TRAMONTINA',482);</v>
      </c>
    </row>
    <row r="131" spans="1:5" x14ac:dyDescent="0.25">
      <c r="A131" s="8">
        <f t="shared" si="5"/>
        <v>130</v>
      </c>
      <c r="B131" t="s">
        <v>12744</v>
      </c>
      <c r="C131" s="8">
        <f t="shared" ref="C131:C168" si="6">A131</f>
        <v>130</v>
      </c>
      <c r="D131">
        <v>483</v>
      </c>
      <c r="E131" s="8" t="str">
        <f t="shared" ref="E131:E168" si="7">"INSERT INTO Proveedor values ("&amp;A131&amp;",'"&amp;B131&amp;"',"&amp;D131&amp;");"</f>
        <v>INSERT INTO Proveedor values (130,'VIRGO     ',483);</v>
      </c>
    </row>
    <row r="132" spans="1:5" x14ac:dyDescent="0.25">
      <c r="A132" s="8">
        <f t="shared" ref="A132:A168" si="8">++A131+1</f>
        <v>131</v>
      </c>
      <c r="B132" t="s">
        <v>12745</v>
      </c>
      <c r="C132" s="8">
        <f t="shared" si="6"/>
        <v>131</v>
      </c>
      <c r="D132">
        <v>489</v>
      </c>
      <c r="E132" s="8" t="str">
        <f t="shared" si="7"/>
        <v>INSERT INTO Proveedor values (131,'SIEMENS   ',489);</v>
      </c>
    </row>
    <row r="133" spans="1:5" x14ac:dyDescent="0.25">
      <c r="A133" s="8">
        <f t="shared" si="8"/>
        <v>132</v>
      </c>
      <c r="B133" t="s">
        <v>12746</v>
      </c>
      <c r="C133" s="8">
        <f t="shared" si="6"/>
        <v>132</v>
      </c>
      <c r="D133">
        <v>490</v>
      </c>
      <c r="E133" s="8" t="str">
        <f t="shared" si="7"/>
        <v>INSERT INTO Proveedor values (132,'OSO       ',490);</v>
      </c>
    </row>
    <row r="134" spans="1:5" x14ac:dyDescent="0.25">
      <c r="A134" s="8">
        <f t="shared" si="8"/>
        <v>133</v>
      </c>
      <c r="B134" t="s">
        <v>12747</v>
      </c>
      <c r="C134" s="8">
        <f t="shared" si="6"/>
        <v>133</v>
      </c>
      <c r="D134">
        <v>494</v>
      </c>
      <c r="E134" s="8" t="str">
        <f t="shared" si="7"/>
        <v>INSERT INTO Proveedor values (133,'BR        ',494);</v>
      </c>
    </row>
    <row r="135" spans="1:5" x14ac:dyDescent="0.25">
      <c r="A135" s="8">
        <f t="shared" si="8"/>
        <v>134</v>
      </c>
      <c r="B135" t="s">
        <v>12748</v>
      </c>
      <c r="C135" s="8">
        <f t="shared" si="6"/>
        <v>134</v>
      </c>
      <c r="D135">
        <v>495</v>
      </c>
      <c r="E135" s="8" t="str">
        <f t="shared" si="7"/>
        <v>INSERT INTO Proveedor values (134,'MIT KIT   ',495);</v>
      </c>
    </row>
    <row r="136" spans="1:5" x14ac:dyDescent="0.25">
      <c r="A136" s="8">
        <f t="shared" si="8"/>
        <v>135</v>
      </c>
      <c r="B136" t="s">
        <v>12749</v>
      </c>
      <c r="C136" s="8">
        <f t="shared" si="6"/>
        <v>135</v>
      </c>
      <c r="D136">
        <v>496</v>
      </c>
      <c r="E136" s="8" t="str">
        <f t="shared" si="7"/>
        <v>INSERT INTO Proveedor values (135,'SILER     ',496);</v>
      </c>
    </row>
    <row r="137" spans="1:5" x14ac:dyDescent="0.25">
      <c r="A137" s="8">
        <f t="shared" si="8"/>
        <v>136</v>
      </c>
      <c r="B137" t="s">
        <v>12750</v>
      </c>
      <c r="C137" s="8">
        <f t="shared" si="6"/>
        <v>136</v>
      </c>
      <c r="D137">
        <v>497</v>
      </c>
      <c r="E137" s="8" t="str">
        <f t="shared" si="7"/>
        <v>INSERT INTO Proveedor values (136,'EVEREADY  ',497);</v>
      </c>
    </row>
    <row r="138" spans="1:5" x14ac:dyDescent="0.25">
      <c r="A138" s="8">
        <f t="shared" si="8"/>
        <v>137</v>
      </c>
      <c r="B138" t="s">
        <v>12751</v>
      </c>
      <c r="C138" s="8">
        <f t="shared" si="6"/>
        <v>137</v>
      </c>
      <c r="D138">
        <v>526</v>
      </c>
      <c r="E138" s="8" t="str">
        <f t="shared" si="7"/>
        <v>INSERT INTO Proveedor values (137,'DURACELL  ',526);</v>
      </c>
    </row>
    <row r="139" spans="1:5" x14ac:dyDescent="0.25">
      <c r="A139" s="8">
        <f t="shared" si="8"/>
        <v>138</v>
      </c>
      <c r="B139" t="s">
        <v>12752</v>
      </c>
      <c r="C139" s="8">
        <f t="shared" si="6"/>
        <v>138</v>
      </c>
      <c r="D139">
        <v>527</v>
      </c>
      <c r="E139" s="8" t="str">
        <f t="shared" si="7"/>
        <v>INSERT INTO Proveedor values (138,'ENERGIZER ',527);</v>
      </c>
    </row>
    <row r="140" spans="1:5" x14ac:dyDescent="0.25">
      <c r="A140" s="8">
        <f t="shared" si="8"/>
        <v>139</v>
      </c>
      <c r="B140" t="s">
        <v>12753</v>
      </c>
      <c r="C140" s="8">
        <f t="shared" si="6"/>
        <v>139</v>
      </c>
      <c r="D140">
        <v>528</v>
      </c>
      <c r="E140" s="8" t="str">
        <f t="shared" si="7"/>
        <v>INSERT INTO Proveedor values (139,'VISE-GRIP ',528);</v>
      </c>
    </row>
    <row r="141" spans="1:5" x14ac:dyDescent="0.25">
      <c r="A141" s="8">
        <f t="shared" si="8"/>
        <v>140</v>
      </c>
      <c r="B141" t="s">
        <v>12754</v>
      </c>
      <c r="C141" s="8">
        <f t="shared" si="6"/>
        <v>140</v>
      </c>
      <c r="D141">
        <v>529</v>
      </c>
      <c r="E141" s="8" t="str">
        <f t="shared" si="7"/>
        <v>INSERT INTO Proveedor values (140,'KLEIN     ',529);</v>
      </c>
    </row>
    <row r="142" spans="1:5" x14ac:dyDescent="0.25">
      <c r="A142" s="8">
        <f t="shared" si="8"/>
        <v>141</v>
      </c>
      <c r="B142" t="s">
        <v>12755</v>
      </c>
      <c r="C142" s="8">
        <f t="shared" si="6"/>
        <v>141</v>
      </c>
      <c r="D142">
        <v>530</v>
      </c>
      <c r="E142" s="8" t="str">
        <f t="shared" si="7"/>
        <v>INSERT INTO Proveedor values (141,'GONI      ',530);</v>
      </c>
    </row>
    <row r="143" spans="1:5" x14ac:dyDescent="0.25">
      <c r="A143" s="8">
        <f t="shared" si="8"/>
        <v>142</v>
      </c>
      <c r="B143" t="s">
        <v>12756</v>
      </c>
      <c r="C143" s="8">
        <f t="shared" si="6"/>
        <v>142</v>
      </c>
      <c r="D143">
        <v>531</v>
      </c>
      <c r="E143" s="8" t="str">
        <f t="shared" si="7"/>
        <v>INSERT INTO Proveedor values (142,'LUCEK     ',531);</v>
      </c>
    </row>
    <row r="144" spans="1:5" x14ac:dyDescent="0.25">
      <c r="A144" s="8">
        <f t="shared" si="8"/>
        <v>143</v>
      </c>
      <c r="B144" t="s">
        <v>12757</v>
      </c>
      <c r="C144" s="8">
        <f t="shared" si="6"/>
        <v>143</v>
      </c>
      <c r="D144">
        <v>532</v>
      </c>
      <c r="E144" s="8" t="str">
        <f t="shared" si="7"/>
        <v>INSERT INTO Proveedor values (143,'ITW       ',532);</v>
      </c>
    </row>
    <row r="145" spans="1:5" x14ac:dyDescent="0.25">
      <c r="A145" s="8">
        <f t="shared" si="8"/>
        <v>144</v>
      </c>
      <c r="B145" t="s">
        <v>12758</v>
      </c>
      <c r="C145" s="8">
        <f t="shared" si="6"/>
        <v>144</v>
      </c>
      <c r="D145">
        <v>533</v>
      </c>
      <c r="E145" s="8" t="str">
        <f t="shared" si="7"/>
        <v>INSERT INTO Proveedor values (144,'RACUMIN   ',533);</v>
      </c>
    </row>
    <row r="146" spans="1:5" x14ac:dyDescent="0.25">
      <c r="A146" s="8">
        <f t="shared" si="8"/>
        <v>145</v>
      </c>
      <c r="B146" t="s">
        <v>12759</v>
      </c>
      <c r="C146" s="8">
        <f t="shared" si="6"/>
        <v>145</v>
      </c>
      <c r="D146">
        <v>534</v>
      </c>
      <c r="E146" s="8" t="str">
        <f t="shared" si="7"/>
        <v>INSERT INTO Proveedor values (145,'LORENZETTI',534);</v>
      </c>
    </row>
    <row r="147" spans="1:5" x14ac:dyDescent="0.25">
      <c r="A147" s="8">
        <f t="shared" si="8"/>
        <v>146</v>
      </c>
      <c r="B147" t="s">
        <v>12760</v>
      </c>
      <c r="C147" s="8">
        <f t="shared" si="6"/>
        <v>146</v>
      </c>
      <c r="D147">
        <v>535</v>
      </c>
      <c r="E147" s="8" t="str">
        <f t="shared" si="7"/>
        <v>INSERT INTO Proveedor values (146,'SAMPLON   ',535);</v>
      </c>
    </row>
    <row r="148" spans="1:5" x14ac:dyDescent="0.25">
      <c r="A148" s="8">
        <f t="shared" si="8"/>
        <v>147</v>
      </c>
      <c r="B148" t="s">
        <v>12761</v>
      </c>
      <c r="C148" s="8">
        <f t="shared" si="6"/>
        <v>147</v>
      </c>
      <c r="D148">
        <v>536</v>
      </c>
      <c r="E148" s="8" t="str">
        <f t="shared" si="7"/>
        <v>INSERT INTO Proveedor values (147,'SANPLON   ',536);</v>
      </c>
    </row>
    <row r="149" spans="1:5" x14ac:dyDescent="0.25">
      <c r="A149" s="8">
        <f t="shared" si="8"/>
        <v>148</v>
      </c>
      <c r="B149" t="s">
        <v>12762</v>
      </c>
      <c r="C149" s="8">
        <f t="shared" si="6"/>
        <v>148</v>
      </c>
      <c r="D149">
        <v>537</v>
      </c>
      <c r="E149" s="8" t="str">
        <f t="shared" si="7"/>
        <v>INSERT INTO Proveedor values (148,'HENKEL    ',537);</v>
      </c>
    </row>
    <row r="150" spans="1:5" x14ac:dyDescent="0.25">
      <c r="A150" s="8">
        <f t="shared" si="8"/>
        <v>149</v>
      </c>
      <c r="B150" t="s">
        <v>12763</v>
      </c>
      <c r="C150" s="8">
        <f t="shared" si="6"/>
        <v>149</v>
      </c>
      <c r="D150">
        <v>541</v>
      </c>
      <c r="E150" s="8" t="str">
        <f t="shared" si="7"/>
        <v>INSERT INTO Proveedor values (149,'FZ-10     ',541);</v>
      </c>
    </row>
    <row r="151" spans="1:5" x14ac:dyDescent="0.25">
      <c r="A151" s="8">
        <f t="shared" si="8"/>
        <v>150</v>
      </c>
      <c r="B151" t="s">
        <v>12764</v>
      </c>
      <c r="C151" s="8">
        <f t="shared" si="6"/>
        <v>150</v>
      </c>
      <c r="D151">
        <v>542</v>
      </c>
      <c r="E151" s="8" t="str">
        <f t="shared" si="7"/>
        <v>INSERT INTO Proveedor values (150,'RESISTOL  ',542);</v>
      </c>
    </row>
    <row r="152" spans="1:5" x14ac:dyDescent="0.25">
      <c r="A152" s="8">
        <f t="shared" si="8"/>
        <v>151</v>
      </c>
      <c r="B152" t="s">
        <v>12765</v>
      </c>
      <c r="C152" s="8">
        <f t="shared" si="6"/>
        <v>151</v>
      </c>
      <c r="D152">
        <v>544</v>
      </c>
      <c r="E152" s="8" t="str">
        <f t="shared" si="7"/>
        <v>INSERT INTO Proveedor values (151,'INFRA     ',544);</v>
      </c>
    </row>
    <row r="153" spans="1:5" x14ac:dyDescent="0.25">
      <c r="A153" s="8">
        <f t="shared" si="8"/>
        <v>152</v>
      </c>
      <c r="B153" t="s">
        <v>12766</v>
      </c>
      <c r="C153" s="8">
        <f t="shared" si="6"/>
        <v>152</v>
      </c>
      <c r="D153">
        <v>547</v>
      </c>
      <c r="E153" s="8" t="str">
        <f t="shared" si="7"/>
        <v>INSERT INTO Proveedor values (152,'LENOX     ',547);</v>
      </c>
    </row>
    <row r="154" spans="1:5" x14ac:dyDescent="0.25">
      <c r="A154" s="8">
        <f t="shared" si="8"/>
        <v>153</v>
      </c>
      <c r="B154" t="s">
        <v>12767</v>
      </c>
      <c r="C154" s="8">
        <f t="shared" si="6"/>
        <v>153</v>
      </c>
      <c r="D154">
        <v>548</v>
      </c>
      <c r="E154" s="8" t="str">
        <f t="shared" si="7"/>
        <v>INSERT INTO Proveedor values (153,'NICHOLSON ',548);</v>
      </c>
    </row>
    <row r="155" spans="1:5" x14ac:dyDescent="0.25">
      <c r="A155" s="8">
        <f t="shared" si="8"/>
        <v>154</v>
      </c>
      <c r="B155" t="s">
        <v>12768</v>
      </c>
      <c r="C155" s="8">
        <f t="shared" si="6"/>
        <v>154</v>
      </c>
      <c r="D155">
        <v>549</v>
      </c>
      <c r="E155" s="8" t="str">
        <f t="shared" si="7"/>
        <v>INSERT INTO Proveedor values (154,'DOW CORNIN',549);</v>
      </c>
    </row>
    <row r="156" spans="1:5" x14ac:dyDescent="0.25">
      <c r="A156" s="8">
        <f t="shared" si="8"/>
        <v>155</v>
      </c>
      <c r="B156" t="s">
        <v>12769</v>
      </c>
      <c r="C156" s="8">
        <f t="shared" si="6"/>
        <v>155</v>
      </c>
      <c r="D156">
        <v>550</v>
      </c>
      <c r="E156" s="8" t="str">
        <f t="shared" si="7"/>
        <v>INSERT INTO Proveedor values (155,'TALISMAN  ',550);</v>
      </c>
    </row>
    <row r="157" spans="1:5" x14ac:dyDescent="0.25">
      <c r="A157" s="8">
        <f t="shared" si="8"/>
        <v>156</v>
      </c>
      <c r="B157" t="s">
        <v>12770</v>
      </c>
      <c r="C157" s="8">
        <f t="shared" si="6"/>
        <v>156</v>
      </c>
      <c r="D157">
        <v>556</v>
      </c>
      <c r="E157" s="8" t="str">
        <f t="shared" si="7"/>
        <v>INSERT INTO Proveedor values (156,'ALPHA     ',556);</v>
      </c>
    </row>
    <row r="158" spans="1:5" x14ac:dyDescent="0.25">
      <c r="A158" s="8">
        <f t="shared" si="8"/>
        <v>157</v>
      </c>
      <c r="B158" t="s">
        <v>12771</v>
      </c>
      <c r="C158" s="8">
        <f t="shared" si="6"/>
        <v>157</v>
      </c>
      <c r="D158">
        <v>560</v>
      </c>
      <c r="E158" s="8" t="str">
        <f t="shared" si="7"/>
        <v>INSERT INTO Proveedor values (157,'AMARILLA  ',560);</v>
      </c>
    </row>
    <row r="159" spans="1:5" x14ac:dyDescent="0.25">
      <c r="A159" s="8">
        <f t="shared" si="8"/>
        <v>158</v>
      </c>
      <c r="B159" t="s">
        <v>12772</v>
      </c>
      <c r="C159" s="8">
        <f t="shared" si="6"/>
        <v>158</v>
      </c>
      <c r="D159">
        <v>561</v>
      </c>
      <c r="E159" s="8" t="str">
        <f t="shared" si="7"/>
        <v>INSERT INTO Proveedor values (158,'TRAMP     ',561);</v>
      </c>
    </row>
    <row r="160" spans="1:5" x14ac:dyDescent="0.25">
      <c r="A160" s="8">
        <f t="shared" si="8"/>
        <v>159</v>
      </c>
      <c r="B160" t="s">
        <v>12773</v>
      </c>
      <c r="C160" s="8">
        <f t="shared" si="6"/>
        <v>159</v>
      </c>
      <c r="D160">
        <v>564</v>
      </c>
      <c r="E160" s="8" t="str">
        <f t="shared" si="7"/>
        <v>INSERT INTO Proveedor values (159,'SEDICOSA  ',564);</v>
      </c>
    </row>
    <row r="161" spans="1:5" x14ac:dyDescent="0.25">
      <c r="A161" s="8">
        <f t="shared" si="8"/>
        <v>160</v>
      </c>
      <c r="B161" t="s">
        <v>12774</v>
      </c>
      <c r="C161" s="8">
        <f t="shared" si="6"/>
        <v>160</v>
      </c>
      <c r="D161">
        <v>566</v>
      </c>
      <c r="E161" s="8" t="str">
        <f t="shared" si="7"/>
        <v>INSERT INTO Proveedor values (160,'ATRAPAMEX ',566);</v>
      </c>
    </row>
    <row r="162" spans="1:5" x14ac:dyDescent="0.25">
      <c r="A162" s="8">
        <f t="shared" si="8"/>
        <v>161</v>
      </c>
      <c r="B162" t="s">
        <v>12775</v>
      </c>
      <c r="C162" s="8">
        <f t="shared" si="6"/>
        <v>161</v>
      </c>
      <c r="D162">
        <v>569</v>
      </c>
      <c r="E162" s="8" t="str">
        <f t="shared" si="7"/>
        <v>INSERT INTO Proveedor values (161,'CATCH-A MA',569);</v>
      </c>
    </row>
    <row r="163" spans="1:5" x14ac:dyDescent="0.25">
      <c r="A163" s="8">
        <f t="shared" si="8"/>
        <v>162</v>
      </c>
      <c r="B163" t="s">
        <v>12776</v>
      </c>
      <c r="C163" s="8">
        <f t="shared" si="6"/>
        <v>162</v>
      </c>
      <c r="D163">
        <v>571</v>
      </c>
      <c r="E163" s="8" t="str">
        <f t="shared" si="7"/>
        <v>INSERT INTO Proveedor values (162,'CAT MASTER',571);</v>
      </c>
    </row>
    <row r="164" spans="1:5" x14ac:dyDescent="0.25">
      <c r="A164" s="8">
        <f t="shared" si="8"/>
        <v>163</v>
      </c>
      <c r="B164" t="s">
        <v>12777</v>
      </c>
      <c r="C164" s="8">
        <f t="shared" si="6"/>
        <v>163</v>
      </c>
      <c r="D164">
        <v>573</v>
      </c>
      <c r="E164" s="8" t="str">
        <f t="shared" si="7"/>
        <v>INSERT INTO Proveedor values (163,'TRAPE-TE  ',573);</v>
      </c>
    </row>
    <row r="165" spans="1:5" x14ac:dyDescent="0.25">
      <c r="A165" s="8">
        <f t="shared" si="8"/>
        <v>164</v>
      </c>
      <c r="B165" t="s">
        <v>12778</v>
      </c>
      <c r="C165" s="8">
        <f t="shared" si="6"/>
        <v>164</v>
      </c>
      <c r="D165">
        <v>574</v>
      </c>
      <c r="E165" s="8" t="str">
        <f t="shared" si="7"/>
        <v>INSERT INTO Proveedor values (164,'YULED     ',574);</v>
      </c>
    </row>
    <row r="166" spans="1:5" x14ac:dyDescent="0.25">
      <c r="A166" s="8">
        <f t="shared" si="8"/>
        <v>165</v>
      </c>
      <c r="B166" t="s">
        <v>12779</v>
      </c>
      <c r="C166" s="8">
        <f t="shared" si="6"/>
        <v>165</v>
      </c>
      <c r="D166">
        <v>578</v>
      </c>
      <c r="E166" s="8" t="str">
        <f t="shared" si="7"/>
        <v>INSERT INTO Proveedor values (165,'MONTAN    ',578);</v>
      </c>
    </row>
    <row r="167" spans="1:5" x14ac:dyDescent="0.25">
      <c r="A167" s="8">
        <f t="shared" si="8"/>
        <v>166</v>
      </c>
      <c r="B167" t="s">
        <v>12780</v>
      </c>
      <c r="C167" s="8">
        <f t="shared" si="6"/>
        <v>166</v>
      </c>
      <c r="D167">
        <v>579</v>
      </c>
      <c r="E167" s="8" t="str">
        <f t="shared" si="7"/>
        <v>INSERT INTO Proveedor values (166,'VERIOS    ',579);</v>
      </c>
    </row>
    <row r="168" spans="1:5" x14ac:dyDescent="0.25">
      <c r="A168" s="8">
        <f t="shared" si="8"/>
        <v>167</v>
      </c>
      <c r="B168" t="s">
        <v>12781</v>
      </c>
      <c r="C168" s="8">
        <f t="shared" si="6"/>
        <v>167</v>
      </c>
      <c r="D168">
        <v>580</v>
      </c>
      <c r="E168" s="8" t="str">
        <f t="shared" si="7"/>
        <v>INSERT INTO Proveedor values (167,'KLERAT    ',580);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31"/>
  <sheetViews>
    <sheetView workbookViewId="0">
      <selection activeCell="D2" sqref="D2"/>
    </sheetView>
  </sheetViews>
  <sheetFormatPr baseColWidth="10" defaultRowHeight="15" x14ac:dyDescent="0.25"/>
  <cols>
    <col min="5" max="5" width="50.7109375" customWidth="1"/>
  </cols>
  <sheetData>
    <row r="1" spans="1:5" x14ac:dyDescent="0.25">
      <c r="A1" t="s">
        <v>12613</v>
      </c>
      <c r="B1" t="s">
        <v>12614</v>
      </c>
      <c r="C1" t="s">
        <v>12615</v>
      </c>
    </row>
    <row r="2" spans="1:5" x14ac:dyDescent="0.25">
      <c r="A2">
        <v>1</v>
      </c>
      <c r="B2" t="s">
        <v>12785</v>
      </c>
      <c r="C2" t="s">
        <v>12616</v>
      </c>
      <c r="D2">
        <f>VLOOKUP(C2,Proveedor!$B$2:$C$168,2,0)</f>
        <v>1</v>
      </c>
      <c r="E2" t="str">
        <f>"insert into Productos values ("&amp;A2&amp;",'"&amp;B2&amp;"',"&amp;D2&amp;");"</f>
        <v>insert into Productos values (1,'ABRAZADERA DE UÑA 1/2 BOLSA CON 10 PZA VOLTECK',1);</v>
      </c>
    </row>
    <row r="3" spans="1:5" x14ac:dyDescent="0.25">
      <c r="A3">
        <f>+A2+1</f>
        <v>2</v>
      </c>
      <c r="B3" t="s">
        <v>12786</v>
      </c>
      <c r="C3" t="s">
        <v>12617</v>
      </c>
      <c r="D3" s="8">
        <f>VLOOKUP(C3,Proveedor!$B$2:$C$168,2,0)</f>
        <v>2</v>
      </c>
      <c r="E3" s="8" t="str">
        <f t="shared" ref="E3:E66" si="0">"insert into Productos values ("&amp;A3&amp;",'"&amp;B3&amp;"',"&amp;D3&amp;");"</f>
        <v>insert into Productos values (2,'ABRAZADERA DE UÑA 3/4 VOLTECH 10 PZS',2);</v>
      </c>
    </row>
    <row r="4" spans="1:5" x14ac:dyDescent="0.25">
      <c r="A4" s="8">
        <f t="shared" ref="A4:A67" si="1">+A3+1</f>
        <v>3</v>
      </c>
      <c r="B4" t="s">
        <v>12787</v>
      </c>
      <c r="C4" t="s">
        <v>12618</v>
      </c>
      <c r="D4" s="8">
        <f>VLOOKUP(C4,Proveedor!$B$2:$C$168,2,0)</f>
        <v>3</v>
      </c>
      <c r="E4" s="8" t="str">
        <f t="shared" si="0"/>
        <v>insert into Productos values (3,'ABRAZADERA DE UÑA 3/4" AKSI',3);</v>
      </c>
    </row>
    <row r="5" spans="1:5" x14ac:dyDescent="0.25">
      <c r="A5" s="8">
        <f t="shared" si="1"/>
        <v>4</v>
      </c>
      <c r="B5" t="s">
        <v>12788</v>
      </c>
      <c r="C5" t="s">
        <v>12618</v>
      </c>
      <c r="D5" s="8">
        <f>VLOOKUP(C5,Proveedor!$B$2:$C$168,2,0)</f>
        <v>3</v>
      </c>
      <c r="E5" s="8" t="str">
        <f t="shared" si="0"/>
        <v>insert into Productos values (4,'ABRAZADERA DE UÑA 1" AKSI',3);</v>
      </c>
    </row>
    <row r="6" spans="1:5" x14ac:dyDescent="0.25">
      <c r="A6" s="8">
        <f t="shared" si="1"/>
        <v>5</v>
      </c>
      <c r="B6" t="s">
        <v>12789</v>
      </c>
      <c r="C6" t="s">
        <v>12618</v>
      </c>
      <c r="D6" s="8">
        <f>VLOOKUP(C6,Proveedor!$B$2:$C$168,2,0)</f>
        <v>3</v>
      </c>
      <c r="E6" s="8" t="str">
        <f t="shared" si="0"/>
        <v>insert into Productos values (5,'ABRAZADERA DE UÑA 1 1/4" AKSI',3);</v>
      </c>
    </row>
    <row r="7" spans="1:5" x14ac:dyDescent="0.25">
      <c r="A7" s="8">
        <f t="shared" si="1"/>
        <v>6</v>
      </c>
      <c r="B7" t="s">
        <v>12790</v>
      </c>
      <c r="C7" t="s">
        <v>12619</v>
      </c>
      <c r="D7" s="8">
        <f>VLOOKUP(C7,Proveedor!$B$2:$C$168,2,0)</f>
        <v>4</v>
      </c>
      <c r="E7" s="8" t="str">
        <f t="shared" si="0"/>
        <v>insert into Productos values (6,'ABRAZADERA DE UÑA 1 1/4" SURTEK BOL 5PZS',4);</v>
      </c>
    </row>
    <row r="8" spans="1:5" x14ac:dyDescent="0.25">
      <c r="A8" s="8">
        <f t="shared" si="1"/>
        <v>7</v>
      </c>
      <c r="B8" t="s">
        <v>12791</v>
      </c>
      <c r="C8" t="s">
        <v>12616</v>
      </c>
      <c r="D8" s="8">
        <f>VLOOKUP(C8,Proveedor!$B$2:$C$168,2,0)</f>
        <v>1</v>
      </c>
      <c r="E8" s="8" t="str">
        <f t="shared" si="0"/>
        <v>insert into Productos values (7,'ABRAZADERA DE UÑA 1" VOLTECK BOLSA C/10 PZS',1);</v>
      </c>
    </row>
    <row r="9" spans="1:5" x14ac:dyDescent="0.25">
      <c r="A9" s="8">
        <f t="shared" si="1"/>
        <v>8</v>
      </c>
      <c r="B9" t="s">
        <v>12792</v>
      </c>
      <c r="C9" t="s">
        <v>12620</v>
      </c>
      <c r="D9" s="8">
        <f>VLOOKUP(C9,Proveedor!$B$2:$C$168,2,0)</f>
        <v>5</v>
      </c>
      <c r="E9" s="8" t="str">
        <f t="shared" si="0"/>
        <v>insert into Productos values (8,'ABRAZADERA NO. 4 10-16MM FIERO 10 PZS MI',5);</v>
      </c>
    </row>
    <row r="10" spans="1:5" x14ac:dyDescent="0.25">
      <c r="A10" s="8">
        <f t="shared" si="1"/>
        <v>9</v>
      </c>
      <c r="B10" t="s">
        <v>12793</v>
      </c>
      <c r="C10" t="s">
        <v>12620</v>
      </c>
      <c r="D10" s="8">
        <f>VLOOKUP(C10,Proveedor!$B$2:$C$168,2,0)</f>
        <v>5</v>
      </c>
      <c r="E10" s="8" t="str">
        <f t="shared" si="0"/>
        <v>insert into Productos values (9,'ABRAZADERA NO. 4 3/8-5/8" REFOR BOLSA 10',5);</v>
      </c>
    </row>
    <row r="11" spans="1:5" x14ac:dyDescent="0.25">
      <c r="A11" s="8">
        <f t="shared" si="1"/>
        <v>10</v>
      </c>
      <c r="B11" t="s">
        <v>12794</v>
      </c>
      <c r="C11" t="s">
        <v>12620</v>
      </c>
      <c r="D11" s="8">
        <f>VLOOKUP(C11,Proveedor!$B$2:$C$168,2,0)</f>
        <v>5</v>
      </c>
      <c r="E11" s="8" t="str">
        <f t="shared" si="0"/>
        <v>insert into Productos values (10,'ABRAZADERA NO. 6 1/2-3/4 BOLSA 10 PZS',5);</v>
      </c>
    </row>
    <row r="12" spans="1:5" x14ac:dyDescent="0.25">
      <c r="A12" s="8">
        <f t="shared" si="1"/>
        <v>11</v>
      </c>
      <c r="B12" t="s">
        <v>12795</v>
      </c>
      <c r="C12" t="s">
        <v>12620</v>
      </c>
      <c r="D12" s="8">
        <f>VLOOKUP(C12,Proveedor!$B$2:$C$168,2,0)</f>
        <v>5</v>
      </c>
      <c r="E12" s="8" t="str">
        <f t="shared" si="0"/>
        <v>insert into Productos values (11,'ABRAZADERA NO. 6 1/2-3/4" BOLSA C/10 PZS',5);</v>
      </c>
    </row>
    <row r="13" spans="1:5" x14ac:dyDescent="0.25">
      <c r="A13" s="8">
        <f t="shared" si="1"/>
        <v>12</v>
      </c>
      <c r="B13" t="s">
        <v>12796</v>
      </c>
      <c r="C13" t="s">
        <v>12620</v>
      </c>
      <c r="D13" s="8">
        <f>VLOOKUP(C13,Proveedor!$B$2:$C$168,2,0)</f>
        <v>5</v>
      </c>
      <c r="E13" s="8" t="str">
        <f t="shared" si="0"/>
        <v>insert into Productos values (12,'ABRAZADERA NO. 8 5/8-7/8" BOLSA 10 PZS',5);</v>
      </c>
    </row>
    <row r="14" spans="1:5" x14ac:dyDescent="0.25">
      <c r="A14" s="8">
        <f t="shared" si="1"/>
        <v>13</v>
      </c>
      <c r="B14" t="s">
        <v>12797</v>
      </c>
      <c r="C14" t="s">
        <v>12620</v>
      </c>
      <c r="D14" s="8">
        <f>VLOOKUP(C14,Proveedor!$B$2:$C$168,2,0)</f>
        <v>5</v>
      </c>
      <c r="E14" s="8" t="str">
        <f t="shared" si="0"/>
        <v>insert into Productos values (13,'ABRAZADERA NO.10 19-27MM FIERO 10 P AB-1',5);</v>
      </c>
    </row>
    <row r="15" spans="1:5" x14ac:dyDescent="0.25">
      <c r="A15" s="8">
        <f t="shared" si="1"/>
        <v>14</v>
      </c>
      <c r="B15" t="s">
        <v>12798</v>
      </c>
      <c r="C15" t="s">
        <v>12621</v>
      </c>
      <c r="D15" s="8">
        <f>VLOOKUP(C15,Proveedor!$B$2:$C$168,2,0)</f>
        <v>6</v>
      </c>
      <c r="E15" s="8" t="str">
        <f t="shared" si="0"/>
        <v>insert into Productos values (14,'ABRAZADERA NO.10 19-27MM SANTUL 7869 S8',6);</v>
      </c>
    </row>
    <row r="16" spans="1:5" x14ac:dyDescent="0.25">
      <c r="A16" s="8">
        <f t="shared" si="1"/>
        <v>15</v>
      </c>
      <c r="B16" t="s">
        <v>12799</v>
      </c>
      <c r="C16" t="s">
        <v>12621</v>
      </c>
      <c r="D16" s="8">
        <f>VLOOKUP(C16,Proveedor!$B$2:$C$168,2,0)</f>
        <v>6</v>
      </c>
      <c r="E16" s="8" t="str">
        <f t="shared" si="0"/>
        <v>insert into Productos values (15,'ABRAZADERA NO.12 5/8-1 1/4MM SANTUL 7870',6);</v>
      </c>
    </row>
    <row r="17" spans="1:5" x14ac:dyDescent="0.25">
      <c r="A17" s="8">
        <f t="shared" si="1"/>
        <v>16</v>
      </c>
      <c r="B17" t="s">
        <v>12800</v>
      </c>
      <c r="C17" t="s">
        <v>12620</v>
      </c>
      <c r="D17" s="8">
        <f>VLOOKUP(C17,Proveedor!$B$2:$C$168,2,0)</f>
        <v>5</v>
      </c>
      <c r="E17" s="8" t="str">
        <f t="shared" si="0"/>
        <v>insert into Productos values (16,'ABRAZADERA NO.12 5/8-1-1/4" BOLSA 10 PZS',5);</v>
      </c>
    </row>
    <row r="18" spans="1:5" x14ac:dyDescent="0.25">
      <c r="A18" s="8">
        <f t="shared" si="1"/>
        <v>17</v>
      </c>
      <c r="B18" t="s">
        <v>12801</v>
      </c>
      <c r="C18" t="s">
        <v>12620</v>
      </c>
      <c r="D18" s="8">
        <f>VLOOKUP(C18,Proveedor!$B$2:$C$168,2,0)</f>
        <v>5</v>
      </c>
      <c r="E18" s="8" t="str">
        <f t="shared" si="0"/>
        <v>insert into Productos values (17,'ABRAZADERA NO.16 19-38MM FIERO 10 P B',5);</v>
      </c>
    </row>
    <row r="19" spans="1:5" x14ac:dyDescent="0.25">
      <c r="A19" s="8">
        <f t="shared" si="1"/>
        <v>18</v>
      </c>
      <c r="B19" t="s">
        <v>12802</v>
      </c>
      <c r="C19" t="s">
        <v>12620</v>
      </c>
      <c r="D19" s="8">
        <f>VLOOKUP(C19,Proveedor!$B$2:$C$168,2,0)</f>
        <v>5</v>
      </c>
      <c r="E19" s="8" t="str">
        <f t="shared" si="0"/>
        <v>insert into Productos values (18,'ABRAZADERA NO.20 3/4- 1-3/4" BOLSA 10 PZ',5);</v>
      </c>
    </row>
    <row r="20" spans="1:5" x14ac:dyDescent="0.25">
      <c r="A20" s="8">
        <f t="shared" si="1"/>
        <v>19</v>
      </c>
      <c r="B20" t="s">
        <v>12803</v>
      </c>
      <c r="C20" t="s">
        <v>12621</v>
      </c>
      <c r="D20" s="8">
        <f>VLOOKUP(C20,Proveedor!$B$2:$C$168,2,0)</f>
        <v>6</v>
      </c>
      <c r="E20" s="8" t="str">
        <f t="shared" si="0"/>
        <v>insert into Productos values (19,'ABRAZADERA NO.20 3/4-1 3/4MM SANTUL 7872',6);</v>
      </c>
    </row>
    <row r="21" spans="1:5" x14ac:dyDescent="0.25">
      <c r="A21" s="8">
        <f t="shared" si="1"/>
        <v>20</v>
      </c>
      <c r="B21" t="s">
        <v>12804</v>
      </c>
      <c r="C21" t="s">
        <v>12620</v>
      </c>
      <c r="D21" s="8">
        <f>VLOOKUP(C21,Proveedor!$B$2:$C$168,2,0)</f>
        <v>5</v>
      </c>
      <c r="E21" s="8" t="str">
        <f t="shared" si="0"/>
        <v>insert into Productos values (20,'ABRAZADERA NO.24 1-1/4-2" BOLSA 10 PZS',5);</v>
      </c>
    </row>
    <row r="22" spans="1:5" x14ac:dyDescent="0.25">
      <c r="A22" s="8">
        <f t="shared" si="1"/>
        <v>21</v>
      </c>
      <c r="B22" t="s">
        <v>12805</v>
      </c>
      <c r="C22" t="s">
        <v>12620</v>
      </c>
      <c r="D22" s="8">
        <f>VLOOKUP(C22,Proveedor!$B$2:$C$168,2,0)</f>
        <v>5</v>
      </c>
      <c r="E22" s="8" t="str">
        <f t="shared" si="0"/>
        <v>insert into Productos values (21,'ABRAZADERA NO.28 1-1/2 - 2-1/4 BOLSA 10P',5);</v>
      </c>
    </row>
    <row r="23" spans="1:5" x14ac:dyDescent="0.25">
      <c r="A23" s="8">
        <f t="shared" si="1"/>
        <v>22</v>
      </c>
      <c r="B23" t="s">
        <v>12806</v>
      </c>
      <c r="C23" t="s">
        <v>12620</v>
      </c>
      <c r="D23" s="8">
        <f>VLOOKUP(C23,Proveedor!$B$2:$C$168,2,0)</f>
        <v>5</v>
      </c>
      <c r="E23" s="8" t="str">
        <f t="shared" si="0"/>
        <v>insert into Productos values (22,'ABRAZADERA NO.40 57-76MM FIERO 5 P B',5);</v>
      </c>
    </row>
    <row r="24" spans="1:5" x14ac:dyDescent="0.25">
      <c r="A24" s="8">
        <f t="shared" si="1"/>
        <v>23</v>
      </c>
      <c r="B24" t="s">
        <v>12807</v>
      </c>
      <c r="C24" t="s">
        <v>12620</v>
      </c>
      <c r="D24" s="8">
        <f>VLOOKUP(C24,Proveedor!$B$2:$C$168,2,0)</f>
        <v>5</v>
      </c>
      <c r="E24" s="8" t="str">
        <f t="shared" si="0"/>
        <v>insert into Productos values (23,'ABRAZADERA NO.52 72-95MM FIERO 5 PZS B',5);</v>
      </c>
    </row>
    <row r="25" spans="1:5" x14ac:dyDescent="0.25">
      <c r="A25" s="8">
        <f t="shared" si="1"/>
        <v>24</v>
      </c>
      <c r="B25" t="s">
        <v>12808</v>
      </c>
      <c r="C25" t="s">
        <v>12620</v>
      </c>
      <c r="D25" s="8">
        <f>VLOOKUP(C25,Proveedor!$B$2:$C$168,2,0)</f>
        <v>5</v>
      </c>
      <c r="E25" s="8" t="str">
        <f t="shared" si="0"/>
        <v>insert into Productos values (24,'ABRAZADERA NO.72 105-127MM FIERO 5 PZS B',5);</v>
      </c>
    </row>
    <row r="26" spans="1:5" x14ac:dyDescent="0.25">
      <c r="A26" s="8">
        <f t="shared" si="1"/>
        <v>25</v>
      </c>
      <c r="B26" t="s">
        <v>12809</v>
      </c>
      <c r="C26" t="s">
        <v>12618</v>
      </c>
      <c r="D26" s="8">
        <f>VLOOKUP(C26,Proveedor!$B$2:$C$168,2,0)</f>
        <v>3</v>
      </c>
      <c r="E26" s="8" t="str">
        <f t="shared" si="0"/>
        <v>insert into Productos values (25,'ABRAZADERA OMEGA 1/2" AKSI',3);</v>
      </c>
    </row>
    <row r="27" spans="1:5" x14ac:dyDescent="0.25">
      <c r="A27" s="8">
        <f t="shared" si="1"/>
        <v>26</v>
      </c>
      <c r="B27" t="s">
        <v>12810</v>
      </c>
      <c r="C27" t="s">
        <v>12616</v>
      </c>
      <c r="D27" s="8">
        <f>VLOOKUP(C27,Proveedor!$B$2:$C$168,2,0)</f>
        <v>1</v>
      </c>
      <c r="E27" s="8" t="str">
        <f t="shared" si="0"/>
        <v>insert into Productos values (26,'ABRAZADERA OMEGA 1/2 VOLTECK BOLSA C/10 PZA',1);</v>
      </c>
    </row>
    <row r="28" spans="1:5" x14ac:dyDescent="0.25">
      <c r="A28" s="8">
        <f t="shared" si="1"/>
        <v>27</v>
      </c>
      <c r="B28" t="s">
        <v>12811</v>
      </c>
      <c r="C28" t="s">
        <v>12616</v>
      </c>
      <c r="D28" s="8">
        <f>VLOOKUP(C28,Proveedor!$B$2:$C$168,2,0)</f>
        <v>1</v>
      </c>
      <c r="E28" s="8" t="str">
        <f t="shared" si="0"/>
        <v>insert into Productos values (27,'ABRAZADERA OMEGA 3/4" VOLTECK C/10 PZA',1);</v>
      </c>
    </row>
    <row r="29" spans="1:5" x14ac:dyDescent="0.25">
      <c r="A29" s="8">
        <f t="shared" si="1"/>
        <v>28</v>
      </c>
      <c r="B29" t="s">
        <v>12812</v>
      </c>
      <c r="C29" t="s">
        <v>12618</v>
      </c>
      <c r="D29" s="8">
        <f>VLOOKUP(C29,Proveedor!$B$2:$C$168,2,0)</f>
        <v>3</v>
      </c>
      <c r="E29" s="8" t="str">
        <f t="shared" si="0"/>
        <v>insert into Productos values (28,'ABRAZADERA OMEGA 1" AKZI',3);</v>
      </c>
    </row>
    <row r="30" spans="1:5" x14ac:dyDescent="0.25">
      <c r="A30" s="8">
        <f t="shared" si="1"/>
        <v>29</v>
      </c>
      <c r="B30" t="s">
        <v>12813</v>
      </c>
      <c r="C30" t="s">
        <v>12616</v>
      </c>
      <c r="D30" s="8">
        <f>VLOOKUP(C30,Proveedor!$B$2:$C$168,2,0)</f>
        <v>1</v>
      </c>
      <c r="E30" s="8" t="str">
        <f t="shared" si="0"/>
        <v>insert into Productos values (29,'ABRAZADERA OMEGA 1" VOLTECK BOLSA CON 10 PZS',1);</v>
      </c>
    </row>
    <row r="31" spans="1:5" x14ac:dyDescent="0.25">
      <c r="A31" s="8">
        <f t="shared" si="1"/>
        <v>30</v>
      </c>
      <c r="B31" t="s">
        <v>12814</v>
      </c>
      <c r="C31" t="s">
        <v>12618</v>
      </c>
      <c r="D31" s="8">
        <f>VLOOKUP(C31,Proveedor!$B$2:$C$168,2,0)</f>
        <v>3</v>
      </c>
      <c r="E31" s="8" t="str">
        <f t="shared" si="0"/>
        <v>insert into Productos values (30,'ABRAZADERA OMEGA 1 1/4" AKSI',3);</v>
      </c>
    </row>
    <row r="32" spans="1:5" x14ac:dyDescent="0.25">
      <c r="A32" s="8">
        <f t="shared" si="1"/>
        <v>31</v>
      </c>
      <c r="B32" t="s">
        <v>12815</v>
      </c>
      <c r="C32" t="s">
        <v>12617</v>
      </c>
      <c r="D32" s="8">
        <f>VLOOKUP(C32,Proveedor!$B$2:$C$168,2,0)</f>
        <v>2</v>
      </c>
      <c r="E32" s="8" t="str">
        <f t="shared" si="0"/>
        <v>insert into Productos values (31,'ABRAZADERA OMEGA 1 1/4" VOLTECH 5 PZS',2);</v>
      </c>
    </row>
    <row r="33" spans="1:5" x14ac:dyDescent="0.25">
      <c r="A33" s="8">
        <f t="shared" si="1"/>
        <v>32</v>
      </c>
      <c r="B33" t="s">
        <v>12816</v>
      </c>
      <c r="C33" t="s">
        <v>12619</v>
      </c>
      <c r="D33" s="8">
        <f>VLOOKUP(C33,Proveedor!$B$2:$C$168,2,0)</f>
        <v>4</v>
      </c>
      <c r="E33" s="8" t="str">
        <f t="shared" si="0"/>
        <v>insert into Productos values (32,'ABRILLANTADOR Y PROTECTO SURTEK (ALMOROL',4);</v>
      </c>
    </row>
    <row r="34" spans="1:5" x14ac:dyDescent="0.25">
      <c r="A34" s="8">
        <f t="shared" si="1"/>
        <v>33</v>
      </c>
      <c r="B34" t="s">
        <v>12817</v>
      </c>
      <c r="C34" t="s">
        <v>12622</v>
      </c>
      <c r="D34" s="8">
        <f>VLOOKUP(C34,Proveedor!$B$2:$C$168,2,0)</f>
        <v>7</v>
      </c>
      <c r="E34" s="8" t="str">
        <f t="shared" si="0"/>
        <v>insert into Productos values (33,'ABSORBEDOR DE HUMEDAD 300GR KLINTEK',7);</v>
      </c>
    </row>
    <row r="35" spans="1:5" x14ac:dyDescent="0.25">
      <c r="A35" s="8">
        <f t="shared" si="1"/>
        <v>34</v>
      </c>
      <c r="B35" t="s">
        <v>12818</v>
      </c>
      <c r="C35" t="s">
        <v>12623</v>
      </c>
      <c r="D35" s="8">
        <f>VLOOKUP(C35,Proveedor!$B$2:$C$168,2,0)</f>
        <v>8</v>
      </c>
      <c r="E35" s="8" t="str">
        <f t="shared" si="0"/>
        <v>insert into Productos values (34,'ACCESORIO P/TALADRO ANGULO 90 Y 6 PUNTAS',8);</v>
      </c>
    </row>
    <row r="36" spans="1:5" x14ac:dyDescent="0.25">
      <c r="A36" s="8">
        <f t="shared" si="1"/>
        <v>35</v>
      </c>
      <c r="B36" t="s">
        <v>12819</v>
      </c>
      <c r="C36" t="s">
        <v>12624</v>
      </c>
      <c r="D36" s="8">
        <f>VLOOKUP(C36,Proveedor!$B$2:$C$168,2,0)</f>
        <v>9</v>
      </c>
      <c r="E36" s="8" t="str">
        <f t="shared" si="0"/>
        <v>insert into Productos values (35,'ACCESORIO P/TALADRO BOLSA',9);</v>
      </c>
    </row>
    <row r="37" spans="1:5" x14ac:dyDescent="0.25">
      <c r="A37" s="8">
        <f t="shared" si="1"/>
        <v>36</v>
      </c>
      <c r="B37" t="s">
        <v>12820</v>
      </c>
      <c r="C37" t="s">
        <v>12623</v>
      </c>
      <c r="D37" s="8">
        <f>VLOOKUP(C37,Proveedor!$B$2:$C$168,2,0)</f>
        <v>8</v>
      </c>
      <c r="E37" s="8" t="str">
        <f t="shared" si="0"/>
        <v>insert into Productos values (36,'ACCESORIO P/TALADRO CARDA Y DAPTADOR',8);</v>
      </c>
    </row>
    <row r="38" spans="1:5" x14ac:dyDescent="0.25">
      <c r="A38" s="8">
        <f t="shared" si="1"/>
        <v>37</v>
      </c>
      <c r="B38" t="s">
        <v>12821</v>
      </c>
      <c r="C38" t="s">
        <v>12623</v>
      </c>
      <c r="D38" s="8">
        <f>VLOOKUP(C38,Proveedor!$B$2:$C$168,2,0)</f>
        <v>8</v>
      </c>
      <c r="E38" s="8" t="str">
        <f t="shared" si="0"/>
        <v>insert into Productos values (37,'ACCESORIO P/TALADRO DISCO C/METAL JGO',8);</v>
      </c>
    </row>
    <row r="39" spans="1:5" x14ac:dyDescent="0.25">
      <c r="A39" s="8">
        <f t="shared" si="1"/>
        <v>38</v>
      </c>
      <c r="B39" t="s">
        <v>12822</v>
      </c>
      <c r="C39" t="s">
        <v>12623</v>
      </c>
      <c r="D39" s="8">
        <f>VLOOKUP(C39,Proveedor!$B$2:$C$168,2,0)</f>
        <v>8</v>
      </c>
      <c r="E39" s="8" t="str">
        <f t="shared" si="0"/>
        <v>insert into Productos values (38,'ACCESORIO P/TALADRO SIERRA JGO 102 MM',8);</v>
      </c>
    </row>
    <row r="40" spans="1:5" x14ac:dyDescent="0.25">
      <c r="A40" s="8">
        <f t="shared" si="1"/>
        <v>39</v>
      </c>
      <c r="B40" t="s">
        <v>12823</v>
      </c>
      <c r="C40" t="s">
        <v>12625</v>
      </c>
      <c r="D40" s="8">
        <f>VLOOKUP(C40,Proveedor!$B$2:$C$168,2,0)</f>
        <v>10</v>
      </c>
      <c r="E40" s="8" t="str">
        <f t="shared" si="0"/>
        <v>insert into Productos values (39,'ACCESORIOS P/AIRE 14 PZS MAX TOOLS',10);</v>
      </c>
    </row>
    <row r="41" spans="1:5" x14ac:dyDescent="0.25">
      <c r="A41" s="8">
        <f t="shared" si="1"/>
        <v>40</v>
      </c>
      <c r="B41" t="s">
        <v>12824</v>
      </c>
      <c r="C41" t="s">
        <v>12626</v>
      </c>
      <c r="D41" s="8">
        <f>VLOOKUP(C41,Proveedor!$B$2:$C$168,2,0)</f>
        <v>11</v>
      </c>
      <c r="E41" s="8" t="str">
        <f t="shared" si="0"/>
        <v>insert into Productos values (40,'ACCESORIOS P/AIRE 17 PZS LION TOOLS',11);</v>
      </c>
    </row>
    <row r="42" spans="1:5" x14ac:dyDescent="0.25">
      <c r="A42" s="8">
        <f t="shared" si="1"/>
        <v>41</v>
      </c>
      <c r="B42" t="s">
        <v>12825</v>
      </c>
      <c r="C42" t="s">
        <v>12625</v>
      </c>
      <c r="D42" s="8">
        <f>VLOOKUP(C42,Proveedor!$B$2:$C$168,2,0)</f>
        <v>10</v>
      </c>
      <c r="E42" s="8" t="str">
        <f t="shared" si="0"/>
        <v>insert into Productos values (41,'ACCESORIOS P/AIRE 17 PZS MAX-TOOLS',10);</v>
      </c>
    </row>
    <row r="43" spans="1:5" x14ac:dyDescent="0.25">
      <c r="A43" s="8">
        <f t="shared" si="1"/>
        <v>42</v>
      </c>
      <c r="B43" t="s">
        <v>12826</v>
      </c>
      <c r="C43" t="s">
        <v>12627</v>
      </c>
      <c r="D43" s="8">
        <f>VLOOKUP(C43,Proveedor!$B$2:$C$168,2,0)</f>
        <v>12</v>
      </c>
      <c r="E43" s="8" t="str">
        <f t="shared" si="0"/>
        <v>insert into Productos values (42,'ACCESORIOS P/AIRE 17 PZS TRUPER JAN-17',12);</v>
      </c>
    </row>
    <row r="44" spans="1:5" x14ac:dyDescent="0.25">
      <c r="A44" s="8">
        <f t="shared" si="1"/>
        <v>43</v>
      </c>
      <c r="B44" t="s">
        <v>12827</v>
      </c>
      <c r="C44" t="s">
        <v>12626</v>
      </c>
      <c r="D44" s="8">
        <f>VLOOKUP(C44,Proveedor!$B$2:$C$168,2,0)</f>
        <v>11</v>
      </c>
      <c r="E44" s="8" t="str">
        <f t="shared" si="0"/>
        <v>insert into Productos values (43,'ACCESORIOS P/AIRE 18 PZS LION TOOLS',11);</v>
      </c>
    </row>
    <row r="45" spans="1:5" x14ac:dyDescent="0.25">
      <c r="A45" s="8">
        <f t="shared" si="1"/>
        <v>44</v>
      </c>
      <c r="B45" t="s">
        <v>12828</v>
      </c>
      <c r="C45" t="s">
        <v>12628</v>
      </c>
      <c r="D45" s="8">
        <f>VLOOKUP(C45,Proveedor!$B$2:$C$168,2,0)</f>
        <v>13</v>
      </c>
      <c r="E45" s="8" t="str">
        <f t="shared" si="0"/>
        <v>insert into Productos values (44,'ACCESORIOS P/BA¥O FOSET 5 PZS BASIC',13);</v>
      </c>
    </row>
    <row r="46" spans="1:5" x14ac:dyDescent="0.25">
      <c r="A46" s="8">
        <f t="shared" si="1"/>
        <v>45</v>
      </c>
      <c r="B46" t="s">
        <v>12829</v>
      </c>
      <c r="C46" t="s">
        <v>12629</v>
      </c>
      <c r="D46" s="8">
        <f>VLOOKUP(C46,Proveedor!$B$2:$C$168,2,0)</f>
        <v>14</v>
      </c>
      <c r="E46" s="8" t="str">
        <f t="shared" si="0"/>
        <v>insert into Productos values (45,'ACCESORIOS P/BA¥O JGO 5 PZS SANPLOM',14);</v>
      </c>
    </row>
    <row r="47" spans="1:5" x14ac:dyDescent="0.25">
      <c r="A47" s="8">
        <f t="shared" si="1"/>
        <v>46</v>
      </c>
      <c r="B47" t="s">
        <v>12830</v>
      </c>
      <c r="C47" t="s">
        <v>12628</v>
      </c>
      <c r="D47" s="8">
        <f>VLOOKUP(C47,Proveedor!$B$2:$C$168,2,0)</f>
        <v>13</v>
      </c>
      <c r="E47" s="8" t="str">
        <f t="shared" si="0"/>
        <v>insert into Productos values (46,'ACCESORIOS P/BAÑO FOSET 6 PZA AQUA',13);</v>
      </c>
    </row>
    <row r="48" spans="1:5" x14ac:dyDescent="0.25">
      <c r="A48" s="8">
        <f t="shared" si="1"/>
        <v>47</v>
      </c>
      <c r="B48" t="s">
        <v>12831</v>
      </c>
      <c r="C48" t="s">
        <v>12619</v>
      </c>
      <c r="D48" s="8">
        <f>VLOOKUP(C48,Proveedor!$B$2:$C$168,2,0)</f>
        <v>4</v>
      </c>
      <c r="E48" s="8" t="str">
        <f t="shared" si="0"/>
        <v>insert into Productos values (47,'ACCESORIOS P/MOTO-TOOL 228 PZS SURTEK',4);</v>
      </c>
    </row>
    <row r="49" spans="1:5" x14ac:dyDescent="0.25">
      <c r="A49" s="8">
        <f t="shared" si="1"/>
        <v>48</v>
      </c>
      <c r="B49" t="s">
        <v>12832</v>
      </c>
      <c r="C49" t="s">
        <v>12627</v>
      </c>
      <c r="D49" s="8">
        <f>VLOOKUP(C49,Proveedor!$B$2:$C$168,2,0)</f>
        <v>12</v>
      </c>
      <c r="E49" s="8" t="str">
        <f t="shared" si="0"/>
        <v>insert into Productos values (48,'ACCESORIOS P/MOTOTOOL TRUPER KIT 41 PZS*',12);</v>
      </c>
    </row>
    <row r="50" spans="1:5" x14ac:dyDescent="0.25">
      <c r="A50" s="8">
        <f t="shared" si="1"/>
        <v>49</v>
      </c>
      <c r="B50" t="s">
        <v>12833</v>
      </c>
      <c r="C50" t="s">
        <v>12630</v>
      </c>
      <c r="D50" s="8">
        <f>VLOOKUP(C50,Proveedor!$B$2:$C$168,2,0)</f>
        <v>15</v>
      </c>
      <c r="E50" s="8" t="str">
        <f t="shared" si="0"/>
        <v>insert into Productos values (49,'ACCESORIOS P/TALADRO 50 PZS MAR-RAM',15);</v>
      </c>
    </row>
    <row r="51" spans="1:5" x14ac:dyDescent="0.25">
      <c r="A51" s="8">
        <f t="shared" si="1"/>
        <v>50</v>
      </c>
      <c r="B51" t="s">
        <v>12834</v>
      </c>
      <c r="C51" t="s">
        <v>12623</v>
      </c>
      <c r="D51" s="8">
        <f>VLOOKUP(C51,Proveedor!$B$2:$C$168,2,0)</f>
        <v>8</v>
      </c>
      <c r="E51" s="8" t="str">
        <f t="shared" si="0"/>
        <v>insert into Productos values (50,'ACCESORIOS P/TALADRO 7" 6 PZS P/PULIR',8);</v>
      </c>
    </row>
    <row r="52" spans="1:5" x14ac:dyDescent="0.25">
      <c r="A52" s="8">
        <f t="shared" si="1"/>
        <v>51</v>
      </c>
      <c r="B52" t="s">
        <v>12835</v>
      </c>
      <c r="C52" t="s">
        <v>12623</v>
      </c>
      <c r="D52" s="8">
        <f>VLOOKUP(C52,Proveedor!$B$2:$C$168,2,0)</f>
        <v>8</v>
      </c>
      <c r="E52" s="8" t="str">
        <f t="shared" si="0"/>
        <v>insert into Productos values (51,'ACCESORIOS PARA TALADRO DISCOS 1/8" DIAM',8);</v>
      </c>
    </row>
    <row r="53" spans="1:5" x14ac:dyDescent="0.25">
      <c r="A53" s="8">
        <f t="shared" si="1"/>
        <v>52</v>
      </c>
      <c r="B53" t="s">
        <v>12836</v>
      </c>
      <c r="C53" t="s">
        <v>12631</v>
      </c>
      <c r="D53" s="8">
        <f>VLOOKUP(C53,Proveedor!$B$2:$C$168,2,0)</f>
        <v>16</v>
      </c>
      <c r="E53" s="8" t="str">
        <f t="shared" si="0"/>
        <v>insert into Productos values (52,'ACEITE 3 EN 1 30 MIL. CHICO *',16);</v>
      </c>
    </row>
    <row r="54" spans="1:5" x14ac:dyDescent="0.25">
      <c r="A54" s="8">
        <f t="shared" si="1"/>
        <v>53</v>
      </c>
      <c r="B54" t="s">
        <v>12837</v>
      </c>
      <c r="C54" t="s">
        <v>12631</v>
      </c>
      <c r="D54" s="8">
        <f>VLOOKUP(C54,Proveedor!$B$2:$C$168,2,0)</f>
        <v>16</v>
      </c>
      <c r="E54" s="8" t="str">
        <f t="shared" si="0"/>
        <v>insert into Productos values (53,'ACEITE 3 EN 1 90 MIL GRANDE *',16);</v>
      </c>
    </row>
    <row r="55" spans="1:5" x14ac:dyDescent="0.25">
      <c r="A55" s="8">
        <f t="shared" si="1"/>
        <v>54</v>
      </c>
      <c r="B55" t="s">
        <v>12838</v>
      </c>
      <c r="C55" t="s">
        <v>12632</v>
      </c>
      <c r="D55" s="8">
        <f>VLOOKUP(C55,Proveedor!$B$2:$C$168,2,0)</f>
        <v>17</v>
      </c>
      <c r="E55" s="8" t="str">
        <f t="shared" si="0"/>
        <v>insert into Productos values (54,'ACEITE LUBRICANTE MOL *',17);</v>
      </c>
    </row>
    <row r="56" spans="1:5" x14ac:dyDescent="0.25">
      <c r="A56" s="8">
        <f t="shared" si="1"/>
        <v>55</v>
      </c>
      <c r="B56" t="s">
        <v>12839</v>
      </c>
      <c r="C56" t="s">
        <v>12619</v>
      </c>
      <c r="D56" s="8">
        <f>VLOOKUP(C56,Proveedor!$B$2:$C$168,2,0)</f>
        <v>4</v>
      </c>
      <c r="E56" s="8" t="str">
        <f t="shared" si="0"/>
        <v>insert into Productos values (55,'ACEITE P/MOTOR 2 TIEMPOS 250 MIL. SURTEK',4);</v>
      </c>
    </row>
    <row r="57" spans="1:5" x14ac:dyDescent="0.25">
      <c r="A57" s="8">
        <f t="shared" si="1"/>
        <v>56</v>
      </c>
      <c r="B57" t="s">
        <v>12840</v>
      </c>
      <c r="C57" t="s">
        <v>12633</v>
      </c>
      <c r="D57" s="8">
        <f>VLOOKUP(C57,Proveedor!$B$2:$C$168,2,0)</f>
        <v>18</v>
      </c>
      <c r="E57" s="8" t="str">
        <f t="shared" si="0"/>
        <v>insert into Productos values (56,'ACEITE ROJO 240 ML. *',18);</v>
      </c>
    </row>
    <row r="58" spans="1:5" x14ac:dyDescent="0.25">
      <c r="A58" s="8">
        <f t="shared" si="1"/>
        <v>57</v>
      </c>
      <c r="B58" t="s">
        <v>12841</v>
      </c>
      <c r="C58" t="s">
        <v>12630</v>
      </c>
      <c r="D58" s="8">
        <f>VLOOKUP(C58,Proveedor!$B$2:$C$168,2,0)</f>
        <v>15</v>
      </c>
      <c r="E58" s="8" t="str">
        <f t="shared" si="0"/>
        <v>insert into Productos values (57,'ACEITERA 125CC MAR-RAM FLEXIBLE',15);</v>
      </c>
    </row>
    <row r="59" spans="1:5" x14ac:dyDescent="0.25">
      <c r="A59" s="8">
        <f t="shared" si="1"/>
        <v>58</v>
      </c>
      <c r="B59" t="s">
        <v>12842</v>
      </c>
      <c r="C59" t="s">
        <v>12630</v>
      </c>
      <c r="D59" s="8">
        <f>VLOOKUP(C59,Proveedor!$B$2:$C$168,2,0)</f>
        <v>15</v>
      </c>
      <c r="E59" s="8" t="str">
        <f t="shared" si="0"/>
        <v>insert into Productos values (58,'ACEITERA 500CC MAR-RAM FLEXIBLE',15);</v>
      </c>
    </row>
    <row r="60" spans="1:5" x14ac:dyDescent="0.25">
      <c r="A60" s="8">
        <f t="shared" si="1"/>
        <v>59</v>
      </c>
      <c r="B60" t="s">
        <v>12843</v>
      </c>
      <c r="C60" t="s">
        <v>12619</v>
      </c>
      <c r="D60" s="8">
        <f>VLOOKUP(C60,Proveedor!$B$2:$C$168,2,0)</f>
        <v>4</v>
      </c>
      <c r="E60" s="8" t="str">
        <f t="shared" si="0"/>
        <v>insert into Productos values (59,'ACEITERA FLEXIBLE 10 OZ SURTEK',4);</v>
      </c>
    </row>
    <row r="61" spans="1:5" x14ac:dyDescent="0.25">
      <c r="A61" s="8">
        <f t="shared" si="1"/>
        <v>60</v>
      </c>
      <c r="B61" t="s">
        <v>12844</v>
      </c>
      <c r="C61" t="s">
        <v>12619</v>
      </c>
      <c r="D61" s="8">
        <f>VLOOKUP(C61,Proveedor!$B$2:$C$168,2,0)</f>
        <v>4</v>
      </c>
      <c r="E61" s="8" t="str">
        <f t="shared" si="0"/>
        <v>insert into Productos values (60,'ACEITERA FLEXIBLE 16 ONZ SURTE',4);</v>
      </c>
    </row>
    <row r="62" spans="1:5" x14ac:dyDescent="0.25">
      <c r="A62" s="8">
        <f t="shared" si="1"/>
        <v>61</v>
      </c>
      <c r="B62" t="s">
        <v>12845</v>
      </c>
      <c r="C62" t="s">
        <v>12630</v>
      </c>
      <c r="D62" s="8">
        <f>VLOOKUP(C62,Proveedor!$B$2:$C$168,2,0)</f>
        <v>15</v>
      </c>
      <c r="E62" s="8" t="str">
        <f t="shared" si="0"/>
        <v>insert into Productos values (61,'ACEITERA MAR-RAM 200CC PROFESIONAL',15);</v>
      </c>
    </row>
    <row r="63" spans="1:5" x14ac:dyDescent="0.25">
      <c r="A63" s="8">
        <f t="shared" si="1"/>
        <v>62</v>
      </c>
      <c r="B63" t="s">
        <v>12846</v>
      </c>
      <c r="C63" t="s">
        <v>12630</v>
      </c>
      <c r="D63" s="8">
        <f>VLOOKUP(C63,Proveedor!$B$2:$C$168,2,0)</f>
        <v>15</v>
      </c>
      <c r="E63" s="8" t="str">
        <f t="shared" si="0"/>
        <v>insert into Productos values (62,'ACEITERA MAR-RAM 300CC PROFESIONAL',15);</v>
      </c>
    </row>
    <row r="64" spans="1:5" x14ac:dyDescent="0.25">
      <c r="A64" s="8">
        <f t="shared" si="1"/>
        <v>63</v>
      </c>
      <c r="B64" t="s">
        <v>12847</v>
      </c>
      <c r="C64" t="s">
        <v>12630</v>
      </c>
      <c r="D64" s="8">
        <f>VLOOKUP(C64,Proveedor!$B$2:$C$168,2,0)</f>
        <v>15</v>
      </c>
      <c r="E64" s="8" t="str">
        <f t="shared" si="0"/>
        <v>insert into Productos values (63,'ACEITERA TRUPER FLEXIBLE 180MI ACEF-180*',15);</v>
      </c>
    </row>
    <row r="65" spans="1:5" x14ac:dyDescent="0.25">
      <c r="A65" s="8">
        <f t="shared" si="1"/>
        <v>64</v>
      </c>
      <c r="B65" t="s">
        <v>12848</v>
      </c>
      <c r="C65" t="s">
        <v>12634</v>
      </c>
      <c r="D65" s="8">
        <f>VLOOKUP(C65,Proveedor!$B$2:$C$168,2,0)</f>
        <v>19</v>
      </c>
      <c r="E65" s="8" t="str">
        <f t="shared" si="0"/>
        <v>insert into Productos values (64,'ACIDO MURIATICO 1 LTS .',19);</v>
      </c>
    </row>
    <row r="66" spans="1:5" x14ac:dyDescent="0.25">
      <c r="A66" s="8">
        <f t="shared" si="1"/>
        <v>65</v>
      </c>
      <c r="B66" t="s">
        <v>12849</v>
      </c>
      <c r="C66" t="s">
        <v>12617</v>
      </c>
      <c r="D66" s="8">
        <f>VLOOKUP(C66,Proveedor!$B$2:$C$168,2,0)</f>
        <v>2</v>
      </c>
      <c r="E66" s="8" t="str">
        <f t="shared" si="0"/>
        <v>insert into Productos values (65,'ACOPLADOR COAXIAL EXTERIOR VOLTECH',2);</v>
      </c>
    </row>
    <row r="67" spans="1:5" x14ac:dyDescent="0.25">
      <c r="A67" s="8">
        <f t="shared" si="1"/>
        <v>66</v>
      </c>
      <c r="B67" t="s">
        <v>12850</v>
      </c>
      <c r="C67" t="s">
        <v>12635</v>
      </c>
      <c r="D67" s="8">
        <f>VLOOKUP(C67,Proveedor!$B$2:$C$168,2,0)</f>
        <v>20</v>
      </c>
      <c r="E67" s="8" t="str">
        <f t="shared" ref="E67:E130" si="2">"insert into Productos values ("&amp;A67&amp;",'"&amp;B67&amp;"',"&amp;D67&amp;");"</f>
        <v>insert into Productos values (66,'ACOPLADOR EXTERIOR MITZU',20);</v>
      </c>
    </row>
    <row r="68" spans="1:5" x14ac:dyDescent="0.25">
      <c r="A68" s="8">
        <f t="shared" ref="A68:A131" si="3">+A67+1</f>
        <v>67</v>
      </c>
      <c r="B68" t="s">
        <v>12851</v>
      </c>
      <c r="C68" t="s">
        <v>12619</v>
      </c>
      <c r="D68" s="8">
        <f>VLOOKUP(C68,Proveedor!$B$2:$C$168,2,0)</f>
        <v>4</v>
      </c>
      <c r="E68" s="8" t="str">
        <f t="shared" si="2"/>
        <v>insert into Productos values (67,'ACOPLADOR EXTERIOR SURTEK P/ANTENA',4);</v>
      </c>
    </row>
    <row r="69" spans="1:5" x14ac:dyDescent="0.25">
      <c r="A69" s="8">
        <f t="shared" si="3"/>
        <v>68</v>
      </c>
      <c r="B69" t="s">
        <v>12852</v>
      </c>
      <c r="C69" t="s">
        <v>12619</v>
      </c>
      <c r="D69" s="8">
        <f>VLOOKUP(C69,Proveedor!$B$2:$C$168,2,0)</f>
        <v>4</v>
      </c>
      <c r="E69" s="8" t="str">
        <f t="shared" si="2"/>
        <v>insert into Productos values (68,'ADAPTADOR 1/2 A 3/4 SURTEK',4);</v>
      </c>
    </row>
    <row r="70" spans="1:5" x14ac:dyDescent="0.25">
      <c r="A70" s="8">
        <f t="shared" si="3"/>
        <v>69</v>
      </c>
      <c r="B70" t="s">
        <v>12853</v>
      </c>
      <c r="C70" t="s">
        <v>12630</v>
      </c>
      <c r="D70" s="8">
        <f>VLOOKUP(C70,Proveedor!$B$2:$C$168,2,0)</f>
        <v>15</v>
      </c>
      <c r="E70" s="8" t="str">
        <f t="shared" si="2"/>
        <v>insert into Productos values (69,'ADAPTADOR 3 PZS MAR-RAM',15);</v>
      </c>
    </row>
    <row r="71" spans="1:5" x14ac:dyDescent="0.25">
      <c r="A71" s="8">
        <f t="shared" si="3"/>
        <v>70</v>
      </c>
      <c r="B71" t="s">
        <v>12854</v>
      </c>
      <c r="C71" t="s">
        <v>12630</v>
      </c>
      <c r="D71" s="8">
        <f>VLOOKUP(C71,Proveedor!$B$2:$C$168,2,0)</f>
        <v>15</v>
      </c>
      <c r="E71" s="8" t="str">
        <f t="shared" si="2"/>
        <v>insert into Productos values (70,'ADAPTADOR 3 PZS MAR-RAM IMPACTO',15);</v>
      </c>
    </row>
    <row r="72" spans="1:5" x14ac:dyDescent="0.25">
      <c r="A72" s="8">
        <f t="shared" si="3"/>
        <v>71</v>
      </c>
      <c r="B72" t="s">
        <v>12855</v>
      </c>
      <c r="C72" t="s">
        <v>12630</v>
      </c>
      <c r="D72" s="8">
        <f>VLOOKUP(C72,Proveedor!$B$2:$C$168,2,0)</f>
        <v>15</v>
      </c>
      <c r="E72" s="8" t="str">
        <f t="shared" si="2"/>
        <v>insert into Productos values (71,'ADAPTADOR 3/4 A 1/2 MAR-RAM REDUCCION',15);</v>
      </c>
    </row>
    <row r="73" spans="1:5" x14ac:dyDescent="0.25">
      <c r="A73" s="8">
        <f t="shared" si="3"/>
        <v>72</v>
      </c>
      <c r="B73" t="s">
        <v>12856</v>
      </c>
      <c r="C73" t="s">
        <v>12628</v>
      </c>
      <c r="D73" s="8">
        <f>VLOOKUP(C73,Proveedor!$B$2:$C$168,2,0)</f>
        <v>13</v>
      </c>
      <c r="E73" s="8" t="str">
        <f t="shared" si="2"/>
        <v>insert into Productos values (72,'ADAPTADOR FOSET 1" MACHO ( BOMBA POLIDUT',13);</v>
      </c>
    </row>
    <row r="74" spans="1:5" x14ac:dyDescent="0.25">
      <c r="A74" s="8">
        <f t="shared" si="3"/>
        <v>73</v>
      </c>
      <c r="B74" t="s">
        <v>12857</v>
      </c>
      <c r="C74" t="s">
        <v>12628</v>
      </c>
      <c r="D74" s="8">
        <f>VLOOKUP(C74,Proveedor!$B$2:$C$168,2,0)</f>
        <v>13</v>
      </c>
      <c r="E74" s="8" t="str">
        <f t="shared" si="2"/>
        <v>insert into Productos values (73,'ADAPTADOR FOSET 3/4" MACHO (BOMBA POLIDU',13);</v>
      </c>
    </row>
    <row r="75" spans="1:5" x14ac:dyDescent="0.25">
      <c r="A75" s="8">
        <f t="shared" si="3"/>
        <v>74</v>
      </c>
      <c r="B75" t="s">
        <v>12858</v>
      </c>
      <c r="C75" t="s">
        <v>12630</v>
      </c>
      <c r="D75" s="8">
        <f>VLOOKUP(C75,Proveedor!$B$2:$C$168,2,0)</f>
        <v>15</v>
      </c>
      <c r="E75" s="8" t="str">
        <f t="shared" si="2"/>
        <v>insert into Productos values (74,'ADAPTADOR MAR-RAM 2 PZS 3/8A1/4 1/2A3/8',15);</v>
      </c>
    </row>
    <row r="76" spans="1:5" x14ac:dyDescent="0.25">
      <c r="A76" s="8">
        <f t="shared" si="3"/>
        <v>75</v>
      </c>
      <c r="B76" t="s">
        <v>12859</v>
      </c>
      <c r="C76" t="s">
        <v>12623</v>
      </c>
      <c r="D76" s="8">
        <f>VLOOKUP(C76,Proveedor!$B$2:$C$168,2,0)</f>
        <v>8</v>
      </c>
      <c r="E76" s="8" t="str">
        <f t="shared" si="2"/>
        <v>insert into Productos values (75,'ADAPTADOR P/TALADRO 1/2 OBI',8);</v>
      </c>
    </row>
    <row r="77" spans="1:5" x14ac:dyDescent="0.25">
      <c r="A77" s="8">
        <f t="shared" si="3"/>
        <v>76</v>
      </c>
      <c r="B77" t="s">
        <v>12860</v>
      </c>
      <c r="C77" t="s">
        <v>12627</v>
      </c>
      <c r="D77" s="8">
        <f>VLOOKUP(C77,Proveedor!$B$2:$C$168,2,0)</f>
        <v>12</v>
      </c>
      <c r="E77" s="8" t="str">
        <f t="shared" si="2"/>
        <v>insert into Productos values (76,'ADAPTADOR PRETUL Y P/MANGUERA AD-2P *',12);</v>
      </c>
    </row>
    <row r="78" spans="1:5" x14ac:dyDescent="0.25">
      <c r="A78" s="8">
        <f t="shared" si="3"/>
        <v>77</v>
      </c>
      <c r="B78" t="s">
        <v>12861</v>
      </c>
      <c r="C78" t="s">
        <v>12636</v>
      </c>
      <c r="D78" s="8">
        <f>VLOOKUP(C78,Proveedor!$B$2:$C$168,2,0)</f>
        <v>21</v>
      </c>
      <c r="E78" s="8" t="str">
        <f t="shared" si="2"/>
        <v>insert into Productos values (77,'ADAPTADOR TELEFONICO 1 A 2 SANELEC 4226',21);</v>
      </c>
    </row>
    <row r="79" spans="1:5" x14ac:dyDescent="0.25">
      <c r="A79" s="8">
        <f t="shared" si="3"/>
        <v>78</v>
      </c>
      <c r="B79" t="s">
        <v>12862</v>
      </c>
      <c r="C79" t="s">
        <v>12636</v>
      </c>
      <c r="D79" s="8">
        <f>VLOOKUP(C79,Proveedor!$B$2:$C$168,2,0)</f>
        <v>21</v>
      </c>
      <c r="E79" s="8" t="str">
        <f t="shared" si="2"/>
        <v>insert into Productos values (78,'ADAPTADOR TELEFONICO 1 A 2 SANELEC GRANE',21);</v>
      </c>
    </row>
    <row r="80" spans="1:5" x14ac:dyDescent="0.25">
      <c r="A80" s="8">
        <f t="shared" si="3"/>
        <v>79</v>
      </c>
      <c r="B80" t="s">
        <v>12863</v>
      </c>
      <c r="C80" t="s">
        <v>12636</v>
      </c>
      <c r="D80" s="8">
        <f>VLOOKUP(C80,Proveedor!$B$2:$C$168,2,0)</f>
        <v>21</v>
      </c>
      <c r="E80" s="8" t="str">
        <f t="shared" si="2"/>
        <v>insert into Productos values (79,'ADAPTADOR TELEFONICO 1 A 3 SANELEC 4223',21);</v>
      </c>
    </row>
    <row r="81" spans="1:5" x14ac:dyDescent="0.25">
      <c r="A81" s="8">
        <f t="shared" si="3"/>
        <v>80</v>
      </c>
      <c r="B81" t="s">
        <v>12864</v>
      </c>
      <c r="C81" t="s">
        <v>12636</v>
      </c>
      <c r="D81" s="8">
        <f>VLOOKUP(C81,Proveedor!$B$2:$C$168,2,0)</f>
        <v>21</v>
      </c>
      <c r="E81" s="8" t="str">
        <f t="shared" si="2"/>
        <v>insert into Productos values (80,'ADAPTADOR TELEFONICO 1 A 3 SANELEC BLIST',21);</v>
      </c>
    </row>
    <row r="82" spans="1:5" x14ac:dyDescent="0.25">
      <c r="A82" s="8">
        <f t="shared" si="3"/>
        <v>81</v>
      </c>
      <c r="B82" t="s">
        <v>12865</v>
      </c>
      <c r="C82" t="s">
        <v>12617</v>
      </c>
      <c r="D82" s="8">
        <f>VLOOKUP(C82,Proveedor!$B$2:$C$168,2,0)</f>
        <v>2</v>
      </c>
      <c r="E82" s="8" t="str">
        <f t="shared" si="2"/>
        <v>insert into Productos values (81,'ADAPTADOR TELEFONICO 2 A 1 VOLTECH',2);</v>
      </c>
    </row>
    <row r="83" spans="1:5" x14ac:dyDescent="0.25">
      <c r="A83" s="8">
        <f t="shared" si="3"/>
        <v>82</v>
      </c>
      <c r="B83" t="s">
        <v>12866</v>
      </c>
      <c r="C83" t="s">
        <v>12636</v>
      </c>
      <c r="D83" s="8">
        <f>VLOOKUP(C83,Proveedor!$B$2:$C$168,2,0)</f>
        <v>21</v>
      </c>
      <c r="E83" s="8" t="str">
        <f t="shared" si="2"/>
        <v>insert into Productos values (82,'ADAPTADOR TELEFONICO P/EXTEN DE 2 LINEAS',21);</v>
      </c>
    </row>
    <row r="84" spans="1:5" x14ac:dyDescent="0.25">
      <c r="A84" s="8">
        <f t="shared" si="3"/>
        <v>83</v>
      </c>
      <c r="B84" t="s">
        <v>12867</v>
      </c>
      <c r="C84" t="s">
        <v>12621</v>
      </c>
      <c r="D84" s="8">
        <f>VLOOKUP(C84,Proveedor!$B$2:$C$168,2,0)</f>
        <v>6</v>
      </c>
      <c r="E84" s="8" t="str">
        <f t="shared" si="2"/>
        <v>insert into Productos values (83,'ADAPTADOR TELEFONICO P/EXTEN P/2 LINEAS',6);</v>
      </c>
    </row>
    <row r="85" spans="1:5" x14ac:dyDescent="0.25">
      <c r="A85" s="8">
        <f t="shared" si="3"/>
        <v>84</v>
      </c>
      <c r="B85" t="s">
        <v>12868</v>
      </c>
      <c r="C85" t="s">
        <v>12627</v>
      </c>
      <c r="D85" s="8">
        <f>VLOOKUP(C85,Proveedor!$B$2:$C$168,2,0)</f>
        <v>12</v>
      </c>
      <c r="E85" s="8" t="str">
        <f t="shared" si="2"/>
        <v>insert into Productos values (84,'ADAPTADOR TRUPER P/2 Y MANGUERAS AD-2 AL',12);</v>
      </c>
    </row>
    <row r="86" spans="1:5" x14ac:dyDescent="0.25">
      <c r="A86" s="8">
        <f t="shared" si="3"/>
        <v>85</v>
      </c>
      <c r="B86" t="s">
        <v>12869</v>
      </c>
      <c r="C86" t="s">
        <v>12630</v>
      </c>
      <c r="D86" s="8">
        <f>VLOOKUP(C86,Proveedor!$B$2:$C$168,2,0)</f>
        <v>15</v>
      </c>
      <c r="E86" s="8" t="str">
        <f t="shared" si="2"/>
        <v>insert into Productos values (85,'ADORNO DE DELFINES C/BASE FPD206-C',15);</v>
      </c>
    </row>
    <row r="87" spans="1:5" x14ac:dyDescent="0.25">
      <c r="A87" s="8">
        <f t="shared" si="3"/>
        <v>86</v>
      </c>
      <c r="B87" t="s">
        <v>12870</v>
      </c>
      <c r="C87" t="s">
        <v>12626</v>
      </c>
      <c r="D87" s="8">
        <f>VLOOKUP(C87,Proveedor!$B$2:$C$168,2,0)</f>
        <v>11</v>
      </c>
      <c r="E87" s="8" t="str">
        <f t="shared" si="2"/>
        <v>insert into Productos values (86,'AEROGRAFO LION TOOLS C/ACCESORIOS',11);</v>
      </c>
    </row>
    <row r="88" spans="1:5" x14ac:dyDescent="0.25">
      <c r="A88" s="8">
        <f t="shared" si="3"/>
        <v>87</v>
      </c>
      <c r="B88" t="s">
        <v>12871</v>
      </c>
      <c r="C88" t="s">
        <v>12626</v>
      </c>
      <c r="D88" s="8">
        <f>VLOOKUP(C88,Proveedor!$B$2:$C$168,2,0)</f>
        <v>11</v>
      </c>
      <c r="E88" s="8" t="str">
        <f t="shared" si="2"/>
        <v>insert into Productos values (87,'AFILADOR DE CUCHILLOS Y NAVAJAS LION TOO',11);</v>
      </c>
    </row>
    <row r="89" spans="1:5" x14ac:dyDescent="0.25">
      <c r="A89" s="8">
        <f t="shared" si="3"/>
        <v>88</v>
      </c>
      <c r="B89" t="s">
        <v>12872</v>
      </c>
      <c r="C89" t="s">
        <v>12630</v>
      </c>
      <c r="D89" s="8">
        <f>VLOOKUP(C89,Proveedor!$B$2:$C$168,2,0)</f>
        <v>15</v>
      </c>
      <c r="E89" s="8" t="str">
        <f t="shared" si="2"/>
        <v>insert into Productos values (88,'AFINACION 4 PZS 1/2 MAR-RAM PROFESIONAL',15);</v>
      </c>
    </row>
    <row r="90" spans="1:5" x14ac:dyDescent="0.25">
      <c r="A90" s="8">
        <f t="shared" si="3"/>
        <v>89</v>
      </c>
      <c r="B90" t="s">
        <v>12873</v>
      </c>
      <c r="C90" t="s">
        <v>12630</v>
      </c>
      <c r="D90" s="8">
        <f>VLOOKUP(C90,Proveedor!$B$2:$C$168,2,0)</f>
        <v>15</v>
      </c>
      <c r="E90" s="8" t="str">
        <f t="shared" si="2"/>
        <v>insert into Productos values (89,'AFINACION 4 PZS FLEXIBLE MAR-RAM 1/2 MAT',15);</v>
      </c>
    </row>
    <row r="91" spans="1:5" x14ac:dyDescent="0.25">
      <c r="A91" s="8">
        <f t="shared" si="3"/>
        <v>90</v>
      </c>
      <c r="B91" t="s">
        <v>12874</v>
      </c>
      <c r="C91" t="s">
        <v>12621</v>
      </c>
      <c r="D91" s="8">
        <f>VLOOKUP(C91,Proveedor!$B$2:$C$168,2,0)</f>
        <v>6</v>
      </c>
      <c r="E91" s="8" t="str">
        <f t="shared" si="2"/>
        <v>insert into Productos values (90,'AFLOJA TODO LUBRICANTE 110 G SANTUL 6502',6);</v>
      </c>
    </row>
    <row r="92" spans="1:5" x14ac:dyDescent="0.25">
      <c r="A92" s="8">
        <f t="shared" si="3"/>
        <v>91</v>
      </c>
      <c r="B92" t="s">
        <v>12875</v>
      </c>
      <c r="C92" t="s">
        <v>12621</v>
      </c>
      <c r="D92" s="8">
        <f>VLOOKUP(C92,Proveedor!$B$2:$C$168,2,0)</f>
        <v>6</v>
      </c>
      <c r="E92" s="8" t="str">
        <f t="shared" si="2"/>
        <v>insert into Productos values (91,'AFLOJA TODO LUBRICANTE 235 G SANTUL 6503',6);</v>
      </c>
    </row>
    <row r="93" spans="1:5" x14ac:dyDescent="0.25">
      <c r="A93" s="8">
        <f t="shared" si="3"/>
        <v>92</v>
      </c>
      <c r="B93" t="s">
        <v>12876</v>
      </c>
      <c r="C93" t="s">
        <v>12621</v>
      </c>
      <c r="D93" s="8">
        <f>VLOOKUP(C93,Proveedor!$B$2:$C$168,2,0)</f>
        <v>6</v>
      </c>
      <c r="E93" s="8" t="str">
        <f t="shared" si="2"/>
        <v>insert into Productos values (92,'AFLOJA TODO LUBRICANTE 400 G SANTUL 6504',6);</v>
      </c>
    </row>
    <row r="94" spans="1:5" x14ac:dyDescent="0.25">
      <c r="A94" s="8">
        <f t="shared" si="3"/>
        <v>93</v>
      </c>
      <c r="B94" t="s">
        <v>12877</v>
      </c>
      <c r="C94" t="s">
        <v>12637</v>
      </c>
      <c r="D94" s="8">
        <f>VLOOKUP(C94,Proveedor!$B$2:$C$168,2,0)</f>
        <v>22</v>
      </c>
      <c r="E94" s="8" t="str">
        <f t="shared" si="2"/>
        <v>insert into Productos values (93,'AFLOJA TODO WD-40 5.5 ONZAS',22);</v>
      </c>
    </row>
    <row r="95" spans="1:5" x14ac:dyDescent="0.25">
      <c r="A95" s="8">
        <f t="shared" si="3"/>
        <v>94</v>
      </c>
      <c r="B95" t="s">
        <v>12878</v>
      </c>
      <c r="C95" t="s">
        <v>12637</v>
      </c>
      <c r="D95" s="8">
        <f>VLOOKUP(C95,Proveedor!$B$2:$C$168,2,0)</f>
        <v>22</v>
      </c>
      <c r="E95" s="8" t="str">
        <f t="shared" si="2"/>
        <v>insert into Productos values (94,'AFLOJA TODO WD-40 8 ONZAS """""OJO""""',22);</v>
      </c>
    </row>
    <row r="96" spans="1:5" x14ac:dyDescent="0.25">
      <c r="A96" s="8">
        <f t="shared" si="3"/>
        <v>95</v>
      </c>
      <c r="B96" t="s">
        <v>12879</v>
      </c>
      <c r="C96" t="s">
        <v>12627</v>
      </c>
      <c r="D96" s="8">
        <f>VLOOKUP(C96,Proveedor!$B$2:$C$168,2,0)</f>
        <v>12</v>
      </c>
      <c r="E96" s="8" t="str">
        <f t="shared" si="2"/>
        <v>insert into Productos values (95,'AFLOJATODO LUBRICANTE TRUPER 235ML',12);</v>
      </c>
    </row>
    <row r="97" spans="1:5" x14ac:dyDescent="0.25">
      <c r="A97" s="8">
        <f t="shared" si="3"/>
        <v>96</v>
      </c>
      <c r="B97" t="s">
        <v>12880</v>
      </c>
      <c r="C97" t="s">
        <v>12627</v>
      </c>
      <c r="D97" s="8">
        <f>VLOOKUP(C97,Proveedor!$B$2:$C$168,2,0)</f>
        <v>12</v>
      </c>
      <c r="E97" s="8" t="str">
        <f t="shared" si="2"/>
        <v>insert into Productos values (96,'AFLOJATODO LUBRICANTE TRUPER AEROS 110',12);</v>
      </c>
    </row>
    <row r="98" spans="1:5" x14ac:dyDescent="0.25">
      <c r="A98" s="8">
        <f t="shared" si="3"/>
        <v>97</v>
      </c>
      <c r="B98" t="s">
        <v>12881</v>
      </c>
      <c r="C98" t="s">
        <v>12627</v>
      </c>
      <c r="D98" s="8">
        <f>VLOOKUP(C98,Proveedor!$B$2:$C$168,2,0)</f>
        <v>12</v>
      </c>
      <c r="E98" s="8" t="str">
        <f t="shared" si="2"/>
        <v>insert into Productos values (97,'AFLOJATODO LUBRICANTE TRUPER WT-400',12);</v>
      </c>
    </row>
    <row r="99" spans="1:5" x14ac:dyDescent="0.25">
      <c r="A99" s="8">
        <f t="shared" si="3"/>
        <v>98</v>
      </c>
      <c r="B99" t="s">
        <v>12882</v>
      </c>
      <c r="C99" t="s">
        <v>12638</v>
      </c>
      <c r="D99" s="8">
        <f>VLOOKUP(C99,Proveedor!$B$2:$C$168,2,0)</f>
        <v>23</v>
      </c>
      <c r="E99" s="8" t="str">
        <f t="shared" si="2"/>
        <v>insert into Productos values (98,'AIRE COMPRIMIDO AIR FLAM 514 MIL AMARILL',23);</v>
      </c>
    </row>
    <row r="100" spans="1:5" x14ac:dyDescent="0.25">
      <c r="A100" s="8">
        <f t="shared" si="3"/>
        <v>99</v>
      </c>
      <c r="B100" t="s">
        <v>12883</v>
      </c>
      <c r="C100" t="s">
        <v>12634</v>
      </c>
      <c r="D100" s="8">
        <f>VLOOKUP(C100,Proveedor!$B$2:$C$168,2,0)</f>
        <v>19</v>
      </c>
      <c r="E100" s="8" t="str">
        <f t="shared" si="2"/>
        <v>insert into Productos values (99,'ALAMBRE 10 POR METRO',19);</v>
      </c>
    </row>
    <row r="101" spans="1:5" x14ac:dyDescent="0.25">
      <c r="A101" s="8">
        <f t="shared" si="3"/>
        <v>100</v>
      </c>
      <c r="B101" t="s">
        <v>12884</v>
      </c>
      <c r="C101" t="s">
        <v>12634</v>
      </c>
      <c r="D101" s="8">
        <f>VLOOKUP(C101,Proveedor!$B$2:$C$168,2,0)</f>
        <v>19</v>
      </c>
      <c r="E101" s="8" t="str">
        <f t="shared" si="2"/>
        <v>insert into Productos values (100,'ALAMBRE 8 POR METRO',19);</v>
      </c>
    </row>
    <row r="102" spans="1:5" x14ac:dyDescent="0.25">
      <c r="A102" s="8">
        <f t="shared" si="3"/>
        <v>101</v>
      </c>
      <c r="B102" t="s">
        <v>12885</v>
      </c>
      <c r="C102" t="s">
        <v>12620</v>
      </c>
      <c r="D102" s="8">
        <f>VLOOKUP(C102,Proveedor!$B$2:$C$168,2,0)</f>
        <v>5</v>
      </c>
      <c r="E102" s="8" t="str">
        <f t="shared" si="2"/>
        <v>insert into Productos values (101,'ALAMBRE DE PUAS CALI 15 ROLLO DE 100MTSA',5);</v>
      </c>
    </row>
    <row r="103" spans="1:5" x14ac:dyDescent="0.25">
      <c r="A103" s="8">
        <f t="shared" si="3"/>
        <v>102</v>
      </c>
      <c r="B103" t="s">
        <v>12886</v>
      </c>
      <c r="C103" t="s">
        <v>12618</v>
      </c>
      <c r="D103" s="8">
        <f>VLOOKUP(C103,Proveedor!$B$2:$C$168,2,0)</f>
        <v>3</v>
      </c>
      <c r="E103" s="8" t="str">
        <f t="shared" si="2"/>
        <v>insert into Productos values (102,'ALAMBRE DE PUAS CALIBRE 15.5 360MTS AKSI',3);</v>
      </c>
    </row>
    <row r="104" spans="1:5" x14ac:dyDescent="0.25">
      <c r="A104" s="8">
        <f t="shared" si="3"/>
        <v>103</v>
      </c>
      <c r="B104" t="s">
        <v>12887</v>
      </c>
      <c r="C104" t="s">
        <v>12639</v>
      </c>
      <c r="D104" s="8">
        <f>VLOOKUP(C104,Proveedor!$B$2:$C$168,2,0)</f>
        <v>24</v>
      </c>
      <c r="E104" s="8" t="str">
        <f t="shared" si="2"/>
        <v>insert into Productos values (103,'ALAMBRE GALVANIZADO CAL.12 KILO',24);</v>
      </c>
    </row>
    <row r="105" spans="1:5" x14ac:dyDescent="0.25">
      <c r="A105" s="8">
        <f t="shared" si="3"/>
        <v>104</v>
      </c>
      <c r="B105" t="s">
        <v>12888</v>
      </c>
      <c r="C105" t="s">
        <v>12639</v>
      </c>
      <c r="D105" s="8">
        <f>VLOOKUP(C105,Proveedor!$B$2:$C$168,2,0)</f>
        <v>24</v>
      </c>
      <c r="E105" s="8" t="str">
        <f t="shared" si="2"/>
        <v>insert into Productos values (104,'ALAMBRE GALVANIZADO CAL.14 KILO',24);</v>
      </c>
    </row>
    <row r="106" spans="1:5" x14ac:dyDescent="0.25">
      <c r="A106" s="8">
        <f t="shared" si="3"/>
        <v>105</v>
      </c>
      <c r="B106" t="s">
        <v>12889</v>
      </c>
      <c r="C106" t="s">
        <v>12639</v>
      </c>
      <c r="D106" s="8">
        <f>VLOOKUP(C106,Proveedor!$B$2:$C$168,2,0)</f>
        <v>24</v>
      </c>
      <c r="E106" s="8" t="str">
        <f t="shared" si="2"/>
        <v>insert into Productos values (105,'ALAMBRE GALVANIZADO CAL.16 KILO',24);</v>
      </c>
    </row>
    <row r="107" spans="1:5" x14ac:dyDescent="0.25">
      <c r="A107" s="8">
        <f t="shared" si="3"/>
        <v>106</v>
      </c>
      <c r="B107" t="s">
        <v>12890</v>
      </c>
      <c r="C107" t="s">
        <v>12639</v>
      </c>
      <c r="D107" s="8">
        <f>VLOOKUP(C107,Proveedor!$B$2:$C$168,2,0)</f>
        <v>24</v>
      </c>
      <c r="E107" s="8" t="str">
        <f t="shared" si="2"/>
        <v>insert into Productos values (106,'ALAMBRE GALVANIZADO CAL.18 KILO',24);</v>
      </c>
    </row>
    <row r="108" spans="1:5" x14ac:dyDescent="0.25">
      <c r="A108" s="8">
        <f t="shared" si="3"/>
        <v>107</v>
      </c>
      <c r="B108" t="s">
        <v>12891</v>
      </c>
      <c r="C108" t="s">
        <v>12639</v>
      </c>
      <c r="D108" s="8">
        <f>VLOOKUP(C108,Proveedor!$B$2:$C$168,2,0)</f>
        <v>24</v>
      </c>
      <c r="E108" s="8" t="str">
        <f t="shared" si="2"/>
        <v>insert into Productos values (107,'ALAMBRE GALVANIZADO CAL.20 KILO',24);</v>
      </c>
    </row>
    <row r="109" spans="1:5" x14ac:dyDescent="0.25">
      <c r="A109" s="8">
        <f t="shared" si="3"/>
        <v>108</v>
      </c>
      <c r="B109" t="s">
        <v>12892</v>
      </c>
      <c r="C109" t="s">
        <v>12639</v>
      </c>
      <c r="D109" s="8">
        <f>VLOOKUP(C109,Proveedor!$B$2:$C$168,2,0)</f>
        <v>24</v>
      </c>
      <c r="E109" s="8" t="str">
        <f t="shared" si="2"/>
        <v>insert into Productos values (108,'ALAMBRE GALVANIZADO CAL.22 KILO',24);</v>
      </c>
    </row>
    <row r="110" spans="1:5" x14ac:dyDescent="0.25">
      <c r="A110" s="8">
        <f t="shared" si="3"/>
        <v>109</v>
      </c>
      <c r="B110" t="s">
        <v>12893</v>
      </c>
      <c r="C110" t="s">
        <v>12639</v>
      </c>
      <c r="D110" s="8">
        <f>VLOOKUP(C110,Proveedor!$B$2:$C$168,2,0)</f>
        <v>24</v>
      </c>
      <c r="E110" s="8" t="str">
        <f t="shared" si="2"/>
        <v>insert into Productos values (109,'ALAMBRE GALVANIZADO TLAPALERO NO.16',24);</v>
      </c>
    </row>
    <row r="111" spans="1:5" x14ac:dyDescent="0.25">
      <c r="A111" s="8">
        <f t="shared" si="3"/>
        <v>110</v>
      </c>
      <c r="B111" t="s">
        <v>12894</v>
      </c>
      <c r="C111" t="s">
        <v>12639</v>
      </c>
      <c r="D111" s="8">
        <f>VLOOKUP(C111,Proveedor!$B$2:$C$168,2,0)</f>
        <v>24</v>
      </c>
      <c r="E111" s="8" t="str">
        <f t="shared" si="2"/>
        <v>insert into Productos values (110,'ALAMBRE GALVANIZADO TLAPALERO NO.18',24);</v>
      </c>
    </row>
    <row r="112" spans="1:5" x14ac:dyDescent="0.25">
      <c r="A112" s="8">
        <f t="shared" si="3"/>
        <v>111</v>
      </c>
      <c r="B112" t="s">
        <v>12895</v>
      </c>
      <c r="C112" t="s">
        <v>12639</v>
      </c>
      <c r="D112" s="8">
        <f>VLOOKUP(C112,Proveedor!$B$2:$C$168,2,0)</f>
        <v>24</v>
      </c>
      <c r="E112" s="8" t="str">
        <f t="shared" si="2"/>
        <v>insert into Productos values (111,'ALAMBRE GALVANIZADO TLAPALERO NO.20',24);</v>
      </c>
    </row>
    <row r="113" spans="1:5" x14ac:dyDescent="0.25">
      <c r="A113" s="8">
        <f t="shared" si="3"/>
        <v>112</v>
      </c>
      <c r="B113" t="s">
        <v>12896</v>
      </c>
      <c r="C113" t="s">
        <v>12639</v>
      </c>
      <c r="D113" s="8">
        <f>VLOOKUP(C113,Proveedor!$B$2:$C$168,2,0)</f>
        <v>24</v>
      </c>
      <c r="E113" s="8" t="str">
        <f t="shared" si="2"/>
        <v>insert into Productos values (112,'ALAMBRE GALVANIZADO TLAPALERO NO.22',24);</v>
      </c>
    </row>
    <row r="114" spans="1:5" x14ac:dyDescent="0.25">
      <c r="A114" s="8">
        <f t="shared" si="3"/>
        <v>113</v>
      </c>
      <c r="B114" t="s">
        <v>12897</v>
      </c>
      <c r="C114" t="s">
        <v>12634</v>
      </c>
      <c r="D114" s="8">
        <f>VLOOKUP(C114,Proveedor!$B$2:$C$168,2,0)</f>
        <v>19</v>
      </c>
      <c r="E114" s="8" t="str">
        <f t="shared" si="2"/>
        <v>insert into Productos values (113,'ALAMBRE MAGNETO CAL.20',19);</v>
      </c>
    </row>
    <row r="115" spans="1:5" x14ac:dyDescent="0.25">
      <c r="A115" s="8">
        <f t="shared" si="3"/>
        <v>114</v>
      </c>
      <c r="B115" t="s">
        <v>12898</v>
      </c>
      <c r="C115" t="s">
        <v>12634</v>
      </c>
      <c r="D115" s="8">
        <f>VLOOKUP(C115,Proveedor!$B$2:$C$168,2,0)</f>
        <v>19</v>
      </c>
      <c r="E115" s="8" t="str">
        <f t="shared" si="2"/>
        <v>insert into Productos values (114,'ALAMBRE MAGNETO CAL.22',19);</v>
      </c>
    </row>
    <row r="116" spans="1:5" x14ac:dyDescent="0.25">
      <c r="A116" s="8">
        <f t="shared" si="3"/>
        <v>115</v>
      </c>
      <c r="B116" t="s">
        <v>12899</v>
      </c>
      <c r="C116" t="s">
        <v>12640</v>
      </c>
      <c r="D116" s="8">
        <f>VLOOKUP(C116,Proveedor!$B$2:$C$168,2,0)</f>
        <v>25</v>
      </c>
      <c r="E116" s="8" t="str">
        <f t="shared" si="2"/>
        <v>insert into Productos values (115,'ALAMBRE NO.10',25);</v>
      </c>
    </row>
    <row r="117" spans="1:5" x14ac:dyDescent="0.25">
      <c r="A117" s="8">
        <f t="shared" si="3"/>
        <v>116</v>
      </c>
      <c r="B117" t="s">
        <v>12900</v>
      </c>
      <c r="C117" t="s">
        <v>12640</v>
      </c>
      <c r="D117" s="8">
        <f>VLOOKUP(C117,Proveedor!$B$2:$C$168,2,0)</f>
        <v>25</v>
      </c>
      <c r="E117" s="8" t="str">
        <f t="shared" si="2"/>
        <v>insert into Productos values (116,'ALAMBRE NO.12',25);</v>
      </c>
    </row>
    <row r="118" spans="1:5" x14ac:dyDescent="0.25">
      <c r="A118" s="8">
        <f t="shared" si="3"/>
        <v>117</v>
      </c>
      <c r="B118" t="s">
        <v>12901</v>
      </c>
      <c r="C118" t="s">
        <v>12640</v>
      </c>
      <c r="D118" s="8">
        <f>VLOOKUP(C118,Proveedor!$B$2:$C$168,2,0)</f>
        <v>25</v>
      </c>
      <c r="E118" s="8" t="str">
        <f t="shared" si="2"/>
        <v>insert into Productos values (117,'ALAMBRE NO.14',25);</v>
      </c>
    </row>
    <row r="119" spans="1:5" x14ac:dyDescent="0.25">
      <c r="A119" s="8">
        <f t="shared" si="3"/>
        <v>118</v>
      </c>
      <c r="B119" t="s">
        <v>12902</v>
      </c>
      <c r="C119" t="s">
        <v>12640</v>
      </c>
      <c r="D119" s="8">
        <f>VLOOKUP(C119,Proveedor!$B$2:$C$168,2,0)</f>
        <v>25</v>
      </c>
      <c r="E119" s="8" t="str">
        <f t="shared" si="2"/>
        <v>insert into Productos values (118,'ALAMBRE NO.8',25);</v>
      </c>
    </row>
    <row r="120" spans="1:5" x14ac:dyDescent="0.25">
      <c r="A120" s="8">
        <f t="shared" si="3"/>
        <v>119</v>
      </c>
      <c r="B120" t="s">
        <v>12903</v>
      </c>
      <c r="C120" t="s">
        <v>12620</v>
      </c>
      <c r="D120" s="8">
        <f>VLOOKUP(C120,Proveedor!$B$2:$C$168,2,0)</f>
        <v>5</v>
      </c>
      <c r="E120" s="8" t="str">
        <f t="shared" si="2"/>
        <v>insert into Productos values (119,'ALAMBRE RECOCIDO POR KILO',5);</v>
      </c>
    </row>
    <row r="121" spans="1:5" x14ac:dyDescent="0.25">
      <c r="A121" s="8">
        <f t="shared" si="3"/>
        <v>120</v>
      </c>
      <c r="B121" t="s">
        <v>12904</v>
      </c>
      <c r="C121" t="s">
        <v>12620</v>
      </c>
      <c r="D121" s="8">
        <f>VLOOKUP(C121,Proveedor!$B$2:$C$168,2,0)</f>
        <v>5</v>
      </c>
      <c r="E121" s="8" t="str">
        <f t="shared" si="2"/>
        <v>insert into Productos values (120,'ALAMBRE RECOCIDO POR ROLLO DE 20 CAL16',5);</v>
      </c>
    </row>
    <row r="122" spans="1:5" x14ac:dyDescent="0.25">
      <c r="A122" s="8">
        <f t="shared" si="3"/>
        <v>121</v>
      </c>
      <c r="B122" t="s">
        <v>12905</v>
      </c>
      <c r="C122" t="s">
        <v>12620</v>
      </c>
      <c r="D122" s="8">
        <f>VLOOKUP(C122,Proveedor!$B$2:$C$168,2,0)</f>
        <v>5</v>
      </c>
      <c r="E122" s="8" t="str">
        <f t="shared" si="2"/>
        <v>insert into Productos values (121,'ALCAYATA ROSCADA 21X80 MM 12 PZS',5);</v>
      </c>
    </row>
    <row r="123" spans="1:5" x14ac:dyDescent="0.25">
      <c r="A123" s="8">
        <f t="shared" si="3"/>
        <v>122</v>
      </c>
      <c r="B123" t="s">
        <v>12906</v>
      </c>
      <c r="C123" t="s">
        <v>12620</v>
      </c>
      <c r="D123" s="8">
        <f>VLOOKUP(C123,Proveedor!$B$2:$C$168,2,0)</f>
        <v>5</v>
      </c>
      <c r="E123" s="8" t="str">
        <f t="shared" si="2"/>
        <v>insert into Productos values (122,'ALCAYATA ROSCADA 22X100 MM 12 PZS',5);</v>
      </c>
    </row>
    <row r="124" spans="1:5" x14ac:dyDescent="0.25">
      <c r="A124" s="8">
        <f t="shared" si="3"/>
        <v>123</v>
      </c>
      <c r="B124" t="s">
        <v>12907</v>
      </c>
      <c r="C124" t="s">
        <v>12620</v>
      </c>
      <c r="D124" s="8">
        <f>VLOOKUP(C124,Proveedor!$B$2:$C$168,2,0)</f>
        <v>5</v>
      </c>
      <c r="E124" s="8" t="str">
        <f t="shared" si="2"/>
        <v>insert into Productos values (123,'ALCAYATA ROSCADA 22X90 MM 12 PZS',5);</v>
      </c>
    </row>
    <row r="125" spans="1:5" x14ac:dyDescent="0.25">
      <c r="A125" s="8">
        <f t="shared" si="3"/>
        <v>124</v>
      </c>
      <c r="B125" t="s">
        <v>12908</v>
      </c>
      <c r="C125" t="s">
        <v>12620</v>
      </c>
      <c r="D125" s="8">
        <f>VLOOKUP(C125,Proveedor!$B$2:$C$168,2,0)</f>
        <v>5</v>
      </c>
      <c r="E125" s="8" t="str">
        <f t="shared" si="2"/>
        <v>insert into Productos values (124,'ALCAYATA ROSCADA 23X110 MM 12 PZS',5);</v>
      </c>
    </row>
    <row r="126" spans="1:5" x14ac:dyDescent="0.25">
      <c r="A126" s="8">
        <f t="shared" si="3"/>
        <v>125</v>
      </c>
      <c r="B126" t="s">
        <v>12909</v>
      </c>
      <c r="C126" t="s">
        <v>12634</v>
      </c>
      <c r="D126" s="8">
        <f>VLOOKUP(C126,Proveedor!$B$2:$C$168,2,0)</f>
        <v>19</v>
      </c>
      <c r="E126" s="8" t="str">
        <f t="shared" si="2"/>
        <v>insert into Productos values (125,'ALCAYATA VARILLA 13 CTM',19);</v>
      </c>
    </row>
    <row r="127" spans="1:5" x14ac:dyDescent="0.25">
      <c r="A127" s="8">
        <f t="shared" si="3"/>
        <v>126</v>
      </c>
      <c r="B127" t="s">
        <v>12910</v>
      </c>
      <c r="C127" t="s">
        <v>12634</v>
      </c>
      <c r="D127" s="8">
        <f>VLOOKUP(C127,Proveedor!$B$2:$C$168,2,0)</f>
        <v>19</v>
      </c>
      <c r="E127" s="8" t="str">
        <f t="shared" si="2"/>
        <v>insert into Productos values (126,'ALCAYATA VARILLA 16 CTM',19);</v>
      </c>
    </row>
    <row r="128" spans="1:5" x14ac:dyDescent="0.25">
      <c r="A128" s="8">
        <f t="shared" si="3"/>
        <v>127</v>
      </c>
      <c r="B128" t="s">
        <v>12911</v>
      </c>
      <c r="C128" t="s">
        <v>12634</v>
      </c>
      <c r="D128" s="8">
        <f>VLOOKUP(C128,Proveedor!$B$2:$C$168,2,0)</f>
        <v>19</v>
      </c>
      <c r="E128" s="8" t="str">
        <f t="shared" si="2"/>
        <v>insert into Productos values (127,'ALCAYATA VARILLA 18 CTM',19);</v>
      </c>
    </row>
    <row r="129" spans="1:5" x14ac:dyDescent="0.25">
      <c r="A129" s="8">
        <f t="shared" si="3"/>
        <v>128</v>
      </c>
      <c r="B129" t="s">
        <v>12912</v>
      </c>
      <c r="C129" t="s">
        <v>12634</v>
      </c>
      <c r="D129" s="8">
        <f>VLOOKUP(C129,Proveedor!$B$2:$C$168,2,0)</f>
        <v>19</v>
      </c>
      <c r="E129" s="8" t="str">
        <f t="shared" si="2"/>
        <v>insert into Productos values (128,'ALCAYATA VARILLA DE OJO CHICA 3/8',19);</v>
      </c>
    </row>
    <row r="130" spans="1:5" x14ac:dyDescent="0.25">
      <c r="A130" s="8">
        <f t="shared" si="3"/>
        <v>129</v>
      </c>
      <c r="B130" t="s">
        <v>12913</v>
      </c>
      <c r="C130" t="s">
        <v>12634</v>
      </c>
      <c r="D130" s="8">
        <f>VLOOKUP(C130,Proveedor!$B$2:$C$168,2,0)</f>
        <v>19</v>
      </c>
      <c r="E130" s="8" t="str">
        <f t="shared" si="2"/>
        <v>insert into Productos values (129,'ALCAYATA VARILLA DE OJO GRANDE',19);</v>
      </c>
    </row>
    <row r="131" spans="1:5" x14ac:dyDescent="0.25">
      <c r="A131" s="8">
        <f t="shared" si="3"/>
        <v>130</v>
      </c>
      <c r="B131" t="s">
        <v>12914</v>
      </c>
      <c r="C131" t="s">
        <v>12634</v>
      </c>
      <c r="D131" s="8">
        <f>VLOOKUP(C131,Proveedor!$B$2:$C$168,2,0)</f>
        <v>19</v>
      </c>
      <c r="E131" s="8" t="str">
        <f t="shared" ref="E131:E194" si="4">"insert into Productos values ("&amp;A131&amp;",'"&amp;B131&amp;"',"&amp;D131&amp;");"</f>
        <v>insert into Productos values (130,'ALCAYATA VARILLA DE OJO MEDIANA 1/2',19);</v>
      </c>
    </row>
    <row r="132" spans="1:5" x14ac:dyDescent="0.25">
      <c r="A132" s="8">
        <f t="shared" ref="A132:A195" si="5">+A131+1</f>
        <v>131</v>
      </c>
      <c r="B132" t="s">
        <v>12915</v>
      </c>
      <c r="C132" t="s">
        <v>12641</v>
      </c>
      <c r="D132" s="8">
        <f>VLOOKUP(C132,Proveedor!$B$2:$C$168,2,0)</f>
        <v>26</v>
      </c>
      <c r="E132" s="8" t="str">
        <f t="shared" si="4"/>
        <v>insert into Productos values (131,'ALCOHOL EN GEL 250ML CARNU',26);</v>
      </c>
    </row>
    <row r="133" spans="1:5" x14ac:dyDescent="0.25">
      <c r="A133" s="8">
        <f t="shared" si="5"/>
        <v>132</v>
      </c>
      <c r="B133" t="s">
        <v>12916</v>
      </c>
      <c r="C133" t="s">
        <v>12634</v>
      </c>
      <c r="D133" s="8">
        <f>VLOOKUP(C133,Proveedor!$B$2:$C$168,2,0)</f>
        <v>19</v>
      </c>
      <c r="E133" s="8" t="str">
        <f t="shared" si="4"/>
        <v>insert into Productos values (132,'ALEZNA FINA ECONOMICA * E014',19);</v>
      </c>
    </row>
    <row r="134" spans="1:5" x14ac:dyDescent="0.25">
      <c r="A134" s="8">
        <f t="shared" si="5"/>
        <v>133</v>
      </c>
      <c r="B134" t="s">
        <v>12917</v>
      </c>
      <c r="C134" t="s">
        <v>12623</v>
      </c>
      <c r="D134" s="8">
        <f>VLOOKUP(C134,Proveedor!$B$2:$C$168,2,0)</f>
        <v>8</v>
      </c>
      <c r="E134" s="8" t="str">
        <f t="shared" si="4"/>
        <v>insert into Productos values (133,'ALICATA P/CUTICULA 4" CORTE MEDIO OBI',8);</v>
      </c>
    </row>
    <row r="135" spans="1:5" x14ac:dyDescent="0.25">
      <c r="A135" s="8">
        <f t="shared" si="5"/>
        <v>134</v>
      </c>
      <c r="B135" t="s">
        <v>12918</v>
      </c>
      <c r="C135" t="s">
        <v>12623</v>
      </c>
      <c r="D135" s="8">
        <f>VLOOKUP(C135,Proveedor!$B$2:$C$168,2,0)</f>
        <v>8</v>
      </c>
      <c r="E135" s="8" t="str">
        <f t="shared" si="4"/>
        <v>insert into Productos values (134,'ALICATA P/UÑAS DE MANO 4 1/2" OBI',8);</v>
      </c>
    </row>
    <row r="136" spans="1:5" x14ac:dyDescent="0.25">
      <c r="A136" s="8">
        <f t="shared" si="5"/>
        <v>135</v>
      </c>
      <c r="B136" t="s">
        <v>12919</v>
      </c>
      <c r="C136" t="s">
        <v>12642</v>
      </c>
      <c r="D136" s="8">
        <f>VLOOKUP(C136,Proveedor!$B$2:$C$168,2,0)</f>
        <v>27</v>
      </c>
      <c r="E136" s="8" t="str">
        <f t="shared" si="4"/>
        <v>insert into Productos values (135,'ALMOHADILLA NORTON VERDE MUY FINO 152X22',27);</v>
      </c>
    </row>
    <row r="137" spans="1:5" x14ac:dyDescent="0.25">
      <c r="A137" s="8">
        <f t="shared" si="5"/>
        <v>136</v>
      </c>
      <c r="B137" t="s">
        <v>12920</v>
      </c>
      <c r="C137" t="s">
        <v>12634</v>
      </c>
      <c r="D137" s="8">
        <f>VLOOKUP(C137,Proveedor!$B$2:$C$168,2,0)</f>
        <v>19</v>
      </c>
      <c r="E137" s="8" t="str">
        <f t="shared" si="4"/>
        <v>insert into Productos values (136,'AMARRADOR DE VARILLA',19);</v>
      </c>
    </row>
    <row r="138" spans="1:5" x14ac:dyDescent="0.25">
      <c r="A138" s="8">
        <f t="shared" si="5"/>
        <v>137</v>
      </c>
      <c r="B138" t="s">
        <v>12921</v>
      </c>
      <c r="C138" t="s">
        <v>12634</v>
      </c>
      <c r="D138" s="8">
        <f>VLOOKUP(C138,Proveedor!$B$2:$C$168,2,0)</f>
        <v>19</v>
      </c>
      <c r="E138" s="8" t="str">
        <f t="shared" si="4"/>
        <v>insert into Productos values (137,'AMARRADOR REDONDO',19);</v>
      </c>
    </row>
    <row r="139" spans="1:5" x14ac:dyDescent="0.25">
      <c r="A139" s="8">
        <f t="shared" si="5"/>
        <v>138</v>
      </c>
      <c r="B139" t="s">
        <v>12922</v>
      </c>
      <c r="C139" t="s">
        <v>12635</v>
      </c>
      <c r="D139" s="8">
        <f>VLOOKUP(C139,Proveedor!$B$2:$C$168,2,0)</f>
        <v>20</v>
      </c>
      <c r="E139" s="8" t="str">
        <f t="shared" si="4"/>
        <v>insert into Productos values (138,'ANTENA C/B C/2 ARI COAX MITZ02-2007',20);</v>
      </c>
    </row>
    <row r="140" spans="1:5" x14ac:dyDescent="0.25">
      <c r="A140" s="8">
        <f t="shared" si="5"/>
        <v>139</v>
      </c>
      <c r="B140" t="s">
        <v>12923</v>
      </c>
      <c r="C140" t="s">
        <v>12619</v>
      </c>
      <c r="D140" s="8">
        <f>VLOOKUP(C140,Proveedor!$B$2:$C$168,2,0)</f>
        <v>4</v>
      </c>
      <c r="E140" s="8" t="str">
        <f t="shared" si="4"/>
        <v>insert into Productos values (139,'ANTENA INTERIOR PLANA HDTV 21" SURTEK',4);</v>
      </c>
    </row>
    <row r="141" spans="1:5" x14ac:dyDescent="0.25">
      <c r="A141" s="8">
        <f t="shared" si="5"/>
        <v>140</v>
      </c>
      <c r="B141" t="s">
        <v>12924</v>
      </c>
      <c r="C141" t="s">
        <v>12643</v>
      </c>
      <c r="D141" s="8">
        <f>VLOOKUP(C141,Proveedor!$B$2:$C$168,2,0)</f>
        <v>28</v>
      </c>
      <c r="E141" s="8" t="str">
        <f t="shared" si="4"/>
        <v>insert into Productos values (140,'ANTENA MAGA¥A A-A13 ALPHA',28);</v>
      </c>
    </row>
    <row r="142" spans="1:5" x14ac:dyDescent="0.25">
      <c r="A142" s="8">
        <f t="shared" si="5"/>
        <v>141</v>
      </c>
      <c r="B142" t="s">
        <v>12925</v>
      </c>
      <c r="C142" t="s">
        <v>12643</v>
      </c>
      <c r="D142" s="8">
        <f>VLOOKUP(C142,Proveedor!$B$2:$C$168,2,0)</f>
        <v>28</v>
      </c>
      <c r="E142" s="8" t="str">
        <f t="shared" si="4"/>
        <v>insert into Productos values (141,'ANTENA MAGA¥A A-A14 OMEGA ALETA CURVA',28);</v>
      </c>
    </row>
    <row r="143" spans="1:5" x14ac:dyDescent="0.25">
      <c r="A143" s="8">
        <f t="shared" si="5"/>
        <v>142</v>
      </c>
      <c r="B143" t="s">
        <v>12926</v>
      </c>
      <c r="C143" t="s">
        <v>12643</v>
      </c>
      <c r="D143" s="8">
        <f>VLOOKUP(C143,Proveedor!$B$2:$C$168,2,0)</f>
        <v>28</v>
      </c>
      <c r="E143" s="8" t="str">
        <f t="shared" si="4"/>
        <v>insert into Productos values (142,'ANTENA MAGA¥A A-ORO DURA ORO',28);</v>
      </c>
    </row>
    <row r="144" spans="1:5" x14ac:dyDescent="0.25">
      <c r="A144" s="8">
        <f t="shared" si="5"/>
        <v>143</v>
      </c>
      <c r="B144" t="s">
        <v>12927</v>
      </c>
      <c r="C144" t="s">
        <v>12643</v>
      </c>
      <c r="D144" s="8">
        <f>VLOOKUP(C144,Proveedor!$B$2:$C$168,2,0)</f>
        <v>28</v>
      </c>
      <c r="E144" s="8" t="str">
        <f t="shared" si="4"/>
        <v>insert into Productos values (143,'ANTENA MAGA¥A A-UV14-MX 28 ELEMENTOS',28);</v>
      </c>
    </row>
    <row r="145" spans="1:5" x14ac:dyDescent="0.25">
      <c r="A145" s="8">
        <f t="shared" si="5"/>
        <v>144</v>
      </c>
      <c r="B145" t="s">
        <v>12928</v>
      </c>
      <c r="C145" t="s">
        <v>12636</v>
      </c>
      <c r="D145" s="8">
        <f>VLOOKUP(C145,Proveedor!$B$2:$C$168,2,0)</f>
        <v>21</v>
      </c>
      <c r="E145" s="8" t="str">
        <f t="shared" si="4"/>
        <v>insert into Productos values (144,'ANTENA SANELEC GIRATORIA CLASICA CONTROL',21);</v>
      </c>
    </row>
    <row r="146" spans="1:5" x14ac:dyDescent="0.25">
      <c r="A146" s="8">
        <f t="shared" si="5"/>
        <v>145</v>
      </c>
      <c r="B146" t="s">
        <v>12929</v>
      </c>
      <c r="C146" t="s">
        <v>12621</v>
      </c>
      <c r="D146" s="8">
        <f>VLOOKUP(C146,Proveedor!$B$2:$C$168,2,0)</f>
        <v>6</v>
      </c>
      <c r="E146" s="8" t="str">
        <f t="shared" si="4"/>
        <v>insert into Productos values (145,'ANTENA SANELEC HD TV INTERIOR 12" NEGRA',6);</v>
      </c>
    </row>
    <row r="147" spans="1:5" x14ac:dyDescent="0.25">
      <c r="A147" s="8">
        <f t="shared" si="5"/>
        <v>146</v>
      </c>
      <c r="B147" t="s">
        <v>12930</v>
      </c>
      <c r="C147" t="s">
        <v>12636</v>
      </c>
      <c r="D147" s="8">
        <f>VLOOKUP(C147,Proveedor!$B$2:$C$168,2,0)</f>
        <v>21</v>
      </c>
      <c r="E147" s="8" t="str">
        <f t="shared" si="4"/>
        <v>insert into Productos values (146,'ANTENA SANELEC PLANA MINI ULTRA DELGADA',21);</v>
      </c>
    </row>
    <row r="148" spans="1:5" x14ac:dyDescent="0.25">
      <c r="A148" s="8">
        <f t="shared" si="5"/>
        <v>147</v>
      </c>
      <c r="B148" t="s">
        <v>12931</v>
      </c>
      <c r="C148" t="s">
        <v>12636</v>
      </c>
      <c r="D148" s="8">
        <f>VLOOKUP(C148,Proveedor!$B$2:$C$168,2,0)</f>
        <v>21</v>
      </c>
      <c r="E148" s="8" t="str">
        <f t="shared" si="4"/>
        <v>insert into Productos values (147,'ANTENA SANELEC VHF EXTERIOR C/CABLE 4181',21);</v>
      </c>
    </row>
    <row r="149" spans="1:5" x14ac:dyDescent="0.25">
      <c r="A149" s="8">
        <f t="shared" si="5"/>
        <v>148</v>
      </c>
      <c r="B149" t="s">
        <v>12932</v>
      </c>
      <c r="C149" t="s">
        <v>12644</v>
      </c>
      <c r="D149" s="8">
        <f>VLOOKUP(C149,Proveedor!$B$2:$C$168,2,0)</f>
        <v>29</v>
      </c>
      <c r="E149" s="8" t="str">
        <f t="shared" si="4"/>
        <v>insert into Productos values (148,'ANTENA T/PANA FUSSION C/COAXIAL Y PLANO',29);</v>
      </c>
    </row>
    <row r="150" spans="1:5" x14ac:dyDescent="0.25">
      <c r="A150" s="8">
        <f t="shared" si="5"/>
        <v>149</v>
      </c>
      <c r="B150" t="s">
        <v>12933</v>
      </c>
      <c r="C150" t="s">
        <v>12644</v>
      </c>
      <c r="D150" s="8">
        <f>VLOOKUP(C150,Proveedor!$B$2:$C$168,2,0)</f>
        <v>29</v>
      </c>
      <c r="E150" s="8" t="str">
        <f t="shared" si="4"/>
        <v>insert into Productos values (149,'ANTENA T/PANA FUSSION C/PLANO',29);</v>
      </c>
    </row>
    <row r="151" spans="1:5" x14ac:dyDescent="0.25">
      <c r="A151" s="8">
        <f t="shared" si="5"/>
        <v>150</v>
      </c>
      <c r="B151" t="s">
        <v>12934</v>
      </c>
      <c r="C151" t="s">
        <v>12621</v>
      </c>
      <c r="D151" s="8">
        <f>VLOOKUP(C151,Proveedor!$B$2:$C$168,2,0)</f>
        <v>6</v>
      </c>
      <c r="E151" s="8" t="str">
        <f t="shared" si="4"/>
        <v>insert into Productos values (150,'ANTORCHA RUSTICA SANTUL BAMBU 7582',6);</v>
      </c>
    </row>
    <row r="152" spans="1:5" x14ac:dyDescent="0.25">
      <c r="A152" s="8">
        <f t="shared" si="5"/>
        <v>151</v>
      </c>
      <c r="B152" t="s">
        <v>12935</v>
      </c>
      <c r="C152" t="s">
        <v>12619</v>
      </c>
      <c r="D152" s="8">
        <f>VLOOKUP(C152,Proveedor!$B$2:$C$168,2,0)</f>
        <v>4</v>
      </c>
      <c r="E152" s="8" t="str">
        <f t="shared" si="4"/>
        <v>insert into Productos values (151,'APAGADOR COLA DE RATA SURTEK',4);</v>
      </c>
    </row>
    <row r="153" spans="1:5" x14ac:dyDescent="0.25">
      <c r="A153" s="8">
        <f t="shared" si="5"/>
        <v>152</v>
      </c>
      <c r="B153" t="s">
        <v>12936</v>
      </c>
      <c r="C153" t="s">
        <v>12617</v>
      </c>
      <c r="D153" s="8">
        <f>VLOOKUP(C153,Proveedor!$B$2:$C$168,2,0)</f>
        <v>2</v>
      </c>
      <c r="E153" s="8" t="str">
        <f t="shared" si="4"/>
        <v>insert into Productos values (152,'APAGADOR COLA DE RATA VOLTECH',2);</v>
      </c>
    </row>
    <row r="154" spans="1:5" x14ac:dyDescent="0.25">
      <c r="A154" s="8">
        <f t="shared" si="5"/>
        <v>153</v>
      </c>
      <c r="B154" t="s">
        <v>12937</v>
      </c>
      <c r="C154" t="s">
        <v>12618</v>
      </c>
      <c r="D154" s="8">
        <f>VLOOKUP(C154,Proveedor!$B$2:$C$168,2,0)</f>
        <v>3</v>
      </c>
      <c r="E154" s="8" t="str">
        <f t="shared" si="4"/>
        <v>insert into Productos values (153,'APAGADOR DE PASO AKSI',3);</v>
      </c>
    </row>
    <row r="155" spans="1:5" x14ac:dyDescent="0.25">
      <c r="A155" s="8">
        <f t="shared" si="5"/>
        <v>154</v>
      </c>
      <c r="B155" t="s">
        <v>12938</v>
      </c>
      <c r="C155" t="s">
        <v>12645</v>
      </c>
      <c r="D155" s="8">
        <f>VLOOKUP(C155,Proveedor!$B$2:$C$168,2,0)</f>
        <v>30</v>
      </c>
      <c r="E155" s="8" t="str">
        <f t="shared" si="4"/>
        <v>insert into Productos values (154,'APAGADOR DE PASO ROYER 227',30);</v>
      </c>
    </row>
    <row r="156" spans="1:5" x14ac:dyDescent="0.25">
      <c r="A156" s="8">
        <f t="shared" si="5"/>
        <v>155</v>
      </c>
      <c r="B156" t="s">
        <v>12939</v>
      </c>
      <c r="C156" t="s">
        <v>12646</v>
      </c>
      <c r="D156" s="8">
        <f>VLOOKUP(C156,Proveedor!$B$2:$C$168,2,0)</f>
        <v>31</v>
      </c>
      <c r="E156" s="8" t="str">
        <f t="shared" si="4"/>
        <v>insert into Productos values (155,'APAGADOR ESCALERA MODUS 10A *',31);</v>
      </c>
    </row>
    <row r="157" spans="1:5" x14ac:dyDescent="0.25">
      <c r="A157" s="8">
        <f t="shared" si="5"/>
        <v>156</v>
      </c>
      <c r="B157" t="s">
        <v>12940</v>
      </c>
      <c r="C157" t="s">
        <v>12647</v>
      </c>
      <c r="D157" s="8">
        <f>VLOOKUP(C157,Proveedor!$B$2:$C$168,2,0)</f>
        <v>32</v>
      </c>
      <c r="E157" s="8" t="str">
        <f t="shared" si="4"/>
        <v>insert into Productos values (156,'APAGADOR ESCALERA QUINZI¥O *',32);</v>
      </c>
    </row>
    <row r="158" spans="1:5" x14ac:dyDescent="0.25">
      <c r="A158" s="8">
        <f t="shared" si="5"/>
        <v>157</v>
      </c>
      <c r="B158" t="s">
        <v>12941</v>
      </c>
      <c r="C158" t="s">
        <v>12645</v>
      </c>
      <c r="D158" s="8">
        <f>VLOOKUP(C158,Proveedor!$B$2:$C$168,2,0)</f>
        <v>30</v>
      </c>
      <c r="E158" s="8" t="str">
        <f t="shared" si="4"/>
        <v>insert into Productos values (157,'APAGADOR ESCALERA ROYER 3223 *',30);</v>
      </c>
    </row>
    <row r="159" spans="1:5" x14ac:dyDescent="0.25">
      <c r="A159" s="8">
        <f t="shared" si="5"/>
        <v>158</v>
      </c>
      <c r="B159" t="s">
        <v>12942</v>
      </c>
      <c r="C159" t="s">
        <v>12648</v>
      </c>
      <c r="D159" s="8">
        <f>VLOOKUP(C159,Proveedor!$B$2:$C$168,2,0)</f>
        <v>33</v>
      </c>
      <c r="E159" s="8" t="str">
        <f t="shared" si="4"/>
        <v>insert into Productos values (158,'APAGADOR ESCALERA SAMY',33);</v>
      </c>
    </row>
    <row r="160" spans="1:5" x14ac:dyDescent="0.25">
      <c r="A160" s="8">
        <f t="shared" si="5"/>
        <v>159</v>
      </c>
      <c r="B160" t="s">
        <v>12943</v>
      </c>
      <c r="C160" t="s">
        <v>12619</v>
      </c>
      <c r="D160" s="8">
        <f>VLOOKUP(C160,Proveedor!$B$2:$C$168,2,0)</f>
        <v>4</v>
      </c>
      <c r="E160" s="8" t="str">
        <f t="shared" si="4"/>
        <v>insert into Productos values (159,'APAGADOR PUSH SURTEK',4);</v>
      </c>
    </row>
    <row r="161" spans="1:5" x14ac:dyDescent="0.25">
      <c r="A161" s="8">
        <f t="shared" si="5"/>
        <v>160</v>
      </c>
      <c r="B161" t="s">
        <v>12944</v>
      </c>
      <c r="C161" t="s">
        <v>12645</v>
      </c>
      <c r="D161" s="8">
        <f>VLOOKUP(C161,Proveedor!$B$2:$C$168,2,0)</f>
        <v>30</v>
      </c>
      <c r="E161" s="8" t="str">
        <f t="shared" si="4"/>
        <v>insert into Productos values (160,'APAGADOR ROYER VIS.CUAD.222 *',30);</v>
      </c>
    </row>
    <row r="162" spans="1:5" x14ac:dyDescent="0.25">
      <c r="A162" s="8">
        <f t="shared" si="5"/>
        <v>161</v>
      </c>
      <c r="B162" t="s">
        <v>12945</v>
      </c>
      <c r="C162" t="s">
        <v>12645</v>
      </c>
      <c r="D162" s="8">
        <f>VLOOKUP(C162,Proveedor!$B$2:$C$168,2,0)</f>
        <v>30</v>
      </c>
      <c r="E162" s="8" t="str">
        <f t="shared" si="4"/>
        <v>insert into Productos values (161,'APAGADOR ROYER VIS.RED.221 *',30);</v>
      </c>
    </row>
    <row r="163" spans="1:5" x14ac:dyDescent="0.25">
      <c r="A163" s="8">
        <f t="shared" si="5"/>
        <v>162</v>
      </c>
      <c r="B163" t="s">
        <v>12946</v>
      </c>
      <c r="C163" t="s">
        <v>12636</v>
      </c>
      <c r="D163" s="8">
        <f>VLOOKUP(C163,Proveedor!$B$2:$C$168,2,0)</f>
        <v>21</v>
      </c>
      <c r="E163" s="8" t="str">
        <f t="shared" si="4"/>
        <v>insert into Productos values (162,'APAGADOR SANELEC DE PASO DESLIZABLE',21);</v>
      </c>
    </row>
    <row r="164" spans="1:5" x14ac:dyDescent="0.25">
      <c r="A164" s="8">
        <f t="shared" si="5"/>
        <v>163</v>
      </c>
      <c r="B164" t="s">
        <v>12947</v>
      </c>
      <c r="C164" t="s">
        <v>12649</v>
      </c>
      <c r="D164" s="8">
        <f>VLOOKUP(C164,Proveedor!$B$2:$C$168,2,0)</f>
        <v>34</v>
      </c>
      <c r="E164" s="8" t="str">
        <f t="shared" si="4"/>
        <v>insert into Productos values (163,'APAGADOR SENCILLO BTICINO *',34);</v>
      </c>
    </row>
    <row r="165" spans="1:5" x14ac:dyDescent="0.25">
      <c r="A165" s="8">
        <f t="shared" si="5"/>
        <v>164</v>
      </c>
      <c r="B165" t="s">
        <v>12948</v>
      </c>
      <c r="C165" t="s">
        <v>12650</v>
      </c>
      <c r="D165" s="8">
        <f>VLOOKUP(C165,Proveedor!$B$2:$C$168,2,0)</f>
        <v>35</v>
      </c>
      <c r="E165" s="8" t="str">
        <f t="shared" si="4"/>
        <v>insert into Productos values (164,'APAGADOR SENCILLO BTICINO MODUS *',35);</v>
      </c>
    </row>
    <row r="166" spans="1:5" x14ac:dyDescent="0.25">
      <c r="A166" s="8">
        <f t="shared" si="5"/>
        <v>165</v>
      </c>
      <c r="B166" t="s">
        <v>12949</v>
      </c>
      <c r="C166" t="s">
        <v>12645</v>
      </c>
      <c r="D166" s="8">
        <f>VLOOKUP(C166,Proveedor!$B$2:$C$168,2,0)</f>
        <v>30</v>
      </c>
      <c r="E166" s="8" t="str">
        <f t="shared" si="4"/>
        <v>insert into Productos values (165,'APAGADOR SENCILLO ROYER 3222 *',30);</v>
      </c>
    </row>
    <row r="167" spans="1:5" x14ac:dyDescent="0.25">
      <c r="A167" s="8">
        <f t="shared" si="5"/>
        <v>166</v>
      </c>
      <c r="B167" t="s">
        <v>12950</v>
      </c>
      <c r="C167" t="s">
        <v>12648</v>
      </c>
      <c r="D167" s="8">
        <f>VLOOKUP(C167,Proveedor!$B$2:$C$168,2,0)</f>
        <v>33</v>
      </c>
      <c r="E167" s="8" t="str">
        <f t="shared" si="4"/>
        <v>insert into Productos values (166,'APAGADOR SENCILLO SAMY',33);</v>
      </c>
    </row>
    <row r="168" spans="1:5" x14ac:dyDescent="0.25">
      <c r="A168" s="8">
        <f t="shared" si="5"/>
        <v>167</v>
      </c>
      <c r="B168" t="s">
        <v>12951</v>
      </c>
      <c r="C168" t="s">
        <v>12636</v>
      </c>
      <c r="D168" s="8">
        <f>VLOOKUP(C168,Proveedor!$B$2:$C$168,2,0)</f>
        <v>21</v>
      </c>
      <c r="E168" s="8" t="str">
        <f t="shared" si="4"/>
        <v>insert into Productos values (167,'APAGADOR VISIBLE OVALADO SANELEC 4314',21);</v>
      </c>
    </row>
    <row r="169" spans="1:5" x14ac:dyDescent="0.25">
      <c r="A169" s="8">
        <f t="shared" si="5"/>
        <v>168</v>
      </c>
      <c r="B169" t="s">
        <v>12952</v>
      </c>
      <c r="C169" t="s">
        <v>12618</v>
      </c>
      <c r="D169" s="8">
        <f>VLOOKUP(C169,Proveedor!$B$2:$C$168,2,0)</f>
        <v>3</v>
      </c>
      <c r="E169" s="8" t="str">
        <f t="shared" si="4"/>
        <v>insert into Productos values (168,'APAGADOR VISIBLE PLANO AKSI',3);</v>
      </c>
    </row>
    <row r="170" spans="1:5" x14ac:dyDescent="0.25">
      <c r="A170" s="8">
        <f t="shared" si="5"/>
        <v>169</v>
      </c>
      <c r="B170" t="s">
        <v>12953</v>
      </c>
      <c r="C170" t="s">
        <v>12617</v>
      </c>
      <c r="D170" s="8">
        <f>VLOOKUP(C170,Proveedor!$B$2:$C$168,2,0)</f>
        <v>2</v>
      </c>
      <c r="E170" s="8" t="str">
        <f t="shared" si="4"/>
        <v>insert into Productos values (169,'APAGADOR VISIBLE VOLTECH APSO-S',2);</v>
      </c>
    </row>
    <row r="171" spans="1:5" x14ac:dyDescent="0.25">
      <c r="A171" s="8">
        <f t="shared" si="5"/>
        <v>170</v>
      </c>
      <c r="B171" t="s">
        <v>12954</v>
      </c>
      <c r="C171" t="s">
        <v>12651</v>
      </c>
      <c r="D171" s="8">
        <f>VLOOKUP(C171,Proveedor!$B$2:$C$168,2,0)</f>
        <v>36</v>
      </c>
      <c r="E171" s="8" t="str">
        <f t="shared" si="4"/>
        <v>insert into Productos values (170,'APAGAODR CON CONTACTO VOLTECK',36);</v>
      </c>
    </row>
    <row r="172" spans="1:5" x14ac:dyDescent="0.25">
      <c r="A172" s="8">
        <f t="shared" si="5"/>
        <v>171</v>
      </c>
      <c r="B172" t="s">
        <v>12955</v>
      </c>
      <c r="C172" t="s">
        <v>12634</v>
      </c>
      <c r="D172" s="8">
        <f>VLOOKUP(C172,Proveedor!$B$2:$C$168,2,0)</f>
        <v>19</v>
      </c>
      <c r="E172" s="8" t="str">
        <f t="shared" si="4"/>
        <v>insert into Productos values (171,'APLANADOR #1 *',19);</v>
      </c>
    </row>
    <row r="173" spans="1:5" x14ac:dyDescent="0.25">
      <c r="A173" s="8">
        <f t="shared" si="5"/>
        <v>172</v>
      </c>
      <c r="B173" t="s">
        <v>12956</v>
      </c>
      <c r="C173" t="s">
        <v>12634</v>
      </c>
      <c r="D173" s="8">
        <f>VLOOKUP(C173,Proveedor!$B$2:$C$168,2,0)</f>
        <v>19</v>
      </c>
      <c r="E173" s="8" t="str">
        <f t="shared" si="4"/>
        <v>insert into Productos values (172,'APLANADOR #2 *',19);</v>
      </c>
    </row>
    <row r="174" spans="1:5" x14ac:dyDescent="0.25">
      <c r="A174" s="8">
        <f t="shared" si="5"/>
        <v>173</v>
      </c>
      <c r="B174" t="s">
        <v>12957</v>
      </c>
      <c r="C174" t="s">
        <v>12634</v>
      </c>
      <c r="D174" s="8">
        <f>VLOOKUP(C174,Proveedor!$B$2:$C$168,2,0)</f>
        <v>19</v>
      </c>
      <c r="E174" s="8" t="str">
        <f t="shared" si="4"/>
        <v>insert into Productos values (173,'APLANADOR CURVO',19);</v>
      </c>
    </row>
    <row r="175" spans="1:5" x14ac:dyDescent="0.25">
      <c r="A175" s="8">
        <f t="shared" si="5"/>
        <v>174</v>
      </c>
      <c r="B175" t="s">
        <v>12958</v>
      </c>
      <c r="C175" t="s">
        <v>12643</v>
      </c>
      <c r="D175" s="8">
        <f>VLOOKUP(C175,Proveedor!$B$2:$C$168,2,0)</f>
        <v>28</v>
      </c>
      <c r="E175" s="8" t="str">
        <f t="shared" si="4"/>
        <v>insert into Productos values (174,'ARBOL PARA REGADERA CON TORNILLO',28);</v>
      </c>
    </row>
    <row r="176" spans="1:5" x14ac:dyDescent="0.25">
      <c r="A176" s="8">
        <f t="shared" si="5"/>
        <v>175</v>
      </c>
      <c r="B176" t="s">
        <v>12959</v>
      </c>
      <c r="C176" t="s">
        <v>12652</v>
      </c>
      <c r="D176" s="8">
        <f>VLOOKUP(C176,Proveedor!$B$2:$C$168,2,0)</f>
        <v>37</v>
      </c>
      <c r="E176" s="8" t="str">
        <f t="shared" si="4"/>
        <v>insert into Productos values (175,'ARCO P/CALAR 5 SEGUETAS RAM-TOOLS',37);</v>
      </c>
    </row>
    <row r="177" spans="1:5" x14ac:dyDescent="0.25">
      <c r="A177" s="8">
        <f t="shared" si="5"/>
        <v>176</v>
      </c>
      <c r="B177" t="s">
        <v>12960</v>
      </c>
      <c r="C177" t="s">
        <v>12653</v>
      </c>
      <c r="D177" s="8">
        <f>VLOOKUP(C177,Proveedor!$B$2:$C$168,2,0)</f>
        <v>38</v>
      </c>
      <c r="E177" s="8" t="str">
        <f t="shared" si="4"/>
        <v>insert into Productos values (176,'ARCO P/CALAR MADERA NO.2 TUBULAR',38);</v>
      </c>
    </row>
    <row r="178" spans="1:5" x14ac:dyDescent="0.25">
      <c r="A178" s="8">
        <f t="shared" si="5"/>
        <v>177</v>
      </c>
      <c r="B178" t="s">
        <v>12961</v>
      </c>
      <c r="C178" t="s">
        <v>12653</v>
      </c>
      <c r="D178" s="8">
        <f>VLOOKUP(C178,Proveedor!$B$2:$C$168,2,0)</f>
        <v>38</v>
      </c>
      <c r="E178" s="8" t="str">
        <f t="shared" si="4"/>
        <v>insert into Productos values (177,'ARCO P/CALAR MADERA NO.3 TUBULAR',38);</v>
      </c>
    </row>
    <row r="179" spans="1:5" x14ac:dyDescent="0.25">
      <c r="A179" s="8">
        <f t="shared" si="5"/>
        <v>178</v>
      </c>
      <c r="B179" t="s">
        <v>12962</v>
      </c>
      <c r="C179" t="s">
        <v>12630</v>
      </c>
      <c r="D179" s="8">
        <f>VLOOKUP(C179,Proveedor!$B$2:$C$168,2,0)</f>
        <v>15</v>
      </c>
      <c r="E179" s="8" t="str">
        <f t="shared" si="4"/>
        <v>insert into Productos values (178,'ARCO P/SEGUETA MAR-RAM CUADRADO M/AMARIL',15);</v>
      </c>
    </row>
    <row r="180" spans="1:5" x14ac:dyDescent="0.25">
      <c r="A180" s="8">
        <f t="shared" si="5"/>
        <v>179</v>
      </c>
      <c r="B180" t="s">
        <v>12963</v>
      </c>
      <c r="C180" t="s">
        <v>12630</v>
      </c>
      <c r="D180" s="8">
        <f>VLOOKUP(C180,Proveedor!$B$2:$C$168,2,0)</f>
        <v>15</v>
      </c>
      <c r="E180" s="8" t="str">
        <f t="shared" si="4"/>
        <v>insert into Productos values (179,'ARCO P/SEGUETA MAR-RAM REDONDO',15);</v>
      </c>
    </row>
    <row r="181" spans="1:5" x14ac:dyDescent="0.25">
      <c r="A181" s="8">
        <f t="shared" si="5"/>
        <v>180</v>
      </c>
      <c r="B181" t="s">
        <v>12964</v>
      </c>
      <c r="C181" t="s">
        <v>12625</v>
      </c>
      <c r="D181" s="8">
        <f>VLOOKUP(C181,Proveedor!$B$2:$C$168,2,0)</f>
        <v>10</v>
      </c>
      <c r="E181" s="8" t="str">
        <f t="shared" si="4"/>
        <v>insert into Productos values (180,'ARCO P/SEGUETA MAX-TOOLS CROMADO',10);</v>
      </c>
    </row>
    <row r="182" spans="1:5" x14ac:dyDescent="0.25">
      <c r="A182" s="8">
        <f t="shared" si="5"/>
        <v>181</v>
      </c>
      <c r="B182" t="s">
        <v>12965</v>
      </c>
      <c r="C182" t="s">
        <v>12625</v>
      </c>
      <c r="D182" s="8">
        <f>VLOOKUP(C182,Proveedor!$B$2:$C$168,2,0)</f>
        <v>10</v>
      </c>
      <c r="E182" s="8" t="str">
        <f t="shared" si="4"/>
        <v>insert into Productos values (181,'ARCO P/SEGUETA MAX-TOOLS SOLERA',10);</v>
      </c>
    </row>
    <row r="183" spans="1:5" x14ac:dyDescent="0.25">
      <c r="A183" s="8">
        <f t="shared" si="5"/>
        <v>182</v>
      </c>
      <c r="B183" t="s">
        <v>12966</v>
      </c>
      <c r="C183" t="s">
        <v>12630</v>
      </c>
      <c r="D183" s="8">
        <f>VLOOKUP(C183,Proveedor!$B$2:$C$168,2,0)</f>
        <v>15</v>
      </c>
      <c r="E183" s="8" t="str">
        <f t="shared" si="4"/>
        <v>insert into Productos values (182,'ARCO P/SEGUETA MINI ECONOMICO *',15);</v>
      </c>
    </row>
    <row r="184" spans="1:5" x14ac:dyDescent="0.25">
      <c r="A184" s="8">
        <f t="shared" si="5"/>
        <v>183</v>
      </c>
      <c r="B184" t="s">
        <v>12967</v>
      </c>
      <c r="C184" t="s">
        <v>12654</v>
      </c>
      <c r="D184" s="8">
        <f>VLOOKUP(C184,Proveedor!$B$2:$C$168,2,0)</f>
        <v>39</v>
      </c>
      <c r="E184" s="8" t="str">
        <f t="shared" si="4"/>
        <v>insert into Productos values (183,'ARCO P/SEGUETA PRETUL SOLERA 12" A *',39);</v>
      </c>
    </row>
    <row r="185" spans="1:5" x14ac:dyDescent="0.25">
      <c r="A185" s="8">
        <f t="shared" si="5"/>
        <v>184</v>
      </c>
      <c r="B185" t="s">
        <v>12968</v>
      </c>
      <c r="C185" t="s">
        <v>12621</v>
      </c>
      <c r="D185" s="8">
        <f>VLOOKUP(C185,Proveedor!$B$2:$C$168,2,0)</f>
        <v>6</v>
      </c>
      <c r="E185" s="8" t="str">
        <f t="shared" si="4"/>
        <v>insert into Productos values (184,'ARCO P/SEGUETA SANTUL 7032 ALTA TENSION',6);</v>
      </c>
    </row>
    <row r="186" spans="1:5" x14ac:dyDescent="0.25">
      <c r="A186" s="8">
        <f t="shared" si="5"/>
        <v>185</v>
      </c>
      <c r="B186" t="s">
        <v>12969</v>
      </c>
      <c r="C186" t="s">
        <v>12621</v>
      </c>
      <c r="D186" s="8">
        <f>VLOOKUP(C186,Proveedor!$B$2:$C$168,2,0)</f>
        <v>6</v>
      </c>
      <c r="E186" s="8" t="str">
        <f t="shared" si="4"/>
        <v>insert into Productos values (185,'ARCO P/SEGUETA SANTUL ALTA TENSION 8151',6);</v>
      </c>
    </row>
    <row r="187" spans="1:5" x14ac:dyDescent="0.25">
      <c r="A187" s="8">
        <f t="shared" si="5"/>
        <v>186</v>
      </c>
      <c r="B187" t="s">
        <v>12970</v>
      </c>
      <c r="C187" t="s">
        <v>12653</v>
      </c>
      <c r="D187" s="8">
        <f>VLOOKUP(C187,Proveedor!$B$2:$C$168,2,0)</f>
        <v>38</v>
      </c>
      <c r="E187" s="8" t="str">
        <f t="shared" si="4"/>
        <v>insert into Productos values (186,'ARCO P/SEGUETA SOLERA 1/2X1"',38);</v>
      </c>
    </row>
    <row r="188" spans="1:5" x14ac:dyDescent="0.25">
      <c r="A188" s="8">
        <f t="shared" si="5"/>
        <v>187</v>
      </c>
      <c r="B188" t="s">
        <v>12971</v>
      </c>
      <c r="C188" t="s">
        <v>12634</v>
      </c>
      <c r="D188" s="8">
        <f>VLOOKUP(C188,Proveedor!$B$2:$C$168,2,0)</f>
        <v>19</v>
      </c>
      <c r="E188" s="8" t="str">
        <f t="shared" si="4"/>
        <v>insert into Productos values (187,'ARCO P/SEGUETA SOLERA 1/4X1 GRIS',19);</v>
      </c>
    </row>
    <row r="189" spans="1:5" x14ac:dyDescent="0.25">
      <c r="A189" s="8">
        <f t="shared" si="5"/>
        <v>188</v>
      </c>
      <c r="B189" t="s">
        <v>12972</v>
      </c>
      <c r="C189" t="s">
        <v>12653</v>
      </c>
      <c r="D189" s="8">
        <f>VLOOKUP(C189,Proveedor!$B$2:$C$168,2,0)</f>
        <v>38</v>
      </c>
      <c r="E189" s="8" t="str">
        <f t="shared" si="4"/>
        <v>insert into Productos values (188,'ARCO P/SEGUETA SOLERA 1/4X1"',38);</v>
      </c>
    </row>
    <row r="190" spans="1:5" x14ac:dyDescent="0.25">
      <c r="A190" s="8">
        <f t="shared" si="5"/>
        <v>189</v>
      </c>
      <c r="B190" t="s">
        <v>12973</v>
      </c>
      <c r="C190" t="s">
        <v>12653</v>
      </c>
      <c r="D190" s="8">
        <f>VLOOKUP(C190,Proveedor!$B$2:$C$168,2,0)</f>
        <v>38</v>
      </c>
      <c r="E190" s="8" t="str">
        <f t="shared" si="4"/>
        <v>insert into Productos values (189,'ARCO P/SEGUETA SOLERA 3/8X1"',38);</v>
      </c>
    </row>
    <row r="191" spans="1:5" x14ac:dyDescent="0.25">
      <c r="A191" s="8">
        <f t="shared" si="5"/>
        <v>190</v>
      </c>
      <c r="B191" t="s">
        <v>12974</v>
      </c>
      <c r="C191" t="s">
        <v>12627</v>
      </c>
      <c r="D191" s="8">
        <f>VLOOKUP(C191,Proveedor!$B$2:$C$168,2,0)</f>
        <v>12</v>
      </c>
      <c r="E191" s="8" t="str">
        <f t="shared" si="4"/>
        <v>insert into Productos values (190,'ARCO P/SEGUETA TRUPER TENS 12" P ATX12 *',12);</v>
      </c>
    </row>
    <row r="192" spans="1:5" x14ac:dyDescent="0.25">
      <c r="A192" s="8">
        <f t="shared" si="5"/>
        <v>191</v>
      </c>
      <c r="B192" t="s">
        <v>12975</v>
      </c>
      <c r="C192" t="s">
        <v>12627</v>
      </c>
      <c r="D192" s="8">
        <f>VLOOKUP(C192,Proveedor!$B$2:$C$168,2,0)</f>
        <v>12</v>
      </c>
      <c r="E192" s="8" t="str">
        <f t="shared" si="4"/>
        <v>insert into Productos values (191,'ARCO P/SEGUETA TRUPER TUBULAR 12" ATT12*',12);</v>
      </c>
    </row>
    <row r="193" spans="1:5" x14ac:dyDescent="0.25">
      <c r="A193" s="8">
        <f t="shared" si="5"/>
        <v>192</v>
      </c>
      <c r="B193" t="s">
        <v>12976</v>
      </c>
      <c r="C193" t="s">
        <v>12619</v>
      </c>
      <c r="D193" s="8">
        <f>VLOOKUP(C193,Proveedor!$B$2:$C$168,2,0)</f>
        <v>4</v>
      </c>
      <c r="E193" s="8" t="str">
        <f t="shared" si="4"/>
        <v>insert into Productos values (192,'ARCO SURTEK MINI JUNIOR SEGUETA 6"',4);</v>
      </c>
    </row>
    <row r="194" spans="1:5" x14ac:dyDescent="0.25">
      <c r="A194" s="8">
        <f t="shared" si="5"/>
        <v>193</v>
      </c>
      <c r="B194" t="s">
        <v>12977</v>
      </c>
      <c r="C194" t="s">
        <v>12655</v>
      </c>
      <c r="D194" s="8">
        <f>VLOOKUP(C194,Proveedor!$B$2:$C$168,2,0)</f>
        <v>40</v>
      </c>
      <c r="E194" s="8" t="str">
        <f t="shared" si="4"/>
        <v>insert into Productos values (193,'ARMAZON METALICO PARA RODILLO TRUPER',40);</v>
      </c>
    </row>
    <row r="195" spans="1:5" x14ac:dyDescent="0.25">
      <c r="A195" s="8">
        <f t="shared" si="5"/>
        <v>194</v>
      </c>
      <c r="B195" t="s">
        <v>12978</v>
      </c>
      <c r="C195" t="s">
        <v>12620</v>
      </c>
      <c r="D195" s="8">
        <f>VLOOKUP(C195,Proveedor!$B$2:$C$168,2,0)</f>
        <v>5</v>
      </c>
      <c r="E195" s="8" t="str">
        <f t="shared" ref="E195:E258" si="6">"insert into Productos values ("&amp;A195&amp;",'"&amp;B195&amp;"',"&amp;D195&amp;");"</f>
        <v>insert into Productos values (194,'ARMELLA ABIERTA 17X40 24 PZS FIERO',5);</v>
      </c>
    </row>
    <row r="196" spans="1:5" x14ac:dyDescent="0.25">
      <c r="A196" s="8">
        <f t="shared" ref="A196:A259" si="7">+A195+1</f>
        <v>195</v>
      </c>
      <c r="B196" t="s">
        <v>12979</v>
      </c>
      <c r="C196" t="s">
        <v>12620</v>
      </c>
      <c r="D196" s="8">
        <f>VLOOKUP(C196,Proveedor!$B$2:$C$168,2,0)</f>
        <v>5</v>
      </c>
      <c r="E196" s="8" t="str">
        <f t="shared" si="6"/>
        <v>insert into Productos values (195,'ARMELLA ABIERTA 18X50 18 PZS FIERO',5);</v>
      </c>
    </row>
    <row r="197" spans="1:5" x14ac:dyDescent="0.25">
      <c r="A197" s="8">
        <f t="shared" si="7"/>
        <v>196</v>
      </c>
      <c r="B197" t="s">
        <v>12980</v>
      </c>
      <c r="C197" t="s">
        <v>12620</v>
      </c>
      <c r="D197" s="8">
        <f>VLOOKUP(C197,Proveedor!$B$2:$C$168,2,0)</f>
        <v>5</v>
      </c>
      <c r="E197" s="8" t="str">
        <f t="shared" si="6"/>
        <v>insert into Productos values (196,'ARMELLA ABIERTA 19X60 18 PZS FIERO',5);</v>
      </c>
    </row>
    <row r="198" spans="1:5" x14ac:dyDescent="0.25">
      <c r="A198" s="8">
        <f t="shared" si="7"/>
        <v>197</v>
      </c>
      <c r="B198" t="s">
        <v>12981</v>
      </c>
      <c r="C198" t="s">
        <v>12620</v>
      </c>
      <c r="D198" s="8">
        <f>VLOOKUP(C198,Proveedor!$B$2:$C$168,2,0)</f>
        <v>5</v>
      </c>
      <c r="E198" s="8" t="str">
        <f t="shared" si="6"/>
        <v>insert into Productos values (197,'ARMELLA ABIERTA 20X70 24 PZS FIERO',5);</v>
      </c>
    </row>
    <row r="199" spans="1:5" x14ac:dyDescent="0.25">
      <c r="A199" s="8">
        <f t="shared" si="7"/>
        <v>198</v>
      </c>
      <c r="B199" t="s">
        <v>12982</v>
      </c>
      <c r="C199" t="s">
        <v>12620</v>
      </c>
      <c r="D199" s="8">
        <f>VLOOKUP(C199,Proveedor!$B$2:$C$168,2,0)</f>
        <v>5</v>
      </c>
      <c r="E199" s="8" t="str">
        <f t="shared" si="6"/>
        <v>insert into Productos values (198,'ARMELLA ABIERTA 21X80 12 PZS FIERO',5);</v>
      </c>
    </row>
    <row r="200" spans="1:5" x14ac:dyDescent="0.25">
      <c r="A200" s="8">
        <f t="shared" si="7"/>
        <v>199</v>
      </c>
      <c r="B200" t="s">
        <v>12983</v>
      </c>
      <c r="C200" t="s">
        <v>12620</v>
      </c>
      <c r="D200" s="8">
        <f>VLOOKUP(C200,Proveedor!$B$2:$C$168,2,0)</f>
        <v>5</v>
      </c>
      <c r="E200" s="8" t="str">
        <f t="shared" si="6"/>
        <v>insert into Productos values (199,'ARMELLA ABIERTA 22X100 12 PZS FIERO',5);</v>
      </c>
    </row>
    <row r="201" spans="1:5" x14ac:dyDescent="0.25">
      <c r="A201" s="8">
        <f t="shared" si="7"/>
        <v>200</v>
      </c>
      <c r="B201" t="s">
        <v>12984</v>
      </c>
      <c r="C201" t="s">
        <v>12620</v>
      </c>
      <c r="D201" s="8">
        <f>VLOOKUP(C201,Proveedor!$B$2:$C$168,2,0)</f>
        <v>5</v>
      </c>
      <c r="E201" s="8" t="str">
        <f t="shared" si="6"/>
        <v>insert into Productos values (200,'ARMELLA ABIERTA 23X110 12 PZS FIERO',5);</v>
      </c>
    </row>
    <row r="202" spans="1:5" x14ac:dyDescent="0.25">
      <c r="A202" s="8">
        <f t="shared" si="7"/>
        <v>201</v>
      </c>
      <c r="B202" t="s">
        <v>12985</v>
      </c>
      <c r="C202" t="s">
        <v>12620</v>
      </c>
      <c r="D202" s="8">
        <f>VLOOKUP(C202,Proveedor!$B$2:$C$168,2,0)</f>
        <v>5</v>
      </c>
      <c r="E202" s="8" t="str">
        <f t="shared" si="6"/>
        <v>insert into Productos values (201,'ARMELLA CERRADA 17X40 18 PZS FIERO',5);</v>
      </c>
    </row>
    <row r="203" spans="1:5" x14ac:dyDescent="0.25">
      <c r="A203" s="8">
        <f t="shared" si="7"/>
        <v>202</v>
      </c>
      <c r="B203" t="s">
        <v>12986</v>
      </c>
      <c r="C203" t="s">
        <v>12620</v>
      </c>
      <c r="D203" s="8">
        <f>VLOOKUP(C203,Proveedor!$B$2:$C$168,2,0)</f>
        <v>5</v>
      </c>
      <c r="E203" s="8" t="str">
        <f t="shared" si="6"/>
        <v>insert into Productos values (202,'ARMELLA CERRADA 18X50 18 PZS FIERO',5);</v>
      </c>
    </row>
    <row r="204" spans="1:5" x14ac:dyDescent="0.25">
      <c r="A204" s="8">
        <f t="shared" si="7"/>
        <v>203</v>
      </c>
      <c r="B204" t="s">
        <v>12987</v>
      </c>
      <c r="C204" t="s">
        <v>12620</v>
      </c>
      <c r="D204" s="8">
        <f>VLOOKUP(C204,Proveedor!$B$2:$C$168,2,0)</f>
        <v>5</v>
      </c>
      <c r="E204" s="8" t="str">
        <f t="shared" si="6"/>
        <v>insert into Productos values (203,'ARMELLA CERRADA 19X60 18 PZS FIERO',5);</v>
      </c>
    </row>
    <row r="205" spans="1:5" x14ac:dyDescent="0.25">
      <c r="A205" s="8">
        <f t="shared" si="7"/>
        <v>204</v>
      </c>
      <c r="B205" t="s">
        <v>12988</v>
      </c>
      <c r="C205" t="s">
        <v>12620</v>
      </c>
      <c r="D205" s="8">
        <f>VLOOKUP(C205,Proveedor!$B$2:$C$168,2,0)</f>
        <v>5</v>
      </c>
      <c r="E205" s="8" t="str">
        <f t="shared" si="6"/>
        <v>insert into Productos values (204,'ARMELLA CERRADA 20X70 18 PZS FIERO',5);</v>
      </c>
    </row>
    <row r="206" spans="1:5" x14ac:dyDescent="0.25">
      <c r="A206" s="8">
        <f t="shared" si="7"/>
        <v>205</v>
      </c>
      <c r="B206" t="s">
        <v>12989</v>
      </c>
      <c r="C206" t="s">
        <v>12620</v>
      </c>
      <c r="D206" s="8">
        <f>VLOOKUP(C206,Proveedor!$B$2:$C$168,2,0)</f>
        <v>5</v>
      </c>
      <c r="E206" s="8" t="str">
        <f t="shared" si="6"/>
        <v>insert into Productos values (205,'ARMELLA CERRADA 21X80 12 PZS FIERO',5);</v>
      </c>
    </row>
    <row r="207" spans="1:5" x14ac:dyDescent="0.25">
      <c r="A207" s="8">
        <f t="shared" si="7"/>
        <v>206</v>
      </c>
      <c r="B207" t="s">
        <v>12990</v>
      </c>
      <c r="C207" t="s">
        <v>12620</v>
      </c>
      <c r="D207" s="8">
        <f>VLOOKUP(C207,Proveedor!$B$2:$C$168,2,0)</f>
        <v>5</v>
      </c>
      <c r="E207" s="8" t="str">
        <f t="shared" si="6"/>
        <v>insert into Productos values (206,'ARMELLA CERRADA 22X80 12 PZS FIERO',5);</v>
      </c>
    </row>
    <row r="208" spans="1:5" x14ac:dyDescent="0.25">
      <c r="A208" s="8">
        <f t="shared" si="7"/>
        <v>207</v>
      </c>
      <c r="B208" t="s">
        <v>12991</v>
      </c>
      <c r="C208" t="s">
        <v>12620</v>
      </c>
      <c r="D208" s="8">
        <f>VLOOKUP(C208,Proveedor!$B$2:$C$168,2,0)</f>
        <v>5</v>
      </c>
      <c r="E208" s="8" t="str">
        <f t="shared" si="6"/>
        <v>insert into Productos values (207,'ARMELLA CERRADA 23X110 12 PZS FIERO',5);</v>
      </c>
    </row>
    <row r="209" spans="1:5" x14ac:dyDescent="0.25">
      <c r="A209" s="8">
        <f t="shared" si="7"/>
        <v>208</v>
      </c>
      <c r="B209" t="s">
        <v>12992</v>
      </c>
      <c r="C209" t="s">
        <v>12619</v>
      </c>
      <c r="D209" s="8">
        <f>VLOOKUP(C209,Proveedor!$B$2:$C$168,2,0)</f>
        <v>4</v>
      </c>
      <c r="E209" s="8" t="str">
        <f t="shared" si="6"/>
        <v>insert into Productos values (208,'ARNES SURTEK CONTRA CAIDAS 36/40',4);</v>
      </c>
    </row>
    <row r="210" spans="1:5" x14ac:dyDescent="0.25">
      <c r="A210" s="8">
        <f t="shared" si="7"/>
        <v>209</v>
      </c>
      <c r="B210" t="s">
        <v>12993</v>
      </c>
      <c r="C210" t="s">
        <v>12619</v>
      </c>
      <c r="D210" s="8">
        <f>VLOOKUP(C210,Proveedor!$B$2:$C$168,2,0)</f>
        <v>4</v>
      </c>
      <c r="E210" s="8" t="str">
        <f t="shared" si="6"/>
        <v>insert into Productos values (209,'ARNES SURTEK CONTRA CAIDAS 40/44',4);</v>
      </c>
    </row>
    <row r="211" spans="1:5" x14ac:dyDescent="0.25">
      <c r="A211" s="8">
        <f t="shared" si="7"/>
        <v>210</v>
      </c>
      <c r="B211" t="s">
        <v>12994</v>
      </c>
      <c r="C211" t="s">
        <v>12619</v>
      </c>
      <c r="D211" s="8">
        <f>VLOOKUP(C211,Proveedor!$B$2:$C$168,2,0)</f>
        <v>4</v>
      </c>
      <c r="E211" s="8" t="str">
        <f t="shared" si="6"/>
        <v>insert into Productos values (210,'ARNES SURTEK P/RESCATE UNITALLA',4);</v>
      </c>
    </row>
    <row r="212" spans="1:5" x14ac:dyDescent="0.25">
      <c r="A212" s="8">
        <f t="shared" si="7"/>
        <v>211</v>
      </c>
      <c r="B212" t="s">
        <v>12995</v>
      </c>
      <c r="C212" t="s">
        <v>12627</v>
      </c>
      <c r="D212" s="8">
        <f>VLOOKUP(C212,Proveedor!$B$2:$C$168,2,0)</f>
        <v>12</v>
      </c>
      <c r="E212" s="8" t="str">
        <f t="shared" si="6"/>
        <v>insert into Productos values (211,'ARNES TRUPER 3 ANILLOS Y POSICI ARN5436¨',12);</v>
      </c>
    </row>
    <row r="213" spans="1:5" x14ac:dyDescent="0.25">
      <c r="A213" s="8">
        <f t="shared" si="7"/>
        <v>212</v>
      </c>
      <c r="B213" t="s">
        <v>12996</v>
      </c>
      <c r="C213" t="s">
        <v>12627</v>
      </c>
      <c r="D213" s="8">
        <f>VLOOKUP(C213,Proveedor!$B$2:$C$168,2,0)</f>
        <v>12</v>
      </c>
      <c r="E213" s="8" t="str">
        <f t="shared" si="6"/>
        <v>insert into Productos values (212,'ARNES TRUPER CUERPO COMPLE 1 ANIARN5435¨',12);</v>
      </c>
    </row>
    <row r="214" spans="1:5" x14ac:dyDescent="0.25">
      <c r="A214" s="8">
        <f t="shared" si="7"/>
        <v>213</v>
      </c>
      <c r="B214" t="s">
        <v>12997</v>
      </c>
      <c r="C214" t="s">
        <v>12627</v>
      </c>
      <c r="D214" s="8">
        <f>VLOOKUP(C214,Proveedor!$B$2:$C$168,2,0)</f>
        <v>12</v>
      </c>
      <c r="E214" s="8" t="str">
        <f t="shared" si="6"/>
        <v>insert into Productos values (213,'ARNES TRUPER CUERPO COMPLETO 5 ANILLOS P',12);</v>
      </c>
    </row>
    <row r="215" spans="1:5" x14ac:dyDescent="0.25">
      <c r="A215" s="8">
        <f t="shared" si="7"/>
        <v>214</v>
      </c>
      <c r="B215" t="s">
        <v>12998</v>
      </c>
      <c r="C215" t="s">
        <v>12627</v>
      </c>
      <c r="D215" s="8">
        <f>VLOOKUP(C215,Proveedor!$B$2:$C$168,2,0)</f>
        <v>12</v>
      </c>
      <c r="E215" s="8" t="str">
        <f t="shared" si="6"/>
        <v>insert into Productos values (214,'ARNES TRUPER CUERPO COMPLETO ARN-5437',12);</v>
      </c>
    </row>
    <row r="216" spans="1:5" x14ac:dyDescent="0.25">
      <c r="A216" s="8">
        <f t="shared" si="7"/>
        <v>215</v>
      </c>
      <c r="B216" t="s">
        <v>12999</v>
      </c>
      <c r="C216" t="s">
        <v>12628</v>
      </c>
      <c r="D216" s="8">
        <f>VLOOKUP(C216,Proveedor!$B$2:$C$168,2,0)</f>
        <v>13</v>
      </c>
      <c r="E216" s="8" t="str">
        <f t="shared" si="6"/>
        <v>insert into Productos values (215,'ASIENTO PARA WC 35 CM BLANCO FOSET',13);</v>
      </c>
    </row>
    <row r="217" spans="1:5" x14ac:dyDescent="0.25">
      <c r="A217" s="8">
        <f t="shared" si="7"/>
        <v>216</v>
      </c>
      <c r="B217" t="s">
        <v>13000</v>
      </c>
      <c r="C217" t="s">
        <v>12628</v>
      </c>
      <c r="D217" s="8">
        <f>VLOOKUP(C217,Proveedor!$B$2:$C$168,2,0)</f>
        <v>13</v>
      </c>
      <c r="E217" s="8" t="str">
        <f t="shared" si="6"/>
        <v>insert into Productos values (216,'ASIENTO PARA WC 40 CM BLANCO FOSET',13);</v>
      </c>
    </row>
    <row r="218" spans="1:5" x14ac:dyDescent="0.25">
      <c r="A218" s="8">
        <f t="shared" si="7"/>
        <v>217</v>
      </c>
      <c r="B218" t="s">
        <v>13001</v>
      </c>
      <c r="C218" t="s">
        <v>12630</v>
      </c>
      <c r="D218" s="8">
        <f>VLOOKUP(C218,Proveedor!$B$2:$C$168,2,0)</f>
        <v>15</v>
      </c>
      <c r="E218" s="8" t="str">
        <f t="shared" si="6"/>
        <v>insert into Productos values (217,'ASPERSOR GRIRATORIO MAR-RAM',15);</v>
      </c>
    </row>
    <row r="219" spans="1:5" x14ac:dyDescent="0.25">
      <c r="A219" s="8">
        <f t="shared" si="7"/>
        <v>218</v>
      </c>
      <c r="B219" t="s">
        <v>13002</v>
      </c>
      <c r="C219" t="s">
        <v>12625</v>
      </c>
      <c r="D219" s="8">
        <f>VLOOKUP(C219,Proveedor!$B$2:$C$168,2,0)</f>
        <v>10</v>
      </c>
      <c r="E219" s="8" t="str">
        <f t="shared" si="6"/>
        <v>insert into Productos values (218,'ASPERSOR MAX TOOLS 11" C/ESTACA 2 VIAS',10);</v>
      </c>
    </row>
    <row r="220" spans="1:5" x14ac:dyDescent="0.25">
      <c r="A220" s="8">
        <f t="shared" si="7"/>
        <v>219</v>
      </c>
      <c r="B220" t="s">
        <v>13003</v>
      </c>
      <c r="C220" t="s">
        <v>12621</v>
      </c>
      <c r="D220" s="8">
        <f>VLOOKUP(C220,Proveedor!$B$2:$C$168,2,0)</f>
        <v>6</v>
      </c>
      <c r="E220" s="8" t="str">
        <f t="shared" si="6"/>
        <v>insert into Productos values (219,'ASPERSOR SANTUL C/ESTACA METAL 7533 *',6);</v>
      </c>
    </row>
    <row r="221" spans="1:5" x14ac:dyDescent="0.25">
      <c r="A221" s="8">
        <f t="shared" si="7"/>
        <v>220</v>
      </c>
      <c r="B221" t="s">
        <v>13004</v>
      </c>
      <c r="C221" t="s">
        <v>12621</v>
      </c>
      <c r="D221" s="8">
        <f>VLOOKUP(C221,Proveedor!$B$2:$C$168,2,0)</f>
        <v>6</v>
      </c>
      <c r="E221" s="8" t="str">
        <f t="shared" si="6"/>
        <v>insert into Productos values (220,'ASPERSOR SANTUL C/ESTACA PLASTICO 7532 *',6);</v>
      </c>
    </row>
    <row r="222" spans="1:5" x14ac:dyDescent="0.25">
      <c r="A222" s="8">
        <f t="shared" si="7"/>
        <v>221</v>
      </c>
      <c r="B222" t="s">
        <v>13005</v>
      </c>
      <c r="C222" t="s">
        <v>12621</v>
      </c>
      <c r="D222" s="8">
        <f>VLOOKUP(C222,Proveedor!$B$2:$C$168,2,0)</f>
        <v>6</v>
      </c>
      <c r="E222" s="8" t="str">
        <f t="shared" si="6"/>
        <v>insert into Productos values (221,'ASPERSOR SANTUL CON ESTACA 9 FUNCIO 753*',6);</v>
      </c>
    </row>
    <row r="223" spans="1:5" x14ac:dyDescent="0.25">
      <c r="A223" s="8">
        <f t="shared" si="7"/>
        <v>222</v>
      </c>
      <c r="B223" t="s">
        <v>13006</v>
      </c>
      <c r="C223" t="s">
        <v>12621</v>
      </c>
      <c r="D223" s="8">
        <f>VLOOKUP(C223,Proveedor!$B$2:$C$168,2,0)</f>
        <v>6</v>
      </c>
      <c r="E223" s="8" t="str">
        <f t="shared" si="6"/>
        <v>insert into Productos values (222,'ASPERSOR SANTUL METALICO P/RIEGO 7530*',6);</v>
      </c>
    </row>
    <row r="224" spans="1:5" x14ac:dyDescent="0.25">
      <c r="A224" s="8">
        <f t="shared" si="7"/>
        <v>223</v>
      </c>
      <c r="B224" t="s">
        <v>13007</v>
      </c>
      <c r="C224" t="s">
        <v>12627</v>
      </c>
      <c r="D224" s="8">
        <f>VLOOKUP(C224,Proveedor!$B$2:$C$168,2,0)</f>
        <v>12</v>
      </c>
      <c r="E224" s="8" t="str">
        <f t="shared" si="6"/>
        <v>insert into Productos values (223,'ASPERSOR TRUPER PLASTICO CABEZA SOLA',12);</v>
      </c>
    </row>
    <row r="225" spans="1:5" x14ac:dyDescent="0.25">
      <c r="A225" s="8">
        <f t="shared" si="7"/>
        <v>224</v>
      </c>
      <c r="B225" t="s">
        <v>13008</v>
      </c>
      <c r="C225" t="s">
        <v>12627</v>
      </c>
      <c r="D225" s="8">
        <f>VLOOKUP(C225,Proveedor!$B$2:$C$168,2,0)</f>
        <v>12</v>
      </c>
      <c r="E225" s="8" t="str">
        <f t="shared" si="6"/>
        <v>insert into Productos values (224,'ASPIRADORA FILTRO DE ESPUMA PA ASP1-03',12);</v>
      </c>
    </row>
    <row r="226" spans="1:5" x14ac:dyDescent="0.25">
      <c r="A226" s="8">
        <f t="shared" si="7"/>
        <v>225</v>
      </c>
      <c r="B226" t="s">
        <v>13009</v>
      </c>
      <c r="C226" t="s">
        <v>12654</v>
      </c>
      <c r="D226" s="8">
        <f>VLOOKUP(C226,Proveedor!$B$2:$C$168,2,0)</f>
        <v>39</v>
      </c>
      <c r="E226" s="8" t="str">
        <f t="shared" si="6"/>
        <v>insert into Productos values (225,'ASPIRADORA PRETUL P/AUTO 12 VOLS',39);</v>
      </c>
    </row>
    <row r="227" spans="1:5" x14ac:dyDescent="0.25">
      <c r="A227" s="8">
        <f t="shared" si="7"/>
        <v>226</v>
      </c>
      <c r="B227" t="s">
        <v>13010</v>
      </c>
      <c r="C227" t="s">
        <v>12627</v>
      </c>
      <c r="D227" s="8">
        <f>VLOOKUP(C227,Proveedor!$B$2:$C$168,2,0)</f>
        <v>12</v>
      </c>
      <c r="E227" s="8" t="str">
        <f t="shared" si="6"/>
        <v>insert into Productos values (226,'ASPIRADORA TRUPER 3 GALONES ASPI-03',12);</v>
      </c>
    </row>
    <row r="228" spans="1:5" x14ac:dyDescent="0.25">
      <c r="A228" s="8">
        <f t="shared" si="7"/>
        <v>227</v>
      </c>
      <c r="B228" t="s">
        <v>13011</v>
      </c>
      <c r="C228" t="s">
        <v>12627</v>
      </c>
      <c r="D228" s="8">
        <f>VLOOKUP(C228,Proveedor!$B$2:$C$168,2,0)</f>
        <v>12</v>
      </c>
      <c r="E228" s="8" t="str">
        <f t="shared" si="6"/>
        <v>insert into Productos values (227,'ASPIRADORA TRUPER 6 GALONES ASPI-06',12);</v>
      </c>
    </row>
    <row r="229" spans="1:5" x14ac:dyDescent="0.25">
      <c r="A229" s="8">
        <f t="shared" si="7"/>
        <v>228</v>
      </c>
      <c r="B229" t="s">
        <v>13012</v>
      </c>
      <c r="C229" t="s">
        <v>12618</v>
      </c>
      <c r="D229" s="8">
        <f>VLOOKUP(C229,Proveedor!$B$2:$C$168,2,0)</f>
        <v>3</v>
      </c>
      <c r="E229" s="8" t="str">
        <f t="shared" si="6"/>
        <v>insert into Productos values (228,'ATOMIZADOR AKSI 1 LTS.',3);</v>
      </c>
    </row>
    <row r="230" spans="1:5" x14ac:dyDescent="0.25">
      <c r="A230" s="8">
        <f t="shared" si="7"/>
        <v>229</v>
      </c>
      <c r="B230" t="s">
        <v>13013</v>
      </c>
      <c r="C230" t="s">
        <v>12618</v>
      </c>
      <c r="D230" s="8">
        <f>VLOOKUP(C230,Proveedor!$B$2:$C$168,2,0)</f>
        <v>3</v>
      </c>
      <c r="E230" s="8" t="str">
        <f t="shared" si="6"/>
        <v>insert into Productos values (229,'ATOMIZADOR AKSI DE 500 MIL.',3);</v>
      </c>
    </row>
    <row r="231" spans="1:5" x14ac:dyDescent="0.25">
      <c r="A231" s="8">
        <f t="shared" si="7"/>
        <v>230</v>
      </c>
      <c r="B231" t="s">
        <v>13014</v>
      </c>
      <c r="C231" t="s">
        <v>12621</v>
      </c>
      <c r="D231" s="8">
        <f>VLOOKUP(C231,Proveedor!$B$2:$C$168,2,0)</f>
        <v>6</v>
      </c>
      <c r="E231" s="8" t="str">
        <f t="shared" si="6"/>
        <v>insert into Productos values (230,'ATOMIZADOR SANTUL SPRAY 17 8801',6);</v>
      </c>
    </row>
    <row r="232" spans="1:5" x14ac:dyDescent="0.25">
      <c r="A232" s="8">
        <f t="shared" si="7"/>
        <v>231</v>
      </c>
      <c r="B232" t="s">
        <v>13015</v>
      </c>
      <c r="C232" t="s">
        <v>12621</v>
      </c>
      <c r="D232" s="8">
        <f>VLOOKUP(C232,Proveedor!$B$2:$C$168,2,0)</f>
        <v>6</v>
      </c>
      <c r="E232" s="8" t="str">
        <f t="shared" si="6"/>
        <v>insert into Productos values (231,'ATOMIZADOR SPRAY SANTUL 900 MIL 8800',6);</v>
      </c>
    </row>
    <row r="233" spans="1:5" x14ac:dyDescent="0.25">
      <c r="A233" s="8">
        <f t="shared" si="7"/>
        <v>232</v>
      </c>
      <c r="B233" t="s">
        <v>13016</v>
      </c>
      <c r="C233" t="s">
        <v>12627</v>
      </c>
      <c r="D233" s="8">
        <f>VLOOKUP(C233,Proveedor!$B$2:$C$168,2,0)</f>
        <v>12</v>
      </c>
      <c r="E233" s="8" t="str">
        <f t="shared" si="6"/>
        <v>insert into Productos values (232,'ATOMIZADOR TRUPER DE 1 LITRO SPRAY-33*',12);</v>
      </c>
    </row>
    <row r="234" spans="1:5" x14ac:dyDescent="0.25">
      <c r="A234" s="8">
        <f t="shared" si="7"/>
        <v>233</v>
      </c>
      <c r="B234" t="s">
        <v>13017</v>
      </c>
      <c r="C234" t="s">
        <v>12635</v>
      </c>
      <c r="D234" s="8">
        <f>VLOOKUP(C234,Proveedor!$B$2:$C$168,2,0)</f>
        <v>20</v>
      </c>
      <c r="E234" s="8" t="str">
        <f t="shared" si="6"/>
        <v>insert into Productos values (233,'AUDIFONO MITZU DIADEMA 3.5 C/ PLANO AZUL',20);</v>
      </c>
    </row>
    <row r="235" spans="1:5" x14ac:dyDescent="0.25">
      <c r="A235" s="8">
        <f t="shared" si="7"/>
        <v>234</v>
      </c>
      <c r="B235" t="s">
        <v>13018</v>
      </c>
      <c r="C235" t="s">
        <v>12635</v>
      </c>
      <c r="D235" s="8">
        <f>VLOOKUP(C235,Proveedor!$B$2:$C$168,2,0)</f>
        <v>20</v>
      </c>
      <c r="E235" s="8" t="str">
        <f t="shared" si="6"/>
        <v>insert into Productos values (234,'AUTO ESTEREO MITZU TOUCH USB/MM/AUX',20);</v>
      </c>
    </row>
    <row r="236" spans="1:5" x14ac:dyDescent="0.25">
      <c r="A236" s="8">
        <f t="shared" si="7"/>
        <v>235</v>
      </c>
      <c r="B236" t="s">
        <v>13019</v>
      </c>
      <c r="C236" t="s">
        <v>12635</v>
      </c>
      <c r="D236" s="8">
        <f>VLOOKUP(C236,Proveedor!$B$2:$C$168,2,0)</f>
        <v>20</v>
      </c>
      <c r="E236" s="8" t="str">
        <f t="shared" si="6"/>
        <v>insert into Productos values (235,'AUTO ESTEREO MITZU V3 FM/USB DIGITAL',20);</v>
      </c>
    </row>
    <row r="237" spans="1:5" x14ac:dyDescent="0.25">
      <c r="A237" s="8">
        <f t="shared" si="7"/>
        <v>236</v>
      </c>
      <c r="B237" t="s">
        <v>13020</v>
      </c>
      <c r="C237" t="s">
        <v>12627</v>
      </c>
      <c r="D237" s="8">
        <f>VLOOKUP(C237,Proveedor!$B$2:$C$168,2,0)</f>
        <v>12</v>
      </c>
      <c r="E237" s="8" t="str">
        <f t="shared" si="6"/>
        <v>insert into Productos values (236,'AUTOCLER 135 PZS TRUPER 1/4-3/8-1/2 ¨¨',12);</v>
      </c>
    </row>
    <row r="238" spans="1:5" x14ac:dyDescent="0.25">
      <c r="A238" s="8">
        <f t="shared" si="7"/>
        <v>237</v>
      </c>
      <c r="B238" t="s">
        <v>13021</v>
      </c>
      <c r="C238" t="s">
        <v>12630</v>
      </c>
      <c r="D238" s="8">
        <f>VLOOKUP(C238,Proveedor!$B$2:$C$168,2,0)</f>
        <v>15</v>
      </c>
      <c r="E238" s="8" t="str">
        <f t="shared" si="6"/>
        <v>insert into Productos values (237,'AUTOCLER 15 PZS MAR-RAM ENT 3/4 ASTRIADO',15);</v>
      </c>
    </row>
    <row r="239" spans="1:5" x14ac:dyDescent="0.25">
      <c r="A239" s="8">
        <f t="shared" si="7"/>
        <v>238</v>
      </c>
      <c r="B239" t="s">
        <v>13022</v>
      </c>
      <c r="C239" t="s">
        <v>12630</v>
      </c>
      <c r="D239" s="8">
        <f>VLOOKUP(C239,Proveedor!$B$2:$C$168,2,0)</f>
        <v>15</v>
      </c>
      <c r="E239" s="8" t="str">
        <f t="shared" si="6"/>
        <v>insert into Productos values (238,'AUTOCLER 15 PZS MAR-RAM ENTRADA DE 3/4',15);</v>
      </c>
    </row>
    <row r="240" spans="1:5" x14ac:dyDescent="0.25">
      <c r="A240" s="8">
        <f t="shared" si="7"/>
        <v>239</v>
      </c>
      <c r="B240" t="s">
        <v>13023</v>
      </c>
      <c r="C240" t="s">
        <v>12630</v>
      </c>
      <c r="D240" s="8">
        <f>VLOOKUP(C240,Proveedor!$B$2:$C$168,2,0)</f>
        <v>15</v>
      </c>
      <c r="E240" s="8" t="str">
        <f t="shared" si="6"/>
        <v>insert into Productos values (239,'AUTOCLER 16 PZS MAR-RAM PROF MILIMETRICO',15);</v>
      </c>
    </row>
    <row r="241" spans="1:5" x14ac:dyDescent="0.25">
      <c r="A241" s="8">
        <f t="shared" si="7"/>
        <v>240</v>
      </c>
      <c r="B241" t="s">
        <v>13024</v>
      </c>
      <c r="C241" t="s">
        <v>12630</v>
      </c>
      <c r="D241" s="8">
        <f>VLOOKUP(C241,Proveedor!$B$2:$C$168,2,0)</f>
        <v>15</v>
      </c>
      <c r="E241" s="8" t="str">
        <f t="shared" si="6"/>
        <v>insert into Productos values (240,'AUTOCLER 17 PZS 1/4" MAR-RAM MM. ROJO',15);</v>
      </c>
    </row>
    <row r="242" spans="1:5" x14ac:dyDescent="0.25">
      <c r="A242" s="8">
        <f t="shared" si="7"/>
        <v>241</v>
      </c>
      <c r="B242" t="s">
        <v>13025</v>
      </c>
      <c r="C242" t="s">
        <v>12630</v>
      </c>
      <c r="D242" s="8">
        <f>VLOOKUP(C242,Proveedor!$B$2:$C$168,2,0)</f>
        <v>15</v>
      </c>
      <c r="E242" s="8" t="str">
        <f t="shared" si="6"/>
        <v>insert into Productos values (241,'AUTOCLER 17 PZS 1/4" MAR-RAM STD AZUL',15);</v>
      </c>
    </row>
    <row r="243" spans="1:5" x14ac:dyDescent="0.25">
      <c r="A243" s="8">
        <f t="shared" si="7"/>
        <v>242</v>
      </c>
      <c r="B243" t="s">
        <v>13026</v>
      </c>
      <c r="C243" t="s">
        <v>12630</v>
      </c>
      <c r="D243" s="8">
        <f>VLOOKUP(C243,Proveedor!$B$2:$C$168,2,0)</f>
        <v>15</v>
      </c>
      <c r="E243" s="8" t="str">
        <f t="shared" si="6"/>
        <v>insert into Productos values (242,'AUTOCLER 21 PZS MAR-RAM ENTRADA DE 3/4"',15);</v>
      </c>
    </row>
    <row r="244" spans="1:5" x14ac:dyDescent="0.25">
      <c r="A244" s="8">
        <f t="shared" si="7"/>
        <v>243</v>
      </c>
      <c r="B244" t="s">
        <v>13027</v>
      </c>
      <c r="C244" t="s">
        <v>12630</v>
      </c>
      <c r="D244" s="8">
        <f>VLOOKUP(C244,Proveedor!$B$2:$C$168,2,0)</f>
        <v>15</v>
      </c>
      <c r="E244" s="8" t="str">
        <f t="shared" si="6"/>
        <v>insert into Productos values (243,'AUTOCLER 25 PZS MAR-RAM PROF HOGAR/ CHIC',15);</v>
      </c>
    </row>
    <row r="245" spans="1:5" x14ac:dyDescent="0.25">
      <c r="A245" s="8">
        <f t="shared" si="7"/>
        <v>244</v>
      </c>
      <c r="B245" t="s">
        <v>13028</v>
      </c>
      <c r="C245" t="s">
        <v>12630</v>
      </c>
      <c r="D245" s="8">
        <f>VLOOKUP(C245,Proveedor!$B$2:$C$168,2,0)</f>
        <v>15</v>
      </c>
      <c r="E245" s="8" t="str">
        <f t="shared" si="6"/>
        <v>insert into Productos values (244,'AUTOCLER 25 PZS MAR-RAM PROFE USO TALLER',15);</v>
      </c>
    </row>
    <row r="246" spans="1:5" x14ac:dyDescent="0.25">
      <c r="A246" s="8">
        <f t="shared" si="7"/>
        <v>245</v>
      </c>
      <c r="B246" t="s">
        <v>13029</v>
      </c>
      <c r="C246" t="s">
        <v>12630</v>
      </c>
      <c r="D246" s="8">
        <f>VLOOKUP(C246,Proveedor!$B$2:$C$168,2,0)</f>
        <v>15</v>
      </c>
      <c r="E246" s="8" t="str">
        <f t="shared" si="6"/>
        <v>insert into Productos values (245,'AUTOCLER 25 PZS MAR-RAM SK25',15);</v>
      </c>
    </row>
    <row r="247" spans="1:5" x14ac:dyDescent="0.25">
      <c r="A247" s="8">
        <f t="shared" si="7"/>
        <v>246</v>
      </c>
      <c r="B247" t="s">
        <v>13030</v>
      </c>
      <c r="C247" t="s">
        <v>12630</v>
      </c>
      <c r="D247" s="8">
        <f>VLOOKUP(C247,Proveedor!$B$2:$C$168,2,0)</f>
        <v>15</v>
      </c>
      <c r="E247" s="8" t="str">
        <f t="shared" si="6"/>
        <v>insert into Productos values (246,'AUTOCLER 40 PZS MAR-RAM 1/4", 3/8"',15);</v>
      </c>
    </row>
    <row r="248" spans="1:5" x14ac:dyDescent="0.25">
      <c r="A248" s="8">
        <f t="shared" si="7"/>
        <v>247</v>
      </c>
      <c r="B248" t="s">
        <v>13031</v>
      </c>
      <c r="C248" t="s">
        <v>12630</v>
      </c>
      <c r="D248" s="8">
        <f>VLOOKUP(C248,Proveedor!$B$2:$C$168,2,0)</f>
        <v>15</v>
      </c>
      <c r="E248" s="8" t="str">
        <f t="shared" si="6"/>
        <v>insert into Productos values (247,'AUTOCLER 75 PZS MAR-RAM (1/4,3/8,1/2)',15);</v>
      </c>
    </row>
    <row r="249" spans="1:5" x14ac:dyDescent="0.25">
      <c r="A249" s="8">
        <f t="shared" si="7"/>
        <v>248</v>
      </c>
      <c r="B249" t="s">
        <v>13032</v>
      </c>
      <c r="C249" t="s">
        <v>12652</v>
      </c>
      <c r="D249" s="8">
        <f>VLOOKUP(C249,Proveedor!$B$2:$C$168,2,0)</f>
        <v>37</v>
      </c>
      <c r="E249" s="8" t="str">
        <f t="shared" si="6"/>
        <v>insert into Productos values (248,'AVELLANADOR 7 PZS RAM-TOOLS',37);</v>
      </c>
    </row>
    <row r="250" spans="1:5" x14ac:dyDescent="0.25">
      <c r="A250" s="8">
        <f t="shared" si="7"/>
        <v>249</v>
      </c>
      <c r="B250" t="s">
        <v>13033</v>
      </c>
      <c r="C250" t="s">
        <v>12618</v>
      </c>
      <c r="D250" s="8">
        <f>VLOOKUP(C250,Proveedor!$B$2:$C$168,2,0)</f>
        <v>3</v>
      </c>
      <c r="E250" s="8" t="str">
        <f t="shared" si="6"/>
        <v>insert into Productos values (249,'AVELLANADOR AKSI CON DOBLE MARIPOSA 3',3);</v>
      </c>
    </row>
    <row r="251" spans="1:5" x14ac:dyDescent="0.25">
      <c r="A251" s="8">
        <f t="shared" si="7"/>
        <v>250</v>
      </c>
      <c r="B251" t="s">
        <v>13034</v>
      </c>
      <c r="C251" t="s">
        <v>12627</v>
      </c>
      <c r="D251" s="8">
        <f>VLOOKUP(C251,Proveedor!$B$2:$C$168,2,0)</f>
        <v>12</v>
      </c>
      <c r="E251" s="8" t="str">
        <f t="shared" si="6"/>
        <v>insert into Productos values (250,'AVELLANADOR TRUPER DE TUB 3/16-5/8 JAV-7',12);</v>
      </c>
    </row>
    <row r="252" spans="1:5" x14ac:dyDescent="0.25">
      <c r="A252" s="8">
        <f t="shared" si="7"/>
        <v>251</v>
      </c>
      <c r="B252" t="s">
        <v>13035</v>
      </c>
      <c r="C252" t="s">
        <v>12627</v>
      </c>
      <c r="D252" s="8">
        <f>VLOOKUP(C252,Proveedor!$B$2:$C$168,2,0)</f>
        <v>12</v>
      </c>
      <c r="E252" s="8" t="str">
        <f t="shared" si="6"/>
        <v>insert into Productos values (251,'AZADON TRUPER AL-1 NO.1 FORJADO SIN MAN*',12);</v>
      </c>
    </row>
    <row r="253" spans="1:5" x14ac:dyDescent="0.25">
      <c r="A253" s="8">
        <f t="shared" si="7"/>
        <v>252</v>
      </c>
      <c r="B253" t="s">
        <v>13036</v>
      </c>
      <c r="C253" t="s">
        <v>12627</v>
      </c>
      <c r="D253" s="8">
        <f>VLOOKUP(C253,Proveedor!$B$2:$C$168,2,0)</f>
        <v>12</v>
      </c>
      <c r="E253" s="8" t="str">
        <f t="shared" si="6"/>
        <v>insert into Productos values (252,'AZADON TRUPER AL-2 NO.2 FORJADO SIN MAN*',12);</v>
      </c>
    </row>
    <row r="254" spans="1:5" x14ac:dyDescent="0.25">
      <c r="A254" s="8">
        <f t="shared" si="7"/>
        <v>253</v>
      </c>
      <c r="B254" t="s">
        <v>13037</v>
      </c>
      <c r="C254" t="s">
        <v>12627</v>
      </c>
      <c r="D254" s="8">
        <f>VLOOKUP(C254,Proveedor!$B$2:$C$168,2,0)</f>
        <v>12</v>
      </c>
      <c r="E254" s="8" t="str">
        <f t="shared" si="6"/>
        <v>insert into Productos values (253,'AZADON TRUPER AL-3 NO.3 FORJADO SIN MAN*',12);</v>
      </c>
    </row>
    <row r="255" spans="1:5" x14ac:dyDescent="0.25">
      <c r="A255" s="8">
        <f t="shared" si="7"/>
        <v>254</v>
      </c>
      <c r="B255" t="s">
        <v>13038</v>
      </c>
      <c r="C255" t="s">
        <v>12627</v>
      </c>
      <c r="D255" s="8">
        <f>VLOOKUP(C255,Proveedor!$B$2:$C$168,2,0)</f>
        <v>12</v>
      </c>
      <c r="E255" s="8" t="str">
        <f t="shared" si="6"/>
        <v>insert into Productos values (254,'AZADON TRUPER LANE C/MANGO NO.3 1.8 AL-3',12);</v>
      </c>
    </row>
    <row r="256" spans="1:5" x14ac:dyDescent="0.25">
      <c r="A256" s="8">
        <f t="shared" si="7"/>
        <v>255</v>
      </c>
      <c r="B256" t="s">
        <v>13039</v>
      </c>
      <c r="C256" t="s">
        <v>12627</v>
      </c>
      <c r="D256" s="8">
        <f>VLOOKUP(C256,Proveedor!$B$2:$C$168,2,0)</f>
        <v>12</v>
      </c>
      <c r="E256" s="8" t="str">
        <f t="shared" si="6"/>
        <v>insert into Productos values (255,'AZADON TRUPER P/NI¥OS MANGO 42"',12);</v>
      </c>
    </row>
    <row r="257" spans="1:5" x14ac:dyDescent="0.25">
      <c r="A257" s="8">
        <f t="shared" si="7"/>
        <v>256</v>
      </c>
      <c r="B257" t="s">
        <v>13040</v>
      </c>
      <c r="C257" t="s">
        <v>12635</v>
      </c>
      <c r="D257" s="8">
        <f>VLOOKUP(C257,Proveedor!$B$2:$C$168,2,0)</f>
        <v>20</v>
      </c>
      <c r="E257" s="8" t="str">
        <f t="shared" si="6"/>
        <v>insert into Productos values (256,'BAFLE MITZU RECARGABLE 8" LED 8W USB/AUX',20);</v>
      </c>
    </row>
    <row r="258" spans="1:5" x14ac:dyDescent="0.25">
      <c r="A258" s="8">
        <f t="shared" si="7"/>
        <v>257</v>
      </c>
      <c r="B258" t="s">
        <v>13041</v>
      </c>
      <c r="C258" t="s">
        <v>12655</v>
      </c>
      <c r="D258" s="8">
        <f>VLOOKUP(C258,Proveedor!$B$2:$C$168,2,0)</f>
        <v>40</v>
      </c>
      <c r="E258" s="8" t="str">
        <f t="shared" si="6"/>
        <v>insert into Productos values (257,'BALASTRA LUMICON 2X39 127V.T12 SLIM-LINE',40);</v>
      </c>
    </row>
    <row r="259" spans="1:5" x14ac:dyDescent="0.25">
      <c r="A259" s="8">
        <f t="shared" si="7"/>
        <v>258</v>
      </c>
      <c r="B259" t="s">
        <v>13042</v>
      </c>
      <c r="C259" t="s">
        <v>12627</v>
      </c>
      <c r="D259" s="8">
        <f>VLOOKUP(C259,Proveedor!$B$2:$C$168,2,0)</f>
        <v>12</v>
      </c>
      <c r="E259" s="8" t="str">
        <f t="shared" ref="E259:E322" si="8">"insert into Productos values ("&amp;A259&amp;",'"&amp;B259&amp;"',"&amp;D259&amp;");"</f>
        <v>insert into Productos values (258,'BALERO P/CARRETILLA JGO 2 PZS',12);</v>
      </c>
    </row>
    <row r="260" spans="1:5" x14ac:dyDescent="0.25">
      <c r="A260" s="8">
        <f t="shared" ref="A260:A323" si="9">+A259+1</f>
        <v>259</v>
      </c>
      <c r="B260" t="s">
        <v>13043</v>
      </c>
      <c r="C260" t="s">
        <v>12656</v>
      </c>
      <c r="D260" s="8">
        <f>VLOOKUP(C260,Proveedor!$B$2:$C$168,2,0)</f>
        <v>41</v>
      </c>
      <c r="E260" s="8" t="str">
        <f t="shared" si="8"/>
        <v>insert into Productos values (259,'BANDERIN ANARANJADO MALLA C/REFLEJANTE T',41);</v>
      </c>
    </row>
    <row r="261" spans="1:5" x14ac:dyDescent="0.25">
      <c r="A261" s="8">
        <f t="shared" si="9"/>
        <v>260</v>
      </c>
      <c r="B261" t="s">
        <v>13044</v>
      </c>
      <c r="C261" t="s">
        <v>12627</v>
      </c>
      <c r="D261" s="8">
        <f>VLOOKUP(C261,Proveedor!$B$2:$C$168,2,0)</f>
        <v>12</v>
      </c>
      <c r="E261" s="8" t="str">
        <f t="shared" si="8"/>
        <v>insert into Productos values (260,'BANDERIN TRUPER VIAL NARANJA',12);</v>
      </c>
    </row>
    <row r="262" spans="1:5" x14ac:dyDescent="0.25">
      <c r="A262" s="8">
        <f t="shared" si="9"/>
        <v>261</v>
      </c>
      <c r="B262" t="s">
        <v>13045</v>
      </c>
      <c r="C262" t="s">
        <v>12630</v>
      </c>
      <c r="D262" s="8">
        <f>VLOOKUP(C262,Proveedor!$B$2:$C$168,2,0)</f>
        <v>15</v>
      </c>
      <c r="E262" s="8" t="str">
        <f t="shared" si="8"/>
        <v>insert into Productos values (261,'BANDOLA ALUMINIO 2 PZS TIPO D 8MM BR',15);</v>
      </c>
    </row>
    <row r="263" spans="1:5" x14ac:dyDescent="0.25">
      <c r="A263" s="8">
        <f t="shared" si="9"/>
        <v>262</v>
      </c>
      <c r="B263" t="s">
        <v>13046</v>
      </c>
      <c r="C263" t="s">
        <v>12630</v>
      </c>
      <c r="D263" s="8">
        <f>VLOOKUP(C263,Proveedor!$B$2:$C$168,2,0)</f>
        <v>15</v>
      </c>
      <c r="E263" s="8" t="str">
        <f t="shared" si="8"/>
        <v>insert into Productos values (262,'BANDOLA C/DESTORCEDOR MAR-RAM 1 PZS',15);</v>
      </c>
    </row>
    <row r="264" spans="1:5" x14ac:dyDescent="0.25">
      <c r="A264" s="8">
        <f t="shared" si="9"/>
        <v>263</v>
      </c>
      <c r="B264" t="s">
        <v>13047</v>
      </c>
      <c r="C264" t="s">
        <v>12630</v>
      </c>
      <c r="D264" s="8">
        <f>VLOOKUP(C264,Proveedor!$B$2:$C$168,2,0)</f>
        <v>15</v>
      </c>
      <c r="E264" s="8" t="str">
        <f t="shared" si="8"/>
        <v>insert into Productos values (263,'BANDOLA DE ALUMINIO 2 PZS 7MM BR COLORES',15);</v>
      </c>
    </row>
    <row r="265" spans="1:5" x14ac:dyDescent="0.25">
      <c r="A265" s="8">
        <f t="shared" si="9"/>
        <v>264</v>
      </c>
      <c r="B265" t="s">
        <v>13048</v>
      </c>
      <c r="C265" t="s">
        <v>12623</v>
      </c>
      <c r="D265" s="8">
        <f>VLOOKUP(C265,Proveedor!$B$2:$C$168,2,0)</f>
        <v>8</v>
      </c>
      <c r="E265" s="8" t="str">
        <f t="shared" si="8"/>
        <v>insert into Productos values (264,'BANDOLA GIRA C/DESTOR OVAL 3/8 10 PZS',8);</v>
      </c>
    </row>
    <row r="266" spans="1:5" x14ac:dyDescent="0.25">
      <c r="A266" s="8">
        <f t="shared" si="9"/>
        <v>265</v>
      </c>
      <c r="B266" t="s">
        <v>13049</v>
      </c>
      <c r="C266" t="s">
        <v>12623</v>
      </c>
      <c r="D266" s="8">
        <f>VLOOKUP(C266,Proveedor!$B$2:$C$168,2,0)</f>
        <v>8</v>
      </c>
      <c r="E266" s="8" t="str">
        <f t="shared" si="8"/>
        <v>insert into Productos values (265,'BANDOLA MOSQUETON RECTA 10 CM',8);</v>
      </c>
    </row>
    <row r="267" spans="1:5" x14ac:dyDescent="0.25">
      <c r="A267" s="8">
        <f t="shared" si="9"/>
        <v>266</v>
      </c>
      <c r="B267" t="s">
        <v>13050</v>
      </c>
      <c r="C267" t="s">
        <v>12623</v>
      </c>
      <c r="D267" s="8">
        <f>VLOOKUP(C267,Proveedor!$B$2:$C$168,2,0)</f>
        <v>8</v>
      </c>
      <c r="E267" s="8" t="str">
        <f t="shared" si="8"/>
        <v>insert into Productos values (266,'BANDOLA MOSQUETON RECTA 12 CM',8);</v>
      </c>
    </row>
    <row r="268" spans="1:5" x14ac:dyDescent="0.25">
      <c r="A268" s="8">
        <f t="shared" si="9"/>
        <v>267</v>
      </c>
      <c r="B268" t="s">
        <v>13051</v>
      </c>
      <c r="C268" t="s">
        <v>12623</v>
      </c>
      <c r="D268" s="8">
        <f>VLOOKUP(C268,Proveedor!$B$2:$C$168,2,0)</f>
        <v>8</v>
      </c>
      <c r="E268" s="8" t="str">
        <f t="shared" si="8"/>
        <v>insert into Productos values (267,'BANDOLA MOSQUETON RECTA 5 CM',8);</v>
      </c>
    </row>
    <row r="269" spans="1:5" x14ac:dyDescent="0.25">
      <c r="A269" s="8">
        <f t="shared" si="9"/>
        <v>268</v>
      </c>
      <c r="B269" t="s">
        <v>13052</v>
      </c>
      <c r="C269" t="s">
        <v>12623</v>
      </c>
      <c r="D269" s="8">
        <f>VLOOKUP(C269,Proveedor!$B$2:$C$168,2,0)</f>
        <v>8</v>
      </c>
      <c r="E269" s="8" t="str">
        <f t="shared" si="8"/>
        <v>insert into Productos values (268,'BANDOLA MOSQUETON RECTA 6 CM',8);</v>
      </c>
    </row>
    <row r="270" spans="1:5" x14ac:dyDescent="0.25">
      <c r="A270" s="8">
        <f t="shared" si="9"/>
        <v>269</v>
      </c>
      <c r="B270" t="s">
        <v>13053</v>
      </c>
      <c r="C270" t="s">
        <v>12623</v>
      </c>
      <c r="D270" s="8">
        <f>VLOOKUP(C270,Proveedor!$B$2:$C$168,2,0)</f>
        <v>8</v>
      </c>
      <c r="E270" s="8" t="str">
        <f t="shared" si="8"/>
        <v>insert into Productos values (269,'BANDOLA MOSQUETON RECTA 8 CM',8);</v>
      </c>
    </row>
    <row r="271" spans="1:5" x14ac:dyDescent="0.25">
      <c r="A271" s="8">
        <f t="shared" si="9"/>
        <v>270</v>
      </c>
      <c r="B271" t="s">
        <v>13054</v>
      </c>
      <c r="C271" t="s">
        <v>12621</v>
      </c>
      <c r="D271" s="8">
        <f>VLOOKUP(C271,Proveedor!$B$2:$C$168,2,0)</f>
        <v>6</v>
      </c>
      <c r="E271" s="8" t="str">
        <f t="shared" si="8"/>
        <v>insert into Productos values (270,'BANDOLA SANTUL 2" LARGO 51 MM 7778',6);</v>
      </c>
    </row>
    <row r="272" spans="1:5" x14ac:dyDescent="0.25">
      <c r="A272" s="8">
        <f t="shared" si="9"/>
        <v>271</v>
      </c>
      <c r="B272" t="s">
        <v>13055</v>
      </c>
      <c r="C272" t="s">
        <v>12621</v>
      </c>
      <c r="D272" s="8">
        <f>VLOOKUP(C272,Proveedor!$B$2:$C$168,2,0)</f>
        <v>6</v>
      </c>
      <c r="E272" s="8" t="str">
        <f t="shared" si="8"/>
        <v>insert into Productos values (271,'BANDOLA SANTUL 3 1/2" LA 89 MM 7780*',6);</v>
      </c>
    </row>
    <row r="273" spans="1:5" x14ac:dyDescent="0.25">
      <c r="A273" s="8">
        <f t="shared" si="9"/>
        <v>272</v>
      </c>
      <c r="B273" t="s">
        <v>13056</v>
      </c>
      <c r="C273" t="s">
        <v>12621</v>
      </c>
      <c r="D273" s="8">
        <f>VLOOKUP(C273,Proveedor!$B$2:$C$168,2,0)</f>
        <v>6</v>
      </c>
      <c r="E273" s="8" t="str">
        <f t="shared" si="8"/>
        <v>insert into Productos values (272,'BANDOLA SANTUL 3" LARGO 76 MM 7779 *',6);</v>
      </c>
    </row>
    <row r="274" spans="1:5" x14ac:dyDescent="0.25">
      <c r="A274" s="8">
        <f t="shared" si="9"/>
        <v>273</v>
      </c>
      <c r="B274" t="s">
        <v>13057</v>
      </c>
      <c r="C274" t="s">
        <v>12621</v>
      </c>
      <c r="D274" s="8">
        <f>VLOOKUP(C274,Proveedor!$B$2:$C$168,2,0)</f>
        <v>6</v>
      </c>
      <c r="E274" s="8" t="str">
        <f t="shared" si="8"/>
        <v>insert into Productos values (273,'BANDOLA SANTUL 4 1/2" LA 108 MM 7782*',6);</v>
      </c>
    </row>
    <row r="275" spans="1:5" x14ac:dyDescent="0.25">
      <c r="A275" s="8">
        <f t="shared" si="9"/>
        <v>274</v>
      </c>
      <c r="B275" t="s">
        <v>13058</v>
      </c>
      <c r="C275" t="s">
        <v>12621</v>
      </c>
      <c r="D275" s="8">
        <f>VLOOKUP(C275,Proveedor!$B$2:$C$168,2,0)</f>
        <v>6</v>
      </c>
      <c r="E275" s="8" t="str">
        <f t="shared" si="8"/>
        <v>insert into Productos values (274,'BANDOLA SANTUL 4" LARGO 102 MM 7781 *',6);</v>
      </c>
    </row>
    <row r="276" spans="1:5" x14ac:dyDescent="0.25">
      <c r="A276" s="8">
        <f t="shared" si="9"/>
        <v>275</v>
      </c>
      <c r="B276" t="s">
        <v>13059</v>
      </c>
      <c r="C276" t="s">
        <v>12623</v>
      </c>
      <c r="D276" s="8">
        <f>VLOOKUP(C276,Proveedor!$B$2:$C$168,2,0)</f>
        <v>8</v>
      </c>
      <c r="E276" s="8" t="str">
        <f t="shared" si="8"/>
        <v>insert into Productos values (275,'BANDOLA TIPO PERA NO. 5 CM 3/16',8);</v>
      </c>
    </row>
    <row r="277" spans="1:5" x14ac:dyDescent="0.25">
      <c r="A277" s="8">
        <f t="shared" si="9"/>
        <v>276</v>
      </c>
      <c r="B277" t="s">
        <v>13060</v>
      </c>
      <c r="C277" t="s">
        <v>12623</v>
      </c>
      <c r="D277" s="8">
        <f>VLOOKUP(C277,Proveedor!$B$2:$C$168,2,0)</f>
        <v>8</v>
      </c>
      <c r="E277" s="8" t="str">
        <f t="shared" si="8"/>
        <v>insert into Productos values (276,'BANDOLA TIPO PERA NO. 5 CM C/SEGURO',8);</v>
      </c>
    </row>
    <row r="278" spans="1:5" x14ac:dyDescent="0.25">
      <c r="A278" s="8">
        <f t="shared" si="9"/>
        <v>277</v>
      </c>
      <c r="B278" t="s">
        <v>13061</v>
      </c>
      <c r="C278" t="s">
        <v>12623</v>
      </c>
      <c r="D278" s="8">
        <f>VLOOKUP(C278,Proveedor!$B$2:$C$168,2,0)</f>
        <v>8</v>
      </c>
      <c r="E278" s="8" t="str">
        <f t="shared" si="8"/>
        <v>insert into Productos values (277,'BANDOLA TIPO PERA NO. 6 CM 1/4',8);</v>
      </c>
    </row>
    <row r="279" spans="1:5" x14ac:dyDescent="0.25">
      <c r="A279" s="8">
        <f t="shared" si="9"/>
        <v>278</v>
      </c>
      <c r="B279" t="s">
        <v>13062</v>
      </c>
      <c r="C279" t="s">
        <v>12623</v>
      </c>
      <c r="D279" s="8">
        <f>VLOOKUP(C279,Proveedor!$B$2:$C$168,2,0)</f>
        <v>8</v>
      </c>
      <c r="E279" s="8" t="str">
        <f t="shared" si="8"/>
        <v>insert into Productos values (278,'BANDOLA TIPO PERA NO. 6 CM C/SEGURO',8);</v>
      </c>
    </row>
    <row r="280" spans="1:5" x14ac:dyDescent="0.25">
      <c r="A280" s="8">
        <f t="shared" si="9"/>
        <v>279</v>
      </c>
      <c r="B280" t="s">
        <v>13063</v>
      </c>
      <c r="C280" t="s">
        <v>12623</v>
      </c>
      <c r="D280" s="8">
        <f>VLOOKUP(C280,Proveedor!$B$2:$C$168,2,0)</f>
        <v>8</v>
      </c>
      <c r="E280" s="8" t="str">
        <f t="shared" si="8"/>
        <v>insert into Productos values (279,'BANDOLA TIPO PERA NO. 7 CM',8);</v>
      </c>
    </row>
    <row r="281" spans="1:5" x14ac:dyDescent="0.25">
      <c r="A281" s="8">
        <f t="shared" si="9"/>
        <v>280</v>
      </c>
      <c r="B281" t="s">
        <v>13064</v>
      </c>
      <c r="C281" t="s">
        <v>12623</v>
      </c>
      <c r="D281" s="8">
        <f>VLOOKUP(C281,Proveedor!$B$2:$C$168,2,0)</f>
        <v>8</v>
      </c>
      <c r="E281" s="8" t="str">
        <f t="shared" si="8"/>
        <v>insert into Productos values (280,'BANDOLA TIPO PERA NO. 7 CM C/SEGURO',8);</v>
      </c>
    </row>
    <row r="282" spans="1:5" x14ac:dyDescent="0.25">
      <c r="A282" s="8">
        <f t="shared" si="9"/>
        <v>281</v>
      </c>
      <c r="B282" t="s">
        <v>13065</v>
      </c>
      <c r="C282" t="s">
        <v>12623</v>
      </c>
      <c r="D282" s="8">
        <f>VLOOKUP(C282,Proveedor!$B$2:$C$168,2,0)</f>
        <v>8</v>
      </c>
      <c r="E282" s="8" t="str">
        <f t="shared" si="8"/>
        <v>insert into Productos values (281,'BANDOLA TIPO PERA NO. 8 CM 5/16',8);</v>
      </c>
    </row>
    <row r="283" spans="1:5" x14ac:dyDescent="0.25">
      <c r="A283" s="8">
        <f t="shared" si="9"/>
        <v>282</v>
      </c>
      <c r="B283" t="s">
        <v>13066</v>
      </c>
      <c r="C283" t="s">
        <v>12623</v>
      </c>
      <c r="D283" s="8">
        <f>VLOOKUP(C283,Proveedor!$B$2:$C$168,2,0)</f>
        <v>8</v>
      </c>
      <c r="E283" s="8" t="str">
        <f t="shared" si="8"/>
        <v>insert into Productos values (282,'BANDOLA TIPO PERA NO. 8 CM C/SEGURO 5/16',8);</v>
      </c>
    </row>
    <row r="284" spans="1:5" x14ac:dyDescent="0.25">
      <c r="A284" s="8">
        <f t="shared" si="9"/>
        <v>283</v>
      </c>
      <c r="B284" t="s">
        <v>13067</v>
      </c>
      <c r="C284" t="s">
        <v>12623</v>
      </c>
      <c r="D284" s="8">
        <f>VLOOKUP(C284,Proveedor!$B$2:$C$168,2,0)</f>
        <v>8</v>
      </c>
      <c r="E284" s="8" t="str">
        <f t="shared" si="8"/>
        <v>insert into Productos values (283,'BANDOLA TIPO PERA NO. 9 CM 3/8',8);</v>
      </c>
    </row>
    <row r="285" spans="1:5" x14ac:dyDescent="0.25">
      <c r="A285" s="8">
        <f t="shared" si="9"/>
        <v>284</v>
      </c>
      <c r="B285" t="s">
        <v>13068</v>
      </c>
      <c r="C285" t="s">
        <v>12623</v>
      </c>
      <c r="D285" s="8">
        <f>VLOOKUP(C285,Proveedor!$B$2:$C$168,2,0)</f>
        <v>8</v>
      </c>
      <c r="E285" s="8" t="str">
        <f t="shared" si="8"/>
        <v>insert into Productos values (284,'BANDOLA TIPO PERA NO. 9 CM C/SEGURO',8);</v>
      </c>
    </row>
    <row r="286" spans="1:5" x14ac:dyDescent="0.25">
      <c r="A286" s="8">
        <f t="shared" si="9"/>
        <v>285</v>
      </c>
      <c r="B286" t="s">
        <v>13069</v>
      </c>
      <c r="C286" t="s">
        <v>12623</v>
      </c>
      <c r="D286" s="8">
        <f>VLOOKUP(C286,Proveedor!$B$2:$C$168,2,0)</f>
        <v>8</v>
      </c>
      <c r="E286" s="8" t="str">
        <f t="shared" si="8"/>
        <v>insert into Productos values (285,'BANDOLA TIPO PERA NO.10 CM C/SEGURO',8);</v>
      </c>
    </row>
    <row r="287" spans="1:5" x14ac:dyDescent="0.25">
      <c r="A287" s="8">
        <f t="shared" si="9"/>
        <v>286</v>
      </c>
      <c r="B287" t="s">
        <v>13070</v>
      </c>
      <c r="C287" t="s">
        <v>12623</v>
      </c>
      <c r="D287" s="8">
        <f>VLOOKUP(C287,Proveedor!$B$2:$C$168,2,0)</f>
        <v>8</v>
      </c>
      <c r="E287" s="8" t="str">
        <f t="shared" si="8"/>
        <v>insert into Productos values (286,'BANDOLA TIPO TRIANGULO 10 MM DELTA C/TU',8);</v>
      </c>
    </row>
    <row r="288" spans="1:5" x14ac:dyDescent="0.25">
      <c r="A288" s="8">
        <f t="shared" si="9"/>
        <v>287</v>
      </c>
      <c r="B288" t="s">
        <v>13071</v>
      </c>
      <c r="C288" t="s">
        <v>12623</v>
      </c>
      <c r="D288" s="8">
        <f>VLOOKUP(C288,Proveedor!$B$2:$C$168,2,0)</f>
        <v>8</v>
      </c>
      <c r="E288" s="8" t="str">
        <f t="shared" si="8"/>
        <v>insert into Productos values (287,'BANDOLA TIPO TRIANGULO 12 MM DELTA C/TU',8);</v>
      </c>
    </row>
    <row r="289" spans="1:5" x14ac:dyDescent="0.25">
      <c r="A289" s="8">
        <f t="shared" si="9"/>
        <v>288</v>
      </c>
      <c r="B289" t="s">
        <v>13072</v>
      </c>
      <c r="C289" t="s">
        <v>12623</v>
      </c>
      <c r="D289" s="8">
        <f>VLOOKUP(C289,Proveedor!$B$2:$C$168,2,0)</f>
        <v>8</v>
      </c>
      <c r="E289" s="8" t="str">
        <f t="shared" si="8"/>
        <v>insert into Productos values (288,'BANDOLA TIPO TRIANGULO 3.5 MM DELTA C/TU',8);</v>
      </c>
    </row>
    <row r="290" spans="1:5" x14ac:dyDescent="0.25">
      <c r="A290" s="8">
        <f t="shared" si="9"/>
        <v>289</v>
      </c>
      <c r="B290" t="s">
        <v>13073</v>
      </c>
      <c r="C290" t="s">
        <v>12623</v>
      </c>
      <c r="D290" s="8">
        <f>VLOOKUP(C290,Proveedor!$B$2:$C$168,2,0)</f>
        <v>8</v>
      </c>
      <c r="E290" s="8" t="str">
        <f t="shared" si="8"/>
        <v>insert into Productos values (289,'BANDOLA TIPO TRIANGULO 5 MM DELTA C/TU',8);</v>
      </c>
    </row>
    <row r="291" spans="1:5" x14ac:dyDescent="0.25">
      <c r="A291" s="8">
        <f t="shared" si="9"/>
        <v>290</v>
      </c>
      <c r="B291" t="s">
        <v>13074</v>
      </c>
      <c r="C291" t="s">
        <v>12623</v>
      </c>
      <c r="D291" s="8">
        <f>VLOOKUP(C291,Proveedor!$B$2:$C$168,2,0)</f>
        <v>8</v>
      </c>
      <c r="E291" s="8" t="str">
        <f t="shared" si="8"/>
        <v>insert into Productos values (290,'BANDOLA TIPO TRIANGULO 6 MM DELTA C/TU',8);</v>
      </c>
    </row>
    <row r="292" spans="1:5" x14ac:dyDescent="0.25">
      <c r="A292" s="8">
        <f t="shared" si="9"/>
        <v>291</v>
      </c>
      <c r="B292" t="s">
        <v>13075</v>
      </c>
      <c r="C292" t="s">
        <v>12623</v>
      </c>
      <c r="D292" s="8">
        <f>VLOOKUP(C292,Proveedor!$B$2:$C$168,2,0)</f>
        <v>8</v>
      </c>
      <c r="E292" s="8" t="str">
        <f t="shared" si="8"/>
        <v>insert into Productos values (291,'BANDOLA TIPO TRIANGULO 8 MM DELTA C/TU',8);</v>
      </c>
    </row>
    <row r="293" spans="1:5" x14ac:dyDescent="0.25">
      <c r="A293" s="8">
        <f t="shared" si="9"/>
        <v>292</v>
      </c>
      <c r="B293" t="s">
        <v>13076</v>
      </c>
      <c r="C293" t="s">
        <v>12619</v>
      </c>
      <c r="D293" s="8">
        <f>VLOOKUP(C293,Proveedor!$B$2:$C$168,2,0)</f>
        <v>4</v>
      </c>
      <c r="E293" s="8" t="str">
        <f t="shared" si="8"/>
        <v>insert into Productos values (292,'BARBOQUEJO SURTEK SIN BARBILLA',4);</v>
      </c>
    </row>
    <row r="294" spans="1:5" x14ac:dyDescent="0.25">
      <c r="A294" s="8">
        <f t="shared" si="9"/>
        <v>293</v>
      </c>
      <c r="B294" t="s">
        <v>13077</v>
      </c>
      <c r="C294" t="s">
        <v>12627</v>
      </c>
      <c r="D294" s="8">
        <f>VLOOKUP(C294,Proveedor!$B$2:$C$168,2,0)</f>
        <v>12</v>
      </c>
      <c r="E294" s="8" t="str">
        <f t="shared" si="8"/>
        <v>insert into Productos values (293,'BARRETA DE U¥A TRUPER 3/4X75CTM BU-75',12);</v>
      </c>
    </row>
    <row r="295" spans="1:5" x14ac:dyDescent="0.25">
      <c r="A295" s="8">
        <f t="shared" si="9"/>
        <v>294</v>
      </c>
      <c r="B295" t="s">
        <v>13078</v>
      </c>
      <c r="C295" t="s">
        <v>12627</v>
      </c>
      <c r="D295" s="8">
        <f>VLOOKUP(C295,Proveedor!$B$2:$C$168,2,0)</f>
        <v>12</v>
      </c>
      <c r="E295" s="8" t="str">
        <f t="shared" si="8"/>
        <v>insert into Productos values (294,'BARRETA TRUPER 1" X 1.75MTS BAP-175',12);</v>
      </c>
    </row>
    <row r="296" spans="1:5" x14ac:dyDescent="0.25">
      <c r="A296" s="8">
        <f t="shared" si="9"/>
        <v>295</v>
      </c>
      <c r="B296" t="s">
        <v>13079</v>
      </c>
      <c r="C296" t="s">
        <v>12627</v>
      </c>
      <c r="D296" s="8">
        <f>VLOOKUP(C296,Proveedor!$B$2:$C$168,2,0)</f>
        <v>12</v>
      </c>
      <c r="E296" s="8" t="str">
        <f t="shared" si="8"/>
        <v>insert into Productos values (295,'BARRETA TRUPER 1"X1.50 MTS BAP-150',12);</v>
      </c>
    </row>
    <row r="297" spans="1:5" x14ac:dyDescent="0.25">
      <c r="A297" s="8">
        <f t="shared" si="9"/>
        <v>296</v>
      </c>
      <c r="B297" t="s">
        <v>13080</v>
      </c>
      <c r="C297" t="s">
        <v>12627</v>
      </c>
      <c r="D297" s="8">
        <f>VLOOKUP(C297,Proveedor!$B$2:$C$168,2,0)</f>
        <v>12</v>
      </c>
      <c r="E297" s="8" t="str">
        <f t="shared" si="8"/>
        <v>insert into Productos values (296,'BARRETA TRUPER 7/8"X100 CM',12);</v>
      </c>
    </row>
    <row r="298" spans="1:5" x14ac:dyDescent="0.25">
      <c r="A298" s="8">
        <f t="shared" si="9"/>
        <v>297</v>
      </c>
      <c r="B298" t="s">
        <v>13081</v>
      </c>
      <c r="C298" t="s">
        <v>12627</v>
      </c>
      <c r="D298" s="8">
        <f>VLOOKUP(C298,Proveedor!$B$2:$C$168,2,0)</f>
        <v>12</v>
      </c>
      <c r="E298" s="8" t="str">
        <f t="shared" si="8"/>
        <v>insert into Productos values (297,'BARRETA TRUPER 7/8"X125CM',12);</v>
      </c>
    </row>
    <row r="299" spans="1:5" x14ac:dyDescent="0.25">
      <c r="A299" s="8">
        <f t="shared" si="9"/>
        <v>298</v>
      </c>
      <c r="B299" t="s">
        <v>13082</v>
      </c>
      <c r="C299" t="s">
        <v>12617</v>
      </c>
      <c r="D299" s="8">
        <f>VLOOKUP(C299,Proveedor!$B$2:$C$168,2,0)</f>
        <v>2</v>
      </c>
      <c r="E299" s="8" t="str">
        <f t="shared" si="8"/>
        <v>insert into Productos values (298,'BASCULA DE BA¥O HASTA 180 KG VOLTECH',2);</v>
      </c>
    </row>
    <row r="300" spans="1:5" x14ac:dyDescent="0.25">
      <c r="A300" s="8">
        <f t="shared" si="9"/>
        <v>299</v>
      </c>
      <c r="B300" t="s">
        <v>13083</v>
      </c>
      <c r="C300" t="s">
        <v>12623</v>
      </c>
      <c r="D300" s="8">
        <f>VLOOKUP(C300,Proveedor!$B$2:$C$168,2,0)</f>
        <v>8</v>
      </c>
      <c r="E300" s="8" t="str">
        <f t="shared" si="8"/>
        <v>insert into Productos values (299,'BASCULA DE VIAJE MALETERA 25 KG OBI DIGI',8);</v>
      </c>
    </row>
    <row r="301" spans="1:5" x14ac:dyDescent="0.25">
      <c r="A301" s="8">
        <f t="shared" si="9"/>
        <v>300</v>
      </c>
      <c r="B301" t="s">
        <v>13084</v>
      </c>
      <c r="C301" t="s">
        <v>12621</v>
      </c>
      <c r="D301" s="8">
        <f>VLOOKUP(C301,Proveedor!$B$2:$C$168,2,0)</f>
        <v>6</v>
      </c>
      <c r="E301" s="8" t="str">
        <f t="shared" si="8"/>
        <v>insert into Productos values (300,'BASCULA DIGITAL SANTUL 5 KILOS',6);</v>
      </c>
    </row>
    <row r="302" spans="1:5" x14ac:dyDescent="0.25">
      <c r="A302" s="8">
        <f t="shared" si="9"/>
        <v>301</v>
      </c>
      <c r="B302" t="s">
        <v>13085</v>
      </c>
      <c r="C302" t="s">
        <v>12623</v>
      </c>
      <c r="D302" s="8">
        <f>VLOOKUP(C302,Proveedor!$B$2:$C$168,2,0)</f>
        <v>8</v>
      </c>
      <c r="E302" s="8" t="str">
        <f t="shared" si="8"/>
        <v>insert into Productos values (301,'BASCULA MULTISUSOS OBI 2KG/0.1G DIGITAL',8);</v>
      </c>
    </row>
    <row r="303" spans="1:5" x14ac:dyDescent="0.25">
      <c r="A303" s="8">
        <f t="shared" si="9"/>
        <v>302</v>
      </c>
      <c r="B303" t="s">
        <v>13086</v>
      </c>
      <c r="C303" t="s">
        <v>12623</v>
      </c>
      <c r="D303" s="8">
        <f>VLOOKUP(C303,Proveedor!$B$2:$C$168,2,0)</f>
        <v>8</v>
      </c>
      <c r="E303" s="8" t="str">
        <f t="shared" si="8"/>
        <v>insert into Productos values (302,'BASCULA ROMANA 12.5 KG.',8);</v>
      </c>
    </row>
    <row r="304" spans="1:5" x14ac:dyDescent="0.25">
      <c r="A304" s="8">
        <f t="shared" si="9"/>
        <v>303</v>
      </c>
      <c r="B304" t="s">
        <v>13087</v>
      </c>
      <c r="C304" t="s">
        <v>12623</v>
      </c>
      <c r="D304" s="8">
        <f>VLOOKUP(C304,Proveedor!$B$2:$C$168,2,0)</f>
        <v>8</v>
      </c>
      <c r="E304" s="8" t="str">
        <f t="shared" si="8"/>
        <v>insert into Productos values (303,'BASCULA ROMANA 25 KG.',8);</v>
      </c>
    </row>
    <row r="305" spans="1:5" x14ac:dyDescent="0.25">
      <c r="A305" s="8">
        <f t="shared" si="9"/>
        <v>304</v>
      </c>
      <c r="B305" t="s">
        <v>13088</v>
      </c>
      <c r="C305" t="s">
        <v>12657</v>
      </c>
      <c r="D305" s="8">
        <f>VLOOKUP(C305,Proveedor!$B$2:$C$168,2,0)</f>
        <v>42</v>
      </c>
      <c r="E305" s="8" t="str">
        <f t="shared" si="8"/>
        <v>insert into Productos values (304,'BASCULA ROMANA PRETUL 25 KG',42);</v>
      </c>
    </row>
    <row r="306" spans="1:5" x14ac:dyDescent="0.25">
      <c r="A306" s="8">
        <f t="shared" si="9"/>
        <v>305</v>
      </c>
      <c r="B306" t="s">
        <v>13089</v>
      </c>
      <c r="C306" t="s">
        <v>12627</v>
      </c>
      <c r="D306" s="8">
        <f>VLOOKUP(C306,Proveedor!$B$2:$C$168,2,0)</f>
        <v>12</v>
      </c>
      <c r="E306" s="8" t="str">
        <f t="shared" si="8"/>
        <v>insert into Productos values (305,'BASCULA TRUPER COLGANTE DE 10 KG.',12);</v>
      </c>
    </row>
    <row r="307" spans="1:5" x14ac:dyDescent="0.25">
      <c r="A307" s="8">
        <f t="shared" si="9"/>
        <v>306</v>
      </c>
      <c r="B307" t="s">
        <v>13090</v>
      </c>
      <c r="C307" t="s">
        <v>12627</v>
      </c>
      <c r="D307" s="8">
        <f>VLOOKUP(C307,Proveedor!$B$2:$C$168,2,0)</f>
        <v>12</v>
      </c>
      <c r="E307" s="8" t="str">
        <f t="shared" si="8"/>
        <v>insert into Productos values (306,'BASCULA TRUPER MECANICA C/CUCHARON 2 KIL',12);</v>
      </c>
    </row>
    <row r="308" spans="1:5" x14ac:dyDescent="0.25">
      <c r="A308" s="8">
        <f t="shared" si="9"/>
        <v>307</v>
      </c>
      <c r="B308" t="s">
        <v>13091</v>
      </c>
      <c r="C308" t="s">
        <v>12627</v>
      </c>
      <c r="D308" s="8">
        <f>VLOOKUP(C308,Proveedor!$B$2:$C$168,2,0)</f>
        <v>12</v>
      </c>
      <c r="E308" s="8" t="str">
        <f t="shared" si="8"/>
        <v>insert into Productos values (307,'BASCULA TRUPER MECANICA C/CUCHARON 5 KIL',12);</v>
      </c>
    </row>
    <row r="309" spans="1:5" x14ac:dyDescent="0.25">
      <c r="A309" s="8">
        <f t="shared" si="9"/>
        <v>308</v>
      </c>
      <c r="B309" t="s">
        <v>13092</v>
      </c>
      <c r="C309" t="s">
        <v>12627</v>
      </c>
      <c r="D309" s="8">
        <f>VLOOKUP(C309,Proveedor!$B$2:$C$168,2,0)</f>
        <v>12</v>
      </c>
      <c r="E309" s="8" t="str">
        <f t="shared" si="8"/>
        <v>insert into Productos values (308,'BASE P/CAUTIN DE LAPIZ TRUPER C/ESPONJA',12);</v>
      </c>
    </row>
    <row r="310" spans="1:5" x14ac:dyDescent="0.25">
      <c r="A310" s="8">
        <f t="shared" si="9"/>
        <v>309</v>
      </c>
      <c r="B310" t="s">
        <v>13093</v>
      </c>
      <c r="C310" t="s">
        <v>12658</v>
      </c>
      <c r="D310" s="8">
        <f>VLOOKUP(C310,Proveedor!$B$2:$C$168,2,0)</f>
        <v>43</v>
      </c>
      <c r="E310" s="8" t="str">
        <f t="shared" si="8"/>
        <v>insert into Productos values (309,'BASE P/MEDIDOR IUSA 4 TERMINALES 5875',43);</v>
      </c>
    </row>
    <row r="311" spans="1:5" x14ac:dyDescent="0.25">
      <c r="A311" s="8">
        <f t="shared" si="9"/>
        <v>310</v>
      </c>
      <c r="B311" t="s">
        <v>13094</v>
      </c>
      <c r="C311" t="s">
        <v>12617</v>
      </c>
      <c r="D311" s="8">
        <f>VLOOKUP(C311,Proveedor!$B$2:$C$168,2,0)</f>
        <v>2</v>
      </c>
      <c r="E311" s="8" t="str">
        <f t="shared" si="8"/>
        <v>insert into Productos values (310,'BASE P/MEDIDOR VOLTECH',2);</v>
      </c>
    </row>
    <row r="312" spans="1:5" x14ac:dyDescent="0.25">
      <c r="A312" s="8">
        <f t="shared" si="9"/>
        <v>311</v>
      </c>
      <c r="B312" t="s">
        <v>13095</v>
      </c>
      <c r="C312" t="s">
        <v>12618</v>
      </c>
      <c r="D312" s="8">
        <f>VLOOKUP(C312,Proveedor!$B$2:$C$168,2,0)</f>
        <v>3</v>
      </c>
      <c r="E312" s="8" t="str">
        <f t="shared" si="8"/>
        <v>insert into Productos values (311,'BASE PORTALAMPARA BI PIN G13 AKSI',3);</v>
      </c>
    </row>
    <row r="313" spans="1:5" x14ac:dyDescent="0.25">
      <c r="A313" s="8">
        <f t="shared" si="9"/>
        <v>312</v>
      </c>
      <c r="B313" t="s">
        <v>13096</v>
      </c>
      <c r="C313" t="s">
        <v>12617</v>
      </c>
      <c r="D313" s="8">
        <f>VLOOKUP(C313,Proveedor!$B$2:$C$168,2,0)</f>
        <v>2</v>
      </c>
      <c r="E313" s="8" t="str">
        <f t="shared" si="8"/>
        <v>insert into Productos values (312,'BASE PORTALAMPARA BIPIN VOLTECH POPL-15',2);</v>
      </c>
    </row>
    <row r="314" spans="1:5" x14ac:dyDescent="0.25">
      <c r="A314" s="8">
        <f t="shared" si="9"/>
        <v>313</v>
      </c>
      <c r="B314" t="s">
        <v>13097</v>
      </c>
      <c r="C314" t="s">
        <v>12636</v>
      </c>
      <c r="D314" s="8">
        <f>VLOOKUP(C314,Proveedor!$B$2:$C$168,2,0)</f>
        <v>21</v>
      </c>
      <c r="E314" s="8" t="str">
        <f t="shared" si="8"/>
        <v>insert into Productos values (313,'BASE SANELEC P/FOCO MR-16 FIJA CROMO',21);</v>
      </c>
    </row>
    <row r="315" spans="1:5" x14ac:dyDescent="0.25">
      <c r="A315" s="8">
        <f t="shared" si="9"/>
        <v>314</v>
      </c>
      <c r="B315" t="s">
        <v>13098</v>
      </c>
      <c r="C315" t="s">
        <v>12636</v>
      </c>
      <c r="D315" s="8">
        <f>VLOOKUP(C315,Proveedor!$B$2:$C$168,2,0)</f>
        <v>21</v>
      </c>
      <c r="E315" s="8" t="str">
        <f t="shared" si="8"/>
        <v>insert into Productos values (314,'BASE SANELEC P/FOCO MR-16 DIRIGIBLE BLANCA',21);</v>
      </c>
    </row>
    <row r="316" spans="1:5" x14ac:dyDescent="0.25">
      <c r="A316" s="8">
        <f t="shared" si="9"/>
        <v>315</v>
      </c>
      <c r="B316" t="s">
        <v>13099</v>
      </c>
      <c r="C316" t="s">
        <v>12636</v>
      </c>
      <c r="D316" s="8">
        <f>VLOOKUP(C316,Proveedor!$B$2:$C$168,2,0)</f>
        <v>21</v>
      </c>
      <c r="E316" s="8" t="str">
        <f t="shared" si="8"/>
        <v>insert into Productos values (315,'BASE SANELEC P/FOCO MR-16 FIJA BLANCA',21);</v>
      </c>
    </row>
    <row r="317" spans="1:5" x14ac:dyDescent="0.25">
      <c r="A317" s="8">
        <f t="shared" si="9"/>
        <v>316</v>
      </c>
      <c r="B317" t="s">
        <v>13100</v>
      </c>
      <c r="C317" t="s">
        <v>12636</v>
      </c>
      <c r="D317" s="8">
        <f>VLOOKUP(C317,Proveedor!$B$2:$C$168,2,0)</f>
        <v>21</v>
      </c>
      <c r="E317" s="8" t="str">
        <f t="shared" si="8"/>
        <v>insert into Productos values (316,'BASE SANELEC P/FOCO MR-16 MOBIBLE PLATA',21);</v>
      </c>
    </row>
    <row r="318" spans="1:5" x14ac:dyDescent="0.25">
      <c r="A318" s="8">
        <f t="shared" si="9"/>
        <v>317</v>
      </c>
      <c r="B318" t="s">
        <v>13101</v>
      </c>
      <c r="C318" t="s">
        <v>12617</v>
      </c>
      <c r="D318" s="8">
        <f>VLOOKUP(C318,Proveedor!$B$2:$C$168,2,0)</f>
        <v>2</v>
      </c>
      <c r="E318" s="8" t="str">
        <f t="shared" si="8"/>
        <v>insert into Productos values (317,'BASE SLIM LINE VOLTECH POPL-14',2);</v>
      </c>
    </row>
    <row r="319" spans="1:5" x14ac:dyDescent="0.25">
      <c r="A319" s="8">
        <f t="shared" si="9"/>
        <v>318</v>
      </c>
      <c r="B319" t="s">
        <v>13102</v>
      </c>
      <c r="C319" t="s">
        <v>12619</v>
      </c>
      <c r="D319" s="8">
        <f>VLOOKUP(C319,Proveedor!$B$2:$C$168,2,0)</f>
        <v>4</v>
      </c>
      <c r="E319" s="8" t="str">
        <f t="shared" si="8"/>
        <v>insert into Productos values (318,'BASTON P/SELFIES SURTEK 100.5 CM',4);</v>
      </c>
    </row>
    <row r="320" spans="1:5" x14ac:dyDescent="0.25">
      <c r="A320" s="8">
        <f t="shared" si="9"/>
        <v>319</v>
      </c>
      <c r="B320" t="s">
        <v>13103</v>
      </c>
      <c r="C320" t="s">
        <v>12635</v>
      </c>
      <c r="D320" s="8">
        <f>VLOOKUP(C320,Proveedor!$B$2:$C$168,2,0)</f>
        <v>20</v>
      </c>
      <c r="E320" s="8" t="str">
        <f t="shared" si="8"/>
        <v>insert into Productos values (319,'BATERIA MITZU 2500 MA ULTRA PLANA UNIVER',20);</v>
      </c>
    </row>
    <row r="321" spans="1:5" x14ac:dyDescent="0.25">
      <c r="A321" s="8">
        <f t="shared" si="9"/>
        <v>320</v>
      </c>
      <c r="B321" t="s">
        <v>13104</v>
      </c>
      <c r="C321" t="s">
        <v>12630</v>
      </c>
      <c r="D321" s="8">
        <f>VLOOKUP(C321,Proveedor!$B$2:$C$168,2,0)</f>
        <v>15</v>
      </c>
      <c r="E321" s="8" t="str">
        <f t="shared" si="8"/>
        <v>insert into Productos values (320,'BERBIQUI ECONOMICO #12',15);</v>
      </c>
    </row>
    <row r="322" spans="1:5" x14ac:dyDescent="0.25">
      <c r="A322" s="8">
        <f t="shared" si="9"/>
        <v>321</v>
      </c>
      <c r="B322" t="s">
        <v>13105</v>
      </c>
      <c r="C322" t="s">
        <v>12627</v>
      </c>
      <c r="D322" s="8">
        <f>VLOOKUP(C322,Proveedor!$B$2:$C$168,2,0)</f>
        <v>12</v>
      </c>
      <c r="E322" s="8" t="str">
        <f t="shared" si="8"/>
        <v>insert into Productos values (321,'BIELDO TRUPER 4 DIENTES JARDIN FIBRA 30"',12);</v>
      </c>
    </row>
    <row r="323" spans="1:5" x14ac:dyDescent="0.25">
      <c r="A323" s="8">
        <f t="shared" si="9"/>
        <v>322</v>
      </c>
      <c r="B323" t="s">
        <v>13106</v>
      </c>
      <c r="C323" t="s">
        <v>12627</v>
      </c>
      <c r="D323" s="8">
        <f>VLOOKUP(C323,Proveedor!$B$2:$C$168,2,0)</f>
        <v>12</v>
      </c>
      <c r="E323" s="8" t="str">
        <f t="shared" ref="E323:E386" si="10">"insert into Productos values ("&amp;A323&amp;",'"&amp;B323&amp;"',"&amp;D323&amp;");"</f>
        <v>insert into Productos values (322,'BIELDO TRUPER FORJADO 4 D C/M 50" BPJ-4',12);</v>
      </c>
    </row>
    <row r="324" spans="1:5" x14ac:dyDescent="0.25">
      <c r="A324" s="8">
        <f t="shared" ref="A324:A387" si="11">+A323+1</f>
        <v>323</v>
      </c>
      <c r="B324" t="s">
        <v>13107</v>
      </c>
      <c r="C324" t="s">
        <v>12627</v>
      </c>
      <c r="D324" s="8">
        <f>VLOOKUP(C324,Proveedor!$B$2:$C$168,2,0)</f>
        <v>12</v>
      </c>
      <c r="E324" s="8" t="str">
        <f t="shared" si="10"/>
        <v>insert into Productos values (323,'BIELDO TRUPER JARDIN T2000 4D C/M BJ-4P',12);</v>
      </c>
    </row>
    <row r="325" spans="1:5" x14ac:dyDescent="0.25">
      <c r="A325" s="8">
        <f t="shared" si="11"/>
        <v>324</v>
      </c>
      <c r="B325" t="s">
        <v>13108</v>
      </c>
      <c r="C325" t="s">
        <v>12627</v>
      </c>
      <c r="D325" s="8">
        <f>VLOOKUP(C325,Proveedor!$B$2:$C$168,2,0)</f>
        <v>12</v>
      </c>
      <c r="E325" s="8" t="str">
        <f t="shared" si="10"/>
        <v>insert into Productos values (324,'BIELDO TRUPER PARA PAJA 6 DIENTES 54" MA',12);</v>
      </c>
    </row>
    <row r="326" spans="1:5" x14ac:dyDescent="0.25">
      <c r="A326" s="8">
        <f t="shared" si="11"/>
        <v>325</v>
      </c>
      <c r="B326" t="s">
        <v>13109</v>
      </c>
      <c r="C326" t="s">
        <v>12623</v>
      </c>
      <c r="D326" s="8">
        <f>VLOOKUP(C326,Proveedor!$B$2:$C$168,2,0)</f>
        <v>8</v>
      </c>
      <c r="E326" s="8" t="str">
        <f t="shared" si="10"/>
        <v>insert into Productos values (325,'BINOCULAR OBI GRIS',8);</v>
      </c>
    </row>
    <row r="327" spans="1:5" x14ac:dyDescent="0.25">
      <c r="A327" s="8">
        <f t="shared" si="11"/>
        <v>326</v>
      </c>
      <c r="B327" t="s">
        <v>13110</v>
      </c>
      <c r="C327" t="s">
        <v>12655</v>
      </c>
      <c r="D327" s="8">
        <f>VLOOKUP(C327,Proveedor!$B$2:$C$168,2,0)</f>
        <v>40</v>
      </c>
      <c r="E327" s="8" t="str">
        <f t="shared" si="10"/>
        <v>insert into Productos values (326,'BIRLO GALVANIZADO 1/4X4" P/LAMINAS',40);</v>
      </c>
    </row>
    <row r="328" spans="1:5" x14ac:dyDescent="0.25">
      <c r="A328" s="8">
        <f t="shared" si="11"/>
        <v>327</v>
      </c>
      <c r="B328" t="s">
        <v>13111</v>
      </c>
      <c r="C328" t="s">
        <v>12655</v>
      </c>
      <c r="D328" s="8">
        <f>VLOOKUP(C328,Proveedor!$B$2:$C$168,2,0)</f>
        <v>40</v>
      </c>
      <c r="E328" s="8" t="str">
        <f t="shared" si="10"/>
        <v>insert into Productos values (327,'BIRLO GALVANIZADO 3/16X4 P/LAMINA PZ',40);</v>
      </c>
    </row>
    <row r="329" spans="1:5" x14ac:dyDescent="0.25">
      <c r="A329" s="8">
        <f t="shared" si="11"/>
        <v>328</v>
      </c>
      <c r="B329" t="s">
        <v>13112</v>
      </c>
      <c r="C329" t="s">
        <v>12655</v>
      </c>
      <c r="D329" s="8">
        <f>VLOOKUP(C329,Proveedor!$B$2:$C$168,2,0)</f>
        <v>40</v>
      </c>
      <c r="E329" s="8" t="str">
        <f t="shared" si="10"/>
        <v>insert into Productos values (328,'BIRLO GALVANIZADO 3/16X5 P/LAMINA PZS',40);</v>
      </c>
    </row>
    <row r="330" spans="1:5" x14ac:dyDescent="0.25">
      <c r="A330" s="8">
        <f t="shared" si="11"/>
        <v>329</v>
      </c>
      <c r="B330" t="s">
        <v>13113</v>
      </c>
      <c r="C330" t="s">
        <v>12659</v>
      </c>
      <c r="D330" s="8">
        <f>VLOOKUP(C330,Proveedor!$B$2:$C$168,2,0)</f>
        <v>44</v>
      </c>
      <c r="E330" s="8" t="str">
        <f t="shared" si="10"/>
        <v>insert into Productos values (329,'BISAGRA 3X3" HERMEX BASIC LATONADA C/AMA',44);</v>
      </c>
    </row>
    <row r="331" spans="1:5" x14ac:dyDescent="0.25">
      <c r="A331" s="8">
        <f t="shared" si="11"/>
        <v>330</v>
      </c>
      <c r="B331" t="s">
        <v>13114</v>
      </c>
      <c r="C331" t="s">
        <v>12659</v>
      </c>
      <c r="D331" s="8">
        <f>VLOOKUP(C331,Proveedor!$B$2:$C$168,2,0)</f>
        <v>44</v>
      </c>
      <c r="E331" s="8" t="str">
        <f t="shared" si="10"/>
        <v>insert into Productos values (330,'BISAGRA 3X3" HERMEX LATONADA P/PLANA',44);</v>
      </c>
    </row>
    <row r="332" spans="1:5" x14ac:dyDescent="0.25">
      <c r="A332" s="8">
        <f t="shared" si="11"/>
        <v>331</v>
      </c>
      <c r="B332" t="s">
        <v>13115</v>
      </c>
      <c r="C332" t="s">
        <v>12659</v>
      </c>
      <c r="D332" s="8">
        <f>VLOOKUP(C332,Proveedor!$B$2:$C$168,2,0)</f>
        <v>44</v>
      </c>
      <c r="E332" s="8" t="str">
        <f t="shared" si="10"/>
        <v>insert into Productos values (331,'BISAGRA 3X3" HERMEX LATONADA P/REDONDO',44);</v>
      </c>
    </row>
    <row r="333" spans="1:5" x14ac:dyDescent="0.25">
      <c r="A333" s="8">
        <f t="shared" si="11"/>
        <v>332</v>
      </c>
      <c r="B333" t="s">
        <v>13116</v>
      </c>
      <c r="C333" t="s">
        <v>12659</v>
      </c>
      <c r="D333" s="8">
        <f>VLOOKUP(C333,Proveedor!$B$2:$C$168,2,0)</f>
        <v>44</v>
      </c>
      <c r="E333" s="8" t="str">
        <f t="shared" si="10"/>
        <v>insert into Productos values (332,'BISAGRA HERMEX 3" MATE PLANA',44);</v>
      </c>
    </row>
    <row r="334" spans="1:5" x14ac:dyDescent="0.25">
      <c r="A334" s="8">
        <f t="shared" si="11"/>
        <v>333</v>
      </c>
      <c r="B334" t="s">
        <v>13117</v>
      </c>
      <c r="C334" t="s">
        <v>12659</v>
      </c>
      <c r="D334" s="8">
        <f>VLOOKUP(C334,Proveedor!$B$2:$C$168,2,0)</f>
        <v>44</v>
      </c>
      <c r="E334" s="8" t="str">
        <f t="shared" si="10"/>
        <v>insert into Productos values (333,'BISAGRA HERMEX 4" ACERO LATONADO PLANA',44);</v>
      </c>
    </row>
    <row r="335" spans="1:5" x14ac:dyDescent="0.25">
      <c r="A335" s="8">
        <f t="shared" si="11"/>
        <v>334</v>
      </c>
      <c r="B335" t="s">
        <v>13118</v>
      </c>
      <c r="C335" t="s">
        <v>12659</v>
      </c>
      <c r="D335" s="8">
        <f>VLOOKUP(C335,Proveedor!$B$2:$C$168,2,0)</f>
        <v>44</v>
      </c>
      <c r="E335" s="8" t="str">
        <f t="shared" si="10"/>
        <v>insert into Productos values (334,'BISAGRA HERMEX LATONADA 1 1/2"X1 3/16"',44);</v>
      </c>
    </row>
    <row r="336" spans="1:5" x14ac:dyDescent="0.25">
      <c r="A336" s="8">
        <f t="shared" si="11"/>
        <v>335</v>
      </c>
      <c r="B336" t="s">
        <v>13119</v>
      </c>
      <c r="C336" t="s">
        <v>12659</v>
      </c>
      <c r="D336" s="8">
        <f>VLOOKUP(C336,Proveedor!$B$2:$C$168,2,0)</f>
        <v>44</v>
      </c>
      <c r="E336" s="8" t="str">
        <f t="shared" si="10"/>
        <v>insert into Productos values (335,'BISAGRA HERMEX LATONADA 1"X7/8"',44);</v>
      </c>
    </row>
    <row r="337" spans="1:5" x14ac:dyDescent="0.25">
      <c r="A337" s="8">
        <f t="shared" si="11"/>
        <v>336</v>
      </c>
      <c r="B337" t="s">
        <v>13120</v>
      </c>
      <c r="C337" t="s">
        <v>12659</v>
      </c>
      <c r="D337" s="8">
        <f>VLOOKUP(C337,Proveedor!$B$2:$C$168,2,0)</f>
        <v>44</v>
      </c>
      <c r="E337" s="8" t="str">
        <f t="shared" si="10"/>
        <v>insert into Productos values (336,'BISAGRA HERMEX LATONADA 2 1/2"X1 5/8"',44);</v>
      </c>
    </row>
    <row r="338" spans="1:5" x14ac:dyDescent="0.25">
      <c r="A338" s="8">
        <f t="shared" si="11"/>
        <v>337</v>
      </c>
      <c r="B338" t="s">
        <v>13121</v>
      </c>
      <c r="C338" t="s">
        <v>12659</v>
      </c>
      <c r="D338" s="8">
        <f>VLOOKUP(C338,Proveedor!$B$2:$C$168,2,0)</f>
        <v>44</v>
      </c>
      <c r="E338" s="8" t="str">
        <f t="shared" si="10"/>
        <v>insert into Productos values (337,'BISAGRA HERMEX LATONADA 2"X 1 1/2"',44);</v>
      </c>
    </row>
    <row r="339" spans="1:5" x14ac:dyDescent="0.25">
      <c r="A339" s="8">
        <f t="shared" si="11"/>
        <v>338</v>
      </c>
      <c r="B339" t="s">
        <v>13122</v>
      </c>
      <c r="C339" t="s">
        <v>12659</v>
      </c>
      <c r="D339" s="8">
        <f>VLOOKUP(C339,Proveedor!$B$2:$C$168,2,0)</f>
        <v>44</v>
      </c>
      <c r="E339" s="8" t="str">
        <f t="shared" si="10"/>
        <v>insert into Productos values (338,'BISAGRA HERMEX LATONADA 3 1/2"X 2 1/8"',44);</v>
      </c>
    </row>
    <row r="340" spans="1:5" x14ac:dyDescent="0.25">
      <c r="A340" s="8">
        <f t="shared" si="11"/>
        <v>339</v>
      </c>
      <c r="B340" t="s">
        <v>13123</v>
      </c>
      <c r="C340" t="s">
        <v>12659</v>
      </c>
      <c r="D340" s="8">
        <f>VLOOKUP(C340,Proveedor!$B$2:$C$168,2,0)</f>
        <v>44</v>
      </c>
      <c r="E340" s="8" t="str">
        <f t="shared" si="10"/>
        <v>insert into Productos values (339,'BISAGRA HERMEX LATONADA 3"X 1 15/16"',44);</v>
      </c>
    </row>
    <row r="341" spans="1:5" x14ac:dyDescent="0.25">
      <c r="A341" s="8">
        <f t="shared" si="11"/>
        <v>340</v>
      </c>
      <c r="B341" t="s">
        <v>13124</v>
      </c>
      <c r="C341" t="s">
        <v>12659</v>
      </c>
      <c r="D341" s="8">
        <f>VLOOKUP(C341,Proveedor!$B$2:$C$168,2,0)</f>
        <v>44</v>
      </c>
      <c r="E341" s="8" t="str">
        <f t="shared" si="10"/>
        <v>insert into Productos values (340,'BISAGRA HERMEX LATONADA 4"X 2 3/4"',44);</v>
      </c>
    </row>
    <row r="342" spans="1:5" x14ac:dyDescent="0.25">
      <c r="A342" s="8">
        <f t="shared" si="11"/>
        <v>341</v>
      </c>
      <c r="B342" t="s">
        <v>13125</v>
      </c>
      <c r="C342" t="s">
        <v>12659</v>
      </c>
      <c r="D342" s="8">
        <f>VLOOKUP(C342,Proveedor!$B$2:$C$168,2,0)</f>
        <v>44</v>
      </c>
      <c r="E342" s="8" t="str">
        <f t="shared" si="10"/>
        <v>insert into Productos values (341,'BISAGRA HERMEX PULIDO 1 1/2"X1 3/16"',44);</v>
      </c>
    </row>
    <row r="343" spans="1:5" x14ac:dyDescent="0.25">
      <c r="A343" s="8">
        <f t="shared" si="11"/>
        <v>342</v>
      </c>
      <c r="B343" t="s">
        <v>13126</v>
      </c>
      <c r="C343" t="s">
        <v>12659</v>
      </c>
      <c r="D343" s="8">
        <f>VLOOKUP(C343,Proveedor!$B$2:$C$168,2,0)</f>
        <v>44</v>
      </c>
      <c r="E343" s="8" t="str">
        <f t="shared" si="10"/>
        <v>insert into Productos values (342,'BISAGRA HERMEX PULIDO 1"X7/8"',44);</v>
      </c>
    </row>
    <row r="344" spans="1:5" x14ac:dyDescent="0.25">
      <c r="A344" s="8">
        <f t="shared" si="11"/>
        <v>343</v>
      </c>
      <c r="B344" t="s">
        <v>13127</v>
      </c>
      <c r="C344" t="s">
        <v>12659</v>
      </c>
      <c r="D344" s="8">
        <f>VLOOKUP(C344,Proveedor!$B$2:$C$168,2,0)</f>
        <v>44</v>
      </c>
      <c r="E344" s="8" t="str">
        <f t="shared" si="10"/>
        <v>insert into Productos values (343,'BISAGRA HERMEX PULIDO 2 1/2"X1 5/8"',44);</v>
      </c>
    </row>
    <row r="345" spans="1:5" x14ac:dyDescent="0.25">
      <c r="A345" s="8">
        <f t="shared" si="11"/>
        <v>344</v>
      </c>
      <c r="B345" t="s">
        <v>13128</v>
      </c>
      <c r="C345" t="s">
        <v>12659</v>
      </c>
      <c r="D345" s="8">
        <f>VLOOKUP(C345,Proveedor!$B$2:$C$168,2,0)</f>
        <v>44</v>
      </c>
      <c r="E345" s="8" t="str">
        <f t="shared" si="10"/>
        <v>insert into Productos values (344,'BISAGRA HERMEX PULIDO 2"X 1 1/2"',44);</v>
      </c>
    </row>
    <row r="346" spans="1:5" x14ac:dyDescent="0.25">
      <c r="A346" s="8">
        <f t="shared" si="11"/>
        <v>345</v>
      </c>
      <c r="B346" t="s">
        <v>13129</v>
      </c>
      <c r="C346" t="s">
        <v>12659</v>
      </c>
      <c r="D346" s="8">
        <f>VLOOKUP(C346,Proveedor!$B$2:$C$168,2,0)</f>
        <v>44</v>
      </c>
      <c r="E346" s="8" t="str">
        <f t="shared" si="10"/>
        <v>insert into Productos values (345,'BISAGRA HERMEX PULIDO 3 1/2"X2 1/8"',44);</v>
      </c>
    </row>
    <row r="347" spans="1:5" x14ac:dyDescent="0.25">
      <c r="A347" s="8">
        <f t="shared" si="11"/>
        <v>346</v>
      </c>
      <c r="B347" t="s">
        <v>13130</v>
      </c>
      <c r="C347" t="s">
        <v>12659</v>
      </c>
      <c r="D347" s="8">
        <f>VLOOKUP(C347,Proveedor!$B$2:$C$168,2,0)</f>
        <v>44</v>
      </c>
      <c r="E347" s="8" t="str">
        <f t="shared" si="10"/>
        <v>insert into Productos values (346,'BISAGRA HERMEX PULIDO 3"X 1 15/16"',44);</v>
      </c>
    </row>
    <row r="348" spans="1:5" x14ac:dyDescent="0.25">
      <c r="A348" s="8">
        <f t="shared" si="11"/>
        <v>347</v>
      </c>
      <c r="B348" t="s">
        <v>13131</v>
      </c>
      <c r="C348" t="s">
        <v>12659</v>
      </c>
      <c r="D348" s="8">
        <f>VLOOKUP(C348,Proveedor!$B$2:$C$168,2,0)</f>
        <v>44</v>
      </c>
      <c r="E348" s="8" t="str">
        <f t="shared" si="10"/>
        <v>insert into Productos values (347,'BISAGRA HERMEX PULIDO 4"X 2 3/4"',44);</v>
      </c>
    </row>
    <row r="349" spans="1:5" x14ac:dyDescent="0.25">
      <c r="A349" s="8">
        <f t="shared" si="11"/>
        <v>348</v>
      </c>
      <c r="B349" t="s">
        <v>13132</v>
      </c>
      <c r="C349" t="s">
        <v>12655</v>
      </c>
      <c r="D349" s="8">
        <f>VLOOKUP(C349,Proveedor!$B$2:$C$168,2,0)</f>
        <v>40</v>
      </c>
      <c r="E349" s="8" t="str">
        <f t="shared" si="10"/>
        <v>insert into Productos values (348,'BISAGRA TRUPER 3-1/2" REMACHADO 35L SANT',40);</v>
      </c>
    </row>
    <row r="350" spans="1:5" x14ac:dyDescent="0.25">
      <c r="A350" s="8">
        <f t="shared" si="11"/>
        <v>349</v>
      </c>
      <c r="B350" t="s">
        <v>13133</v>
      </c>
      <c r="C350" t="s">
        <v>12655</v>
      </c>
      <c r="D350" s="8">
        <f>VLOOKUP(C350,Proveedor!$B$2:$C$168,2,0)</f>
        <v>40</v>
      </c>
      <c r="E350" s="8" t="str">
        <f t="shared" si="10"/>
        <v>insert into Productos values (349,'BISAGRA TRUPER LA 3 1/2 C.RED BIC-35L-',40);</v>
      </c>
    </row>
    <row r="351" spans="1:5" x14ac:dyDescent="0.25">
      <c r="A351" s="8">
        <f t="shared" si="11"/>
        <v>350</v>
      </c>
      <c r="B351" t="s">
        <v>13134</v>
      </c>
      <c r="C351" t="s">
        <v>12634</v>
      </c>
      <c r="D351" s="8">
        <f>VLOOKUP(C351,Proveedor!$B$2:$C$168,2,0)</f>
        <v>19</v>
      </c>
      <c r="E351" s="8" t="str">
        <f t="shared" si="10"/>
        <v>insert into Productos values (350,'BISAGRA TUBULAR 1/2',19);</v>
      </c>
    </row>
    <row r="352" spans="1:5" x14ac:dyDescent="0.25">
      <c r="A352" s="8">
        <f t="shared" si="11"/>
        <v>351</v>
      </c>
      <c r="B352" t="s">
        <v>13135</v>
      </c>
      <c r="C352" t="s">
        <v>12634</v>
      </c>
      <c r="D352" s="8">
        <f>VLOOKUP(C352,Proveedor!$B$2:$C$168,2,0)</f>
        <v>19</v>
      </c>
      <c r="E352" s="8" t="str">
        <f t="shared" si="10"/>
        <v>insert into Productos values (351,'BISAGRA TUBULAR 3/4',19);</v>
      </c>
    </row>
    <row r="353" spans="1:5" x14ac:dyDescent="0.25">
      <c r="A353" s="8">
        <f t="shared" si="11"/>
        <v>352</v>
      </c>
      <c r="B353" t="s">
        <v>13136</v>
      </c>
      <c r="C353" t="s">
        <v>12634</v>
      </c>
      <c r="D353" s="8">
        <f>VLOOKUP(C353,Proveedor!$B$2:$C$168,2,0)</f>
        <v>19</v>
      </c>
      <c r="E353" s="8" t="str">
        <f t="shared" si="10"/>
        <v>insert into Productos values (352,'BISAGRA TUBULAR 3/8',19);</v>
      </c>
    </row>
    <row r="354" spans="1:5" x14ac:dyDescent="0.25">
      <c r="A354" s="8">
        <f t="shared" si="11"/>
        <v>353</v>
      </c>
      <c r="B354" t="s">
        <v>13137</v>
      </c>
      <c r="C354" t="s">
        <v>12634</v>
      </c>
      <c r="D354" s="8">
        <f>VLOOKUP(C354,Proveedor!$B$2:$C$168,2,0)</f>
        <v>19</v>
      </c>
      <c r="E354" s="8" t="str">
        <f t="shared" si="10"/>
        <v>insert into Productos values (353,'BISAGRA TUBULAR 5/8',19);</v>
      </c>
    </row>
    <row r="355" spans="1:5" x14ac:dyDescent="0.25">
      <c r="A355" s="8">
        <f t="shared" si="11"/>
        <v>354</v>
      </c>
      <c r="B355" t="s">
        <v>13138</v>
      </c>
      <c r="C355" t="s">
        <v>12660</v>
      </c>
      <c r="D355" s="8">
        <f>VLOOKUP(C355,Proveedor!$B$2:$C$168,2,0)</f>
        <v>45</v>
      </c>
      <c r="E355" s="8" t="str">
        <f t="shared" si="10"/>
        <v>insert into Productos values (354,'BOCINA 4 1/2 3 VIAS 200W PMPO DONKER',45);</v>
      </c>
    </row>
    <row r="356" spans="1:5" x14ac:dyDescent="0.25">
      <c r="A356" s="8">
        <f t="shared" si="11"/>
        <v>355</v>
      </c>
      <c r="B356" t="s">
        <v>13139</v>
      </c>
      <c r="C356" t="s">
        <v>12635</v>
      </c>
      <c r="D356" s="8">
        <f>VLOOKUP(C356,Proveedor!$B$2:$C$168,2,0)</f>
        <v>20</v>
      </c>
      <c r="E356" s="8" t="str">
        <f t="shared" si="10"/>
        <v>insert into Productos values (355,'BOCINA 6X9 3 VIAS 800 W PMPO DONKER',20);</v>
      </c>
    </row>
    <row r="357" spans="1:5" x14ac:dyDescent="0.25">
      <c r="A357" s="8">
        <f t="shared" si="11"/>
        <v>356</v>
      </c>
      <c r="B357" t="s">
        <v>13140</v>
      </c>
      <c r="C357" t="s">
        <v>12635</v>
      </c>
      <c r="D357" s="8">
        <f>VLOOKUP(C357,Proveedor!$B$2:$C$168,2,0)</f>
        <v>20</v>
      </c>
      <c r="E357" s="8" t="str">
        <f t="shared" si="10"/>
        <v>insert into Productos values (356,'BOCINA PORTATIL MITZU 2X4 180W BLUETOOH',20);</v>
      </c>
    </row>
    <row r="358" spans="1:5" x14ac:dyDescent="0.25">
      <c r="A358" s="8">
        <f t="shared" si="11"/>
        <v>357</v>
      </c>
      <c r="B358" t="s">
        <v>13141</v>
      </c>
      <c r="C358" t="s">
        <v>12635</v>
      </c>
      <c r="D358" s="8">
        <f>VLOOKUP(C358,Proveedor!$B$2:$C$168,2,0)</f>
        <v>20</v>
      </c>
      <c r="E358" s="8" t="str">
        <f t="shared" si="10"/>
        <v>insert into Productos values (357,'BOCINA PORTATIL MITZU 6.5" 120W USB SD A',20);</v>
      </c>
    </row>
    <row r="359" spans="1:5" x14ac:dyDescent="0.25">
      <c r="A359" s="8">
        <f t="shared" si="11"/>
        <v>358</v>
      </c>
      <c r="B359" t="s">
        <v>13142</v>
      </c>
      <c r="C359" t="s">
        <v>12628</v>
      </c>
      <c r="D359" s="8">
        <f>VLOOKUP(C359,Proveedor!$B$2:$C$168,2,0)</f>
        <v>13</v>
      </c>
      <c r="E359" s="8" t="str">
        <f t="shared" si="10"/>
        <v>insert into Productos values (358,'BOILER FOSET SOLAR 100 LTS TERMOTANQUE',13);</v>
      </c>
    </row>
    <row r="360" spans="1:5" x14ac:dyDescent="0.25">
      <c r="A360" s="8">
        <f t="shared" si="11"/>
        <v>359</v>
      </c>
      <c r="B360" t="s">
        <v>13143</v>
      </c>
      <c r="C360" t="s">
        <v>12630</v>
      </c>
      <c r="D360" s="8">
        <f>VLOOKUP(C360,Proveedor!$B$2:$C$168,2,0)</f>
        <v>15</v>
      </c>
      <c r="E360" s="8" t="str">
        <f t="shared" si="10"/>
        <v>insert into Productos values (359,'BOMBA DE MANO 10" MAR-RAM BALONERA',15);</v>
      </c>
    </row>
    <row r="361" spans="1:5" x14ac:dyDescent="0.25">
      <c r="A361" s="8">
        <f t="shared" si="11"/>
        <v>360</v>
      </c>
      <c r="B361" t="s">
        <v>13144</v>
      </c>
      <c r="C361" t="s">
        <v>12630</v>
      </c>
      <c r="D361" s="8">
        <f>VLOOKUP(C361,Proveedor!$B$2:$C$168,2,0)</f>
        <v>15</v>
      </c>
      <c r="E361" s="8" t="str">
        <f t="shared" si="10"/>
        <v>insert into Productos values (360,'BOMBA DE MANO 15" MAR-RAM',15);</v>
      </c>
    </row>
    <row r="362" spans="1:5" x14ac:dyDescent="0.25">
      <c r="A362" s="8">
        <f t="shared" si="11"/>
        <v>361</v>
      </c>
      <c r="B362" t="s">
        <v>13145</v>
      </c>
      <c r="C362" t="s">
        <v>12630</v>
      </c>
      <c r="D362" s="8">
        <f>VLOOKUP(C362,Proveedor!$B$2:$C$168,2,0)</f>
        <v>15</v>
      </c>
      <c r="E362" s="8" t="str">
        <f t="shared" si="10"/>
        <v>insert into Productos values (361,'BOMBA DE MANO 18" MAR-RAM',15);</v>
      </c>
    </row>
    <row r="363" spans="1:5" x14ac:dyDescent="0.25">
      <c r="A363" s="8">
        <f t="shared" si="11"/>
        <v>362</v>
      </c>
      <c r="B363" t="s">
        <v>13146</v>
      </c>
      <c r="C363" t="s">
        <v>12630</v>
      </c>
      <c r="D363" s="8">
        <f>VLOOKUP(C363,Proveedor!$B$2:$C$168,2,0)</f>
        <v>15</v>
      </c>
      <c r="E363" s="8" t="str">
        <f t="shared" si="10"/>
        <v>insert into Productos values (362,'BOMBA DE MANO 20" MAR-RAM BP20MR',15);</v>
      </c>
    </row>
    <row r="364" spans="1:5" x14ac:dyDescent="0.25">
      <c r="A364" s="8">
        <f t="shared" si="11"/>
        <v>363</v>
      </c>
      <c r="B364" t="s">
        <v>13147</v>
      </c>
      <c r="C364" t="s">
        <v>12627</v>
      </c>
      <c r="D364" s="8">
        <f>VLOOKUP(C364,Proveedor!$B$2:$C$168,2,0)</f>
        <v>12</v>
      </c>
      <c r="E364" s="8" t="str">
        <f t="shared" si="10"/>
        <v>insert into Productos values (363,'BOMBA DE MANO 23" TRUPER BOM-TR',12);</v>
      </c>
    </row>
    <row r="365" spans="1:5" x14ac:dyDescent="0.25">
      <c r="A365" s="8">
        <f t="shared" si="11"/>
        <v>364</v>
      </c>
      <c r="B365" t="s">
        <v>13148</v>
      </c>
      <c r="C365" t="s">
        <v>12630</v>
      </c>
      <c r="D365" s="8">
        <f>VLOOKUP(C365,Proveedor!$B$2:$C$168,2,0)</f>
        <v>15</v>
      </c>
      <c r="E365" s="8" t="str">
        <f t="shared" si="10"/>
        <v>insert into Productos values (364,'BOMBA DE PIE MAR-RAM BAPMR',15);</v>
      </c>
    </row>
    <row r="366" spans="1:5" x14ac:dyDescent="0.25">
      <c r="A366" s="8">
        <f t="shared" si="11"/>
        <v>365</v>
      </c>
      <c r="B366" t="s">
        <v>13149</v>
      </c>
      <c r="C366" t="s">
        <v>12630</v>
      </c>
      <c r="D366" s="8">
        <f>VLOOKUP(C366,Proveedor!$B$2:$C$168,2,0)</f>
        <v>15</v>
      </c>
      <c r="E366" s="8" t="str">
        <f t="shared" si="10"/>
        <v>insert into Productos values (365,'BOMBA DE SIFON PLASTICA P/GAS MAR-RAM',15);</v>
      </c>
    </row>
    <row r="367" spans="1:5" x14ac:dyDescent="0.25">
      <c r="A367" s="8">
        <f t="shared" si="11"/>
        <v>366</v>
      </c>
      <c r="B367" t="s">
        <v>13150</v>
      </c>
      <c r="C367" t="s">
        <v>12630</v>
      </c>
      <c r="D367" s="8">
        <f>VLOOKUP(C367,Proveedor!$B$2:$C$168,2,0)</f>
        <v>15</v>
      </c>
      <c r="E367" s="8" t="str">
        <f t="shared" si="10"/>
        <v>insert into Productos values (366,'BOMBA EXTRACTORA DE LIQUIDOS MAR-RAM',15);</v>
      </c>
    </row>
    <row r="368" spans="1:5" x14ac:dyDescent="0.25">
      <c r="A368" s="8">
        <f t="shared" si="11"/>
        <v>367</v>
      </c>
      <c r="B368" t="s">
        <v>13151</v>
      </c>
      <c r="C368" t="s">
        <v>12627</v>
      </c>
      <c r="D368" s="8">
        <f>VLOOKUP(C368,Proveedor!$B$2:$C$168,2,0)</f>
        <v>12</v>
      </c>
      <c r="E368" s="8" t="str">
        <f t="shared" si="10"/>
        <v>insert into Productos values (367,'BOMBA P/AGUA 1/4 HP TRUPER BOAC-1/4 $',12);</v>
      </c>
    </row>
    <row r="369" spans="1:5" x14ac:dyDescent="0.25">
      <c r="A369" s="8">
        <f t="shared" si="11"/>
        <v>368</v>
      </c>
      <c r="B369" t="s">
        <v>13152</v>
      </c>
      <c r="C369" t="s">
        <v>12621</v>
      </c>
      <c r="D369" s="8">
        <f>VLOOKUP(C369,Proveedor!$B$2:$C$168,2,0)</f>
        <v>6</v>
      </c>
      <c r="E369" s="8" t="str">
        <f t="shared" si="10"/>
        <v>insert into Productos values (368,'BOMBA P/AGUA 1/2 HP 20 MTS PERIFERICA',6);</v>
      </c>
    </row>
    <row r="370" spans="1:5" x14ac:dyDescent="0.25">
      <c r="A370" s="8">
        <f t="shared" si="11"/>
        <v>369</v>
      </c>
      <c r="B370" t="s">
        <v>13153</v>
      </c>
      <c r="C370" t="s">
        <v>12627</v>
      </c>
      <c r="D370" s="8">
        <f>VLOOKUP(C370,Proveedor!$B$2:$C$168,2,0)</f>
        <v>12</v>
      </c>
      <c r="E370" s="8" t="str">
        <f t="shared" si="10"/>
        <v>insert into Productos values (369,'BOMBA P/AGUA 1/2 HP TRUPER BOAC-1/2 $',12);</v>
      </c>
    </row>
    <row r="371" spans="1:5" x14ac:dyDescent="0.25">
      <c r="A371" s="8">
        <f t="shared" si="11"/>
        <v>370</v>
      </c>
      <c r="B371" t="s">
        <v>13154</v>
      </c>
      <c r="C371" t="s">
        <v>12627</v>
      </c>
      <c r="D371" s="8">
        <f>VLOOKUP(C371,Proveedor!$B$2:$C$168,2,0)</f>
        <v>12</v>
      </c>
      <c r="E371" s="8" t="str">
        <f t="shared" si="10"/>
        <v>insert into Productos values (370,'BOMBA P/AGUA 3/4 HP TRUPER BOAC-3/4 $',12);</v>
      </c>
    </row>
    <row r="372" spans="1:5" x14ac:dyDescent="0.25">
      <c r="A372" s="8">
        <f t="shared" si="11"/>
        <v>371</v>
      </c>
      <c r="B372" t="s">
        <v>13155</v>
      </c>
      <c r="C372" t="s">
        <v>12621</v>
      </c>
      <c r="D372" s="8">
        <f>VLOOKUP(C372,Proveedor!$B$2:$C$168,2,0)</f>
        <v>6</v>
      </c>
      <c r="E372" s="8" t="str">
        <f t="shared" si="10"/>
        <v>insert into Productos values (371,'BOMBA P/AGUA 3/4 HP PERIFERICA 8517 SA',6);</v>
      </c>
    </row>
    <row r="373" spans="1:5" x14ac:dyDescent="0.25">
      <c r="A373" s="8">
        <f t="shared" si="11"/>
        <v>372</v>
      </c>
      <c r="B373" t="s">
        <v>13156</v>
      </c>
      <c r="C373" t="s">
        <v>12627</v>
      </c>
      <c r="D373" s="8">
        <f>VLOOKUP(C373,Proveedor!$B$2:$C$168,2,0)</f>
        <v>12</v>
      </c>
      <c r="E373" s="8" t="str">
        <f t="shared" si="10"/>
        <v>insert into Productos values (372,'BOMBA P/AGUA 1 1/2 HP TRUPER BOAC-1 1/',12);</v>
      </c>
    </row>
    <row r="374" spans="1:5" x14ac:dyDescent="0.25">
      <c r="A374" s="8">
        <f t="shared" si="11"/>
        <v>373</v>
      </c>
      <c r="B374" t="s">
        <v>13157</v>
      </c>
      <c r="C374" t="s">
        <v>12618</v>
      </c>
      <c r="D374" s="8">
        <f>VLOOKUP(C374,Proveedor!$B$2:$C$168,2,0)</f>
        <v>3</v>
      </c>
      <c r="E374" s="8" t="str">
        <f t="shared" si="10"/>
        <v>insert into Productos values (373,'BOMBA P/AGUA 1 HP AKSI PERIFERICA',3);</v>
      </c>
    </row>
    <row r="375" spans="1:5" x14ac:dyDescent="0.25">
      <c r="A375" s="8">
        <f t="shared" si="11"/>
        <v>374</v>
      </c>
      <c r="B375" t="s">
        <v>13158</v>
      </c>
      <c r="C375" t="s">
        <v>12621</v>
      </c>
      <c r="D375" s="8">
        <f>VLOOKUP(C375,Proveedor!$B$2:$C$168,2,0)</f>
        <v>6</v>
      </c>
      <c r="E375" s="8" t="str">
        <f t="shared" si="10"/>
        <v>insert into Productos values (374,'BOMBA P/AGUA 1 HP PERIFERICA 8516 SANT',6);</v>
      </c>
    </row>
    <row r="376" spans="1:5" x14ac:dyDescent="0.25">
      <c r="A376" s="8">
        <f t="shared" si="11"/>
        <v>375</v>
      </c>
      <c r="B376" t="s">
        <v>13159</v>
      </c>
      <c r="C376" t="s">
        <v>12627</v>
      </c>
      <c r="D376" s="8">
        <f>VLOOKUP(C376,Proveedor!$B$2:$C$168,2,0)</f>
        <v>12</v>
      </c>
      <c r="E376" s="8" t="str">
        <f t="shared" si="10"/>
        <v>insert into Productos values (375,'BOMBA P/AGUA 1 HP TRUPER BOAC-1 $',12);</v>
      </c>
    </row>
    <row r="377" spans="1:5" x14ac:dyDescent="0.25">
      <c r="A377" s="8">
        <f t="shared" si="11"/>
        <v>376</v>
      </c>
      <c r="B377" t="s">
        <v>13160</v>
      </c>
      <c r="C377" t="s">
        <v>12618</v>
      </c>
      <c r="D377" s="8">
        <f>VLOOKUP(C377,Proveedor!$B$2:$C$168,2,0)</f>
        <v>3</v>
      </c>
      <c r="E377" s="8" t="str">
        <f t="shared" si="10"/>
        <v>insert into Productos values (376,'BOMBA P/AGUA 1/2 HP PERIFERICA',3);</v>
      </c>
    </row>
    <row r="378" spans="1:5" x14ac:dyDescent="0.25">
      <c r="A378" s="8">
        <f t="shared" si="11"/>
        <v>377</v>
      </c>
      <c r="B378" t="s">
        <v>13161</v>
      </c>
      <c r="C378" t="s">
        <v>12634</v>
      </c>
      <c r="D378" s="8">
        <f>VLOOKUP(C378,Proveedor!$B$2:$C$168,2,0)</f>
        <v>19</v>
      </c>
      <c r="E378" s="8" t="str">
        <f t="shared" si="10"/>
        <v>insert into Productos values (377,'BOMBA P/W.C GRANDE NEGRA 650. *',19);</v>
      </c>
    </row>
    <row r="379" spans="1:5" x14ac:dyDescent="0.25">
      <c r="A379" s="8">
        <f t="shared" si="11"/>
        <v>378</v>
      </c>
      <c r="B379" t="s">
        <v>13162</v>
      </c>
      <c r="C379" t="s">
        <v>12634</v>
      </c>
      <c r="D379" s="8">
        <f>VLOOKUP(C379,Proveedor!$B$2:$C$168,2,0)</f>
        <v>19</v>
      </c>
      <c r="E379" s="8" t="str">
        <f t="shared" si="10"/>
        <v>insert into Productos values (378,'BOMBA P/W.C. ROJA GRANDE 650 *',19);</v>
      </c>
    </row>
    <row r="380" spans="1:5" x14ac:dyDescent="0.25">
      <c r="A380" s="8">
        <f t="shared" si="11"/>
        <v>379</v>
      </c>
      <c r="B380" t="s">
        <v>13163</v>
      </c>
      <c r="C380" t="s">
        <v>12634</v>
      </c>
      <c r="D380" s="8">
        <f>VLOOKUP(C380,Proveedor!$B$2:$C$168,2,0)</f>
        <v>19</v>
      </c>
      <c r="E380" s="8" t="str">
        <f t="shared" si="10"/>
        <v>insert into Productos values (379,'BOMBA P/W.C. ROJA MEDIANA 550',19);</v>
      </c>
    </row>
    <row r="381" spans="1:5" x14ac:dyDescent="0.25">
      <c r="A381" s="8">
        <f t="shared" si="11"/>
        <v>380</v>
      </c>
      <c r="B381" t="s">
        <v>13164</v>
      </c>
      <c r="C381" t="s">
        <v>12634</v>
      </c>
      <c r="D381" s="8">
        <f>VLOOKUP(C381,Proveedor!$B$2:$C$168,2,0)</f>
        <v>19</v>
      </c>
      <c r="E381" s="8" t="str">
        <f t="shared" si="10"/>
        <v>insert into Productos values (380,'BOMBA P/W.C.MEDIANA NEGRA 550. *',19);</v>
      </c>
    </row>
    <row r="382" spans="1:5" x14ac:dyDescent="0.25">
      <c r="A382" s="8">
        <f t="shared" si="11"/>
        <v>381</v>
      </c>
      <c r="B382" t="s">
        <v>13165</v>
      </c>
      <c r="C382" t="s">
        <v>12618</v>
      </c>
      <c r="D382" s="8">
        <f>VLOOKUP(C382,Proveedor!$B$2:$C$168,2,0)</f>
        <v>3</v>
      </c>
      <c r="E382" s="8" t="str">
        <f t="shared" si="10"/>
        <v>insert into Productos values (381,'BOMBA SUMERGIBLE 750W AKSI',3);</v>
      </c>
    </row>
    <row r="383" spans="1:5" x14ac:dyDescent="0.25">
      <c r="A383" s="8">
        <f t="shared" si="11"/>
        <v>382</v>
      </c>
      <c r="B383" t="s">
        <v>13166</v>
      </c>
      <c r="C383" t="s">
        <v>12661</v>
      </c>
      <c r="D383" s="8">
        <f>VLOOKUP(C383,Proveedor!$B$2:$C$168,2,0)</f>
        <v>46</v>
      </c>
      <c r="E383" s="8" t="str">
        <f t="shared" si="10"/>
        <v>insert into Productos values (382,'BOQUILLA P/SOPLETE CHICA « RH',46);</v>
      </c>
    </row>
    <row r="384" spans="1:5" x14ac:dyDescent="0.25">
      <c r="A384" s="8">
        <f t="shared" si="11"/>
        <v>383</v>
      </c>
      <c r="B384" t="s">
        <v>13167</v>
      </c>
      <c r="C384" t="s">
        <v>12661</v>
      </c>
      <c r="D384" s="8">
        <f>VLOOKUP(C384,Proveedor!$B$2:$C$168,2,0)</f>
        <v>46</v>
      </c>
      <c r="E384" s="8" t="str">
        <f t="shared" si="10"/>
        <v>insert into Productos values (383,'BOQUILLA P/SOPLETE GRANDE 7/8 RH',46);</v>
      </c>
    </row>
    <row r="385" spans="1:5" x14ac:dyDescent="0.25">
      <c r="A385" s="8">
        <f t="shared" si="11"/>
        <v>384</v>
      </c>
      <c r="B385" t="s">
        <v>13168</v>
      </c>
      <c r="C385" t="s">
        <v>12662</v>
      </c>
      <c r="D385" s="8">
        <f>VLOOKUP(C385,Proveedor!$B$2:$C$168,2,0)</f>
        <v>47</v>
      </c>
      <c r="E385" s="8" t="str">
        <f t="shared" si="10"/>
        <v>insert into Productos values (384,'BOQUILLA P/SOPLETE LINMEX C/CARTUCHO G-3',47);</v>
      </c>
    </row>
    <row r="386" spans="1:5" x14ac:dyDescent="0.25">
      <c r="A386" s="8">
        <f t="shared" si="11"/>
        <v>385</v>
      </c>
      <c r="B386" t="s">
        <v>13169</v>
      </c>
      <c r="C386" t="s">
        <v>12627</v>
      </c>
      <c r="D386" s="8">
        <f>VLOOKUP(C386,Proveedor!$B$2:$C$168,2,0)</f>
        <v>12</v>
      </c>
      <c r="E386" s="8" t="str">
        <f t="shared" si="10"/>
        <v>insert into Productos values (385,'BOQUILLA P/SOPLETE TRUPER 65MM ROSCA',12);</v>
      </c>
    </row>
    <row r="387" spans="1:5" x14ac:dyDescent="0.25">
      <c r="A387" s="8">
        <f t="shared" si="11"/>
        <v>386</v>
      </c>
      <c r="B387" t="s">
        <v>13170</v>
      </c>
      <c r="C387" t="s">
        <v>12654</v>
      </c>
      <c r="D387" s="8">
        <f>VLOOKUP(C387,Proveedor!$B$2:$C$168,2,0)</f>
        <v>39</v>
      </c>
      <c r="E387" s="8" t="str">
        <f t="shared" ref="E387:E450" si="12">"insert into Productos values ("&amp;A387&amp;",'"&amp;B387&amp;"',"&amp;D387&amp;");"</f>
        <v>insert into Productos values (386,'BORLA DE LANA P/PULIDORA PRETUL',39);</v>
      </c>
    </row>
    <row r="388" spans="1:5" x14ac:dyDescent="0.25">
      <c r="A388" s="8">
        <f t="shared" ref="A388:A451" si="13">+A387+1</f>
        <v>387</v>
      </c>
      <c r="B388" t="s">
        <v>13171</v>
      </c>
      <c r="C388" t="s">
        <v>12634</v>
      </c>
      <c r="D388" s="8">
        <f>VLOOKUP(C388,Proveedor!$B$2:$C$168,2,0)</f>
        <v>19</v>
      </c>
      <c r="E388" s="8" t="str">
        <f t="shared" si="12"/>
        <v>insert into Productos values (387,'BORLA PARA PULIR 100% LANA NO.5',19);</v>
      </c>
    </row>
    <row r="389" spans="1:5" x14ac:dyDescent="0.25">
      <c r="A389" s="8">
        <f t="shared" si="13"/>
        <v>388</v>
      </c>
      <c r="B389" t="s">
        <v>13172</v>
      </c>
      <c r="C389" t="s">
        <v>12634</v>
      </c>
      <c r="D389" s="8">
        <f>VLOOKUP(C389,Proveedor!$B$2:$C$168,2,0)</f>
        <v>19</v>
      </c>
      <c r="E389" s="8" t="str">
        <f t="shared" si="12"/>
        <v>insert into Productos values (388,'BORLA PARA PULIR 100% LANA NO.7',19);</v>
      </c>
    </row>
    <row r="390" spans="1:5" x14ac:dyDescent="0.25">
      <c r="A390" s="8">
        <f t="shared" si="13"/>
        <v>389</v>
      </c>
      <c r="B390" t="s">
        <v>13173</v>
      </c>
      <c r="C390" t="s">
        <v>12634</v>
      </c>
      <c r="D390" s="8">
        <f>VLOOKUP(C390,Proveedor!$B$2:$C$168,2,0)</f>
        <v>19</v>
      </c>
      <c r="E390" s="8" t="str">
        <f t="shared" si="12"/>
        <v>insert into Productos values (389,'BORLA PARA PULIR 100% LANA NO.9',19);</v>
      </c>
    </row>
    <row r="391" spans="1:5" x14ac:dyDescent="0.25">
      <c r="A391" s="8">
        <f t="shared" si="13"/>
        <v>390</v>
      </c>
      <c r="B391" t="s">
        <v>13174</v>
      </c>
      <c r="C391" t="s">
        <v>12627</v>
      </c>
      <c r="D391" s="8">
        <f>VLOOKUP(C391,Proveedor!$B$2:$C$168,2,0)</f>
        <v>12</v>
      </c>
      <c r="E391" s="8" t="str">
        <f t="shared" si="12"/>
        <v>insert into Productos values (390,'BOTA HULE JARDINERA NO.24 TRUPER',12);</v>
      </c>
    </row>
    <row r="392" spans="1:5" x14ac:dyDescent="0.25">
      <c r="A392" s="8">
        <f t="shared" si="13"/>
        <v>391</v>
      </c>
      <c r="B392" t="s">
        <v>13175</v>
      </c>
      <c r="C392" t="s">
        <v>12618</v>
      </c>
      <c r="D392" s="8">
        <f>VLOOKUP(C392,Proveedor!$B$2:$C$168,2,0)</f>
        <v>3</v>
      </c>
      <c r="E392" s="8" t="str">
        <f t="shared" si="12"/>
        <v>insert into Productos values (391,'BOTA HULE JARDINERA NO.25 AKSI',3);</v>
      </c>
    </row>
    <row r="393" spans="1:5" x14ac:dyDescent="0.25">
      <c r="A393" s="8">
        <f t="shared" si="13"/>
        <v>392</v>
      </c>
      <c r="B393" t="s">
        <v>13176</v>
      </c>
      <c r="C393" t="s">
        <v>12627</v>
      </c>
      <c r="D393" s="8">
        <f>VLOOKUP(C393,Proveedor!$B$2:$C$168,2,0)</f>
        <v>12</v>
      </c>
      <c r="E393" s="8" t="str">
        <f t="shared" si="12"/>
        <v>insert into Productos values (392,'BOTA HULE JARDINERA NO.25 TRUPER',12);</v>
      </c>
    </row>
    <row r="394" spans="1:5" x14ac:dyDescent="0.25">
      <c r="A394" s="8">
        <f t="shared" si="13"/>
        <v>393</v>
      </c>
      <c r="B394" t="s">
        <v>13177</v>
      </c>
      <c r="C394" t="s">
        <v>12618</v>
      </c>
      <c r="D394" s="8">
        <f>VLOOKUP(C394,Proveedor!$B$2:$C$168,2,0)</f>
        <v>3</v>
      </c>
      <c r="E394" s="8" t="str">
        <f t="shared" si="12"/>
        <v>insert into Productos values (393,'BOTA HULE JARDINERA NO.26 AKSI',3);</v>
      </c>
    </row>
    <row r="395" spans="1:5" x14ac:dyDescent="0.25">
      <c r="A395" s="8">
        <f t="shared" si="13"/>
        <v>394</v>
      </c>
      <c r="B395" t="s">
        <v>13178</v>
      </c>
      <c r="C395" t="s">
        <v>12627</v>
      </c>
      <c r="D395" s="8">
        <f>VLOOKUP(C395,Proveedor!$B$2:$C$168,2,0)</f>
        <v>12</v>
      </c>
      <c r="E395" s="8" t="str">
        <f t="shared" si="12"/>
        <v>insert into Productos values (394,'BOTA HULE JARDINERA NO.26 TRUPER',12);</v>
      </c>
    </row>
    <row r="396" spans="1:5" x14ac:dyDescent="0.25">
      <c r="A396" s="8">
        <f t="shared" si="13"/>
        <v>395</v>
      </c>
      <c r="B396" t="s">
        <v>13179</v>
      </c>
      <c r="C396" t="s">
        <v>12618</v>
      </c>
      <c r="D396" s="8">
        <f>VLOOKUP(C396,Proveedor!$B$2:$C$168,2,0)</f>
        <v>3</v>
      </c>
      <c r="E396" s="8" t="str">
        <f t="shared" si="12"/>
        <v>insert into Productos values (395,'BOTA HULE JARDINERA NO.27 AKSI',3);</v>
      </c>
    </row>
    <row r="397" spans="1:5" x14ac:dyDescent="0.25">
      <c r="A397" s="8">
        <f t="shared" si="13"/>
        <v>396</v>
      </c>
      <c r="B397" t="s">
        <v>13180</v>
      </c>
      <c r="C397" t="s">
        <v>12627</v>
      </c>
      <c r="D397" s="8">
        <f>VLOOKUP(C397,Proveedor!$B$2:$C$168,2,0)</f>
        <v>12</v>
      </c>
      <c r="E397" s="8" t="str">
        <f t="shared" si="12"/>
        <v>insert into Productos values (396,'BOTA HULE JARDINERA NO.27 TRUPER',12);</v>
      </c>
    </row>
    <row r="398" spans="1:5" x14ac:dyDescent="0.25">
      <c r="A398" s="8">
        <f t="shared" si="13"/>
        <v>397</v>
      </c>
      <c r="B398" t="s">
        <v>13181</v>
      </c>
      <c r="C398" t="s">
        <v>12618</v>
      </c>
      <c r="D398" s="8">
        <f>VLOOKUP(C398,Proveedor!$B$2:$C$168,2,0)</f>
        <v>3</v>
      </c>
      <c r="E398" s="8" t="str">
        <f t="shared" si="12"/>
        <v>insert into Productos values (397,'BOTA HULE JARDINERA NO.28 AKSI',3);</v>
      </c>
    </row>
    <row r="399" spans="1:5" x14ac:dyDescent="0.25">
      <c r="A399" s="8">
        <f t="shared" si="13"/>
        <v>398</v>
      </c>
      <c r="B399" t="s">
        <v>13182</v>
      </c>
      <c r="C399" t="s">
        <v>12627</v>
      </c>
      <c r="D399" s="8">
        <f>VLOOKUP(C399,Proveedor!$B$2:$C$168,2,0)</f>
        <v>12</v>
      </c>
      <c r="E399" s="8" t="str">
        <f t="shared" si="12"/>
        <v>insert into Productos values (398,'BOTA HULE JARDINERA NO.28 TRUPER',12);</v>
      </c>
    </row>
    <row r="400" spans="1:5" x14ac:dyDescent="0.25">
      <c r="A400" s="8">
        <f t="shared" si="13"/>
        <v>399</v>
      </c>
      <c r="B400" t="s">
        <v>13183</v>
      </c>
      <c r="C400" t="s">
        <v>12618</v>
      </c>
      <c r="D400" s="8">
        <f>VLOOKUP(C400,Proveedor!$B$2:$C$168,2,0)</f>
        <v>3</v>
      </c>
      <c r="E400" s="8" t="str">
        <f t="shared" si="12"/>
        <v>insert into Productos values (399,'BOTA HULE JARDINERA NO.29 AKSI',3);</v>
      </c>
    </row>
    <row r="401" spans="1:5" x14ac:dyDescent="0.25">
      <c r="A401" s="8">
        <f t="shared" si="13"/>
        <v>400</v>
      </c>
      <c r="B401" t="s">
        <v>13184</v>
      </c>
      <c r="C401" t="s">
        <v>12627</v>
      </c>
      <c r="D401" s="8">
        <f>VLOOKUP(C401,Proveedor!$B$2:$C$168,2,0)</f>
        <v>12</v>
      </c>
      <c r="E401" s="8" t="str">
        <f t="shared" si="12"/>
        <v>insert into Productos values (400,'BOTA HULE JARDINERA NO.29 TRUPER',12);</v>
      </c>
    </row>
    <row r="402" spans="1:5" x14ac:dyDescent="0.25">
      <c r="A402" s="8">
        <f t="shared" si="13"/>
        <v>401</v>
      </c>
      <c r="B402" t="s">
        <v>13185</v>
      </c>
      <c r="C402" t="s">
        <v>12618</v>
      </c>
      <c r="D402" s="8">
        <f>VLOOKUP(C402,Proveedor!$B$2:$C$168,2,0)</f>
        <v>3</v>
      </c>
      <c r="E402" s="8" t="str">
        <f t="shared" si="12"/>
        <v>insert into Productos values (401,'BOTA HULE SANITARIA NO.25 BLANCA AKSI',3);</v>
      </c>
    </row>
    <row r="403" spans="1:5" x14ac:dyDescent="0.25">
      <c r="A403" s="8">
        <f t="shared" si="13"/>
        <v>402</v>
      </c>
      <c r="B403" t="s">
        <v>13186</v>
      </c>
      <c r="C403" t="s">
        <v>12618</v>
      </c>
      <c r="D403" s="8">
        <f>VLOOKUP(C403,Proveedor!$B$2:$C$168,2,0)</f>
        <v>3</v>
      </c>
      <c r="E403" s="8" t="str">
        <f t="shared" si="12"/>
        <v>insert into Productos values (402,'BOTA HULE SANITARIA NO.26 BLANCA AKSI',3);</v>
      </c>
    </row>
    <row r="404" spans="1:5" x14ac:dyDescent="0.25">
      <c r="A404" s="8">
        <f t="shared" si="13"/>
        <v>403</v>
      </c>
      <c r="B404" t="s">
        <v>13187</v>
      </c>
      <c r="C404" t="s">
        <v>12618</v>
      </c>
      <c r="D404" s="8">
        <f>VLOOKUP(C404,Proveedor!$B$2:$C$168,2,0)</f>
        <v>3</v>
      </c>
      <c r="E404" s="8" t="str">
        <f t="shared" si="12"/>
        <v>insert into Productos values (403,'BOTA HULE SANITARIA NO.27 BLANCA AKSI',3);</v>
      </c>
    </row>
    <row r="405" spans="1:5" x14ac:dyDescent="0.25">
      <c r="A405" s="8">
        <f t="shared" si="13"/>
        <v>404</v>
      </c>
      <c r="B405" t="s">
        <v>13188</v>
      </c>
      <c r="C405" t="s">
        <v>12618</v>
      </c>
      <c r="D405" s="8">
        <f>VLOOKUP(C405,Proveedor!$B$2:$C$168,2,0)</f>
        <v>3</v>
      </c>
      <c r="E405" s="8" t="str">
        <f t="shared" si="12"/>
        <v>insert into Productos values (404,'BOTA HULE SANITARIA NO.28 BLANCA AKSI',3);</v>
      </c>
    </row>
    <row r="406" spans="1:5" x14ac:dyDescent="0.25">
      <c r="A406" s="8">
        <f t="shared" si="13"/>
        <v>405</v>
      </c>
      <c r="B406" t="s">
        <v>13189</v>
      </c>
      <c r="C406" t="s">
        <v>12655</v>
      </c>
      <c r="D406" s="8">
        <f>VLOOKUP(C406,Proveedor!$B$2:$C$168,2,0)</f>
        <v>40</v>
      </c>
      <c r="E406" s="8" t="str">
        <f t="shared" si="12"/>
        <v>insert into Productos values (405,'BOTELLA LIMONES FV98081LE-C',40);</v>
      </c>
    </row>
    <row r="407" spans="1:5" x14ac:dyDescent="0.25">
      <c r="A407" s="8">
        <f t="shared" si="13"/>
        <v>406</v>
      </c>
      <c r="B407" t="s">
        <v>13190</v>
      </c>
      <c r="C407" t="s">
        <v>12630</v>
      </c>
      <c r="D407" s="8">
        <f>VLOOKUP(C407,Proveedor!$B$2:$C$168,2,0)</f>
        <v>15</v>
      </c>
      <c r="E407" s="8" t="str">
        <f t="shared" si="12"/>
        <v>insert into Productos values (406,'BOTELLA PASTA ARTIFICIAL 2 ES GVB1020L-C',15);</v>
      </c>
    </row>
    <row r="408" spans="1:5" x14ac:dyDescent="0.25">
      <c r="A408" s="8">
        <f t="shared" si="13"/>
        <v>407</v>
      </c>
      <c r="B408" t="s">
        <v>13191</v>
      </c>
      <c r="C408" t="s">
        <v>12634</v>
      </c>
      <c r="D408" s="8">
        <f>VLOOKUP(C408,Proveedor!$B$2:$C$168,2,0)</f>
        <v>19</v>
      </c>
      <c r="E408" s="8" t="str">
        <f t="shared" si="12"/>
        <v>insert into Productos values (407,'BOTIQUIN CHICO BLANCO 23X16X7',19);</v>
      </c>
    </row>
    <row r="409" spans="1:5" x14ac:dyDescent="0.25">
      <c r="A409" s="8">
        <f t="shared" si="13"/>
        <v>408</v>
      </c>
      <c r="B409" t="s">
        <v>13192</v>
      </c>
      <c r="C409" t="s">
        <v>12634</v>
      </c>
      <c r="D409" s="8">
        <f>VLOOKUP(C409,Proveedor!$B$2:$C$168,2,0)</f>
        <v>19</v>
      </c>
      <c r="E409" s="8" t="str">
        <f t="shared" si="12"/>
        <v>insert into Productos values (408,'BOTIQUIN GRANDE BLANCO 35X25X7',19);</v>
      </c>
    </row>
    <row r="410" spans="1:5" x14ac:dyDescent="0.25">
      <c r="A410" s="8">
        <f t="shared" si="13"/>
        <v>409</v>
      </c>
      <c r="B410" t="s">
        <v>13193</v>
      </c>
      <c r="C410" t="s">
        <v>12634</v>
      </c>
      <c r="D410" s="8">
        <f>VLOOKUP(C410,Proveedor!$B$2:$C$168,2,0)</f>
        <v>19</v>
      </c>
      <c r="E410" s="8" t="str">
        <f t="shared" si="12"/>
        <v>insert into Productos values (409,'BOTIQUIN MEDIANO BLANCO 30X21X7',19);</v>
      </c>
    </row>
    <row r="411" spans="1:5" x14ac:dyDescent="0.25">
      <c r="A411" s="8">
        <f t="shared" si="13"/>
        <v>410</v>
      </c>
      <c r="B411" t="s">
        <v>13194</v>
      </c>
      <c r="C411" t="s">
        <v>12645</v>
      </c>
      <c r="D411" s="8">
        <f>VLOOKUP(C411,Proveedor!$B$2:$C$168,2,0)</f>
        <v>30</v>
      </c>
      <c r="E411" s="8" t="str">
        <f t="shared" si="12"/>
        <v>insert into Productos values (410,'BOTON P/TIMBRE ROYER 3012 *',30);</v>
      </c>
    </row>
    <row r="412" spans="1:5" x14ac:dyDescent="0.25">
      <c r="A412" s="8">
        <f t="shared" si="13"/>
        <v>411</v>
      </c>
      <c r="B412" t="s">
        <v>13195</v>
      </c>
      <c r="C412" t="s">
        <v>12645</v>
      </c>
      <c r="D412" s="8">
        <f>VLOOKUP(C412,Proveedor!$B$2:$C$168,2,0)</f>
        <v>30</v>
      </c>
      <c r="E412" s="8" t="str">
        <f t="shared" si="12"/>
        <v>insert into Productos values (411,'BOTON TIMBRE ROYER CUAD.202',30);</v>
      </c>
    </row>
    <row r="413" spans="1:5" x14ac:dyDescent="0.25">
      <c r="A413" s="8">
        <f t="shared" si="13"/>
        <v>412</v>
      </c>
      <c r="B413" t="s">
        <v>13196</v>
      </c>
      <c r="C413" t="s">
        <v>12618</v>
      </c>
      <c r="D413" s="8">
        <f>VLOOKUP(C413,Proveedor!$B$2:$C$168,2,0)</f>
        <v>3</v>
      </c>
      <c r="E413" s="8" t="str">
        <f t="shared" si="12"/>
        <v>insert into Productos values (412,'BOTON TIMBRE VISIBLE PLANO AKSI',3);</v>
      </c>
    </row>
    <row r="414" spans="1:5" x14ac:dyDescent="0.25">
      <c r="A414" s="8">
        <f t="shared" si="13"/>
        <v>413</v>
      </c>
      <c r="B414" t="s">
        <v>13197</v>
      </c>
      <c r="C414" t="s">
        <v>12630</v>
      </c>
      <c r="D414" s="8">
        <f>VLOOKUP(C414,Proveedor!$B$2:$C$168,2,0)</f>
        <v>15</v>
      </c>
      <c r="E414" s="8" t="str">
        <f t="shared" si="12"/>
        <v>insert into Productos values (413,'BOZAL PARA PERRO NO.5 MAR-RAM',15);</v>
      </c>
    </row>
    <row r="415" spans="1:5" x14ac:dyDescent="0.25">
      <c r="A415" s="8">
        <f t="shared" si="13"/>
        <v>414</v>
      </c>
      <c r="B415" t="s">
        <v>13198</v>
      </c>
      <c r="C415" t="s">
        <v>12630</v>
      </c>
      <c r="D415" s="8">
        <f>VLOOKUP(C415,Proveedor!$B$2:$C$168,2,0)</f>
        <v>15</v>
      </c>
      <c r="E415" s="8" t="str">
        <f t="shared" si="12"/>
        <v>insert into Productos values (414,'BOZAL PARA PERRO NO.6 MAR-RAM',15);</v>
      </c>
    </row>
    <row r="416" spans="1:5" x14ac:dyDescent="0.25">
      <c r="A416" s="8">
        <f t="shared" si="13"/>
        <v>415</v>
      </c>
      <c r="B416" t="s">
        <v>13199</v>
      </c>
      <c r="C416" t="s">
        <v>12630</v>
      </c>
      <c r="D416" s="8">
        <f>VLOOKUP(C416,Proveedor!$B$2:$C$168,2,0)</f>
        <v>15</v>
      </c>
      <c r="E416" s="8" t="str">
        <f t="shared" si="12"/>
        <v>insert into Productos values (415,'BOZAL PARA PERRO NO.7 MAR-RAM',15);</v>
      </c>
    </row>
    <row r="417" spans="1:5" x14ac:dyDescent="0.25">
      <c r="A417" s="8">
        <f t="shared" si="13"/>
        <v>416</v>
      </c>
      <c r="B417" t="s">
        <v>13200</v>
      </c>
      <c r="C417" t="s">
        <v>12663</v>
      </c>
      <c r="D417" s="8">
        <f>VLOOKUP(C417,Proveedor!$B$2:$C$168,2,0)</f>
        <v>48</v>
      </c>
      <c r="E417" s="8" t="str">
        <f t="shared" si="12"/>
        <v>insert into Productos values (416,'BRASSO LIQUIDO 75 ML. *',48);</v>
      </c>
    </row>
    <row r="418" spans="1:5" x14ac:dyDescent="0.25">
      <c r="A418" s="8">
        <f t="shared" si="13"/>
        <v>417</v>
      </c>
      <c r="B418" t="s">
        <v>13201</v>
      </c>
      <c r="C418" t="s">
        <v>12663</v>
      </c>
      <c r="D418" s="8">
        <f>VLOOKUP(C418,Proveedor!$B$2:$C$168,2,0)</f>
        <v>48</v>
      </c>
      <c r="E418" s="8" t="str">
        <f t="shared" si="12"/>
        <v>insert into Productos values (417,'BRASSO PASTA DE 70 GRS',48);</v>
      </c>
    </row>
    <row r="419" spans="1:5" x14ac:dyDescent="0.25">
      <c r="A419" s="8">
        <f t="shared" si="13"/>
        <v>418</v>
      </c>
      <c r="B419" t="s">
        <v>13202</v>
      </c>
      <c r="C419" t="s">
        <v>12628</v>
      </c>
      <c r="D419" s="8">
        <f>VLOOKUP(C419,Proveedor!$B$2:$C$168,2,0)</f>
        <v>13</v>
      </c>
      <c r="E419" s="8" t="str">
        <f t="shared" si="12"/>
        <v>insert into Productos values (418,'BRAZO P/REGADERA C/CHAPETON FOSET',13);</v>
      </c>
    </row>
    <row r="420" spans="1:5" x14ac:dyDescent="0.25">
      <c r="A420" s="8">
        <f t="shared" si="13"/>
        <v>419</v>
      </c>
      <c r="B420" t="s">
        <v>13203</v>
      </c>
      <c r="C420" t="s">
        <v>12664</v>
      </c>
      <c r="D420" s="8">
        <f>VLOOKUP(C420,Proveedor!$B$2:$C$168,2,0)</f>
        <v>49</v>
      </c>
      <c r="E420" s="8" t="str">
        <f t="shared" si="12"/>
        <v>insert into Productos values (419,'BRAZO P/REGADERA LARGO MAGA¥A 40 CTM',49);</v>
      </c>
    </row>
    <row r="421" spans="1:5" x14ac:dyDescent="0.25">
      <c r="A421" s="8">
        <f t="shared" si="13"/>
        <v>420</v>
      </c>
      <c r="B421" t="s">
        <v>13204</v>
      </c>
      <c r="C421" t="s">
        <v>12664</v>
      </c>
      <c r="D421" s="8">
        <f>VLOOKUP(C421,Proveedor!$B$2:$C$168,2,0)</f>
        <v>49</v>
      </c>
      <c r="E421" s="8" t="str">
        <f t="shared" si="12"/>
        <v>insert into Productos values (420,'BRAZO P/REGADERA MAGA¥A 50 CTM',49);</v>
      </c>
    </row>
    <row r="422" spans="1:5" x14ac:dyDescent="0.25">
      <c r="A422" s="8">
        <f t="shared" si="13"/>
        <v>421</v>
      </c>
      <c r="B422" t="s">
        <v>13205</v>
      </c>
      <c r="C422" t="s">
        <v>12618</v>
      </c>
      <c r="D422" s="8">
        <f>VLOOKUP(C422,Proveedor!$B$2:$C$168,2,0)</f>
        <v>3</v>
      </c>
      <c r="E422" s="8" t="str">
        <f t="shared" si="12"/>
        <v>insert into Productos values (421,'BRAZO Y CHAPETON AKSI METALICO',3);</v>
      </c>
    </row>
    <row r="423" spans="1:5" x14ac:dyDescent="0.25">
      <c r="A423" s="8">
        <f t="shared" si="13"/>
        <v>422</v>
      </c>
      <c r="B423" t="s">
        <v>13206</v>
      </c>
      <c r="C423" t="s">
        <v>12618</v>
      </c>
      <c r="D423" s="8">
        <f>VLOOKUP(C423,Proveedor!$B$2:$C$168,2,0)</f>
        <v>3</v>
      </c>
      <c r="E423" s="8" t="str">
        <f t="shared" si="12"/>
        <v>insert into Productos values (422,'BROCA ALTA VEL.1/16 AKSI',3);</v>
      </c>
    </row>
    <row r="424" spans="1:5" x14ac:dyDescent="0.25">
      <c r="A424" s="8">
        <f t="shared" si="13"/>
        <v>423</v>
      </c>
      <c r="B424" t="s">
        <v>13207</v>
      </c>
      <c r="C424" t="s">
        <v>12627</v>
      </c>
      <c r="D424" s="8">
        <f>VLOOKUP(C424,Proveedor!$B$2:$C$168,2,0)</f>
        <v>12</v>
      </c>
      <c r="E424" s="8" t="str">
        <f t="shared" si="12"/>
        <v>insert into Productos values (423,'BROCA ALTA VEL.1/16 TRUPER BAV-1/',12);</v>
      </c>
    </row>
    <row r="425" spans="1:5" x14ac:dyDescent="0.25">
      <c r="A425" s="8">
        <f t="shared" si="13"/>
        <v>424</v>
      </c>
      <c r="B425" t="s">
        <v>13208</v>
      </c>
      <c r="C425" t="s">
        <v>12665</v>
      </c>
      <c r="D425" s="8">
        <f>VLOOKUP(C425,Proveedor!$B$2:$C$168,2,0)</f>
        <v>50</v>
      </c>
      <c r="E425" s="8" t="str">
        <f t="shared" si="12"/>
        <v>insert into Productos values (424,'BROCA ALTA VEL.1/16 URREA',50);</v>
      </c>
    </row>
    <row r="426" spans="1:5" x14ac:dyDescent="0.25">
      <c r="A426" s="8">
        <f t="shared" si="13"/>
        <v>425</v>
      </c>
      <c r="B426" t="s">
        <v>13209</v>
      </c>
      <c r="C426" t="s">
        <v>12627</v>
      </c>
      <c r="D426" s="8">
        <f>VLOOKUP(C426,Proveedor!$B$2:$C$168,2,0)</f>
        <v>12</v>
      </c>
      <c r="E426" s="8" t="str">
        <f t="shared" si="12"/>
        <v>insert into Productos values (425,'BROCA ALTA VEL.1/2 TRUPER BAV-1/2',12);</v>
      </c>
    </row>
    <row r="427" spans="1:5" x14ac:dyDescent="0.25">
      <c r="A427" s="8">
        <f t="shared" si="13"/>
        <v>426</v>
      </c>
      <c r="B427" t="s">
        <v>13210</v>
      </c>
      <c r="C427" t="s">
        <v>12618</v>
      </c>
      <c r="D427" s="8">
        <f>VLOOKUP(C427,Proveedor!$B$2:$C$168,2,0)</f>
        <v>3</v>
      </c>
      <c r="E427" s="8" t="str">
        <f t="shared" si="12"/>
        <v>insert into Productos values (426,'BROCA ALTA VEL.1/2" AKSI',3);</v>
      </c>
    </row>
    <row r="428" spans="1:5" x14ac:dyDescent="0.25">
      <c r="A428" s="8">
        <f t="shared" si="13"/>
        <v>427</v>
      </c>
      <c r="B428" t="s">
        <v>13211</v>
      </c>
      <c r="C428" t="s">
        <v>12618</v>
      </c>
      <c r="D428" s="8">
        <f>VLOOKUP(C428,Proveedor!$B$2:$C$168,2,0)</f>
        <v>3</v>
      </c>
      <c r="E428" s="8" t="str">
        <f t="shared" si="12"/>
        <v>insert into Productos values (427,'BROCA ALTA VEL.1/4 AKSI',3);</v>
      </c>
    </row>
    <row r="429" spans="1:5" x14ac:dyDescent="0.25">
      <c r="A429" s="8">
        <f t="shared" si="13"/>
        <v>428</v>
      </c>
      <c r="B429" t="s">
        <v>13212</v>
      </c>
      <c r="C429" t="s">
        <v>12627</v>
      </c>
      <c r="D429" s="8">
        <f>VLOOKUP(C429,Proveedor!$B$2:$C$168,2,0)</f>
        <v>12</v>
      </c>
      <c r="E429" s="8" t="str">
        <f t="shared" si="12"/>
        <v>insert into Productos values (428,'BROCA ALTA VEL.1/4 TRUPER BAV-1/4',12);</v>
      </c>
    </row>
    <row r="430" spans="1:5" x14ac:dyDescent="0.25">
      <c r="A430" s="8">
        <f t="shared" si="13"/>
        <v>429</v>
      </c>
      <c r="B430" t="s">
        <v>13213</v>
      </c>
      <c r="C430" t="s">
        <v>12665</v>
      </c>
      <c r="D430" s="8">
        <f>VLOOKUP(C430,Proveedor!$B$2:$C$168,2,0)</f>
        <v>50</v>
      </c>
      <c r="E430" s="8" t="str">
        <f t="shared" si="12"/>
        <v>insert into Productos values (429,'BROCA ALTA VEL.1/4 URREA',50);</v>
      </c>
    </row>
    <row r="431" spans="1:5" x14ac:dyDescent="0.25">
      <c r="A431" s="8">
        <f t="shared" si="13"/>
        <v>430</v>
      </c>
      <c r="B431" t="s">
        <v>13214</v>
      </c>
      <c r="C431" t="s">
        <v>12618</v>
      </c>
      <c r="D431" s="8">
        <f>VLOOKUP(C431,Proveedor!$B$2:$C$168,2,0)</f>
        <v>3</v>
      </c>
      <c r="E431" s="8" t="str">
        <f t="shared" si="12"/>
        <v>insert into Productos values (430,'BROCA ALTA VEL.1/8 AKSI',3);</v>
      </c>
    </row>
    <row r="432" spans="1:5" x14ac:dyDescent="0.25">
      <c r="A432" s="8">
        <f t="shared" si="13"/>
        <v>431</v>
      </c>
      <c r="B432" t="s">
        <v>13215</v>
      </c>
      <c r="C432" t="s">
        <v>12627</v>
      </c>
      <c r="D432" s="8">
        <f>VLOOKUP(C432,Proveedor!$B$2:$C$168,2,0)</f>
        <v>12</v>
      </c>
      <c r="E432" s="8" t="str">
        <f t="shared" si="12"/>
        <v>insert into Productos values (431,'BROCA ALTA VEL.1/8 TRUPER BAV-1/8',12);</v>
      </c>
    </row>
    <row r="433" spans="1:5" x14ac:dyDescent="0.25">
      <c r="A433" s="8">
        <f t="shared" si="13"/>
        <v>432</v>
      </c>
      <c r="B433" t="s">
        <v>13216</v>
      </c>
      <c r="C433" t="s">
        <v>12665</v>
      </c>
      <c r="D433" s="8">
        <f>VLOOKUP(C433,Proveedor!$B$2:$C$168,2,0)</f>
        <v>50</v>
      </c>
      <c r="E433" s="8" t="str">
        <f t="shared" si="12"/>
        <v>insert into Productos values (432,'BROCA ALTA VEL.1/8 URREA',50);</v>
      </c>
    </row>
    <row r="434" spans="1:5" x14ac:dyDescent="0.25">
      <c r="A434" s="8">
        <f t="shared" si="13"/>
        <v>433</v>
      </c>
      <c r="B434" t="s">
        <v>13217</v>
      </c>
      <c r="C434" t="s">
        <v>12627</v>
      </c>
      <c r="D434" s="8">
        <f>VLOOKUP(C434,Proveedor!$B$2:$C$168,2,0)</f>
        <v>12</v>
      </c>
      <c r="E434" s="8" t="str">
        <f t="shared" si="12"/>
        <v>insert into Productos values (433,'BROCA ALTA VEL.13/32 TRUPER BAV-13/32',12);</v>
      </c>
    </row>
    <row r="435" spans="1:5" x14ac:dyDescent="0.25">
      <c r="A435" s="8">
        <f t="shared" si="13"/>
        <v>434</v>
      </c>
      <c r="B435" t="s">
        <v>13218</v>
      </c>
      <c r="C435" t="s">
        <v>12618</v>
      </c>
      <c r="D435" s="8">
        <f>VLOOKUP(C435,Proveedor!$B$2:$C$168,2,0)</f>
        <v>3</v>
      </c>
      <c r="E435" s="8" t="str">
        <f t="shared" si="12"/>
        <v>insert into Productos values (434,'BROCA ALTA VEL.3/16 AKSI',3);</v>
      </c>
    </row>
    <row r="436" spans="1:5" x14ac:dyDescent="0.25">
      <c r="A436" s="8">
        <f t="shared" si="13"/>
        <v>435</v>
      </c>
      <c r="B436" t="s">
        <v>13219</v>
      </c>
      <c r="C436" t="s">
        <v>12627</v>
      </c>
      <c r="D436" s="8">
        <f>VLOOKUP(C436,Proveedor!$B$2:$C$168,2,0)</f>
        <v>12</v>
      </c>
      <c r="E436" s="8" t="str">
        <f t="shared" si="12"/>
        <v>insert into Productos values (435,'BROCA ALTA VEL.3/16 TRUPER BAB-3/16',12);</v>
      </c>
    </row>
    <row r="437" spans="1:5" x14ac:dyDescent="0.25">
      <c r="A437" s="8">
        <f t="shared" si="13"/>
        <v>436</v>
      </c>
      <c r="B437" t="s">
        <v>13220</v>
      </c>
      <c r="C437" t="s">
        <v>12665</v>
      </c>
      <c r="D437" s="8">
        <f>VLOOKUP(C437,Proveedor!$B$2:$C$168,2,0)</f>
        <v>50</v>
      </c>
      <c r="E437" s="8" t="str">
        <f t="shared" si="12"/>
        <v>insert into Productos values (436,'BROCA ALTA VEL.3/16 URREA',50);</v>
      </c>
    </row>
    <row r="438" spans="1:5" x14ac:dyDescent="0.25">
      <c r="A438" s="8">
        <f t="shared" si="13"/>
        <v>437</v>
      </c>
      <c r="B438" t="s">
        <v>13221</v>
      </c>
      <c r="C438" t="s">
        <v>12618</v>
      </c>
      <c r="D438" s="8">
        <f>VLOOKUP(C438,Proveedor!$B$2:$C$168,2,0)</f>
        <v>3</v>
      </c>
      <c r="E438" s="8" t="str">
        <f t="shared" si="12"/>
        <v>insert into Productos values (437,'BROCA ALTA VEL.3/32 AKSI',3);</v>
      </c>
    </row>
    <row r="439" spans="1:5" x14ac:dyDescent="0.25">
      <c r="A439" s="8">
        <f t="shared" si="13"/>
        <v>438</v>
      </c>
      <c r="B439" t="s">
        <v>13222</v>
      </c>
      <c r="C439" t="s">
        <v>12627</v>
      </c>
      <c r="D439" s="8">
        <f>VLOOKUP(C439,Proveedor!$B$2:$C$168,2,0)</f>
        <v>12</v>
      </c>
      <c r="E439" s="8" t="str">
        <f t="shared" si="12"/>
        <v>insert into Productos values (438,'BROCA ALTA VEL.3/32 TRUPER',12);</v>
      </c>
    </row>
    <row r="440" spans="1:5" x14ac:dyDescent="0.25">
      <c r="A440" s="8">
        <f t="shared" si="13"/>
        <v>439</v>
      </c>
      <c r="B440" t="s">
        <v>13223</v>
      </c>
      <c r="C440" t="s">
        <v>12618</v>
      </c>
      <c r="D440" s="8">
        <f>VLOOKUP(C440,Proveedor!$B$2:$C$168,2,0)</f>
        <v>3</v>
      </c>
      <c r="E440" s="8" t="str">
        <f t="shared" si="12"/>
        <v>insert into Productos values (439,'BROCA ALTA VEL.3/8 AKSI',3);</v>
      </c>
    </row>
    <row r="441" spans="1:5" x14ac:dyDescent="0.25">
      <c r="A441" s="8">
        <f t="shared" si="13"/>
        <v>440</v>
      </c>
      <c r="B441" t="s">
        <v>13224</v>
      </c>
      <c r="C441" t="s">
        <v>12618</v>
      </c>
      <c r="D441" s="8">
        <f>VLOOKUP(C441,Proveedor!$B$2:$C$168,2,0)</f>
        <v>3</v>
      </c>
      <c r="E441" s="8" t="str">
        <f t="shared" si="12"/>
        <v>insert into Productos values (440,'BROCA ALTA VEL.5/16 AKSI',3);</v>
      </c>
    </row>
    <row r="442" spans="1:5" x14ac:dyDescent="0.25">
      <c r="A442" s="8">
        <f t="shared" si="13"/>
        <v>441</v>
      </c>
      <c r="B442" t="s">
        <v>13225</v>
      </c>
      <c r="C442" t="s">
        <v>12627</v>
      </c>
      <c r="D442" s="8">
        <f>VLOOKUP(C442,Proveedor!$B$2:$C$168,2,0)</f>
        <v>12</v>
      </c>
      <c r="E442" s="8" t="str">
        <f t="shared" si="12"/>
        <v>insert into Productos values (441,'BROCA ALTA VEL.5/16 TRUPER BAV-5/16',12);</v>
      </c>
    </row>
    <row r="443" spans="1:5" x14ac:dyDescent="0.25">
      <c r="A443" s="8">
        <f t="shared" si="13"/>
        <v>442</v>
      </c>
      <c r="B443" t="s">
        <v>13226</v>
      </c>
      <c r="C443" t="s">
        <v>12618</v>
      </c>
      <c r="D443" s="8">
        <f>VLOOKUP(C443,Proveedor!$B$2:$C$168,2,0)</f>
        <v>3</v>
      </c>
      <c r="E443" s="8" t="str">
        <f t="shared" si="12"/>
        <v>insert into Productos values (442,'BROCA ALTA VEL.5/32 AKSI',3);</v>
      </c>
    </row>
    <row r="444" spans="1:5" x14ac:dyDescent="0.25">
      <c r="A444" s="8">
        <f t="shared" si="13"/>
        <v>443</v>
      </c>
      <c r="B444" t="s">
        <v>13227</v>
      </c>
      <c r="C444" t="s">
        <v>12627</v>
      </c>
      <c r="D444" s="8">
        <f>VLOOKUP(C444,Proveedor!$B$2:$C$168,2,0)</f>
        <v>12</v>
      </c>
      <c r="E444" s="8" t="str">
        <f t="shared" si="12"/>
        <v>insert into Productos values (443,'BROCA ALTA VEL.5/32 TRUPER BAV-5/32',12);</v>
      </c>
    </row>
    <row r="445" spans="1:5" x14ac:dyDescent="0.25">
      <c r="A445" s="8">
        <f t="shared" si="13"/>
        <v>444</v>
      </c>
      <c r="B445" t="s">
        <v>13228</v>
      </c>
      <c r="C445" t="s">
        <v>12665</v>
      </c>
      <c r="D445" s="8">
        <f>VLOOKUP(C445,Proveedor!$B$2:$C$168,2,0)</f>
        <v>50</v>
      </c>
      <c r="E445" s="8" t="str">
        <f t="shared" si="12"/>
        <v>insert into Productos values (444,'BROCA ALTA VEL.5/32 URREA',50);</v>
      </c>
    </row>
    <row r="446" spans="1:5" x14ac:dyDescent="0.25">
      <c r="A446" s="8">
        <f t="shared" si="13"/>
        <v>445</v>
      </c>
      <c r="B446" t="s">
        <v>13229</v>
      </c>
      <c r="C446" t="s">
        <v>12618</v>
      </c>
      <c r="D446" s="8">
        <f>VLOOKUP(C446,Proveedor!$B$2:$C$168,2,0)</f>
        <v>3</v>
      </c>
      <c r="E446" s="8" t="str">
        <f t="shared" si="12"/>
        <v>insert into Productos values (445,'BROCA ALTA VEL.5/64 AKSI',3);</v>
      </c>
    </row>
    <row r="447" spans="1:5" x14ac:dyDescent="0.25">
      <c r="A447" s="8">
        <f t="shared" si="13"/>
        <v>446</v>
      </c>
      <c r="B447" t="s">
        <v>13230</v>
      </c>
      <c r="C447" t="s">
        <v>12627</v>
      </c>
      <c r="D447" s="8">
        <f>VLOOKUP(C447,Proveedor!$B$2:$C$168,2,0)</f>
        <v>12</v>
      </c>
      <c r="E447" s="8" t="str">
        <f t="shared" si="12"/>
        <v>insert into Productos values (446,'BROCA ALTA VEL.7/32 TRUPER',12);</v>
      </c>
    </row>
    <row r="448" spans="1:5" x14ac:dyDescent="0.25">
      <c r="A448" s="8">
        <f t="shared" si="13"/>
        <v>447</v>
      </c>
      <c r="B448" t="s">
        <v>13231</v>
      </c>
      <c r="C448" t="s">
        <v>12665</v>
      </c>
      <c r="D448" s="8">
        <f>VLOOKUP(C448,Proveedor!$B$2:$C$168,2,0)</f>
        <v>50</v>
      </c>
      <c r="E448" s="8" t="str">
        <f t="shared" si="12"/>
        <v>insert into Productos values (447,'BROCA ALTA VEL.7/32 URREA',50);</v>
      </c>
    </row>
    <row r="449" spans="1:5" x14ac:dyDescent="0.25">
      <c r="A449" s="8">
        <f t="shared" si="13"/>
        <v>448</v>
      </c>
      <c r="B449" t="s">
        <v>13232</v>
      </c>
      <c r="C449" t="s">
        <v>12618</v>
      </c>
      <c r="D449" s="8">
        <f>VLOOKUP(C449,Proveedor!$B$2:$C$168,2,0)</f>
        <v>3</v>
      </c>
      <c r="E449" s="8" t="str">
        <f t="shared" si="12"/>
        <v>insert into Productos values (448,'BROCA ALTA VEL.7/64 AKSI',3);</v>
      </c>
    </row>
    <row r="450" spans="1:5" x14ac:dyDescent="0.25">
      <c r="A450" s="8">
        <f t="shared" si="13"/>
        <v>449</v>
      </c>
      <c r="B450" t="s">
        <v>13233</v>
      </c>
      <c r="C450" t="s">
        <v>12627</v>
      </c>
      <c r="D450" s="8">
        <f>VLOOKUP(C450,Proveedor!$B$2:$C$168,2,0)</f>
        <v>12</v>
      </c>
      <c r="E450" s="8" t="str">
        <f t="shared" si="12"/>
        <v>insert into Productos values (449,'BROCA ALTA VEL.7/64 TRUPER',12);</v>
      </c>
    </row>
    <row r="451" spans="1:5" x14ac:dyDescent="0.25">
      <c r="A451" s="8">
        <f t="shared" si="13"/>
        <v>450</v>
      </c>
      <c r="B451" t="s">
        <v>13234</v>
      </c>
      <c r="C451" t="s">
        <v>12618</v>
      </c>
      <c r="D451" s="8">
        <f>VLOOKUP(C451,Proveedor!$B$2:$C$168,2,0)</f>
        <v>3</v>
      </c>
      <c r="E451" s="8" t="str">
        <f t="shared" ref="E451:E514" si="14">"insert into Productos values ("&amp;A451&amp;",'"&amp;B451&amp;"',"&amp;D451&amp;");"</f>
        <v>insert into Productos values (450,'BROCA ALTA VEL.9/64 AKSI',3);</v>
      </c>
    </row>
    <row r="452" spans="1:5" x14ac:dyDescent="0.25">
      <c r="A452" s="8">
        <f t="shared" ref="A452:A515" si="15">+A451+1</f>
        <v>451</v>
      </c>
      <c r="B452" t="s">
        <v>13235</v>
      </c>
      <c r="C452" t="s">
        <v>12627</v>
      </c>
      <c r="D452" s="8">
        <f>VLOOKUP(C452,Proveedor!$B$2:$C$168,2,0)</f>
        <v>12</v>
      </c>
      <c r="E452" s="8" t="str">
        <f t="shared" si="14"/>
        <v>insert into Productos values (451,'BROCA ALTA VEL.9/64 TRUPER BAV-9/64',12);</v>
      </c>
    </row>
    <row r="453" spans="1:5" x14ac:dyDescent="0.25">
      <c r="A453" s="8">
        <f t="shared" si="15"/>
        <v>452</v>
      </c>
      <c r="B453" t="s">
        <v>13236</v>
      </c>
      <c r="C453" t="s">
        <v>12627</v>
      </c>
      <c r="D453" s="8">
        <f>VLOOKUP(C453,Proveedor!$B$2:$C$168,2,0)</f>
        <v>12</v>
      </c>
      <c r="E453" s="8" t="str">
        <f t="shared" si="14"/>
        <v>insert into Productos values (452,'BROCA ALTA VELOCIDAD 11/64" TRUPER',12);</v>
      </c>
    </row>
    <row r="454" spans="1:5" x14ac:dyDescent="0.25">
      <c r="A454" s="8">
        <f t="shared" si="15"/>
        <v>453</v>
      </c>
      <c r="B454" t="s">
        <v>13237</v>
      </c>
      <c r="C454" t="s">
        <v>12630</v>
      </c>
      <c r="D454" s="8">
        <f>VLOOKUP(C454,Proveedor!$B$2:$C$168,2,0)</f>
        <v>15</v>
      </c>
      <c r="E454" s="8" t="str">
        <f t="shared" si="14"/>
        <v>insert into Productos values (453,'BROCA JGO 4 PZS MAR-RAM 4X6 CONCRETO',15);</v>
      </c>
    </row>
    <row r="455" spans="1:5" x14ac:dyDescent="0.25">
      <c r="A455" s="8">
        <f t="shared" si="15"/>
        <v>454</v>
      </c>
      <c r="B455" t="s">
        <v>13238</v>
      </c>
      <c r="C455" t="s">
        <v>12630</v>
      </c>
      <c r="D455" s="8">
        <f>VLOOKUP(C455,Proveedor!$B$2:$C$168,2,0)</f>
        <v>15</v>
      </c>
      <c r="E455" s="8" t="str">
        <f t="shared" si="14"/>
        <v>insert into Productos values (454,'BROCA JGO 4 PZS MAR-RAM CONCRETO BLISTE',15);</v>
      </c>
    </row>
    <row r="456" spans="1:5" x14ac:dyDescent="0.25">
      <c r="A456" s="8">
        <f t="shared" si="15"/>
        <v>455</v>
      </c>
      <c r="B456" t="s">
        <v>13239</v>
      </c>
      <c r="C456" t="s">
        <v>12630</v>
      </c>
      <c r="D456" s="8">
        <f>VLOOKUP(C456,Proveedor!$B$2:$C$168,2,0)</f>
        <v>15</v>
      </c>
      <c r="E456" s="8" t="str">
        <f t="shared" si="14"/>
        <v>insert into Productos values (455,'BROCA JGO 5 PZS MAR-RAM METAL COBALTO',15);</v>
      </c>
    </row>
    <row r="457" spans="1:5" x14ac:dyDescent="0.25">
      <c r="A457" s="8">
        <f t="shared" si="15"/>
        <v>456</v>
      </c>
      <c r="B457" t="s">
        <v>13240</v>
      </c>
      <c r="C457" t="s">
        <v>12630</v>
      </c>
      <c r="D457" s="8">
        <f>VLOOKUP(C457,Proveedor!$B$2:$C$168,2,0)</f>
        <v>15</v>
      </c>
      <c r="E457" s="8" t="str">
        <f t="shared" si="14"/>
        <v>insert into Productos values (456,'BROCA JGO 5 PZS MAR-RAM METAL NEGRAS',15);</v>
      </c>
    </row>
    <row r="458" spans="1:5" x14ac:dyDescent="0.25">
      <c r="A458" s="8">
        <f t="shared" si="15"/>
        <v>457</v>
      </c>
      <c r="B458" t="s">
        <v>13241</v>
      </c>
      <c r="C458" t="s">
        <v>12630</v>
      </c>
      <c r="D458" s="8">
        <f>VLOOKUP(C458,Proveedor!$B$2:$C$168,2,0)</f>
        <v>15</v>
      </c>
      <c r="E458" s="8" t="str">
        <f t="shared" si="14"/>
        <v>insert into Productos values (457,'BROCA JGO 6 PZS MAR-RAM P/MADERA',15);</v>
      </c>
    </row>
    <row r="459" spans="1:5" x14ac:dyDescent="0.25">
      <c r="A459" s="8">
        <f t="shared" si="15"/>
        <v>458</v>
      </c>
      <c r="B459" t="s">
        <v>13242</v>
      </c>
      <c r="C459" t="s">
        <v>12630</v>
      </c>
      <c r="D459" s="8">
        <f>VLOOKUP(C459,Proveedor!$B$2:$C$168,2,0)</f>
        <v>15</v>
      </c>
      <c r="E459" s="8" t="str">
        <f t="shared" si="14"/>
        <v>insert into Productos values (458,'BROCA JGO 9 PZS MAR-RAM MIX MET-CON-MAD',15);</v>
      </c>
    </row>
    <row r="460" spans="1:5" x14ac:dyDescent="0.25">
      <c r="A460" s="8">
        <f t="shared" si="15"/>
        <v>459</v>
      </c>
      <c r="B460" t="s">
        <v>13243</v>
      </c>
      <c r="C460" t="s">
        <v>12666</v>
      </c>
      <c r="D460" s="8">
        <f>VLOOKUP(C460,Proveedor!$B$2:$C$168,2,0)</f>
        <v>51</v>
      </c>
      <c r="E460" s="8" t="str">
        <f t="shared" si="14"/>
        <v>insert into Productos values (459,'BROCA JGO 300 PZS ADIR PUNTAS TAQUETES',51);</v>
      </c>
    </row>
    <row r="461" spans="1:5" x14ac:dyDescent="0.25">
      <c r="A461" s="8">
        <f t="shared" si="15"/>
        <v>460</v>
      </c>
      <c r="B461" t="s">
        <v>13244</v>
      </c>
      <c r="C461" t="s">
        <v>12627</v>
      </c>
      <c r="D461" s="8">
        <f>VLOOKUP(C461,Proveedor!$B$2:$C$168,2,0)</f>
        <v>12</v>
      </c>
      <c r="E461" s="8" t="str">
        <f t="shared" si="14"/>
        <v>insert into Productos values (460,'BROCA JGO METAL ALTA VEL 7 PZA TRUPER',12);</v>
      </c>
    </row>
    <row r="462" spans="1:5" x14ac:dyDescent="0.25">
      <c r="A462" s="8">
        <f t="shared" si="15"/>
        <v>461</v>
      </c>
      <c r="B462" t="s">
        <v>13245</v>
      </c>
      <c r="C462" t="s">
        <v>12627</v>
      </c>
      <c r="D462" s="8">
        <f>VLOOKUP(C462,Proveedor!$B$2:$C$168,2,0)</f>
        <v>12</v>
      </c>
      <c r="E462" s="8" t="str">
        <f t="shared" si="14"/>
        <v>insert into Productos values (461,'BROCA JGO METAL ALTA VEL. 10 PZS TRUPER',12);</v>
      </c>
    </row>
    <row r="463" spans="1:5" x14ac:dyDescent="0.25">
      <c r="A463" s="8">
        <f t="shared" si="15"/>
        <v>462</v>
      </c>
      <c r="B463" t="s">
        <v>13246</v>
      </c>
      <c r="C463" t="s">
        <v>12627</v>
      </c>
      <c r="D463" s="8">
        <f>VLOOKUP(C463,Proveedor!$B$2:$C$168,2,0)</f>
        <v>12</v>
      </c>
      <c r="E463" s="8" t="str">
        <f t="shared" si="14"/>
        <v>insert into Productos values (462,'BROCA JGO METAL ALTA VEL. 5 PZA TRUPER',12);</v>
      </c>
    </row>
    <row r="464" spans="1:5" x14ac:dyDescent="0.25">
      <c r="A464" s="8">
        <f t="shared" si="15"/>
        <v>463</v>
      </c>
      <c r="B464" t="s">
        <v>13247</v>
      </c>
      <c r="C464" t="s">
        <v>12630</v>
      </c>
      <c r="D464" s="8">
        <f>VLOOKUP(C464,Proveedor!$B$2:$C$168,2,0)</f>
        <v>15</v>
      </c>
      <c r="E464" s="8" t="str">
        <f t="shared" si="14"/>
        <v>insert into Productos values (463,'BROCA MANITA 6 PZS STD. MAR-RAM',15);</v>
      </c>
    </row>
    <row r="465" spans="1:5" x14ac:dyDescent="0.25">
      <c r="A465" s="8">
        <f t="shared" si="15"/>
        <v>464</v>
      </c>
      <c r="B465" t="s">
        <v>13248</v>
      </c>
      <c r="C465" t="s">
        <v>12630</v>
      </c>
      <c r="D465" s="8">
        <f>VLOOKUP(C465,Proveedor!$B$2:$C$168,2,0)</f>
        <v>15</v>
      </c>
      <c r="E465" s="8" t="str">
        <f t="shared" si="14"/>
        <v>insert into Productos values (464,'BROCA MANITA 7 PZAS MM.',15);</v>
      </c>
    </row>
    <row r="466" spans="1:5" x14ac:dyDescent="0.25">
      <c r="A466" s="8">
        <f t="shared" si="15"/>
        <v>465</v>
      </c>
      <c r="B466" t="s">
        <v>13249</v>
      </c>
      <c r="C466" t="s">
        <v>12619</v>
      </c>
      <c r="D466" s="8">
        <f>VLOOKUP(C466,Proveedor!$B$2:$C$168,2,0)</f>
        <v>4</v>
      </c>
      <c r="E466" s="8" t="str">
        <f t="shared" si="14"/>
        <v>insert into Productos values (465,'BROCA P/BERBIQUI MADERA 1/2 SURTEK',4);</v>
      </c>
    </row>
    <row r="467" spans="1:5" x14ac:dyDescent="0.25">
      <c r="A467" s="8">
        <f t="shared" si="15"/>
        <v>466</v>
      </c>
      <c r="B467" t="s">
        <v>13250</v>
      </c>
      <c r="C467" t="s">
        <v>12619</v>
      </c>
      <c r="D467" s="8">
        <f>VLOOKUP(C467,Proveedor!$B$2:$C$168,2,0)</f>
        <v>4</v>
      </c>
      <c r="E467" s="8" t="str">
        <f t="shared" si="14"/>
        <v>insert into Productos values (466,'BROCA P/BERBIQUI MADERA 1/4 SURTEK',4);</v>
      </c>
    </row>
    <row r="468" spans="1:5" x14ac:dyDescent="0.25">
      <c r="A468" s="8">
        <f t="shared" si="15"/>
        <v>467</v>
      </c>
      <c r="B468" t="s">
        <v>13251</v>
      </c>
      <c r="C468" t="s">
        <v>12619</v>
      </c>
      <c r="D468" s="8">
        <f>VLOOKUP(C468,Proveedor!$B$2:$C$168,2,0)</f>
        <v>4</v>
      </c>
      <c r="E468" s="8" t="str">
        <f t="shared" si="14"/>
        <v>insert into Productos values (467,'BROCA P/BERBIQUI MADERA 5/16 SURTEK',4);</v>
      </c>
    </row>
    <row r="469" spans="1:5" x14ac:dyDescent="0.25">
      <c r="A469" s="8">
        <f t="shared" si="15"/>
        <v>468</v>
      </c>
      <c r="B469" t="s">
        <v>13252</v>
      </c>
      <c r="C469" t="s">
        <v>12619</v>
      </c>
      <c r="D469" s="8">
        <f>VLOOKUP(C469,Proveedor!$B$2:$C$168,2,0)</f>
        <v>4</v>
      </c>
      <c r="E469" s="8" t="str">
        <f t="shared" si="14"/>
        <v>insert into Productos values (468,'BROCA P/BERBIQUI MADERA 5/8 SURTEK',4);</v>
      </c>
    </row>
    <row r="470" spans="1:5" x14ac:dyDescent="0.25">
      <c r="A470" s="8">
        <f t="shared" si="15"/>
        <v>469</v>
      </c>
      <c r="B470" t="s">
        <v>13253</v>
      </c>
      <c r="C470" t="s">
        <v>12619</v>
      </c>
      <c r="D470" s="8">
        <f>VLOOKUP(C470,Proveedor!$B$2:$C$168,2,0)</f>
        <v>4</v>
      </c>
      <c r="E470" s="8" t="str">
        <f t="shared" si="14"/>
        <v>insert into Productos values (469,'BROCA P/BERBIQUI MADERA 7/16 SURTEK',4);</v>
      </c>
    </row>
    <row r="471" spans="1:5" x14ac:dyDescent="0.25">
      <c r="A471" s="8">
        <f t="shared" si="15"/>
        <v>470</v>
      </c>
      <c r="B471" t="s">
        <v>13254</v>
      </c>
      <c r="C471" t="s">
        <v>12619</v>
      </c>
      <c r="D471" s="8">
        <f>VLOOKUP(C471,Proveedor!$B$2:$C$168,2,0)</f>
        <v>4</v>
      </c>
      <c r="E471" s="8" t="str">
        <f t="shared" si="14"/>
        <v>insert into Productos values (470,'BROCA P/BERBIQUI MADERA 9/16 SURTEK',4);</v>
      </c>
    </row>
    <row r="472" spans="1:5" x14ac:dyDescent="0.25">
      <c r="A472" s="8">
        <f t="shared" si="15"/>
        <v>471</v>
      </c>
      <c r="B472" t="s">
        <v>13255</v>
      </c>
      <c r="C472" t="s">
        <v>12627</v>
      </c>
      <c r="D472" s="8">
        <f>VLOOKUP(C472,Proveedor!$B$2:$C$168,2,0)</f>
        <v>12</v>
      </c>
      <c r="E472" s="8" t="str">
        <f t="shared" si="14"/>
        <v>insert into Productos values (471,'BROCA P/CONCRETO 1 X12" TRUPER',12);</v>
      </c>
    </row>
    <row r="473" spans="1:5" x14ac:dyDescent="0.25">
      <c r="A473" s="8">
        <f t="shared" si="15"/>
        <v>472</v>
      </c>
      <c r="B473" t="s">
        <v>13256</v>
      </c>
      <c r="C473" t="s">
        <v>12618</v>
      </c>
      <c r="D473" s="8">
        <f>VLOOKUP(C473,Proveedor!$B$2:$C$168,2,0)</f>
        <v>3</v>
      </c>
      <c r="E473" s="8" t="str">
        <f t="shared" si="14"/>
        <v>insert into Productos values (472,'BROCA P/CONCRETO 1/2X12 AKSI',3);</v>
      </c>
    </row>
    <row r="474" spans="1:5" x14ac:dyDescent="0.25">
      <c r="A474" s="8">
        <f t="shared" si="15"/>
        <v>473</v>
      </c>
      <c r="B474" t="s">
        <v>13257</v>
      </c>
      <c r="C474" t="s">
        <v>12627</v>
      </c>
      <c r="D474" s="8">
        <f>VLOOKUP(C474,Proveedor!$B$2:$C$168,2,0)</f>
        <v>12</v>
      </c>
      <c r="E474" s="8" t="str">
        <f t="shared" si="14"/>
        <v>insert into Productos values (473,'BROCA P/CONCRETO 1/2X12 TRUPE BCT-1/2X12',12);</v>
      </c>
    </row>
    <row r="475" spans="1:5" x14ac:dyDescent="0.25">
      <c r="A475" s="8">
        <f t="shared" si="15"/>
        <v>474</v>
      </c>
      <c r="B475" t="s">
        <v>13258</v>
      </c>
      <c r="C475" t="s">
        <v>12621</v>
      </c>
      <c r="D475" s="8">
        <f>VLOOKUP(C475,Proveedor!$B$2:$C$168,2,0)</f>
        <v>6</v>
      </c>
      <c r="E475" s="8" t="str">
        <f t="shared" si="14"/>
        <v>insert into Productos values (474,'BROCA P/CONCRETO 1/2X12" SANTUL',6);</v>
      </c>
    </row>
    <row r="476" spans="1:5" x14ac:dyDescent="0.25">
      <c r="A476" s="8">
        <f t="shared" si="15"/>
        <v>475</v>
      </c>
      <c r="B476" t="s">
        <v>13259</v>
      </c>
      <c r="C476" t="s">
        <v>12665</v>
      </c>
      <c r="D476" s="8">
        <f>VLOOKUP(C476,Proveedor!$B$2:$C$168,2,0)</f>
        <v>50</v>
      </c>
      <c r="E476" s="8" t="str">
        <f t="shared" si="14"/>
        <v>insert into Productos values (475,'BROCA P/CONCRETO 1/2X12" URREA FRANCIA',50);</v>
      </c>
    </row>
    <row r="477" spans="1:5" x14ac:dyDescent="0.25">
      <c r="A477" s="8">
        <f t="shared" si="15"/>
        <v>476</v>
      </c>
      <c r="B477" t="s">
        <v>13260</v>
      </c>
      <c r="C477" t="s">
        <v>12618</v>
      </c>
      <c r="D477" s="8">
        <f>VLOOKUP(C477,Proveedor!$B$2:$C$168,2,0)</f>
        <v>3</v>
      </c>
      <c r="E477" s="8" t="str">
        <f t="shared" si="14"/>
        <v>insert into Productos values (476,'BROCA P/CONCRETO 1/2X6 AKSI X2',3);</v>
      </c>
    </row>
    <row r="478" spans="1:5" x14ac:dyDescent="0.25">
      <c r="A478" s="8">
        <f t="shared" si="15"/>
        <v>477</v>
      </c>
      <c r="B478" t="s">
        <v>13261</v>
      </c>
      <c r="C478" t="s">
        <v>12627</v>
      </c>
      <c r="D478" s="8">
        <f>VLOOKUP(C478,Proveedor!$B$2:$C$168,2,0)</f>
        <v>12</v>
      </c>
      <c r="E478" s="8" t="str">
        <f t="shared" si="14"/>
        <v>insert into Productos values (477,'BROCA P/CONCRETO 1/2X6 TRUPER BCT-1/2X6',12);</v>
      </c>
    </row>
    <row r="479" spans="1:5" x14ac:dyDescent="0.25">
      <c r="A479" s="8">
        <f t="shared" si="15"/>
        <v>478</v>
      </c>
      <c r="B479" t="s">
        <v>13262</v>
      </c>
      <c r="C479" t="s">
        <v>12665</v>
      </c>
      <c r="D479" s="8">
        <f>VLOOKUP(C479,Proveedor!$B$2:$C$168,2,0)</f>
        <v>50</v>
      </c>
      <c r="E479" s="8" t="str">
        <f t="shared" si="14"/>
        <v>insert into Productos values (478,'BROCA P/CONCRETO 1/2X6 URREA FRANCIA',50);</v>
      </c>
    </row>
    <row r="480" spans="1:5" x14ac:dyDescent="0.25">
      <c r="A480" s="8">
        <f t="shared" si="15"/>
        <v>479</v>
      </c>
      <c r="B480" t="s">
        <v>13263</v>
      </c>
      <c r="C480" t="s">
        <v>12667</v>
      </c>
      <c r="D480" s="8">
        <f>VLOOKUP(C480,Proveedor!$B$2:$C$168,2,0)</f>
        <v>52</v>
      </c>
      <c r="E480" s="8" t="str">
        <f t="shared" si="14"/>
        <v>insert into Productos values (479,'BROCA P/CONCRETO 1/2X6 WOLFOX',52);</v>
      </c>
    </row>
    <row r="481" spans="1:5" x14ac:dyDescent="0.25">
      <c r="A481" s="8">
        <f t="shared" si="15"/>
        <v>480</v>
      </c>
      <c r="B481" t="s">
        <v>13264</v>
      </c>
      <c r="C481" t="s">
        <v>12618</v>
      </c>
      <c r="D481" s="8">
        <f>VLOOKUP(C481,Proveedor!$B$2:$C$168,2,0)</f>
        <v>3</v>
      </c>
      <c r="E481" s="8" t="str">
        <f t="shared" si="14"/>
        <v>insert into Productos values (480,'BROCA P/CONCRETO 1/4X12 AKSI',3);</v>
      </c>
    </row>
    <row r="482" spans="1:5" x14ac:dyDescent="0.25">
      <c r="A482" s="8">
        <f t="shared" si="15"/>
        <v>481</v>
      </c>
      <c r="B482" t="s">
        <v>13265</v>
      </c>
      <c r="C482" t="s">
        <v>12627</v>
      </c>
      <c r="D482" s="8">
        <f>VLOOKUP(C482,Proveedor!$B$2:$C$168,2,0)</f>
        <v>12</v>
      </c>
      <c r="E482" s="8" t="str">
        <f t="shared" si="14"/>
        <v>insert into Productos values (481,'BROCA P/CONCRETO 1/4X12 TRUPER BCT-1/4X1',12);</v>
      </c>
    </row>
    <row r="483" spans="1:5" x14ac:dyDescent="0.25">
      <c r="A483" s="8">
        <f t="shared" si="15"/>
        <v>482</v>
      </c>
      <c r="B483" t="s">
        <v>13266</v>
      </c>
      <c r="C483" t="s">
        <v>12621</v>
      </c>
      <c r="D483" s="8">
        <f>VLOOKUP(C483,Proveedor!$B$2:$C$168,2,0)</f>
        <v>6</v>
      </c>
      <c r="E483" s="8" t="str">
        <f t="shared" si="14"/>
        <v>insert into Productos values (482,'BROCA P/CONCRETO 1/4X12" SANTUL',6);</v>
      </c>
    </row>
    <row r="484" spans="1:5" x14ac:dyDescent="0.25">
      <c r="A484" s="8">
        <f t="shared" si="15"/>
        <v>483</v>
      </c>
      <c r="B484" t="s">
        <v>13267</v>
      </c>
      <c r="C484" t="s">
        <v>12618</v>
      </c>
      <c r="D484" s="8">
        <f>VLOOKUP(C484,Proveedor!$B$2:$C$168,2,0)</f>
        <v>3</v>
      </c>
      <c r="E484" s="8" t="str">
        <f t="shared" si="14"/>
        <v>insert into Productos values (483,'BROCA P/CONCRETO 1/4X4 AKSI X2',3);</v>
      </c>
    </row>
    <row r="485" spans="1:5" x14ac:dyDescent="0.25">
      <c r="A485" s="8">
        <f t="shared" si="15"/>
        <v>484</v>
      </c>
      <c r="B485" t="s">
        <v>13268</v>
      </c>
      <c r="C485" t="s">
        <v>12627</v>
      </c>
      <c r="D485" s="8">
        <f>VLOOKUP(C485,Proveedor!$B$2:$C$168,2,0)</f>
        <v>12</v>
      </c>
      <c r="E485" s="8" t="str">
        <f t="shared" si="14"/>
        <v>insert into Productos values (484,'BROCA P/CONCRETO 1/4X4 TRUPER BCT-1/4X',12);</v>
      </c>
    </row>
    <row r="486" spans="1:5" x14ac:dyDescent="0.25">
      <c r="A486" s="8">
        <f t="shared" si="15"/>
        <v>485</v>
      </c>
      <c r="B486" t="s">
        <v>13269</v>
      </c>
      <c r="C486" t="s">
        <v>12618</v>
      </c>
      <c r="D486" s="8">
        <f>VLOOKUP(C486,Proveedor!$B$2:$C$168,2,0)</f>
        <v>3</v>
      </c>
      <c r="E486" s="8" t="str">
        <f t="shared" si="14"/>
        <v>insert into Productos values (485,'BROCA P/CONCRETO 1/4X6 AKSI X2',3);</v>
      </c>
    </row>
    <row r="487" spans="1:5" x14ac:dyDescent="0.25">
      <c r="A487" s="8">
        <f t="shared" si="15"/>
        <v>486</v>
      </c>
      <c r="B487" t="s">
        <v>13270</v>
      </c>
      <c r="C487" t="s">
        <v>12627</v>
      </c>
      <c r="D487" s="8">
        <f>VLOOKUP(C487,Proveedor!$B$2:$C$168,2,0)</f>
        <v>12</v>
      </c>
      <c r="E487" s="8" t="str">
        <f t="shared" si="14"/>
        <v>insert into Productos values (486,'BROCA P/CONCRETO 1/4X6 TRUPER BCT-1/4X6',12);</v>
      </c>
    </row>
    <row r="488" spans="1:5" x14ac:dyDescent="0.25">
      <c r="A488" s="8">
        <f t="shared" si="15"/>
        <v>487</v>
      </c>
      <c r="B488" t="s">
        <v>13271</v>
      </c>
      <c r="C488" t="s">
        <v>12618</v>
      </c>
      <c r="D488" s="8">
        <f>VLOOKUP(C488,Proveedor!$B$2:$C$168,2,0)</f>
        <v>3</v>
      </c>
      <c r="E488" s="8" t="str">
        <f t="shared" si="14"/>
        <v>insert into Productos values (487,'BROCA P/CONCRETO 3/16X4 AKSI',3);</v>
      </c>
    </row>
    <row r="489" spans="1:5" x14ac:dyDescent="0.25">
      <c r="A489" s="8">
        <f t="shared" si="15"/>
        <v>488</v>
      </c>
      <c r="B489" t="s">
        <v>13272</v>
      </c>
      <c r="C489" t="s">
        <v>12627</v>
      </c>
      <c r="D489" s="8">
        <f>VLOOKUP(C489,Proveedor!$B$2:$C$168,2,0)</f>
        <v>12</v>
      </c>
      <c r="E489" s="8" t="str">
        <f t="shared" si="14"/>
        <v>insert into Productos values (488,'BROCA P/CONCRETO 3/16X4 TRUPER BCT-3/16',12);</v>
      </c>
    </row>
    <row r="490" spans="1:5" x14ac:dyDescent="0.25">
      <c r="A490" s="8">
        <f t="shared" si="15"/>
        <v>489</v>
      </c>
      <c r="B490" t="s">
        <v>13273</v>
      </c>
      <c r="C490" t="s">
        <v>12627</v>
      </c>
      <c r="D490" s="8">
        <f>VLOOKUP(C490,Proveedor!$B$2:$C$168,2,0)</f>
        <v>12</v>
      </c>
      <c r="E490" s="8" t="str">
        <f t="shared" si="14"/>
        <v>insert into Productos values (489,'BROCA P/CONCRETO 3/4X12" TRUPER',12);</v>
      </c>
    </row>
    <row r="491" spans="1:5" x14ac:dyDescent="0.25">
      <c r="A491" s="8">
        <f t="shared" si="15"/>
        <v>490</v>
      </c>
      <c r="B491" t="s">
        <v>13274</v>
      </c>
      <c r="C491" t="s">
        <v>12627</v>
      </c>
      <c r="D491" s="8">
        <f>VLOOKUP(C491,Proveedor!$B$2:$C$168,2,0)</f>
        <v>12</v>
      </c>
      <c r="E491" s="8" t="str">
        <f t="shared" si="14"/>
        <v>insert into Productos values (490,'BROCA P/CONCRETO 3/4X6" TRUPER',12);</v>
      </c>
    </row>
    <row r="492" spans="1:5" x14ac:dyDescent="0.25">
      <c r="A492" s="8">
        <f t="shared" si="15"/>
        <v>491</v>
      </c>
      <c r="B492" t="s">
        <v>13275</v>
      </c>
      <c r="C492" t="s">
        <v>12618</v>
      </c>
      <c r="D492" s="8">
        <f>VLOOKUP(C492,Proveedor!$B$2:$C$168,2,0)</f>
        <v>3</v>
      </c>
      <c r="E492" s="8" t="str">
        <f t="shared" si="14"/>
        <v>insert into Productos values (491,'BROCA P/CONCRETO 3/8X12 AKSI',3);</v>
      </c>
    </row>
    <row r="493" spans="1:5" x14ac:dyDescent="0.25">
      <c r="A493" s="8">
        <f t="shared" si="15"/>
        <v>492</v>
      </c>
      <c r="B493" t="s">
        <v>13276</v>
      </c>
      <c r="C493" t="s">
        <v>12627</v>
      </c>
      <c r="D493" s="8">
        <f>VLOOKUP(C493,Proveedor!$B$2:$C$168,2,0)</f>
        <v>12</v>
      </c>
      <c r="E493" s="8" t="str">
        <f t="shared" si="14"/>
        <v>insert into Productos values (492,'BROCA P/CONCRETO 3/8X12 TRUPER BCT-3/8X',12);</v>
      </c>
    </row>
    <row r="494" spans="1:5" x14ac:dyDescent="0.25">
      <c r="A494" s="8">
        <f t="shared" si="15"/>
        <v>493</v>
      </c>
      <c r="B494" t="s">
        <v>13277</v>
      </c>
      <c r="C494" t="s">
        <v>12618</v>
      </c>
      <c r="D494" s="8">
        <f>VLOOKUP(C494,Proveedor!$B$2:$C$168,2,0)</f>
        <v>3</v>
      </c>
      <c r="E494" s="8" t="str">
        <f t="shared" si="14"/>
        <v>insert into Productos values (493,'BROCA P/CONCRETO 3/8X12 X2 AKSI',3);</v>
      </c>
    </row>
    <row r="495" spans="1:5" x14ac:dyDescent="0.25">
      <c r="A495" s="8">
        <f t="shared" si="15"/>
        <v>494</v>
      </c>
      <c r="B495" t="s">
        <v>13278</v>
      </c>
      <c r="C495" t="s">
        <v>12621</v>
      </c>
      <c r="D495" s="8">
        <f>VLOOKUP(C495,Proveedor!$B$2:$C$168,2,0)</f>
        <v>6</v>
      </c>
      <c r="E495" s="8" t="str">
        <f t="shared" si="14"/>
        <v>insert into Productos values (494,'BROCA P/CONCRETO 3/8X12" SANTUL',6);</v>
      </c>
    </row>
    <row r="496" spans="1:5" x14ac:dyDescent="0.25">
      <c r="A496" s="8">
        <f t="shared" si="15"/>
        <v>495</v>
      </c>
      <c r="B496" t="s">
        <v>13279</v>
      </c>
      <c r="C496" t="s">
        <v>12627</v>
      </c>
      <c r="D496" s="8">
        <f>VLOOKUP(C496,Proveedor!$B$2:$C$168,2,0)</f>
        <v>12</v>
      </c>
      <c r="E496" s="8" t="str">
        <f t="shared" si="14"/>
        <v>insert into Productos values (495,'BROCA P/CONCRETO 3/8X5 TRUPER BCT-3/8X5',12);</v>
      </c>
    </row>
    <row r="497" spans="1:5" x14ac:dyDescent="0.25">
      <c r="A497" s="8">
        <f t="shared" si="15"/>
        <v>496</v>
      </c>
      <c r="B497" t="s">
        <v>13280</v>
      </c>
      <c r="C497" t="s">
        <v>12618</v>
      </c>
      <c r="D497" s="8">
        <f>VLOOKUP(C497,Proveedor!$B$2:$C$168,2,0)</f>
        <v>3</v>
      </c>
      <c r="E497" s="8" t="str">
        <f t="shared" si="14"/>
        <v>insert into Productos values (496,'BROCA P/CONCRETO 3/8X5 X2 AKSI',3);</v>
      </c>
    </row>
    <row r="498" spans="1:5" x14ac:dyDescent="0.25">
      <c r="A498" s="8">
        <f t="shared" si="15"/>
        <v>497</v>
      </c>
      <c r="B498" t="s">
        <v>13281</v>
      </c>
      <c r="C498" t="s">
        <v>12618</v>
      </c>
      <c r="D498" s="8">
        <f>VLOOKUP(C498,Proveedor!$B$2:$C$168,2,0)</f>
        <v>3</v>
      </c>
      <c r="E498" s="8" t="str">
        <f t="shared" si="14"/>
        <v>insert into Productos values (497,'BROCA P/CONCRETO 3/8X6 AKSI',3);</v>
      </c>
    </row>
    <row r="499" spans="1:5" x14ac:dyDescent="0.25">
      <c r="A499" s="8">
        <f t="shared" si="15"/>
        <v>498</v>
      </c>
      <c r="B499" t="s">
        <v>13282</v>
      </c>
      <c r="C499" t="s">
        <v>12618</v>
      </c>
      <c r="D499" s="8">
        <f>VLOOKUP(C499,Proveedor!$B$2:$C$168,2,0)</f>
        <v>3</v>
      </c>
      <c r="E499" s="8" t="str">
        <f t="shared" si="14"/>
        <v>insert into Productos values (498,'BROCA P/CONCRETO 3/8X6 AKSI X2',3);</v>
      </c>
    </row>
    <row r="500" spans="1:5" x14ac:dyDescent="0.25">
      <c r="A500" s="8">
        <f t="shared" si="15"/>
        <v>499</v>
      </c>
      <c r="B500" t="s">
        <v>13283</v>
      </c>
      <c r="C500" t="s">
        <v>12668</v>
      </c>
      <c r="D500" s="8">
        <f>VLOOKUP(C500,Proveedor!$B$2:$C$168,2,0)</f>
        <v>53</v>
      </c>
      <c r="E500" s="8" t="str">
        <f t="shared" si="14"/>
        <v>insert into Productos values (499,'BROCA P/CONCRETO 5/16X12 WOLFOX',53);</v>
      </c>
    </row>
    <row r="501" spans="1:5" x14ac:dyDescent="0.25">
      <c r="A501" s="8">
        <f t="shared" si="15"/>
        <v>500</v>
      </c>
      <c r="B501" t="s">
        <v>13284</v>
      </c>
      <c r="C501" t="s">
        <v>12618</v>
      </c>
      <c r="D501" s="8">
        <f>VLOOKUP(C501,Proveedor!$B$2:$C$168,2,0)</f>
        <v>3</v>
      </c>
      <c r="E501" s="8" t="str">
        <f t="shared" si="14"/>
        <v>insert into Productos values (500,'BROCA P/CONCRETO 5/16X12" X2',3);</v>
      </c>
    </row>
    <row r="502" spans="1:5" x14ac:dyDescent="0.25">
      <c r="A502" s="8">
        <f t="shared" si="15"/>
        <v>501</v>
      </c>
      <c r="B502" t="s">
        <v>13285</v>
      </c>
      <c r="C502" t="s">
        <v>12618</v>
      </c>
      <c r="D502" s="8">
        <f>VLOOKUP(C502,Proveedor!$B$2:$C$168,2,0)</f>
        <v>3</v>
      </c>
      <c r="E502" s="8" t="str">
        <f t="shared" si="14"/>
        <v>insert into Productos values (501,'BROCA P/CONCRETO 5/16X4 AKSI',3);</v>
      </c>
    </row>
    <row r="503" spans="1:5" x14ac:dyDescent="0.25">
      <c r="A503" s="8">
        <f t="shared" si="15"/>
        <v>502</v>
      </c>
      <c r="B503" t="s">
        <v>13286</v>
      </c>
      <c r="C503" t="s">
        <v>12627</v>
      </c>
      <c r="D503" s="8">
        <f>VLOOKUP(C503,Proveedor!$B$2:$C$168,2,0)</f>
        <v>12</v>
      </c>
      <c r="E503" s="8" t="str">
        <f t="shared" si="14"/>
        <v>insert into Productos values (502,'BROCA P/CONCRETO 5/16X4 TRUPE BCT-5/16X4',12);</v>
      </c>
    </row>
    <row r="504" spans="1:5" x14ac:dyDescent="0.25">
      <c r="A504" s="8">
        <f t="shared" si="15"/>
        <v>503</v>
      </c>
      <c r="B504" t="s">
        <v>13287</v>
      </c>
      <c r="C504" t="s">
        <v>12665</v>
      </c>
      <c r="D504" s="8">
        <f>VLOOKUP(C504,Proveedor!$B$2:$C$168,2,0)</f>
        <v>50</v>
      </c>
      <c r="E504" s="8" t="str">
        <f t="shared" si="14"/>
        <v>insert into Productos values (503,'BROCA P/CONCRETO 5/16X4" URREA FRANCIA',50);</v>
      </c>
    </row>
    <row r="505" spans="1:5" x14ac:dyDescent="0.25">
      <c r="A505" s="8">
        <f t="shared" si="15"/>
        <v>504</v>
      </c>
      <c r="B505" t="s">
        <v>13288</v>
      </c>
      <c r="C505" t="s">
        <v>12618</v>
      </c>
      <c r="D505" s="8">
        <f>VLOOKUP(C505,Proveedor!$B$2:$C$168,2,0)</f>
        <v>3</v>
      </c>
      <c r="E505" s="8" t="str">
        <f t="shared" si="14"/>
        <v>insert into Productos values (504,'BROCA P/CONCRETO 5/16X6 AKSI',3);</v>
      </c>
    </row>
    <row r="506" spans="1:5" x14ac:dyDescent="0.25">
      <c r="A506" s="8">
        <f t="shared" si="15"/>
        <v>505</v>
      </c>
      <c r="B506" t="s">
        <v>13289</v>
      </c>
      <c r="C506" t="s">
        <v>12627</v>
      </c>
      <c r="D506" s="8">
        <f>VLOOKUP(C506,Proveedor!$B$2:$C$168,2,0)</f>
        <v>12</v>
      </c>
      <c r="E506" s="8" t="str">
        <f t="shared" si="14"/>
        <v>insert into Productos values (505,'BROCA P/CONCRETO 5/16X6 TRUPER BCT-5/16X',12);</v>
      </c>
    </row>
    <row r="507" spans="1:5" x14ac:dyDescent="0.25">
      <c r="A507" s="8">
        <f t="shared" si="15"/>
        <v>506</v>
      </c>
      <c r="B507" t="s">
        <v>13290</v>
      </c>
      <c r="C507" t="s">
        <v>12665</v>
      </c>
      <c r="D507" s="8">
        <f>VLOOKUP(C507,Proveedor!$B$2:$C$168,2,0)</f>
        <v>50</v>
      </c>
      <c r="E507" s="8" t="str">
        <f t="shared" si="14"/>
        <v>insert into Productos values (506,'BROCA P/CONCRETO 5/16X6" URREA FRANCIA',50);</v>
      </c>
    </row>
    <row r="508" spans="1:5" x14ac:dyDescent="0.25">
      <c r="A508" s="8">
        <f t="shared" si="15"/>
        <v>507</v>
      </c>
      <c r="B508" t="s">
        <v>13291</v>
      </c>
      <c r="C508" t="s">
        <v>12627</v>
      </c>
      <c r="D508" s="8">
        <f>VLOOKUP(C508,Proveedor!$B$2:$C$168,2,0)</f>
        <v>12</v>
      </c>
      <c r="E508" s="8" t="str">
        <f t="shared" si="14"/>
        <v>insert into Productos values (507,'BROCA P/CONCRETO 5/8X12" TRUPER',12);</v>
      </c>
    </row>
    <row r="509" spans="1:5" x14ac:dyDescent="0.25">
      <c r="A509" s="8">
        <f t="shared" si="15"/>
        <v>508</v>
      </c>
      <c r="B509" t="s">
        <v>13292</v>
      </c>
      <c r="C509" t="s">
        <v>12627</v>
      </c>
      <c r="D509" s="8">
        <f>VLOOKUP(C509,Proveedor!$B$2:$C$168,2,0)</f>
        <v>12</v>
      </c>
      <c r="E509" s="8" t="str">
        <f t="shared" si="14"/>
        <v>insert into Productos values (508,'BROCA P/CONCRETO 5/8X6 TRUPER',12);</v>
      </c>
    </row>
    <row r="510" spans="1:5" x14ac:dyDescent="0.25">
      <c r="A510" s="8">
        <f t="shared" si="15"/>
        <v>509</v>
      </c>
      <c r="B510" t="s">
        <v>13293</v>
      </c>
      <c r="C510" t="s">
        <v>12665</v>
      </c>
      <c r="D510" s="8">
        <f>VLOOKUP(C510,Proveedor!$B$2:$C$168,2,0)</f>
        <v>50</v>
      </c>
      <c r="E510" s="8" t="str">
        <f t="shared" si="14"/>
        <v>insert into Productos values (509,'BROCA P/CONCRETO 5/8X6 URREA FRANCIA',50);</v>
      </c>
    </row>
    <row r="511" spans="1:5" x14ac:dyDescent="0.25">
      <c r="A511" s="8">
        <f t="shared" si="15"/>
        <v>510</v>
      </c>
      <c r="B511" t="s">
        <v>13294</v>
      </c>
      <c r="C511" t="s">
        <v>12627</v>
      </c>
      <c r="D511" s="8">
        <f>VLOOKUP(C511,Proveedor!$B$2:$C$168,2,0)</f>
        <v>12</v>
      </c>
      <c r="E511" s="8" t="str">
        <f t="shared" si="14"/>
        <v>insert into Productos values (510,'BROCA P/CONCRETO 7/8X12" TRUPER',12);</v>
      </c>
    </row>
    <row r="512" spans="1:5" x14ac:dyDescent="0.25">
      <c r="A512" s="8">
        <f t="shared" si="15"/>
        <v>511</v>
      </c>
      <c r="B512" t="s">
        <v>13295</v>
      </c>
      <c r="C512" t="s">
        <v>12627</v>
      </c>
      <c r="D512" s="8">
        <f>VLOOKUP(C512,Proveedor!$B$2:$C$168,2,0)</f>
        <v>12</v>
      </c>
      <c r="E512" s="8" t="str">
        <f t="shared" si="14"/>
        <v>insert into Productos values (511,'BROCA P/VIDRIO Y AZULEJO 1/4" TRUPER',12);</v>
      </c>
    </row>
    <row r="513" spans="1:5" x14ac:dyDescent="0.25">
      <c r="A513" s="8">
        <f t="shared" si="15"/>
        <v>512</v>
      </c>
      <c r="B513" t="s">
        <v>13296</v>
      </c>
      <c r="C513" t="s">
        <v>12627</v>
      </c>
      <c r="D513" s="8">
        <f>VLOOKUP(C513,Proveedor!$B$2:$C$168,2,0)</f>
        <v>12</v>
      </c>
      <c r="E513" s="8" t="str">
        <f t="shared" si="14"/>
        <v>insert into Productos values (512,'BROCA P/VIDRIO Y AZULEJO 1/8" TRUPER',12);</v>
      </c>
    </row>
    <row r="514" spans="1:5" x14ac:dyDescent="0.25">
      <c r="A514" s="8">
        <f t="shared" si="15"/>
        <v>513</v>
      </c>
      <c r="B514" t="s">
        <v>13297</v>
      </c>
      <c r="C514" t="s">
        <v>12627</v>
      </c>
      <c r="D514" s="8">
        <f>VLOOKUP(C514,Proveedor!$B$2:$C$168,2,0)</f>
        <v>12</v>
      </c>
      <c r="E514" s="8" t="str">
        <f t="shared" si="14"/>
        <v>insert into Productos values (513,'BROCA P/VIDRIO Y AZULEJO 3/16" TRUPER',12);</v>
      </c>
    </row>
    <row r="515" spans="1:5" x14ac:dyDescent="0.25">
      <c r="A515" s="8">
        <f t="shared" si="15"/>
        <v>514</v>
      </c>
      <c r="B515" t="s">
        <v>13298</v>
      </c>
      <c r="C515" t="s">
        <v>12627</v>
      </c>
      <c r="D515" s="8">
        <f>VLOOKUP(C515,Proveedor!$B$2:$C$168,2,0)</f>
        <v>12</v>
      </c>
      <c r="E515" s="8" t="str">
        <f t="shared" ref="E515:E578" si="16">"insert into Productos values ("&amp;A515&amp;",'"&amp;B515&amp;"',"&amp;D515&amp;");"</f>
        <v>insert into Productos values (514,'BROCA P/VIDRIO Y AZULEJO 5/16" TRUPER',12);</v>
      </c>
    </row>
    <row r="516" spans="1:5" x14ac:dyDescent="0.25">
      <c r="A516" s="8">
        <f t="shared" ref="A516:A579" si="17">+A515+1</f>
        <v>515</v>
      </c>
      <c r="B516" t="s">
        <v>13299</v>
      </c>
      <c r="C516" t="s">
        <v>12627</v>
      </c>
      <c r="D516" s="8">
        <f>VLOOKUP(C516,Proveedor!$B$2:$C$168,2,0)</f>
        <v>12</v>
      </c>
      <c r="E516" s="8" t="str">
        <f t="shared" si="16"/>
        <v>insert into Productos values (515,'BROCA TRUPER BS-1/2X6 INSERCION',12);</v>
      </c>
    </row>
    <row r="517" spans="1:5" x14ac:dyDescent="0.25">
      <c r="A517" s="8">
        <f t="shared" si="17"/>
        <v>516</v>
      </c>
      <c r="B517" t="s">
        <v>13300</v>
      </c>
      <c r="C517" t="s">
        <v>12627</v>
      </c>
      <c r="D517" s="8">
        <f>VLOOKUP(C517,Proveedor!$B$2:$C$168,2,0)</f>
        <v>12</v>
      </c>
      <c r="E517" s="8" t="str">
        <f t="shared" si="16"/>
        <v>insert into Productos values (516,'BROCA TRUPER BS-1/4X10 INSERCION',12);</v>
      </c>
    </row>
    <row r="518" spans="1:5" x14ac:dyDescent="0.25">
      <c r="A518" s="8">
        <f t="shared" si="17"/>
        <v>517</v>
      </c>
      <c r="B518" t="s">
        <v>13301</v>
      </c>
      <c r="C518" t="s">
        <v>12627</v>
      </c>
      <c r="D518" s="8">
        <f>VLOOKUP(C518,Proveedor!$B$2:$C$168,2,0)</f>
        <v>12</v>
      </c>
      <c r="E518" s="8" t="str">
        <f t="shared" si="16"/>
        <v>insert into Productos values (517,'BROCA TRUPER BS-1/4X4 INSERCION',12);</v>
      </c>
    </row>
    <row r="519" spans="1:5" x14ac:dyDescent="0.25">
      <c r="A519" s="8">
        <f t="shared" si="17"/>
        <v>518</v>
      </c>
      <c r="B519" t="s">
        <v>13302</v>
      </c>
      <c r="C519" t="s">
        <v>12627</v>
      </c>
      <c r="D519" s="8">
        <f>VLOOKUP(C519,Proveedor!$B$2:$C$168,2,0)</f>
        <v>12</v>
      </c>
      <c r="E519" s="8" t="str">
        <f t="shared" si="16"/>
        <v>insert into Productos values (518,'BROCA TRUPER BS-1/4X6 INSERCION',12);</v>
      </c>
    </row>
    <row r="520" spans="1:5" x14ac:dyDescent="0.25">
      <c r="A520" s="8">
        <f t="shared" si="17"/>
        <v>519</v>
      </c>
      <c r="B520" t="s">
        <v>13303</v>
      </c>
      <c r="C520" t="s">
        <v>12627</v>
      </c>
      <c r="D520" s="8">
        <f>VLOOKUP(C520,Proveedor!$B$2:$C$168,2,0)</f>
        <v>12</v>
      </c>
      <c r="E520" s="8" t="str">
        <f t="shared" si="16"/>
        <v>insert into Productos values (519,'BROCA TRUPER BS-1/4X8 INSERCION',12);</v>
      </c>
    </row>
    <row r="521" spans="1:5" x14ac:dyDescent="0.25">
      <c r="A521" s="8">
        <f t="shared" si="17"/>
        <v>520</v>
      </c>
      <c r="B521" t="s">
        <v>13304</v>
      </c>
      <c r="C521" t="s">
        <v>12627</v>
      </c>
      <c r="D521" s="8">
        <f>VLOOKUP(C521,Proveedor!$B$2:$C$168,2,0)</f>
        <v>12</v>
      </c>
      <c r="E521" s="8" t="str">
        <f t="shared" si="16"/>
        <v>insert into Productos values (520,'BROCA TRUPER BS-3/8X6 INSERCION',12);</v>
      </c>
    </row>
    <row r="522" spans="1:5" x14ac:dyDescent="0.25">
      <c r="A522" s="8">
        <f t="shared" si="17"/>
        <v>521</v>
      </c>
      <c r="B522" t="s">
        <v>13305</v>
      </c>
      <c r="C522" t="s">
        <v>12625</v>
      </c>
      <c r="D522" s="8">
        <f>VLOOKUP(C522,Proveedor!$B$2:$C$168,2,0)</f>
        <v>10</v>
      </c>
      <c r="E522" s="8" t="str">
        <f t="shared" si="16"/>
        <v>insert into Productos values (521,'BROCHA 1/2 MAX-TOOLS *',10);</v>
      </c>
    </row>
    <row r="523" spans="1:5" x14ac:dyDescent="0.25">
      <c r="A523" s="8">
        <f t="shared" si="17"/>
        <v>522</v>
      </c>
      <c r="B523" t="s">
        <v>13306</v>
      </c>
      <c r="C523" t="s">
        <v>12669</v>
      </c>
      <c r="D523" s="8">
        <f>VLOOKUP(C523,Proveedor!$B$2:$C$168,2,0)</f>
        <v>54</v>
      </c>
      <c r="E523" s="8" t="str">
        <f t="shared" si="16"/>
        <v>insert into Productos values (522,'BROCHA 1/2 PERFECT 401',54);</v>
      </c>
    </row>
    <row r="524" spans="1:5" x14ac:dyDescent="0.25">
      <c r="A524" s="8">
        <f t="shared" si="17"/>
        <v>523</v>
      </c>
      <c r="B524" t="s">
        <v>13307</v>
      </c>
      <c r="C524" t="s">
        <v>12625</v>
      </c>
      <c r="D524" s="8">
        <f>VLOOKUP(C524,Proveedor!$B$2:$C$168,2,0)</f>
        <v>10</v>
      </c>
      <c r="E524" s="8" t="str">
        <f t="shared" si="16"/>
        <v>insert into Productos values (523,'BROCHA 1 MAX-TOOLS *',10);</v>
      </c>
    </row>
    <row r="525" spans="1:5" x14ac:dyDescent="0.25">
      <c r="A525" s="8">
        <f t="shared" si="17"/>
        <v>524</v>
      </c>
      <c r="B525" t="s">
        <v>13308</v>
      </c>
      <c r="C525" t="s">
        <v>12669</v>
      </c>
      <c r="D525" s="8">
        <f>VLOOKUP(C525,Proveedor!$B$2:$C$168,2,0)</f>
        <v>54</v>
      </c>
      <c r="E525" s="8" t="str">
        <f t="shared" si="16"/>
        <v>insert into Productos values (524,'BROCHA 1 PERFECT * 401',54);</v>
      </c>
    </row>
    <row r="526" spans="1:5" x14ac:dyDescent="0.25">
      <c r="A526" s="8">
        <f t="shared" si="17"/>
        <v>525</v>
      </c>
      <c r="B526" t="s">
        <v>13309</v>
      </c>
      <c r="C526" t="s">
        <v>12670</v>
      </c>
      <c r="D526" s="8">
        <f>VLOOKUP(C526,Proveedor!$B$2:$C$168,2,0)</f>
        <v>55</v>
      </c>
      <c r="E526" s="8" t="str">
        <f t="shared" si="16"/>
        <v>insert into Productos values (525,'BROCHA 1 1/2 DURAZNO BROTIMEX',55);</v>
      </c>
    </row>
    <row r="527" spans="1:5" x14ac:dyDescent="0.25">
      <c r="A527" s="8">
        <f t="shared" si="17"/>
        <v>526</v>
      </c>
      <c r="B527" t="s">
        <v>13310</v>
      </c>
      <c r="C527" t="s">
        <v>12625</v>
      </c>
      <c r="D527" s="8">
        <f>VLOOKUP(C527,Proveedor!$B$2:$C$168,2,0)</f>
        <v>10</v>
      </c>
      <c r="E527" s="8" t="str">
        <f t="shared" si="16"/>
        <v>insert into Productos values (526,'BROCHA 1 1/2 MAX-TOOLS *',10);</v>
      </c>
    </row>
    <row r="528" spans="1:5" x14ac:dyDescent="0.25">
      <c r="A528" s="8">
        <f t="shared" si="17"/>
        <v>527</v>
      </c>
      <c r="B528" t="s">
        <v>13311</v>
      </c>
      <c r="C528" t="s">
        <v>12669</v>
      </c>
      <c r="D528" s="8">
        <f>VLOOKUP(C528,Proveedor!$B$2:$C$168,2,0)</f>
        <v>54</v>
      </c>
      <c r="E528" s="8" t="str">
        <f t="shared" si="16"/>
        <v>insert into Productos values (527,'BROCHA 1 1/2 PERFECT 392 BLANCO CON VERDE',54);</v>
      </c>
    </row>
    <row r="529" spans="1:5" x14ac:dyDescent="0.25">
      <c r="A529" s="8">
        <f t="shared" si="17"/>
        <v>528</v>
      </c>
      <c r="B529" t="s">
        <v>13312</v>
      </c>
      <c r="C529" t="s">
        <v>12669</v>
      </c>
      <c r="D529" s="8">
        <f>VLOOKUP(C529,Proveedor!$B$2:$C$168,2,0)</f>
        <v>54</v>
      </c>
      <c r="E529" s="8" t="str">
        <f t="shared" si="16"/>
        <v>insert into Productos values (528,'BROCHA 1 1/2 PERFECT 401',54);</v>
      </c>
    </row>
    <row r="530" spans="1:5" x14ac:dyDescent="0.25">
      <c r="A530" s="8">
        <f t="shared" si="17"/>
        <v>529</v>
      </c>
      <c r="B530" t="s">
        <v>13313</v>
      </c>
      <c r="C530" t="s">
        <v>12625</v>
      </c>
      <c r="D530" s="8">
        <f>VLOOKUP(C530,Proveedor!$B$2:$C$168,2,0)</f>
        <v>10</v>
      </c>
      <c r="E530" s="8" t="str">
        <f t="shared" si="16"/>
        <v>insert into Productos values (529,'BROCHA 2 MAX-TOOLS *',10);</v>
      </c>
    </row>
    <row r="531" spans="1:5" x14ac:dyDescent="0.25">
      <c r="A531" s="8">
        <f t="shared" si="17"/>
        <v>530</v>
      </c>
      <c r="B531" t="s">
        <v>13314</v>
      </c>
      <c r="C531" t="s">
        <v>12669</v>
      </c>
      <c r="D531" s="8">
        <f>VLOOKUP(C531,Proveedor!$B$2:$C$168,2,0)</f>
        <v>54</v>
      </c>
      <c r="E531" s="8" t="str">
        <f t="shared" si="16"/>
        <v>insert into Productos values (530,'BROCHA 2 PERFECT * 401',54);</v>
      </c>
    </row>
    <row r="532" spans="1:5" x14ac:dyDescent="0.25">
      <c r="A532" s="8">
        <f t="shared" si="17"/>
        <v>531</v>
      </c>
      <c r="B532" t="s">
        <v>13315</v>
      </c>
      <c r="C532" t="s">
        <v>12625</v>
      </c>
      <c r="D532" s="8">
        <f>VLOOKUP(C532,Proveedor!$B$2:$C$168,2,0)</f>
        <v>10</v>
      </c>
      <c r="E532" s="8" t="str">
        <f t="shared" si="16"/>
        <v>insert into Productos values (531,'BROCHA 2 1/2 MAX-TOOLS *',10);</v>
      </c>
    </row>
    <row r="533" spans="1:5" x14ac:dyDescent="0.25">
      <c r="A533" s="8">
        <f t="shared" si="17"/>
        <v>532</v>
      </c>
      <c r="B533" t="s">
        <v>13316</v>
      </c>
      <c r="C533" t="s">
        <v>12669</v>
      </c>
      <c r="D533" s="8">
        <f>VLOOKUP(C533,Proveedor!$B$2:$C$168,2,0)</f>
        <v>54</v>
      </c>
      <c r="E533" s="8" t="str">
        <f t="shared" si="16"/>
        <v>insert into Productos values (532,'BROCHA 2 1/2 PERFECT * 401',54);</v>
      </c>
    </row>
    <row r="534" spans="1:5" x14ac:dyDescent="0.25">
      <c r="A534" s="8">
        <f t="shared" si="17"/>
        <v>533</v>
      </c>
      <c r="B534" t="s">
        <v>13317</v>
      </c>
      <c r="C534" t="s">
        <v>12625</v>
      </c>
      <c r="D534" s="8">
        <f>VLOOKUP(C534,Proveedor!$B$2:$C$168,2,0)</f>
        <v>10</v>
      </c>
      <c r="E534" s="8" t="str">
        <f t="shared" si="16"/>
        <v>insert into Productos values (533,'BROCHA 3 MAX-TOOLS *',10);</v>
      </c>
    </row>
    <row r="535" spans="1:5" x14ac:dyDescent="0.25">
      <c r="A535" s="8">
        <f t="shared" si="17"/>
        <v>534</v>
      </c>
      <c r="B535" t="s">
        <v>13318</v>
      </c>
      <c r="C535" t="s">
        <v>12669</v>
      </c>
      <c r="D535" s="8">
        <f>VLOOKUP(C535,Proveedor!$B$2:$C$168,2,0)</f>
        <v>54</v>
      </c>
      <c r="E535" s="8" t="str">
        <f t="shared" si="16"/>
        <v>insert into Productos values (534,'BROCHA 3 PERFECT * 401',54);</v>
      </c>
    </row>
    <row r="536" spans="1:5" x14ac:dyDescent="0.25">
      <c r="A536" s="8">
        <f t="shared" si="17"/>
        <v>535</v>
      </c>
      <c r="B536" t="s">
        <v>13319</v>
      </c>
      <c r="C536" t="s">
        <v>12671</v>
      </c>
      <c r="D536" s="8">
        <f>VLOOKUP(C536,Proveedor!$B$2:$C$168,2,0)</f>
        <v>56</v>
      </c>
      <c r="E536" s="8" t="str">
        <f t="shared" si="16"/>
        <v>insert into Productos values (535,'BROCHA 4 CAMELUS',56);</v>
      </c>
    </row>
    <row r="537" spans="1:5" x14ac:dyDescent="0.25">
      <c r="A537" s="8">
        <f t="shared" si="17"/>
        <v>536</v>
      </c>
      <c r="B537" t="s">
        <v>13320</v>
      </c>
      <c r="C537" t="s">
        <v>12625</v>
      </c>
      <c r="D537" s="8">
        <f>VLOOKUP(C537,Proveedor!$B$2:$C$168,2,0)</f>
        <v>10</v>
      </c>
      <c r="E537" s="8" t="str">
        <f t="shared" si="16"/>
        <v>insert into Productos values (536,'BROCHA 4 MAX-TOOLS *',10);</v>
      </c>
    </row>
    <row r="538" spans="1:5" x14ac:dyDescent="0.25">
      <c r="A538" s="8">
        <f t="shared" si="17"/>
        <v>537</v>
      </c>
      <c r="B538" t="s">
        <v>13321</v>
      </c>
      <c r="C538" t="s">
        <v>12669</v>
      </c>
      <c r="D538" s="8">
        <f>VLOOKUP(C538,Proveedor!$B$2:$C$168,2,0)</f>
        <v>54</v>
      </c>
      <c r="E538" s="8" t="str">
        <f t="shared" si="16"/>
        <v>insert into Productos values (537,'BROCHA 4 PERFECT * 401',54);</v>
      </c>
    </row>
    <row r="539" spans="1:5" x14ac:dyDescent="0.25">
      <c r="A539" s="8">
        <f t="shared" si="17"/>
        <v>538</v>
      </c>
      <c r="B539" t="s">
        <v>13322</v>
      </c>
      <c r="C539" t="s">
        <v>12625</v>
      </c>
      <c r="D539" s="8">
        <f>VLOOKUP(C539,Proveedor!$B$2:$C$168,2,0)</f>
        <v>10</v>
      </c>
      <c r="E539" s="8" t="str">
        <f t="shared" si="16"/>
        <v>insert into Productos values (538,'BROCHA 5 MAX-TOOLS *',10);</v>
      </c>
    </row>
    <row r="540" spans="1:5" x14ac:dyDescent="0.25">
      <c r="A540" s="8">
        <f t="shared" si="17"/>
        <v>539</v>
      </c>
      <c r="B540" t="s">
        <v>13323</v>
      </c>
      <c r="C540" t="s">
        <v>12670</v>
      </c>
      <c r="D540" s="8">
        <f>VLOOKUP(C540,Proveedor!$B$2:$C$168,2,0)</f>
        <v>55</v>
      </c>
      <c r="E540" s="8" t="str">
        <f t="shared" si="16"/>
        <v>insert into Productos values (539,'BROCHA 5 PERFECT * 401',55);</v>
      </c>
    </row>
    <row r="541" spans="1:5" x14ac:dyDescent="0.25">
      <c r="A541" s="8">
        <f t="shared" si="17"/>
        <v>540</v>
      </c>
      <c r="B541" t="s">
        <v>13324</v>
      </c>
      <c r="C541" t="s">
        <v>12625</v>
      </c>
      <c r="D541" s="8">
        <f>VLOOKUP(C541,Proveedor!$B$2:$C$168,2,0)</f>
        <v>10</v>
      </c>
      <c r="E541" s="8" t="str">
        <f t="shared" si="16"/>
        <v>insert into Productos values (540,'BROCHA 6 MAX-TOOLS *',10);</v>
      </c>
    </row>
    <row r="542" spans="1:5" x14ac:dyDescent="0.25">
      <c r="A542" s="8">
        <f t="shared" si="17"/>
        <v>541</v>
      </c>
      <c r="B542" t="s">
        <v>13325</v>
      </c>
      <c r="C542" t="s">
        <v>12669</v>
      </c>
      <c r="D542" s="8">
        <f>VLOOKUP(C542,Proveedor!$B$2:$C$168,2,0)</f>
        <v>54</v>
      </c>
      <c r="E542" s="8" t="str">
        <f t="shared" si="16"/>
        <v>insert into Productos values (541,'BROCHA 6 PERFECT * 401',54);</v>
      </c>
    </row>
    <row r="543" spans="1:5" x14ac:dyDescent="0.25">
      <c r="A543" s="8">
        <f t="shared" si="17"/>
        <v>542</v>
      </c>
      <c r="B543" t="s">
        <v>13326</v>
      </c>
      <c r="C543" t="s">
        <v>12672</v>
      </c>
      <c r="D543" s="8">
        <f>VLOOKUP(C543,Proveedor!$B$2:$C$168,2,0)</f>
        <v>57</v>
      </c>
      <c r="E543" s="8" t="str">
        <f t="shared" si="16"/>
        <v>insert into Productos values (542,'BROCHA CALZUMINA NO.5 *',57);</v>
      </c>
    </row>
    <row r="544" spans="1:5" x14ac:dyDescent="0.25">
      <c r="A544" s="8">
        <f t="shared" si="17"/>
        <v>543</v>
      </c>
      <c r="B544" t="s">
        <v>13327</v>
      </c>
      <c r="C544" t="s">
        <v>12672</v>
      </c>
      <c r="D544" s="8">
        <f>VLOOKUP(C544,Proveedor!$B$2:$C$168,2,0)</f>
        <v>57</v>
      </c>
      <c r="E544" s="8" t="str">
        <f t="shared" si="16"/>
        <v>insert into Productos values (543,'BROCHA CALZUMINA NO.6 *',57);</v>
      </c>
    </row>
    <row r="545" spans="1:5" x14ac:dyDescent="0.25">
      <c r="A545" s="8">
        <f t="shared" si="17"/>
        <v>544</v>
      </c>
      <c r="B545" t="s">
        <v>13328</v>
      </c>
      <c r="C545" t="s">
        <v>12621</v>
      </c>
      <c r="D545" s="8">
        <f>VLOOKUP(C545,Proveedor!$B$2:$C$168,2,0)</f>
        <v>6</v>
      </c>
      <c r="E545" s="8" t="str">
        <f t="shared" si="16"/>
        <v>insert into Productos values (544,'BROQUERO 1/2 C/LLAVE SANTUL 7604',6);</v>
      </c>
    </row>
    <row r="546" spans="1:5" x14ac:dyDescent="0.25">
      <c r="A546" s="8">
        <f t="shared" si="17"/>
        <v>545</v>
      </c>
      <c r="B546" t="s">
        <v>13329</v>
      </c>
      <c r="C546" t="s">
        <v>12621</v>
      </c>
      <c r="D546" s="8">
        <f>VLOOKUP(C546,Proveedor!$B$2:$C$168,2,0)</f>
        <v>6</v>
      </c>
      <c r="E546" s="8" t="str">
        <f t="shared" si="16"/>
        <v>insert into Productos values (545,'BROQUERO 3/8 C/LLAVE SANTUL 7603',6);</v>
      </c>
    </row>
    <row r="547" spans="1:5" x14ac:dyDescent="0.25">
      <c r="A547" s="8">
        <f t="shared" si="17"/>
        <v>546</v>
      </c>
      <c r="B547" t="s">
        <v>13330</v>
      </c>
      <c r="C547" t="s">
        <v>12623</v>
      </c>
      <c r="D547" s="8">
        <f>VLOOKUP(C547,Proveedor!$B$2:$C$168,2,0)</f>
        <v>8</v>
      </c>
      <c r="E547" s="8" t="str">
        <f t="shared" si="16"/>
        <v>insert into Productos values (546,'BRUJULA INGENIERO/MILITAR PLASTICO',8);</v>
      </c>
    </row>
    <row r="548" spans="1:5" x14ac:dyDescent="0.25">
      <c r="A548" s="8">
        <f t="shared" si="17"/>
        <v>547</v>
      </c>
      <c r="B548" t="s">
        <v>13331</v>
      </c>
      <c r="C548" t="s">
        <v>12623</v>
      </c>
      <c r="D548" s="8">
        <f>VLOOKUP(C548,Proveedor!$B$2:$C$168,2,0)</f>
        <v>8</v>
      </c>
      <c r="E548" s="8" t="str">
        <f t="shared" si="16"/>
        <v>insert into Productos values (547,'BRUJULA METAL C/ARGOLLA',8);</v>
      </c>
    </row>
    <row r="549" spans="1:5" x14ac:dyDescent="0.25">
      <c r="A549" s="8">
        <f t="shared" si="17"/>
        <v>548</v>
      </c>
      <c r="B549" t="s">
        <v>13332</v>
      </c>
      <c r="C549" t="s">
        <v>12655</v>
      </c>
      <c r="D549" s="8">
        <f>VLOOKUP(C549,Proveedor!$B$2:$C$168,2,0)</f>
        <v>40</v>
      </c>
      <c r="E549" s="8" t="str">
        <f t="shared" si="16"/>
        <v>insert into Productos values (548,'BUZON CHICO NEGRO 29X22X6.5',40);</v>
      </c>
    </row>
    <row r="550" spans="1:5" x14ac:dyDescent="0.25">
      <c r="A550" s="8">
        <f t="shared" si="17"/>
        <v>549</v>
      </c>
      <c r="B550" t="s">
        <v>13333</v>
      </c>
      <c r="C550" t="s">
        <v>12655</v>
      </c>
      <c r="D550" s="8">
        <f>VLOOKUP(C550,Proveedor!$B$2:$C$168,2,0)</f>
        <v>40</v>
      </c>
      <c r="E550" s="8" t="str">
        <f t="shared" si="16"/>
        <v>insert into Productos values (549,'BUZON GRANDE NEGRO 29X22X9',40);</v>
      </c>
    </row>
    <row r="551" spans="1:5" x14ac:dyDescent="0.25">
      <c r="A551" s="8">
        <f t="shared" si="17"/>
        <v>550</v>
      </c>
      <c r="B551" t="s">
        <v>13334</v>
      </c>
      <c r="C551" t="s">
        <v>12620</v>
      </c>
      <c r="D551" s="8">
        <f>VLOOKUP(C551,Proveedor!$B$2:$C$168,2,0)</f>
        <v>5</v>
      </c>
      <c r="E551" s="8" t="str">
        <f t="shared" si="16"/>
        <v>insert into Productos values (550,'CABLE ACERO FIERO 1/4 FORRADO 7X19H 75MT',5);</v>
      </c>
    </row>
    <row r="552" spans="1:5" x14ac:dyDescent="0.25">
      <c r="A552" s="8">
        <f t="shared" si="17"/>
        <v>551</v>
      </c>
      <c r="B552" t="s">
        <v>13335</v>
      </c>
      <c r="C552" t="s">
        <v>12630</v>
      </c>
      <c r="D552" s="8">
        <f>VLOOKUP(C552,Proveedor!$B$2:$C$168,2,0)</f>
        <v>15</v>
      </c>
      <c r="E552" s="8" t="str">
        <f t="shared" si="16"/>
        <v>insert into Productos values (551,'CABLE ACERO P/PERRO 5 MTS MAR-RAM',15);</v>
      </c>
    </row>
    <row r="553" spans="1:5" x14ac:dyDescent="0.25">
      <c r="A553" s="8">
        <f t="shared" si="17"/>
        <v>552</v>
      </c>
      <c r="B553" t="s">
        <v>13336</v>
      </c>
      <c r="C553" t="s">
        <v>12630</v>
      </c>
      <c r="D553" s="8">
        <f>VLOOKUP(C553,Proveedor!$B$2:$C$168,2,0)</f>
        <v>15</v>
      </c>
      <c r="E553" s="8" t="str">
        <f t="shared" si="16"/>
        <v>insert into Productos values (552,'CABLE ACERO PARA BICICLETA 5/16X24 BR',15);</v>
      </c>
    </row>
    <row r="554" spans="1:5" x14ac:dyDescent="0.25">
      <c r="A554" s="8">
        <f t="shared" si="17"/>
        <v>553</v>
      </c>
      <c r="B554" t="s">
        <v>13337</v>
      </c>
      <c r="C554" t="s">
        <v>12630</v>
      </c>
      <c r="D554" s="8">
        <f>VLOOKUP(C554,Proveedor!$B$2:$C$168,2,0)</f>
        <v>15</v>
      </c>
      <c r="E554" s="8" t="str">
        <f t="shared" si="16"/>
        <v>insert into Productos values (553,'CABLE ACERO PARA BICICLETA 5/16X36 MAR-R',15);</v>
      </c>
    </row>
    <row r="555" spans="1:5" x14ac:dyDescent="0.25">
      <c r="A555" s="8">
        <f t="shared" si="17"/>
        <v>554</v>
      </c>
      <c r="B555" t="s">
        <v>13338</v>
      </c>
      <c r="C555" t="s">
        <v>12634</v>
      </c>
      <c r="D555" s="8">
        <f>VLOOKUP(C555,Proveedor!$B$2:$C$168,2,0)</f>
        <v>19</v>
      </c>
      <c r="E555" s="8" t="str">
        <f t="shared" si="16"/>
        <v>insert into Productos values (554,'CABLE COAXIAL RG-59 20 MTS NEGRO',19);</v>
      </c>
    </row>
    <row r="556" spans="1:5" x14ac:dyDescent="0.25">
      <c r="A556" s="8">
        <f t="shared" si="17"/>
        <v>555</v>
      </c>
      <c r="B556" t="s">
        <v>13339</v>
      </c>
      <c r="C556" t="s">
        <v>12634</v>
      </c>
      <c r="D556" s="8">
        <f>VLOOKUP(C556,Proveedor!$B$2:$C$168,2,0)</f>
        <v>19</v>
      </c>
      <c r="E556" s="8" t="str">
        <f t="shared" si="16"/>
        <v>insert into Productos values (555,'CABLE COAXIAL RG-59 10 MTS',19);</v>
      </c>
    </row>
    <row r="557" spans="1:5" x14ac:dyDescent="0.25">
      <c r="A557" s="8">
        <f t="shared" si="17"/>
        <v>556</v>
      </c>
      <c r="B557" t="s">
        <v>13340</v>
      </c>
      <c r="C557" t="s">
        <v>12643</v>
      </c>
      <c r="D557" s="8">
        <f>VLOOKUP(C557,Proveedor!$B$2:$C$168,2,0)</f>
        <v>28</v>
      </c>
      <c r="E557" s="8" t="str">
        <f t="shared" si="16"/>
        <v>insert into Productos values (556,'CABLE COAXIAL RG-59 100 MTS MAGAÑA',28);</v>
      </c>
    </row>
    <row r="558" spans="1:5" x14ac:dyDescent="0.25">
      <c r="A558" s="8">
        <f t="shared" si="17"/>
        <v>557</v>
      </c>
      <c r="B558" t="s">
        <v>13341</v>
      </c>
      <c r="C558" t="s">
        <v>12617</v>
      </c>
      <c r="D558" s="8">
        <f>VLOOKUP(C558,Proveedor!$B$2:$C$168,2,0)</f>
        <v>2</v>
      </c>
      <c r="E558" s="8" t="str">
        <f t="shared" si="16"/>
        <v>insert into Productos values (557,'CABLE COAXIAL RG-59 100 MTS VOLTECH',2);</v>
      </c>
    </row>
    <row r="559" spans="1:5" x14ac:dyDescent="0.25">
      <c r="A559" s="8">
        <f t="shared" si="17"/>
        <v>558</v>
      </c>
      <c r="B559" t="s">
        <v>13342</v>
      </c>
      <c r="C559" t="s">
        <v>12636</v>
      </c>
      <c r="D559" s="8">
        <f>VLOOKUP(C559,Proveedor!$B$2:$C$168,2,0)</f>
        <v>21</v>
      </c>
      <c r="E559" s="8" t="str">
        <f t="shared" si="16"/>
        <v>insert into Productos values (558,'CABLE COAXIAL RG-59 SANELEC 500 MTS',21);</v>
      </c>
    </row>
    <row r="560" spans="1:5" x14ac:dyDescent="0.25">
      <c r="A560" s="8">
        <f t="shared" si="17"/>
        <v>559</v>
      </c>
      <c r="B560" t="s">
        <v>13343</v>
      </c>
      <c r="C560" t="s">
        <v>12621</v>
      </c>
      <c r="D560" s="8">
        <f>VLOOKUP(C560,Proveedor!$B$2:$C$168,2,0)</f>
        <v>6</v>
      </c>
      <c r="E560" s="8" t="str">
        <f t="shared" si="16"/>
        <v>insert into Productos values (559,'CABLE COAXIAL RG-59 SANTUL 100 MTS',6);</v>
      </c>
    </row>
    <row r="561" spans="1:5" x14ac:dyDescent="0.25">
      <c r="A561" s="8">
        <f t="shared" si="17"/>
        <v>560</v>
      </c>
      <c r="B561" t="s">
        <v>13344</v>
      </c>
      <c r="C561" t="s">
        <v>12643</v>
      </c>
      <c r="D561" s="8">
        <f>VLOOKUP(C561,Proveedor!$B$2:$C$168,2,0)</f>
        <v>28</v>
      </c>
      <c r="E561" s="8" t="str">
        <f t="shared" si="16"/>
        <v>insert into Productos values (560,'CABLE COAXIAL RG-6 100 MTS MAGAÑA',28);</v>
      </c>
    </row>
    <row r="562" spans="1:5" x14ac:dyDescent="0.25">
      <c r="A562" s="8">
        <f t="shared" si="17"/>
        <v>561</v>
      </c>
      <c r="B562" t="s">
        <v>13345</v>
      </c>
      <c r="C562" t="s">
        <v>12655</v>
      </c>
      <c r="D562" s="8">
        <f>VLOOKUP(C562,Proveedor!$B$2:$C$168,2,0)</f>
        <v>40</v>
      </c>
      <c r="E562" s="8" t="str">
        <f t="shared" si="16"/>
        <v>insert into Productos values (561,'CABLE COAXIAL RG-6 2 MTS CABLEVISION',40);</v>
      </c>
    </row>
    <row r="563" spans="1:5" x14ac:dyDescent="0.25">
      <c r="A563" s="8">
        <f t="shared" si="17"/>
        <v>562</v>
      </c>
      <c r="B563" t="s">
        <v>13346</v>
      </c>
      <c r="C563" t="s">
        <v>12636</v>
      </c>
      <c r="D563" s="8">
        <f>VLOOKUP(C563,Proveedor!$B$2:$C$168,2,0)</f>
        <v>21</v>
      </c>
      <c r="E563" s="8" t="str">
        <f t="shared" si="16"/>
        <v>insert into Productos values (562,'CABLE COAXIAL RG-6 20MTS OJO CABLEVISION',21);</v>
      </c>
    </row>
    <row r="564" spans="1:5" x14ac:dyDescent="0.25">
      <c r="A564" s="8">
        <f t="shared" si="17"/>
        <v>563</v>
      </c>
      <c r="B564" t="s">
        <v>13347</v>
      </c>
      <c r="C564" t="s">
        <v>12630</v>
      </c>
      <c r="D564" s="8">
        <f>VLOOKUP(C564,Proveedor!$B$2:$C$168,2,0)</f>
        <v>15</v>
      </c>
      <c r="E564" s="8" t="str">
        <f t="shared" si="16"/>
        <v>insert into Productos values (563,'CABLE CON CANDADO PARA BICICLETA 5/16',15);</v>
      </c>
    </row>
    <row r="565" spans="1:5" x14ac:dyDescent="0.25">
      <c r="A565" s="8">
        <f t="shared" si="17"/>
        <v>564</v>
      </c>
      <c r="B565" t="s">
        <v>13348</v>
      </c>
      <c r="C565" t="s">
        <v>12620</v>
      </c>
      <c r="D565" s="8">
        <f>VLOOKUP(C565,Proveedor!$B$2:$C$168,2,0)</f>
        <v>5</v>
      </c>
      <c r="E565" s="8" t="str">
        <f t="shared" si="16"/>
        <v>insert into Productos values (564,'CABLE DE ACERO 1/16 RIGIDO RECUBIERTO FIERO',5);</v>
      </c>
    </row>
    <row r="566" spans="1:5" x14ac:dyDescent="0.25">
      <c r="A566" s="8">
        <f t="shared" si="17"/>
        <v>565</v>
      </c>
      <c r="B566" t="s">
        <v>13349</v>
      </c>
      <c r="C566" t="s">
        <v>12623</v>
      </c>
      <c r="D566" s="8">
        <f>VLOOKUP(C566,Proveedor!$B$2:$C$168,2,0)</f>
        <v>8</v>
      </c>
      <c r="E566" s="8" t="str">
        <f t="shared" si="16"/>
        <v>insert into Productos values (565,'CABLE DE ACERO 1/16-3/32 FORRADO 7X7 150',8);</v>
      </c>
    </row>
    <row r="567" spans="1:5" x14ac:dyDescent="0.25">
      <c r="A567" s="8">
        <f t="shared" si="17"/>
        <v>566</v>
      </c>
      <c r="B567" t="s">
        <v>13350</v>
      </c>
      <c r="C567" t="s">
        <v>12620</v>
      </c>
      <c r="D567" s="8">
        <f>VLOOKUP(C567,Proveedor!$B$2:$C$168,2,0)</f>
        <v>5</v>
      </c>
      <c r="E567" s="8" t="str">
        <f t="shared" si="16"/>
        <v>insert into Productos values (566,'CABLE DE ACERO 7X7 HILOS 75 MTS 2240 KG',5);</v>
      </c>
    </row>
    <row r="568" spans="1:5" x14ac:dyDescent="0.25">
      <c r="A568" s="8">
        <f t="shared" si="17"/>
        <v>567</v>
      </c>
      <c r="B568" t="s">
        <v>13351</v>
      </c>
      <c r="C568" t="s">
        <v>12627</v>
      </c>
      <c r="D568" s="8">
        <f>VLOOKUP(C568,Proveedor!$B$2:$C$168,2,0)</f>
        <v>12</v>
      </c>
      <c r="E568" s="8" t="str">
        <f t="shared" si="16"/>
        <v>insert into Productos values (567,'CABLE DE VIDA 2 GANCHOS TRUPER 1.5 MTS.',12);</v>
      </c>
    </row>
    <row r="569" spans="1:5" x14ac:dyDescent="0.25">
      <c r="A569" s="8">
        <f t="shared" si="17"/>
        <v>568</v>
      </c>
      <c r="B569" t="s">
        <v>13352</v>
      </c>
      <c r="C569" t="s">
        <v>12627</v>
      </c>
      <c r="D569" s="8">
        <f>VLOOKUP(C569,Proveedor!$B$2:$C$168,2,0)</f>
        <v>12</v>
      </c>
      <c r="E569" s="8" t="str">
        <f t="shared" si="16"/>
        <v>insert into Productos values (568,'CABLE DE VIDA TRUPER 2 GANCH CAB-5489-20',12);</v>
      </c>
    </row>
    <row r="570" spans="1:5" x14ac:dyDescent="0.25">
      <c r="A570" s="8">
        <f t="shared" si="17"/>
        <v>569</v>
      </c>
      <c r="B570" t="s">
        <v>13353</v>
      </c>
      <c r="C570" t="s">
        <v>12617</v>
      </c>
      <c r="D570" s="8">
        <f>VLOOKUP(C570,Proveedor!$B$2:$C$168,2,0)</f>
        <v>2</v>
      </c>
      <c r="E570" s="8" t="str">
        <f t="shared" si="16"/>
        <v>insert into Productos values (569,'CABLE HDMI MACHO MACHO 1.80 MTS VOLTECH',2);</v>
      </c>
    </row>
    <row r="571" spans="1:5" x14ac:dyDescent="0.25">
      <c r="A571" s="8">
        <f t="shared" si="17"/>
        <v>570</v>
      </c>
      <c r="B571" t="s">
        <v>13354</v>
      </c>
      <c r="C571" t="s">
        <v>12617</v>
      </c>
      <c r="D571" s="8">
        <f>VLOOKUP(C571,Proveedor!$B$2:$C$168,2,0)</f>
        <v>2</v>
      </c>
      <c r="E571" s="8" t="str">
        <f t="shared" si="16"/>
        <v>insert into Productos values (570,'CABLE HDMI MACHO MACHO 90 CM VOLTECH',2);</v>
      </c>
    </row>
    <row r="572" spans="1:5" x14ac:dyDescent="0.25">
      <c r="A572" s="8">
        <f t="shared" si="17"/>
        <v>571</v>
      </c>
      <c r="B572" t="s">
        <v>13355</v>
      </c>
      <c r="C572" t="s">
        <v>12640</v>
      </c>
      <c r="D572" s="8">
        <f>VLOOKUP(C572,Proveedor!$B$2:$C$168,2,0)</f>
        <v>25</v>
      </c>
      <c r="E572" s="8" t="str">
        <f t="shared" si="16"/>
        <v>insert into Productos values (571,'CABLE NO.10 *',25);</v>
      </c>
    </row>
    <row r="573" spans="1:5" x14ac:dyDescent="0.25">
      <c r="A573" s="8">
        <f t="shared" si="17"/>
        <v>572</v>
      </c>
      <c r="B573" t="s">
        <v>13356</v>
      </c>
      <c r="C573" t="s">
        <v>12636</v>
      </c>
      <c r="D573" s="8">
        <f>VLOOKUP(C573,Proveedor!$B$2:$C$168,2,0)</f>
        <v>21</v>
      </c>
      <c r="E573" s="8" t="str">
        <f t="shared" si="16"/>
        <v>insert into Productos values (572,'CABLE NO.10 BLANCO SANELEC',21);</v>
      </c>
    </row>
    <row r="574" spans="1:5" x14ac:dyDescent="0.25">
      <c r="A574" s="8">
        <f t="shared" si="17"/>
        <v>573</v>
      </c>
      <c r="B574" t="s">
        <v>13357</v>
      </c>
      <c r="C574" t="s">
        <v>12617</v>
      </c>
      <c r="D574" s="8">
        <f>VLOOKUP(C574,Proveedor!$B$2:$C$168,2,0)</f>
        <v>2</v>
      </c>
      <c r="E574" s="8" t="str">
        <f t="shared" si="16"/>
        <v>insert into Productos values (573,'CABLE NO.10 BLANCO VOLTECH',2);</v>
      </c>
    </row>
    <row r="575" spans="1:5" x14ac:dyDescent="0.25">
      <c r="A575" s="8">
        <f t="shared" si="17"/>
        <v>574</v>
      </c>
      <c r="B575" t="s">
        <v>13358</v>
      </c>
      <c r="C575" t="s">
        <v>12621</v>
      </c>
      <c r="D575" s="8">
        <f>VLOOKUP(C575,Proveedor!$B$2:$C$168,2,0)</f>
        <v>6</v>
      </c>
      <c r="E575" s="8" t="str">
        <f t="shared" si="16"/>
        <v>insert into Productos values (574,'CABLE NO.10 NEGRO SANELEC',6);</v>
      </c>
    </row>
    <row r="576" spans="1:5" x14ac:dyDescent="0.25">
      <c r="A576" s="8">
        <f t="shared" si="17"/>
        <v>575</v>
      </c>
      <c r="B576" t="s">
        <v>13359</v>
      </c>
      <c r="C576" t="s">
        <v>12617</v>
      </c>
      <c r="D576" s="8">
        <f>VLOOKUP(C576,Proveedor!$B$2:$C$168,2,0)</f>
        <v>2</v>
      </c>
      <c r="E576" s="8" t="str">
        <f t="shared" si="16"/>
        <v>insert into Productos values (575,'CABLE NO.10 NEGRO VOLTECH',2);</v>
      </c>
    </row>
    <row r="577" spans="1:5" x14ac:dyDescent="0.25">
      <c r="A577" s="8">
        <f t="shared" si="17"/>
        <v>576</v>
      </c>
      <c r="B577" t="s">
        <v>13360</v>
      </c>
      <c r="C577" t="s">
        <v>12636</v>
      </c>
      <c r="D577" s="8">
        <f>VLOOKUP(C577,Proveedor!$B$2:$C$168,2,0)</f>
        <v>21</v>
      </c>
      <c r="E577" s="8" t="str">
        <f t="shared" si="16"/>
        <v>insert into Productos values (576,'CABLE NO.10 ROJO SANELEC',21);</v>
      </c>
    </row>
    <row r="578" spans="1:5" x14ac:dyDescent="0.25">
      <c r="A578" s="8">
        <f t="shared" si="17"/>
        <v>577</v>
      </c>
      <c r="B578" t="s">
        <v>13361</v>
      </c>
      <c r="C578" t="s">
        <v>12617</v>
      </c>
      <c r="D578" s="8">
        <f>VLOOKUP(C578,Proveedor!$B$2:$C$168,2,0)</f>
        <v>2</v>
      </c>
      <c r="E578" s="8" t="str">
        <f t="shared" si="16"/>
        <v>insert into Productos values (577,'CABLE NO.10 ROJO VOLTECH',2);</v>
      </c>
    </row>
    <row r="579" spans="1:5" x14ac:dyDescent="0.25">
      <c r="A579" s="8">
        <f t="shared" si="17"/>
        <v>578</v>
      </c>
      <c r="B579" t="s">
        <v>13362</v>
      </c>
      <c r="C579" t="s">
        <v>12636</v>
      </c>
      <c r="D579" s="8">
        <f>VLOOKUP(C579,Proveedor!$B$2:$C$168,2,0)</f>
        <v>21</v>
      </c>
      <c r="E579" s="8" t="str">
        <f t="shared" ref="E579:E642" si="18">"insert into Productos values ("&amp;A579&amp;",'"&amp;B579&amp;"',"&amp;D579&amp;");"</f>
        <v>insert into Productos values (578,'CABLE NO.10 VERDE SANTUL',21);</v>
      </c>
    </row>
    <row r="580" spans="1:5" x14ac:dyDescent="0.25">
      <c r="A580" s="8">
        <f t="shared" ref="A580:A643" si="19">+A579+1</f>
        <v>579</v>
      </c>
      <c r="B580" t="s">
        <v>13363</v>
      </c>
      <c r="C580" t="s">
        <v>12640</v>
      </c>
      <c r="D580" s="8">
        <f>VLOOKUP(C580,Proveedor!$B$2:$C$168,2,0)</f>
        <v>25</v>
      </c>
      <c r="E580" s="8" t="str">
        <f t="shared" si="18"/>
        <v>insert into Productos values (579,'CABLE NO.12',25);</v>
      </c>
    </row>
    <row r="581" spans="1:5" x14ac:dyDescent="0.25">
      <c r="A581" s="8">
        <f t="shared" si="19"/>
        <v>580</v>
      </c>
      <c r="B581" t="s">
        <v>13364</v>
      </c>
      <c r="C581" t="s">
        <v>12636</v>
      </c>
      <c r="D581" s="8">
        <f>VLOOKUP(C581,Proveedor!$B$2:$C$168,2,0)</f>
        <v>21</v>
      </c>
      <c r="E581" s="8" t="str">
        <f t="shared" si="18"/>
        <v>insert into Productos values (580,'CABLE NO.12 BLANCO SANELEC',21);</v>
      </c>
    </row>
    <row r="582" spans="1:5" x14ac:dyDescent="0.25">
      <c r="A582" s="8">
        <f t="shared" si="19"/>
        <v>581</v>
      </c>
      <c r="B582" t="s">
        <v>13365</v>
      </c>
      <c r="C582" t="s">
        <v>12617</v>
      </c>
      <c r="D582" s="8">
        <f>VLOOKUP(C582,Proveedor!$B$2:$C$168,2,0)</f>
        <v>2</v>
      </c>
      <c r="E582" s="8" t="str">
        <f t="shared" si="18"/>
        <v>insert into Productos values (581,'CABLE NO.12 BLANCO VOLTECH',2);</v>
      </c>
    </row>
    <row r="583" spans="1:5" x14ac:dyDescent="0.25">
      <c r="A583" s="8">
        <f t="shared" si="19"/>
        <v>582</v>
      </c>
      <c r="B583" t="s">
        <v>13366</v>
      </c>
      <c r="C583" t="s">
        <v>12658</v>
      </c>
      <c r="D583" s="8">
        <f>VLOOKUP(C583,Proveedor!$B$2:$C$168,2,0)</f>
        <v>43</v>
      </c>
      <c r="E583" s="8" t="str">
        <f t="shared" si="18"/>
        <v>insert into Productos values (582,'CABLE NO.12 NEGRO IUSA',43);</v>
      </c>
    </row>
    <row r="584" spans="1:5" x14ac:dyDescent="0.25">
      <c r="A584" s="8">
        <f t="shared" si="19"/>
        <v>583</v>
      </c>
      <c r="B584" t="s">
        <v>13367</v>
      </c>
      <c r="C584" t="s">
        <v>12636</v>
      </c>
      <c r="D584" s="8">
        <f>VLOOKUP(C584,Proveedor!$B$2:$C$168,2,0)</f>
        <v>21</v>
      </c>
      <c r="E584" s="8" t="str">
        <f t="shared" si="18"/>
        <v>insert into Productos values (583,'CABLE NO.12 NEGRO SANELEC',21);</v>
      </c>
    </row>
    <row r="585" spans="1:5" x14ac:dyDescent="0.25">
      <c r="A585" s="8">
        <f t="shared" si="19"/>
        <v>584</v>
      </c>
      <c r="B585" t="s">
        <v>13368</v>
      </c>
      <c r="C585" t="s">
        <v>12617</v>
      </c>
      <c r="D585" s="8">
        <f>VLOOKUP(C585,Proveedor!$B$2:$C$168,2,0)</f>
        <v>2</v>
      </c>
      <c r="E585" s="8" t="str">
        <f t="shared" si="18"/>
        <v>insert into Productos values (584,'CABLE NO.12 NEGRO VOLTECH',2);</v>
      </c>
    </row>
    <row r="586" spans="1:5" x14ac:dyDescent="0.25">
      <c r="A586" s="8">
        <f t="shared" si="19"/>
        <v>585</v>
      </c>
      <c r="B586" t="s">
        <v>13369</v>
      </c>
      <c r="C586" t="s">
        <v>12658</v>
      </c>
      <c r="D586" s="8">
        <f>VLOOKUP(C586,Proveedor!$B$2:$C$168,2,0)</f>
        <v>43</v>
      </c>
      <c r="E586" s="8" t="str">
        <f t="shared" si="18"/>
        <v>insert into Productos values (585,'CABLE NO.12 ROJO IUSA',43);</v>
      </c>
    </row>
    <row r="587" spans="1:5" x14ac:dyDescent="0.25">
      <c r="A587" s="8">
        <f t="shared" si="19"/>
        <v>586</v>
      </c>
      <c r="B587" t="s">
        <v>13370</v>
      </c>
      <c r="C587" t="s">
        <v>12636</v>
      </c>
      <c r="D587" s="8">
        <f>VLOOKUP(C587,Proveedor!$B$2:$C$168,2,0)</f>
        <v>21</v>
      </c>
      <c r="E587" s="8" t="str">
        <f t="shared" si="18"/>
        <v>insert into Productos values (586,'CABLE NO.12 ROJO SANELEC',21);</v>
      </c>
    </row>
    <row r="588" spans="1:5" x14ac:dyDescent="0.25">
      <c r="A588" s="8">
        <f t="shared" si="19"/>
        <v>587</v>
      </c>
      <c r="B588" t="s">
        <v>13371</v>
      </c>
      <c r="C588" t="s">
        <v>12617</v>
      </c>
      <c r="D588" s="8">
        <f>VLOOKUP(C588,Proveedor!$B$2:$C$168,2,0)</f>
        <v>2</v>
      </c>
      <c r="E588" s="8" t="str">
        <f t="shared" si="18"/>
        <v>insert into Productos values (587,'CABLE NO.12 ROJO VOLTECH',2);</v>
      </c>
    </row>
    <row r="589" spans="1:5" x14ac:dyDescent="0.25">
      <c r="A589" s="8">
        <f t="shared" si="19"/>
        <v>588</v>
      </c>
      <c r="B589" t="s">
        <v>13372</v>
      </c>
      <c r="C589" t="s">
        <v>12636</v>
      </c>
      <c r="D589" s="8">
        <f>VLOOKUP(C589,Proveedor!$B$2:$C$168,2,0)</f>
        <v>21</v>
      </c>
      <c r="E589" s="8" t="str">
        <f t="shared" si="18"/>
        <v>insert into Productos values (588,'CABLE NO.12 VERDE SANELEC',21);</v>
      </c>
    </row>
    <row r="590" spans="1:5" x14ac:dyDescent="0.25">
      <c r="A590" s="8">
        <f t="shared" si="19"/>
        <v>589</v>
      </c>
      <c r="B590" t="s">
        <v>13373</v>
      </c>
      <c r="C590" t="s">
        <v>12634</v>
      </c>
      <c r="D590" s="8">
        <f>VLOOKUP(C590,Proveedor!$B$2:$C$168,2,0)</f>
        <v>19</v>
      </c>
      <c r="E590" s="8" t="str">
        <f t="shared" si="18"/>
        <v>insert into Productos values (589,'CABLE NO.14',19);</v>
      </c>
    </row>
    <row r="591" spans="1:5" x14ac:dyDescent="0.25">
      <c r="A591" s="8">
        <f t="shared" si="19"/>
        <v>590</v>
      </c>
      <c r="B591" t="s">
        <v>13374</v>
      </c>
      <c r="C591" t="s">
        <v>12617</v>
      </c>
      <c r="D591" s="8">
        <f>VLOOKUP(C591,Proveedor!$B$2:$C$168,2,0)</f>
        <v>2</v>
      </c>
      <c r="E591" s="8" t="str">
        <f t="shared" si="18"/>
        <v>insert into Productos values (590,'CABLE NO.14 BLANCO VOLTECH',2);</v>
      </c>
    </row>
    <row r="592" spans="1:5" x14ac:dyDescent="0.25">
      <c r="A592" s="8">
        <f t="shared" si="19"/>
        <v>591</v>
      </c>
      <c r="B592" t="s">
        <v>13375</v>
      </c>
      <c r="C592" t="s">
        <v>12617</v>
      </c>
      <c r="D592" s="8">
        <f>VLOOKUP(C592,Proveedor!$B$2:$C$168,2,0)</f>
        <v>2</v>
      </c>
      <c r="E592" s="8" t="str">
        <f t="shared" si="18"/>
        <v>insert into Productos values (591,'CABLE NO.14 NEGRO VOLTECH',2);</v>
      </c>
    </row>
    <row r="593" spans="1:5" x14ac:dyDescent="0.25">
      <c r="A593" s="8">
        <f t="shared" si="19"/>
        <v>592</v>
      </c>
      <c r="B593" t="s">
        <v>13376</v>
      </c>
      <c r="C593" t="s">
        <v>12617</v>
      </c>
      <c r="D593" s="8">
        <f>VLOOKUP(C593,Proveedor!$B$2:$C$168,2,0)</f>
        <v>2</v>
      </c>
      <c r="E593" s="8" t="str">
        <f t="shared" si="18"/>
        <v>insert into Productos values (592,'CABLE NO.14 ROJO VOLTECH',2);</v>
      </c>
    </row>
    <row r="594" spans="1:5" x14ac:dyDescent="0.25">
      <c r="A594" s="8">
        <f t="shared" si="19"/>
        <v>593</v>
      </c>
      <c r="B594" t="s">
        <v>13377</v>
      </c>
      <c r="C594" t="s">
        <v>12664</v>
      </c>
      <c r="D594" s="8">
        <f>VLOOKUP(C594,Proveedor!$B$2:$C$168,2,0)</f>
        <v>49</v>
      </c>
      <c r="E594" s="8" t="str">
        <f t="shared" si="18"/>
        <v>insert into Productos values (593,'CABLE NO.18 BICOLOR MAGA¥A',49);</v>
      </c>
    </row>
    <row r="595" spans="1:5" x14ac:dyDescent="0.25">
      <c r="A595" s="8">
        <f t="shared" si="19"/>
        <v>594</v>
      </c>
      <c r="B595" t="s">
        <v>13378</v>
      </c>
      <c r="C595" t="s">
        <v>12617</v>
      </c>
      <c r="D595" s="8">
        <f>VLOOKUP(C595,Proveedor!$B$2:$C$168,2,0)</f>
        <v>2</v>
      </c>
      <c r="E595" s="8" t="str">
        <f t="shared" si="18"/>
        <v>insert into Productos values (594,'CABLE NO.18 BICOLOR VOLTECH 100M',2);</v>
      </c>
    </row>
    <row r="596" spans="1:5" x14ac:dyDescent="0.25">
      <c r="A596" s="8">
        <f t="shared" si="19"/>
        <v>595</v>
      </c>
      <c r="B596" t="s">
        <v>13379</v>
      </c>
      <c r="C596" t="s">
        <v>12636</v>
      </c>
      <c r="D596" s="8">
        <f>VLOOKUP(C596,Proveedor!$B$2:$C$168,2,0)</f>
        <v>21</v>
      </c>
      <c r="E596" s="8" t="str">
        <f t="shared" si="18"/>
        <v>insert into Productos values (595,'CABLE NO.18 POLARIZADO SANELEC',21);</v>
      </c>
    </row>
    <row r="597" spans="1:5" x14ac:dyDescent="0.25">
      <c r="A597" s="8">
        <f t="shared" si="19"/>
        <v>596</v>
      </c>
      <c r="B597" t="s">
        <v>13380</v>
      </c>
      <c r="C597" t="s">
        <v>12617</v>
      </c>
      <c r="D597" s="8">
        <f>VLOOKUP(C597,Proveedor!$B$2:$C$168,2,0)</f>
        <v>2</v>
      </c>
      <c r="E597" s="8" t="str">
        <f t="shared" si="18"/>
        <v>insert into Productos values (596,'CABLE NO.18 POLARIZADO VOLTECH',2);</v>
      </c>
    </row>
    <row r="598" spans="1:5" x14ac:dyDescent="0.25">
      <c r="A598" s="8">
        <f t="shared" si="19"/>
        <v>597</v>
      </c>
      <c r="B598" t="s">
        <v>13381</v>
      </c>
      <c r="C598" t="s">
        <v>12664</v>
      </c>
      <c r="D598" s="8">
        <f>VLOOKUP(C598,Proveedor!$B$2:$C$168,2,0)</f>
        <v>49</v>
      </c>
      <c r="E598" s="8" t="str">
        <f t="shared" si="18"/>
        <v>insert into Productos values (597,'CABLE NO.22 BICOLOR MAGA¥A',49);</v>
      </c>
    </row>
    <row r="599" spans="1:5" x14ac:dyDescent="0.25">
      <c r="A599" s="8">
        <f t="shared" si="19"/>
        <v>598</v>
      </c>
      <c r="B599" t="s">
        <v>13382</v>
      </c>
      <c r="C599" t="s">
        <v>12617</v>
      </c>
      <c r="D599" s="8">
        <f>VLOOKUP(C599,Proveedor!$B$2:$C$168,2,0)</f>
        <v>2</v>
      </c>
      <c r="E599" s="8" t="str">
        <f t="shared" si="18"/>
        <v>insert into Productos values (598,'CABLE NO.22 BICOLOR VOLTECH',2);</v>
      </c>
    </row>
    <row r="600" spans="1:5" x14ac:dyDescent="0.25">
      <c r="A600" s="8">
        <f t="shared" si="19"/>
        <v>599</v>
      </c>
      <c r="B600" t="s">
        <v>13383</v>
      </c>
      <c r="C600" t="s">
        <v>12634</v>
      </c>
      <c r="D600" s="8">
        <f>VLOOKUP(C600,Proveedor!$B$2:$C$168,2,0)</f>
        <v>19</v>
      </c>
      <c r="E600" s="8" t="str">
        <f t="shared" si="18"/>
        <v>insert into Productos values (599,'CABLE NO.8',19);</v>
      </c>
    </row>
    <row r="601" spans="1:5" x14ac:dyDescent="0.25">
      <c r="A601" s="8">
        <f t="shared" si="19"/>
        <v>600</v>
      </c>
      <c r="B601" t="s">
        <v>13384</v>
      </c>
      <c r="C601" t="s">
        <v>12673</v>
      </c>
      <c r="D601" s="8">
        <f>VLOOKUP(C601,Proveedor!$B$2:$C$168,2,0)</f>
        <v>58</v>
      </c>
      <c r="E601" s="8" t="str">
        <f t="shared" si="18"/>
        <v>insert into Productos values (600,'CABLE NO.8 KEER',58);</v>
      </c>
    </row>
    <row r="602" spans="1:5" x14ac:dyDescent="0.25">
      <c r="A602" s="8">
        <f t="shared" si="19"/>
        <v>601</v>
      </c>
      <c r="B602" t="s">
        <v>13385</v>
      </c>
      <c r="C602" t="s">
        <v>12620</v>
      </c>
      <c r="D602" s="8">
        <f>VLOOKUP(C602,Proveedor!$B$2:$C$168,2,0)</f>
        <v>5</v>
      </c>
      <c r="E602" s="8" t="str">
        <f t="shared" si="18"/>
        <v>insert into Productos values (601,'CABLE NYLON 6 MM FIERO ROLLO 20 K',5);</v>
      </c>
    </row>
    <row r="603" spans="1:5" x14ac:dyDescent="0.25">
      <c r="A603" s="8">
        <f t="shared" si="19"/>
        <v>602</v>
      </c>
      <c r="B603" t="s">
        <v>13386</v>
      </c>
      <c r="C603" t="s">
        <v>12620</v>
      </c>
      <c r="D603" s="8">
        <f>VLOOKUP(C603,Proveedor!$B$2:$C$168,2,0)</f>
        <v>5</v>
      </c>
      <c r="E603" s="8" t="str">
        <f t="shared" si="18"/>
        <v>insert into Productos values (602,'CABLE NYLON 16 MM ROLLO CON 30 KILOS FIERO',5);</v>
      </c>
    </row>
    <row r="604" spans="1:5" x14ac:dyDescent="0.25">
      <c r="A604" s="8">
        <f t="shared" si="19"/>
        <v>603</v>
      </c>
      <c r="B604" t="s">
        <v>13387</v>
      </c>
      <c r="C604" t="s">
        <v>12620</v>
      </c>
      <c r="D604" s="8">
        <f>VLOOKUP(C604,Proveedor!$B$2:$C$168,2,0)</f>
        <v>5</v>
      </c>
      <c r="E604" s="8" t="str">
        <f t="shared" si="18"/>
        <v>insert into Productos values (603,'CABLE NYLON 19 MM ROLLO CON 30 KILOS FIERO',5);</v>
      </c>
    </row>
    <row r="605" spans="1:5" x14ac:dyDescent="0.25">
      <c r="A605" s="8">
        <f t="shared" si="19"/>
        <v>604</v>
      </c>
      <c r="B605" t="s">
        <v>13388</v>
      </c>
      <c r="C605" t="s">
        <v>12620</v>
      </c>
      <c r="D605" s="8">
        <f>VLOOKUP(C605,Proveedor!$B$2:$C$168,2,0)</f>
        <v>5</v>
      </c>
      <c r="E605" s="8" t="str">
        <f t="shared" si="18"/>
        <v>insert into Productos values (604,'CABLE NYLON 8 MM 20 KILOS FIERO',5);</v>
      </c>
    </row>
    <row r="606" spans="1:5" x14ac:dyDescent="0.25">
      <c r="A606" s="8">
        <f t="shared" si="19"/>
        <v>605</v>
      </c>
      <c r="B606" t="s">
        <v>13389</v>
      </c>
      <c r="C606" t="s">
        <v>12620</v>
      </c>
      <c r="D606" s="8">
        <f>VLOOKUP(C606,Proveedor!$B$2:$C$168,2,0)</f>
        <v>5</v>
      </c>
      <c r="E606" s="8" t="str">
        <f t="shared" si="18"/>
        <v>insert into Productos values (605,'CABLE NYLON NO. 4 MM 30 MTS 3/16',5);</v>
      </c>
    </row>
    <row r="607" spans="1:5" x14ac:dyDescent="0.25">
      <c r="A607" s="8">
        <f t="shared" si="19"/>
        <v>606</v>
      </c>
      <c r="B607" t="s">
        <v>13390</v>
      </c>
      <c r="C607" t="s">
        <v>12620</v>
      </c>
      <c r="D607" s="8">
        <f>VLOOKUP(C607,Proveedor!$B$2:$C$168,2,0)</f>
        <v>5</v>
      </c>
      <c r="E607" s="8" t="str">
        <f t="shared" si="18"/>
        <v>insert into Productos values (606,'CABLE NYLON NO. 6 MM 30 MTS 1/4',5);</v>
      </c>
    </row>
    <row r="608" spans="1:5" x14ac:dyDescent="0.25">
      <c r="A608" s="8">
        <f t="shared" si="19"/>
        <v>607</v>
      </c>
      <c r="B608" t="s">
        <v>13391</v>
      </c>
      <c r="C608" t="s">
        <v>12620</v>
      </c>
      <c r="D608" s="8">
        <f>VLOOKUP(C608,Proveedor!$B$2:$C$168,2,0)</f>
        <v>5</v>
      </c>
      <c r="E608" s="8" t="str">
        <f t="shared" si="18"/>
        <v>insert into Productos values (607,'CABLE NYLON NO. 8 MM 20 MTS 5/16',5);</v>
      </c>
    </row>
    <row r="609" spans="1:5" x14ac:dyDescent="0.25">
      <c r="A609" s="8">
        <f t="shared" si="19"/>
        <v>608</v>
      </c>
      <c r="B609" t="s">
        <v>13392</v>
      </c>
      <c r="C609" t="s">
        <v>12620</v>
      </c>
      <c r="D609" s="8">
        <f>VLOOKUP(C609,Proveedor!$B$2:$C$168,2,0)</f>
        <v>5</v>
      </c>
      <c r="E609" s="8" t="str">
        <f t="shared" si="18"/>
        <v>insert into Productos values (608,'CABLE NYLON NO.13 MM METRO 1/2',5);</v>
      </c>
    </row>
    <row r="610" spans="1:5" x14ac:dyDescent="0.25">
      <c r="A610" s="8">
        <f t="shared" si="19"/>
        <v>609</v>
      </c>
      <c r="B610" t="s">
        <v>13393</v>
      </c>
      <c r="C610" t="s">
        <v>12620</v>
      </c>
      <c r="D610" s="8">
        <f>VLOOKUP(C610,Proveedor!$B$2:$C$168,2,0)</f>
        <v>5</v>
      </c>
      <c r="E610" s="8" t="str">
        <f t="shared" si="18"/>
        <v>insert into Productos values (609,'CABLE NYLON NO.16 MM METRO 5/8',5);</v>
      </c>
    </row>
    <row r="611" spans="1:5" x14ac:dyDescent="0.25">
      <c r="A611" s="8">
        <f t="shared" si="19"/>
        <v>610</v>
      </c>
      <c r="B611" t="s">
        <v>13394</v>
      </c>
      <c r="C611" t="s">
        <v>12620</v>
      </c>
      <c r="D611" s="8">
        <f>VLOOKUP(C611,Proveedor!$B$2:$C$168,2,0)</f>
        <v>5</v>
      </c>
      <c r="E611" s="8" t="str">
        <f t="shared" si="18"/>
        <v>insert into Productos values (610,'CABLE NYLON NO.19 MM METRO 3/4',5);</v>
      </c>
    </row>
    <row r="612" spans="1:5" x14ac:dyDescent="0.25">
      <c r="A612" s="8">
        <f t="shared" si="19"/>
        <v>611</v>
      </c>
      <c r="B612" t="s">
        <v>13395</v>
      </c>
      <c r="C612" t="s">
        <v>12634</v>
      </c>
      <c r="D612" s="8">
        <f>VLOOKUP(C612,Proveedor!$B$2:$C$168,2,0)</f>
        <v>19</v>
      </c>
      <c r="E612" s="8" t="str">
        <f t="shared" si="18"/>
        <v>insert into Productos values (611,'CABLE P/CAFETERA *',19);</v>
      </c>
    </row>
    <row r="613" spans="1:5" x14ac:dyDescent="0.25">
      <c r="A613" s="8">
        <f t="shared" si="19"/>
        <v>612</v>
      </c>
      <c r="B613" t="s">
        <v>13396</v>
      </c>
      <c r="C613" t="s">
        <v>12674</v>
      </c>
      <c r="D613" s="8">
        <f>VLOOKUP(C613,Proveedor!$B$2:$C$168,2,0)</f>
        <v>59</v>
      </c>
      <c r="E613" s="8" t="str">
        <f t="shared" si="18"/>
        <v>insert into Productos values (612,'CABLE P/CAFETERA DAYCO',59);</v>
      </c>
    </row>
    <row r="614" spans="1:5" x14ac:dyDescent="0.25">
      <c r="A614" s="8">
        <f t="shared" si="19"/>
        <v>613</v>
      </c>
      <c r="B614" t="s">
        <v>13397</v>
      </c>
      <c r="C614" t="s">
        <v>12674</v>
      </c>
      <c r="D614" s="8">
        <f>VLOOKUP(C614,Proveedor!$B$2:$C$168,2,0)</f>
        <v>59</v>
      </c>
      <c r="E614" s="8" t="str">
        <f t="shared" si="18"/>
        <v>insert into Productos values (613,'CABLE P/GRAB.UNIVERSAL C/RANURA *',59);</v>
      </c>
    </row>
    <row r="615" spans="1:5" x14ac:dyDescent="0.25">
      <c r="A615" s="8">
        <f t="shared" si="19"/>
        <v>614</v>
      </c>
      <c r="B615" t="s">
        <v>13398</v>
      </c>
      <c r="C615" t="s">
        <v>12634</v>
      </c>
      <c r="D615" s="8">
        <f>VLOOKUP(C615,Proveedor!$B$2:$C$168,2,0)</f>
        <v>19</v>
      </c>
      <c r="E615" s="8" t="str">
        <f t="shared" si="18"/>
        <v>insert into Productos values (614,'CABLE P/SOLDAR 10 M.SENC.',19);</v>
      </c>
    </row>
    <row r="616" spans="1:5" x14ac:dyDescent="0.25">
      <c r="A616" s="8">
        <f t="shared" si="19"/>
        <v>615</v>
      </c>
      <c r="B616" t="s">
        <v>13399</v>
      </c>
      <c r="C616" t="s">
        <v>12634</v>
      </c>
      <c r="D616" s="8">
        <f>VLOOKUP(C616,Proveedor!$B$2:$C$168,2,0)</f>
        <v>19</v>
      </c>
      <c r="E616" s="8" t="str">
        <f t="shared" si="18"/>
        <v>insert into Productos values (615,'CABLE P/SOLDAR 5 M.SENC. B',19);</v>
      </c>
    </row>
    <row r="617" spans="1:5" x14ac:dyDescent="0.25">
      <c r="A617" s="8">
        <f t="shared" si="19"/>
        <v>616</v>
      </c>
      <c r="B617" t="s">
        <v>13400</v>
      </c>
      <c r="C617" t="s">
        <v>12634</v>
      </c>
      <c r="D617" s="8">
        <f>VLOOKUP(C617,Proveedor!$B$2:$C$168,2,0)</f>
        <v>19</v>
      </c>
      <c r="E617" s="8" t="str">
        <f t="shared" si="18"/>
        <v>insert into Productos values (616,'CABLE P/SOLDAR 7 M.REFORZADO AMARILLO',19);</v>
      </c>
    </row>
    <row r="618" spans="1:5" x14ac:dyDescent="0.25">
      <c r="A618" s="8">
        <f t="shared" si="19"/>
        <v>617</v>
      </c>
      <c r="B618" t="s">
        <v>13401</v>
      </c>
      <c r="C618" t="s">
        <v>12634</v>
      </c>
      <c r="D618" s="8">
        <f>VLOOKUP(C618,Proveedor!$B$2:$C$168,2,0)</f>
        <v>19</v>
      </c>
      <c r="E618" s="8" t="str">
        <f t="shared" si="18"/>
        <v>insert into Productos values (617,'CABLE P/SOLDAR 7 M.SENC.',19);</v>
      </c>
    </row>
    <row r="619" spans="1:5" x14ac:dyDescent="0.25">
      <c r="A619" s="8">
        <f t="shared" si="19"/>
        <v>618</v>
      </c>
      <c r="B619" t="s">
        <v>13402</v>
      </c>
      <c r="C619" t="s">
        <v>12630</v>
      </c>
      <c r="D619" s="8">
        <f>VLOOKUP(C619,Proveedor!$B$2:$C$168,2,0)</f>
        <v>15</v>
      </c>
      <c r="E619" s="8" t="str">
        <f t="shared" si="18"/>
        <v>insert into Productos values (618,'CABLE PASA CORRIENTE CAL.10 MAR-RAM 2',15);</v>
      </c>
    </row>
    <row r="620" spans="1:5" x14ac:dyDescent="0.25">
      <c r="A620" s="8">
        <f t="shared" si="19"/>
        <v>619</v>
      </c>
      <c r="B620" t="s">
        <v>13403</v>
      </c>
      <c r="C620" t="s">
        <v>12630</v>
      </c>
      <c r="D620" s="8">
        <f>VLOOKUP(C620,Proveedor!$B$2:$C$168,2,0)</f>
        <v>15</v>
      </c>
      <c r="E620" s="8" t="str">
        <f t="shared" si="18"/>
        <v>insert into Productos values (619,'CABLE PASA CORRIENTE CAL.10 MAR-RAM 3.5M',15);</v>
      </c>
    </row>
    <row r="621" spans="1:5" x14ac:dyDescent="0.25">
      <c r="A621" s="8">
        <f t="shared" si="19"/>
        <v>620</v>
      </c>
      <c r="B621" t="s">
        <v>13404</v>
      </c>
      <c r="C621" t="s">
        <v>12630</v>
      </c>
      <c r="D621" s="8">
        <f>VLOOKUP(C621,Proveedor!$B$2:$C$168,2,0)</f>
        <v>15</v>
      </c>
      <c r="E621" s="8" t="str">
        <f t="shared" si="18"/>
        <v>insert into Productos values (620,'CABLE PASA CORRIENTE CAL.8 MAR-RAM 3.5MT',15);</v>
      </c>
    </row>
    <row r="622" spans="1:5" x14ac:dyDescent="0.25">
      <c r="A622" s="8">
        <f t="shared" si="19"/>
        <v>621</v>
      </c>
      <c r="B622" t="s">
        <v>13405</v>
      </c>
      <c r="C622" t="s">
        <v>12655</v>
      </c>
      <c r="D622" s="8">
        <f>VLOOKUP(C622,Proveedor!$B$2:$C$168,2,0)</f>
        <v>40</v>
      </c>
      <c r="E622" s="8" t="str">
        <f t="shared" si="18"/>
        <v>insert into Productos values (621,'CABLE POR METRO BICOLOR 22 OJO*********',40);</v>
      </c>
    </row>
    <row r="623" spans="1:5" x14ac:dyDescent="0.25">
      <c r="A623" s="8">
        <f t="shared" si="19"/>
        <v>622</v>
      </c>
      <c r="B623" t="s">
        <v>13406</v>
      </c>
      <c r="C623" t="s">
        <v>12655</v>
      </c>
      <c r="D623" s="8">
        <f>VLOOKUP(C623,Proveedor!$B$2:$C$168,2,0)</f>
        <v>40</v>
      </c>
      <c r="E623" s="8" t="str">
        <f t="shared" si="18"/>
        <v>insert into Productos values (622,'CABLE POR METRO BICOLOR NO.18 ****OJO**',40);</v>
      </c>
    </row>
    <row r="624" spans="1:5" x14ac:dyDescent="0.25">
      <c r="A624" s="8">
        <f t="shared" si="19"/>
        <v>623</v>
      </c>
      <c r="B624" t="s">
        <v>13407</v>
      </c>
      <c r="C624" t="s">
        <v>12634</v>
      </c>
      <c r="D624" s="8">
        <f>VLOOKUP(C624,Proveedor!$B$2:$C$168,2,0)</f>
        <v>19</v>
      </c>
      <c r="E624" s="8" t="str">
        <f t="shared" si="18"/>
        <v>insert into Productos values (623,'CABLE POR METRO NO. 8 1 MT """"OJO"""" ALUCOBRE',19);</v>
      </c>
    </row>
    <row r="625" spans="1:5" x14ac:dyDescent="0.25">
      <c r="A625" s="8">
        <f t="shared" si="19"/>
        <v>624</v>
      </c>
      <c r="B625" t="s">
        <v>13408</v>
      </c>
      <c r="C625" t="s">
        <v>12617</v>
      </c>
      <c r="D625" s="8">
        <f>VLOOKUP(C625,Proveedor!$B$2:$C$168,2,0)</f>
        <v>2</v>
      </c>
      <c r="E625" s="8" t="str">
        <f t="shared" si="18"/>
        <v>insert into Productos values (624,'CABLE POR METRO NO.10 1 MT """OJO"',2);</v>
      </c>
    </row>
    <row r="626" spans="1:5" x14ac:dyDescent="0.25">
      <c r="A626" s="8">
        <f t="shared" si="19"/>
        <v>625</v>
      </c>
      <c r="B626" t="s">
        <v>13409</v>
      </c>
      <c r="C626" t="s">
        <v>12617</v>
      </c>
      <c r="D626" s="8">
        <f>VLOOKUP(C626,Proveedor!$B$2:$C$168,2,0)</f>
        <v>2</v>
      </c>
      <c r="E626" s="8" t="str">
        <f t="shared" si="18"/>
        <v>insert into Productos values (625,'CABLE POR METRO NO.12 1 MT """OJO"',2);</v>
      </c>
    </row>
    <row r="627" spans="1:5" x14ac:dyDescent="0.25">
      <c r="A627" s="8">
        <f t="shared" si="19"/>
        <v>626</v>
      </c>
      <c r="B627" t="s">
        <v>13410</v>
      </c>
      <c r="C627" t="s">
        <v>12617</v>
      </c>
      <c r="D627" s="8">
        <f>VLOOKUP(C627,Proveedor!$B$2:$C$168,2,0)</f>
        <v>2</v>
      </c>
      <c r="E627" s="8" t="str">
        <f t="shared" si="18"/>
        <v>insert into Productos values (626,'CABLE POR METRO NO.14 1 MT OJO *******',2);</v>
      </c>
    </row>
    <row r="628" spans="1:5" x14ac:dyDescent="0.25">
      <c r="A628" s="8">
        <f t="shared" si="19"/>
        <v>627</v>
      </c>
      <c r="B628" t="s">
        <v>13411</v>
      </c>
      <c r="C628" t="s">
        <v>12635</v>
      </c>
      <c r="D628" s="8">
        <f>VLOOKUP(C628,Proveedor!$B$2:$C$168,2,0)</f>
        <v>20</v>
      </c>
      <c r="E628" s="8" t="str">
        <f t="shared" si="18"/>
        <v>insert into Productos values (627,'CABLE POR METRO POLARIZADO 22 OJO ******',20);</v>
      </c>
    </row>
    <row r="629" spans="1:5" x14ac:dyDescent="0.25">
      <c r="A629" s="8">
        <f t="shared" si="19"/>
        <v>628</v>
      </c>
      <c r="B629" t="s">
        <v>13412</v>
      </c>
      <c r="C629" t="s">
        <v>12617</v>
      </c>
      <c r="D629" s="8">
        <f>VLOOKUP(C629,Proveedor!$B$2:$C$168,2,0)</f>
        <v>2</v>
      </c>
      <c r="E629" s="8" t="str">
        <f t="shared" si="18"/>
        <v>insert into Productos values (628,'CABLE POR METRO POT 12 OJO *************',2);</v>
      </c>
    </row>
    <row r="630" spans="1:5" x14ac:dyDescent="0.25">
      <c r="A630" s="8">
        <f t="shared" si="19"/>
        <v>629</v>
      </c>
      <c r="B630" t="s">
        <v>13413</v>
      </c>
      <c r="C630" t="s">
        <v>12617</v>
      </c>
      <c r="D630" s="8">
        <f>VLOOKUP(C630,Proveedor!$B$2:$C$168,2,0)</f>
        <v>2</v>
      </c>
      <c r="E630" s="8" t="str">
        <f t="shared" si="18"/>
        <v>insert into Productos values (629,'CABLE POR METRO POT 14 OJO *************',2);</v>
      </c>
    </row>
    <row r="631" spans="1:5" x14ac:dyDescent="0.25">
      <c r="A631" s="8">
        <f t="shared" si="19"/>
        <v>630</v>
      </c>
      <c r="B631" t="s">
        <v>13414</v>
      </c>
      <c r="C631" t="s">
        <v>12617</v>
      </c>
      <c r="D631" s="8">
        <f>VLOOKUP(C631,Proveedor!$B$2:$C$168,2,0)</f>
        <v>2</v>
      </c>
      <c r="E631" s="8" t="str">
        <f t="shared" si="18"/>
        <v>insert into Productos values (630,'CABLE POR METRO POT 16 OJO *************',2);</v>
      </c>
    </row>
    <row r="632" spans="1:5" x14ac:dyDescent="0.25">
      <c r="A632" s="8">
        <f t="shared" si="19"/>
        <v>631</v>
      </c>
      <c r="B632" t="s">
        <v>13415</v>
      </c>
      <c r="C632" t="s">
        <v>12617</v>
      </c>
      <c r="D632" s="8">
        <f>VLOOKUP(C632,Proveedor!$B$2:$C$168,2,0)</f>
        <v>2</v>
      </c>
      <c r="E632" s="8" t="str">
        <f t="shared" si="18"/>
        <v>insert into Productos values (631,'CABLE POR METRO POT 18 OJO ************',2);</v>
      </c>
    </row>
    <row r="633" spans="1:5" x14ac:dyDescent="0.25">
      <c r="A633" s="8">
        <f t="shared" si="19"/>
        <v>632</v>
      </c>
      <c r="B633" t="s">
        <v>13416</v>
      </c>
      <c r="C633" t="s">
        <v>12634</v>
      </c>
      <c r="D633" s="8">
        <f>VLOOKUP(C633,Proveedor!$B$2:$C$168,2,0)</f>
        <v>19</v>
      </c>
      <c r="E633" s="8" t="str">
        <f t="shared" si="18"/>
        <v>insert into Productos values (632,'CABLE POR METRO TELEFONICO REDONDO',19);</v>
      </c>
    </row>
    <row r="634" spans="1:5" x14ac:dyDescent="0.25">
      <c r="A634" s="8">
        <f t="shared" si="19"/>
        <v>633</v>
      </c>
      <c r="B634" t="s">
        <v>13417</v>
      </c>
      <c r="C634" t="s">
        <v>12634</v>
      </c>
      <c r="D634" s="8">
        <f>VLOOKUP(C634,Proveedor!$B$2:$C$168,2,0)</f>
        <v>19</v>
      </c>
      <c r="E634" s="8" t="str">
        <f t="shared" si="18"/>
        <v>insert into Productos values (633,'CABLE POR METRO USO RUDO 2X12 OJO',19);</v>
      </c>
    </row>
    <row r="635" spans="1:5" x14ac:dyDescent="0.25">
      <c r="A635" s="8">
        <f t="shared" si="19"/>
        <v>634</v>
      </c>
      <c r="B635" t="s">
        <v>13418</v>
      </c>
      <c r="C635" t="s">
        <v>12634</v>
      </c>
      <c r="D635" s="8">
        <f>VLOOKUP(C635,Proveedor!$B$2:$C$168,2,0)</f>
        <v>19</v>
      </c>
      <c r="E635" s="8" t="str">
        <f t="shared" si="18"/>
        <v>insert into Productos values (634,'CABLE POR METRO USO RUDO 2X14 OJO',19);</v>
      </c>
    </row>
    <row r="636" spans="1:5" x14ac:dyDescent="0.25">
      <c r="A636" s="8">
        <f t="shared" si="19"/>
        <v>635</v>
      </c>
      <c r="B636" t="s">
        <v>13419</v>
      </c>
      <c r="C636" t="s">
        <v>12640</v>
      </c>
      <c r="D636" s="8">
        <f>VLOOKUP(C636,Proveedor!$B$2:$C$168,2,0)</f>
        <v>25</v>
      </c>
      <c r="E636" s="8" t="str">
        <f t="shared" si="18"/>
        <v>insert into Productos values (635,'CABLE POT 12',25);</v>
      </c>
    </row>
    <row r="637" spans="1:5" x14ac:dyDescent="0.25">
      <c r="A637" s="8">
        <f t="shared" si="19"/>
        <v>636</v>
      </c>
      <c r="B637" t="s">
        <v>13420</v>
      </c>
      <c r="C637" t="s">
        <v>12617</v>
      </c>
      <c r="D637" s="8">
        <f>VLOOKUP(C637,Proveedor!$B$2:$C$168,2,0)</f>
        <v>2</v>
      </c>
      <c r="E637" s="8" t="str">
        <f t="shared" si="18"/>
        <v>insert into Productos values (636,'CABLE POT 12 VOLTECH PARA EXTEN',2);</v>
      </c>
    </row>
    <row r="638" spans="1:5" x14ac:dyDescent="0.25">
      <c r="A638" s="8">
        <f t="shared" si="19"/>
        <v>637</v>
      </c>
      <c r="B638" t="s">
        <v>13421</v>
      </c>
      <c r="C638" t="s">
        <v>12640</v>
      </c>
      <c r="D638" s="8">
        <f>VLOOKUP(C638,Proveedor!$B$2:$C$168,2,0)</f>
        <v>25</v>
      </c>
      <c r="E638" s="8" t="str">
        <f t="shared" si="18"/>
        <v>insert into Productos values (637,'CABLE POT 14',25);</v>
      </c>
    </row>
    <row r="639" spans="1:5" x14ac:dyDescent="0.25">
      <c r="A639" s="8">
        <f t="shared" si="19"/>
        <v>638</v>
      </c>
      <c r="B639" t="s">
        <v>13422</v>
      </c>
      <c r="C639" t="s">
        <v>12617</v>
      </c>
      <c r="D639" s="8">
        <f>VLOOKUP(C639,Proveedor!$B$2:$C$168,2,0)</f>
        <v>2</v>
      </c>
      <c r="E639" s="8" t="str">
        <f t="shared" si="18"/>
        <v>insert into Productos values (638,'CABLE POT 14 VOLTECH',2);</v>
      </c>
    </row>
    <row r="640" spans="1:5" x14ac:dyDescent="0.25">
      <c r="A640" s="8">
        <f t="shared" si="19"/>
        <v>639</v>
      </c>
      <c r="B640" t="s">
        <v>13423</v>
      </c>
      <c r="C640" t="s">
        <v>12634</v>
      </c>
      <c r="D640" s="8">
        <f>VLOOKUP(C640,Proveedor!$B$2:$C$168,2,0)</f>
        <v>19</v>
      </c>
      <c r="E640" s="8" t="str">
        <f t="shared" si="18"/>
        <v>insert into Productos values (639,'CABLE POT 16',19);</v>
      </c>
    </row>
    <row r="641" spans="1:5" x14ac:dyDescent="0.25">
      <c r="A641" s="8">
        <f t="shared" si="19"/>
        <v>640</v>
      </c>
      <c r="B641" t="s">
        <v>13424</v>
      </c>
      <c r="C641" t="s">
        <v>12617</v>
      </c>
      <c r="D641" s="8">
        <f>VLOOKUP(C641,Proveedor!$B$2:$C$168,2,0)</f>
        <v>2</v>
      </c>
      <c r="E641" s="8" t="str">
        <f t="shared" si="18"/>
        <v>insert into Productos values (640,'CABLE POT 16 VOLTECH',2);</v>
      </c>
    </row>
    <row r="642" spans="1:5" x14ac:dyDescent="0.25">
      <c r="A642" s="8">
        <f t="shared" si="19"/>
        <v>641</v>
      </c>
      <c r="B642" t="s">
        <v>13425</v>
      </c>
      <c r="C642" t="s">
        <v>12634</v>
      </c>
      <c r="D642" s="8">
        <f>VLOOKUP(C642,Proveedor!$B$2:$C$168,2,0)</f>
        <v>19</v>
      </c>
      <c r="E642" s="8" t="str">
        <f t="shared" si="18"/>
        <v>insert into Productos values (641,'CABLE POT 18',19);</v>
      </c>
    </row>
    <row r="643" spans="1:5" x14ac:dyDescent="0.25">
      <c r="A643" s="8">
        <f t="shared" si="19"/>
        <v>642</v>
      </c>
      <c r="B643" t="s">
        <v>13426</v>
      </c>
      <c r="C643" t="s">
        <v>12634</v>
      </c>
      <c r="D643" s="8">
        <f>VLOOKUP(C643,Proveedor!$B$2:$C$168,2,0)</f>
        <v>19</v>
      </c>
      <c r="E643" s="8" t="str">
        <f t="shared" ref="E643:E706" si="20">"insert into Productos values ("&amp;A643&amp;",'"&amp;B643&amp;"',"&amp;D643&amp;");"</f>
        <v>insert into Productos values (642,'CABLE POT 18 500 MTS.',19);</v>
      </c>
    </row>
    <row r="644" spans="1:5" x14ac:dyDescent="0.25">
      <c r="A644" s="8">
        <f t="shared" ref="A644:A707" si="21">+A643+1</f>
        <v>643</v>
      </c>
      <c r="B644" t="s">
        <v>13427</v>
      </c>
      <c r="C644" t="s">
        <v>12617</v>
      </c>
      <c r="D644" s="8">
        <f>VLOOKUP(C644,Proveedor!$B$2:$C$168,2,0)</f>
        <v>2</v>
      </c>
      <c r="E644" s="8" t="str">
        <f t="shared" si="20"/>
        <v>insert into Productos values (643,'CABLE POT 18 VOLTECH',2);</v>
      </c>
    </row>
    <row r="645" spans="1:5" x14ac:dyDescent="0.25">
      <c r="A645" s="8">
        <f t="shared" si="21"/>
        <v>644</v>
      </c>
      <c r="B645" t="s">
        <v>13428</v>
      </c>
      <c r="C645" t="s">
        <v>12634</v>
      </c>
      <c r="D645" s="8">
        <f>VLOOKUP(C645,Proveedor!$B$2:$C$168,2,0)</f>
        <v>19</v>
      </c>
      <c r="E645" s="8" t="str">
        <f t="shared" si="20"/>
        <v>insert into Productos values (644,'CABLE POT 20',19);</v>
      </c>
    </row>
    <row r="646" spans="1:5" x14ac:dyDescent="0.25">
      <c r="A646" s="8">
        <f t="shared" si="21"/>
        <v>645</v>
      </c>
      <c r="B646" t="s">
        <v>13429</v>
      </c>
      <c r="C646" t="s">
        <v>12634</v>
      </c>
      <c r="D646" s="8">
        <f>VLOOKUP(C646,Proveedor!$B$2:$C$168,2,0)</f>
        <v>19</v>
      </c>
      <c r="E646" s="8" t="str">
        <f t="shared" si="20"/>
        <v>insert into Productos values (645,'CABLE POT 22 *',19);</v>
      </c>
    </row>
    <row r="647" spans="1:5" x14ac:dyDescent="0.25">
      <c r="A647" s="8">
        <f t="shared" si="21"/>
        <v>646</v>
      </c>
      <c r="B647" t="s">
        <v>13430</v>
      </c>
      <c r="C647" t="s">
        <v>12635</v>
      </c>
      <c r="D647" s="8">
        <f>VLOOKUP(C647,Proveedor!$B$2:$C$168,2,0)</f>
        <v>20</v>
      </c>
      <c r="E647" s="8" t="str">
        <f t="shared" si="20"/>
        <v>insert into Productos values (646,'CABLE TELEFONICO 4 VIAS 100 M MARFIL MIT',20);</v>
      </c>
    </row>
    <row r="648" spans="1:5" x14ac:dyDescent="0.25">
      <c r="A648" s="8">
        <f t="shared" si="21"/>
        <v>647</v>
      </c>
      <c r="B648" t="s">
        <v>13431</v>
      </c>
      <c r="C648" t="s">
        <v>12635</v>
      </c>
      <c r="D648" s="8">
        <f>VLOOKUP(C648,Proveedor!$B$2:$C$168,2,0)</f>
        <v>20</v>
      </c>
      <c r="E648" s="8" t="str">
        <f t="shared" si="20"/>
        <v>insert into Productos values (647,'CABLE USB AMICRO USB AGUJETA MITZU',20);</v>
      </c>
    </row>
    <row r="649" spans="1:5" x14ac:dyDescent="0.25">
      <c r="A649" s="8">
        <f t="shared" si="21"/>
        <v>648</v>
      </c>
      <c r="B649" t="s">
        <v>13432</v>
      </c>
      <c r="C649" t="s">
        <v>12644</v>
      </c>
      <c r="D649" s="8">
        <f>VLOOKUP(C649,Proveedor!$B$2:$C$168,2,0)</f>
        <v>29</v>
      </c>
      <c r="E649" s="8" t="str">
        <f t="shared" si="20"/>
        <v>insert into Productos values (648,'CABLE USB IPHONE 5 FUSSION',29);</v>
      </c>
    </row>
    <row r="650" spans="1:5" x14ac:dyDescent="0.25">
      <c r="A650" s="8">
        <f t="shared" si="21"/>
        <v>649</v>
      </c>
      <c r="B650" t="s">
        <v>13433</v>
      </c>
      <c r="C650" t="s">
        <v>12655</v>
      </c>
      <c r="D650" s="8">
        <f>VLOOKUP(C650,Proveedor!$B$2:$C$168,2,0)</f>
        <v>40</v>
      </c>
      <c r="E650" s="8" t="str">
        <f t="shared" si="20"/>
        <v>insert into Productos values (649,'CABLE USB IPONE 8 PIN A UN USB BLANCO',40);</v>
      </c>
    </row>
    <row r="651" spans="1:5" x14ac:dyDescent="0.25">
      <c r="A651" s="8">
        <f t="shared" si="21"/>
        <v>650</v>
      </c>
      <c r="B651" t="s">
        <v>13434</v>
      </c>
      <c r="C651" t="s">
        <v>12618</v>
      </c>
      <c r="D651" s="8">
        <f>VLOOKUP(C651,Proveedor!$B$2:$C$168,2,0)</f>
        <v>3</v>
      </c>
      <c r="E651" s="8" t="str">
        <f t="shared" si="20"/>
        <v>insert into Productos values (650,'CADENA CASTIGO 2 AKSI',3);</v>
      </c>
    </row>
    <row r="652" spans="1:5" x14ac:dyDescent="0.25">
      <c r="A652" s="8">
        <f t="shared" si="21"/>
        <v>651</v>
      </c>
      <c r="B652" t="s">
        <v>13435</v>
      </c>
      <c r="C652" t="s">
        <v>12626</v>
      </c>
      <c r="D652" s="8">
        <f>VLOOKUP(C652,Proveedor!$B$2:$C$168,2,0)</f>
        <v>11</v>
      </c>
      <c r="E652" s="8" t="str">
        <f t="shared" si="20"/>
        <v>insert into Productos values (651,'CADENA CASTIGO 2 LION TOOLS 16"',11);</v>
      </c>
    </row>
    <row r="653" spans="1:5" x14ac:dyDescent="0.25">
      <c r="A653" s="8">
        <f t="shared" si="21"/>
        <v>652</v>
      </c>
      <c r="B653" t="s">
        <v>13436</v>
      </c>
      <c r="C653" t="s">
        <v>12630</v>
      </c>
      <c r="D653" s="8">
        <f>VLOOKUP(C653,Proveedor!$B$2:$C$168,2,0)</f>
        <v>15</v>
      </c>
      <c r="E653" s="8" t="str">
        <f t="shared" si="20"/>
        <v>insert into Productos values (652,'CADENA CASTIGO 3 MAR-RAM 3546',15);</v>
      </c>
    </row>
    <row r="654" spans="1:5" x14ac:dyDescent="0.25">
      <c r="A654" s="8">
        <f t="shared" si="21"/>
        <v>653</v>
      </c>
      <c r="B654" t="s">
        <v>13437</v>
      </c>
      <c r="C654" t="s">
        <v>12626</v>
      </c>
      <c r="D654" s="8">
        <f>VLOOKUP(C654,Proveedor!$B$2:$C$168,2,0)</f>
        <v>11</v>
      </c>
      <c r="E654" s="8" t="str">
        <f t="shared" si="20"/>
        <v>insert into Productos values (653,'CADENA CASTIGO 3 LION TOOLS 20"',11);</v>
      </c>
    </row>
    <row r="655" spans="1:5" x14ac:dyDescent="0.25">
      <c r="A655" s="8">
        <f t="shared" si="21"/>
        <v>654</v>
      </c>
      <c r="B655" t="s">
        <v>13438</v>
      </c>
      <c r="C655" t="s">
        <v>12630</v>
      </c>
      <c r="D655" s="8">
        <f>VLOOKUP(C655,Proveedor!$B$2:$C$168,2,0)</f>
        <v>15</v>
      </c>
      <c r="E655" s="8" t="str">
        <f t="shared" si="20"/>
        <v>insert into Productos values (654,'CADENA CASTIGO 4 MAR-RAM 60 CTM. 3547',15);</v>
      </c>
    </row>
    <row r="656" spans="1:5" x14ac:dyDescent="0.25">
      <c r="A656" s="8">
        <f t="shared" si="21"/>
        <v>655</v>
      </c>
      <c r="B656" t="s">
        <v>13439</v>
      </c>
      <c r="C656" t="s">
        <v>12630</v>
      </c>
      <c r="D656" s="8">
        <f>VLOOKUP(C656,Proveedor!$B$2:$C$168,2,0)</f>
        <v>15</v>
      </c>
      <c r="E656" s="8" t="str">
        <f t="shared" si="20"/>
        <v>insert into Productos values (655,'CADENA CASTIGO 5 LION-TOOLS REFORZADA',15);</v>
      </c>
    </row>
    <row r="657" spans="1:5" x14ac:dyDescent="0.25">
      <c r="A657" s="8">
        <f t="shared" si="21"/>
        <v>656</v>
      </c>
      <c r="B657" t="s">
        <v>13440</v>
      </c>
      <c r="C657" t="s">
        <v>12630</v>
      </c>
      <c r="D657" s="8">
        <f>VLOOKUP(C657,Proveedor!$B$2:$C$168,2,0)</f>
        <v>15</v>
      </c>
      <c r="E657" s="8" t="str">
        <f t="shared" si="20"/>
        <v>insert into Productos values (656,'CADENA CASTIGO CON PUAS 3X50CM MAR-RAM',15);</v>
      </c>
    </row>
    <row r="658" spans="1:5" x14ac:dyDescent="0.25">
      <c r="A658" s="8">
        <f t="shared" si="21"/>
        <v>657</v>
      </c>
      <c r="B658" t="s">
        <v>13441</v>
      </c>
      <c r="C658" t="s">
        <v>12630</v>
      </c>
      <c r="D658" s="8">
        <f>VLOOKUP(C658,Proveedor!$B$2:$C$168,2,0)</f>
        <v>15</v>
      </c>
      <c r="E658" s="8" t="str">
        <f t="shared" si="20"/>
        <v>insert into Productos values (657,'CADENA CASTIGO CON PUAS 4X60CM MAR-RAM',15);</v>
      </c>
    </row>
    <row r="659" spans="1:5" x14ac:dyDescent="0.25">
      <c r="A659" s="8">
        <f t="shared" si="21"/>
        <v>658</v>
      </c>
      <c r="B659" t="s">
        <v>13442</v>
      </c>
      <c r="C659" t="s">
        <v>12630</v>
      </c>
      <c r="D659" s="8">
        <f>VLOOKUP(C659,Proveedor!$B$2:$C$168,2,0)</f>
        <v>15</v>
      </c>
      <c r="E659" s="8" t="str">
        <f t="shared" si="20"/>
        <v>insert into Productos values (658,'CADENA CASTIGO DOBLE NO.3 MAR-RAM',15);</v>
      </c>
    </row>
    <row r="660" spans="1:5" x14ac:dyDescent="0.25">
      <c r="A660" s="8">
        <f t="shared" si="21"/>
        <v>659</v>
      </c>
      <c r="B660" t="s">
        <v>13443</v>
      </c>
      <c r="C660" t="s">
        <v>12630</v>
      </c>
      <c r="D660" s="8">
        <f>VLOOKUP(C660,Proveedor!$B$2:$C$168,2,0)</f>
        <v>15</v>
      </c>
      <c r="E660" s="8" t="str">
        <f t="shared" si="20"/>
        <v>insert into Productos values (659,'CADENA CASTIGO DOBLE NO.4 MAR-RAM',15);</v>
      </c>
    </row>
    <row r="661" spans="1:5" x14ac:dyDescent="0.25">
      <c r="A661" s="8">
        <f t="shared" si="21"/>
        <v>660</v>
      </c>
      <c r="B661" t="s">
        <v>13444</v>
      </c>
      <c r="C661" t="s">
        <v>12630</v>
      </c>
      <c r="D661" s="8">
        <f>VLOOKUP(C661,Proveedor!$B$2:$C$168,2,0)</f>
        <v>15</v>
      </c>
      <c r="E661" s="8" t="str">
        <f t="shared" si="20"/>
        <v>insert into Productos values (660,'CADENA CASTIGO GRUESA NO.4 MAR-RAM',15);</v>
      </c>
    </row>
    <row r="662" spans="1:5" x14ac:dyDescent="0.25">
      <c r="A662" s="8">
        <f t="shared" si="21"/>
        <v>661</v>
      </c>
      <c r="B662" t="s">
        <v>13445</v>
      </c>
      <c r="C662" t="s">
        <v>12630</v>
      </c>
      <c r="D662" s="8">
        <f>VLOOKUP(C662,Proveedor!$B$2:$C$168,2,0)</f>
        <v>15</v>
      </c>
      <c r="E662" s="8" t="str">
        <f t="shared" si="20"/>
        <v>insert into Productos values (661,'CADENA DE SEGURIDAD MAR-RAM P/PUERTA *',15);</v>
      </c>
    </row>
    <row r="663" spans="1:5" x14ac:dyDescent="0.25">
      <c r="A663" s="8">
        <f t="shared" si="21"/>
        <v>662</v>
      </c>
      <c r="B663" t="s">
        <v>13446</v>
      </c>
      <c r="C663" t="s">
        <v>12618</v>
      </c>
      <c r="D663" s="8">
        <f>VLOOKUP(C663,Proveedor!$B$2:$C$168,2,0)</f>
        <v>3</v>
      </c>
      <c r="E663" s="8" t="str">
        <f t="shared" si="20"/>
        <v>insert into Productos values (662,'CADENA GALVANIZADA 1/4 20 CTM OJO OJO OJ',3);</v>
      </c>
    </row>
    <row r="664" spans="1:5" x14ac:dyDescent="0.25">
      <c r="A664" s="8">
        <f t="shared" si="21"/>
        <v>663</v>
      </c>
      <c r="B664" t="s">
        <v>13447</v>
      </c>
      <c r="C664" t="s">
        <v>12618</v>
      </c>
      <c r="D664" s="8">
        <f>VLOOKUP(C664,Proveedor!$B$2:$C$168,2,0)</f>
        <v>3</v>
      </c>
      <c r="E664" s="8" t="str">
        <f t="shared" si="20"/>
        <v>insert into Productos values (663,'CADENA GALVANIZADA 1/4 30 CTM OJO OJO OJ',3);</v>
      </c>
    </row>
    <row r="665" spans="1:5" x14ac:dyDescent="0.25">
      <c r="A665" s="8">
        <f t="shared" si="21"/>
        <v>664</v>
      </c>
      <c r="B665" t="s">
        <v>13448</v>
      </c>
      <c r="C665" t="s">
        <v>12618</v>
      </c>
      <c r="D665" s="8">
        <f>VLOOKUP(C665,Proveedor!$B$2:$C$168,2,0)</f>
        <v>3</v>
      </c>
      <c r="E665" s="8" t="str">
        <f t="shared" si="20"/>
        <v>insert into Productos values (664,'CADENA GALVANIZADA 1/4" POR METRO',3);</v>
      </c>
    </row>
    <row r="666" spans="1:5" x14ac:dyDescent="0.25">
      <c r="A666" s="8">
        <f t="shared" si="21"/>
        <v>665</v>
      </c>
      <c r="B666" t="s">
        <v>13449</v>
      </c>
      <c r="C666" t="s">
        <v>12619</v>
      </c>
      <c r="D666" s="8">
        <f>VLOOKUP(C666,Proveedor!$B$2:$C$168,2,0)</f>
        <v>4</v>
      </c>
      <c r="E666" s="8" t="str">
        <f t="shared" si="20"/>
        <v>insert into Productos values (665,'CADENA GALVANIZADA 1/8 POR METRO',4);</v>
      </c>
    </row>
    <row r="667" spans="1:5" x14ac:dyDescent="0.25">
      <c r="A667" s="8">
        <f t="shared" si="21"/>
        <v>666</v>
      </c>
      <c r="B667" t="s">
        <v>13450</v>
      </c>
      <c r="C667" t="s">
        <v>12618</v>
      </c>
      <c r="D667" s="8">
        <f>VLOOKUP(C667,Proveedor!$B$2:$C$168,2,0)</f>
        <v>3</v>
      </c>
      <c r="E667" s="8" t="str">
        <f t="shared" si="20"/>
        <v>insert into Productos values (666,'CADENA GALVANIZADA 3/16 POR METRO',3);</v>
      </c>
    </row>
    <row r="668" spans="1:5" x14ac:dyDescent="0.25">
      <c r="A668" s="8">
        <f t="shared" si="21"/>
        <v>667</v>
      </c>
      <c r="B668" t="s">
        <v>13451</v>
      </c>
      <c r="C668" t="s">
        <v>12618</v>
      </c>
      <c r="D668" s="8">
        <f>VLOOKUP(C668,Proveedor!$B$2:$C$168,2,0)</f>
        <v>3</v>
      </c>
      <c r="E668" s="8" t="str">
        <f t="shared" si="20"/>
        <v>insert into Productos values (667,'CADENA GALVANIZADA 3/8" POR METRO',3);</v>
      </c>
    </row>
    <row r="669" spans="1:5" x14ac:dyDescent="0.25">
      <c r="A669" s="8">
        <f t="shared" si="21"/>
        <v>668</v>
      </c>
      <c r="B669" t="s">
        <v>13452</v>
      </c>
      <c r="C669" t="s">
        <v>12618</v>
      </c>
      <c r="D669" s="8">
        <f>VLOOKUP(C669,Proveedor!$B$2:$C$168,2,0)</f>
        <v>3</v>
      </c>
      <c r="E669" s="8" t="str">
        <f t="shared" si="20"/>
        <v>insert into Productos values (668,'CADENA GALVANIZADA 5/16 POR METRO',3);</v>
      </c>
    </row>
    <row r="670" spans="1:5" x14ac:dyDescent="0.25">
      <c r="A670" s="8">
        <f t="shared" si="21"/>
        <v>669</v>
      </c>
      <c r="B670" t="s">
        <v>13453</v>
      </c>
      <c r="C670" t="s">
        <v>12623</v>
      </c>
      <c r="D670" s="8">
        <f>VLOOKUP(C670,Proveedor!$B$2:$C$168,2,0)</f>
        <v>8</v>
      </c>
      <c r="E670" s="8" t="str">
        <f t="shared" si="20"/>
        <v>insert into Productos values (669,'CADENA P/PERRO 2.5 MM 100 MTS OBI',8);</v>
      </c>
    </row>
    <row r="671" spans="1:5" x14ac:dyDescent="0.25">
      <c r="A671" s="8">
        <f t="shared" si="21"/>
        <v>670</v>
      </c>
      <c r="B671" t="s">
        <v>13454</v>
      </c>
      <c r="C671" t="s">
        <v>12618</v>
      </c>
      <c r="D671" s="8">
        <f>VLOOKUP(C671,Proveedor!$B$2:$C$168,2,0)</f>
        <v>3</v>
      </c>
      <c r="E671" s="8" t="str">
        <f t="shared" si="20"/>
        <v>insert into Productos values (670,'CADENA PASEO 2 AKSI COLORES',3);</v>
      </c>
    </row>
    <row r="672" spans="1:5" x14ac:dyDescent="0.25">
      <c r="A672" s="8">
        <f t="shared" si="21"/>
        <v>671</v>
      </c>
      <c r="B672" t="s">
        <v>13455</v>
      </c>
      <c r="C672" t="s">
        <v>12626</v>
      </c>
      <c r="D672" s="8">
        <f>VLOOKUP(C672,Proveedor!$B$2:$C$168,2,0)</f>
        <v>11</v>
      </c>
      <c r="E672" s="8" t="str">
        <f t="shared" si="20"/>
        <v>insert into Productos values (671,'CADENA PASEO 2 LION TOOLS',11);</v>
      </c>
    </row>
    <row r="673" spans="1:5" x14ac:dyDescent="0.25">
      <c r="A673" s="8">
        <f t="shared" si="21"/>
        <v>672</v>
      </c>
      <c r="B673" t="s">
        <v>13456</v>
      </c>
      <c r="C673" t="s">
        <v>12630</v>
      </c>
      <c r="D673" s="8">
        <f>VLOOKUP(C673,Proveedor!$B$2:$C$168,2,0)</f>
        <v>15</v>
      </c>
      <c r="E673" s="8" t="str">
        <f t="shared" si="20"/>
        <v>insert into Productos values (672,'CADENA PASEO 3 MAR-RAM CP3MR',15);</v>
      </c>
    </row>
    <row r="674" spans="1:5" x14ac:dyDescent="0.25">
      <c r="A674" s="8">
        <f t="shared" si="21"/>
        <v>673</v>
      </c>
      <c r="B674" t="s">
        <v>13457</v>
      </c>
      <c r="C674" t="s">
        <v>12630</v>
      </c>
      <c r="D674" s="8">
        <f>VLOOKUP(C674,Proveedor!$B$2:$C$168,2,0)</f>
        <v>15</v>
      </c>
      <c r="E674" s="8" t="str">
        <f t="shared" si="20"/>
        <v>insert into Productos values (673,'CADENA PASEO 4 MAR-RAM',15);</v>
      </c>
    </row>
    <row r="675" spans="1:5" x14ac:dyDescent="0.25">
      <c r="A675" s="8">
        <f t="shared" si="21"/>
        <v>674</v>
      </c>
      <c r="B675" t="s">
        <v>13458</v>
      </c>
      <c r="C675" t="s">
        <v>12630</v>
      </c>
      <c r="D675" s="8">
        <f>VLOOKUP(C675,Proveedor!$B$2:$C$168,2,0)</f>
        <v>15</v>
      </c>
      <c r="E675" s="8" t="str">
        <f t="shared" si="20"/>
        <v>insert into Productos values (674,'CADENA PASEO 5 MAR-RAM DOBLE BANDOLA',15);</v>
      </c>
    </row>
    <row r="676" spans="1:5" x14ac:dyDescent="0.25">
      <c r="A676" s="8">
        <f t="shared" si="21"/>
        <v>675</v>
      </c>
      <c r="B676" t="s">
        <v>13459</v>
      </c>
      <c r="C676" t="s">
        <v>12630</v>
      </c>
      <c r="D676" s="8">
        <f>VLOOKUP(C676,Proveedor!$B$2:$C$168,2,0)</f>
        <v>15</v>
      </c>
      <c r="E676" s="8" t="str">
        <f t="shared" si="20"/>
        <v>insert into Productos values (675,'CADENA PASEO 6 MAR-RAM DOBLE BANDOLA',15);</v>
      </c>
    </row>
    <row r="677" spans="1:5" x14ac:dyDescent="0.25">
      <c r="A677" s="8">
        <f t="shared" si="21"/>
        <v>676</v>
      </c>
      <c r="B677" t="s">
        <v>13460</v>
      </c>
      <c r="C677" t="s">
        <v>12630</v>
      </c>
      <c r="D677" s="8">
        <f>VLOOKUP(C677,Proveedor!$B$2:$C$168,2,0)</f>
        <v>15</v>
      </c>
      <c r="E677" s="8" t="str">
        <f t="shared" si="20"/>
        <v>insert into Productos values (676,'CADENA PASEO CUERO 4" MAR-RAM',15);</v>
      </c>
    </row>
    <row r="678" spans="1:5" x14ac:dyDescent="0.25">
      <c r="A678" s="8">
        <f t="shared" si="21"/>
        <v>677</v>
      </c>
      <c r="B678" t="s">
        <v>13461</v>
      </c>
      <c r="C678" t="s">
        <v>12630</v>
      </c>
      <c r="D678" s="8">
        <f>VLOOKUP(C678,Proveedor!$B$2:$C$168,2,0)</f>
        <v>15</v>
      </c>
      <c r="E678" s="8" t="str">
        <f t="shared" si="20"/>
        <v>insert into Productos values (677,'CADENA PASEO CUERO 5" MAR-RAM',15);</v>
      </c>
    </row>
    <row r="679" spans="1:5" x14ac:dyDescent="0.25">
      <c r="A679" s="8">
        <f t="shared" si="21"/>
        <v>678</v>
      </c>
      <c r="B679" t="s">
        <v>13462</v>
      </c>
      <c r="C679" t="s">
        <v>12630</v>
      </c>
      <c r="D679" s="8">
        <f>VLOOKUP(C679,Proveedor!$B$2:$C$168,2,0)</f>
        <v>15</v>
      </c>
      <c r="E679" s="8" t="str">
        <f t="shared" si="20"/>
        <v>insert into Productos values (678,'CADENA PASEO CUERO 6" MAR-RAM',15);</v>
      </c>
    </row>
    <row r="680" spans="1:5" x14ac:dyDescent="0.25">
      <c r="A680" s="8">
        <f t="shared" si="21"/>
        <v>679</v>
      </c>
      <c r="B680" t="s">
        <v>13463</v>
      </c>
      <c r="C680" t="s">
        <v>12620</v>
      </c>
      <c r="D680" s="8">
        <f>VLOOKUP(C680,Proveedor!$B$2:$C$168,2,0)</f>
        <v>5</v>
      </c>
      <c r="E680" s="8" t="str">
        <f t="shared" si="20"/>
        <v>insert into Productos values (679,'CADENA PLASTICA BLANCA FIERO 8 MM',5);</v>
      </c>
    </row>
    <row r="681" spans="1:5" x14ac:dyDescent="0.25">
      <c r="A681" s="8">
        <f t="shared" si="21"/>
        <v>680</v>
      </c>
      <c r="B681" t="s">
        <v>13464</v>
      </c>
      <c r="C681" t="s">
        <v>12620</v>
      </c>
      <c r="D681" s="8">
        <f>VLOOKUP(C681,Proveedor!$B$2:$C$168,2,0)</f>
        <v>5</v>
      </c>
      <c r="E681" s="8" t="str">
        <f t="shared" si="20"/>
        <v>insert into Productos values (680,'CADENA PLASTICA BLANCA FIERON 5 MM',5);</v>
      </c>
    </row>
    <row r="682" spans="1:5" x14ac:dyDescent="0.25">
      <c r="A682" s="8">
        <f t="shared" si="21"/>
        <v>681</v>
      </c>
      <c r="B682" t="s">
        <v>13465</v>
      </c>
      <c r="C682" t="s">
        <v>12620</v>
      </c>
      <c r="D682" s="8">
        <f>VLOOKUP(C682,Proveedor!$B$2:$C$168,2,0)</f>
        <v>5</v>
      </c>
      <c r="E682" s="8" t="str">
        <f t="shared" si="20"/>
        <v>insert into Productos values (681,'CADENA PLASTICA NARANJA 25 MTS 5MM',5);</v>
      </c>
    </row>
    <row r="683" spans="1:5" x14ac:dyDescent="0.25">
      <c r="A683" s="8">
        <f t="shared" si="21"/>
        <v>682</v>
      </c>
      <c r="B683" t="s">
        <v>13466</v>
      </c>
      <c r="C683" t="s">
        <v>12621</v>
      </c>
      <c r="D683" s="8">
        <f>VLOOKUP(C683,Proveedor!$B$2:$C$168,2,0)</f>
        <v>6</v>
      </c>
      <c r="E683" s="8" t="str">
        <f t="shared" si="20"/>
        <v>insert into Productos values (682,'CADENA PULIDA POR METRO 1/2 OJO***SANTU',6);</v>
      </c>
    </row>
    <row r="684" spans="1:5" x14ac:dyDescent="0.25">
      <c r="A684" s="8">
        <f t="shared" si="21"/>
        <v>683</v>
      </c>
      <c r="B684" t="s">
        <v>13467</v>
      </c>
      <c r="C684" t="s">
        <v>12621</v>
      </c>
      <c r="D684" s="8">
        <f>VLOOKUP(C684,Proveedor!$B$2:$C$168,2,0)</f>
        <v>6</v>
      </c>
      <c r="E684" s="8" t="str">
        <f t="shared" si="20"/>
        <v>insert into Productos values (683,'CADENA PULIDA POR METRO 1/8 OJO ***SANTU',6);</v>
      </c>
    </row>
    <row r="685" spans="1:5" x14ac:dyDescent="0.25">
      <c r="A685" s="8">
        <f t="shared" si="21"/>
        <v>684</v>
      </c>
      <c r="B685" t="s">
        <v>13468</v>
      </c>
      <c r="C685" t="s">
        <v>12675</v>
      </c>
      <c r="D685" s="8">
        <f>VLOOKUP(C685,Proveedor!$B$2:$C$168,2,0)</f>
        <v>60</v>
      </c>
      <c r="E685" s="8" t="str">
        <f t="shared" si="20"/>
        <v>insert into Productos values (684,'CAFETERA PLASTICA 2 LITS ELEC COLORES***',60);</v>
      </c>
    </row>
    <row r="686" spans="1:5" x14ac:dyDescent="0.25">
      <c r="A686" s="8">
        <f t="shared" si="21"/>
        <v>685</v>
      </c>
      <c r="B686" t="s">
        <v>13469</v>
      </c>
      <c r="C686" t="s">
        <v>12635</v>
      </c>
      <c r="D686" s="8">
        <f>VLOOKUP(C686,Proveedor!$B$2:$C$168,2,0)</f>
        <v>20</v>
      </c>
      <c r="E686" s="8" t="str">
        <f t="shared" si="20"/>
        <v>insert into Productos values (685,'CAIMAN 5 PZS MITZU 11-3002',20);</v>
      </c>
    </row>
    <row r="687" spans="1:5" x14ac:dyDescent="0.25">
      <c r="A687" s="8">
        <f t="shared" si="21"/>
        <v>686</v>
      </c>
      <c r="B687" t="s">
        <v>13470</v>
      </c>
      <c r="C687" t="s">
        <v>12634</v>
      </c>
      <c r="D687" s="8">
        <f>VLOOKUP(C687,Proveedor!$B$2:$C$168,2,0)</f>
        <v>19</v>
      </c>
      <c r="E687" s="8" t="str">
        <f t="shared" si="20"/>
        <v>insert into Productos values (686,'CAIMAN CHICO *',19);</v>
      </c>
    </row>
    <row r="688" spans="1:5" x14ac:dyDescent="0.25">
      <c r="A688" s="8">
        <f t="shared" si="21"/>
        <v>687</v>
      </c>
      <c r="B688" t="s">
        <v>13471</v>
      </c>
      <c r="C688" t="s">
        <v>12634</v>
      </c>
      <c r="D688" s="8">
        <f>VLOOKUP(C688,Proveedor!$B$2:$C$168,2,0)</f>
        <v>19</v>
      </c>
      <c r="E688" s="8" t="str">
        <f t="shared" si="20"/>
        <v>insert into Productos values (687,'CAIMAN GRANDE 1PZA *',19);</v>
      </c>
    </row>
    <row r="689" spans="1:5" x14ac:dyDescent="0.25">
      <c r="A689" s="8">
        <f t="shared" si="21"/>
        <v>688</v>
      </c>
      <c r="B689" t="s">
        <v>13472</v>
      </c>
      <c r="C689" t="s">
        <v>12635</v>
      </c>
      <c r="D689" s="8">
        <f>VLOOKUP(C689,Proveedor!$B$2:$C$168,2,0)</f>
        <v>20</v>
      </c>
      <c r="E689" s="8" t="str">
        <f t="shared" si="20"/>
        <v>insert into Productos values (688,'CAIMAN GRANDE 50A 100 MM NEGRO',20);</v>
      </c>
    </row>
    <row r="690" spans="1:5" x14ac:dyDescent="0.25">
      <c r="A690" s="8">
        <f t="shared" si="21"/>
        <v>689</v>
      </c>
      <c r="B690" t="s">
        <v>13473</v>
      </c>
      <c r="C690" t="s">
        <v>12654</v>
      </c>
      <c r="D690" s="8">
        <f>VLOOKUP(C690,Proveedor!$B$2:$C$168,2,0)</f>
        <v>39</v>
      </c>
      <c r="E690" s="8" t="str">
        <f t="shared" si="20"/>
        <v>insert into Productos values (689,'CAJA COSMETIQUERA 14" PRETUL VERDE/ROSA',39);</v>
      </c>
    </row>
    <row r="691" spans="1:5" x14ac:dyDescent="0.25">
      <c r="A691" s="8">
        <f t="shared" si="21"/>
        <v>690</v>
      </c>
      <c r="B691" t="s">
        <v>13474</v>
      </c>
      <c r="C691" t="s">
        <v>12654</v>
      </c>
      <c r="D691" s="8">
        <f>VLOOKUP(C691,Proveedor!$B$2:$C$168,2,0)</f>
        <v>39</v>
      </c>
      <c r="E691" s="8" t="str">
        <f t="shared" si="20"/>
        <v>insert into Productos values (690,'CAJA COSMETIQUERA 14" ROSA/MORADA PRETUL',39);</v>
      </c>
    </row>
    <row r="692" spans="1:5" x14ac:dyDescent="0.25">
      <c r="A692" s="8">
        <f t="shared" si="21"/>
        <v>691</v>
      </c>
      <c r="B692" t="s">
        <v>13475</v>
      </c>
      <c r="C692" t="s">
        <v>12654</v>
      </c>
      <c r="D692" s="8">
        <f>VLOOKUP(C692,Proveedor!$B$2:$C$168,2,0)</f>
        <v>39</v>
      </c>
      <c r="E692" s="8" t="str">
        <f t="shared" si="20"/>
        <v>insert into Productos values (691,'CAJA COSMETIQUERA PRETUL GRIS',39);</v>
      </c>
    </row>
    <row r="693" spans="1:5" x14ac:dyDescent="0.25">
      <c r="A693" s="8">
        <f t="shared" si="21"/>
        <v>692</v>
      </c>
      <c r="B693" t="s">
        <v>13476</v>
      </c>
      <c r="C693" t="s">
        <v>12655</v>
      </c>
      <c r="D693" s="8">
        <f>VLOOKUP(C693,Proveedor!$B$2:$C$168,2,0)</f>
        <v>40</v>
      </c>
      <c r="E693" s="8" t="str">
        <f t="shared" si="20"/>
        <v>insert into Productos values (692,'CAJA CUADRADA 1/2 *',40);</v>
      </c>
    </row>
    <row r="694" spans="1:5" x14ac:dyDescent="0.25">
      <c r="A694" s="8">
        <f t="shared" si="21"/>
        <v>693</v>
      </c>
      <c r="B694" t="s">
        <v>13477</v>
      </c>
      <c r="C694" t="s">
        <v>12676</v>
      </c>
      <c r="D694" s="8">
        <f>VLOOKUP(C694,Proveedor!$B$2:$C$168,2,0)</f>
        <v>61</v>
      </c>
      <c r="E694" s="8" t="str">
        <f t="shared" si="20"/>
        <v>insert into Productos values (693,'CAJA CUADRADA 1/2 IGESA 3"',61);</v>
      </c>
    </row>
    <row r="695" spans="1:5" x14ac:dyDescent="0.25">
      <c r="A695" s="8">
        <f t="shared" si="21"/>
        <v>694</v>
      </c>
      <c r="B695" t="s">
        <v>13478</v>
      </c>
      <c r="C695" t="s">
        <v>12617</v>
      </c>
      <c r="D695" s="8">
        <f>VLOOKUP(C695,Proveedor!$B$2:$C$168,2,0)</f>
        <v>2</v>
      </c>
      <c r="E695" s="8" t="str">
        <f t="shared" si="20"/>
        <v>insert into Productos values (694,'CAJA CUADRADA 1/2 VOLTECH',2);</v>
      </c>
    </row>
    <row r="696" spans="1:5" x14ac:dyDescent="0.25">
      <c r="A696" s="8">
        <f t="shared" si="21"/>
        <v>695</v>
      </c>
      <c r="B696" t="s">
        <v>13479</v>
      </c>
      <c r="C696" t="s">
        <v>12617</v>
      </c>
      <c r="D696" s="8">
        <f>VLOOKUP(C696,Proveedor!$B$2:$C$168,2,0)</f>
        <v>2</v>
      </c>
      <c r="E696" s="8" t="str">
        <f t="shared" si="20"/>
        <v>insert into Productos values (695,'CAJA CUADRADA 3/4 ACERO VOLTECH 4X4',2);</v>
      </c>
    </row>
    <row r="697" spans="1:5" x14ac:dyDescent="0.25">
      <c r="A697" s="8">
        <f t="shared" si="21"/>
        <v>696</v>
      </c>
      <c r="B697" t="s">
        <v>13480</v>
      </c>
      <c r="C697" t="s">
        <v>12676</v>
      </c>
      <c r="D697" s="8">
        <f>VLOOKUP(C697,Proveedor!$B$2:$C$168,2,0)</f>
        <v>61</v>
      </c>
      <c r="E697" s="8" t="str">
        <f t="shared" si="20"/>
        <v>insert into Productos values (696,'CAJA CUADRADA 3/4 IGESA 4"',61);</v>
      </c>
    </row>
    <row r="698" spans="1:5" x14ac:dyDescent="0.25">
      <c r="A698" s="8">
        <f t="shared" si="21"/>
        <v>697</v>
      </c>
      <c r="B698" t="s">
        <v>13481</v>
      </c>
      <c r="C698" t="s">
        <v>12617</v>
      </c>
      <c r="D698" s="8">
        <f>VLOOKUP(C698,Proveedor!$B$2:$C$168,2,0)</f>
        <v>2</v>
      </c>
      <c r="E698" s="8" t="str">
        <f t="shared" si="20"/>
        <v>insert into Productos values (697,'CAJA CUADRADA 3/4 PLATICA 4X4 VOLTECH',2);</v>
      </c>
    </row>
    <row r="699" spans="1:5" x14ac:dyDescent="0.25">
      <c r="A699" s="8">
        <f t="shared" si="21"/>
        <v>698</v>
      </c>
      <c r="B699" t="s">
        <v>13482</v>
      </c>
      <c r="C699" t="s">
        <v>12659</v>
      </c>
      <c r="D699" s="8">
        <f>VLOOKUP(C699,Proveedor!$B$2:$C$168,2,0)</f>
        <v>44</v>
      </c>
      <c r="E699" s="8" t="str">
        <f t="shared" si="20"/>
        <v>insert into Productos values (698,'CAJA DE DINERO HERMEX 20 CM 20X9X16CM',44);</v>
      </c>
    </row>
    <row r="700" spans="1:5" x14ac:dyDescent="0.25">
      <c r="A700" s="8">
        <f t="shared" si="21"/>
        <v>699</v>
      </c>
      <c r="B700" t="s">
        <v>13483</v>
      </c>
      <c r="C700" t="s">
        <v>12659</v>
      </c>
      <c r="D700" s="8">
        <f>VLOOKUP(C700,Proveedor!$B$2:$C$168,2,0)</f>
        <v>44</v>
      </c>
      <c r="E700" s="8" t="str">
        <f t="shared" si="20"/>
        <v>insert into Productos values (699,'CAJA DE DINERO HERMEX 25 CM 25X9X18CM',44);</v>
      </c>
    </row>
    <row r="701" spans="1:5" x14ac:dyDescent="0.25">
      <c r="A701" s="8">
        <f t="shared" si="21"/>
        <v>700</v>
      </c>
      <c r="B701" t="s">
        <v>13484</v>
      </c>
      <c r="C701" t="s">
        <v>12659</v>
      </c>
      <c r="D701" s="8">
        <f>VLOOKUP(C701,Proveedor!$B$2:$C$168,2,0)</f>
        <v>44</v>
      </c>
      <c r="E701" s="8" t="str">
        <f t="shared" si="20"/>
        <v>insert into Productos values (700,'CAJA DE DINERO HERMEX 30 CM 30X9X24CM',44);</v>
      </c>
    </row>
    <row r="702" spans="1:5" x14ac:dyDescent="0.25">
      <c r="A702" s="8">
        <f t="shared" si="21"/>
        <v>701</v>
      </c>
      <c r="B702" t="s">
        <v>13485</v>
      </c>
      <c r="C702" t="s">
        <v>12621</v>
      </c>
      <c r="D702" s="8">
        <f>VLOOKUP(C702,Proveedor!$B$2:$C$168,2,0)</f>
        <v>6</v>
      </c>
      <c r="E702" s="8" t="str">
        <f t="shared" si="20"/>
        <v>insert into Productos values (701,'CAJA DE DINERO SANTUL 7 COMPARTIMETOS',6);</v>
      </c>
    </row>
    <row r="703" spans="1:5" x14ac:dyDescent="0.25">
      <c r="A703" s="8">
        <f t="shared" si="21"/>
        <v>702</v>
      </c>
      <c r="B703" t="s">
        <v>13486</v>
      </c>
      <c r="C703" t="s">
        <v>12654</v>
      </c>
      <c r="D703" s="8">
        <f>VLOOKUP(C703,Proveedor!$B$2:$C$168,2,0)</f>
        <v>39</v>
      </c>
      <c r="E703" s="8" t="str">
        <f t="shared" si="20"/>
        <v>insert into Productos values (702,'CAJA P/HERRAMIENTA 13" PRETUL',39);</v>
      </c>
    </row>
    <row r="704" spans="1:5" x14ac:dyDescent="0.25">
      <c r="A704" s="8">
        <f t="shared" si="21"/>
        <v>703</v>
      </c>
      <c r="B704" t="s">
        <v>13487</v>
      </c>
      <c r="C704" t="s">
        <v>12627</v>
      </c>
      <c r="D704" s="8">
        <f>VLOOKUP(C704,Proveedor!$B$2:$C$168,2,0)</f>
        <v>12</v>
      </c>
      <c r="E704" s="8" t="str">
        <f t="shared" si="20"/>
        <v>insert into Productos values (703,'CAJA P/HERRAMIENTA 14" TRUPER GRIS',12);</v>
      </c>
    </row>
    <row r="705" spans="1:5" x14ac:dyDescent="0.25">
      <c r="A705" s="8">
        <f t="shared" si="21"/>
        <v>704</v>
      </c>
      <c r="B705" t="s">
        <v>13488</v>
      </c>
      <c r="C705" t="s">
        <v>12627</v>
      </c>
      <c r="D705" s="8">
        <f>VLOOKUP(C705,Proveedor!$B$2:$C$168,2,0)</f>
        <v>12</v>
      </c>
      <c r="E705" s="8" t="str">
        <f t="shared" si="20"/>
        <v>insert into Productos values (704,'CAJA P/HERRAMIENTA 14" TRUPER NARANJA',12);</v>
      </c>
    </row>
    <row r="706" spans="1:5" x14ac:dyDescent="0.25">
      <c r="A706" s="8">
        <f t="shared" si="21"/>
        <v>705</v>
      </c>
      <c r="B706" t="s">
        <v>13489</v>
      </c>
      <c r="C706" t="s">
        <v>12654</v>
      </c>
      <c r="D706" s="8">
        <f>VLOOKUP(C706,Proveedor!$B$2:$C$168,2,0)</f>
        <v>39</v>
      </c>
      <c r="E706" s="8" t="str">
        <f t="shared" si="20"/>
        <v>insert into Productos values (705,'CAJA P/HERRAMIENTA 16" PRETUL',39);</v>
      </c>
    </row>
    <row r="707" spans="1:5" x14ac:dyDescent="0.25">
      <c r="A707" s="8">
        <f t="shared" si="21"/>
        <v>706</v>
      </c>
      <c r="B707" t="s">
        <v>13490</v>
      </c>
      <c r="C707" t="s">
        <v>12627</v>
      </c>
      <c r="D707" s="8">
        <f>VLOOKUP(C707,Proveedor!$B$2:$C$168,2,0)</f>
        <v>12</v>
      </c>
      <c r="E707" s="8" t="str">
        <f t="shared" ref="E707:E770" si="22">"insert into Productos values ("&amp;A707&amp;",'"&amp;B707&amp;"',"&amp;D707&amp;");"</f>
        <v>insert into Productos values (706,'CAJA P/HERRAMIENTA 16" TRUPER GRIS N',12);</v>
      </c>
    </row>
    <row r="708" spans="1:5" x14ac:dyDescent="0.25">
      <c r="A708" s="8">
        <f t="shared" ref="A708:A771" si="23">+A707+1</f>
        <v>707</v>
      </c>
      <c r="B708" t="s">
        <v>13491</v>
      </c>
      <c r="C708" t="s">
        <v>12627</v>
      </c>
      <c r="D708" s="8">
        <f>VLOOKUP(C708,Proveedor!$B$2:$C$168,2,0)</f>
        <v>12</v>
      </c>
      <c r="E708" s="8" t="str">
        <f t="shared" si="22"/>
        <v>insert into Productos values (707,'CAJA P/HERRAMIENTA 16" TRUPER NARANJA',12);</v>
      </c>
    </row>
    <row r="709" spans="1:5" x14ac:dyDescent="0.25">
      <c r="A709" s="8">
        <f t="shared" si="23"/>
        <v>708</v>
      </c>
      <c r="B709" t="s">
        <v>13492</v>
      </c>
      <c r="C709" t="s">
        <v>12627</v>
      </c>
      <c r="D709" s="8">
        <f>VLOOKUP(C709,Proveedor!$B$2:$C$168,2,0)</f>
        <v>12</v>
      </c>
      <c r="E709" s="8" t="str">
        <f t="shared" si="22"/>
        <v>insert into Productos values (708,'CAJA P/HERRAMIENTA 17" TRUPER NEGRA',12);</v>
      </c>
    </row>
    <row r="710" spans="1:5" x14ac:dyDescent="0.25">
      <c r="A710" s="8">
        <f t="shared" si="23"/>
        <v>709</v>
      </c>
      <c r="B710" t="s">
        <v>13493</v>
      </c>
      <c r="C710" t="s">
        <v>12654</v>
      </c>
      <c r="D710" s="8">
        <f>VLOOKUP(C710,Proveedor!$B$2:$C$168,2,0)</f>
        <v>39</v>
      </c>
      <c r="E710" s="8" t="str">
        <f t="shared" si="22"/>
        <v>insert into Productos values (709,'CAJA P/HERRAMIENTA 19" PRETUL',39);</v>
      </c>
    </row>
    <row r="711" spans="1:5" x14ac:dyDescent="0.25">
      <c r="A711" s="8">
        <f t="shared" si="23"/>
        <v>710</v>
      </c>
      <c r="B711" t="s">
        <v>13494</v>
      </c>
      <c r="C711" t="s">
        <v>12627</v>
      </c>
      <c r="D711" s="8">
        <f>VLOOKUP(C711,Proveedor!$B$2:$C$168,2,0)</f>
        <v>12</v>
      </c>
      <c r="E711" s="8" t="str">
        <f t="shared" si="22"/>
        <v>insert into Productos values (710,'CAJA P/HERRAMIENTA 19" TRUPER GRIS CHA-',12);</v>
      </c>
    </row>
    <row r="712" spans="1:5" x14ac:dyDescent="0.25">
      <c r="A712" s="8">
        <f t="shared" si="23"/>
        <v>711</v>
      </c>
      <c r="B712" t="s">
        <v>13495</v>
      </c>
      <c r="C712" t="s">
        <v>12627</v>
      </c>
      <c r="D712" s="8">
        <f>VLOOKUP(C712,Proveedor!$B$2:$C$168,2,0)</f>
        <v>12</v>
      </c>
      <c r="E712" s="8" t="str">
        <f t="shared" si="22"/>
        <v>insert into Productos values (711,'CAJA P/HERRAMIENTA 19" TRUPER NARANJA',12);</v>
      </c>
    </row>
    <row r="713" spans="1:5" x14ac:dyDescent="0.25">
      <c r="A713" s="8">
        <f t="shared" si="23"/>
        <v>712</v>
      </c>
      <c r="B713" t="s">
        <v>13496</v>
      </c>
      <c r="C713" t="s">
        <v>12621</v>
      </c>
      <c r="D713" s="8">
        <f>VLOOKUP(C713,Proveedor!$B$2:$C$168,2,0)</f>
        <v>6</v>
      </c>
      <c r="E713" s="8" t="str">
        <f t="shared" si="22"/>
        <v>insert into Productos values (712,'CAJA P/HERRAMIENTA 20" SANTUL C/BROCHE',6);</v>
      </c>
    </row>
    <row r="714" spans="1:5" x14ac:dyDescent="0.25">
      <c r="A714" s="8">
        <f t="shared" si="23"/>
        <v>713</v>
      </c>
      <c r="B714" t="s">
        <v>13497</v>
      </c>
      <c r="C714" t="s">
        <v>12627</v>
      </c>
      <c r="D714" s="8">
        <f>VLOOKUP(C714,Proveedor!$B$2:$C$168,2,0)</f>
        <v>12</v>
      </c>
      <c r="E714" s="8" t="str">
        <f t="shared" si="22"/>
        <v>insert into Productos values (713,'CAJA P/HERRAMIENTA 20" TRUPER NEGRA',12);</v>
      </c>
    </row>
    <row r="715" spans="1:5" x14ac:dyDescent="0.25">
      <c r="A715" s="8">
        <f t="shared" si="23"/>
        <v>714</v>
      </c>
      <c r="B715" t="s">
        <v>13498</v>
      </c>
      <c r="C715" t="s">
        <v>12627</v>
      </c>
      <c r="D715" s="8">
        <f>VLOOKUP(C715,Proveedor!$B$2:$C$168,2,0)</f>
        <v>12</v>
      </c>
      <c r="E715" s="8" t="str">
        <f t="shared" si="22"/>
        <v>insert into Productos values (714,'CAJA P/HERRAMIENTA 22" TRUPER GRIS CHA-2',12);</v>
      </c>
    </row>
    <row r="716" spans="1:5" x14ac:dyDescent="0.25">
      <c r="A716" s="8">
        <f t="shared" si="23"/>
        <v>715</v>
      </c>
      <c r="B716" t="s">
        <v>13499</v>
      </c>
      <c r="C716" t="s">
        <v>12627</v>
      </c>
      <c r="D716" s="8">
        <f>VLOOKUP(C716,Proveedor!$B$2:$C$168,2,0)</f>
        <v>12</v>
      </c>
      <c r="E716" s="8" t="str">
        <f t="shared" si="22"/>
        <v>insert into Productos values (715,'CAJA P/HERRAMIENTA 22" TRUPER NARANJA',12);</v>
      </c>
    </row>
    <row r="717" spans="1:5" x14ac:dyDescent="0.25">
      <c r="A717" s="8">
        <f t="shared" si="23"/>
        <v>716</v>
      </c>
      <c r="B717" t="s">
        <v>13500</v>
      </c>
      <c r="C717" t="s">
        <v>12627</v>
      </c>
      <c r="D717" s="8">
        <f>VLOOKUP(C717,Proveedor!$B$2:$C$168,2,0)</f>
        <v>12</v>
      </c>
      <c r="E717" s="8" t="str">
        <f t="shared" si="22"/>
        <v>insert into Productos values (716,'CAJA P/HERRAMIENTA 23" CON RUEDAS TRUPER',12);</v>
      </c>
    </row>
    <row r="718" spans="1:5" x14ac:dyDescent="0.25">
      <c r="A718" s="8">
        <f t="shared" si="23"/>
        <v>717</v>
      </c>
      <c r="B718" t="s">
        <v>13501</v>
      </c>
      <c r="C718" t="s">
        <v>12627</v>
      </c>
      <c r="D718" s="8">
        <f>VLOOKUP(C718,Proveedor!$B$2:$C$168,2,0)</f>
        <v>12</v>
      </c>
      <c r="E718" s="8" t="str">
        <f t="shared" si="22"/>
        <v>insert into Productos values (717,'CAJA P/HERRAMIENTA 23" TRUPER NEGRA',12);</v>
      </c>
    </row>
    <row r="719" spans="1:5" x14ac:dyDescent="0.25">
      <c r="A719" s="8">
        <f t="shared" si="23"/>
        <v>718</v>
      </c>
      <c r="B719" t="s">
        <v>13502</v>
      </c>
      <c r="C719" t="s">
        <v>12619</v>
      </c>
      <c r="D719" s="8">
        <f>VLOOKUP(C719,Proveedor!$B$2:$C$168,2,0)</f>
        <v>4</v>
      </c>
      <c r="E719" s="8" t="str">
        <f t="shared" si="22"/>
        <v>insert into Productos values (718,'CAJA P/HERRAMIENTA SURTEK 21X11X10 PLAST',4);</v>
      </c>
    </row>
    <row r="720" spans="1:5" x14ac:dyDescent="0.25">
      <c r="A720" s="8">
        <f t="shared" si="23"/>
        <v>719</v>
      </c>
      <c r="B720" t="s">
        <v>13503</v>
      </c>
      <c r="C720" t="s">
        <v>12619</v>
      </c>
      <c r="D720" s="8">
        <f>VLOOKUP(C720,Proveedor!$B$2:$C$168,2,0)</f>
        <v>4</v>
      </c>
      <c r="E720" s="8" t="str">
        <f t="shared" si="22"/>
        <v>insert into Productos values (719,'CAJA P/HERRAMIENTA SURTEK 21X11X7 PLASTI',4);</v>
      </c>
    </row>
    <row r="721" spans="1:5" x14ac:dyDescent="0.25">
      <c r="A721" s="8">
        <f t="shared" si="23"/>
        <v>720</v>
      </c>
      <c r="B721" t="s">
        <v>13504</v>
      </c>
      <c r="C721" t="s">
        <v>12619</v>
      </c>
      <c r="D721" s="8">
        <f>VLOOKUP(C721,Proveedor!$B$2:$C$168,2,0)</f>
        <v>4</v>
      </c>
      <c r="E721" s="8" t="str">
        <f t="shared" si="22"/>
        <v>insert into Productos values (720,'CAJA P/HERRAMIENTA SURTEK METAL 36X16X15',4);</v>
      </c>
    </row>
    <row r="722" spans="1:5" x14ac:dyDescent="0.25">
      <c r="A722" s="8">
        <f t="shared" si="23"/>
        <v>721</v>
      </c>
      <c r="B722" t="s">
        <v>13505</v>
      </c>
      <c r="C722" t="s">
        <v>12619</v>
      </c>
      <c r="D722" s="8">
        <f>VLOOKUP(C722,Proveedor!$B$2:$C$168,2,0)</f>
        <v>4</v>
      </c>
      <c r="E722" s="8" t="str">
        <f t="shared" si="22"/>
        <v>insert into Productos values (721,'CAJA P/HERRAMIENTA SURTEK METAL 43X13X16',4);</v>
      </c>
    </row>
    <row r="723" spans="1:5" x14ac:dyDescent="0.25">
      <c r="A723" s="8">
        <f t="shared" si="23"/>
        <v>722</v>
      </c>
      <c r="B723" t="s">
        <v>13506</v>
      </c>
      <c r="C723" t="s">
        <v>12659</v>
      </c>
      <c r="D723" s="8">
        <f>VLOOKUP(C723,Proveedor!$B$2:$C$168,2,0)</f>
        <v>44</v>
      </c>
      <c r="E723" s="8" t="str">
        <f t="shared" si="22"/>
        <v>insert into Productos values (722,'CAJA PARA LLAVES HERMEX 36G 18X25X8CM',44);</v>
      </c>
    </row>
    <row r="724" spans="1:5" x14ac:dyDescent="0.25">
      <c r="A724" s="8">
        <f t="shared" si="23"/>
        <v>723</v>
      </c>
      <c r="B724" t="s">
        <v>13507</v>
      </c>
      <c r="C724" t="s">
        <v>12659</v>
      </c>
      <c r="D724" s="8">
        <f>VLOOKUP(C724,Proveedor!$B$2:$C$168,2,0)</f>
        <v>44</v>
      </c>
      <c r="E724" s="8" t="str">
        <f t="shared" si="22"/>
        <v>insert into Productos values (723,'CAJA PARA LLAVES HERMEX 60G 24X30X8CM',44);</v>
      </c>
    </row>
    <row r="725" spans="1:5" x14ac:dyDescent="0.25">
      <c r="A725" s="8">
        <f t="shared" si="23"/>
        <v>724</v>
      </c>
      <c r="B725" t="s">
        <v>13508</v>
      </c>
      <c r="C725" t="s">
        <v>12634</v>
      </c>
      <c r="D725" s="8">
        <f>VLOOKUP(C725,Proveedor!$B$2:$C$168,2,0)</f>
        <v>19</v>
      </c>
      <c r="E725" s="8" t="str">
        <f t="shared" si="22"/>
        <v>insert into Productos values (724,'CAJA REDONDA 1/2 *',19);</v>
      </c>
    </row>
    <row r="726" spans="1:5" x14ac:dyDescent="0.25">
      <c r="A726" s="8">
        <f t="shared" si="23"/>
        <v>725</v>
      </c>
      <c r="B726" t="s">
        <v>13509</v>
      </c>
      <c r="C726" t="s">
        <v>12621</v>
      </c>
      <c r="D726" s="8">
        <f>VLOOKUP(C726,Proveedor!$B$2:$C$168,2,0)</f>
        <v>6</v>
      </c>
      <c r="E726" s="8" t="str">
        <f t="shared" si="22"/>
        <v>insert into Productos values (725,'CAJA SANTUL DE SEGURIDAD MEDIANA 8203',6);</v>
      </c>
    </row>
    <row r="727" spans="1:5" x14ac:dyDescent="0.25">
      <c r="A727" s="8">
        <f t="shared" si="23"/>
        <v>726</v>
      </c>
      <c r="B727" t="s">
        <v>13510</v>
      </c>
      <c r="C727" t="s">
        <v>12627</v>
      </c>
      <c r="D727" s="8">
        <f>VLOOKUP(C727,Proveedor!$B$2:$C$168,2,0)</f>
        <v>12</v>
      </c>
      <c r="E727" s="8" t="str">
        <f t="shared" si="22"/>
        <v>insert into Productos values (726,'CAJA TRUPER P/PESCA 16" NARANJA CPE-16N',12);</v>
      </c>
    </row>
    <row r="728" spans="1:5" x14ac:dyDescent="0.25">
      <c r="A728" s="8">
        <f t="shared" si="23"/>
        <v>727</v>
      </c>
      <c r="B728" t="s">
        <v>13511</v>
      </c>
      <c r="C728" t="s">
        <v>12626</v>
      </c>
      <c r="D728" s="8">
        <f>VLOOKUP(C728,Proveedor!$B$2:$C$168,2,0)</f>
        <v>11</v>
      </c>
      <c r="E728" s="8" t="str">
        <f t="shared" si="22"/>
        <v>insert into Productos values (727,'CAJA UNIVERSAL P/CANALETA LION TOOLS',11);</v>
      </c>
    </row>
    <row r="729" spans="1:5" x14ac:dyDescent="0.25">
      <c r="A729" s="8">
        <f t="shared" si="23"/>
        <v>728</v>
      </c>
      <c r="B729" t="s">
        <v>13512</v>
      </c>
      <c r="C729" t="s">
        <v>12654</v>
      </c>
      <c r="D729" s="8">
        <f>VLOOKUP(C729,Proveedor!$B$2:$C$168,2,0)</f>
        <v>39</v>
      </c>
      <c r="E729" s="8" t="str">
        <f t="shared" si="22"/>
        <v>insert into Productos values (728,'CALADORA PRETUL 400W CALA-P3',39);</v>
      </c>
    </row>
    <row r="730" spans="1:5" x14ac:dyDescent="0.25">
      <c r="A730" s="8">
        <f t="shared" si="23"/>
        <v>729</v>
      </c>
      <c r="B730" t="s">
        <v>13513</v>
      </c>
      <c r="C730" t="s">
        <v>12619</v>
      </c>
      <c r="D730" s="8">
        <f>VLOOKUP(C730,Proveedor!$B$2:$C$168,2,0)</f>
        <v>4</v>
      </c>
      <c r="E730" s="8" t="str">
        <f t="shared" si="22"/>
        <v>insert into Productos values (729,'CALADORA SURTEK 600W',4);</v>
      </c>
    </row>
    <row r="731" spans="1:5" x14ac:dyDescent="0.25">
      <c r="A731" s="8">
        <f t="shared" si="23"/>
        <v>730</v>
      </c>
      <c r="B731" t="s">
        <v>13514</v>
      </c>
      <c r="C731" t="s">
        <v>12627</v>
      </c>
      <c r="D731" s="8">
        <f>VLOOKUP(C731,Proveedor!$B$2:$C$168,2,0)</f>
        <v>12</v>
      </c>
      <c r="E731" s="8" t="str">
        <f t="shared" si="22"/>
        <v>insert into Productos values (730,'CALADORA TRUPER 550W CALA-A3',12);</v>
      </c>
    </row>
    <row r="732" spans="1:5" x14ac:dyDescent="0.25">
      <c r="A732" s="8">
        <f t="shared" si="23"/>
        <v>731</v>
      </c>
      <c r="B732" t="s">
        <v>13515</v>
      </c>
      <c r="C732" t="s">
        <v>12627</v>
      </c>
      <c r="D732" s="8">
        <f>VLOOKUP(C732,Proveedor!$B$2:$C$168,2,0)</f>
        <v>12</v>
      </c>
      <c r="E732" s="8" t="str">
        <f t="shared" si="22"/>
        <v>insert into Productos values (731,'CALADORA TRUPER 750W CALA-A5 V.V.',12);</v>
      </c>
    </row>
    <row r="733" spans="1:5" x14ac:dyDescent="0.25">
      <c r="A733" s="8">
        <f t="shared" si="23"/>
        <v>732</v>
      </c>
      <c r="B733" t="s">
        <v>13516</v>
      </c>
      <c r="C733" t="s">
        <v>12627</v>
      </c>
      <c r="D733" s="8">
        <f>VLOOKUP(C733,Proveedor!$B$2:$C$168,2,0)</f>
        <v>12</v>
      </c>
      <c r="E733" s="8" t="str">
        <f t="shared" si="22"/>
        <v>insert into Productos values (732,'CALADORA TRUPER PROFESIONAL CALA-A2',12);</v>
      </c>
    </row>
    <row r="734" spans="1:5" x14ac:dyDescent="0.25">
      <c r="A734" s="8">
        <f t="shared" si="23"/>
        <v>733</v>
      </c>
      <c r="B734" t="s">
        <v>13517</v>
      </c>
      <c r="C734" t="s">
        <v>12627</v>
      </c>
      <c r="D734" s="8">
        <f>VLOOKUP(C734,Proveedor!$B$2:$C$168,2,0)</f>
        <v>12</v>
      </c>
      <c r="E734" s="8" t="str">
        <f t="shared" si="22"/>
        <v>insert into Productos values (733,'CALCULADORA TRUPER 15 CM DE ESCRITORIO',12);</v>
      </c>
    </row>
    <row r="735" spans="1:5" x14ac:dyDescent="0.25">
      <c r="A735" s="8">
        <f t="shared" si="23"/>
        <v>734</v>
      </c>
      <c r="B735" t="s">
        <v>13518</v>
      </c>
      <c r="C735" t="s">
        <v>12627</v>
      </c>
      <c r="D735" s="8">
        <f>VLOOKUP(C735,Proveedor!$B$2:$C$168,2,0)</f>
        <v>12</v>
      </c>
      <c r="E735" s="8" t="str">
        <f t="shared" si="22"/>
        <v>insert into Productos values (734,'CALCULADORA TRUPER 19 CM DE ESCRI GRANDE',12);</v>
      </c>
    </row>
    <row r="736" spans="1:5" x14ac:dyDescent="0.25">
      <c r="A736" s="8">
        <f t="shared" si="23"/>
        <v>735</v>
      </c>
      <c r="B736" t="s">
        <v>13519</v>
      </c>
      <c r="C736" t="s">
        <v>12627</v>
      </c>
      <c r="D736" s="8">
        <f>VLOOKUP(C736,Proveedor!$B$2:$C$168,2,0)</f>
        <v>12</v>
      </c>
      <c r="E736" s="8" t="str">
        <f t="shared" si="22"/>
        <v>insert into Productos values (735,'CALCULADORA TRUPER CHICA DE BOLSILLO',12);</v>
      </c>
    </row>
    <row r="737" spans="1:5" x14ac:dyDescent="0.25">
      <c r="A737" s="8">
        <f t="shared" si="23"/>
        <v>736</v>
      </c>
      <c r="B737" t="s">
        <v>13520</v>
      </c>
      <c r="C737" t="s">
        <v>12634</v>
      </c>
      <c r="D737" s="8">
        <f>VLOOKUP(C737,Proveedor!$B$2:$C$168,2,0)</f>
        <v>19</v>
      </c>
      <c r="E737" s="8" t="str">
        <f t="shared" si="22"/>
        <v>insert into Productos values (736,'CALEN. ALUM. 1',19);</v>
      </c>
    </row>
    <row r="738" spans="1:5" x14ac:dyDescent="0.25">
      <c r="A738" s="8">
        <f t="shared" si="23"/>
        <v>737</v>
      </c>
      <c r="B738" t="s">
        <v>13521</v>
      </c>
      <c r="C738" t="s">
        <v>12634</v>
      </c>
      <c r="D738" s="8">
        <f>VLOOKUP(C738,Proveedor!$B$2:$C$168,2,0)</f>
        <v>19</v>
      </c>
      <c r="E738" s="8" t="str">
        <f t="shared" si="22"/>
        <v>insert into Productos values (737,'CALEN. ALUM. 2',19);</v>
      </c>
    </row>
    <row r="739" spans="1:5" x14ac:dyDescent="0.25">
      <c r="A739" s="8">
        <f t="shared" si="23"/>
        <v>738</v>
      </c>
      <c r="B739" t="s">
        <v>13522</v>
      </c>
      <c r="C739" t="s">
        <v>12674</v>
      </c>
      <c r="D739" s="8">
        <f>VLOOKUP(C739,Proveedor!$B$2:$C$168,2,0)</f>
        <v>59</v>
      </c>
      <c r="E739" s="8" t="str">
        <f t="shared" si="22"/>
        <v>insert into Productos values (738,'CALEN. ALUM. 2 DAYCO AMARILLO',59);</v>
      </c>
    </row>
    <row r="740" spans="1:5" x14ac:dyDescent="0.25">
      <c r="A740" s="8">
        <f t="shared" si="23"/>
        <v>739</v>
      </c>
      <c r="B740" t="s">
        <v>13523</v>
      </c>
      <c r="C740" t="s">
        <v>12674</v>
      </c>
      <c r="D740" s="8">
        <f>VLOOKUP(C740,Proveedor!$B$2:$C$168,2,0)</f>
        <v>59</v>
      </c>
      <c r="E740" s="8" t="str">
        <f t="shared" si="22"/>
        <v>insert into Productos values (739,'CALEN. ALUM. 2 DAYCO BLANCO REFOR',59);</v>
      </c>
    </row>
    <row r="741" spans="1:5" x14ac:dyDescent="0.25">
      <c r="A741" s="8">
        <f t="shared" si="23"/>
        <v>740</v>
      </c>
      <c r="B741" t="s">
        <v>13524</v>
      </c>
      <c r="C741" t="s">
        <v>12634</v>
      </c>
      <c r="D741" s="8">
        <f>VLOOKUP(C741,Proveedor!$B$2:$C$168,2,0)</f>
        <v>19</v>
      </c>
      <c r="E741" s="8" t="str">
        <f t="shared" si="22"/>
        <v>insert into Productos values (740,'CALEN. ALUM. 3',19);</v>
      </c>
    </row>
    <row r="742" spans="1:5" x14ac:dyDescent="0.25">
      <c r="A742" s="8">
        <f t="shared" si="23"/>
        <v>741</v>
      </c>
      <c r="B742" t="s">
        <v>13525</v>
      </c>
      <c r="C742" t="s">
        <v>12674</v>
      </c>
      <c r="D742" s="8">
        <f>VLOOKUP(C742,Proveedor!$B$2:$C$168,2,0)</f>
        <v>59</v>
      </c>
      <c r="E742" s="8" t="str">
        <f t="shared" si="22"/>
        <v>insert into Productos values (741,'CALEN. ALUM. 3 DAYCO AMARILLO',59);</v>
      </c>
    </row>
    <row r="743" spans="1:5" x14ac:dyDescent="0.25">
      <c r="A743" s="8">
        <f t="shared" si="23"/>
        <v>742</v>
      </c>
      <c r="B743" t="s">
        <v>13526</v>
      </c>
      <c r="C743" t="s">
        <v>12674</v>
      </c>
      <c r="D743" s="8">
        <f>VLOOKUP(C743,Proveedor!$B$2:$C$168,2,0)</f>
        <v>59</v>
      </c>
      <c r="E743" s="8" t="str">
        <f t="shared" si="22"/>
        <v>insert into Productos values (742,'CALEN. ALUM. 3 DAYCO BLANCO REFORZADO',59);</v>
      </c>
    </row>
    <row r="744" spans="1:5" x14ac:dyDescent="0.25">
      <c r="A744" s="8">
        <f t="shared" si="23"/>
        <v>743</v>
      </c>
      <c r="B744" t="s">
        <v>13527</v>
      </c>
      <c r="C744" t="s">
        <v>12634</v>
      </c>
      <c r="D744" s="8">
        <f>VLOOKUP(C744,Proveedor!$B$2:$C$168,2,0)</f>
        <v>19</v>
      </c>
      <c r="E744" s="8" t="str">
        <f t="shared" si="22"/>
        <v>insert into Productos values (743,'CALEN. ALUM. 4',19);</v>
      </c>
    </row>
    <row r="745" spans="1:5" x14ac:dyDescent="0.25">
      <c r="A745" s="8">
        <f t="shared" si="23"/>
        <v>744</v>
      </c>
      <c r="B745" t="s">
        <v>13528</v>
      </c>
      <c r="C745" t="s">
        <v>12674</v>
      </c>
      <c r="D745" s="8">
        <f>VLOOKUP(C745,Proveedor!$B$2:$C$168,2,0)</f>
        <v>59</v>
      </c>
      <c r="E745" s="8" t="str">
        <f t="shared" si="22"/>
        <v>insert into Productos values (744,'CALEN. ALUM. 4 DAYCO AMARILLO',59);</v>
      </c>
    </row>
    <row r="746" spans="1:5" x14ac:dyDescent="0.25">
      <c r="A746" s="8">
        <f t="shared" si="23"/>
        <v>745</v>
      </c>
      <c r="B746" t="s">
        <v>13529</v>
      </c>
      <c r="C746" t="s">
        <v>12634</v>
      </c>
      <c r="D746" s="8">
        <f>VLOOKUP(C746,Proveedor!$B$2:$C$168,2,0)</f>
        <v>19</v>
      </c>
      <c r="E746" s="8" t="str">
        <f t="shared" si="22"/>
        <v>insert into Productos values (745,'CALEN. ALUM. 5',19);</v>
      </c>
    </row>
    <row r="747" spans="1:5" x14ac:dyDescent="0.25">
      <c r="A747" s="8">
        <f t="shared" si="23"/>
        <v>746</v>
      </c>
      <c r="B747" t="s">
        <v>13530</v>
      </c>
      <c r="C747" t="s">
        <v>12674</v>
      </c>
      <c r="D747" s="8">
        <f>VLOOKUP(C747,Proveedor!$B$2:$C$168,2,0)</f>
        <v>59</v>
      </c>
      <c r="E747" s="8" t="str">
        <f t="shared" si="22"/>
        <v>insert into Productos values (746,'CALEN. ALUM. 5 DAYCO AMARILLO',59);</v>
      </c>
    </row>
    <row r="748" spans="1:5" x14ac:dyDescent="0.25">
      <c r="A748" s="8">
        <f t="shared" si="23"/>
        <v>747</v>
      </c>
      <c r="B748" t="s">
        <v>13531</v>
      </c>
      <c r="C748" t="s">
        <v>12674</v>
      </c>
      <c r="D748" s="8">
        <f>VLOOKUP(C748,Proveedor!$B$2:$C$168,2,0)</f>
        <v>59</v>
      </c>
      <c r="E748" s="8" t="str">
        <f t="shared" si="22"/>
        <v>insert into Productos values (747,'CALEN. ALUM. 5 DAYCO REFORZADO BLANCO',59);</v>
      </c>
    </row>
    <row r="749" spans="1:5" x14ac:dyDescent="0.25">
      <c r="A749" s="8">
        <f t="shared" si="23"/>
        <v>748</v>
      </c>
      <c r="B749" t="s">
        <v>13532</v>
      </c>
      <c r="C749" t="s">
        <v>12677</v>
      </c>
      <c r="D749" s="8">
        <f>VLOOKUP(C749,Proveedor!$B$2:$C$168,2,0)</f>
        <v>62</v>
      </c>
      <c r="E749" s="8" t="str">
        <f t="shared" si="22"/>
        <v>insert into Productos values (748,'CALEN. ALUM. 5 MONTANA PROMO',62);</v>
      </c>
    </row>
    <row r="750" spans="1:5" x14ac:dyDescent="0.25">
      <c r="A750" s="8">
        <f t="shared" si="23"/>
        <v>749</v>
      </c>
      <c r="B750" t="s">
        <v>13533</v>
      </c>
      <c r="C750" t="s">
        <v>12634</v>
      </c>
      <c r="D750" s="8">
        <f>VLOOKUP(C750,Proveedor!$B$2:$C$168,2,0)</f>
        <v>19</v>
      </c>
      <c r="E750" s="8" t="str">
        <f t="shared" si="22"/>
        <v>insert into Productos values (749,'CALEN. ALUM. 6',19);</v>
      </c>
    </row>
    <row r="751" spans="1:5" x14ac:dyDescent="0.25">
      <c r="A751" s="8">
        <f t="shared" si="23"/>
        <v>750</v>
      </c>
      <c r="B751" t="s">
        <v>13534</v>
      </c>
      <c r="C751" t="s">
        <v>12674</v>
      </c>
      <c r="D751" s="8">
        <f>VLOOKUP(C751,Proveedor!$B$2:$C$168,2,0)</f>
        <v>59</v>
      </c>
      <c r="E751" s="8" t="str">
        <f t="shared" si="22"/>
        <v>insert into Productos values (750,'CALEN. ALUM. 6 DAYCO AMARILLO',59);</v>
      </c>
    </row>
    <row r="752" spans="1:5" x14ac:dyDescent="0.25">
      <c r="A752" s="8">
        <f t="shared" si="23"/>
        <v>751</v>
      </c>
      <c r="B752" t="s">
        <v>13535</v>
      </c>
      <c r="C752" t="s">
        <v>12674</v>
      </c>
      <c r="D752" s="8">
        <f>VLOOKUP(C752,Proveedor!$B$2:$C$168,2,0)</f>
        <v>59</v>
      </c>
      <c r="E752" s="8" t="str">
        <f t="shared" si="22"/>
        <v>insert into Productos values (751,'CALEN. ALUM. 6 DAYCO REFORZADO BLANCO',59);</v>
      </c>
    </row>
    <row r="753" spans="1:5" x14ac:dyDescent="0.25">
      <c r="A753" s="8">
        <f t="shared" si="23"/>
        <v>752</v>
      </c>
      <c r="B753" t="s">
        <v>13536</v>
      </c>
      <c r="C753" t="s">
        <v>12634</v>
      </c>
      <c r="D753" s="8">
        <f>VLOOKUP(C753,Proveedor!$B$2:$C$168,2,0)</f>
        <v>19</v>
      </c>
      <c r="E753" s="8" t="str">
        <f t="shared" si="22"/>
        <v>insert into Productos values (752,'CALEN. ALUM. 7',19);</v>
      </c>
    </row>
    <row r="754" spans="1:5" x14ac:dyDescent="0.25">
      <c r="A754" s="8">
        <f t="shared" si="23"/>
        <v>753</v>
      </c>
      <c r="B754" t="s">
        <v>13537</v>
      </c>
      <c r="C754" t="s">
        <v>12674</v>
      </c>
      <c r="D754" s="8">
        <f>VLOOKUP(C754,Proveedor!$B$2:$C$168,2,0)</f>
        <v>59</v>
      </c>
      <c r="E754" s="8" t="str">
        <f t="shared" si="22"/>
        <v>insert into Productos values (753,'CALEN. ALUM. 7 DAYCO REFORZ JUMBO',59);</v>
      </c>
    </row>
    <row r="755" spans="1:5" x14ac:dyDescent="0.25">
      <c r="A755" s="8">
        <f t="shared" si="23"/>
        <v>754</v>
      </c>
      <c r="B755" t="s">
        <v>13538</v>
      </c>
      <c r="C755" t="s">
        <v>12674</v>
      </c>
      <c r="D755" s="8">
        <f>VLOOKUP(C755,Proveedor!$B$2:$C$168,2,0)</f>
        <v>59</v>
      </c>
      <c r="E755" s="8" t="str">
        <f t="shared" si="22"/>
        <v>insert into Productos values (754,'CALEN. ALUMINIO ESPIRAL 20 LTS DAYCO',59);</v>
      </c>
    </row>
    <row r="756" spans="1:5" x14ac:dyDescent="0.25">
      <c r="A756" s="8">
        <f t="shared" si="23"/>
        <v>755</v>
      </c>
      <c r="B756" t="s">
        <v>13539</v>
      </c>
      <c r="C756" t="s">
        <v>12674</v>
      </c>
      <c r="D756" s="8">
        <f>VLOOKUP(C756,Proveedor!$B$2:$C$168,2,0)</f>
        <v>59</v>
      </c>
      <c r="E756" s="8" t="str">
        <f t="shared" si="22"/>
        <v>insert into Productos values (755,'CALEN. ALUMINIO ESPIRAL 25 LTS DAYCO',59);</v>
      </c>
    </row>
    <row r="757" spans="1:5" x14ac:dyDescent="0.25">
      <c r="A757" s="8">
        <f t="shared" si="23"/>
        <v>756</v>
      </c>
      <c r="B757" t="s">
        <v>13540</v>
      </c>
      <c r="C757" t="s">
        <v>12634</v>
      </c>
      <c r="D757" s="8">
        <f>VLOOKUP(C757,Proveedor!$B$2:$C$168,2,0)</f>
        <v>19</v>
      </c>
      <c r="E757" s="8" t="str">
        <f t="shared" si="22"/>
        <v>insert into Productos values (756,'CALEN. PORC.MEDIANO',19);</v>
      </c>
    </row>
    <row r="758" spans="1:5" x14ac:dyDescent="0.25">
      <c r="A758" s="8">
        <f t="shared" si="23"/>
        <v>757</v>
      </c>
      <c r="B758" t="s">
        <v>13541</v>
      </c>
      <c r="C758" t="s">
        <v>12634</v>
      </c>
      <c r="D758" s="8">
        <f>VLOOKUP(C758,Proveedor!$B$2:$C$168,2,0)</f>
        <v>19</v>
      </c>
      <c r="E758" s="8" t="str">
        <f t="shared" si="22"/>
        <v>insert into Productos values (757,'CALENTADOR DE PLASTICO REDONDO',19);</v>
      </c>
    </row>
    <row r="759" spans="1:5" x14ac:dyDescent="0.25">
      <c r="A759" s="8">
        <f t="shared" si="23"/>
        <v>758</v>
      </c>
      <c r="B759" t="s">
        <v>13542</v>
      </c>
      <c r="C759" t="s">
        <v>12634</v>
      </c>
      <c r="D759" s="8">
        <f>VLOOKUP(C759,Proveedor!$B$2:$C$168,2,0)</f>
        <v>19</v>
      </c>
      <c r="E759" s="8" t="str">
        <f t="shared" si="22"/>
        <v>insert into Productos values (758,'CALENTADOR DE PORCELANA MINI',19);</v>
      </c>
    </row>
    <row r="760" spans="1:5" x14ac:dyDescent="0.25">
      <c r="A760" s="8">
        <f t="shared" si="23"/>
        <v>759</v>
      </c>
      <c r="B760" t="s">
        <v>13543</v>
      </c>
      <c r="C760" t="s">
        <v>12630</v>
      </c>
      <c r="D760" s="8">
        <f>VLOOKUP(C760,Proveedor!$B$2:$C$168,2,0)</f>
        <v>15</v>
      </c>
      <c r="E760" s="8" t="str">
        <f t="shared" si="22"/>
        <v>insert into Productos values (759,'CALIBRADOR CTT 2 BOCAS *',15);</v>
      </c>
    </row>
    <row r="761" spans="1:5" x14ac:dyDescent="0.25">
      <c r="A761" s="8">
        <f t="shared" si="23"/>
        <v>760</v>
      </c>
      <c r="B761" t="s">
        <v>13544</v>
      </c>
      <c r="C761" t="s">
        <v>12627</v>
      </c>
      <c r="D761" s="8">
        <f>VLOOKUP(C761,Proveedor!$B$2:$C$168,2,0)</f>
        <v>12</v>
      </c>
      <c r="E761" s="8" t="str">
        <f t="shared" si="22"/>
        <v>insert into Productos values (760,'CALIBRADOR DIGITAL 6" MM Y STAND TRUPER',12);</v>
      </c>
    </row>
    <row r="762" spans="1:5" x14ac:dyDescent="0.25">
      <c r="A762" s="8">
        <f t="shared" si="23"/>
        <v>761</v>
      </c>
      <c r="B762" t="s">
        <v>13545</v>
      </c>
      <c r="C762" t="s">
        <v>12626</v>
      </c>
      <c r="D762" s="8">
        <f>VLOOKUP(C762,Proveedor!$B$2:$C$168,2,0)</f>
        <v>11</v>
      </c>
      <c r="E762" s="8" t="str">
        <f t="shared" si="22"/>
        <v>insert into Productos values (761,'CALIBRADOR P/AIRE LION TOOLS 150 PSI',11);</v>
      </c>
    </row>
    <row r="763" spans="1:5" x14ac:dyDescent="0.25">
      <c r="A763" s="8">
        <f t="shared" si="23"/>
        <v>762</v>
      </c>
      <c r="B763" t="s">
        <v>13546</v>
      </c>
      <c r="C763" t="s">
        <v>12619</v>
      </c>
      <c r="D763" s="8">
        <f>VLOOKUP(C763,Proveedor!$B$2:$C$168,2,0)</f>
        <v>4</v>
      </c>
      <c r="E763" s="8" t="str">
        <f t="shared" si="22"/>
        <v>insert into Productos values (762,'CALIBRADOR P/AIRE SURTEK DOBLE',4);</v>
      </c>
    </row>
    <row r="764" spans="1:5" x14ac:dyDescent="0.25">
      <c r="A764" s="8">
        <f t="shared" si="23"/>
        <v>763</v>
      </c>
      <c r="B764" t="s">
        <v>13547</v>
      </c>
      <c r="C764" t="s">
        <v>12627</v>
      </c>
      <c r="D764" s="8">
        <f>VLOOKUP(C764,Proveedor!$B$2:$C$168,2,0)</f>
        <v>12</v>
      </c>
      <c r="E764" s="8" t="str">
        <f t="shared" si="22"/>
        <v>insert into Productos values (763,'CALIBRADOR P/AIRE TRUPER 150 LBS C/DOBLE',12);</v>
      </c>
    </row>
    <row r="765" spans="1:5" x14ac:dyDescent="0.25">
      <c r="A765" s="8">
        <f t="shared" si="23"/>
        <v>764</v>
      </c>
      <c r="B765" t="s">
        <v>13548</v>
      </c>
      <c r="C765" t="s">
        <v>12619</v>
      </c>
      <c r="D765" s="8">
        <f>VLOOKUP(C765,Proveedor!$B$2:$C$168,2,0)</f>
        <v>4</v>
      </c>
      <c r="E765" s="8" t="str">
        <f t="shared" si="22"/>
        <v>insert into Productos values (764,'CALIBRADOR P/BIJIAS T/RAMPA SURTEK',4);</v>
      </c>
    </row>
    <row r="766" spans="1:5" x14ac:dyDescent="0.25">
      <c r="A766" s="8">
        <f t="shared" si="23"/>
        <v>765</v>
      </c>
      <c r="B766" t="s">
        <v>13549</v>
      </c>
      <c r="C766" t="s">
        <v>12627</v>
      </c>
      <c r="D766" s="8">
        <f>VLOOKUP(C766,Proveedor!$B$2:$C$168,2,0)</f>
        <v>12</v>
      </c>
      <c r="E766" s="8" t="str">
        <f t="shared" si="22"/>
        <v>insert into Productos values (765,'CALIBRADOR P/BUJIA 15 HOJAS TRUPER',12);</v>
      </c>
    </row>
    <row r="767" spans="1:5" x14ac:dyDescent="0.25">
      <c r="A767" s="8">
        <f t="shared" si="23"/>
        <v>766</v>
      </c>
      <c r="B767" t="s">
        <v>13550</v>
      </c>
      <c r="C767" t="s">
        <v>12627</v>
      </c>
      <c r="D767" s="8">
        <f>VLOOKUP(C767,Proveedor!$B$2:$C$168,2,0)</f>
        <v>12</v>
      </c>
      <c r="E767" s="8" t="str">
        <f t="shared" si="22"/>
        <v>insert into Productos values (766,'CALIBRADOR P/BUJIA 26 HOJAS TRUPER',12);</v>
      </c>
    </row>
    <row r="768" spans="1:5" x14ac:dyDescent="0.25">
      <c r="A768" s="8">
        <f t="shared" si="23"/>
        <v>767</v>
      </c>
      <c r="B768" t="s">
        <v>13551</v>
      </c>
      <c r="C768" t="s">
        <v>12627</v>
      </c>
      <c r="D768" s="8">
        <f>VLOOKUP(C768,Proveedor!$B$2:$C$168,2,0)</f>
        <v>12</v>
      </c>
      <c r="E768" s="8" t="str">
        <f t="shared" si="22"/>
        <v>insert into Productos values (767,'CALIBRADOR P/BUJIAS REDONDO TRUPER',12);</v>
      </c>
    </row>
    <row r="769" spans="1:5" x14ac:dyDescent="0.25">
      <c r="A769" s="8">
        <f t="shared" si="23"/>
        <v>768</v>
      </c>
      <c r="B769" t="s">
        <v>13552</v>
      </c>
      <c r="C769" t="s">
        <v>12654</v>
      </c>
      <c r="D769" s="8">
        <f>VLOOKUP(C769,Proveedor!$B$2:$C$168,2,0)</f>
        <v>39</v>
      </c>
      <c r="E769" s="8" t="str">
        <f t="shared" si="22"/>
        <v>insert into Productos values (768,'CALIBRADOR PIE DE REY 6" PRETUL METALICO',39);</v>
      </c>
    </row>
    <row r="770" spans="1:5" x14ac:dyDescent="0.25">
      <c r="A770" s="8">
        <f t="shared" si="23"/>
        <v>769</v>
      </c>
      <c r="B770" t="s">
        <v>13553</v>
      </c>
      <c r="C770" t="s">
        <v>12678</v>
      </c>
      <c r="D770" s="8">
        <f>VLOOKUP(C770,Proveedor!$B$2:$C$168,2,0)</f>
        <v>63</v>
      </c>
      <c r="E770" s="8" t="str">
        <f t="shared" si="22"/>
        <v>insert into Productos values (769,'CALIBRADOR PIE DE REY BORK(VERNIER)',63);</v>
      </c>
    </row>
    <row r="771" spans="1:5" x14ac:dyDescent="0.25">
      <c r="A771" s="8">
        <f t="shared" si="23"/>
        <v>770</v>
      </c>
      <c r="B771" t="s">
        <v>13554</v>
      </c>
      <c r="C771" t="s">
        <v>12619</v>
      </c>
      <c r="D771" s="8">
        <f>VLOOKUP(C771,Proveedor!$B$2:$C$168,2,0)</f>
        <v>4</v>
      </c>
      <c r="E771" s="8" t="str">
        <f t="shared" ref="E771:E834" si="24">"insert into Productos values ("&amp;A771&amp;",'"&amp;B771&amp;"',"&amp;D771&amp;");"</f>
        <v>insert into Productos values (770,'CALIBRADOR PIE DE REY DIGITAL SURTEK',4);</v>
      </c>
    </row>
    <row r="772" spans="1:5" x14ac:dyDescent="0.25">
      <c r="A772" s="8">
        <f t="shared" ref="A772:A835" si="25">+A771+1</f>
        <v>771</v>
      </c>
      <c r="B772" t="s">
        <v>13555</v>
      </c>
      <c r="C772" t="s">
        <v>12627</v>
      </c>
      <c r="D772" s="8">
        <f>VLOOKUP(C772,Proveedor!$B$2:$C$168,2,0)</f>
        <v>12</v>
      </c>
      <c r="E772" s="8" t="str">
        <f t="shared" si="24"/>
        <v>insert into Productos values (771,'CAMARA P/CARRETILLA TRUPER CM',12);</v>
      </c>
    </row>
    <row r="773" spans="1:5" x14ac:dyDescent="0.25">
      <c r="A773" s="8">
        <f t="shared" si="25"/>
        <v>772</v>
      </c>
      <c r="B773" t="s">
        <v>13556</v>
      </c>
      <c r="C773" t="s">
        <v>12634</v>
      </c>
      <c r="D773" s="8">
        <f>VLOOKUP(C773,Proveedor!$B$2:$C$168,2,0)</f>
        <v>19</v>
      </c>
      <c r="E773" s="8" t="str">
        <f t="shared" si="24"/>
        <v>insert into Productos values (772,'CAMARA P/LLANTA NO.10 CHICA',19);</v>
      </c>
    </row>
    <row r="774" spans="1:5" x14ac:dyDescent="0.25">
      <c r="A774" s="8">
        <f t="shared" si="25"/>
        <v>773</v>
      </c>
      <c r="B774" t="s">
        <v>13557</v>
      </c>
      <c r="C774" t="s">
        <v>12630</v>
      </c>
      <c r="D774" s="8">
        <f>VLOOKUP(C774,Proveedor!$B$2:$C$168,2,0)</f>
        <v>15</v>
      </c>
      <c r="E774" s="8" t="str">
        <f t="shared" si="24"/>
        <v>insert into Productos values (773,'CAMARA P/LLANTA NO.10 CURVA',15);</v>
      </c>
    </row>
    <row r="775" spans="1:5" x14ac:dyDescent="0.25">
      <c r="A775" s="8">
        <f t="shared" si="25"/>
        <v>774</v>
      </c>
      <c r="B775" t="s">
        <v>13558</v>
      </c>
      <c r="C775" t="s">
        <v>12630</v>
      </c>
      <c r="D775" s="8">
        <f>VLOOKUP(C775,Proveedor!$B$2:$C$168,2,0)</f>
        <v>15</v>
      </c>
      <c r="E775" s="8" t="str">
        <f t="shared" si="24"/>
        <v>insert into Productos values (774,'CAMARA P/LLANTA NO.10 MAR-RAM REFORZADA',15);</v>
      </c>
    </row>
    <row r="776" spans="1:5" x14ac:dyDescent="0.25">
      <c r="A776" s="8">
        <f t="shared" si="25"/>
        <v>775</v>
      </c>
      <c r="B776" t="s">
        <v>13559</v>
      </c>
      <c r="C776" t="s">
        <v>12617</v>
      </c>
      <c r="D776" s="8">
        <f>VLOOKUP(C776,Proveedor!$B$2:$C$168,2,0)</f>
        <v>2</v>
      </c>
      <c r="E776" s="8" t="str">
        <f t="shared" si="24"/>
        <v>insert into Productos values (775,'CANALETA PLASTICA 10X20 1VIAS C/ADHESIVO',2);</v>
      </c>
    </row>
    <row r="777" spans="1:5" x14ac:dyDescent="0.25">
      <c r="A777" s="8">
        <f t="shared" si="25"/>
        <v>776</v>
      </c>
      <c r="B777" t="s">
        <v>13560</v>
      </c>
      <c r="C777" t="s">
        <v>12617</v>
      </c>
      <c r="D777" s="8">
        <f>VLOOKUP(C777,Proveedor!$B$2:$C$168,2,0)</f>
        <v>2</v>
      </c>
      <c r="E777" s="8" t="str">
        <f t="shared" si="24"/>
        <v>insert into Productos values (776,'CANALETA PLASTICA 10X20 2 VIAS CON DIVIS',2);</v>
      </c>
    </row>
    <row r="778" spans="1:5" x14ac:dyDescent="0.25">
      <c r="A778" s="8">
        <f t="shared" si="25"/>
        <v>777</v>
      </c>
      <c r="B778" t="s">
        <v>13561</v>
      </c>
      <c r="C778" t="s">
        <v>12617</v>
      </c>
      <c r="D778" s="8">
        <f>VLOOKUP(C778,Proveedor!$B$2:$C$168,2,0)</f>
        <v>2</v>
      </c>
      <c r="E778" s="8" t="str">
        <f t="shared" si="24"/>
        <v>insert into Productos values (777,'CANALETA PLASTICA 10X20MM 1 VIA VOLTECH',2);</v>
      </c>
    </row>
    <row r="779" spans="1:5" x14ac:dyDescent="0.25">
      <c r="A779" s="8">
        <f t="shared" si="25"/>
        <v>778</v>
      </c>
      <c r="B779" t="s">
        <v>13562</v>
      </c>
      <c r="C779" t="s">
        <v>12617</v>
      </c>
      <c r="D779" s="8">
        <f>VLOOKUP(C779,Proveedor!$B$2:$C$168,2,0)</f>
        <v>2</v>
      </c>
      <c r="E779" s="8" t="str">
        <f t="shared" si="24"/>
        <v>insert into Productos values (778,'CANALETA PLASTICA 12X12MM 1 VIA VOLTECH',2);</v>
      </c>
    </row>
    <row r="780" spans="1:5" x14ac:dyDescent="0.25">
      <c r="A780" s="8">
        <f t="shared" si="25"/>
        <v>779</v>
      </c>
      <c r="B780" t="s">
        <v>13563</v>
      </c>
      <c r="C780" t="s">
        <v>12617</v>
      </c>
      <c r="D780" s="8">
        <f>VLOOKUP(C780,Proveedor!$B$2:$C$168,2,0)</f>
        <v>2</v>
      </c>
      <c r="E780" s="8" t="str">
        <f t="shared" si="24"/>
        <v>insert into Productos values (779,'CANALETA PLASTICA 17X20 1 VIA C/ADHESIVO',2);</v>
      </c>
    </row>
    <row r="781" spans="1:5" x14ac:dyDescent="0.25">
      <c r="A781" s="8">
        <f t="shared" si="25"/>
        <v>780</v>
      </c>
      <c r="B781" t="s">
        <v>13564</v>
      </c>
      <c r="C781" t="s">
        <v>12617</v>
      </c>
      <c r="D781" s="8">
        <f>VLOOKUP(C781,Proveedor!$B$2:$C$168,2,0)</f>
        <v>2</v>
      </c>
      <c r="E781" s="8" t="str">
        <f t="shared" si="24"/>
        <v>insert into Productos values (780,'CANALETA PLASTICA 17X20MM 1 VIA VOLTECH',2);</v>
      </c>
    </row>
    <row r="782" spans="1:5" x14ac:dyDescent="0.25">
      <c r="A782" s="8">
        <f t="shared" si="25"/>
        <v>781</v>
      </c>
      <c r="B782" t="s">
        <v>13565</v>
      </c>
      <c r="C782" t="s">
        <v>12679</v>
      </c>
      <c r="D782" s="8">
        <f>VLOOKUP(C782,Proveedor!$B$2:$C$168,2,0)</f>
        <v>64</v>
      </c>
      <c r="E782" s="8" t="str">
        <f t="shared" si="24"/>
        <v>insert into Productos values (781,'CANALETA PLASTICA 17X35MM 1 VIA VOLTECH',64);</v>
      </c>
    </row>
    <row r="783" spans="1:5" x14ac:dyDescent="0.25">
      <c r="A783" s="8">
        <f t="shared" si="25"/>
        <v>782</v>
      </c>
      <c r="B783" t="s">
        <v>13566</v>
      </c>
      <c r="C783" t="s">
        <v>12630</v>
      </c>
      <c r="D783" s="8">
        <f>VLOOKUP(C783,Proveedor!$B$2:$C$168,2,0)</f>
        <v>15</v>
      </c>
      <c r="E783" s="8" t="str">
        <f t="shared" si="24"/>
        <v>insert into Productos values (782,'CANDADO CHICOTE MAR-RAM COMBINACION',15);</v>
      </c>
    </row>
    <row r="784" spans="1:5" x14ac:dyDescent="0.25">
      <c r="A784" s="8">
        <f t="shared" si="25"/>
        <v>783</v>
      </c>
      <c r="B784" t="s">
        <v>13567</v>
      </c>
      <c r="C784" t="s">
        <v>12630</v>
      </c>
      <c r="D784" s="8">
        <f>VLOOKUP(C784,Proveedor!$B$2:$C$168,2,0)</f>
        <v>15</v>
      </c>
      <c r="E784" s="8" t="str">
        <f t="shared" si="24"/>
        <v>insert into Productos values (783,'CANDADO CHICOTE MAR-RAM LL/NORMAL ECONOM',15);</v>
      </c>
    </row>
    <row r="785" spans="1:5" x14ac:dyDescent="0.25">
      <c r="A785" s="8">
        <f t="shared" si="25"/>
        <v>784</v>
      </c>
      <c r="B785" t="s">
        <v>13568</v>
      </c>
      <c r="C785" t="s">
        <v>12630</v>
      </c>
      <c r="D785" s="8">
        <f>VLOOKUP(C785,Proveedor!$B$2:$C$168,2,0)</f>
        <v>15</v>
      </c>
      <c r="E785" s="8" t="str">
        <f t="shared" si="24"/>
        <v>insert into Productos values (784,'CANDADO CHICOTE MAR-RAM LL/NORMAL REFORZ',15);</v>
      </c>
    </row>
    <row r="786" spans="1:5" x14ac:dyDescent="0.25">
      <c r="A786" s="8">
        <f t="shared" si="25"/>
        <v>785</v>
      </c>
      <c r="B786" t="s">
        <v>13569</v>
      </c>
      <c r="C786" t="s">
        <v>12630</v>
      </c>
      <c r="D786" s="8">
        <f>VLOOKUP(C786,Proveedor!$B$2:$C$168,2,0)</f>
        <v>15</v>
      </c>
      <c r="E786" s="8" t="str">
        <f t="shared" si="24"/>
        <v>insert into Productos values (785,'CANDADO CHICOTE MAR-RAM LL/TUBULAR 15',15);</v>
      </c>
    </row>
    <row r="787" spans="1:5" x14ac:dyDescent="0.25">
      <c r="A787" s="8">
        <f t="shared" si="25"/>
        <v>786</v>
      </c>
      <c r="B787" t="s">
        <v>13570</v>
      </c>
      <c r="C787" t="s">
        <v>12630</v>
      </c>
      <c r="D787" s="8">
        <f>VLOOKUP(C787,Proveedor!$B$2:$C$168,2,0)</f>
        <v>15</v>
      </c>
      <c r="E787" s="8" t="str">
        <f t="shared" si="24"/>
        <v>insert into Productos values (786,'CANDADO CHICOTE MAR-RAM LL/TUBULAR 25X1M',15);</v>
      </c>
    </row>
    <row r="788" spans="1:5" x14ac:dyDescent="0.25">
      <c r="A788" s="8">
        <f t="shared" si="25"/>
        <v>787</v>
      </c>
      <c r="B788" t="s">
        <v>13571</v>
      </c>
      <c r="C788" t="s">
        <v>12654</v>
      </c>
      <c r="D788" s="8">
        <f>VLOOKUP(C788,Proveedor!$B$2:$C$168,2,0)</f>
        <v>39</v>
      </c>
      <c r="E788" s="8" t="str">
        <f t="shared" si="24"/>
        <v>insert into Productos values (787,'CANDADO COMBINACION PRETUL 50 MM CC-50P',39);</v>
      </c>
    </row>
    <row r="789" spans="1:5" x14ac:dyDescent="0.25">
      <c r="A789" s="8">
        <f t="shared" si="25"/>
        <v>788</v>
      </c>
      <c r="B789" t="s">
        <v>13572</v>
      </c>
      <c r="C789" t="s">
        <v>12630</v>
      </c>
      <c r="D789" s="8">
        <f>VLOOKUP(C789,Proveedor!$B$2:$C$168,2,0)</f>
        <v>15</v>
      </c>
      <c r="E789" s="8" t="str">
        <f t="shared" si="24"/>
        <v>insert into Productos values (788,'CANDADO CORTINA 60 MM MAR RAM',15);</v>
      </c>
    </row>
    <row r="790" spans="1:5" x14ac:dyDescent="0.25">
      <c r="A790" s="8">
        <f t="shared" si="25"/>
        <v>789</v>
      </c>
      <c r="B790" t="s">
        <v>13573</v>
      </c>
      <c r="C790" t="s">
        <v>12659</v>
      </c>
      <c r="D790" s="8">
        <f>VLOOKUP(C790,Proveedor!$B$2:$C$168,2,0)</f>
        <v>44</v>
      </c>
      <c r="E790" s="8" t="str">
        <f t="shared" si="24"/>
        <v>insert into Productos values (789,'CANDADO CORTINA 75MM HERMEX DE LATON',44);</v>
      </c>
    </row>
    <row r="791" spans="1:5" x14ac:dyDescent="0.25">
      <c r="A791" s="8">
        <f t="shared" si="25"/>
        <v>790</v>
      </c>
      <c r="B791" t="s">
        <v>13574</v>
      </c>
      <c r="C791" t="s">
        <v>12659</v>
      </c>
      <c r="D791" s="8">
        <f>VLOOKUP(C791,Proveedor!$B$2:$C$168,2,0)</f>
        <v>44</v>
      </c>
      <c r="E791" s="8" t="str">
        <f t="shared" si="24"/>
        <v>insert into Productos values (790,'CANDADO CORTINA HERMEX 75MM LL/PUNTOS B',44);</v>
      </c>
    </row>
    <row r="792" spans="1:5" x14ac:dyDescent="0.25">
      <c r="A792" s="8">
        <f t="shared" si="25"/>
        <v>791</v>
      </c>
      <c r="B792" t="s">
        <v>13575</v>
      </c>
      <c r="C792" t="s">
        <v>12659</v>
      </c>
      <c r="D792" s="8">
        <f>VLOOKUP(C792,Proveedor!$B$2:$C$168,2,0)</f>
        <v>44</v>
      </c>
      <c r="E792" s="8" t="str">
        <f t="shared" si="24"/>
        <v>insert into Productos values (791,'CANDADO CORTINA HERMEX 75MM LL/TETRA',44);</v>
      </c>
    </row>
    <row r="793" spans="1:5" x14ac:dyDescent="0.25">
      <c r="A793" s="8">
        <f t="shared" si="25"/>
        <v>792</v>
      </c>
      <c r="B793" t="s">
        <v>13576</v>
      </c>
      <c r="C793" t="s">
        <v>12659</v>
      </c>
      <c r="D793" s="8">
        <f>VLOOKUP(C793,Proveedor!$B$2:$C$168,2,0)</f>
        <v>44</v>
      </c>
      <c r="E793" s="8" t="str">
        <f t="shared" si="24"/>
        <v>insert into Productos values (792,'CANDADO CORTINA HERMEX 80MM LL/PUNTOS',44);</v>
      </c>
    </row>
    <row r="794" spans="1:5" x14ac:dyDescent="0.25">
      <c r="A794" s="8">
        <f t="shared" si="25"/>
        <v>793</v>
      </c>
      <c r="B794" t="s">
        <v>13577</v>
      </c>
      <c r="C794" t="s">
        <v>12680</v>
      </c>
      <c r="D794" s="8">
        <f>VLOOKUP(C794,Proveedor!$B$2:$C$168,2,0)</f>
        <v>65</v>
      </c>
      <c r="E794" s="8" t="str">
        <f t="shared" si="24"/>
        <v>insert into Productos values (793,'CANDADO CORTINA LOCK 80MM LL/TETRA LATON',65);</v>
      </c>
    </row>
    <row r="795" spans="1:5" x14ac:dyDescent="0.25">
      <c r="A795" s="8">
        <f t="shared" si="25"/>
        <v>794</v>
      </c>
      <c r="B795" t="s">
        <v>13578</v>
      </c>
      <c r="C795" t="s">
        <v>12630</v>
      </c>
      <c r="D795" s="8">
        <f>VLOOKUP(C795,Proveedor!$B$2:$C$168,2,0)</f>
        <v>15</v>
      </c>
      <c r="E795" s="8" t="str">
        <f t="shared" si="24"/>
        <v>insert into Productos values (794,'CANDADO CORTINA MAR-RAM 50MM',15);</v>
      </c>
    </row>
    <row r="796" spans="1:5" x14ac:dyDescent="0.25">
      <c r="A796" s="8">
        <f t="shared" si="25"/>
        <v>795</v>
      </c>
      <c r="B796" t="s">
        <v>13579</v>
      </c>
      <c r="C796" t="s">
        <v>12681</v>
      </c>
      <c r="D796" s="8">
        <f>VLOOKUP(C796,Proveedor!$B$2:$C$168,2,0)</f>
        <v>66</v>
      </c>
      <c r="E796" s="8" t="str">
        <f t="shared" si="24"/>
        <v>insert into Productos values (795,'CANDADO CORTINA PHILLIPS 10',66);</v>
      </c>
    </row>
    <row r="797" spans="1:5" x14ac:dyDescent="0.25">
      <c r="A797" s="8">
        <f t="shared" si="25"/>
        <v>796</v>
      </c>
      <c r="B797" t="s">
        <v>13580</v>
      </c>
      <c r="C797" t="s">
        <v>12681</v>
      </c>
      <c r="D797" s="8">
        <f>VLOOKUP(C797,Proveedor!$B$2:$C$168,2,0)</f>
        <v>66</v>
      </c>
      <c r="E797" s="8" t="str">
        <f t="shared" si="24"/>
        <v>insert into Productos values (796,'CANDADO CORTINA PHILLIPS 110',66);</v>
      </c>
    </row>
    <row r="798" spans="1:5" x14ac:dyDescent="0.25">
      <c r="A798" s="8">
        <f t="shared" si="25"/>
        <v>797</v>
      </c>
      <c r="B798" t="s">
        <v>13581</v>
      </c>
      <c r="C798" t="s">
        <v>12654</v>
      </c>
      <c r="D798" s="8">
        <f>VLOOKUP(C798,Proveedor!$B$2:$C$168,2,0)</f>
        <v>39</v>
      </c>
      <c r="E798" s="8" t="str">
        <f t="shared" si="24"/>
        <v>insert into Productos values (797,'CANDADO CORTINA PRETUL 75 MM HIER CLP-9H',39);</v>
      </c>
    </row>
    <row r="799" spans="1:5" x14ac:dyDescent="0.25">
      <c r="A799" s="8">
        <f t="shared" si="25"/>
        <v>798</v>
      </c>
      <c r="B799" t="s">
        <v>13582</v>
      </c>
      <c r="C799" t="s">
        <v>12654</v>
      </c>
      <c r="D799" s="8">
        <f>VLOOKUP(C799,Proveedor!$B$2:$C$168,2,0)</f>
        <v>39</v>
      </c>
      <c r="E799" s="8" t="str">
        <f t="shared" si="24"/>
        <v>insert into Productos values (798,'CANDADO CORTINA PRETUL 75MM CLP-9P',39);</v>
      </c>
    </row>
    <row r="800" spans="1:5" x14ac:dyDescent="0.25">
      <c r="A800" s="8">
        <f t="shared" si="25"/>
        <v>799</v>
      </c>
      <c r="B800" t="s">
        <v>13583</v>
      </c>
      <c r="C800" t="s">
        <v>12618</v>
      </c>
      <c r="D800" s="8">
        <f>VLOOKUP(C800,Proveedor!$B$2:$C$168,2,0)</f>
        <v>3</v>
      </c>
      <c r="E800" s="8" t="str">
        <f t="shared" si="24"/>
        <v>insert into Productos values (799,'CANDADO FORTEK NO.40 METALICO',3);</v>
      </c>
    </row>
    <row r="801" spans="1:5" x14ac:dyDescent="0.25">
      <c r="A801" s="8">
        <f t="shared" si="25"/>
        <v>800</v>
      </c>
      <c r="B801" t="s">
        <v>13584</v>
      </c>
      <c r="C801" t="s">
        <v>12659</v>
      </c>
      <c r="D801" s="8">
        <f>VLOOKUP(C801,Proveedor!$B$2:$C$168,2,0)</f>
        <v>44</v>
      </c>
      <c r="E801" s="8" t="str">
        <f t="shared" si="24"/>
        <v>insert into Productos values (800,'CANDADO HERMEX 30 MM CAHI-30 CAJA AMARIL',44);</v>
      </c>
    </row>
    <row r="802" spans="1:5" x14ac:dyDescent="0.25">
      <c r="A802" s="8">
        <f t="shared" si="25"/>
        <v>801</v>
      </c>
      <c r="B802" t="s">
        <v>13585</v>
      </c>
      <c r="C802" t="s">
        <v>12659</v>
      </c>
      <c r="D802" s="8">
        <f>VLOOKUP(C802,Proveedor!$B$2:$C$168,2,0)</f>
        <v>44</v>
      </c>
      <c r="E802" s="8" t="str">
        <f t="shared" si="24"/>
        <v>insert into Productos values (801,'CANDADO HERMEX 40 MM HIERRO BASIC C/AMAR',44);</v>
      </c>
    </row>
    <row r="803" spans="1:5" x14ac:dyDescent="0.25">
      <c r="A803" s="8">
        <f t="shared" si="25"/>
        <v>802</v>
      </c>
      <c r="B803" t="s">
        <v>13586</v>
      </c>
      <c r="C803" t="s">
        <v>12659</v>
      </c>
      <c r="D803" s="8">
        <f>VLOOKUP(C803,Proveedor!$B$2:$C$168,2,0)</f>
        <v>44</v>
      </c>
      <c r="E803" s="8" t="str">
        <f t="shared" si="24"/>
        <v>insert into Productos values (802,'CANDADO HERMEX 40MM G/EXTRALARGO MAR-R',44);</v>
      </c>
    </row>
    <row r="804" spans="1:5" x14ac:dyDescent="0.25">
      <c r="A804" s="8">
        <f t="shared" si="25"/>
        <v>803</v>
      </c>
      <c r="B804" t="s">
        <v>13587</v>
      </c>
      <c r="C804" t="s">
        <v>12659</v>
      </c>
      <c r="D804" s="8">
        <f>VLOOKUP(C804,Proveedor!$B$2:$C$168,2,0)</f>
        <v>44</v>
      </c>
      <c r="E804" s="8" t="str">
        <f t="shared" si="24"/>
        <v>insert into Productos values (803,'CANDADO HERMEX 40MM LATON DE COMBINA M',44);</v>
      </c>
    </row>
    <row r="805" spans="1:5" x14ac:dyDescent="0.25">
      <c r="A805" s="8">
        <f t="shared" si="25"/>
        <v>804</v>
      </c>
      <c r="B805" t="s">
        <v>13588</v>
      </c>
      <c r="C805" t="s">
        <v>12659</v>
      </c>
      <c r="D805" s="8">
        <f>VLOOKUP(C805,Proveedor!$B$2:$C$168,2,0)</f>
        <v>44</v>
      </c>
      <c r="E805" s="8" t="str">
        <f t="shared" si="24"/>
        <v>insert into Productos values (804,'CANDADO HERMEX 40MM LL/TUBULAR LATON',44);</v>
      </c>
    </row>
    <row r="806" spans="1:5" x14ac:dyDescent="0.25">
      <c r="A806" s="8">
        <f t="shared" si="25"/>
        <v>805</v>
      </c>
      <c r="B806" t="s">
        <v>13589</v>
      </c>
      <c r="C806" t="s">
        <v>12659</v>
      </c>
      <c r="D806" s="8">
        <f>VLOOKUP(C806,Proveedor!$B$2:$C$168,2,0)</f>
        <v>44</v>
      </c>
      <c r="E806" s="8" t="str">
        <f t="shared" si="24"/>
        <v>insert into Productos values (805,'CANDADO HERMEX 40MM LLAVE PUNTOS LATON',44);</v>
      </c>
    </row>
    <row r="807" spans="1:5" x14ac:dyDescent="0.25">
      <c r="A807" s="8">
        <f t="shared" si="25"/>
        <v>806</v>
      </c>
      <c r="B807" t="s">
        <v>13590</v>
      </c>
      <c r="C807" t="s">
        <v>12659</v>
      </c>
      <c r="D807" s="8">
        <f>VLOOKUP(C807,Proveedor!$B$2:$C$168,2,0)</f>
        <v>44</v>
      </c>
      <c r="E807" s="8" t="str">
        <f t="shared" si="24"/>
        <v>insert into Productos values (806,'CANDADO HERMEX 40MM LLAVE TETRA LATON',44);</v>
      </c>
    </row>
    <row r="808" spans="1:5" x14ac:dyDescent="0.25">
      <c r="A808" s="8">
        <f t="shared" si="25"/>
        <v>807</v>
      </c>
      <c r="B808" t="s">
        <v>13591</v>
      </c>
      <c r="C808" t="s">
        <v>12659</v>
      </c>
      <c r="D808" s="8">
        <f>VLOOKUP(C808,Proveedor!$B$2:$C$168,2,0)</f>
        <v>44</v>
      </c>
      <c r="E808" s="8" t="str">
        <f t="shared" si="24"/>
        <v>insert into Productos values (807,'CANDADO HERMEX 50 MM HIERRO BASIC C/AMAR',44);</v>
      </c>
    </row>
    <row r="809" spans="1:5" x14ac:dyDescent="0.25">
      <c r="A809" s="8">
        <f t="shared" si="25"/>
        <v>808</v>
      </c>
      <c r="B809" t="s">
        <v>13592</v>
      </c>
      <c r="C809" t="s">
        <v>12659</v>
      </c>
      <c r="D809" s="8">
        <f>VLOOKUP(C809,Proveedor!$B$2:$C$168,2,0)</f>
        <v>44</v>
      </c>
      <c r="E809" s="8" t="str">
        <f t="shared" si="24"/>
        <v>insert into Productos values (808,'CANDADO HERMEX 50 MM LATON G/EXTRA LARGO',44);</v>
      </c>
    </row>
    <row r="810" spans="1:5" x14ac:dyDescent="0.25">
      <c r="A810" s="8">
        <f t="shared" si="25"/>
        <v>809</v>
      </c>
      <c r="B810" t="s">
        <v>13593</v>
      </c>
      <c r="C810" t="s">
        <v>12659</v>
      </c>
      <c r="D810" s="8">
        <f>VLOOKUP(C810,Proveedor!$B$2:$C$168,2,0)</f>
        <v>44</v>
      </c>
      <c r="E810" s="8" t="str">
        <f t="shared" si="24"/>
        <v>insert into Productos values (809,'CANDADO HERMEX 50MM LL/TUBULAR LATON',44);</v>
      </c>
    </row>
    <row r="811" spans="1:5" x14ac:dyDescent="0.25">
      <c r="A811" s="8">
        <f t="shared" si="25"/>
        <v>810</v>
      </c>
      <c r="B811" t="s">
        <v>13594</v>
      </c>
      <c r="C811" t="s">
        <v>12659</v>
      </c>
      <c r="D811" s="8">
        <f>VLOOKUP(C811,Proveedor!$B$2:$C$168,2,0)</f>
        <v>44</v>
      </c>
      <c r="E811" s="8" t="str">
        <f t="shared" si="24"/>
        <v>insert into Productos values (810,'CANDADO HERMEX 50MM LLAVE PUNTOS LATON',44);</v>
      </c>
    </row>
    <row r="812" spans="1:5" x14ac:dyDescent="0.25">
      <c r="A812" s="8">
        <f t="shared" si="25"/>
        <v>811</v>
      </c>
      <c r="B812" t="s">
        <v>13595</v>
      </c>
      <c r="C812" t="s">
        <v>12659</v>
      </c>
      <c r="D812" s="8">
        <f>VLOOKUP(C812,Proveedor!$B$2:$C$168,2,0)</f>
        <v>44</v>
      </c>
      <c r="E812" s="8" t="str">
        <f t="shared" si="24"/>
        <v>insert into Productos values (811,'CANDADO HERMEX 50MM LLAVE TETRA LATON',44);</v>
      </c>
    </row>
    <row r="813" spans="1:5" x14ac:dyDescent="0.25">
      <c r="A813" s="8">
        <f t="shared" si="25"/>
        <v>812</v>
      </c>
      <c r="B813" t="s">
        <v>13596</v>
      </c>
      <c r="C813" t="s">
        <v>12659</v>
      </c>
      <c r="D813" s="8">
        <f>VLOOKUP(C813,Proveedor!$B$2:$C$168,2,0)</f>
        <v>44</v>
      </c>
      <c r="E813" s="8" t="str">
        <f t="shared" si="24"/>
        <v>insert into Productos values (812,'CANDADO HERMEX 60MM LLAVE PUNTOS LATON',44);</v>
      </c>
    </row>
    <row r="814" spans="1:5" x14ac:dyDescent="0.25">
      <c r="A814" s="8">
        <f t="shared" si="25"/>
        <v>813</v>
      </c>
      <c r="B814" t="s">
        <v>13597</v>
      </c>
      <c r="C814" t="s">
        <v>12659</v>
      </c>
      <c r="D814" s="8">
        <f>VLOOKUP(C814,Proveedor!$B$2:$C$168,2,0)</f>
        <v>44</v>
      </c>
      <c r="E814" s="8" t="str">
        <f t="shared" si="24"/>
        <v>insert into Productos values (813,'CANDADO HERMEX 60MM LLAVE TETRA LATON',44);</v>
      </c>
    </row>
    <row r="815" spans="1:5" x14ac:dyDescent="0.25">
      <c r="A815" s="8">
        <f t="shared" si="25"/>
        <v>814</v>
      </c>
      <c r="B815" t="s">
        <v>13598</v>
      </c>
      <c r="C815" t="s">
        <v>12659</v>
      </c>
      <c r="D815" s="8">
        <f>VLOOKUP(C815,Proveedor!$B$2:$C$168,2,0)</f>
        <v>44</v>
      </c>
      <c r="E815" s="8" t="str">
        <f t="shared" si="24"/>
        <v>insert into Productos values (814,'CANDADO HERMEX ACERO RED LL/PUNTOS G/COR',44);</v>
      </c>
    </row>
    <row r="816" spans="1:5" x14ac:dyDescent="0.25">
      <c r="A816" s="8">
        <f t="shared" si="25"/>
        <v>815</v>
      </c>
      <c r="B816" t="s">
        <v>13599</v>
      </c>
      <c r="C816" t="s">
        <v>12659</v>
      </c>
      <c r="D816" s="8">
        <f>VLOOKUP(C816,Proveedor!$B$2:$C$168,2,0)</f>
        <v>44</v>
      </c>
      <c r="E816" s="8" t="str">
        <f t="shared" si="24"/>
        <v>insert into Productos values (815,'CANDADO HERMEX ACERO RED LL/PUNTOS G/LAR',44);</v>
      </c>
    </row>
    <row r="817" spans="1:5" x14ac:dyDescent="0.25">
      <c r="A817" s="8">
        <f t="shared" si="25"/>
        <v>816</v>
      </c>
      <c r="B817" t="s">
        <v>13600</v>
      </c>
      <c r="C817" t="s">
        <v>12682</v>
      </c>
      <c r="D817" s="8">
        <f>VLOOKUP(C817,Proveedor!$B$2:$C$168,2,0)</f>
        <v>67</v>
      </c>
      <c r="E817" s="8" t="str">
        <f t="shared" si="24"/>
        <v>insert into Productos values (816,'CANDADO HERMEX CORAZA 70 MM LLAVE ANTI-GANZUA',67);</v>
      </c>
    </row>
    <row r="818" spans="1:5" x14ac:dyDescent="0.25">
      <c r="A818" s="8">
        <f t="shared" si="25"/>
        <v>817</v>
      </c>
      <c r="B818" t="s">
        <v>13601</v>
      </c>
      <c r="C818" t="s">
        <v>12659</v>
      </c>
      <c r="D818" s="8">
        <f>VLOOKUP(C818,Proveedor!$B$2:$C$168,2,0)</f>
        <v>44</v>
      </c>
      <c r="E818" s="8" t="str">
        <f t="shared" si="24"/>
        <v>insert into Productos values (817,'CANDADO HERMEX HIERRO 2 PZS BLISTER 25MM',44);</v>
      </c>
    </row>
    <row r="819" spans="1:5" x14ac:dyDescent="0.25">
      <c r="A819" s="8">
        <f t="shared" si="25"/>
        <v>818</v>
      </c>
      <c r="B819" t="s">
        <v>13602</v>
      </c>
      <c r="C819" t="s">
        <v>12659</v>
      </c>
      <c r="D819" s="8">
        <f>VLOOKUP(C819,Proveedor!$B$2:$C$168,2,0)</f>
        <v>44</v>
      </c>
      <c r="E819" s="8" t="str">
        <f t="shared" si="24"/>
        <v>insert into Productos values (818,'CANDADO HERMEX HIERRO 32MM G/CORTO B',44);</v>
      </c>
    </row>
    <row r="820" spans="1:5" x14ac:dyDescent="0.25">
      <c r="A820" s="8">
        <f t="shared" si="25"/>
        <v>819</v>
      </c>
      <c r="B820" t="s">
        <v>13603</v>
      </c>
      <c r="C820" t="s">
        <v>12659</v>
      </c>
      <c r="D820" s="8">
        <f>VLOOKUP(C820,Proveedor!$B$2:$C$168,2,0)</f>
        <v>44</v>
      </c>
      <c r="E820" s="8" t="str">
        <f t="shared" si="24"/>
        <v>insert into Productos values (819,'CANDADO HERMEX HIERRO 32MM G/LARGO',44);</v>
      </c>
    </row>
    <row r="821" spans="1:5" x14ac:dyDescent="0.25">
      <c r="A821" s="8">
        <f t="shared" si="25"/>
        <v>820</v>
      </c>
      <c r="B821" t="s">
        <v>13604</v>
      </c>
      <c r="C821" t="s">
        <v>12659</v>
      </c>
      <c r="D821" s="8">
        <f>VLOOKUP(C821,Proveedor!$B$2:$C$168,2,0)</f>
        <v>44</v>
      </c>
      <c r="E821" s="8" t="str">
        <f t="shared" si="24"/>
        <v>insert into Productos values (820,'CANDADO HERMEX HIERRO 38 MM G/LARGO 2PZS',44);</v>
      </c>
    </row>
    <row r="822" spans="1:5" x14ac:dyDescent="0.25">
      <c r="A822" s="8">
        <f t="shared" si="25"/>
        <v>821</v>
      </c>
      <c r="B822" t="s">
        <v>13605</v>
      </c>
      <c r="C822" t="s">
        <v>12659</v>
      </c>
      <c r="D822" s="8">
        <f>VLOOKUP(C822,Proveedor!$B$2:$C$168,2,0)</f>
        <v>44</v>
      </c>
      <c r="E822" s="8" t="str">
        <f t="shared" si="24"/>
        <v>insert into Productos values (821,'CANDADO HERMEX HIERRO 38MM CAJA G/CORT',44);</v>
      </c>
    </row>
    <row r="823" spans="1:5" x14ac:dyDescent="0.25">
      <c r="A823" s="8">
        <f t="shared" si="25"/>
        <v>822</v>
      </c>
      <c r="B823" t="s">
        <v>13606</v>
      </c>
      <c r="C823" t="s">
        <v>12659</v>
      </c>
      <c r="D823" s="8">
        <f>VLOOKUP(C823,Proveedor!$B$2:$C$168,2,0)</f>
        <v>44</v>
      </c>
      <c r="E823" s="8" t="str">
        <f t="shared" si="24"/>
        <v>insert into Productos values (822,'CANDADO HERMEX HIERRO 38MM CAJA G/LARGO',44);</v>
      </c>
    </row>
    <row r="824" spans="1:5" x14ac:dyDescent="0.25">
      <c r="A824" s="8">
        <f t="shared" si="25"/>
        <v>823</v>
      </c>
      <c r="B824" t="s">
        <v>13607</v>
      </c>
      <c r="C824" t="s">
        <v>12659</v>
      </c>
      <c r="D824" s="8">
        <f>VLOOKUP(C824,Proveedor!$B$2:$C$168,2,0)</f>
        <v>44</v>
      </c>
      <c r="E824" s="8" t="str">
        <f t="shared" si="24"/>
        <v>insert into Productos values (823,'CANDADO HERMEX HIERRO 4 PZS LLAVES/IGUAL',44);</v>
      </c>
    </row>
    <row r="825" spans="1:5" x14ac:dyDescent="0.25">
      <c r="A825" s="8">
        <f t="shared" si="25"/>
        <v>824</v>
      </c>
      <c r="B825" t="s">
        <v>13608</v>
      </c>
      <c r="C825" t="s">
        <v>12659</v>
      </c>
      <c r="D825" s="8">
        <f>VLOOKUP(C825,Proveedor!$B$2:$C$168,2,0)</f>
        <v>44</v>
      </c>
      <c r="E825" s="8" t="str">
        <f t="shared" si="24"/>
        <v>insert into Productos values (824,'CANDADO HERMEX HIERRO 45MM CAJA',44);</v>
      </c>
    </row>
    <row r="826" spans="1:5" x14ac:dyDescent="0.25">
      <c r="A826" s="8">
        <f t="shared" si="25"/>
        <v>825</v>
      </c>
      <c r="B826" t="s">
        <v>13609</v>
      </c>
      <c r="C826" t="s">
        <v>12659</v>
      </c>
      <c r="D826" s="8">
        <f>VLOOKUP(C826,Proveedor!$B$2:$C$168,2,0)</f>
        <v>44</v>
      </c>
      <c r="E826" s="8" t="str">
        <f t="shared" si="24"/>
        <v>insert into Productos values (825,'CANDADO HERMEX HIERRO 45MM CAJA G/LAR',44);</v>
      </c>
    </row>
    <row r="827" spans="1:5" x14ac:dyDescent="0.25">
      <c r="A827" s="8">
        <f t="shared" si="25"/>
        <v>826</v>
      </c>
      <c r="B827" t="s">
        <v>13610</v>
      </c>
      <c r="C827" t="s">
        <v>12659</v>
      </c>
      <c r="D827" s="8">
        <f>VLOOKUP(C827,Proveedor!$B$2:$C$168,2,0)</f>
        <v>44</v>
      </c>
      <c r="E827" s="8" t="str">
        <f t="shared" si="24"/>
        <v>insert into Productos values (826,'CANDADO HERMEX HIERRO 50MM CAJA',44);</v>
      </c>
    </row>
    <row r="828" spans="1:5" x14ac:dyDescent="0.25">
      <c r="A828" s="8">
        <f t="shared" si="25"/>
        <v>827</v>
      </c>
      <c r="B828" t="s">
        <v>13611</v>
      </c>
      <c r="C828" t="s">
        <v>12659</v>
      </c>
      <c r="D828" s="8">
        <f>VLOOKUP(C828,Proveedor!$B$2:$C$168,2,0)</f>
        <v>44</v>
      </c>
      <c r="E828" s="8" t="str">
        <f t="shared" si="24"/>
        <v>insert into Productos values (827,'CANDADO HERMEX HIERRO 50MM CAJA G/LARGO',44);</v>
      </c>
    </row>
    <row r="829" spans="1:5" x14ac:dyDescent="0.25">
      <c r="A829" s="8">
        <f t="shared" si="25"/>
        <v>828</v>
      </c>
      <c r="B829" t="s">
        <v>13612</v>
      </c>
      <c r="C829" t="s">
        <v>12659</v>
      </c>
      <c r="D829" s="8">
        <f>VLOOKUP(C829,Proveedor!$B$2:$C$168,2,0)</f>
        <v>44</v>
      </c>
      <c r="E829" s="8" t="str">
        <f t="shared" si="24"/>
        <v>insert into Productos values (828,'CANDADO HERMEX HIERRO CORAZA 40 MM ABLOY',44);</v>
      </c>
    </row>
    <row r="830" spans="1:5" x14ac:dyDescent="0.25">
      <c r="A830" s="8">
        <f t="shared" si="25"/>
        <v>829</v>
      </c>
      <c r="B830" t="s">
        <v>13613</v>
      </c>
      <c r="C830" t="s">
        <v>12659</v>
      </c>
      <c r="D830" s="8">
        <f>VLOOKUP(C830,Proveedor!$B$2:$C$168,2,0)</f>
        <v>44</v>
      </c>
      <c r="E830" s="8" t="str">
        <f t="shared" si="24"/>
        <v>insert into Productos values (829,'CANDADO HERMEX HIERRO CORAZA 50 MM ABLOY',44);</v>
      </c>
    </row>
    <row r="831" spans="1:5" x14ac:dyDescent="0.25">
      <c r="A831" s="8">
        <f t="shared" si="25"/>
        <v>830</v>
      </c>
      <c r="B831" t="s">
        <v>13614</v>
      </c>
      <c r="C831" t="s">
        <v>12659</v>
      </c>
      <c r="D831" s="8">
        <f>VLOOKUP(C831,Proveedor!$B$2:$C$168,2,0)</f>
        <v>44</v>
      </c>
      <c r="E831" s="8" t="str">
        <f t="shared" si="24"/>
        <v>insert into Productos values (830,'CANDADO HERMEX HIERRO CORAZA 60 MM ABLOY',44);</v>
      </c>
    </row>
    <row r="832" spans="1:5" x14ac:dyDescent="0.25">
      <c r="A832" s="8">
        <f t="shared" si="25"/>
        <v>831</v>
      </c>
      <c r="B832" t="s">
        <v>13615</v>
      </c>
      <c r="C832" t="s">
        <v>12659</v>
      </c>
      <c r="D832" s="8">
        <f>VLOOKUP(C832,Proveedor!$B$2:$C$168,2,0)</f>
        <v>44</v>
      </c>
      <c r="E832" s="8" t="str">
        <f t="shared" si="24"/>
        <v>insert into Productos values (831,'CANDADO HERMEX LATON 40 MM GANCHO LARG',44);</v>
      </c>
    </row>
    <row r="833" spans="1:5" x14ac:dyDescent="0.25">
      <c r="A833" s="8">
        <f t="shared" si="25"/>
        <v>832</v>
      </c>
      <c r="B833" t="s">
        <v>13616</v>
      </c>
      <c r="C833" t="s">
        <v>12659</v>
      </c>
      <c r="D833" s="8">
        <f>VLOOKUP(C833,Proveedor!$B$2:$C$168,2,0)</f>
        <v>44</v>
      </c>
      <c r="E833" s="8" t="str">
        <f t="shared" si="24"/>
        <v>insert into Productos values (832,'CANDADO HERMEX LATON 45MM G/LARGO LL/NOR',44);</v>
      </c>
    </row>
    <row r="834" spans="1:5" x14ac:dyDescent="0.25">
      <c r="A834" s="8">
        <f t="shared" si="25"/>
        <v>833</v>
      </c>
      <c r="B834" t="s">
        <v>13617</v>
      </c>
      <c r="C834" t="s">
        <v>12659</v>
      </c>
      <c r="D834" s="8">
        <f>VLOOKUP(C834,Proveedor!$B$2:$C$168,2,0)</f>
        <v>44</v>
      </c>
      <c r="E834" s="8" t="str">
        <f t="shared" si="24"/>
        <v>insert into Productos values (833,'CANDADO HERMEX MALETERO 3MM COMBINACION',44);</v>
      </c>
    </row>
    <row r="835" spans="1:5" x14ac:dyDescent="0.25">
      <c r="A835" s="8">
        <f t="shared" si="25"/>
        <v>834</v>
      </c>
      <c r="B835" t="s">
        <v>13618</v>
      </c>
      <c r="C835" t="s">
        <v>12659</v>
      </c>
      <c r="D835" s="8">
        <f>VLOOKUP(C835,Proveedor!$B$2:$C$168,2,0)</f>
        <v>44</v>
      </c>
      <c r="E835" s="8" t="str">
        <f t="shared" ref="E835:E898" si="26">"insert into Productos values ("&amp;A835&amp;",'"&amp;B835&amp;"',"&amp;D835&amp;");"</f>
        <v>insert into Productos values (834,'CANDADO HERMEX MALETERO 4MM COMBIONACION',44);</v>
      </c>
    </row>
    <row r="836" spans="1:5" x14ac:dyDescent="0.25">
      <c r="A836" s="8">
        <f t="shared" ref="A836:A899" si="27">+A835+1</f>
        <v>835</v>
      </c>
      <c r="B836" t="s">
        <v>13619</v>
      </c>
      <c r="C836" t="s">
        <v>12659</v>
      </c>
      <c r="D836" s="8">
        <f>VLOOKUP(C836,Proveedor!$B$2:$C$168,2,0)</f>
        <v>44</v>
      </c>
      <c r="E836" s="8" t="str">
        <f t="shared" si="26"/>
        <v>insert into Productos values (835,'CANDADO HERMEX METALICO 26 MM G/LARGO',44);</v>
      </c>
    </row>
    <row r="837" spans="1:5" x14ac:dyDescent="0.25">
      <c r="A837" s="8">
        <f t="shared" si="27"/>
        <v>836</v>
      </c>
      <c r="B837" t="s">
        <v>13620</v>
      </c>
      <c r="C837" t="s">
        <v>12659</v>
      </c>
      <c r="D837" s="8">
        <f>VLOOKUP(C837,Proveedor!$B$2:$C$168,2,0)</f>
        <v>44</v>
      </c>
      <c r="E837" s="8" t="str">
        <f t="shared" si="26"/>
        <v>insert into Productos values (836,'CANDADO HERMEX METALICO 32MM G/LARGO',44);</v>
      </c>
    </row>
    <row r="838" spans="1:5" x14ac:dyDescent="0.25">
      <c r="A838" s="8">
        <f t="shared" si="27"/>
        <v>837</v>
      </c>
      <c r="B838" t="s">
        <v>13621</v>
      </c>
      <c r="C838" t="s">
        <v>12659</v>
      </c>
      <c r="D838" s="8">
        <f>VLOOKUP(C838,Proveedor!$B$2:$C$168,2,0)</f>
        <v>44</v>
      </c>
      <c r="E838" s="8" t="str">
        <f t="shared" si="26"/>
        <v>insert into Productos values (837,'CANDADO HERMEX METALICO 38 MM G/LARGO',44);</v>
      </c>
    </row>
    <row r="839" spans="1:5" x14ac:dyDescent="0.25">
      <c r="A839" s="8">
        <f t="shared" si="27"/>
        <v>838</v>
      </c>
      <c r="B839" t="s">
        <v>13622</v>
      </c>
      <c r="C839" t="s">
        <v>12659</v>
      </c>
      <c r="D839" s="8">
        <f>VLOOKUP(C839,Proveedor!$B$2:$C$168,2,0)</f>
        <v>44</v>
      </c>
      <c r="E839" s="8" t="str">
        <f t="shared" si="26"/>
        <v>insert into Productos values (838,'CANDADO HERMEX METALICO 45MM G/LARGO',44);</v>
      </c>
    </row>
    <row r="840" spans="1:5" x14ac:dyDescent="0.25">
      <c r="A840" s="8">
        <f t="shared" si="27"/>
        <v>839</v>
      </c>
      <c r="B840" t="s">
        <v>13623</v>
      </c>
      <c r="C840" t="s">
        <v>12659</v>
      </c>
      <c r="D840" s="8">
        <f>VLOOKUP(C840,Proveedor!$B$2:$C$168,2,0)</f>
        <v>44</v>
      </c>
      <c r="E840" s="8" t="str">
        <f t="shared" si="26"/>
        <v>insert into Productos values (839,'CANDADO HERMEX METALICO 50MM G/LARGO',44);</v>
      </c>
    </row>
    <row r="841" spans="1:5" x14ac:dyDescent="0.25">
      <c r="A841" s="8">
        <f t="shared" si="27"/>
        <v>840</v>
      </c>
      <c r="B841" t="s">
        <v>13624</v>
      </c>
      <c r="C841" t="s">
        <v>12630</v>
      </c>
      <c r="D841" s="8">
        <f>VLOOKUP(C841,Proveedor!$B$2:$C$168,2,0)</f>
        <v>15</v>
      </c>
      <c r="E841" s="8" t="str">
        <f t="shared" si="26"/>
        <v>insert into Productos values (840,'CANDADO HIERRO COLOR 30 LL/LATERAL',15);</v>
      </c>
    </row>
    <row r="842" spans="1:5" x14ac:dyDescent="0.25">
      <c r="A842" s="8">
        <f t="shared" si="27"/>
        <v>841</v>
      </c>
      <c r="B842" t="s">
        <v>13625</v>
      </c>
      <c r="C842" t="s">
        <v>12630</v>
      </c>
      <c r="D842" s="8">
        <f>VLOOKUP(C842,Proveedor!$B$2:$C$168,2,0)</f>
        <v>15</v>
      </c>
      <c r="E842" s="8" t="str">
        <f t="shared" si="26"/>
        <v>insert into Productos values (841,'CANDADO HIERRO NEGRO 20 *',15);</v>
      </c>
    </row>
    <row r="843" spans="1:5" x14ac:dyDescent="0.25">
      <c r="A843" s="8">
        <f t="shared" si="27"/>
        <v>842</v>
      </c>
      <c r="B843" t="s">
        <v>13626</v>
      </c>
      <c r="C843" t="s">
        <v>12630</v>
      </c>
      <c r="D843" s="8">
        <f>VLOOKUP(C843,Proveedor!$B$2:$C$168,2,0)</f>
        <v>15</v>
      </c>
      <c r="E843" s="8" t="str">
        <f t="shared" si="26"/>
        <v>insert into Productos values (842,'CANDADO HIERRO NEGRO 25 MM *',15);</v>
      </c>
    </row>
    <row r="844" spans="1:5" x14ac:dyDescent="0.25">
      <c r="A844" s="8">
        <f t="shared" si="27"/>
        <v>843</v>
      </c>
      <c r="B844" t="s">
        <v>13627</v>
      </c>
      <c r="C844" t="s">
        <v>12630</v>
      </c>
      <c r="D844" s="8">
        <f>VLOOKUP(C844,Proveedor!$B$2:$C$168,2,0)</f>
        <v>15</v>
      </c>
      <c r="E844" s="8" t="str">
        <f t="shared" si="26"/>
        <v>insert into Productos values (843,'CANDADO HIERRO NEGRO 30 MM *',15);</v>
      </c>
    </row>
    <row r="845" spans="1:5" x14ac:dyDescent="0.25">
      <c r="A845" s="8">
        <f t="shared" si="27"/>
        <v>844</v>
      </c>
      <c r="B845" t="s">
        <v>13628</v>
      </c>
      <c r="C845" t="s">
        <v>12630</v>
      </c>
      <c r="D845" s="8">
        <f>VLOOKUP(C845,Proveedor!$B$2:$C$168,2,0)</f>
        <v>15</v>
      </c>
      <c r="E845" s="8" t="str">
        <f t="shared" si="26"/>
        <v>insert into Productos values (844,'CANDADO HIERRO NEGRO 75 MM',15);</v>
      </c>
    </row>
    <row r="846" spans="1:5" x14ac:dyDescent="0.25">
      <c r="A846" s="8">
        <f t="shared" si="27"/>
        <v>845</v>
      </c>
      <c r="B846" t="s">
        <v>13629</v>
      </c>
      <c r="C846" t="s">
        <v>12680</v>
      </c>
      <c r="D846" s="8">
        <f>VLOOKUP(C846,Proveedor!$B$2:$C$168,2,0)</f>
        <v>65</v>
      </c>
      <c r="E846" s="8" t="str">
        <f t="shared" si="26"/>
        <v>insert into Productos values (845,'CANDADO LOCK ACERO REDONDO G/CORTO 65MM',65);</v>
      </c>
    </row>
    <row r="847" spans="1:5" x14ac:dyDescent="0.25">
      <c r="A847" s="8">
        <f t="shared" si="27"/>
        <v>846</v>
      </c>
      <c r="B847" t="s">
        <v>13630</v>
      </c>
      <c r="C847" t="s">
        <v>12680</v>
      </c>
      <c r="D847" s="8">
        <f>VLOOKUP(C847,Proveedor!$B$2:$C$168,2,0)</f>
        <v>65</v>
      </c>
      <c r="E847" s="8" t="str">
        <f t="shared" si="26"/>
        <v>insert into Productos values (846,'CANDADO LOCK COMBINACION DIG 35MM ROJO',65);</v>
      </c>
    </row>
    <row r="848" spans="1:5" x14ac:dyDescent="0.25">
      <c r="A848" s="8">
        <f t="shared" si="27"/>
        <v>847</v>
      </c>
      <c r="B848" t="s">
        <v>13631</v>
      </c>
      <c r="C848" t="s">
        <v>12680</v>
      </c>
      <c r="D848" s="8">
        <f>VLOOKUP(C848,Proveedor!$B$2:$C$168,2,0)</f>
        <v>65</v>
      </c>
      <c r="E848" s="8" t="str">
        <f t="shared" si="26"/>
        <v>insert into Productos values (847,'CANDADO LOCK COMBINACION DIG 40MM ROJO',65);</v>
      </c>
    </row>
    <row r="849" spans="1:5" x14ac:dyDescent="0.25">
      <c r="A849" s="8">
        <f t="shared" si="27"/>
        <v>848</v>
      </c>
      <c r="B849" t="s">
        <v>13632</v>
      </c>
      <c r="C849" t="s">
        <v>12680</v>
      </c>
      <c r="D849" s="8">
        <f>VLOOKUP(C849,Proveedor!$B$2:$C$168,2,0)</f>
        <v>65</v>
      </c>
      <c r="E849" s="8" t="str">
        <f t="shared" si="26"/>
        <v>insert into Productos values (848,'CANDADO LOCK G/CORTO NO.9 NEGRO',65);</v>
      </c>
    </row>
    <row r="850" spans="1:5" x14ac:dyDescent="0.25">
      <c r="A850" s="8">
        <f t="shared" si="27"/>
        <v>849</v>
      </c>
      <c r="B850" t="s">
        <v>13633</v>
      </c>
      <c r="C850" t="s">
        <v>12680</v>
      </c>
      <c r="D850" s="8">
        <f>VLOOKUP(C850,Proveedor!$B$2:$C$168,2,0)</f>
        <v>65</v>
      </c>
      <c r="E850" s="8" t="str">
        <f t="shared" si="26"/>
        <v>insert into Productos values (849,'CANDADO LOCK G/LARGO NO.9 GRIS',65);</v>
      </c>
    </row>
    <row r="851" spans="1:5" x14ac:dyDescent="0.25">
      <c r="A851" s="8">
        <f t="shared" si="27"/>
        <v>850</v>
      </c>
      <c r="B851" t="s">
        <v>13634</v>
      </c>
      <c r="C851" t="s">
        <v>12680</v>
      </c>
      <c r="D851" s="8">
        <f>VLOOKUP(C851,Proveedor!$B$2:$C$168,2,0)</f>
        <v>65</v>
      </c>
      <c r="E851" s="8" t="str">
        <f t="shared" si="26"/>
        <v>insert into Productos values (850,'CANDADO LOCK JGO 2 PZAS 45 MM GL',65);</v>
      </c>
    </row>
    <row r="852" spans="1:5" x14ac:dyDescent="0.25">
      <c r="A852" s="8">
        <f t="shared" si="27"/>
        <v>851</v>
      </c>
      <c r="B852" t="s">
        <v>13635</v>
      </c>
      <c r="C852" t="s">
        <v>12680</v>
      </c>
      <c r="D852" s="8">
        <f>VLOOKUP(C852,Proveedor!$B$2:$C$168,2,0)</f>
        <v>65</v>
      </c>
      <c r="E852" s="8" t="str">
        <f t="shared" si="26"/>
        <v>insert into Productos values (851,'CANDADO LOCK PARA FRENO DE DISCO C/ALARM',65);</v>
      </c>
    </row>
    <row r="853" spans="1:5" x14ac:dyDescent="0.25">
      <c r="A853" s="8">
        <f t="shared" si="27"/>
        <v>852</v>
      </c>
      <c r="B853" t="s">
        <v>13636</v>
      </c>
      <c r="C853" t="s">
        <v>12621</v>
      </c>
      <c r="D853" s="8">
        <f>VLOOKUP(C853,Proveedor!$B$2:$C$168,2,0)</f>
        <v>6</v>
      </c>
      <c r="E853" s="8" t="str">
        <f t="shared" si="26"/>
        <v>insert into Productos values (852,'CANDADO MALETERO SANTUL OVALADO COMBINAC',6);</v>
      </c>
    </row>
    <row r="854" spans="1:5" x14ac:dyDescent="0.25">
      <c r="A854" s="8">
        <f t="shared" si="27"/>
        <v>853</v>
      </c>
      <c r="B854" t="s">
        <v>13637</v>
      </c>
      <c r="C854" t="s">
        <v>12621</v>
      </c>
      <c r="D854" s="8">
        <f>VLOOKUP(C854,Proveedor!$B$2:$C$168,2,0)</f>
        <v>6</v>
      </c>
      <c r="E854" s="8" t="str">
        <f t="shared" si="26"/>
        <v>insert into Productos values (853,'CANDADO MALETERO SANTUL REDONDO 8109',6);</v>
      </c>
    </row>
    <row r="855" spans="1:5" x14ac:dyDescent="0.25">
      <c r="A855" s="8">
        <f t="shared" si="27"/>
        <v>854</v>
      </c>
      <c r="B855" t="s">
        <v>13638</v>
      </c>
      <c r="C855" t="s">
        <v>12630</v>
      </c>
      <c r="D855" s="8">
        <f>VLOOKUP(C855,Proveedor!$B$2:$C$168,2,0)</f>
        <v>15</v>
      </c>
      <c r="E855" s="8" t="str">
        <f t="shared" si="26"/>
        <v>insert into Productos values (854,'CANDADO MAR-RAM C/FORRO 50 MM AMARILLO',15);</v>
      </c>
    </row>
    <row r="856" spans="1:5" x14ac:dyDescent="0.25">
      <c r="A856" s="8">
        <f t="shared" si="27"/>
        <v>855</v>
      </c>
      <c r="B856" t="s">
        <v>13639</v>
      </c>
      <c r="C856" t="s">
        <v>12630</v>
      </c>
      <c r="D856" s="8">
        <f>VLOOKUP(C856,Proveedor!$B$2:$C$168,2,0)</f>
        <v>15</v>
      </c>
      <c r="E856" s="8" t="str">
        <f t="shared" si="26"/>
        <v>insert into Productos values (855,'CANDADO MAR-RAM C/FORRO 65 MM AMARILLO',15);</v>
      </c>
    </row>
    <row r="857" spans="1:5" x14ac:dyDescent="0.25">
      <c r="A857" s="8">
        <f t="shared" si="27"/>
        <v>856</v>
      </c>
      <c r="B857" t="s">
        <v>13640</v>
      </c>
      <c r="C857" t="s">
        <v>12630</v>
      </c>
      <c r="D857" s="8">
        <f>VLOOKUP(C857,Proveedor!$B$2:$C$168,2,0)</f>
        <v>15</v>
      </c>
      <c r="E857" s="8" t="str">
        <f t="shared" si="26"/>
        <v>insert into Productos values (856,'CANDADO MAR-RAM CUADRADO 4 LL/ABLO 45 MM',15);</v>
      </c>
    </row>
    <row r="858" spans="1:5" x14ac:dyDescent="0.25">
      <c r="A858" s="8">
        <f t="shared" si="27"/>
        <v>857</v>
      </c>
      <c r="B858" t="s">
        <v>13641</v>
      </c>
      <c r="C858" t="s">
        <v>12630</v>
      </c>
      <c r="D858" s="8">
        <f>VLOOKUP(C858,Proveedor!$B$2:$C$168,2,0)</f>
        <v>15</v>
      </c>
      <c r="E858" s="8" t="str">
        <f t="shared" si="26"/>
        <v>insert into Productos values (857,'CANDADO MAR-RAM CUADRADO 4 LL/ABLO 50 MM',15);</v>
      </c>
    </row>
    <row r="859" spans="1:5" x14ac:dyDescent="0.25">
      <c r="A859" s="8">
        <f t="shared" si="27"/>
        <v>858</v>
      </c>
      <c r="B859" t="s">
        <v>13642</v>
      </c>
      <c r="C859" t="s">
        <v>12630</v>
      </c>
      <c r="D859" s="8">
        <f>VLOOKUP(C859,Proveedor!$B$2:$C$168,2,0)</f>
        <v>15</v>
      </c>
      <c r="E859" s="8" t="str">
        <f t="shared" si="26"/>
        <v>insert into Productos values (858,'CANDADO MAR-RAM DORADO 40 MM LL-CRUZ',15);</v>
      </c>
    </row>
    <row r="860" spans="1:5" x14ac:dyDescent="0.25">
      <c r="A860" s="8">
        <f t="shared" si="27"/>
        <v>859</v>
      </c>
      <c r="B860" t="s">
        <v>13643</v>
      </c>
      <c r="C860" t="s">
        <v>12630</v>
      </c>
      <c r="D860" s="8">
        <f>VLOOKUP(C860,Proveedor!$B$2:$C$168,2,0)</f>
        <v>15</v>
      </c>
      <c r="E860" s="8" t="str">
        <f t="shared" si="26"/>
        <v>insert into Productos values (859,'CANDADO MAR-RAM DORADO 50 MM LL-CRUZ',15);</v>
      </c>
    </row>
    <row r="861" spans="1:5" x14ac:dyDescent="0.25">
      <c r="A861" s="8">
        <f t="shared" si="27"/>
        <v>860</v>
      </c>
      <c r="B861" t="s">
        <v>13644</v>
      </c>
      <c r="C861" t="s">
        <v>12630</v>
      </c>
      <c r="D861" s="8">
        <f>VLOOKUP(C861,Proveedor!$B$2:$C$168,2,0)</f>
        <v>15</v>
      </c>
      <c r="E861" s="8" t="str">
        <f t="shared" si="26"/>
        <v>insert into Productos values (860,'CANDADO MAR-RAM DORADO 60 MM LL-CRUZ',15);</v>
      </c>
    </row>
    <row r="862" spans="1:5" x14ac:dyDescent="0.25">
      <c r="A862" s="8">
        <f t="shared" si="27"/>
        <v>861</v>
      </c>
      <c r="B862" t="s">
        <v>13645</v>
      </c>
      <c r="C862" t="s">
        <v>12630</v>
      </c>
      <c r="D862" s="8">
        <f>VLOOKUP(C862,Proveedor!$B$2:$C$168,2,0)</f>
        <v>15</v>
      </c>
      <c r="E862" s="8" t="str">
        <f t="shared" si="26"/>
        <v>insert into Productos values (861,'CANDADO MAR-RAM DORADO CARTERA 30 12 PZS',15);</v>
      </c>
    </row>
    <row r="863" spans="1:5" x14ac:dyDescent="0.25">
      <c r="A863" s="8">
        <f t="shared" si="27"/>
        <v>862</v>
      </c>
      <c r="B863" t="s">
        <v>13646</v>
      </c>
      <c r="C863" t="s">
        <v>12630</v>
      </c>
      <c r="D863" s="8">
        <f>VLOOKUP(C863,Proveedor!$B$2:$C$168,2,0)</f>
        <v>15</v>
      </c>
      <c r="E863" s="8" t="str">
        <f t="shared" si="26"/>
        <v>insert into Productos values (862,'CANDADO MAR-RAM DORADO CARTERA 30 40 50',15);</v>
      </c>
    </row>
    <row r="864" spans="1:5" x14ac:dyDescent="0.25">
      <c r="A864" s="8">
        <f t="shared" si="27"/>
        <v>863</v>
      </c>
      <c r="B864" t="s">
        <v>13647</v>
      </c>
      <c r="C864" t="s">
        <v>12630</v>
      </c>
      <c r="D864" s="8">
        <f>VLOOKUP(C864,Proveedor!$B$2:$C$168,2,0)</f>
        <v>15</v>
      </c>
      <c r="E864" s="8" t="str">
        <f t="shared" si="26"/>
        <v>insert into Productos values (863,'CANDADO MAR-RAM DORADO LL-LATERAL 25',15);</v>
      </c>
    </row>
    <row r="865" spans="1:5" x14ac:dyDescent="0.25">
      <c r="A865" s="8">
        <f t="shared" si="27"/>
        <v>864</v>
      </c>
      <c r="B865" t="s">
        <v>13648</v>
      </c>
      <c r="C865" t="s">
        <v>12630</v>
      </c>
      <c r="D865" s="8">
        <f>VLOOKUP(C865,Proveedor!$B$2:$C$168,2,0)</f>
        <v>15</v>
      </c>
      <c r="E865" s="8" t="str">
        <f t="shared" si="26"/>
        <v>insert into Productos values (864,'CANDADO MAR-RAM DORADO LL-LATERAL 35MM.',15);</v>
      </c>
    </row>
    <row r="866" spans="1:5" x14ac:dyDescent="0.25">
      <c r="A866" s="8">
        <f t="shared" si="27"/>
        <v>865</v>
      </c>
      <c r="B866" t="s">
        <v>13649</v>
      </c>
      <c r="C866" t="s">
        <v>12630</v>
      </c>
      <c r="D866" s="8">
        <f>VLOOKUP(C866,Proveedor!$B$2:$C$168,2,0)</f>
        <v>15</v>
      </c>
      <c r="E866" s="8" t="str">
        <f t="shared" si="26"/>
        <v>insert into Productos values (865,'CANDADO MAR-RAM DORADO NO.20 BRONCE',15);</v>
      </c>
    </row>
    <row r="867" spans="1:5" x14ac:dyDescent="0.25">
      <c r="A867" s="8">
        <f t="shared" si="27"/>
        <v>866</v>
      </c>
      <c r="B867" t="s">
        <v>13650</v>
      </c>
      <c r="C867" t="s">
        <v>12630</v>
      </c>
      <c r="D867" s="8">
        <f>VLOOKUP(C867,Proveedor!$B$2:$C$168,2,0)</f>
        <v>15</v>
      </c>
      <c r="E867" s="8" t="str">
        <f t="shared" si="26"/>
        <v>insert into Productos values (866,'CANDADO MAR-RAM DORADO NO.25 BRONCE',15);</v>
      </c>
    </row>
    <row r="868" spans="1:5" x14ac:dyDescent="0.25">
      <c r="A868" s="8">
        <f t="shared" si="27"/>
        <v>867</v>
      </c>
      <c r="B868" t="s">
        <v>13651</v>
      </c>
      <c r="C868" t="s">
        <v>12630</v>
      </c>
      <c r="D868" s="8">
        <f>VLOOKUP(C868,Proveedor!$B$2:$C$168,2,0)</f>
        <v>15</v>
      </c>
      <c r="E868" s="8" t="str">
        <f t="shared" si="26"/>
        <v>insert into Productos values (867,'CANDADO MAR-RAM DORADO NO.30 BRONCE',15);</v>
      </c>
    </row>
    <row r="869" spans="1:5" x14ac:dyDescent="0.25">
      <c r="A869" s="8">
        <f t="shared" si="27"/>
        <v>868</v>
      </c>
      <c r="B869" t="s">
        <v>13652</v>
      </c>
      <c r="C869" t="s">
        <v>12630</v>
      </c>
      <c r="D869" s="8">
        <f>VLOOKUP(C869,Proveedor!$B$2:$C$168,2,0)</f>
        <v>15</v>
      </c>
      <c r="E869" s="8" t="str">
        <f t="shared" si="26"/>
        <v>insert into Productos values (868,'CANDADO MAR-RAM DORADO NO.35 BRONCE',15);</v>
      </c>
    </row>
    <row r="870" spans="1:5" x14ac:dyDescent="0.25">
      <c r="A870" s="8">
        <f t="shared" si="27"/>
        <v>869</v>
      </c>
      <c r="B870" t="s">
        <v>13653</v>
      </c>
      <c r="C870" t="s">
        <v>12630</v>
      </c>
      <c r="D870" s="8">
        <f>VLOOKUP(C870,Proveedor!$B$2:$C$168,2,0)</f>
        <v>15</v>
      </c>
      <c r="E870" s="8" t="str">
        <f t="shared" si="26"/>
        <v>insert into Productos values (869,'CANDADO MAR-RAM DORADO NO.40 BRONCE',15);</v>
      </c>
    </row>
    <row r="871" spans="1:5" x14ac:dyDescent="0.25">
      <c r="A871" s="8">
        <f t="shared" si="27"/>
        <v>870</v>
      </c>
      <c r="B871" t="s">
        <v>13654</v>
      </c>
      <c r="C871" t="s">
        <v>12630</v>
      </c>
      <c r="D871" s="8">
        <f>VLOOKUP(C871,Proveedor!$B$2:$C$168,2,0)</f>
        <v>15</v>
      </c>
      <c r="E871" s="8" t="str">
        <f t="shared" si="26"/>
        <v>insert into Productos values (870,'CANDADO MAR-RAM DORADO NO.45 * BRONCE',15);</v>
      </c>
    </row>
    <row r="872" spans="1:5" x14ac:dyDescent="0.25">
      <c r="A872" s="8">
        <f t="shared" si="27"/>
        <v>871</v>
      </c>
      <c r="B872" t="s">
        <v>13655</v>
      </c>
      <c r="C872" t="s">
        <v>12630</v>
      </c>
      <c r="D872" s="8">
        <f>VLOOKUP(C872,Proveedor!$B$2:$C$168,2,0)</f>
        <v>15</v>
      </c>
      <c r="E872" s="8" t="str">
        <f t="shared" si="26"/>
        <v>insert into Productos values (871,'CANDADO MAR-RAM DORADO NO.50 BRONCE',15);</v>
      </c>
    </row>
    <row r="873" spans="1:5" x14ac:dyDescent="0.25">
      <c r="A873" s="8">
        <f t="shared" si="27"/>
        <v>872</v>
      </c>
      <c r="B873" t="s">
        <v>13656</v>
      </c>
      <c r="C873" t="s">
        <v>12630</v>
      </c>
      <c r="D873" s="8">
        <f>VLOOKUP(C873,Proveedor!$B$2:$C$168,2,0)</f>
        <v>15</v>
      </c>
      <c r="E873" s="8" t="str">
        <f t="shared" si="26"/>
        <v>insert into Productos values (872,'CANDADO MAR-RAM DORADO NO.60 BRONCE',15);</v>
      </c>
    </row>
    <row r="874" spans="1:5" x14ac:dyDescent="0.25">
      <c r="A874" s="8">
        <f t="shared" si="27"/>
        <v>873</v>
      </c>
      <c r="B874" t="s">
        <v>13657</v>
      </c>
      <c r="C874" t="s">
        <v>12630</v>
      </c>
      <c r="D874" s="8">
        <f>VLOOKUP(C874,Proveedor!$B$2:$C$168,2,0)</f>
        <v>15</v>
      </c>
      <c r="E874" s="8" t="str">
        <f t="shared" si="26"/>
        <v>insert into Productos values (873,'CANDADO MAR-RAM LL/TUBULAR 40 MM',15);</v>
      </c>
    </row>
    <row r="875" spans="1:5" x14ac:dyDescent="0.25">
      <c r="A875" s="8">
        <f t="shared" si="27"/>
        <v>874</v>
      </c>
      <c r="B875" t="s">
        <v>13658</v>
      </c>
      <c r="C875" t="s">
        <v>12630</v>
      </c>
      <c r="D875" s="8">
        <f>VLOOKUP(C875,Proveedor!$B$2:$C$168,2,0)</f>
        <v>15</v>
      </c>
      <c r="E875" s="8" t="str">
        <f t="shared" si="26"/>
        <v>insert into Productos values (874,'CANDADO MAR-RAM LL/TUBULAR 50 MM',15);</v>
      </c>
    </row>
    <row r="876" spans="1:5" x14ac:dyDescent="0.25">
      <c r="A876" s="8">
        <f t="shared" si="27"/>
        <v>875</v>
      </c>
      <c r="B876" t="s">
        <v>13659</v>
      </c>
      <c r="C876" t="s">
        <v>12630</v>
      </c>
      <c r="D876" s="8">
        <f>VLOOKUP(C876,Proveedor!$B$2:$C$168,2,0)</f>
        <v>15</v>
      </c>
      <c r="E876" s="8" t="str">
        <f t="shared" si="26"/>
        <v>insert into Productos values (875,'CANDADO MAR-RAM LL/TUBULAR 60 MM',15);</v>
      </c>
    </row>
    <row r="877" spans="1:5" x14ac:dyDescent="0.25">
      <c r="A877" s="8">
        <f t="shared" si="27"/>
        <v>876</v>
      </c>
      <c r="B877" t="s">
        <v>13660</v>
      </c>
      <c r="C877" t="s">
        <v>12683</v>
      </c>
      <c r="D877" s="8">
        <f>VLOOKUP(C877,Proveedor!$B$2:$C$168,2,0)</f>
        <v>68</v>
      </c>
      <c r="E877" s="8" t="str">
        <f t="shared" si="26"/>
        <v>insert into Productos values (876,'CANDADO MG MOD.30 GANCHO CORTO',68);</v>
      </c>
    </row>
    <row r="878" spans="1:5" x14ac:dyDescent="0.25">
      <c r="A878" s="8">
        <f t="shared" si="27"/>
        <v>877</v>
      </c>
      <c r="B878" t="s">
        <v>13661</v>
      </c>
      <c r="C878" t="s">
        <v>12630</v>
      </c>
      <c r="D878" s="8">
        <f>VLOOKUP(C878,Proveedor!$B$2:$C$168,2,0)</f>
        <v>15</v>
      </c>
      <c r="E878" s="8" t="str">
        <f t="shared" si="26"/>
        <v>insert into Productos values (877,'CANDADO P/AUTO MAR-RAM M6003 LL/ESTRELLA',15);</v>
      </c>
    </row>
    <row r="879" spans="1:5" x14ac:dyDescent="0.25">
      <c r="A879" s="8">
        <f t="shared" si="27"/>
        <v>878</v>
      </c>
      <c r="B879" t="s">
        <v>13662</v>
      </c>
      <c r="C879" t="s">
        <v>12630</v>
      </c>
      <c r="D879" s="8">
        <f>VLOOKUP(C879,Proveedor!$B$2:$C$168,2,0)</f>
        <v>15</v>
      </c>
      <c r="E879" s="8" t="str">
        <f t="shared" si="26"/>
        <v>insert into Productos values (878,'CANDADO P/AUTO MAR-RAM M6005 LL/TUBULAR',15);</v>
      </c>
    </row>
    <row r="880" spans="1:5" x14ac:dyDescent="0.25">
      <c r="A880" s="8">
        <f t="shared" si="27"/>
        <v>879</v>
      </c>
      <c r="B880" t="s">
        <v>13663</v>
      </c>
      <c r="C880" t="s">
        <v>12681</v>
      </c>
      <c r="D880" s="8">
        <f>VLOOKUP(C880,Proveedor!$B$2:$C$168,2,0)</f>
        <v>66</v>
      </c>
      <c r="E880" s="8" t="str">
        <f t="shared" si="26"/>
        <v>insert into Productos values (879,'CANDADO PHILLIPS 102 GANCHO',66);</v>
      </c>
    </row>
    <row r="881" spans="1:5" x14ac:dyDescent="0.25">
      <c r="A881" s="8">
        <f t="shared" si="27"/>
        <v>880</v>
      </c>
      <c r="B881" t="s">
        <v>13664</v>
      </c>
      <c r="C881" t="s">
        <v>12681</v>
      </c>
      <c r="D881" s="8">
        <f>VLOOKUP(C881,Proveedor!$B$2:$C$168,2,0)</f>
        <v>66</v>
      </c>
      <c r="E881" s="8" t="str">
        <f t="shared" si="26"/>
        <v>insert into Productos values (880,'CANDADO PHILLIPS 103 GANCHO LARGO',66);</v>
      </c>
    </row>
    <row r="882" spans="1:5" x14ac:dyDescent="0.25">
      <c r="A882" s="8">
        <f t="shared" si="27"/>
        <v>881</v>
      </c>
      <c r="B882" t="s">
        <v>13665</v>
      </c>
      <c r="C882" t="s">
        <v>12681</v>
      </c>
      <c r="D882" s="8">
        <f>VLOOKUP(C882,Proveedor!$B$2:$C$168,2,0)</f>
        <v>66</v>
      </c>
      <c r="E882" s="8" t="str">
        <f t="shared" si="26"/>
        <v>insert into Productos values (881,'CANDADO PHILLIPS 105 GL',66);</v>
      </c>
    </row>
    <row r="883" spans="1:5" x14ac:dyDescent="0.25">
      <c r="A883" s="8">
        <f t="shared" si="27"/>
        <v>882</v>
      </c>
      <c r="B883" t="s">
        <v>13666</v>
      </c>
      <c r="C883" t="s">
        <v>12681</v>
      </c>
      <c r="D883" s="8">
        <f>VLOOKUP(C883,Proveedor!$B$2:$C$168,2,0)</f>
        <v>66</v>
      </c>
      <c r="E883" s="8" t="str">
        <f t="shared" si="26"/>
        <v>insert into Productos values (882,'CANDADO PHILLIPS 112 G/CORTO B',66);</v>
      </c>
    </row>
    <row r="884" spans="1:5" x14ac:dyDescent="0.25">
      <c r="A884" s="8">
        <f t="shared" si="27"/>
        <v>883</v>
      </c>
      <c r="B884" t="s">
        <v>13667</v>
      </c>
      <c r="C884" t="s">
        <v>12681</v>
      </c>
      <c r="D884" s="8">
        <f>VLOOKUP(C884,Proveedor!$B$2:$C$168,2,0)</f>
        <v>66</v>
      </c>
      <c r="E884" s="8" t="str">
        <f t="shared" si="26"/>
        <v>insert into Productos values (883,'CANDADO PHILLIPS 112 G/LARGO B',66);</v>
      </c>
    </row>
    <row r="885" spans="1:5" x14ac:dyDescent="0.25">
      <c r="A885" s="8">
        <f t="shared" si="27"/>
        <v>884</v>
      </c>
      <c r="B885" t="s">
        <v>13668</v>
      </c>
      <c r="C885" t="s">
        <v>12681</v>
      </c>
      <c r="D885" s="8">
        <f>VLOOKUP(C885,Proveedor!$B$2:$C$168,2,0)</f>
        <v>66</v>
      </c>
      <c r="E885" s="8" t="str">
        <f t="shared" si="26"/>
        <v>insert into Productos values (884,'CANDADO PHILLIPS 113',66);</v>
      </c>
    </row>
    <row r="886" spans="1:5" x14ac:dyDescent="0.25">
      <c r="A886" s="8">
        <f t="shared" si="27"/>
        <v>885</v>
      </c>
      <c r="B886" t="s">
        <v>13669</v>
      </c>
      <c r="C886" t="s">
        <v>12681</v>
      </c>
      <c r="D886" s="8">
        <f>VLOOKUP(C886,Proveedor!$B$2:$C$168,2,0)</f>
        <v>66</v>
      </c>
      <c r="E886" s="8" t="str">
        <f t="shared" si="26"/>
        <v>insert into Productos values (885,'CANDADO PHILLIPS 114 GANCHO LARGO B',66);</v>
      </c>
    </row>
    <row r="887" spans="1:5" x14ac:dyDescent="0.25">
      <c r="A887" s="8">
        <f t="shared" si="27"/>
        <v>886</v>
      </c>
      <c r="B887" t="s">
        <v>13670</v>
      </c>
      <c r="C887" t="s">
        <v>12681</v>
      </c>
      <c r="D887" s="8">
        <f>VLOOKUP(C887,Proveedor!$B$2:$C$168,2,0)</f>
        <v>66</v>
      </c>
      <c r="E887" s="8" t="str">
        <f t="shared" si="26"/>
        <v>insert into Productos values (886,'CANDADO PHILLIPS 250 GL GANCHO EXTRALARG',66);</v>
      </c>
    </row>
    <row r="888" spans="1:5" x14ac:dyDescent="0.25">
      <c r="A888" s="8">
        <f t="shared" si="27"/>
        <v>887</v>
      </c>
      <c r="B888" t="s">
        <v>13671</v>
      </c>
      <c r="C888" t="s">
        <v>12681</v>
      </c>
      <c r="D888" s="8">
        <f>VLOOKUP(C888,Proveedor!$B$2:$C$168,2,0)</f>
        <v>66</v>
      </c>
      <c r="E888" s="8" t="str">
        <f t="shared" si="26"/>
        <v>insert into Productos values (887,'CANDADO PHILLIPS NO.6 G/CORTO. B',66);</v>
      </c>
    </row>
    <row r="889" spans="1:5" x14ac:dyDescent="0.25">
      <c r="A889" s="8">
        <f t="shared" si="27"/>
        <v>888</v>
      </c>
      <c r="B889" t="s">
        <v>13672</v>
      </c>
      <c r="C889" t="s">
        <v>12681</v>
      </c>
      <c r="D889" s="8">
        <f>VLOOKUP(C889,Proveedor!$B$2:$C$168,2,0)</f>
        <v>66</v>
      </c>
      <c r="E889" s="8" t="str">
        <f t="shared" si="26"/>
        <v>insert into Productos values (888,'CANDADO PHILLIPS NO.6 G/LARGO',66);</v>
      </c>
    </row>
    <row r="890" spans="1:5" x14ac:dyDescent="0.25">
      <c r="A890" s="8">
        <f t="shared" si="27"/>
        <v>889</v>
      </c>
      <c r="B890" t="s">
        <v>13673</v>
      </c>
      <c r="C890" t="s">
        <v>12621</v>
      </c>
      <c r="D890" s="8">
        <f>VLOOKUP(C890,Proveedor!$B$2:$C$168,2,0)</f>
        <v>6</v>
      </c>
      <c r="E890" s="8" t="str">
        <f t="shared" si="26"/>
        <v>insert into Productos values (889,'CANDADO SANTUL 32 MM G/CORTO HIERRO',6);</v>
      </c>
    </row>
    <row r="891" spans="1:5" x14ac:dyDescent="0.25">
      <c r="A891" s="8">
        <f t="shared" si="27"/>
        <v>890</v>
      </c>
      <c r="B891" t="s">
        <v>13674</v>
      </c>
      <c r="C891" t="s">
        <v>12621</v>
      </c>
      <c r="D891" s="8">
        <f>VLOOKUP(C891,Proveedor!$B$2:$C$168,2,0)</f>
        <v>6</v>
      </c>
      <c r="E891" s="8" t="str">
        <f t="shared" si="26"/>
        <v>insert into Productos values (890,'CANDADO SANTUL 32 MM G/LARGO HIERRO',6);</v>
      </c>
    </row>
    <row r="892" spans="1:5" x14ac:dyDescent="0.25">
      <c r="A892" s="8">
        <f t="shared" si="27"/>
        <v>891</v>
      </c>
      <c r="B892" t="s">
        <v>13675</v>
      </c>
      <c r="C892" t="s">
        <v>12621</v>
      </c>
      <c r="D892" s="8">
        <f>VLOOKUP(C892,Proveedor!$B$2:$C$168,2,0)</f>
        <v>6</v>
      </c>
      <c r="E892" s="8" t="str">
        <f t="shared" si="26"/>
        <v>insert into Productos values (891,'CANDADO SANTUL 38 MM G/CORTO HIERRO',6);</v>
      </c>
    </row>
    <row r="893" spans="1:5" x14ac:dyDescent="0.25">
      <c r="A893" s="8">
        <f t="shared" si="27"/>
        <v>892</v>
      </c>
      <c r="B893" t="s">
        <v>13676</v>
      </c>
      <c r="C893" t="s">
        <v>12621</v>
      </c>
      <c r="D893" s="8">
        <f>VLOOKUP(C893,Proveedor!$B$2:$C$168,2,0)</f>
        <v>6</v>
      </c>
      <c r="E893" s="8" t="str">
        <f t="shared" si="26"/>
        <v>insert into Productos values (892,'CANDADO SANTUL 38 MM G/LARGO HIERRO',6);</v>
      </c>
    </row>
    <row r="894" spans="1:5" x14ac:dyDescent="0.25">
      <c r="A894" s="8">
        <f t="shared" si="27"/>
        <v>893</v>
      </c>
      <c r="B894" t="s">
        <v>13677</v>
      </c>
      <c r="C894" t="s">
        <v>12621</v>
      </c>
      <c r="D894" s="8">
        <f>VLOOKUP(C894,Proveedor!$B$2:$C$168,2,0)</f>
        <v>6</v>
      </c>
      <c r="E894" s="8" t="str">
        <f t="shared" si="26"/>
        <v>insert into Productos values (893,'CANDADO SANTUL 40 MM LL/PUNTOS (PROMO)',6);</v>
      </c>
    </row>
    <row r="895" spans="1:5" x14ac:dyDescent="0.25">
      <c r="A895" s="8">
        <f t="shared" si="27"/>
        <v>894</v>
      </c>
      <c r="B895" t="s">
        <v>13678</v>
      </c>
      <c r="C895" t="s">
        <v>12621</v>
      </c>
      <c r="D895" s="8">
        <f>VLOOKUP(C895,Proveedor!$B$2:$C$168,2,0)</f>
        <v>6</v>
      </c>
      <c r="E895" s="8" t="str">
        <f t="shared" si="26"/>
        <v>insert into Productos values (894,'CANDADO SANTUL 50 MM G/CORTO HIERRO',6);</v>
      </c>
    </row>
    <row r="896" spans="1:5" x14ac:dyDescent="0.25">
      <c r="A896" s="8">
        <f t="shared" si="27"/>
        <v>895</v>
      </c>
      <c r="B896" t="s">
        <v>13679</v>
      </c>
      <c r="C896" t="s">
        <v>12621</v>
      </c>
      <c r="D896" s="8">
        <f>VLOOKUP(C896,Proveedor!$B$2:$C$168,2,0)</f>
        <v>6</v>
      </c>
      <c r="E896" s="8" t="str">
        <f t="shared" si="26"/>
        <v>insert into Productos values (895,'CANDADO SANTUL 50 MM G/LARGO HIERRO',6);</v>
      </c>
    </row>
    <row r="897" spans="1:5" x14ac:dyDescent="0.25">
      <c r="A897" s="8">
        <f t="shared" si="27"/>
        <v>896</v>
      </c>
      <c r="B897" t="s">
        <v>13680</v>
      </c>
      <c r="C897" t="s">
        <v>12621</v>
      </c>
      <c r="D897" s="8">
        <f>VLOOKUP(C897,Proveedor!$B$2:$C$168,2,0)</f>
        <v>6</v>
      </c>
      <c r="E897" s="8" t="str">
        <f t="shared" si="26"/>
        <v>insert into Productos values (896,'CANDADO SANTUL 63 MM G/LARGO HIERRO',6);</v>
      </c>
    </row>
    <row r="898" spans="1:5" x14ac:dyDescent="0.25">
      <c r="A898" s="8">
        <f t="shared" si="27"/>
        <v>897</v>
      </c>
      <c r="B898" t="s">
        <v>13681</v>
      </c>
      <c r="C898" t="s">
        <v>12628</v>
      </c>
      <c r="D898" s="8">
        <f>VLOOKUP(C898,Proveedor!$B$2:$C$168,2,0)</f>
        <v>13</v>
      </c>
      <c r="E898" s="8" t="str">
        <f t="shared" si="26"/>
        <v>insert into Productos values (897,'CAPUCHON DE HULE 2"A 1 1/2" FOSET',13);</v>
      </c>
    </row>
    <row r="899" spans="1:5" x14ac:dyDescent="0.25">
      <c r="A899" s="8">
        <f t="shared" si="27"/>
        <v>898</v>
      </c>
      <c r="B899" t="s">
        <v>13682</v>
      </c>
      <c r="C899" t="s">
        <v>12627</v>
      </c>
      <c r="D899" s="8">
        <f>VLOOKUP(C899,Proveedor!$B$2:$C$168,2,0)</f>
        <v>12</v>
      </c>
      <c r="E899" s="8" t="str">
        <f t="shared" ref="E899:E962" si="28">"insert into Productos values ("&amp;A899&amp;",'"&amp;B899&amp;"',"&amp;D899&amp;");"</f>
        <v>insert into Productos values (898,'CARBONES VARIOS',12);</v>
      </c>
    </row>
    <row r="900" spans="1:5" x14ac:dyDescent="0.25">
      <c r="A900" s="8">
        <f t="shared" ref="A900:A963" si="29">+A899+1</f>
        <v>899</v>
      </c>
      <c r="B900" t="s">
        <v>13683</v>
      </c>
      <c r="C900" t="s">
        <v>12621</v>
      </c>
      <c r="D900" s="8">
        <f>VLOOKUP(C900,Proveedor!$B$2:$C$168,2,0)</f>
        <v>6</v>
      </c>
      <c r="E900" s="8" t="str">
        <f t="shared" si="28"/>
        <v>insert into Productos values (899,'CARDA 6"X3/4" SANTUL 7999',6);</v>
      </c>
    </row>
    <row r="901" spans="1:5" x14ac:dyDescent="0.25">
      <c r="A901" s="8">
        <f t="shared" si="29"/>
        <v>900</v>
      </c>
      <c r="B901" t="s">
        <v>13684</v>
      </c>
      <c r="C901" t="s">
        <v>12684</v>
      </c>
      <c r="D901" s="8">
        <f>VLOOKUP(C901,Proveedor!$B$2:$C$168,2,0)</f>
        <v>69</v>
      </c>
      <c r="E901" s="8" t="str">
        <f t="shared" si="28"/>
        <v>insert into Productos values (900,'CARDA CIRCULAR P/MINI ESMERIL CINASA',69);</v>
      </c>
    </row>
    <row r="902" spans="1:5" x14ac:dyDescent="0.25">
      <c r="A902" s="8">
        <f t="shared" si="29"/>
        <v>901</v>
      </c>
      <c r="B902" t="s">
        <v>13685</v>
      </c>
      <c r="C902" t="s">
        <v>12684</v>
      </c>
      <c r="D902" s="8">
        <f>VLOOKUP(C902,Proveedor!$B$2:$C$168,2,0)</f>
        <v>69</v>
      </c>
      <c r="E902" s="8" t="str">
        <f t="shared" si="28"/>
        <v>insert into Productos values (901,'CARDA CIRCULAR P/TALADRO 2" CINASA742692',69);</v>
      </c>
    </row>
    <row r="903" spans="1:5" x14ac:dyDescent="0.25">
      <c r="A903" s="8">
        <f t="shared" si="29"/>
        <v>902</v>
      </c>
      <c r="B903" t="s">
        <v>13686</v>
      </c>
      <c r="C903" t="s">
        <v>12684</v>
      </c>
      <c r="D903" s="8">
        <f>VLOOKUP(C903,Proveedor!$B$2:$C$168,2,0)</f>
        <v>69</v>
      </c>
      <c r="E903" s="8" t="str">
        <f t="shared" si="28"/>
        <v>insert into Productos values (902,'CARDA CIRCULAR P/TALADRO 3" CINASA742676',69);</v>
      </c>
    </row>
    <row r="904" spans="1:5" x14ac:dyDescent="0.25">
      <c r="A904" s="8">
        <f t="shared" si="29"/>
        <v>903</v>
      </c>
      <c r="B904" t="s">
        <v>13687</v>
      </c>
      <c r="C904" t="s">
        <v>12684</v>
      </c>
      <c r="D904" s="8">
        <f>VLOOKUP(C904,Proveedor!$B$2:$C$168,2,0)</f>
        <v>69</v>
      </c>
      <c r="E904" s="8" t="str">
        <f t="shared" si="28"/>
        <v>insert into Productos values (903,'CARDA CIRCULAR P/TALADRO 4" CINASA742684',69);</v>
      </c>
    </row>
    <row r="905" spans="1:5" x14ac:dyDescent="0.25">
      <c r="A905" s="8">
        <f t="shared" si="29"/>
        <v>904</v>
      </c>
      <c r="B905" t="s">
        <v>13688</v>
      </c>
      <c r="C905" t="s">
        <v>12685</v>
      </c>
      <c r="D905" s="8">
        <f>VLOOKUP(C905,Proveedor!$B$2:$C$168,2,0)</f>
        <v>70</v>
      </c>
      <c r="E905" s="8" t="str">
        <f t="shared" si="28"/>
        <v>insert into Productos values (904,'CARDA COPA 5" TRENZADA AUSTROMEX',70);</v>
      </c>
    </row>
    <row r="906" spans="1:5" x14ac:dyDescent="0.25">
      <c r="A906" s="8">
        <f t="shared" si="29"/>
        <v>905</v>
      </c>
      <c r="B906" t="s">
        <v>13689</v>
      </c>
      <c r="C906" t="s">
        <v>12684</v>
      </c>
      <c r="D906" s="8">
        <f>VLOOKUP(C906,Proveedor!$B$2:$C$168,2,0)</f>
        <v>69</v>
      </c>
      <c r="E906" s="8" t="str">
        <f t="shared" si="28"/>
        <v>insert into Productos values (905,'CARDA COPA P/ESMERILADORA CINASA 5/8',69);</v>
      </c>
    </row>
    <row r="907" spans="1:5" x14ac:dyDescent="0.25">
      <c r="A907" s="8">
        <f t="shared" si="29"/>
        <v>906</v>
      </c>
      <c r="B907" t="s">
        <v>13690</v>
      </c>
      <c r="C907" t="s">
        <v>12684</v>
      </c>
      <c r="D907" s="8">
        <f>VLOOKUP(C907,Proveedor!$B$2:$C$168,2,0)</f>
        <v>69</v>
      </c>
      <c r="E907" s="8" t="str">
        <f t="shared" si="28"/>
        <v>insert into Productos values (906,'CARDA COPA P/ESMERILADORA CINASA 742544',69);</v>
      </c>
    </row>
    <row r="908" spans="1:5" x14ac:dyDescent="0.25">
      <c r="A908" s="8">
        <f t="shared" si="29"/>
        <v>907</v>
      </c>
      <c r="B908" t="s">
        <v>13691</v>
      </c>
      <c r="C908" t="s">
        <v>12684</v>
      </c>
      <c r="D908" s="8">
        <f>VLOOKUP(C908,Proveedor!$B$2:$C$168,2,0)</f>
        <v>69</v>
      </c>
      <c r="E908" s="8" t="str">
        <f t="shared" si="28"/>
        <v>insert into Productos values (907,'CARDA COPA P/MINI ESMERIL 3 CINASA742650',69);</v>
      </c>
    </row>
    <row r="909" spans="1:5" x14ac:dyDescent="0.25">
      <c r="A909" s="8">
        <f t="shared" si="29"/>
        <v>908</v>
      </c>
      <c r="B909" t="s">
        <v>13692</v>
      </c>
      <c r="C909" t="s">
        <v>12684</v>
      </c>
      <c r="D909" s="8">
        <f>VLOOKUP(C909,Proveedor!$B$2:$C$168,2,0)</f>
        <v>69</v>
      </c>
      <c r="E909" s="8" t="str">
        <f t="shared" si="28"/>
        <v>insert into Productos values (908,'CARDA COPA P/MINI ESMERIL 3 CINASA742668',69);</v>
      </c>
    </row>
    <row r="910" spans="1:5" x14ac:dyDescent="0.25">
      <c r="A910" s="8">
        <f t="shared" si="29"/>
        <v>909</v>
      </c>
      <c r="B910" t="s">
        <v>13693</v>
      </c>
      <c r="C910" t="s">
        <v>12684</v>
      </c>
      <c r="D910" s="8">
        <f>VLOOKUP(C910,Proveedor!$B$2:$C$168,2,0)</f>
        <v>69</v>
      </c>
      <c r="E910" s="8" t="str">
        <f t="shared" si="28"/>
        <v>insert into Productos values (909,'CARDA COPA P/MINI ESMERIL CINASA 742643',69);</v>
      </c>
    </row>
    <row r="911" spans="1:5" x14ac:dyDescent="0.25">
      <c r="A911" s="8">
        <f t="shared" si="29"/>
        <v>910</v>
      </c>
      <c r="B911" t="s">
        <v>13694</v>
      </c>
      <c r="C911" t="s">
        <v>12686</v>
      </c>
      <c r="D911" s="8">
        <f>VLOOKUP(C911,Proveedor!$B$2:$C$168,2,0)</f>
        <v>71</v>
      </c>
      <c r="E911" s="8" t="str">
        <f t="shared" si="28"/>
        <v>insert into Productos values (910,'CARDA DE ALAMBRE 6X1" ONDUALADO LYM',71);</v>
      </c>
    </row>
    <row r="912" spans="1:5" x14ac:dyDescent="0.25">
      <c r="A912" s="8">
        <f t="shared" si="29"/>
        <v>911</v>
      </c>
      <c r="B912" t="s">
        <v>13695</v>
      </c>
      <c r="C912" t="s">
        <v>12687</v>
      </c>
      <c r="D912" s="8">
        <f>VLOOKUP(C912,Proveedor!$B$2:$C$168,2,0)</f>
        <v>72</v>
      </c>
      <c r="E912" s="8" t="str">
        <f t="shared" si="28"/>
        <v>insert into Productos values (911,'CARDA LION TOOLS 6" CIRCULAR',72);</v>
      </c>
    </row>
    <row r="913" spans="1:5" x14ac:dyDescent="0.25">
      <c r="A913" s="8">
        <f t="shared" si="29"/>
        <v>912</v>
      </c>
      <c r="B913" t="s">
        <v>13696</v>
      </c>
      <c r="C913" t="s">
        <v>12642</v>
      </c>
      <c r="D913" s="8">
        <f>VLOOKUP(C913,Proveedor!$B$2:$C$168,2,0)</f>
        <v>27</v>
      </c>
      <c r="E913" s="8" t="str">
        <f t="shared" si="28"/>
        <v>insert into Productos values (912,'CARDA NORTON 5" TRENZADA 6500 RPM',27);</v>
      </c>
    </row>
    <row r="914" spans="1:5" x14ac:dyDescent="0.25">
      <c r="A914" s="8">
        <f t="shared" si="29"/>
        <v>913</v>
      </c>
      <c r="B914" t="s">
        <v>13697</v>
      </c>
      <c r="C914" t="s">
        <v>12686</v>
      </c>
      <c r="D914" s="8">
        <f>VLOOKUP(C914,Proveedor!$B$2:$C$168,2,0)</f>
        <v>71</v>
      </c>
      <c r="E914" s="8" t="str">
        <f t="shared" si="28"/>
        <v>insert into Productos values (913,'CARDA P/ESMERILADORA 5/8 TRENZADA',71);</v>
      </c>
    </row>
    <row r="915" spans="1:5" x14ac:dyDescent="0.25">
      <c r="A915" s="8">
        <f t="shared" si="29"/>
        <v>914</v>
      </c>
      <c r="B915" t="s">
        <v>13698</v>
      </c>
      <c r="C915" t="s">
        <v>12627</v>
      </c>
      <c r="D915" s="8">
        <f>VLOOKUP(C915,Proveedor!$B$2:$C$168,2,0)</f>
        <v>12</v>
      </c>
      <c r="E915" s="8" t="str">
        <f t="shared" si="28"/>
        <v>insert into Productos values (914,'CARDA P/TALADRO 1 1/2" TRUPER L/ALAMBRE 8 MM CAL 0.17MM',12);</v>
      </c>
    </row>
    <row r="916" spans="1:5" x14ac:dyDescent="0.25">
      <c r="A916" s="8">
        <f t="shared" si="29"/>
        <v>915</v>
      </c>
      <c r="B916" t="s">
        <v>13699</v>
      </c>
      <c r="C916" t="s">
        <v>12627</v>
      </c>
      <c r="D916" s="8">
        <f>VLOOKUP(C916,Proveedor!$B$2:$C$168,2,0)</f>
        <v>12</v>
      </c>
      <c r="E916" s="8" t="str">
        <f t="shared" si="28"/>
        <v>insert into Productos values (915,'CARDA P/TALADRO 2" TRUPER L/ALAMBRE 12.5MM CAL 0.17MM',12);</v>
      </c>
    </row>
    <row r="917" spans="1:5" x14ac:dyDescent="0.25">
      <c r="A917" s="8">
        <f t="shared" si="29"/>
        <v>916</v>
      </c>
      <c r="B917" t="s">
        <v>13700</v>
      </c>
      <c r="C917" t="s">
        <v>12627</v>
      </c>
      <c r="D917" s="8">
        <f>VLOOKUP(C917,Proveedor!$B$2:$C$168,2,0)</f>
        <v>12</v>
      </c>
      <c r="E917" s="8" t="str">
        <f t="shared" si="28"/>
        <v>insert into Productos values (916,'CARDA P/TALADRO 2" TRUPER L/ALAMBRE 9MM CAL 0.3 MM',12);</v>
      </c>
    </row>
    <row r="918" spans="1:5" x14ac:dyDescent="0.25">
      <c r="A918" s="8">
        <f t="shared" si="29"/>
        <v>917</v>
      </c>
      <c r="B918" t="s">
        <v>13701</v>
      </c>
      <c r="C918" t="s">
        <v>12627</v>
      </c>
      <c r="D918" s="8">
        <f>VLOOKUP(C918,Proveedor!$B$2:$C$168,2,0)</f>
        <v>12</v>
      </c>
      <c r="E918" s="8" t="str">
        <f t="shared" si="28"/>
        <v>insert into Productos values (917,'CARDA P/TALADRO 3" TRUPER L/ALAMBRE 15 MM CAL.0.3MM',12);</v>
      </c>
    </row>
    <row r="919" spans="1:5" x14ac:dyDescent="0.25">
      <c r="A919" s="8">
        <f t="shared" si="29"/>
        <v>918</v>
      </c>
      <c r="B919" t="s">
        <v>13702</v>
      </c>
      <c r="C919" t="s">
        <v>12627</v>
      </c>
      <c r="D919" s="8">
        <f>VLOOKUP(C919,Proveedor!$B$2:$C$168,2,0)</f>
        <v>12</v>
      </c>
      <c r="E919" s="8" t="str">
        <f t="shared" si="28"/>
        <v>insert into Productos values (918,'CARDA P/TALADRO 3" TRUPER L/ALAMBRE 15MM CAL 0.17MM',12);</v>
      </c>
    </row>
    <row r="920" spans="1:5" x14ac:dyDescent="0.25">
      <c r="A920" s="8">
        <f t="shared" si="29"/>
        <v>919</v>
      </c>
      <c r="B920" t="s">
        <v>13703</v>
      </c>
      <c r="C920" t="s">
        <v>12627</v>
      </c>
      <c r="D920" s="8">
        <f>VLOOKUP(C920,Proveedor!$B$2:$C$168,2,0)</f>
        <v>12</v>
      </c>
      <c r="E920" s="8" t="str">
        <f t="shared" si="28"/>
        <v>insert into Productos values (919,'CARDA P/TALADRO 4" TRUPER L/ALAMBRE 22 MM CAL. 0.3 MM',12);</v>
      </c>
    </row>
    <row r="921" spans="1:5" x14ac:dyDescent="0.25">
      <c r="A921" s="8">
        <f t="shared" si="29"/>
        <v>920</v>
      </c>
      <c r="B921" t="s">
        <v>13704</v>
      </c>
      <c r="C921" t="s">
        <v>12627</v>
      </c>
      <c r="D921" s="8">
        <f>VLOOKUP(C921,Proveedor!$B$2:$C$168,2,0)</f>
        <v>12</v>
      </c>
      <c r="E921" s="8" t="str">
        <f t="shared" si="28"/>
        <v>insert into Productos values (920,'CARDA P/TALADRO 4" TRUPER L/ALAMBRE 23MM CAL 0.17MM',12);</v>
      </c>
    </row>
    <row r="922" spans="1:5" x14ac:dyDescent="0.25">
      <c r="A922" s="8">
        <f t="shared" si="29"/>
        <v>921</v>
      </c>
      <c r="B922" t="s">
        <v>13705</v>
      </c>
      <c r="C922" t="s">
        <v>12623</v>
      </c>
      <c r="D922" s="8">
        <f>VLOOKUP(C922,Proveedor!$B$2:$C$168,2,0)</f>
        <v>8</v>
      </c>
      <c r="E922" s="8" t="str">
        <f t="shared" si="28"/>
        <v>insert into Productos values (921,'CARDA P/TALADRO 5 PZS MINI JUEGO OBI',8);</v>
      </c>
    </row>
    <row r="923" spans="1:5" x14ac:dyDescent="0.25">
      <c r="A923" s="8">
        <f t="shared" si="29"/>
        <v>922</v>
      </c>
      <c r="B923" t="s">
        <v>13706</v>
      </c>
      <c r="C923" t="s">
        <v>12621</v>
      </c>
      <c r="D923" s="8">
        <f>VLOOKUP(C923,Proveedor!$B$2:$C$168,2,0)</f>
        <v>6</v>
      </c>
      <c r="E923" s="8" t="str">
        <f t="shared" si="28"/>
        <v>insert into Productos values (922,'CARDA SANTUL P/TALADRO 2 3/4 1/4 ACERO L',6);</v>
      </c>
    </row>
    <row r="924" spans="1:5" x14ac:dyDescent="0.25">
      <c r="A924" s="8">
        <f t="shared" si="29"/>
        <v>923</v>
      </c>
      <c r="B924" t="s">
        <v>13707</v>
      </c>
      <c r="C924" t="s">
        <v>12621</v>
      </c>
      <c r="D924" s="8">
        <f>VLOOKUP(C924,Proveedor!$B$2:$C$168,2,0)</f>
        <v>6</v>
      </c>
      <c r="E924" s="8" t="str">
        <f t="shared" si="28"/>
        <v>insert into Productos values (923,'CARDA SANTUL P/TALADRO 4 PZS 8717',6);</v>
      </c>
    </row>
    <row r="925" spans="1:5" x14ac:dyDescent="0.25">
      <c r="A925" s="8">
        <f t="shared" si="29"/>
        <v>924</v>
      </c>
      <c r="B925" t="s">
        <v>13708</v>
      </c>
      <c r="C925" t="s">
        <v>12621</v>
      </c>
      <c r="D925" s="8">
        <f>VLOOKUP(C925,Proveedor!$B$2:$C$168,2,0)</f>
        <v>6</v>
      </c>
      <c r="E925" s="8" t="str">
        <f t="shared" si="28"/>
        <v>insert into Productos values (924,'CARDA SANTUL P/TALADRO 5 PZS 8068',6);</v>
      </c>
    </row>
    <row r="926" spans="1:5" x14ac:dyDescent="0.25">
      <c r="A926" s="8">
        <f t="shared" si="29"/>
        <v>925</v>
      </c>
      <c r="B926" t="s">
        <v>13709</v>
      </c>
      <c r="C926" t="s">
        <v>12619</v>
      </c>
      <c r="D926" s="8">
        <f>VLOOKUP(C926,Proveedor!$B$2:$C$168,2,0)</f>
        <v>4</v>
      </c>
      <c r="E926" s="8" t="str">
        <f t="shared" si="28"/>
        <v>insert into Productos values (925,'CARDA SURTEK 4" 5/8 STD TRENSADA 6500RPM',4);</v>
      </c>
    </row>
    <row r="927" spans="1:5" x14ac:dyDescent="0.25">
      <c r="A927" s="8">
        <f t="shared" si="29"/>
        <v>926</v>
      </c>
      <c r="B927" t="s">
        <v>13710</v>
      </c>
      <c r="C927" t="s">
        <v>12619</v>
      </c>
      <c r="D927" s="8">
        <f>VLOOKUP(C927,Proveedor!$B$2:$C$168,2,0)</f>
        <v>4</v>
      </c>
      <c r="E927" s="8" t="str">
        <f t="shared" si="28"/>
        <v>insert into Productos values (926,'CARDA SURTEK COPA 3"X 0.35 RM14 12500RPM',4);</v>
      </c>
    </row>
    <row r="928" spans="1:5" x14ac:dyDescent="0.25">
      <c r="A928" s="8">
        <f t="shared" si="29"/>
        <v>927</v>
      </c>
      <c r="B928" t="s">
        <v>13711</v>
      </c>
      <c r="C928" t="s">
        <v>12619</v>
      </c>
      <c r="D928" s="8">
        <f>VLOOKUP(C928,Proveedor!$B$2:$C$168,2,0)</f>
        <v>4</v>
      </c>
      <c r="E928" s="8" t="str">
        <f t="shared" si="28"/>
        <v>insert into Productos values (927,'CARDA SURTEK P/TAL COPA 3/4 ZANCO 1/4',4);</v>
      </c>
    </row>
    <row r="929" spans="1:5" x14ac:dyDescent="0.25">
      <c r="A929" s="8">
        <f t="shared" si="29"/>
        <v>928</v>
      </c>
      <c r="B929" t="s">
        <v>13712</v>
      </c>
      <c r="C929" t="s">
        <v>12619</v>
      </c>
      <c r="D929" s="8">
        <f>VLOOKUP(C929,Proveedor!$B$2:$C$168,2,0)</f>
        <v>4</v>
      </c>
      <c r="E929" s="8" t="str">
        <f t="shared" si="28"/>
        <v>insert into Productos values (928,'CARDA SURTEK P/TAL COPA 1 1/8 ZANCO 1/4',4);</v>
      </c>
    </row>
    <row r="930" spans="1:5" x14ac:dyDescent="0.25">
      <c r="A930" s="8">
        <f t="shared" si="29"/>
        <v>929</v>
      </c>
      <c r="B930" t="s">
        <v>13713</v>
      </c>
      <c r="C930" t="s">
        <v>12619</v>
      </c>
      <c r="D930" s="8">
        <f>VLOOKUP(C930,Proveedor!$B$2:$C$168,2,0)</f>
        <v>4</v>
      </c>
      <c r="E930" s="8" t="str">
        <f t="shared" si="28"/>
        <v>insert into Productos values (929,'CARDA SURTEK P/TAL COPA 2 3/4 ZANCO 1/4',4);</v>
      </c>
    </row>
    <row r="931" spans="1:5" x14ac:dyDescent="0.25">
      <c r="A931" s="8">
        <f t="shared" si="29"/>
        <v>930</v>
      </c>
      <c r="B931" t="s">
        <v>13714</v>
      </c>
      <c r="C931" t="s">
        <v>12655</v>
      </c>
      <c r="D931" s="8">
        <f>VLOOKUP(C931,Proveedor!$B$2:$C$168,2,0)</f>
        <v>40</v>
      </c>
      <c r="E931" s="8" t="str">
        <f t="shared" si="28"/>
        <v>insert into Productos values (930,'CARDA TRUPER ALAMBRE 2-3/4 PARA TADRO',40);</v>
      </c>
    </row>
    <row r="932" spans="1:5" x14ac:dyDescent="0.25">
      <c r="A932" s="8">
        <f t="shared" si="29"/>
        <v>931</v>
      </c>
      <c r="B932" t="s">
        <v>13715</v>
      </c>
      <c r="C932" t="s">
        <v>12623</v>
      </c>
      <c r="D932" s="8">
        <f>VLOOKUP(C932,Proveedor!$B$2:$C$168,2,0)</f>
        <v>8</v>
      </c>
      <c r="E932" s="8" t="str">
        <f t="shared" si="28"/>
        <v>insert into Productos values (931,'CARETA ELECTRONICA P/SOLDAR CALAVERA AZU',8);</v>
      </c>
    </row>
    <row r="933" spans="1:5" x14ac:dyDescent="0.25">
      <c r="A933" s="8">
        <f t="shared" si="29"/>
        <v>932</v>
      </c>
      <c r="B933" t="s">
        <v>13716</v>
      </c>
      <c r="C933" t="s">
        <v>12623</v>
      </c>
      <c r="D933" s="8">
        <f>VLOOKUP(C933,Proveedor!$B$2:$C$168,2,0)</f>
        <v>8</v>
      </c>
      <c r="E933" s="8" t="str">
        <f t="shared" si="28"/>
        <v>insert into Productos values (932,'CARETA ELECTRONICA P/SOLDAR FLAMA NEGRA',8);</v>
      </c>
    </row>
    <row r="934" spans="1:5" x14ac:dyDescent="0.25">
      <c r="A934" s="8">
        <f t="shared" si="29"/>
        <v>933</v>
      </c>
      <c r="B934" t="s">
        <v>13717</v>
      </c>
      <c r="C934" t="s">
        <v>12618</v>
      </c>
      <c r="D934" s="8">
        <f>VLOOKUP(C934,Proveedor!$B$2:$C$168,2,0)</f>
        <v>3</v>
      </c>
      <c r="E934" s="8" t="str">
        <f t="shared" si="28"/>
        <v>insert into Productos values (933,'CARETA P/SOLDADOR AKSI',3);</v>
      </c>
    </row>
    <row r="935" spans="1:5" x14ac:dyDescent="0.25">
      <c r="A935" s="8">
        <f t="shared" si="29"/>
        <v>934</v>
      </c>
      <c r="B935" t="s">
        <v>13718</v>
      </c>
      <c r="C935" t="s">
        <v>12626</v>
      </c>
      <c r="D935" s="8">
        <f>VLOOKUP(C935,Proveedor!$B$2:$C$168,2,0)</f>
        <v>11</v>
      </c>
      <c r="E935" s="8" t="str">
        <f t="shared" si="28"/>
        <v>insert into Productos values (934,'CARETA P/SOLDADOR LION TOOLS 025',11);</v>
      </c>
    </row>
    <row r="936" spans="1:5" x14ac:dyDescent="0.25">
      <c r="A936" s="8">
        <f t="shared" si="29"/>
        <v>935</v>
      </c>
      <c r="B936" t="s">
        <v>13719</v>
      </c>
      <c r="C936" t="s">
        <v>12627</v>
      </c>
      <c r="D936" s="8">
        <f>VLOOKUP(C936,Proveedor!$B$2:$C$168,2,0)</f>
        <v>12</v>
      </c>
      <c r="E936" s="8" t="str">
        <f t="shared" si="28"/>
        <v>insert into Productos values (935,'CARETA P/SOLDADOR TRUPER ERGONOMICA',12);</v>
      </c>
    </row>
    <row r="937" spans="1:5" x14ac:dyDescent="0.25">
      <c r="A937" s="8">
        <f t="shared" si="29"/>
        <v>936</v>
      </c>
      <c r="B937" t="s">
        <v>13720</v>
      </c>
      <c r="C937" t="s">
        <v>12688</v>
      </c>
      <c r="D937" s="8">
        <f>VLOOKUP(C937,Proveedor!$B$2:$C$168,2,0)</f>
        <v>73</v>
      </c>
      <c r="E937" s="8" t="str">
        <f t="shared" si="28"/>
        <v>insert into Productos values (936,'CARGADOR DE BATERIAS LOZADA GRANDE',73);</v>
      </c>
    </row>
    <row r="938" spans="1:5" x14ac:dyDescent="0.25">
      <c r="A938" s="8">
        <f t="shared" si="29"/>
        <v>937</v>
      </c>
      <c r="B938" t="s">
        <v>13721</v>
      </c>
      <c r="C938" t="s">
        <v>12635</v>
      </c>
      <c r="D938" s="8">
        <f>VLOOKUP(C938,Proveedor!$B$2:$C$168,2,0)</f>
        <v>20</v>
      </c>
      <c r="E938" s="8" t="str">
        <f t="shared" si="28"/>
        <v>insert into Productos values (937,'CARGADOR DE BATERIAS MITZU CEL CAMARA US',20);</v>
      </c>
    </row>
    <row r="939" spans="1:5" x14ac:dyDescent="0.25">
      <c r="A939" s="8">
        <f t="shared" si="29"/>
        <v>938</v>
      </c>
      <c r="B939" t="s">
        <v>13722</v>
      </c>
      <c r="C939" t="s">
        <v>12635</v>
      </c>
      <c r="D939" s="8">
        <f>VLOOKUP(C939,Proveedor!$B$2:$C$168,2,0)</f>
        <v>20</v>
      </c>
      <c r="E939" s="8" t="str">
        <f t="shared" si="28"/>
        <v>insert into Productos values (938,'CARGADOR DE PILA MITZU AA/AAA NI-MH',20);</v>
      </c>
    </row>
    <row r="940" spans="1:5" x14ac:dyDescent="0.25">
      <c r="A940" s="8">
        <f t="shared" si="29"/>
        <v>939</v>
      </c>
      <c r="B940" t="s">
        <v>13723</v>
      </c>
      <c r="C940" t="s">
        <v>12635</v>
      </c>
      <c r="D940" s="8">
        <f>VLOOKUP(C940,Proveedor!$B$2:$C$168,2,0)</f>
        <v>20</v>
      </c>
      <c r="E940" s="8" t="str">
        <f t="shared" si="28"/>
        <v>insert into Productos values (939,'CARGADOR JGO GREEN LEAF PULPO CASA AUTO',20);</v>
      </c>
    </row>
    <row r="941" spans="1:5" x14ac:dyDescent="0.25">
      <c r="A941" s="8">
        <f t="shared" si="29"/>
        <v>940</v>
      </c>
      <c r="B941" t="s">
        <v>13724</v>
      </c>
      <c r="C941" t="s">
        <v>12635</v>
      </c>
      <c r="D941" s="8">
        <f>VLOOKUP(C941,Proveedor!$B$2:$C$168,2,0)</f>
        <v>20</v>
      </c>
      <c r="E941" s="8" t="str">
        <f t="shared" si="28"/>
        <v>insert into Productos values (940,'CARGADOR MITZU 120V 500-1000 5V USB MORA',20);</v>
      </c>
    </row>
    <row r="942" spans="1:5" x14ac:dyDescent="0.25">
      <c r="A942" s="8">
        <f t="shared" si="29"/>
        <v>941</v>
      </c>
      <c r="B942" t="s">
        <v>13725</v>
      </c>
      <c r="C942" t="s">
        <v>12635</v>
      </c>
      <c r="D942" s="8">
        <f>VLOOKUP(C942,Proveedor!$B$2:$C$168,2,0)</f>
        <v>20</v>
      </c>
      <c r="E942" s="8" t="str">
        <f t="shared" si="28"/>
        <v>insert into Productos values (941,'CARGADOR MITZU 120V 500-1000MA 5V AZUL',20);</v>
      </c>
    </row>
    <row r="943" spans="1:5" x14ac:dyDescent="0.25">
      <c r="A943" s="8">
        <f t="shared" si="29"/>
        <v>942</v>
      </c>
      <c r="B943" t="s">
        <v>13726</v>
      </c>
      <c r="C943" t="s">
        <v>12635</v>
      </c>
      <c r="D943" s="8">
        <f>VLOOKUP(C943,Proveedor!$B$2:$C$168,2,0)</f>
        <v>20</v>
      </c>
      <c r="E943" s="8" t="str">
        <f t="shared" si="28"/>
        <v>insert into Productos values (942,'CARGADOR MITZU 500-1000 MA 5 V USB NEGRO',20);</v>
      </c>
    </row>
    <row r="944" spans="1:5" x14ac:dyDescent="0.25">
      <c r="A944" s="8">
        <f t="shared" si="29"/>
        <v>943</v>
      </c>
      <c r="B944" t="s">
        <v>13727</v>
      </c>
      <c r="C944" t="s">
        <v>12634</v>
      </c>
      <c r="D944" s="8">
        <f>VLOOKUP(C944,Proveedor!$B$2:$C$168,2,0)</f>
        <v>19</v>
      </c>
      <c r="E944" s="8" t="str">
        <f t="shared" si="28"/>
        <v>insert into Productos values (943,'CARGADOR P/CARRO DE BATERIAS UNIVERSAL',19);</v>
      </c>
    </row>
    <row r="945" spans="1:5" x14ac:dyDescent="0.25">
      <c r="A945" s="8">
        <f t="shared" si="29"/>
        <v>944</v>
      </c>
      <c r="B945" t="s">
        <v>13728</v>
      </c>
      <c r="C945" t="s">
        <v>12627</v>
      </c>
      <c r="D945" s="8">
        <f>VLOOKUP(C945,Proveedor!$B$2:$C$168,2,0)</f>
        <v>12</v>
      </c>
      <c r="E945" s="8" t="str">
        <f t="shared" si="28"/>
        <v>insert into Productos values (944,'CARRETILLA P/NI¥OS TRUPER CAT-KIT',12);</v>
      </c>
    </row>
    <row r="946" spans="1:5" x14ac:dyDescent="0.25">
      <c r="A946" s="8">
        <f t="shared" si="29"/>
        <v>945</v>
      </c>
      <c r="B946" t="s">
        <v>13729</v>
      </c>
      <c r="C946" t="s">
        <v>12627</v>
      </c>
      <c r="D946" s="8">
        <f>VLOOKUP(C946,Proveedor!$B$2:$C$168,2,0)</f>
        <v>12</v>
      </c>
      <c r="E946" s="8" t="str">
        <f t="shared" si="28"/>
        <v>insert into Productos values (945,'CARRETILLA TRUPER CAT-45ND NARANJA $',12);</v>
      </c>
    </row>
    <row r="947" spans="1:5" x14ac:dyDescent="0.25">
      <c r="A947" s="8">
        <f t="shared" si="29"/>
        <v>946</v>
      </c>
      <c r="B947" t="s">
        <v>13730</v>
      </c>
      <c r="C947" t="s">
        <v>12627</v>
      </c>
      <c r="D947" s="8">
        <f>VLOOKUP(C947,Proveedor!$B$2:$C$168,2,0)</f>
        <v>12</v>
      </c>
      <c r="E947" s="8" t="str">
        <f t="shared" si="28"/>
        <v>insert into Productos values (946,'CARRETILLA TRUPER CAT-50ND AZUL $',12);</v>
      </c>
    </row>
    <row r="948" spans="1:5" x14ac:dyDescent="0.25">
      <c r="A948" s="8">
        <f t="shared" si="29"/>
        <v>947</v>
      </c>
      <c r="B948" t="s">
        <v>13731</v>
      </c>
      <c r="C948" t="s">
        <v>12653</v>
      </c>
      <c r="D948" s="8">
        <f>VLOOKUP(C948,Proveedor!$B$2:$C$168,2,0)</f>
        <v>38</v>
      </c>
      <c r="E948" s="8" t="str">
        <f t="shared" si="28"/>
        <v>insert into Productos values (947,'CARRITO P/MANDADO C/CANASTA',38);</v>
      </c>
    </row>
    <row r="949" spans="1:5" x14ac:dyDescent="0.25">
      <c r="A949" s="8">
        <f t="shared" si="29"/>
        <v>948</v>
      </c>
      <c r="B949" t="s">
        <v>13732</v>
      </c>
      <c r="C949" t="s">
        <v>12628</v>
      </c>
      <c r="D949" s="8">
        <f>VLOOKUP(C949,Proveedor!$B$2:$C$168,2,0)</f>
        <v>13</v>
      </c>
      <c r="E949" s="8" t="str">
        <f t="shared" si="28"/>
        <v>insert into Productos values (948,'CARTUCHO DE REPUESTO PARA PURIFICADOR',13);</v>
      </c>
    </row>
    <row r="950" spans="1:5" x14ac:dyDescent="0.25">
      <c r="A950" s="8">
        <f t="shared" si="29"/>
        <v>949</v>
      </c>
      <c r="B950" t="s">
        <v>13733</v>
      </c>
      <c r="C950" t="s">
        <v>12661</v>
      </c>
      <c r="D950" s="8">
        <f>VLOOKUP(C950,Proveedor!$B$2:$C$168,2,0)</f>
        <v>46</v>
      </c>
      <c r="E950" s="8" t="str">
        <f t="shared" si="28"/>
        <v>insert into Productos values (949,'CARTUCHO P/ENC.CHICO * 180 MLI',46);</v>
      </c>
    </row>
    <row r="951" spans="1:5" x14ac:dyDescent="0.25">
      <c r="A951" s="8">
        <f t="shared" si="29"/>
        <v>950</v>
      </c>
      <c r="B951" t="s">
        <v>13734</v>
      </c>
      <c r="C951" t="s">
        <v>12661</v>
      </c>
      <c r="D951" s="8">
        <f>VLOOKUP(C951,Proveedor!$B$2:$C$168,2,0)</f>
        <v>46</v>
      </c>
      <c r="E951" s="8" t="str">
        <f t="shared" si="28"/>
        <v>insert into Productos values (950,'CARTUCHO P/ENCENDEDOR GRANDE 450 MIL',46);</v>
      </c>
    </row>
    <row r="952" spans="1:5" x14ac:dyDescent="0.25">
      <c r="A952" s="8">
        <f t="shared" si="29"/>
        <v>951</v>
      </c>
      <c r="B952" t="s">
        <v>13735</v>
      </c>
      <c r="C952" t="s">
        <v>12661</v>
      </c>
      <c r="D952" s="8">
        <f>VLOOKUP(C952,Proveedor!$B$2:$C$168,2,0)</f>
        <v>46</v>
      </c>
      <c r="E952" s="8" t="str">
        <f t="shared" si="28"/>
        <v>insert into Productos values (951,'CARTUCHO P/ENCENDEDOR MEDIANO 360 ML',46);</v>
      </c>
    </row>
    <row r="953" spans="1:5" x14ac:dyDescent="0.25">
      <c r="A953" s="8">
        <f t="shared" si="29"/>
        <v>952</v>
      </c>
      <c r="B953" t="s">
        <v>13736</v>
      </c>
      <c r="C953" t="s">
        <v>12618</v>
      </c>
      <c r="D953" s="8">
        <f>VLOOKUP(C953,Proveedor!$B$2:$C$168,2,0)</f>
        <v>3</v>
      </c>
      <c r="E953" s="8" t="str">
        <f t="shared" si="28"/>
        <v>insert into Productos values (952,'CARTUCHO P/ESTUFA AKSI 220G 1/4 DE VUELT',3);</v>
      </c>
    </row>
    <row r="954" spans="1:5" x14ac:dyDescent="0.25">
      <c r="A954" s="8">
        <f t="shared" si="29"/>
        <v>953</v>
      </c>
      <c r="B954" t="s">
        <v>13737</v>
      </c>
      <c r="C954" t="s">
        <v>12689</v>
      </c>
      <c r="D954" s="8">
        <f>VLOOKUP(C954,Proveedor!$B$2:$C$168,2,0)</f>
        <v>74</v>
      </c>
      <c r="E954" s="8" t="str">
        <f t="shared" si="28"/>
        <v>insert into Productos values (953,'CARTUCHO P/ESTUFA LINMEX 710',74);</v>
      </c>
    </row>
    <row r="955" spans="1:5" x14ac:dyDescent="0.25">
      <c r="A955" s="8">
        <f t="shared" si="29"/>
        <v>954</v>
      </c>
      <c r="B955" t="s">
        <v>13738</v>
      </c>
      <c r="C955" t="s">
        <v>12621</v>
      </c>
      <c r="D955" s="8">
        <f>VLOOKUP(C955,Proveedor!$B$2:$C$168,2,0)</f>
        <v>6</v>
      </c>
      <c r="E955" s="8" t="str">
        <f t="shared" si="28"/>
        <v>insert into Productos values (954,'CARTUCHO P/ESTUFA SANTUL',6);</v>
      </c>
    </row>
    <row r="956" spans="1:5" x14ac:dyDescent="0.25">
      <c r="A956" s="8">
        <f t="shared" si="29"/>
        <v>955</v>
      </c>
      <c r="B956" t="s">
        <v>13739</v>
      </c>
      <c r="C956" t="s">
        <v>12627</v>
      </c>
      <c r="D956" s="8">
        <f>VLOOKUP(C956,Proveedor!$B$2:$C$168,2,0)</f>
        <v>12</v>
      </c>
      <c r="E956" s="8" t="str">
        <f t="shared" si="28"/>
        <v>insert into Productos values (955,'CARTUCHO P/ESTUFA TRUPER',12);</v>
      </c>
    </row>
    <row r="957" spans="1:5" x14ac:dyDescent="0.25">
      <c r="A957" s="8">
        <f t="shared" si="29"/>
        <v>956</v>
      </c>
      <c r="B957" t="s">
        <v>13740</v>
      </c>
      <c r="C957" t="s">
        <v>12689</v>
      </c>
      <c r="D957" s="8">
        <f>VLOOKUP(C957,Proveedor!$B$2:$C$168,2,0)</f>
        <v>74</v>
      </c>
      <c r="E957" s="8" t="str">
        <f t="shared" si="28"/>
        <v>insert into Productos values (956,'CARTUCHO P/SOPLETE LINMEX 705',74);</v>
      </c>
    </row>
    <row r="958" spans="1:5" x14ac:dyDescent="0.25">
      <c r="A958" s="8">
        <f t="shared" si="29"/>
        <v>957</v>
      </c>
      <c r="B958" t="s">
        <v>13741</v>
      </c>
      <c r="C958" t="s">
        <v>12621</v>
      </c>
      <c r="D958" s="8">
        <f>VLOOKUP(C958,Proveedor!$B$2:$C$168,2,0)</f>
        <v>6</v>
      </c>
      <c r="E958" s="8" t="str">
        <f t="shared" si="28"/>
        <v>insert into Productos values (957,'CARTUCHO P/SOPLETE SANTUL',6);</v>
      </c>
    </row>
    <row r="959" spans="1:5" x14ac:dyDescent="0.25">
      <c r="A959" s="8">
        <f t="shared" si="29"/>
        <v>958</v>
      </c>
      <c r="B959" t="s">
        <v>13742</v>
      </c>
      <c r="C959" t="s">
        <v>12654</v>
      </c>
      <c r="D959" s="8">
        <f>VLOOKUP(C959,Proveedor!$B$2:$C$168,2,0)</f>
        <v>39</v>
      </c>
      <c r="E959" s="8" t="str">
        <f t="shared" si="28"/>
        <v>insert into Productos values (958,'CASCO PRETUL AMARILLO CAS-AP',39);</v>
      </c>
    </row>
    <row r="960" spans="1:5" x14ac:dyDescent="0.25">
      <c r="A960" s="8">
        <f t="shared" si="29"/>
        <v>959</v>
      </c>
      <c r="B960" t="s">
        <v>13743</v>
      </c>
      <c r="C960" t="s">
        <v>12654</v>
      </c>
      <c r="D960" s="8">
        <f>VLOOKUP(C960,Proveedor!$B$2:$C$168,2,0)</f>
        <v>39</v>
      </c>
      <c r="E960" s="8" t="str">
        <f t="shared" si="28"/>
        <v>insert into Productos values (959,'CASCO PRETUL AZUL CAS-ZP',39);</v>
      </c>
    </row>
    <row r="961" spans="1:5" x14ac:dyDescent="0.25">
      <c r="A961" s="8">
        <f t="shared" si="29"/>
        <v>960</v>
      </c>
      <c r="B961" t="s">
        <v>13744</v>
      </c>
      <c r="C961" t="s">
        <v>12654</v>
      </c>
      <c r="D961" s="8">
        <f>VLOOKUP(C961,Proveedor!$B$2:$C$168,2,0)</f>
        <v>39</v>
      </c>
      <c r="E961" s="8" t="str">
        <f t="shared" si="28"/>
        <v>insert into Productos values (960,'CASCO PRETUL BLANCO CAS-BP',39);</v>
      </c>
    </row>
    <row r="962" spans="1:5" x14ac:dyDescent="0.25">
      <c r="A962" s="8">
        <f t="shared" si="29"/>
        <v>961</v>
      </c>
      <c r="B962" t="s">
        <v>13745</v>
      </c>
      <c r="C962" t="s">
        <v>12654</v>
      </c>
      <c r="D962" s="8">
        <f>VLOOKUP(C962,Proveedor!$B$2:$C$168,2,0)</f>
        <v>39</v>
      </c>
      <c r="E962" s="8" t="str">
        <f t="shared" si="28"/>
        <v>insert into Productos values (961,'CASCO PRETUL NARANJA',39);</v>
      </c>
    </row>
    <row r="963" spans="1:5" x14ac:dyDescent="0.25">
      <c r="A963" s="8">
        <f t="shared" si="29"/>
        <v>962</v>
      </c>
      <c r="B963" t="s">
        <v>13746</v>
      </c>
      <c r="C963" t="s">
        <v>12654</v>
      </c>
      <c r="D963" s="8">
        <f>VLOOKUP(C963,Proveedor!$B$2:$C$168,2,0)</f>
        <v>39</v>
      </c>
      <c r="E963" s="8" t="str">
        <f t="shared" ref="E963:E1026" si="30">"insert into Productos values ("&amp;A963&amp;",'"&amp;B963&amp;"',"&amp;D963&amp;");"</f>
        <v>insert into Productos values (962,'CASCO PRETUL ROJO',39);</v>
      </c>
    </row>
    <row r="964" spans="1:5" x14ac:dyDescent="0.25">
      <c r="A964" s="8">
        <f t="shared" ref="A964:A1027" si="31">+A963+1</f>
        <v>963</v>
      </c>
      <c r="B964" t="s">
        <v>13747</v>
      </c>
      <c r="C964" t="s">
        <v>12654</v>
      </c>
      <c r="D964" s="8">
        <f>VLOOKUP(C964,Proveedor!$B$2:$C$168,2,0)</f>
        <v>39</v>
      </c>
      <c r="E964" s="8" t="str">
        <f t="shared" si="30"/>
        <v>insert into Productos values (963,'CASCO PRETUL VERDE',39);</v>
      </c>
    </row>
    <row r="965" spans="1:5" x14ac:dyDescent="0.25">
      <c r="A965" s="8">
        <f t="shared" si="31"/>
        <v>964</v>
      </c>
      <c r="B965" t="s">
        <v>13748</v>
      </c>
      <c r="C965" t="s">
        <v>12627</v>
      </c>
      <c r="D965" s="8">
        <f>VLOOKUP(C965,Proveedor!$B$2:$C$168,2,0)</f>
        <v>12</v>
      </c>
      <c r="E965" s="8" t="str">
        <f t="shared" si="30"/>
        <v>insert into Productos values (964,'CASCO TRUPER ALA ANCHA AMARILLO CAS-AX',12);</v>
      </c>
    </row>
    <row r="966" spans="1:5" x14ac:dyDescent="0.25">
      <c r="A966" s="8">
        <f t="shared" si="31"/>
        <v>965</v>
      </c>
      <c r="B966" t="s">
        <v>13749</v>
      </c>
      <c r="C966" t="s">
        <v>12627</v>
      </c>
      <c r="D966" s="8">
        <f>VLOOKUP(C966,Proveedor!$B$2:$C$168,2,0)</f>
        <v>12</v>
      </c>
      <c r="E966" s="8" t="str">
        <f t="shared" si="30"/>
        <v>insert into Productos values (965,'CASCO TRUPER ALA ANCHA AZUL CAS-ZX',12);</v>
      </c>
    </row>
    <row r="967" spans="1:5" x14ac:dyDescent="0.25">
      <c r="A967" s="8">
        <f t="shared" si="31"/>
        <v>966</v>
      </c>
      <c r="B967" t="s">
        <v>13750</v>
      </c>
      <c r="C967" t="s">
        <v>12627</v>
      </c>
      <c r="D967" s="8">
        <f>VLOOKUP(C967,Proveedor!$B$2:$C$168,2,0)</f>
        <v>12</v>
      </c>
      <c r="E967" s="8" t="str">
        <f t="shared" si="30"/>
        <v>insert into Productos values (966,'CASCO TRUPER ALA ANCHA NARANJA CAS-NX',12);</v>
      </c>
    </row>
    <row r="968" spans="1:5" x14ac:dyDescent="0.25">
      <c r="A968" s="8">
        <f t="shared" si="31"/>
        <v>967</v>
      </c>
      <c r="B968" t="s">
        <v>13751</v>
      </c>
      <c r="C968" t="s">
        <v>12627</v>
      </c>
      <c r="D968" s="8">
        <f>VLOOKUP(C968,Proveedor!$B$2:$C$168,2,0)</f>
        <v>12</v>
      </c>
      <c r="E968" s="8" t="str">
        <f t="shared" si="30"/>
        <v>insert into Productos values (967,'CASCO TRUPER ALA ANCHA ROJO CAS-RX',12);</v>
      </c>
    </row>
    <row r="969" spans="1:5" x14ac:dyDescent="0.25">
      <c r="A969" s="8">
        <f t="shared" si="31"/>
        <v>968</v>
      </c>
      <c r="B969" t="s">
        <v>13752</v>
      </c>
      <c r="C969" t="s">
        <v>12627</v>
      </c>
      <c r="D969" s="8">
        <f>VLOOKUP(C969,Proveedor!$B$2:$C$168,2,0)</f>
        <v>12</v>
      </c>
      <c r="E969" s="8" t="str">
        <f t="shared" si="30"/>
        <v>insert into Productos values (968,'CASCO TRUPER ALA ANCHA VERDE CAS-VX',12);</v>
      </c>
    </row>
    <row r="970" spans="1:5" x14ac:dyDescent="0.25">
      <c r="A970" s="8">
        <f t="shared" si="31"/>
        <v>969</v>
      </c>
      <c r="B970" t="s">
        <v>13753</v>
      </c>
      <c r="C970" t="s">
        <v>12623</v>
      </c>
      <c r="D970" s="8">
        <f>VLOOKUP(C970,Proveedor!$B$2:$C$168,2,0)</f>
        <v>8</v>
      </c>
      <c r="E970" s="8" t="str">
        <f t="shared" si="30"/>
        <v>insert into Productos values (969,'CASQUILLO 1/4 CON 50 PZS ALUM',8);</v>
      </c>
    </row>
    <row r="971" spans="1:5" x14ac:dyDescent="0.25">
      <c r="A971" s="8">
        <f t="shared" si="31"/>
        <v>970</v>
      </c>
      <c r="B971" t="s">
        <v>13754</v>
      </c>
      <c r="C971" t="s">
        <v>12623</v>
      </c>
      <c r="D971" s="8">
        <f>VLOOKUP(C971,Proveedor!$B$2:$C$168,2,0)</f>
        <v>8</v>
      </c>
      <c r="E971" s="8" t="str">
        <f t="shared" si="30"/>
        <v>insert into Productos values (970,'CASQUILLO DOBLE 1/8" C/100 PZS.',8);</v>
      </c>
    </row>
    <row r="972" spans="1:5" x14ac:dyDescent="0.25">
      <c r="A972" s="8">
        <f t="shared" si="31"/>
        <v>971</v>
      </c>
      <c r="B972" t="s">
        <v>13755</v>
      </c>
      <c r="C972" t="s">
        <v>12627</v>
      </c>
      <c r="D972" s="8">
        <f>VLOOKUP(C972,Proveedor!$B$2:$C$168,2,0)</f>
        <v>12</v>
      </c>
      <c r="E972" s="8" t="str">
        <f t="shared" si="30"/>
        <v>insert into Productos values (971,'CATALOGO TRUPER 2018 PRECIO DISTRIBUDOR',12);</v>
      </c>
    </row>
    <row r="973" spans="1:5" x14ac:dyDescent="0.25">
      <c r="A973" s="8">
        <f t="shared" si="31"/>
        <v>972</v>
      </c>
      <c r="B973" t="s">
        <v>13756</v>
      </c>
      <c r="C973" t="s">
        <v>12627</v>
      </c>
      <c r="D973" s="8">
        <f>VLOOKUP(C973,Proveedor!$B$2:$C$168,2,0)</f>
        <v>12</v>
      </c>
      <c r="E973" s="8" t="str">
        <f t="shared" si="30"/>
        <v>insert into Productos values (972,'CATALOGO TRUPER 2018 PRECIO PUBLICO',12);</v>
      </c>
    </row>
    <row r="974" spans="1:5" x14ac:dyDescent="0.25">
      <c r="A974" s="8">
        <f t="shared" si="31"/>
        <v>973</v>
      </c>
      <c r="B974" t="s">
        <v>13757</v>
      </c>
      <c r="C974" t="s">
        <v>12690</v>
      </c>
      <c r="D974" s="8">
        <f>VLOOKUP(C974,Proveedor!$B$2:$C$168,2,0)</f>
        <v>75</v>
      </c>
      <c r="E974" s="8" t="str">
        <f t="shared" si="30"/>
        <v>insert into Productos values (973,'CAUTIN C/ACCES.MYT KITS',75);</v>
      </c>
    </row>
    <row r="975" spans="1:5" x14ac:dyDescent="0.25">
      <c r="A975" s="8">
        <f t="shared" si="31"/>
        <v>974</v>
      </c>
      <c r="B975" t="s">
        <v>13758</v>
      </c>
      <c r="C975" t="s">
        <v>12654</v>
      </c>
      <c r="D975" s="8">
        <f>VLOOKUP(C975,Proveedor!$B$2:$C$168,2,0)</f>
        <v>39</v>
      </c>
      <c r="E975" s="8" t="str">
        <f t="shared" si="30"/>
        <v>insert into Productos values (974,'CAUTIN LAPIZ 30W PRETUL C/ACC CAU-',39);</v>
      </c>
    </row>
    <row r="976" spans="1:5" x14ac:dyDescent="0.25">
      <c r="A976" s="8">
        <f t="shared" si="31"/>
        <v>975</v>
      </c>
      <c r="B976" t="s">
        <v>13759</v>
      </c>
      <c r="C976" t="s">
        <v>12636</v>
      </c>
      <c r="D976" s="8">
        <f>VLOOKUP(C976,Proveedor!$B$2:$C$168,2,0)</f>
        <v>21</v>
      </c>
      <c r="E976" s="8" t="str">
        <f t="shared" si="30"/>
        <v>insert into Productos values (975,'CAUTIN LAPIZ 30W SANELEC 7727',21);</v>
      </c>
    </row>
    <row r="977" spans="1:5" x14ac:dyDescent="0.25">
      <c r="A977" s="8">
        <f t="shared" si="31"/>
        <v>976</v>
      </c>
      <c r="B977" t="s">
        <v>13760</v>
      </c>
      <c r="C977" t="s">
        <v>12636</v>
      </c>
      <c r="D977" s="8">
        <f>VLOOKUP(C977,Proveedor!$B$2:$C$168,2,0)</f>
        <v>21</v>
      </c>
      <c r="E977" s="8" t="str">
        <f t="shared" si="30"/>
        <v>insert into Productos values (976,'CAUTIN LAPIZ 30W SANELEC C/ACCE 7726',21);</v>
      </c>
    </row>
    <row r="978" spans="1:5" x14ac:dyDescent="0.25">
      <c r="A978" s="8">
        <f t="shared" si="31"/>
        <v>977</v>
      </c>
      <c r="B978" t="s">
        <v>13761</v>
      </c>
      <c r="C978" t="s">
        <v>12627</v>
      </c>
      <c r="D978" s="8">
        <f>VLOOKUP(C978,Proveedor!$B$2:$C$168,2,0)</f>
        <v>12</v>
      </c>
      <c r="E978" s="8" t="str">
        <f t="shared" si="30"/>
        <v>insert into Productos values (977,'CAUTIN LAPIZ 30W TRUPER CAU-30 TIP *',12);</v>
      </c>
    </row>
    <row r="979" spans="1:5" x14ac:dyDescent="0.25">
      <c r="A979" s="8">
        <f t="shared" si="31"/>
        <v>978</v>
      </c>
      <c r="B979" t="s">
        <v>13762</v>
      </c>
      <c r="C979" t="s">
        <v>12691</v>
      </c>
      <c r="D979" s="8">
        <f>VLOOKUP(C979,Proveedor!$B$2:$C$168,2,0)</f>
        <v>76</v>
      </c>
      <c r="E979" s="8" t="str">
        <f t="shared" si="30"/>
        <v>insert into Productos values (978,'CAUTIN LAPIZ 40W BORK',76);</v>
      </c>
    </row>
    <row r="980" spans="1:5" x14ac:dyDescent="0.25">
      <c r="A980" s="8">
        <f t="shared" si="31"/>
        <v>979</v>
      </c>
      <c r="B980" t="s">
        <v>13763</v>
      </c>
      <c r="C980" t="s">
        <v>12636</v>
      </c>
      <c r="D980" s="8">
        <f>VLOOKUP(C980,Proveedor!$B$2:$C$168,2,0)</f>
        <v>21</v>
      </c>
      <c r="E980" s="8" t="str">
        <f t="shared" si="30"/>
        <v>insert into Productos values (979,'CAUTIN LAPIZ 45W SANELEC 7728',21);</v>
      </c>
    </row>
    <row r="981" spans="1:5" x14ac:dyDescent="0.25">
      <c r="A981" s="8">
        <f t="shared" si="31"/>
        <v>980</v>
      </c>
      <c r="B981" t="s">
        <v>13764</v>
      </c>
      <c r="C981" t="s">
        <v>12627</v>
      </c>
      <c r="D981" s="8">
        <f>VLOOKUP(C981,Proveedor!$B$2:$C$168,2,0)</f>
        <v>12</v>
      </c>
      <c r="E981" s="8" t="str">
        <f t="shared" si="30"/>
        <v>insert into Productos values (980,'CAUTIN LAPIZ 45W TRUPER CAU-45',12);</v>
      </c>
    </row>
    <row r="982" spans="1:5" x14ac:dyDescent="0.25">
      <c r="A982" s="8">
        <f t="shared" si="31"/>
        <v>981</v>
      </c>
      <c r="B982" t="s">
        <v>13765</v>
      </c>
      <c r="C982" t="s">
        <v>12636</v>
      </c>
      <c r="D982" s="8">
        <f>VLOOKUP(C982,Proveedor!$B$2:$C$168,2,0)</f>
        <v>21</v>
      </c>
      <c r="E982" s="8" t="str">
        <f t="shared" si="30"/>
        <v>insert into Productos values (981,'CAUTIN LAPIZ 60W SANELEC 7729',21);</v>
      </c>
    </row>
    <row r="983" spans="1:5" x14ac:dyDescent="0.25">
      <c r="A983" s="8">
        <f t="shared" si="31"/>
        <v>982</v>
      </c>
      <c r="B983" t="s">
        <v>13766</v>
      </c>
      <c r="C983" t="s">
        <v>12627</v>
      </c>
      <c r="D983" s="8">
        <f>VLOOKUP(C983,Proveedor!$B$2:$C$168,2,0)</f>
        <v>12</v>
      </c>
      <c r="E983" s="8" t="str">
        <f t="shared" si="30"/>
        <v>insert into Productos values (982,'CAUTIN LAPIZ 60W TRUPER CAU-60',12);</v>
      </c>
    </row>
    <row r="984" spans="1:5" x14ac:dyDescent="0.25">
      <c r="A984" s="8">
        <f t="shared" si="31"/>
        <v>983</v>
      </c>
      <c r="B984" t="s">
        <v>13767</v>
      </c>
      <c r="C984" t="s">
        <v>12625</v>
      </c>
      <c r="D984" s="8">
        <f>VLOOKUP(C984,Proveedor!$B$2:$C$168,2,0)</f>
        <v>10</v>
      </c>
      <c r="E984" s="8" t="str">
        <f t="shared" si="30"/>
        <v>insert into Productos values (983,'CAUTIN LAPIZ C/ACC. 30 W MAX TOOLS',10);</v>
      </c>
    </row>
    <row r="985" spans="1:5" x14ac:dyDescent="0.25">
      <c r="A985" s="8">
        <f t="shared" si="31"/>
        <v>984</v>
      </c>
      <c r="B985" t="s">
        <v>13768</v>
      </c>
      <c r="C985" t="s">
        <v>12630</v>
      </c>
      <c r="D985" s="8">
        <f>VLOOKUP(C985,Proveedor!$B$2:$C$168,2,0)</f>
        <v>15</v>
      </c>
      <c r="E985" s="8" t="str">
        <f t="shared" si="30"/>
        <v>insert into Productos values (984,'CAUTIN PISTOLA 3 PZS MAR-RAM',15);</v>
      </c>
    </row>
    <row r="986" spans="1:5" x14ac:dyDescent="0.25">
      <c r="A986" s="8">
        <f t="shared" si="31"/>
        <v>985</v>
      </c>
      <c r="B986" t="s">
        <v>13769</v>
      </c>
      <c r="C986" t="s">
        <v>12619</v>
      </c>
      <c r="D986" s="8">
        <f>VLOOKUP(C986,Proveedor!$B$2:$C$168,2,0)</f>
        <v>4</v>
      </c>
      <c r="E986" s="8" t="str">
        <f t="shared" si="30"/>
        <v>insert into Productos values (985,'CAUTIN SURTEK ESTACION DE SOLDADURA 50W',4);</v>
      </c>
    </row>
    <row r="987" spans="1:5" x14ac:dyDescent="0.25">
      <c r="A987" s="8">
        <f t="shared" si="31"/>
        <v>986</v>
      </c>
      <c r="B987" t="s">
        <v>13770</v>
      </c>
      <c r="C987" t="s">
        <v>12627</v>
      </c>
      <c r="D987" s="8">
        <f>VLOOKUP(C987,Proveedor!$B$2:$C$168,2,0)</f>
        <v>12</v>
      </c>
      <c r="E987" s="8" t="str">
        <f t="shared" si="30"/>
        <v>insert into Productos values (986,'CAUTIN TRUPER PISTOLA 230 WATTS CAU-230',12);</v>
      </c>
    </row>
    <row r="988" spans="1:5" x14ac:dyDescent="0.25">
      <c r="A988" s="8">
        <f t="shared" si="31"/>
        <v>987</v>
      </c>
      <c r="B988" t="s">
        <v>13771</v>
      </c>
      <c r="C988" t="s">
        <v>12627</v>
      </c>
      <c r="D988" s="8">
        <f>VLOOKUP(C988,Proveedor!$B$2:$C$168,2,0)</f>
        <v>12</v>
      </c>
      <c r="E988" s="8" t="str">
        <f t="shared" si="30"/>
        <v>insert into Productos values (987,'CAVADOR TRUPER MANGO DE ACERO 47" HERCUL',12);</v>
      </c>
    </row>
    <row r="989" spans="1:5" x14ac:dyDescent="0.25">
      <c r="A989" s="8">
        <f t="shared" si="31"/>
        <v>988</v>
      </c>
      <c r="B989" t="s">
        <v>13772</v>
      </c>
      <c r="C989" t="s">
        <v>12618</v>
      </c>
      <c r="D989" s="8">
        <f>VLOOKUP(C989,Proveedor!$B$2:$C$168,2,0)</f>
        <v>3</v>
      </c>
      <c r="E989" s="8" t="str">
        <f t="shared" si="30"/>
        <v>insert into Productos values (988,'CEMENTO GRIS BOLSA DE 1.5 KG.',3);</v>
      </c>
    </row>
    <row r="990" spans="1:5" x14ac:dyDescent="0.25">
      <c r="A990" s="8">
        <f t="shared" si="31"/>
        <v>989</v>
      </c>
      <c r="B990" t="s">
        <v>13773</v>
      </c>
      <c r="C990" t="s">
        <v>12676</v>
      </c>
      <c r="D990" s="8">
        <f>VLOOKUP(C990,Proveedor!$B$2:$C$168,2,0)</f>
        <v>61</v>
      </c>
      <c r="E990" s="8" t="str">
        <f t="shared" si="30"/>
        <v>insert into Productos values (989,'CENTRO CARGA 1 UNIDAD IGESA EMPOTRAR',61);</v>
      </c>
    </row>
    <row r="991" spans="1:5" x14ac:dyDescent="0.25">
      <c r="A991" s="8">
        <f t="shared" si="31"/>
        <v>990</v>
      </c>
      <c r="B991" t="s">
        <v>13774</v>
      </c>
      <c r="C991" t="s">
        <v>12676</v>
      </c>
      <c r="D991" s="8">
        <f>VLOOKUP(C991,Proveedor!$B$2:$C$168,2,0)</f>
        <v>61</v>
      </c>
      <c r="E991" s="8" t="str">
        <f t="shared" si="30"/>
        <v>insert into Productos values (990,'CENTRO CARGA 1 UNIDAD IGESA SOBREPONER',61);</v>
      </c>
    </row>
    <row r="992" spans="1:5" x14ac:dyDescent="0.25">
      <c r="A992" s="8">
        <f t="shared" si="31"/>
        <v>991</v>
      </c>
      <c r="B992" t="s">
        <v>13775</v>
      </c>
      <c r="C992" t="s">
        <v>12676</v>
      </c>
      <c r="D992" s="8">
        <f>VLOOKUP(C992,Proveedor!$B$2:$C$168,2,0)</f>
        <v>61</v>
      </c>
      <c r="E992" s="8" t="str">
        <f t="shared" si="30"/>
        <v>insert into Productos values (991,'CENTRO CARGA 2 UNIDADES IGESA EMPOTRA',61);</v>
      </c>
    </row>
    <row r="993" spans="1:5" x14ac:dyDescent="0.25">
      <c r="A993" s="8">
        <f t="shared" si="31"/>
        <v>992</v>
      </c>
      <c r="B993" t="s">
        <v>13776</v>
      </c>
      <c r="C993" t="s">
        <v>12676</v>
      </c>
      <c r="D993" s="8">
        <f>VLOOKUP(C993,Proveedor!$B$2:$C$168,2,0)</f>
        <v>61</v>
      </c>
      <c r="E993" s="8" t="str">
        <f t="shared" si="30"/>
        <v>insert into Productos values (992,'CENTRO CARGA 2 UNIDADES IGESA SOBREPONER',61);</v>
      </c>
    </row>
    <row r="994" spans="1:5" x14ac:dyDescent="0.25">
      <c r="A994" s="8">
        <f t="shared" si="31"/>
        <v>993</v>
      </c>
      <c r="B994" t="s">
        <v>13777</v>
      </c>
      <c r="C994" t="s">
        <v>12617</v>
      </c>
      <c r="D994" s="8">
        <f>VLOOKUP(C994,Proveedor!$B$2:$C$168,2,0)</f>
        <v>2</v>
      </c>
      <c r="E994" s="8" t="str">
        <f t="shared" si="30"/>
        <v>insert into Productos values (993,'CENTRO CARGA 4 PASTILLA VOLTECH EMPOT',2);</v>
      </c>
    </row>
    <row r="995" spans="1:5" x14ac:dyDescent="0.25">
      <c r="A995" s="8">
        <f t="shared" si="31"/>
        <v>994</v>
      </c>
      <c r="B995" t="s">
        <v>13778</v>
      </c>
      <c r="C995" t="s">
        <v>12617</v>
      </c>
      <c r="D995" s="8">
        <f>VLOOKUP(C995,Proveedor!$B$2:$C$168,2,0)</f>
        <v>2</v>
      </c>
      <c r="E995" s="8" t="str">
        <f t="shared" si="30"/>
        <v>insert into Productos values (994,'CENTRO CARGA 4 PASTILLA VOLTECH SOBR',2);</v>
      </c>
    </row>
    <row r="996" spans="1:5" x14ac:dyDescent="0.25">
      <c r="A996" s="8">
        <f t="shared" si="31"/>
        <v>995</v>
      </c>
      <c r="B996" t="s">
        <v>13779</v>
      </c>
      <c r="C996" t="s">
        <v>12627</v>
      </c>
      <c r="D996" s="8">
        <f>VLOOKUP(C996,Proveedor!$B$2:$C$168,2,0)</f>
        <v>12</v>
      </c>
      <c r="E996" s="8" t="str">
        <f t="shared" si="30"/>
        <v>insert into Productos values (995,'CEPILLO ALAMBRE TRUPER 10" CEA-10',12);</v>
      </c>
    </row>
    <row r="997" spans="1:5" x14ac:dyDescent="0.25">
      <c r="A997" s="8">
        <f t="shared" si="31"/>
        <v>996</v>
      </c>
      <c r="B997" t="s">
        <v>13780</v>
      </c>
      <c r="C997" t="s">
        <v>12627</v>
      </c>
      <c r="D997" s="8">
        <f>VLOOKUP(C997,Proveedor!$B$2:$C$168,2,0)</f>
        <v>12</v>
      </c>
      <c r="E997" s="8" t="str">
        <f t="shared" si="30"/>
        <v>insert into Productos values (996,'CEPILLO ALAMBRE TRUPER C/ESPA CEA18E',12);</v>
      </c>
    </row>
    <row r="998" spans="1:5" x14ac:dyDescent="0.25">
      <c r="A998" s="8">
        <f t="shared" si="31"/>
        <v>997</v>
      </c>
      <c r="B998" t="s">
        <v>13781</v>
      </c>
      <c r="C998" t="s">
        <v>12627</v>
      </c>
      <c r="D998" s="8">
        <f>VLOOKUP(C998,Proveedor!$B$2:$C$168,2,0)</f>
        <v>12</v>
      </c>
      <c r="E998" s="8" t="str">
        <f t="shared" si="30"/>
        <v>insert into Productos values (997,'CEPILLO ALAMBRE TRUPER CEA-18 C/MAN3X17',12);</v>
      </c>
    </row>
    <row r="999" spans="1:5" x14ac:dyDescent="0.25">
      <c r="A999" s="8">
        <f t="shared" si="31"/>
        <v>998</v>
      </c>
      <c r="B999" t="s">
        <v>13782</v>
      </c>
      <c r="C999" t="s">
        <v>12627</v>
      </c>
      <c r="D999" s="8">
        <f>VLOOKUP(C999,Proveedor!$B$2:$C$168,2,0)</f>
        <v>12</v>
      </c>
      <c r="E999" s="8" t="str">
        <f t="shared" si="30"/>
        <v>insert into Productos values (998,'CEPILLO ALAMBRE TRUPER CEA-36 6X19 PINCE',12);</v>
      </c>
    </row>
    <row r="1000" spans="1:5" x14ac:dyDescent="0.25">
      <c r="A1000" s="8">
        <f t="shared" si="31"/>
        <v>999</v>
      </c>
      <c r="B1000" t="s">
        <v>13783</v>
      </c>
      <c r="C1000" t="s">
        <v>12627</v>
      </c>
      <c r="D1000" s="8">
        <f>VLOOKUP(C1000,Proveedor!$B$2:$C$168,2,0)</f>
        <v>12</v>
      </c>
      <c r="E1000" s="8" t="str">
        <f t="shared" si="30"/>
        <v>insert into Productos values (999,'CEPILLO ALAMBRE TRUPER CEA-54 *',12);</v>
      </c>
    </row>
    <row r="1001" spans="1:5" x14ac:dyDescent="0.25">
      <c r="A1001" s="8">
        <f t="shared" si="31"/>
        <v>1000</v>
      </c>
      <c r="B1001" t="s">
        <v>13784</v>
      </c>
      <c r="C1001" t="s">
        <v>12627</v>
      </c>
      <c r="D1001" s="8">
        <f>VLOOKUP(C1001,Proveedor!$B$2:$C$168,2,0)</f>
        <v>12</v>
      </c>
      <c r="E1001" s="8" t="str">
        <f t="shared" si="30"/>
        <v>insert into Productos values (1000,'CEPILLO ALAMBRE TRUPER CEA-72 S/MANG',12);</v>
      </c>
    </row>
    <row r="1002" spans="1:5" x14ac:dyDescent="0.25">
      <c r="A1002" s="8">
        <f t="shared" si="31"/>
        <v>1001</v>
      </c>
      <c r="B1002" t="s">
        <v>13785</v>
      </c>
      <c r="C1002" t="s">
        <v>12630</v>
      </c>
      <c r="D1002" s="8">
        <f>VLOOKUP(C1002,Proveedor!$B$2:$C$168,2,0)</f>
        <v>15</v>
      </c>
      <c r="E1002" s="8" t="str">
        <f t="shared" si="30"/>
        <v>insert into Productos values (1001,'CEPILLO ALAMBRE WBS *',15);</v>
      </c>
    </row>
    <row r="1003" spans="1:5" x14ac:dyDescent="0.25">
      <c r="A1003" s="8">
        <f t="shared" si="31"/>
        <v>1002</v>
      </c>
      <c r="B1003" t="s">
        <v>13786</v>
      </c>
      <c r="C1003" t="s">
        <v>12686</v>
      </c>
      <c r="D1003" s="8">
        <f>VLOOKUP(C1003,Proveedor!$B$2:$C$168,2,0)</f>
        <v>71</v>
      </c>
      <c r="E1003" s="8" t="str">
        <f t="shared" si="30"/>
        <v>insert into Productos values (1002,'CEPILLO DE ALAMBRE LYM 3X17 C/MANGO PLAS',71);</v>
      </c>
    </row>
    <row r="1004" spans="1:5" x14ac:dyDescent="0.25">
      <c r="A1004" s="8">
        <f t="shared" si="31"/>
        <v>1003</v>
      </c>
      <c r="B1004" t="s">
        <v>13787</v>
      </c>
      <c r="C1004" t="s">
        <v>12686</v>
      </c>
      <c r="D1004" s="8">
        <f>VLOOKUP(C1004,Proveedor!$B$2:$C$168,2,0)</f>
        <v>71</v>
      </c>
      <c r="E1004" s="8" t="str">
        <f t="shared" si="30"/>
        <v>insert into Productos values (1003,'CEPILLO DE ALAMBRE LYM 4X16 C/MANGO PLAS',71);</v>
      </c>
    </row>
    <row r="1005" spans="1:5" x14ac:dyDescent="0.25">
      <c r="A1005" s="8">
        <f t="shared" si="31"/>
        <v>1004</v>
      </c>
      <c r="B1005" t="s">
        <v>13788</v>
      </c>
      <c r="C1005" t="s">
        <v>12686</v>
      </c>
      <c r="D1005" s="8">
        <f>VLOOKUP(C1005,Proveedor!$B$2:$C$168,2,0)</f>
        <v>71</v>
      </c>
      <c r="E1005" s="8" t="str">
        <f t="shared" si="30"/>
        <v>insert into Productos values (1004,'CEPILLO DE ALAMBRE LYM 6X19 RECTAN PLAST',71);</v>
      </c>
    </row>
    <row r="1006" spans="1:5" x14ac:dyDescent="0.25">
      <c r="A1006" s="8">
        <f t="shared" si="31"/>
        <v>1005</v>
      </c>
      <c r="B1006" t="s">
        <v>13789</v>
      </c>
      <c r="C1006" t="s">
        <v>12621</v>
      </c>
      <c r="D1006" s="8">
        <f>VLOOKUP(C1006,Proveedor!$B$2:$C$168,2,0)</f>
        <v>6</v>
      </c>
      <c r="E1006" s="8" t="str">
        <f t="shared" si="30"/>
        <v>insert into Productos values (1005,'CEPILLO DE ALAMBRE SANTUL 10" 7918 *',6);</v>
      </c>
    </row>
    <row r="1007" spans="1:5" x14ac:dyDescent="0.25">
      <c r="A1007" s="8">
        <f t="shared" si="31"/>
        <v>1006</v>
      </c>
      <c r="B1007" t="s">
        <v>13790</v>
      </c>
      <c r="C1007" t="s">
        <v>12621</v>
      </c>
      <c r="D1007" s="8">
        <f>VLOOKUP(C1007,Proveedor!$B$2:$C$168,2,0)</f>
        <v>6</v>
      </c>
      <c r="E1007" s="8" t="str">
        <f t="shared" si="30"/>
        <v>insert into Productos values (1006,'CEPILLO DE ALAMBRE SANTUL 3X17 7916 *',6);</v>
      </c>
    </row>
    <row r="1008" spans="1:5" x14ac:dyDescent="0.25">
      <c r="A1008" s="8">
        <f t="shared" si="31"/>
        <v>1007</v>
      </c>
      <c r="B1008" t="s">
        <v>13791</v>
      </c>
      <c r="C1008" t="s">
        <v>12621</v>
      </c>
      <c r="D1008" s="8">
        <f>VLOOKUP(C1008,Proveedor!$B$2:$C$168,2,0)</f>
        <v>6</v>
      </c>
      <c r="E1008" s="8" t="str">
        <f t="shared" si="30"/>
        <v>insert into Productos values (1007,'CEPILLO DE ALAMBRE SANTUL 4X16 7915',6);</v>
      </c>
    </row>
    <row r="1009" spans="1:5" x14ac:dyDescent="0.25">
      <c r="A1009" s="8">
        <f t="shared" si="31"/>
        <v>1008</v>
      </c>
      <c r="B1009" t="s">
        <v>13792</v>
      </c>
      <c r="C1009" t="s">
        <v>12621</v>
      </c>
      <c r="D1009" s="8">
        <f>VLOOKUP(C1009,Proveedor!$B$2:$C$168,2,0)</f>
        <v>6</v>
      </c>
      <c r="E1009" s="8" t="str">
        <f t="shared" si="30"/>
        <v>insert into Productos values (1008,'CEPILLO DE ALAMBRE SANTUL 4X16 ACERO',6);</v>
      </c>
    </row>
    <row r="1010" spans="1:5" x14ac:dyDescent="0.25">
      <c r="A1010" s="8">
        <f t="shared" si="31"/>
        <v>1009</v>
      </c>
      <c r="B1010" t="s">
        <v>13793</v>
      </c>
      <c r="C1010" t="s">
        <v>12621</v>
      </c>
      <c r="D1010" s="8">
        <f>VLOOKUP(C1010,Proveedor!$B$2:$C$168,2,0)</f>
        <v>6</v>
      </c>
      <c r="E1010" s="8" t="str">
        <f t="shared" si="30"/>
        <v>insert into Productos values (1009,'CEPILLO DE ALAMBRE SANTUL 4X16 ACERO INO',6);</v>
      </c>
    </row>
    <row r="1011" spans="1:5" x14ac:dyDescent="0.25">
      <c r="A1011" s="8">
        <f t="shared" si="31"/>
        <v>1010</v>
      </c>
      <c r="B1011" t="s">
        <v>13794</v>
      </c>
      <c r="C1011" t="s">
        <v>12621</v>
      </c>
      <c r="D1011" s="8">
        <f>VLOOKUP(C1011,Proveedor!$B$2:$C$168,2,0)</f>
        <v>6</v>
      </c>
      <c r="E1011" s="8" t="str">
        <f t="shared" si="30"/>
        <v>insert into Productos values (1010,'CEPILLO DE ALAMBRE SANTUL 6X19 7917',6);</v>
      </c>
    </row>
    <row r="1012" spans="1:5" x14ac:dyDescent="0.25">
      <c r="A1012" s="8">
        <f t="shared" si="31"/>
        <v>1011</v>
      </c>
      <c r="B1012" t="s">
        <v>13795</v>
      </c>
      <c r="C1012" t="s">
        <v>12621</v>
      </c>
      <c r="D1012" s="8">
        <f>VLOOKUP(C1012,Proveedor!$B$2:$C$168,2,0)</f>
        <v>6</v>
      </c>
      <c r="E1012" s="8" t="str">
        <f t="shared" si="30"/>
        <v>insert into Productos values (1011,'CEPILLO DE ALAMBRE SANTUL TIPO PLANCHA',6);</v>
      </c>
    </row>
    <row r="1013" spans="1:5" x14ac:dyDescent="0.25">
      <c r="A1013" s="8">
        <f t="shared" si="31"/>
        <v>1012</v>
      </c>
      <c r="B1013" t="s">
        <v>13796</v>
      </c>
      <c r="C1013" t="s">
        <v>12627</v>
      </c>
      <c r="D1013" s="8">
        <f>VLOOKUP(C1013,Proveedor!$B$2:$C$168,2,0)</f>
        <v>12</v>
      </c>
      <c r="E1013" s="8" t="str">
        <f t="shared" si="30"/>
        <v>insert into Productos values (1012,'CEPILLO ELECTRICO 3-1/4 TRUPER PROFESION',12);</v>
      </c>
    </row>
    <row r="1014" spans="1:5" x14ac:dyDescent="0.25">
      <c r="A1014" s="8">
        <f t="shared" si="31"/>
        <v>1013</v>
      </c>
      <c r="B1014" t="s">
        <v>13797</v>
      </c>
      <c r="C1014" t="s">
        <v>12630</v>
      </c>
      <c r="D1014" s="8">
        <f>VLOOKUP(C1014,Proveedor!$B$2:$C$168,2,0)</f>
        <v>15</v>
      </c>
      <c r="E1014" s="8" t="str">
        <f t="shared" si="30"/>
        <v>insert into Productos values (1013,'CEPILLO MAR-RAM CARPINTERO NO.3 ASTRIADO',15);</v>
      </c>
    </row>
    <row r="1015" spans="1:5" x14ac:dyDescent="0.25">
      <c r="A1015" s="8">
        <f t="shared" si="31"/>
        <v>1014</v>
      </c>
      <c r="B1015" t="s">
        <v>13798</v>
      </c>
      <c r="C1015" t="s">
        <v>12630</v>
      </c>
      <c r="D1015" s="8">
        <f>VLOOKUP(C1015,Proveedor!$B$2:$C$168,2,0)</f>
        <v>15</v>
      </c>
      <c r="E1015" s="8" t="str">
        <f t="shared" si="30"/>
        <v>insert into Productos values (1014,'CEPILLO MAR-RAM CARPINTERO NO.4 ASTRIADO',15);</v>
      </c>
    </row>
    <row r="1016" spans="1:5" x14ac:dyDescent="0.25">
      <c r="A1016" s="8">
        <f t="shared" si="31"/>
        <v>1015</v>
      </c>
      <c r="B1016" t="s">
        <v>13799</v>
      </c>
      <c r="C1016" t="s">
        <v>12630</v>
      </c>
      <c r="D1016" s="8">
        <f>VLOOKUP(C1016,Proveedor!$B$2:$C$168,2,0)</f>
        <v>15</v>
      </c>
      <c r="E1016" s="8" t="str">
        <f t="shared" si="30"/>
        <v>insert into Productos values (1015,'CEPILLO MAR-RAM CARPINTERO NO.5 ASTRIADO',15);</v>
      </c>
    </row>
    <row r="1017" spans="1:5" x14ac:dyDescent="0.25">
      <c r="A1017" s="8">
        <f t="shared" si="31"/>
        <v>1016</v>
      </c>
      <c r="B1017" t="s">
        <v>13800</v>
      </c>
      <c r="C1017" t="s">
        <v>12627</v>
      </c>
      <c r="D1017" s="8">
        <f>VLOOKUP(C1017,Proveedor!$B$2:$C$168,2,0)</f>
        <v>12</v>
      </c>
      <c r="E1017" s="8" t="str">
        <f t="shared" si="30"/>
        <v>insert into Productos values (1016,'CEPILLO MINI 3 PZS DE ALAMBRE TRUPER',12);</v>
      </c>
    </row>
    <row r="1018" spans="1:5" x14ac:dyDescent="0.25">
      <c r="A1018" s="8">
        <f t="shared" si="31"/>
        <v>1017</v>
      </c>
      <c r="B1018" t="s">
        <v>13801</v>
      </c>
      <c r="C1018" t="s">
        <v>12626</v>
      </c>
      <c r="D1018" s="8">
        <f>VLOOKUP(C1018,Proveedor!$B$2:$C$168,2,0)</f>
        <v>11</v>
      </c>
      <c r="E1018" s="8" t="str">
        <f t="shared" si="30"/>
        <v>insert into Productos values (1017,'CEPILLO MINI 3 PZS LION TOOLS',11);</v>
      </c>
    </row>
    <row r="1019" spans="1:5" x14ac:dyDescent="0.25">
      <c r="A1019" s="8">
        <f t="shared" si="31"/>
        <v>1018</v>
      </c>
      <c r="B1019" t="s">
        <v>13802</v>
      </c>
      <c r="C1019" t="s">
        <v>12619</v>
      </c>
      <c r="D1019" s="8">
        <f>VLOOKUP(C1019,Proveedor!$B$2:$C$168,2,0)</f>
        <v>4</v>
      </c>
      <c r="E1019" s="8" t="str">
        <f t="shared" si="30"/>
        <v>insert into Productos values (1018,'CEPILLO P/PINTAR SURTEK CERDA MIXTA 38MM',4);</v>
      </c>
    </row>
    <row r="1020" spans="1:5" x14ac:dyDescent="0.25">
      <c r="A1020" s="8">
        <f t="shared" si="31"/>
        <v>1019</v>
      </c>
      <c r="B1020" t="s">
        <v>13803</v>
      </c>
      <c r="C1020" t="s">
        <v>12622</v>
      </c>
      <c r="D1020" s="8">
        <f>VLOOKUP(C1020,Proveedor!$B$2:$C$168,2,0)</f>
        <v>7</v>
      </c>
      <c r="E1020" s="8" t="str">
        <f t="shared" si="30"/>
        <v>insert into Productos values (1019,'CEPILLO PLASTICO CHICO KLINTEK',7);</v>
      </c>
    </row>
    <row r="1021" spans="1:5" x14ac:dyDescent="0.25">
      <c r="A1021" s="8">
        <f t="shared" si="31"/>
        <v>1020</v>
      </c>
      <c r="B1021" t="s">
        <v>13804</v>
      </c>
      <c r="C1021" t="s">
        <v>12622</v>
      </c>
      <c r="D1021" s="8">
        <f>VLOOKUP(C1021,Proveedor!$B$2:$C$168,2,0)</f>
        <v>7</v>
      </c>
      <c r="E1021" s="8" t="str">
        <f t="shared" si="30"/>
        <v>insert into Productos values (1020,'CEPILLO PLASTICO KLINTEK GRANDE',7);</v>
      </c>
    </row>
    <row r="1022" spans="1:5" x14ac:dyDescent="0.25">
      <c r="A1022" s="8">
        <f t="shared" si="31"/>
        <v>1021</v>
      </c>
      <c r="B1022" t="s">
        <v>13805</v>
      </c>
      <c r="C1022" t="s">
        <v>12622</v>
      </c>
      <c r="D1022" s="8">
        <f>VLOOKUP(C1022,Proveedor!$B$2:$C$168,2,0)</f>
        <v>7</v>
      </c>
      <c r="E1022" s="8" t="str">
        <f t="shared" si="30"/>
        <v>insert into Productos values (1021,'CEPILLO PLASTICO KLINTEK TIPO PLANCHA',7);</v>
      </c>
    </row>
    <row r="1023" spans="1:5" x14ac:dyDescent="0.25">
      <c r="A1023" s="8">
        <f t="shared" si="31"/>
        <v>1022</v>
      </c>
      <c r="B1023" t="s">
        <v>13806</v>
      </c>
      <c r="C1023" t="s">
        <v>12622</v>
      </c>
      <c r="D1023" s="8">
        <f>VLOOKUP(C1023,Proveedor!$B$2:$C$168,2,0)</f>
        <v>7</v>
      </c>
      <c r="E1023" s="8" t="str">
        <f t="shared" si="30"/>
        <v>insert into Productos values (1022,'CEPILLO PLASTICO LINTEK EST ITALIANO PLA',7);</v>
      </c>
    </row>
    <row r="1024" spans="1:5" x14ac:dyDescent="0.25">
      <c r="A1024" s="8">
        <f t="shared" si="31"/>
        <v>1023</v>
      </c>
      <c r="B1024" t="s">
        <v>13807</v>
      </c>
      <c r="C1024" t="s">
        <v>12622</v>
      </c>
      <c r="D1024" s="8">
        <f>VLOOKUP(C1024,Proveedor!$B$2:$C$168,2,0)</f>
        <v>7</v>
      </c>
      <c r="E1024" s="8" t="str">
        <f t="shared" si="30"/>
        <v>insert into Productos values (1023,'CEPILLO PLASTICO SANITARIO C/RECIPI KLIN',7);</v>
      </c>
    </row>
    <row r="1025" spans="1:5" x14ac:dyDescent="0.25">
      <c r="A1025" s="8">
        <f t="shared" si="31"/>
        <v>1024</v>
      </c>
      <c r="B1025" t="s">
        <v>13808</v>
      </c>
      <c r="C1025" t="s">
        <v>12622</v>
      </c>
      <c r="D1025" s="8">
        <f>VLOOKUP(C1025,Proveedor!$B$2:$C$168,2,0)</f>
        <v>7</v>
      </c>
      <c r="E1025" s="8" t="str">
        <f t="shared" si="30"/>
        <v>insert into Productos values (1024,'CEPILLO PLASTICO T/ESCOBETA KLINTEK',7);</v>
      </c>
    </row>
    <row r="1026" spans="1:5" x14ac:dyDescent="0.25">
      <c r="A1026" s="8">
        <f t="shared" si="31"/>
        <v>1025</v>
      </c>
      <c r="B1026" t="s">
        <v>13809</v>
      </c>
      <c r="C1026" t="s">
        <v>12627</v>
      </c>
      <c r="D1026" s="8">
        <f>VLOOKUP(C1026,Proveedor!$B$2:$C$168,2,0)</f>
        <v>12</v>
      </c>
      <c r="E1026" s="8" t="str">
        <f t="shared" si="30"/>
        <v>insert into Productos values (1025,'CEPILLO TRUPER CEPP-50 P/PINTOR 9X14 PI',12);</v>
      </c>
    </row>
    <row r="1027" spans="1:5" x14ac:dyDescent="0.25">
      <c r="A1027" s="8">
        <f t="shared" si="31"/>
        <v>1026</v>
      </c>
      <c r="B1027" t="s">
        <v>13810</v>
      </c>
      <c r="C1027" t="s">
        <v>12627</v>
      </c>
      <c r="D1027" s="8">
        <f>VLOOKUP(C1027,Proveedor!$B$2:$C$168,2,0)</f>
        <v>12</v>
      </c>
      <c r="E1027" s="8" t="str">
        <f t="shared" ref="E1027:E1090" si="32">"insert into Productos values ("&amp;A1027&amp;",'"&amp;B1027&amp;"',"&amp;D1027&amp;");"</f>
        <v>insert into Productos values (1026,'CEPILLO TRUPER CEPP-52 P/PINTAR 7X14',12);</v>
      </c>
    </row>
    <row r="1028" spans="1:5" x14ac:dyDescent="0.25">
      <c r="A1028" s="8">
        <f t="shared" ref="A1028:A1091" si="33">+A1027+1</f>
        <v>1027</v>
      </c>
      <c r="B1028" t="s">
        <v>13811</v>
      </c>
      <c r="C1028" t="s">
        <v>12627</v>
      </c>
      <c r="D1028" s="8">
        <f>VLOOKUP(C1028,Proveedor!$B$2:$C$168,2,0)</f>
        <v>12</v>
      </c>
      <c r="E1028" s="8" t="str">
        <f t="shared" si="32"/>
        <v>insert into Productos values (1027,'CEPILLO TRUPER CEPP-54 P/PINTOR 7X14 PI',12);</v>
      </c>
    </row>
    <row r="1029" spans="1:5" x14ac:dyDescent="0.25">
      <c r="A1029" s="8">
        <f t="shared" si="33"/>
        <v>1028</v>
      </c>
      <c r="B1029" t="s">
        <v>13812</v>
      </c>
      <c r="C1029" t="s">
        <v>12633</v>
      </c>
      <c r="D1029" s="8">
        <f>VLOOKUP(C1029,Proveedor!$B$2:$C$168,2,0)</f>
        <v>18</v>
      </c>
      <c r="E1029" s="8" t="str">
        <f t="shared" si="32"/>
        <v>insert into Productos values (1028,'CERA LIQUIDA NUGGET NEGRA',18);</v>
      </c>
    </row>
    <row r="1030" spans="1:5" x14ac:dyDescent="0.25">
      <c r="A1030" s="8">
        <f t="shared" si="33"/>
        <v>1029</v>
      </c>
      <c r="B1030" t="s">
        <v>13813</v>
      </c>
      <c r="C1030" t="s">
        <v>12692</v>
      </c>
      <c r="D1030" s="8">
        <f>VLOOKUP(C1030,Proveedor!$B$2:$C$168,2,0)</f>
        <v>77</v>
      </c>
      <c r="E1030" s="8" t="str">
        <f t="shared" si="32"/>
        <v>insert into Productos values (1029,'CERA MARVIL CREMA P/AUTO CON PTFE 340G',77);</v>
      </c>
    </row>
    <row r="1031" spans="1:5" x14ac:dyDescent="0.25">
      <c r="A1031" s="8">
        <f t="shared" si="33"/>
        <v>1030</v>
      </c>
      <c r="B1031" t="s">
        <v>13814</v>
      </c>
      <c r="C1031" t="s">
        <v>12692</v>
      </c>
      <c r="D1031" s="8">
        <f>VLOOKUP(C1031,Proveedor!$B$2:$C$168,2,0)</f>
        <v>77</v>
      </c>
      <c r="E1031" s="8" t="str">
        <f t="shared" si="32"/>
        <v>insert into Productos values (1030,'CERA MARVIL CREMA P/AUTO CON SLICON 340G',77);</v>
      </c>
    </row>
    <row r="1032" spans="1:5" x14ac:dyDescent="0.25">
      <c r="A1032" s="8">
        <f t="shared" si="33"/>
        <v>1031</v>
      </c>
      <c r="B1032" t="s">
        <v>13815</v>
      </c>
      <c r="C1032" t="s">
        <v>12692</v>
      </c>
      <c r="D1032" s="8">
        <f>VLOOKUP(C1032,Proveedor!$B$2:$C$168,2,0)</f>
        <v>77</v>
      </c>
      <c r="E1032" s="8" t="str">
        <f t="shared" si="32"/>
        <v>insert into Productos values (1031,'CERA MARVIL LIQUIDA P/AUTO ACRILICA 473M',77);</v>
      </c>
    </row>
    <row r="1033" spans="1:5" x14ac:dyDescent="0.25">
      <c r="A1033" s="8">
        <f t="shared" si="33"/>
        <v>1032</v>
      </c>
      <c r="B1033" t="s">
        <v>13816</v>
      </c>
      <c r="C1033" t="s">
        <v>12692</v>
      </c>
      <c r="D1033" s="8">
        <f>VLOOKUP(C1033,Proveedor!$B$2:$C$168,2,0)</f>
        <v>77</v>
      </c>
      <c r="E1033" s="8" t="str">
        <f t="shared" si="32"/>
        <v>insert into Productos values (1032,'CERA MARVIL LIQUIDA P/AUTO C/PTFE 473 ML',77);</v>
      </c>
    </row>
    <row r="1034" spans="1:5" x14ac:dyDescent="0.25">
      <c r="A1034" s="8">
        <f t="shared" si="33"/>
        <v>1033</v>
      </c>
      <c r="B1034" t="s">
        <v>13817</v>
      </c>
      <c r="C1034" t="s">
        <v>12692</v>
      </c>
      <c r="D1034" s="8">
        <f>VLOOKUP(C1034,Proveedor!$B$2:$C$168,2,0)</f>
        <v>77</v>
      </c>
      <c r="E1034" s="8" t="str">
        <f t="shared" si="32"/>
        <v>insert into Productos values (1033,'CERA MARVIL LIQUIDA P/AUTO CON SILICON',77);</v>
      </c>
    </row>
    <row r="1035" spans="1:5" x14ac:dyDescent="0.25">
      <c r="A1035" s="8">
        <f t="shared" si="33"/>
        <v>1034</v>
      </c>
      <c r="B1035" t="s">
        <v>13818</v>
      </c>
      <c r="C1035" t="s">
        <v>12619</v>
      </c>
      <c r="D1035" s="8">
        <f>VLOOKUP(C1035,Proveedor!$B$2:$C$168,2,0)</f>
        <v>4</v>
      </c>
      <c r="E1035" s="8" t="str">
        <f t="shared" si="32"/>
        <v>insert into Productos values (1034,'CERA SURTEK CARNAUBA 250 MIL',4);</v>
      </c>
    </row>
    <row r="1036" spans="1:5" x14ac:dyDescent="0.25">
      <c r="A1036" s="8">
        <f t="shared" si="33"/>
        <v>1035</v>
      </c>
      <c r="B1036" t="s">
        <v>13819</v>
      </c>
      <c r="C1036" t="s">
        <v>12653</v>
      </c>
      <c r="D1036" s="8">
        <f>VLOOKUP(C1036,Proveedor!$B$2:$C$168,2,0)</f>
        <v>38</v>
      </c>
      <c r="E1036" s="8" t="str">
        <f t="shared" si="32"/>
        <v>insert into Productos values (1035,'CERROJO MAUSER R-10 MACIZO 1/2"',38);</v>
      </c>
    </row>
    <row r="1037" spans="1:5" x14ac:dyDescent="0.25">
      <c r="A1037" s="8">
        <f t="shared" si="33"/>
        <v>1036</v>
      </c>
      <c r="B1037" t="s">
        <v>13820</v>
      </c>
      <c r="C1037" t="s">
        <v>12653</v>
      </c>
      <c r="D1037" s="8">
        <f>VLOOKUP(C1037,Proveedor!$B$2:$C$168,2,0)</f>
        <v>38</v>
      </c>
      <c r="E1037" s="8" t="str">
        <f t="shared" si="32"/>
        <v>insert into Productos values (1036,'CERROJO MAUSER R-15 MACIZO 5/8"',38);</v>
      </c>
    </row>
    <row r="1038" spans="1:5" x14ac:dyDescent="0.25">
      <c r="A1038" s="8">
        <f t="shared" si="33"/>
        <v>1037</v>
      </c>
      <c r="B1038" t="s">
        <v>13821</v>
      </c>
      <c r="C1038" t="s">
        <v>12653</v>
      </c>
      <c r="D1038" s="8">
        <f>VLOOKUP(C1038,Proveedor!$B$2:$C$168,2,0)</f>
        <v>38</v>
      </c>
      <c r="E1038" s="8" t="str">
        <f t="shared" si="32"/>
        <v>insert into Productos values (1037,'CERROJO MAUSER R-25 MACIZO 5/8"',38);</v>
      </c>
    </row>
    <row r="1039" spans="1:5" x14ac:dyDescent="0.25">
      <c r="A1039" s="8">
        <f t="shared" si="33"/>
        <v>1038</v>
      </c>
      <c r="B1039" t="s">
        <v>13822</v>
      </c>
      <c r="C1039" t="s">
        <v>12653</v>
      </c>
      <c r="D1039" s="8">
        <f>VLOOKUP(C1039,Proveedor!$B$2:$C$168,2,0)</f>
        <v>38</v>
      </c>
      <c r="E1039" s="8" t="str">
        <f t="shared" si="32"/>
        <v>insert into Productos values (1038,'CERROJO MAUSER R-35 MACIZO 1"',38);</v>
      </c>
    </row>
    <row r="1040" spans="1:5" x14ac:dyDescent="0.25">
      <c r="A1040" s="8">
        <f t="shared" si="33"/>
        <v>1039</v>
      </c>
      <c r="B1040" t="s">
        <v>13823</v>
      </c>
      <c r="C1040" t="s">
        <v>12653</v>
      </c>
      <c r="D1040" s="8">
        <f>VLOOKUP(C1040,Proveedor!$B$2:$C$168,2,0)</f>
        <v>38</v>
      </c>
      <c r="E1040" s="8" t="str">
        <f t="shared" si="32"/>
        <v>insert into Productos values (1039,'CERROJO MAUSER R-35 TUBULAR "OJO"',38);</v>
      </c>
    </row>
    <row r="1041" spans="1:5" x14ac:dyDescent="0.25">
      <c r="A1041" s="8">
        <f t="shared" si="33"/>
        <v>1040</v>
      </c>
      <c r="B1041" t="s">
        <v>13824</v>
      </c>
      <c r="C1041" t="s">
        <v>12653</v>
      </c>
      <c r="D1041" s="8">
        <f>VLOOKUP(C1041,Proveedor!$B$2:$C$168,2,0)</f>
        <v>38</v>
      </c>
      <c r="E1041" s="8" t="str">
        <f t="shared" si="32"/>
        <v>insert into Productos values (1040,'CERROJO PASADOR DE PISO A-40 GALV ECO',38);</v>
      </c>
    </row>
    <row r="1042" spans="1:5" x14ac:dyDescent="0.25">
      <c r="A1042" s="8">
        <f t="shared" si="33"/>
        <v>1041</v>
      </c>
      <c r="B1042" t="s">
        <v>13825</v>
      </c>
      <c r="C1042" t="s">
        <v>12653</v>
      </c>
      <c r="D1042" s="8">
        <f>VLOOKUP(C1042,Proveedor!$B$2:$C$168,2,0)</f>
        <v>38</v>
      </c>
      <c r="E1042" s="8" t="str">
        <f t="shared" si="32"/>
        <v>insert into Productos values (1041,'CERROJO PASADOR DE PISO A-60 GALV ECO.',38);</v>
      </c>
    </row>
    <row r="1043" spans="1:5" x14ac:dyDescent="0.25">
      <c r="A1043" s="8">
        <f t="shared" si="33"/>
        <v>1042</v>
      </c>
      <c r="B1043" t="s">
        <v>13826</v>
      </c>
      <c r="C1043" t="s">
        <v>12629</v>
      </c>
      <c r="D1043" s="8">
        <f>VLOOKUP(C1043,Proveedor!$B$2:$C$168,2,0)</f>
        <v>14</v>
      </c>
      <c r="E1043" s="8" t="str">
        <f t="shared" si="32"/>
        <v>insert into Productos values (1042,'CESPOL FLEXIBLE PARA FREGADERO PVC 1',14);</v>
      </c>
    </row>
    <row r="1044" spans="1:5" x14ac:dyDescent="0.25">
      <c r="A1044" s="8">
        <f t="shared" si="33"/>
        <v>1043</v>
      </c>
      <c r="B1044" t="s">
        <v>13827</v>
      </c>
      <c r="C1044" t="s">
        <v>12628</v>
      </c>
      <c r="D1044" s="8">
        <f>VLOOKUP(C1044,Proveedor!$B$2:$C$168,2,0)</f>
        <v>13</v>
      </c>
      <c r="E1044" s="8" t="str">
        <f t="shared" si="32"/>
        <v>insert into Productos values (1043,'CESPOL FOSET CONTRACANASTA P/FREGADERO',13);</v>
      </c>
    </row>
    <row r="1045" spans="1:5" x14ac:dyDescent="0.25">
      <c r="A1045" s="8">
        <f t="shared" si="33"/>
        <v>1044</v>
      </c>
      <c r="B1045" t="s">
        <v>13828</v>
      </c>
      <c r="C1045" t="s">
        <v>12628</v>
      </c>
      <c r="D1045" s="8">
        <f>VLOOKUP(C1045,Proveedor!$B$2:$C$168,2,0)</f>
        <v>13</v>
      </c>
      <c r="E1045" s="8" t="str">
        <f t="shared" si="32"/>
        <v>insert into Productos values (1044,'CESPOL FOSET DE LATON CROMADO MONEDA',13);</v>
      </c>
    </row>
    <row r="1046" spans="1:5" x14ac:dyDescent="0.25">
      <c r="A1046" s="8">
        <f t="shared" si="33"/>
        <v>1045</v>
      </c>
      <c r="B1046" t="s">
        <v>13829</v>
      </c>
      <c r="C1046" t="s">
        <v>12628</v>
      </c>
      <c r="D1046" s="8">
        <f>VLOOKUP(C1046,Proveedor!$B$2:$C$168,2,0)</f>
        <v>13</v>
      </c>
      <c r="E1046" s="8" t="str">
        <f t="shared" si="32"/>
        <v>insert into Productos values (1045,'CESPOL FOSET FELXIBLE S/CONTRA P/FREGAD',13);</v>
      </c>
    </row>
    <row r="1047" spans="1:5" x14ac:dyDescent="0.25">
      <c r="A1047" s="8">
        <f t="shared" si="33"/>
        <v>1046</v>
      </c>
      <c r="B1047" t="s">
        <v>13830</v>
      </c>
      <c r="C1047" t="s">
        <v>12628</v>
      </c>
      <c r="D1047" s="8">
        <f>VLOOKUP(C1047,Proveedor!$B$2:$C$168,2,0)</f>
        <v>13</v>
      </c>
      <c r="E1047" s="8" t="str">
        <f t="shared" si="32"/>
        <v>insert into Productos values (1046,'CESPOL FOSET LATON CROMADO P/LAVABO',13);</v>
      </c>
    </row>
    <row r="1048" spans="1:5" x14ac:dyDescent="0.25">
      <c r="A1048" s="8">
        <f t="shared" si="33"/>
        <v>1047</v>
      </c>
      <c r="B1048" t="s">
        <v>13831</v>
      </c>
      <c r="C1048" t="s">
        <v>12628</v>
      </c>
      <c r="D1048" s="8">
        <f>VLOOKUP(C1048,Proveedor!$B$2:$C$168,2,0)</f>
        <v>13</v>
      </c>
      <c r="E1048" s="8" t="str">
        <f t="shared" si="32"/>
        <v>insert into Productos values (1047,'CESPOL P/FREGADERO FOSET CHICO DE BOTE',13);</v>
      </c>
    </row>
    <row r="1049" spans="1:5" x14ac:dyDescent="0.25">
      <c r="A1049" s="8">
        <f t="shared" si="33"/>
        <v>1048</v>
      </c>
      <c r="B1049" t="s">
        <v>13832</v>
      </c>
      <c r="C1049" t="s">
        <v>12628</v>
      </c>
      <c r="D1049" s="8">
        <f>VLOOKUP(C1049,Proveedor!$B$2:$C$168,2,0)</f>
        <v>13</v>
      </c>
      <c r="E1049" s="8" t="str">
        <f t="shared" si="32"/>
        <v>insert into Productos values (1048,'CESPOL P/FREGADERO FOSET SIN CONTRA',13);</v>
      </c>
    </row>
    <row r="1050" spans="1:5" x14ac:dyDescent="0.25">
      <c r="A1050" s="8">
        <f t="shared" si="33"/>
        <v>1049</v>
      </c>
      <c r="B1050" t="s">
        <v>13833</v>
      </c>
      <c r="C1050" t="s">
        <v>12628</v>
      </c>
      <c r="D1050" s="8">
        <f>VLOOKUP(C1050,Proveedor!$B$2:$C$168,2,0)</f>
        <v>13</v>
      </c>
      <c r="E1050" s="8" t="str">
        <f t="shared" si="32"/>
        <v>insert into Productos values (1049,'CESPOL P/FREGADERO FOSET T/P SIN CUBIE',13);</v>
      </c>
    </row>
    <row r="1051" spans="1:5" x14ac:dyDescent="0.25">
      <c r="A1051" s="8">
        <f t="shared" si="33"/>
        <v>1050</v>
      </c>
      <c r="B1051" t="s">
        <v>13834</v>
      </c>
      <c r="C1051" t="s">
        <v>12628</v>
      </c>
      <c r="D1051" s="8">
        <f>VLOOKUP(C1051,Proveedor!$B$2:$C$168,2,0)</f>
        <v>13</v>
      </c>
      <c r="E1051" s="8" t="str">
        <f t="shared" si="32"/>
        <v>insert into Productos values (1050,'CESPOL P/LAVABO FOSET DE BOTE CHICO S/',13);</v>
      </c>
    </row>
    <row r="1052" spans="1:5" x14ac:dyDescent="0.25">
      <c r="A1052" s="8">
        <f t="shared" si="33"/>
        <v>1051</v>
      </c>
      <c r="B1052" t="s">
        <v>13835</v>
      </c>
      <c r="C1052" t="s">
        <v>12628</v>
      </c>
      <c r="D1052" s="8">
        <f>VLOOKUP(C1052,Proveedor!$B$2:$C$168,2,0)</f>
        <v>13</v>
      </c>
      <c r="E1052" s="8" t="str">
        <f t="shared" si="32"/>
        <v>insert into Productos values (1051,'CESPOL P/LAVABO FOSET TIPO P SIN CUBIE',13);</v>
      </c>
    </row>
    <row r="1053" spans="1:5" x14ac:dyDescent="0.25">
      <c r="A1053" s="8">
        <f t="shared" si="33"/>
        <v>1052</v>
      </c>
      <c r="B1053" t="s">
        <v>13836</v>
      </c>
      <c r="C1053" t="s">
        <v>12628</v>
      </c>
      <c r="D1053" s="8">
        <f>VLOOKUP(C1053,Proveedor!$B$2:$C$168,2,0)</f>
        <v>13</v>
      </c>
      <c r="E1053" s="8" t="str">
        <f t="shared" si="32"/>
        <v>insert into Productos values (1052,'CESPOL P/LAVABO O FREGADERO AC/CROMADO',13);</v>
      </c>
    </row>
    <row r="1054" spans="1:5" x14ac:dyDescent="0.25">
      <c r="A1054" s="8">
        <f t="shared" si="33"/>
        <v>1053</v>
      </c>
      <c r="B1054" t="s">
        <v>13837</v>
      </c>
      <c r="C1054" t="s">
        <v>12628</v>
      </c>
      <c r="D1054" s="8">
        <f>VLOOKUP(C1054,Proveedor!$B$2:$C$168,2,0)</f>
        <v>13</v>
      </c>
      <c r="E1054" s="8" t="str">
        <f t="shared" si="32"/>
        <v>insert into Productos values (1053,'CESPOL P/LAVABO O FREGADERO FLEXIBLE',13);</v>
      </c>
    </row>
    <row r="1055" spans="1:5" x14ac:dyDescent="0.25">
      <c r="A1055" s="8">
        <f t="shared" si="33"/>
        <v>1054</v>
      </c>
      <c r="B1055" t="s">
        <v>13838</v>
      </c>
      <c r="C1055" t="s">
        <v>12630</v>
      </c>
      <c r="D1055" s="8">
        <f>VLOOKUP(C1055,Proveedor!$B$2:$C$168,2,0)</f>
        <v>15</v>
      </c>
      <c r="E1055" s="8" t="str">
        <f t="shared" si="32"/>
        <v>insert into Productos values (1054,'CHAIRA ECONOMICA #10 MAR-RAM *',15);</v>
      </c>
    </row>
    <row r="1056" spans="1:5" x14ac:dyDescent="0.25">
      <c r="A1056" s="8">
        <f t="shared" si="33"/>
        <v>1055</v>
      </c>
      <c r="B1056" t="s">
        <v>13839</v>
      </c>
      <c r="C1056" t="s">
        <v>12630</v>
      </c>
      <c r="D1056" s="8">
        <f>VLOOKUP(C1056,Proveedor!$B$2:$C$168,2,0)</f>
        <v>15</v>
      </c>
      <c r="E1056" s="8" t="str">
        <f t="shared" si="32"/>
        <v>insert into Productos values (1055,'CHAIRA ECONOMICA #8 MAR-RAM *',15);</v>
      </c>
    </row>
    <row r="1057" spans="1:5" x14ac:dyDescent="0.25">
      <c r="A1057" s="8">
        <f t="shared" si="33"/>
        <v>1056</v>
      </c>
      <c r="B1057" t="s">
        <v>13840</v>
      </c>
      <c r="C1057" t="s">
        <v>12634</v>
      </c>
      <c r="D1057" s="8">
        <f>VLOOKUP(C1057,Proveedor!$B$2:$C$168,2,0)</f>
        <v>19</v>
      </c>
      <c r="E1057" s="8" t="str">
        <f t="shared" si="32"/>
        <v>insert into Productos values (1056,'CHALECO BRIGADISTA CAQUI',19);</v>
      </c>
    </row>
    <row r="1058" spans="1:5" x14ac:dyDescent="0.25">
      <c r="A1058" s="8">
        <f t="shared" si="33"/>
        <v>1057</v>
      </c>
      <c r="B1058" t="s">
        <v>13841</v>
      </c>
      <c r="C1058" t="s">
        <v>12654</v>
      </c>
      <c r="D1058" s="8">
        <f>VLOOKUP(C1058,Proveedor!$B$2:$C$168,2,0)</f>
        <v>39</v>
      </c>
      <c r="E1058" s="8" t="str">
        <f t="shared" si="32"/>
        <v>insert into Productos values (1057,'CHALECO DE SEGURIDAD PRETUL NARANJA CINT',39);</v>
      </c>
    </row>
    <row r="1059" spans="1:5" x14ac:dyDescent="0.25">
      <c r="A1059" s="8">
        <f t="shared" si="33"/>
        <v>1058</v>
      </c>
      <c r="B1059" t="s">
        <v>13842</v>
      </c>
      <c r="C1059" t="s">
        <v>12654</v>
      </c>
      <c r="D1059" s="8">
        <f>VLOOKUP(C1059,Proveedor!$B$2:$C$168,2,0)</f>
        <v>39</v>
      </c>
      <c r="E1059" s="8" t="str">
        <f t="shared" si="32"/>
        <v>insert into Productos values (1058,'CHALECO DE SEGURIDAD PRETUL VERDE CINTAS',39);</v>
      </c>
    </row>
    <row r="1060" spans="1:5" x14ac:dyDescent="0.25">
      <c r="A1060" s="8">
        <f t="shared" si="33"/>
        <v>1059</v>
      </c>
      <c r="B1060" t="s">
        <v>13843</v>
      </c>
      <c r="C1060" t="s">
        <v>12627</v>
      </c>
      <c r="D1060" s="8">
        <f>VLOOKUP(C1060,Proveedor!$B$2:$C$168,2,0)</f>
        <v>12</v>
      </c>
      <c r="E1060" s="8" t="str">
        <f t="shared" si="32"/>
        <v>insert into Productos values (1059,'CHALECO DE SEGURIDAD TRUPER NARANJA CIER',12);</v>
      </c>
    </row>
    <row r="1061" spans="1:5" x14ac:dyDescent="0.25">
      <c r="A1061" s="8">
        <f t="shared" si="33"/>
        <v>1060</v>
      </c>
      <c r="B1061" t="s">
        <v>13844</v>
      </c>
      <c r="C1061" t="s">
        <v>12627</v>
      </c>
      <c r="D1061" s="8">
        <f>VLOOKUP(C1061,Proveedor!$B$2:$C$168,2,0)</f>
        <v>12</v>
      </c>
      <c r="E1061" s="8" t="str">
        <f t="shared" si="32"/>
        <v>insert into Productos values (1060,'CHALECO DE SEGURIDAD TRUPER VERDE CIERRE',12);</v>
      </c>
    </row>
    <row r="1062" spans="1:5" x14ac:dyDescent="0.25">
      <c r="A1062" s="8">
        <f t="shared" si="33"/>
        <v>1061</v>
      </c>
      <c r="B1062" t="s">
        <v>13845</v>
      </c>
      <c r="C1062" t="s">
        <v>12634</v>
      </c>
      <c r="D1062" s="8">
        <f>VLOOKUP(C1062,Proveedor!$B$2:$C$168,2,0)</f>
        <v>19</v>
      </c>
      <c r="E1062" s="8" t="str">
        <f t="shared" si="32"/>
        <v>insert into Productos values (1061,'CHALECO REFLEJANTE AZUL MARINO',19);</v>
      </c>
    </row>
    <row r="1063" spans="1:5" x14ac:dyDescent="0.25">
      <c r="A1063" s="8">
        <f t="shared" si="33"/>
        <v>1062</v>
      </c>
      <c r="B1063" t="s">
        <v>13846</v>
      </c>
      <c r="C1063" t="s">
        <v>12625</v>
      </c>
      <c r="D1063" s="8">
        <f>VLOOKUP(C1063,Proveedor!$B$2:$C$168,2,0)</f>
        <v>10</v>
      </c>
      <c r="E1063" s="8" t="str">
        <f t="shared" si="32"/>
        <v>insert into Productos values (1062,'CHALECO REFLEJANTE MAX-TOOLS VERDE',10);</v>
      </c>
    </row>
    <row r="1064" spans="1:5" x14ac:dyDescent="0.25">
      <c r="A1064" s="8">
        <f t="shared" si="33"/>
        <v>1063</v>
      </c>
      <c r="B1064" t="s">
        <v>13847</v>
      </c>
      <c r="C1064" t="s">
        <v>12634</v>
      </c>
      <c r="D1064" s="8">
        <f>VLOOKUP(C1064,Proveedor!$B$2:$C$168,2,0)</f>
        <v>19</v>
      </c>
      <c r="E1064" s="8" t="str">
        <f t="shared" si="32"/>
        <v>insert into Productos values (1063,'CHALECO REFLEJANTE NARANJA 1012',19);</v>
      </c>
    </row>
    <row r="1065" spans="1:5" x14ac:dyDescent="0.25">
      <c r="A1065" s="8">
        <f t="shared" si="33"/>
        <v>1064</v>
      </c>
      <c r="B1065" t="s">
        <v>13848</v>
      </c>
      <c r="C1065" t="s">
        <v>12634</v>
      </c>
      <c r="D1065" s="8">
        <f>VLOOKUP(C1065,Proveedor!$B$2:$C$168,2,0)</f>
        <v>19</v>
      </c>
      <c r="E1065" s="8" t="str">
        <f t="shared" si="32"/>
        <v>insert into Productos values (1064,'CHALECO REFLEJANTE VERDE 9562',19);</v>
      </c>
    </row>
    <row r="1066" spans="1:5" x14ac:dyDescent="0.25">
      <c r="A1066" s="8">
        <f t="shared" si="33"/>
        <v>1065</v>
      </c>
      <c r="B1066" t="s">
        <v>13849</v>
      </c>
      <c r="C1066" t="s">
        <v>12676</v>
      </c>
      <c r="D1066" s="8">
        <f>VLOOKUP(C1066,Proveedor!$B$2:$C$168,2,0)</f>
        <v>61</v>
      </c>
      <c r="E1066" s="8" t="str">
        <f t="shared" si="32"/>
        <v>insert into Productos values (1065,'CHALUPA GALV.1/2 ECONOMICA',61);</v>
      </c>
    </row>
    <row r="1067" spans="1:5" x14ac:dyDescent="0.25">
      <c r="A1067" s="8">
        <f t="shared" si="33"/>
        <v>1066</v>
      </c>
      <c r="B1067" t="s">
        <v>13850</v>
      </c>
      <c r="C1067" t="s">
        <v>12676</v>
      </c>
      <c r="D1067" s="8">
        <f>VLOOKUP(C1067,Proveedor!$B$2:$C$168,2,0)</f>
        <v>61</v>
      </c>
      <c r="E1067" s="8" t="str">
        <f t="shared" si="32"/>
        <v>insert into Productos values (1066,'CHALUPA GALVANIZADA IGESA 2X4',61);</v>
      </c>
    </row>
    <row r="1068" spans="1:5" x14ac:dyDescent="0.25">
      <c r="A1068" s="8">
        <f t="shared" si="33"/>
        <v>1067</v>
      </c>
      <c r="B1068" t="s">
        <v>13851</v>
      </c>
      <c r="C1068" t="s">
        <v>12617</v>
      </c>
      <c r="D1068" s="8">
        <f>VLOOKUP(C1068,Proveedor!$B$2:$C$168,2,0)</f>
        <v>2</v>
      </c>
      <c r="E1068" s="8" t="str">
        <f t="shared" si="32"/>
        <v>insert into Productos values (1067,'CHALUPA PLASTICA 4X2 VOLTECH',2);</v>
      </c>
    </row>
    <row r="1069" spans="1:5" x14ac:dyDescent="0.25">
      <c r="A1069" s="8">
        <f t="shared" si="33"/>
        <v>1068</v>
      </c>
      <c r="B1069" t="s">
        <v>13852</v>
      </c>
      <c r="C1069" t="s">
        <v>12617</v>
      </c>
      <c r="D1069" s="8">
        <f>VLOOKUP(C1069,Proveedor!$B$2:$C$168,2,0)</f>
        <v>2</v>
      </c>
      <c r="E1069" s="8" t="str">
        <f t="shared" si="32"/>
        <v>insert into Productos values (1068,'CHALUPA VOLTECH ACERO 2X4"',2);</v>
      </c>
    </row>
    <row r="1070" spans="1:5" x14ac:dyDescent="0.25">
      <c r="A1070" s="8">
        <f t="shared" si="33"/>
        <v>1069</v>
      </c>
      <c r="B1070" t="s">
        <v>13853</v>
      </c>
      <c r="C1070" t="s">
        <v>12659</v>
      </c>
      <c r="D1070" s="8">
        <f>VLOOKUP(C1070,Proveedor!$B$2:$C$168,2,0)</f>
        <v>44</v>
      </c>
      <c r="E1070" s="8" t="str">
        <f t="shared" si="32"/>
        <v>insert into Productos values (1069,'CHAPA ENTRADA PRIN BOLA HERMEX POMO LA',44);</v>
      </c>
    </row>
    <row r="1071" spans="1:5" x14ac:dyDescent="0.25">
      <c r="A1071" s="8">
        <f t="shared" si="33"/>
        <v>1070</v>
      </c>
      <c r="B1071" t="s">
        <v>13854</v>
      </c>
      <c r="C1071" t="s">
        <v>12659</v>
      </c>
      <c r="D1071" s="8">
        <f>VLOOKUP(C1071,Proveedor!$B$2:$C$168,2,0)</f>
        <v>44</v>
      </c>
      <c r="E1071" s="8" t="str">
        <f t="shared" si="32"/>
        <v>insert into Productos values (1070,'CHAPA ENTRADA PRINC LATON BRILLANTE ESFE',44);</v>
      </c>
    </row>
    <row r="1072" spans="1:5" x14ac:dyDescent="0.25">
      <c r="A1072" s="8">
        <f t="shared" si="33"/>
        <v>1071</v>
      </c>
      <c r="B1072" t="s">
        <v>13855</v>
      </c>
      <c r="C1072" t="s">
        <v>12659</v>
      </c>
      <c r="D1072" s="8">
        <f>VLOOKUP(C1072,Proveedor!$B$2:$C$168,2,0)</f>
        <v>44</v>
      </c>
      <c r="E1072" s="8" t="str">
        <f t="shared" si="32"/>
        <v>insert into Productos values (1071,'CHAPA HERMEX 2 BARRAS CS-92',44);</v>
      </c>
    </row>
    <row r="1073" spans="1:5" x14ac:dyDescent="0.25">
      <c r="A1073" s="8">
        <f t="shared" si="33"/>
        <v>1072</v>
      </c>
      <c r="B1073" t="s">
        <v>13856</v>
      </c>
      <c r="C1073" t="s">
        <v>12659</v>
      </c>
      <c r="D1073" s="8">
        <f>VLOOKUP(C1073,Proveedor!$B$2:$C$168,2,0)</f>
        <v>44</v>
      </c>
      <c r="E1073" s="8" t="str">
        <f t="shared" si="32"/>
        <v>insert into Productos values (1072,'CHAPA HERMEX 3 BARRAS SOBREPONER',44);</v>
      </c>
    </row>
    <row r="1074" spans="1:5" x14ac:dyDescent="0.25">
      <c r="A1074" s="8">
        <f t="shared" si="33"/>
        <v>1073</v>
      </c>
      <c r="B1074" t="s">
        <v>13857</v>
      </c>
      <c r="C1074" t="s">
        <v>12659</v>
      </c>
      <c r="D1074" s="8">
        <f>VLOOKUP(C1074,Proveedor!$B$2:$C$168,2,0)</f>
        <v>44</v>
      </c>
      <c r="E1074" s="8" t="str">
        <f t="shared" si="32"/>
        <v>insert into Productos values (1073,'CHAPA HERMEX BARRA FIJA DERECHA TIPO 800',44);</v>
      </c>
    </row>
    <row r="1075" spans="1:5" x14ac:dyDescent="0.25">
      <c r="A1075" s="8">
        <f t="shared" si="33"/>
        <v>1074</v>
      </c>
      <c r="B1075" t="s">
        <v>13858</v>
      </c>
      <c r="C1075" t="s">
        <v>12659</v>
      </c>
      <c r="D1075" s="8">
        <f>VLOOKUP(C1075,Proveedor!$B$2:$C$168,2,0)</f>
        <v>44</v>
      </c>
      <c r="E1075" s="8" t="str">
        <f t="shared" si="32"/>
        <v>insert into Productos values (1074,'CHAPA HERMEX BARRA FIJA IZQUIERDA TIP800',44);</v>
      </c>
    </row>
    <row r="1076" spans="1:5" x14ac:dyDescent="0.25">
      <c r="A1076" s="8">
        <f t="shared" si="33"/>
        <v>1075</v>
      </c>
      <c r="B1076" t="s">
        <v>13859</v>
      </c>
      <c r="C1076" t="s">
        <v>12659</v>
      </c>
      <c r="D1076" s="8">
        <f>VLOOKUP(C1076,Proveedor!$B$2:$C$168,2,0)</f>
        <v>44</v>
      </c>
      <c r="E1076" s="8" t="str">
        <f t="shared" si="32"/>
        <v>insert into Productos values (1075,'CHAPA HERMEX BARRA LL/TETRA DERECHA900',44);</v>
      </c>
    </row>
    <row r="1077" spans="1:5" x14ac:dyDescent="0.25">
      <c r="A1077" s="8">
        <f t="shared" si="33"/>
        <v>1076</v>
      </c>
      <c r="B1077" t="s">
        <v>13860</v>
      </c>
      <c r="C1077" t="s">
        <v>12659</v>
      </c>
      <c r="D1077" s="8">
        <f>VLOOKUP(C1077,Proveedor!$B$2:$C$168,2,0)</f>
        <v>44</v>
      </c>
      <c r="E1077" s="8" t="str">
        <f t="shared" si="32"/>
        <v>insert into Productos values (1076,'CHAPA HERMEX BARRA LL/TETRA IZQU TI900 B',44);</v>
      </c>
    </row>
    <row r="1078" spans="1:5" x14ac:dyDescent="0.25">
      <c r="A1078" s="8">
        <f t="shared" si="33"/>
        <v>1077</v>
      </c>
      <c r="B1078" t="s">
        <v>13861</v>
      </c>
      <c r="C1078" t="s">
        <v>12659</v>
      </c>
      <c r="D1078" s="8">
        <f>VLOOKUP(C1078,Proveedor!$B$2:$C$168,2,0)</f>
        <v>44</v>
      </c>
      <c r="E1078" s="8" t="str">
        <f t="shared" si="32"/>
        <v>insert into Productos values (1077,'CHAPA HERMEX CERRADURA CROMO MATE MARIPO',44);</v>
      </c>
    </row>
    <row r="1079" spans="1:5" x14ac:dyDescent="0.25">
      <c r="A1079" s="8">
        <f t="shared" si="33"/>
        <v>1078</v>
      </c>
      <c r="B1079" t="s">
        <v>13862</v>
      </c>
      <c r="C1079" t="s">
        <v>12659</v>
      </c>
      <c r="D1079" s="8">
        <f>VLOOKUP(C1079,Proveedor!$B$2:$C$168,2,0)</f>
        <v>44</v>
      </c>
      <c r="E1079" s="8" t="str">
        <f t="shared" si="32"/>
        <v>insert into Productos values (1078,'CHAPA HERMEX CERROJO DOBLE CILINDRO CROMO MATE',44);</v>
      </c>
    </row>
    <row r="1080" spans="1:5" x14ac:dyDescent="0.25">
      <c r="A1080" s="8">
        <f t="shared" si="33"/>
        <v>1079</v>
      </c>
      <c r="B1080" t="s">
        <v>13863</v>
      </c>
      <c r="C1080" t="s">
        <v>12659</v>
      </c>
      <c r="D1080" s="8">
        <f>VLOOKUP(C1080,Proveedor!$B$2:$C$168,2,0)</f>
        <v>44</v>
      </c>
      <c r="E1080" s="8" t="str">
        <f t="shared" si="32"/>
        <v>insert into Productos values (1079,'CHAPA HERMEX CERROJO L/ANTIGUO MARIPOSA CERO-21',44);</v>
      </c>
    </row>
    <row r="1081" spans="1:5" x14ac:dyDescent="0.25">
      <c r="A1081" s="8">
        <f t="shared" si="33"/>
        <v>1080</v>
      </c>
      <c r="B1081" t="s">
        <v>13864</v>
      </c>
      <c r="C1081" t="s">
        <v>12659</v>
      </c>
      <c r="D1081" s="8">
        <f>VLOOKUP(C1081,Proveedor!$B$2:$C$168,2,0)</f>
        <v>44</v>
      </c>
      <c r="E1081" s="8" t="str">
        <f t="shared" si="32"/>
        <v>insert into Productos values (1080,'CHAPA HERMEX CERROJO LATON BRILLANTE',44);</v>
      </c>
    </row>
    <row r="1082" spans="1:5" x14ac:dyDescent="0.25">
      <c r="A1082" s="8">
        <f t="shared" si="33"/>
        <v>1081</v>
      </c>
      <c r="B1082" t="s">
        <v>13865</v>
      </c>
      <c r="C1082" t="s">
        <v>12659</v>
      </c>
      <c r="D1082" s="8">
        <f>VLOOKUP(C1082,Proveedor!$B$2:$C$168,2,0)</f>
        <v>44</v>
      </c>
      <c r="E1082" s="8" t="str">
        <f t="shared" si="32"/>
        <v>insert into Productos values (1081,'CHAPA HERMEX CLASICA DERECHA',44);</v>
      </c>
    </row>
    <row r="1083" spans="1:5" x14ac:dyDescent="0.25">
      <c r="A1083" s="8">
        <f t="shared" si="33"/>
        <v>1082</v>
      </c>
      <c r="B1083" t="s">
        <v>13866</v>
      </c>
      <c r="C1083" t="s">
        <v>12659</v>
      </c>
      <c r="D1083" s="8">
        <f>VLOOKUP(C1083,Proveedor!$B$2:$C$168,2,0)</f>
        <v>44</v>
      </c>
      <c r="E1083" s="8" t="str">
        <f t="shared" si="32"/>
        <v>insert into Productos values (1082,'CHAPA HERMEX CLASICA IZQUIERDA',44);</v>
      </c>
    </row>
    <row r="1084" spans="1:5" x14ac:dyDescent="0.25">
      <c r="A1084" s="8">
        <f t="shared" si="33"/>
        <v>1083</v>
      </c>
      <c r="B1084" t="s">
        <v>13867</v>
      </c>
      <c r="C1084" t="s">
        <v>12659</v>
      </c>
      <c r="D1084" s="8">
        <f>VLOOKUP(C1084,Proveedor!$B$2:$C$168,2,0)</f>
        <v>44</v>
      </c>
      <c r="E1084" s="8" t="str">
        <f t="shared" si="32"/>
        <v>insert into Productos values (1083,'CHAPA HERMEX CLASICA LL/TETRA DERECHA B',44);</v>
      </c>
    </row>
    <row r="1085" spans="1:5" x14ac:dyDescent="0.25">
      <c r="A1085" s="8">
        <f t="shared" si="33"/>
        <v>1084</v>
      </c>
      <c r="B1085" t="s">
        <v>13868</v>
      </c>
      <c r="C1085" t="s">
        <v>12659</v>
      </c>
      <c r="D1085" s="8">
        <f>VLOOKUP(C1085,Proveedor!$B$2:$C$168,2,0)</f>
        <v>44</v>
      </c>
      <c r="E1085" s="8" t="str">
        <f t="shared" si="32"/>
        <v>insert into Productos values (1084,'CHAPA HERMEX CLASICA LL/TETRA IZQUIER B',44);</v>
      </c>
    </row>
    <row r="1086" spans="1:5" x14ac:dyDescent="0.25">
      <c r="A1086" s="8">
        <f t="shared" si="33"/>
        <v>1085</v>
      </c>
      <c r="B1086" t="s">
        <v>13869</v>
      </c>
      <c r="C1086" t="s">
        <v>12659</v>
      </c>
      <c r="D1086" s="8">
        <f>VLOOKUP(C1086,Proveedor!$B$2:$C$168,2,0)</f>
        <v>44</v>
      </c>
      <c r="E1086" s="8" t="str">
        <f t="shared" si="32"/>
        <v>insert into Productos values (1085,'CHAPA HERMEX CLINDRO LATON RECAMARA HERM',44);</v>
      </c>
    </row>
    <row r="1087" spans="1:5" x14ac:dyDescent="0.25">
      <c r="A1087" s="8">
        <f t="shared" si="33"/>
        <v>1086</v>
      </c>
      <c r="B1087" t="s">
        <v>13870</v>
      </c>
      <c r="C1087" t="s">
        <v>12659</v>
      </c>
      <c r="D1087" s="8">
        <f>VLOOKUP(C1087,Proveedor!$B$2:$C$168,2,0)</f>
        <v>44</v>
      </c>
      <c r="E1087" s="8" t="str">
        <f t="shared" si="32"/>
        <v>insert into Productos values (1086,'CHAPA HERMEX DOBLE CERROJO DERECHA',44);</v>
      </c>
    </row>
    <row r="1088" spans="1:5" x14ac:dyDescent="0.25">
      <c r="A1088" s="8">
        <f t="shared" si="33"/>
        <v>1087</v>
      </c>
      <c r="B1088" t="s">
        <v>13871</v>
      </c>
      <c r="C1088" t="s">
        <v>12659</v>
      </c>
      <c r="D1088" s="8">
        <f>VLOOKUP(C1088,Proveedor!$B$2:$C$168,2,0)</f>
        <v>44</v>
      </c>
      <c r="E1088" s="8" t="str">
        <f t="shared" si="32"/>
        <v>insert into Productos values (1087,'CHAPA HERMEX DOBLE CERROJO IZQUIERDA',44);</v>
      </c>
    </row>
    <row r="1089" spans="1:5" x14ac:dyDescent="0.25">
      <c r="A1089" s="8">
        <f t="shared" si="33"/>
        <v>1088</v>
      </c>
      <c r="B1089" t="s">
        <v>13872</v>
      </c>
      <c r="C1089" t="s">
        <v>12659</v>
      </c>
      <c r="D1089" s="8">
        <f>VLOOKUP(C1089,Proveedor!$B$2:$C$168,2,0)</f>
        <v>44</v>
      </c>
      <c r="E1089" s="8" t="str">
        <f t="shared" si="32"/>
        <v>insert into Productos values (1088,'CHAPA HERMEX ENTRADA PRIN POMO CROMO MATE',44);</v>
      </c>
    </row>
    <row r="1090" spans="1:5" x14ac:dyDescent="0.25">
      <c r="A1090" s="8">
        <f t="shared" si="33"/>
        <v>1089</v>
      </c>
      <c r="B1090" t="s">
        <v>13873</v>
      </c>
      <c r="C1090" t="s">
        <v>12659</v>
      </c>
      <c r="D1090" s="8">
        <f>VLOOKUP(C1090,Proveedor!$B$2:$C$168,2,0)</f>
        <v>44</v>
      </c>
      <c r="E1090" s="8" t="str">
        <f t="shared" si="32"/>
        <v>insert into Productos values (1089,'CHAPA HERMEX INSTAFACIL DEREC CS-85D LL/TETRA',44);</v>
      </c>
    </row>
    <row r="1091" spans="1:5" x14ac:dyDescent="0.25">
      <c r="A1091" s="8">
        <f t="shared" si="33"/>
        <v>1090</v>
      </c>
      <c r="B1091" t="s">
        <v>13874</v>
      </c>
      <c r="C1091" t="s">
        <v>12659</v>
      </c>
      <c r="D1091" s="8">
        <f>VLOOKUP(C1091,Proveedor!$B$2:$C$168,2,0)</f>
        <v>44</v>
      </c>
      <c r="E1091" s="8" t="str">
        <f t="shared" ref="E1091:E1154" si="34">"insert into Productos values ("&amp;A1091&amp;",'"&amp;B1091&amp;"',"&amp;D1091&amp;");"</f>
        <v>insert into Productos values (1090,'CHAPA HERMEX INSTAFACIL DERECHA CD-75D',44);</v>
      </c>
    </row>
    <row r="1092" spans="1:5" x14ac:dyDescent="0.25">
      <c r="A1092" s="8">
        <f t="shared" ref="A1092:A1155" si="35">+A1091+1</f>
        <v>1091</v>
      </c>
      <c r="B1092" t="s">
        <v>13875</v>
      </c>
      <c r="C1092" t="s">
        <v>12659</v>
      </c>
      <c r="D1092" s="8">
        <f>VLOOKUP(C1092,Proveedor!$B$2:$C$168,2,0)</f>
        <v>44</v>
      </c>
      <c r="E1092" s="8" t="str">
        <f t="shared" si="34"/>
        <v>insert into Productos values (1091,'CHAPA HERMEX INSTAFACIL IZQUIER CS85I LL/TETRA',44);</v>
      </c>
    </row>
    <row r="1093" spans="1:5" x14ac:dyDescent="0.25">
      <c r="A1093" s="8">
        <f t="shared" si="35"/>
        <v>1092</v>
      </c>
      <c r="B1093" t="s">
        <v>13876</v>
      </c>
      <c r="C1093" t="s">
        <v>12659</v>
      </c>
      <c r="D1093" s="8">
        <f>VLOOKUP(C1093,Proveedor!$B$2:$C$168,2,0)</f>
        <v>44</v>
      </c>
      <c r="E1093" s="8" t="str">
        <f t="shared" si="34"/>
        <v>insert into Productos values (1092,'CHAPA HERMEX INSTAFACIL IZQUIERDA CS-75I',44);</v>
      </c>
    </row>
    <row r="1094" spans="1:5" x14ac:dyDescent="0.25">
      <c r="A1094" s="8">
        <f t="shared" si="35"/>
        <v>1093</v>
      </c>
      <c r="B1094" t="s">
        <v>13877</v>
      </c>
      <c r="C1094" t="s">
        <v>12659</v>
      </c>
      <c r="D1094" s="8">
        <f>VLOOKUP(C1094,Proveedor!$B$2:$C$168,2,0)</f>
        <v>44</v>
      </c>
      <c r="E1094" s="8" t="str">
        <f t="shared" si="34"/>
        <v>insert into Productos values (1093,'CHAPA HERMEX MANIJA LATON CROMO BAÑO',44);</v>
      </c>
    </row>
    <row r="1095" spans="1:5" x14ac:dyDescent="0.25">
      <c r="A1095" s="8">
        <f t="shared" si="35"/>
        <v>1094</v>
      </c>
      <c r="B1095" t="s">
        <v>13878</v>
      </c>
      <c r="C1095" t="s">
        <v>12659</v>
      </c>
      <c r="D1095" s="8">
        <f>VLOOKUP(C1095,Proveedor!$B$2:$C$168,2,0)</f>
        <v>44</v>
      </c>
      <c r="E1095" s="8" t="str">
        <f t="shared" si="34"/>
        <v>insert into Productos values (1094,'CHAPA HERMEX P/CORTINA BARRA LIBRE 2 LAD',44);</v>
      </c>
    </row>
    <row r="1096" spans="1:5" x14ac:dyDescent="0.25">
      <c r="A1096" s="8">
        <f t="shared" si="35"/>
        <v>1095</v>
      </c>
      <c r="B1096" t="s">
        <v>13879</v>
      </c>
      <c r="C1096" t="s">
        <v>12659</v>
      </c>
      <c r="D1096" s="8">
        <f>VLOOKUP(C1096,Proveedor!$B$2:$C$168,2,0)</f>
        <v>44</v>
      </c>
      <c r="E1096" s="8" t="str">
        <f t="shared" si="34"/>
        <v>insert into Productos values (1095,'CHAPA HERMEX PUERTA CORREDIZA DERE DOBLE',44);</v>
      </c>
    </row>
    <row r="1097" spans="1:5" x14ac:dyDescent="0.25">
      <c r="A1097" s="8">
        <f t="shared" si="35"/>
        <v>1096</v>
      </c>
      <c r="B1097" t="s">
        <v>13880</v>
      </c>
      <c r="C1097" t="s">
        <v>12659</v>
      </c>
      <c r="D1097" s="8">
        <f>VLOOKUP(C1097,Proveedor!$B$2:$C$168,2,0)</f>
        <v>44</v>
      </c>
      <c r="E1097" s="8" t="str">
        <f t="shared" si="34"/>
        <v>insert into Productos values (1096,'CHAPA HERMEX PUERTA CORREDIZA DERECHA',44);</v>
      </c>
    </row>
    <row r="1098" spans="1:5" x14ac:dyDescent="0.25">
      <c r="A1098" s="8">
        <f t="shared" si="35"/>
        <v>1097</v>
      </c>
      <c r="B1098" t="s">
        <v>13881</v>
      </c>
      <c r="C1098" t="s">
        <v>12659</v>
      </c>
      <c r="D1098" s="8">
        <f>VLOOKUP(C1098,Proveedor!$B$2:$C$168,2,0)</f>
        <v>44</v>
      </c>
      <c r="E1098" s="8" t="str">
        <f t="shared" si="34"/>
        <v>insert into Productos values (1097,'CHAPA HERMEX PUERTA CORREDIZA IZQ 1 CILI',44);</v>
      </c>
    </row>
    <row r="1099" spans="1:5" x14ac:dyDescent="0.25">
      <c r="A1099" s="8">
        <f t="shared" si="35"/>
        <v>1098</v>
      </c>
      <c r="B1099" t="s">
        <v>13882</v>
      </c>
      <c r="C1099" t="s">
        <v>12659</v>
      </c>
      <c r="D1099" s="8">
        <f>VLOOKUP(C1099,Proveedor!$B$2:$C$168,2,0)</f>
        <v>44</v>
      </c>
      <c r="E1099" s="8" t="str">
        <f t="shared" si="34"/>
        <v>insert into Productos values (1098,'CHAPA HERMEX PUERTA CORREDIZA IZQ 2 CILI',44);</v>
      </c>
    </row>
    <row r="1100" spans="1:5" x14ac:dyDescent="0.25">
      <c r="A1100" s="8">
        <f t="shared" si="35"/>
        <v>1099</v>
      </c>
      <c r="B1100" t="s">
        <v>13883</v>
      </c>
      <c r="C1100" t="s">
        <v>12620</v>
      </c>
      <c r="D1100" s="8">
        <f>VLOOKUP(C1100,Proveedor!$B$2:$C$168,2,0)</f>
        <v>5</v>
      </c>
      <c r="E1100" s="8" t="str">
        <f t="shared" si="34"/>
        <v>insert into Productos values (1099,'CHAPA HERMEX T/715 CROMADA INSTAF DERECH',5);</v>
      </c>
    </row>
    <row r="1101" spans="1:5" x14ac:dyDescent="0.25">
      <c r="A1101" s="8">
        <f t="shared" si="35"/>
        <v>1100</v>
      </c>
      <c r="B1101" t="s">
        <v>13884</v>
      </c>
      <c r="C1101" t="s">
        <v>12620</v>
      </c>
      <c r="D1101" s="8">
        <f>VLOOKUP(C1101,Proveedor!$B$2:$C$168,2,0)</f>
        <v>5</v>
      </c>
      <c r="E1101" s="8" t="str">
        <f t="shared" si="34"/>
        <v>insert into Productos values (1100,'CHAPA HERMEX T/715 CROMADA INSTF IZQUIER',5);</v>
      </c>
    </row>
    <row r="1102" spans="1:5" x14ac:dyDescent="0.25">
      <c r="A1102" s="8">
        <f t="shared" si="35"/>
        <v>1101</v>
      </c>
      <c r="B1102" t="s">
        <v>13885</v>
      </c>
      <c r="C1102" t="s">
        <v>12680</v>
      </c>
      <c r="D1102" s="8">
        <f>VLOOKUP(C1102,Proveedor!$B$2:$C$168,2,0)</f>
        <v>65</v>
      </c>
      <c r="E1102" s="8" t="str">
        <f t="shared" si="34"/>
        <v>insert into Productos values (1101,'CHAPA LOCK BARRA FIJA DERECHA TIPO 800',65);</v>
      </c>
    </row>
    <row r="1103" spans="1:5" x14ac:dyDescent="0.25">
      <c r="A1103" s="8">
        <f t="shared" si="35"/>
        <v>1102</v>
      </c>
      <c r="B1103" t="s">
        <v>13886</v>
      </c>
      <c r="C1103" t="s">
        <v>12680</v>
      </c>
      <c r="D1103" s="8">
        <f>VLOOKUP(C1103,Proveedor!$B$2:$C$168,2,0)</f>
        <v>65</v>
      </c>
      <c r="E1103" s="8" t="str">
        <f t="shared" si="34"/>
        <v>insert into Productos values (1102,'CHAPA LOCK BARRA FIJA IZQUIERDA TIPO 800',65);</v>
      </c>
    </row>
    <row r="1104" spans="1:5" x14ac:dyDescent="0.25">
      <c r="A1104" s="8">
        <f t="shared" si="35"/>
        <v>1103</v>
      </c>
      <c r="B1104" t="s">
        <v>13887</v>
      </c>
      <c r="C1104" t="s">
        <v>12680</v>
      </c>
      <c r="D1104" s="8">
        <f>VLOOKUP(C1104,Proveedor!$B$2:$C$168,2,0)</f>
        <v>65</v>
      </c>
      <c r="E1104" s="8" t="str">
        <f t="shared" si="34"/>
        <v>insert into Productos values (1103,'CHAPA LOCK INSTAFACIL DERECHA TIPO 715',65);</v>
      </c>
    </row>
    <row r="1105" spans="1:5" x14ac:dyDescent="0.25">
      <c r="A1105" s="8">
        <f t="shared" si="35"/>
        <v>1104</v>
      </c>
      <c r="B1105" t="s">
        <v>13888</v>
      </c>
      <c r="C1105" t="s">
        <v>12680</v>
      </c>
      <c r="D1105" s="8">
        <f>VLOOKUP(C1105,Proveedor!$B$2:$C$168,2,0)</f>
        <v>65</v>
      </c>
      <c r="E1105" s="8" t="str">
        <f t="shared" si="34"/>
        <v>insert into Productos values (1104,'CHAPA LOCK LL/PUNTOS INSTAFACIL DERECHA',65);</v>
      </c>
    </row>
    <row r="1106" spans="1:5" x14ac:dyDescent="0.25">
      <c r="A1106" s="8">
        <f t="shared" si="35"/>
        <v>1105</v>
      </c>
      <c r="B1106" t="s">
        <v>13889</v>
      </c>
      <c r="C1106" t="s">
        <v>12680</v>
      </c>
      <c r="D1106" s="8">
        <f>VLOOKUP(C1106,Proveedor!$B$2:$C$168,2,0)</f>
        <v>65</v>
      </c>
      <c r="E1106" s="8" t="str">
        <f t="shared" si="34"/>
        <v>insert into Productos values (1105,'CHAPA LOCK LL/PUNTOS INSTAFACIL IZQUIERD',65);</v>
      </c>
    </row>
    <row r="1107" spans="1:5" x14ac:dyDescent="0.25">
      <c r="A1107" s="8">
        <f t="shared" si="35"/>
        <v>1106</v>
      </c>
      <c r="B1107" t="s">
        <v>13890</v>
      </c>
      <c r="C1107" t="s">
        <v>12680</v>
      </c>
      <c r="D1107" s="8">
        <f>VLOOKUP(C1107,Proveedor!$B$2:$C$168,2,0)</f>
        <v>65</v>
      </c>
      <c r="E1107" s="8" t="str">
        <f t="shared" si="34"/>
        <v>insert into Productos values (1106,'CHAPA LOCK LL/TETRA INSTAFACIL IZQUIERDA',65);</v>
      </c>
    </row>
    <row r="1108" spans="1:5" x14ac:dyDescent="0.25">
      <c r="A1108" s="8">
        <f t="shared" si="35"/>
        <v>1107</v>
      </c>
      <c r="B1108" t="s">
        <v>13891</v>
      </c>
      <c r="C1108" t="s">
        <v>12680</v>
      </c>
      <c r="D1108" s="8">
        <f>VLOOKUP(C1108,Proveedor!$B$2:$C$168,2,0)</f>
        <v>65</v>
      </c>
      <c r="E1108" s="8" t="str">
        <f t="shared" si="34"/>
        <v>insert into Productos values (1107,'CHAPA LOCK PUERTA CORRE CIL DOBLE DERECH',65);</v>
      </c>
    </row>
    <row r="1109" spans="1:5" x14ac:dyDescent="0.25">
      <c r="A1109" s="8">
        <f t="shared" si="35"/>
        <v>1108</v>
      </c>
      <c r="B1109" t="s">
        <v>13892</v>
      </c>
      <c r="C1109" t="s">
        <v>12619</v>
      </c>
      <c r="D1109" s="8">
        <f>VLOOKUP(C1109,Proveedor!$B$2:$C$168,2,0)</f>
        <v>4</v>
      </c>
      <c r="E1109" s="8" t="str">
        <f t="shared" si="34"/>
        <v>insert into Productos values (1108,'CHAPA LOCK PUERTA CORREDIZA IZQ SENCILLA',4);</v>
      </c>
    </row>
    <row r="1110" spans="1:5" x14ac:dyDescent="0.25">
      <c r="A1110" s="8">
        <f t="shared" si="35"/>
        <v>1109</v>
      </c>
      <c r="B1110" t="s">
        <v>13893</v>
      </c>
      <c r="C1110" t="s">
        <v>12630</v>
      </c>
      <c r="D1110" s="8">
        <f>VLOOKUP(C1110,Proveedor!$B$2:$C$168,2,0)</f>
        <v>15</v>
      </c>
      <c r="E1110" s="8" t="str">
        <f t="shared" si="34"/>
        <v>insert into Productos values (1109,'CHAPA MAR-RAM T/800 LL/PLANA DERECHA',15);</v>
      </c>
    </row>
    <row r="1111" spans="1:5" x14ac:dyDescent="0.25">
      <c r="A1111" s="8">
        <f t="shared" si="35"/>
        <v>1110</v>
      </c>
      <c r="B1111" t="s">
        <v>13894</v>
      </c>
      <c r="C1111" t="s">
        <v>12630</v>
      </c>
      <c r="D1111" s="8">
        <f>VLOOKUP(C1111,Proveedor!$B$2:$C$168,2,0)</f>
        <v>15</v>
      </c>
      <c r="E1111" s="8" t="str">
        <f t="shared" si="34"/>
        <v>insert into Productos values (1110,'CHAPA MAR-RAM T/800 LL/PLANA IZQUIERDA',15);</v>
      </c>
    </row>
    <row r="1112" spans="1:5" x14ac:dyDescent="0.25">
      <c r="A1112" s="8">
        <f t="shared" si="35"/>
        <v>1111</v>
      </c>
      <c r="B1112" t="s">
        <v>13895</v>
      </c>
      <c r="C1112" t="s">
        <v>12630</v>
      </c>
      <c r="D1112" s="8">
        <f>VLOOKUP(C1112,Proveedor!$B$2:$C$168,2,0)</f>
        <v>15</v>
      </c>
      <c r="E1112" s="8" t="str">
        <f t="shared" si="34"/>
        <v>insert into Productos values (1111,'CHAPA MAR-RAM T/X900 LL/TETRA DERECHA',15);</v>
      </c>
    </row>
    <row r="1113" spans="1:5" x14ac:dyDescent="0.25">
      <c r="A1113" s="8">
        <f t="shared" si="35"/>
        <v>1112</v>
      </c>
      <c r="B1113" t="s">
        <v>13896</v>
      </c>
      <c r="C1113" t="s">
        <v>12630</v>
      </c>
      <c r="D1113" s="8">
        <f>VLOOKUP(C1113,Proveedor!$B$2:$C$168,2,0)</f>
        <v>15</v>
      </c>
      <c r="E1113" s="8" t="str">
        <f t="shared" si="34"/>
        <v>insert into Productos values (1112,'CHAPA MAR-RAM T/X900 LL/TETRA IZQUIERDA',15);</v>
      </c>
    </row>
    <row r="1114" spans="1:5" x14ac:dyDescent="0.25">
      <c r="A1114" s="8">
        <f t="shared" si="35"/>
        <v>1113</v>
      </c>
      <c r="B1114" t="s">
        <v>13897</v>
      </c>
      <c r="C1114" t="s">
        <v>12625</v>
      </c>
      <c r="D1114" s="8">
        <f>VLOOKUP(C1114,Proveedor!$B$2:$C$168,2,0)</f>
        <v>10</v>
      </c>
      <c r="E1114" s="8" t="str">
        <f t="shared" si="34"/>
        <v>insert into Productos values (1113,'CHAPA MAX-TOOLS CERROJO CROMO MAT MARIPO',10);</v>
      </c>
    </row>
    <row r="1115" spans="1:5" x14ac:dyDescent="0.25">
      <c r="A1115" s="8">
        <f t="shared" si="35"/>
        <v>1114</v>
      </c>
      <c r="B1115" t="s">
        <v>13898</v>
      </c>
      <c r="C1115" t="s">
        <v>12625</v>
      </c>
      <c r="D1115" s="8">
        <f>VLOOKUP(C1115,Proveedor!$B$2:$C$168,2,0)</f>
        <v>10</v>
      </c>
      <c r="E1115" s="8" t="str">
        <f t="shared" si="34"/>
        <v>insert into Productos values (1114,'CHAPA MAX-TOOLS CERROJO L/ANTIGUO MARIPO',10);</v>
      </c>
    </row>
    <row r="1116" spans="1:5" x14ac:dyDescent="0.25">
      <c r="A1116" s="8">
        <f t="shared" si="35"/>
        <v>1115</v>
      </c>
      <c r="B1116" t="s">
        <v>13899</v>
      </c>
      <c r="C1116" t="s">
        <v>12625</v>
      </c>
      <c r="D1116" s="8">
        <f>VLOOKUP(C1116,Proveedor!$B$2:$C$168,2,0)</f>
        <v>10</v>
      </c>
      <c r="E1116" s="8" t="str">
        <f t="shared" si="34"/>
        <v>insert into Productos values (1115,'CHAPA MAX-TOOLS CERROJO L/BRILLANTE MARI',10);</v>
      </c>
    </row>
    <row r="1117" spans="1:5" x14ac:dyDescent="0.25">
      <c r="A1117" s="8">
        <f t="shared" si="35"/>
        <v>1116</v>
      </c>
      <c r="B1117" t="s">
        <v>13900</v>
      </c>
      <c r="C1117" t="s">
        <v>12659</v>
      </c>
      <c r="D1117" s="8">
        <f>VLOOKUP(C1117,Proveedor!$B$2:$C$168,2,0)</f>
        <v>44</v>
      </c>
      <c r="E1117" s="8" t="str">
        <f t="shared" si="34"/>
        <v>insert into Productos values (1116,'CHAPA P/BA¥O BOLA DORADA HERMEX AMARILLA',44);</v>
      </c>
    </row>
    <row r="1118" spans="1:5" x14ac:dyDescent="0.25">
      <c r="A1118" s="8">
        <f t="shared" si="35"/>
        <v>1117</v>
      </c>
      <c r="B1118" t="s">
        <v>13901</v>
      </c>
      <c r="C1118" t="s">
        <v>12659</v>
      </c>
      <c r="D1118" s="8">
        <f>VLOOKUP(C1118,Proveedor!$B$2:$C$168,2,0)</f>
        <v>44</v>
      </c>
      <c r="E1118" s="8" t="str">
        <f t="shared" si="34"/>
        <v>insert into Productos values (1117,'CHAPA P/BA¥O HERMEX POMO LB ESFERA',44);</v>
      </c>
    </row>
    <row r="1119" spans="1:5" x14ac:dyDescent="0.25">
      <c r="A1119" s="8">
        <f t="shared" si="35"/>
        <v>1118</v>
      </c>
      <c r="B1119" t="s">
        <v>13902</v>
      </c>
      <c r="C1119" t="s">
        <v>12659</v>
      </c>
      <c r="D1119" s="8">
        <f>VLOOKUP(C1119,Proveedor!$B$2:$C$168,2,0)</f>
        <v>44</v>
      </c>
      <c r="E1119" s="8" t="str">
        <f t="shared" si="34"/>
        <v>insert into Productos values (1118,'CHAPA P/ENTRADA BOLA DORADA HERMEX AMARI',44);</v>
      </c>
    </row>
    <row r="1120" spans="1:5" x14ac:dyDescent="0.25">
      <c r="A1120" s="8">
        <f t="shared" si="35"/>
        <v>1119</v>
      </c>
      <c r="B1120" t="s">
        <v>13903</v>
      </c>
      <c r="C1120" t="s">
        <v>12681</v>
      </c>
      <c r="D1120" s="8">
        <f>VLOOKUP(C1120,Proveedor!$B$2:$C$168,2,0)</f>
        <v>66</v>
      </c>
      <c r="E1120" s="8" t="str">
        <f t="shared" si="34"/>
        <v>insert into Productos values (1119,'CHAPA P/MUEBLE 21 PHILLIPS CROMADA',66);</v>
      </c>
    </row>
    <row r="1121" spans="1:5" x14ac:dyDescent="0.25">
      <c r="A1121" s="8">
        <f t="shared" si="35"/>
        <v>1120</v>
      </c>
      <c r="B1121" t="s">
        <v>13904</v>
      </c>
      <c r="C1121" t="s">
        <v>12681</v>
      </c>
      <c r="D1121" s="8">
        <f>VLOOKUP(C1121,Proveedor!$B$2:$C$168,2,0)</f>
        <v>66</v>
      </c>
      <c r="E1121" s="8" t="str">
        <f t="shared" si="34"/>
        <v>insert into Productos values (1120,'CHAPA P/MUEBLE 21 PHILLIPS LATON',66);</v>
      </c>
    </row>
    <row r="1122" spans="1:5" x14ac:dyDescent="0.25">
      <c r="A1122" s="8">
        <f t="shared" si="35"/>
        <v>1121</v>
      </c>
      <c r="B1122" t="s">
        <v>13905</v>
      </c>
      <c r="C1122" t="s">
        <v>12630</v>
      </c>
      <c r="D1122" s="8">
        <f>VLOOKUP(C1122,Proveedor!$B$2:$C$168,2,0)</f>
        <v>15</v>
      </c>
      <c r="E1122" s="8" t="str">
        <f t="shared" si="34"/>
        <v>insert into Productos values (1121,'CHAPA P/MUEBLE BR',15);</v>
      </c>
    </row>
    <row r="1123" spans="1:5" x14ac:dyDescent="0.25">
      <c r="A1123" s="8">
        <f t="shared" si="35"/>
        <v>1122</v>
      </c>
      <c r="B1123" t="s">
        <v>13906</v>
      </c>
      <c r="C1123" t="s">
        <v>12659</v>
      </c>
      <c r="D1123" s="8">
        <f>VLOOKUP(C1123,Proveedor!$B$2:$C$168,2,0)</f>
        <v>44</v>
      </c>
      <c r="E1123" s="8" t="str">
        <f t="shared" si="34"/>
        <v>insert into Productos values (1122,'CHAPA P/MUEBLE HERMEX 21 CROMO C/AMARI B',44);</v>
      </c>
    </row>
    <row r="1124" spans="1:5" x14ac:dyDescent="0.25">
      <c r="A1124" s="8">
        <f t="shared" si="35"/>
        <v>1123</v>
      </c>
      <c r="B1124" t="s">
        <v>13907</v>
      </c>
      <c r="C1124" t="s">
        <v>12659</v>
      </c>
      <c r="D1124" s="8">
        <f>VLOOKUP(C1124,Proveedor!$B$2:$C$168,2,0)</f>
        <v>44</v>
      </c>
      <c r="E1124" s="8" t="str">
        <f t="shared" si="34"/>
        <v>insert into Productos values (1123,'CHAPA P/MUEBLE HERMEX 21 CROMO C/ROJA',44);</v>
      </c>
    </row>
    <row r="1125" spans="1:5" x14ac:dyDescent="0.25">
      <c r="A1125" s="8">
        <f t="shared" si="35"/>
        <v>1124</v>
      </c>
      <c r="B1125" t="s">
        <v>13908</v>
      </c>
      <c r="C1125" t="s">
        <v>12659</v>
      </c>
      <c r="D1125" s="8">
        <f>VLOOKUP(C1125,Proveedor!$B$2:$C$168,2,0)</f>
        <v>44</v>
      </c>
      <c r="E1125" s="8" t="str">
        <f t="shared" si="34"/>
        <v>insert into Productos values (1124,'CHAPA P/MUEBLE HERMEX 21 LATON C/ROJA',44);</v>
      </c>
    </row>
    <row r="1126" spans="1:5" x14ac:dyDescent="0.25">
      <c r="A1126" s="8">
        <f t="shared" si="35"/>
        <v>1125</v>
      </c>
      <c r="B1126" t="s">
        <v>13909</v>
      </c>
      <c r="C1126" t="s">
        <v>12659</v>
      </c>
      <c r="D1126" s="8">
        <f>VLOOKUP(C1126,Proveedor!$B$2:$C$168,2,0)</f>
        <v>44</v>
      </c>
      <c r="E1126" s="8" t="str">
        <f t="shared" si="34"/>
        <v>insert into Productos values (1125,'CHAPA P/MUEBLE HERMEX CROMO CM-20C T/BOT',44);</v>
      </c>
    </row>
    <row r="1127" spans="1:5" x14ac:dyDescent="0.25">
      <c r="A1127" s="8">
        <f t="shared" si="35"/>
        <v>1126</v>
      </c>
      <c r="B1127" t="s">
        <v>13910</v>
      </c>
      <c r="C1127" t="s">
        <v>12659</v>
      </c>
      <c r="D1127" s="8">
        <f>VLOOKUP(C1127,Proveedor!$B$2:$C$168,2,0)</f>
        <v>44</v>
      </c>
      <c r="E1127" s="8" t="str">
        <f t="shared" si="34"/>
        <v>insert into Productos values (1126,'CHAPA P/MUEBLE HERMEX LATON CM-20L T/BOT',44);</v>
      </c>
    </row>
    <row r="1128" spans="1:5" x14ac:dyDescent="0.25">
      <c r="A1128" s="8">
        <f t="shared" si="35"/>
        <v>1127</v>
      </c>
      <c r="B1128" t="s">
        <v>13911</v>
      </c>
      <c r="C1128" t="s">
        <v>12659</v>
      </c>
      <c r="D1128" s="8">
        <f>VLOOKUP(C1128,Proveedor!$B$2:$C$168,2,0)</f>
        <v>44</v>
      </c>
      <c r="E1128" s="8" t="str">
        <f t="shared" si="34"/>
        <v>insert into Productos values (1127,'CHAPA P/MUEBLE HERMEX LATON CM-24L',44);</v>
      </c>
    </row>
    <row r="1129" spans="1:5" x14ac:dyDescent="0.25">
      <c r="A1129" s="8">
        <f t="shared" si="35"/>
        <v>1128</v>
      </c>
      <c r="B1129" t="s">
        <v>13912</v>
      </c>
      <c r="C1129" t="s">
        <v>12625</v>
      </c>
      <c r="D1129" s="8">
        <f>VLOOKUP(C1129,Proveedor!$B$2:$C$168,2,0)</f>
        <v>10</v>
      </c>
      <c r="E1129" s="8" t="str">
        <f t="shared" si="34"/>
        <v>insert into Productos values (1128,'CHAPA P/MUEBLE MAX TOOLS CROMO BRILLA',10);</v>
      </c>
    </row>
    <row r="1130" spans="1:5" x14ac:dyDescent="0.25">
      <c r="A1130" s="8">
        <f t="shared" si="35"/>
        <v>1129</v>
      </c>
      <c r="B1130" t="s">
        <v>13913</v>
      </c>
      <c r="C1130" t="s">
        <v>12625</v>
      </c>
      <c r="D1130" s="8">
        <f>VLOOKUP(C1130,Proveedor!$B$2:$C$168,2,0)</f>
        <v>10</v>
      </c>
      <c r="E1130" s="8" t="str">
        <f t="shared" si="34"/>
        <v>insert into Productos values (1129,'CHAPA P/MUEBLE MAX-TOOLS LATON BRILLA',10);</v>
      </c>
    </row>
    <row r="1131" spans="1:5" x14ac:dyDescent="0.25">
      <c r="A1131" s="8">
        <f t="shared" si="35"/>
        <v>1130</v>
      </c>
      <c r="B1131" t="s">
        <v>13914</v>
      </c>
      <c r="C1131" t="s">
        <v>12681</v>
      </c>
      <c r="D1131" s="8">
        <f>VLOOKUP(C1131,Proveedor!$B$2:$C$168,2,0)</f>
        <v>66</v>
      </c>
      <c r="E1131" s="8" t="str">
        <f t="shared" si="34"/>
        <v>insert into Productos values (1130,'CHAPA P/MUEBLE PHILLIPS 250 CH CROMO',66);</v>
      </c>
    </row>
    <row r="1132" spans="1:5" x14ac:dyDescent="0.25">
      <c r="A1132" s="8">
        <f t="shared" si="35"/>
        <v>1131</v>
      </c>
      <c r="B1132" t="s">
        <v>13915</v>
      </c>
      <c r="C1132" t="s">
        <v>12681</v>
      </c>
      <c r="D1132" s="8">
        <f>VLOOKUP(C1132,Proveedor!$B$2:$C$168,2,0)</f>
        <v>66</v>
      </c>
      <c r="E1132" s="8" t="str">
        <f t="shared" si="34"/>
        <v>insert into Productos values (1131,'CHAPA P/MUEBLE PHILLIPS 250 CH LATON',66);</v>
      </c>
    </row>
    <row r="1133" spans="1:5" x14ac:dyDescent="0.25">
      <c r="A1133" s="8">
        <f t="shared" si="35"/>
        <v>1132</v>
      </c>
      <c r="B1133" t="s">
        <v>13916</v>
      </c>
      <c r="C1133" t="s">
        <v>12630</v>
      </c>
      <c r="D1133" s="8">
        <f>VLOOKUP(C1133,Proveedor!$B$2:$C$168,2,0)</f>
        <v>15</v>
      </c>
      <c r="E1133" s="8" t="str">
        <f t="shared" si="34"/>
        <v>insert into Productos values (1132,'CHAPA P/RECA MAR-RAM COP S/FI DOR 5731PB',15);</v>
      </c>
    </row>
    <row r="1134" spans="1:5" x14ac:dyDescent="0.25">
      <c r="A1134" s="8">
        <f t="shared" si="35"/>
        <v>1133</v>
      </c>
      <c r="B1134" t="s">
        <v>13917</v>
      </c>
      <c r="C1134" t="s">
        <v>12652</v>
      </c>
      <c r="D1134" s="8">
        <f>VLOOKUP(C1134,Proveedor!$B$2:$C$168,2,0)</f>
        <v>37</v>
      </c>
      <c r="E1134" s="8" t="str">
        <f t="shared" si="34"/>
        <v>insert into Productos values (1133,'CHAPA P/RECA RAM-TOOLS BOLA DORADA REFOR',37);</v>
      </c>
    </row>
    <row r="1135" spans="1:5" x14ac:dyDescent="0.25">
      <c r="A1135" s="8">
        <f t="shared" si="35"/>
        <v>1134</v>
      </c>
      <c r="B1135" t="s">
        <v>13918</v>
      </c>
      <c r="C1135" t="s">
        <v>12652</v>
      </c>
      <c r="D1135" s="8">
        <f>VLOOKUP(C1135,Proveedor!$B$2:$C$168,2,0)</f>
        <v>37</v>
      </c>
      <c r="E1135" s="8" t="str">
        <f t="shared" si="34"/>
        <v>insert into Productos values (1134,'CHAPA P/RECAMARA JAI-3 MLOE BOLA COBRE',37);</v>
      </c>
    </row>
    <row r="1136" spans="1:5" x14ac:dyDescent="0.25">
      <c r="A1136" s="8">
        <f t="shared" si="35"/>
        <v>1135</v>
      </c>
      <c r="B1136" t="s">
        <v>13919</v>
      </c>
      <c r="C1136" t="s">
        <v>12630</v>
      </c>
      <c r="D1136" s="8">
        <f>VLOOKUP(C1136,Proveedor!$B$2:$C$168,2,0)</f>
        <v>15</v>
      </c>
      <c r="E1136" s="8" t="str">
        <f t="shared" si="34"/>
        <v>insert into Productos values (1135,'CHAPA P/RECAMARA MAR-RAM BOLA DORADA',15);</v>
      </c>
    </row>
    <row r="1137" spans="1:5" x14ac:dyDescent="0.25">
      <c r="A1137" s="8">
        <f t="shared" si="35"/>
        <v>1136</v>
      </c>
      <c r="B1137" t="s">
        <v>13920</v>
      </c>
      <c r="C1137" t="s">
        <v>12630</v>
      </c>
      <c r="D1137" s="8">
        <f>VLOOKUP(C1137,Proveedor!$B$2:$C$168,2,0)</f>
        <v>15</v>
      </c>
      <c r="E1137" s="8" t="str">
        <f t="shared" si="34"/>
        <v>insert into Productos values (1136,'CHAPA P/RECAMARA MAR-RAM BOLA ORO VIEJO',15);</v>
      </c>
    </row>
    <row r="1138" spans="1:5" x14ac:dyDescent="0.25">
      <c r="A1138" s="8">
        <f t="shared" si="35"/>
        <v>1137</v>
      </c>
      <c r="B1138" t="s">
        <v>13921</v>
      </c>
      <c r="C1138" t="s">
        <v>12630</v>
      </c>
      <c r="D1138" s="8">
        <f>VLOOKUP(C1138,Proveedor!$B$2:$C$168,2,0)</f>
        <v>15</v>
      </c>
      <c r="E1138" s="8" t="str">
        <f t="shared" si="34"/>
        <v>insert into Productos values (1137,'CHAPA P/RECAMARA MAR-RAM ORO VIEJO COPA',15);</v>
      </c>
    </row>
    <row r="1139" spans="1:5" x14ac:dyDescent="0.25">
      <c r="A1139" s="8">
        <f t="shared" si="35"/>
        <v>1138</v>
      </c>
      <c r="B1139" t="s">
        <v>13922</v>
      </c>
      <c r="C1139" t="s">
        <v>12652</v>
      </c>
      <c r="D1139" s="8">
        <f>VLOOKUP(C1139,Proveedor!$B$2:$C$168,2,0)</f>
        <v>37</v>
      </c>
      <c r="E1139" s="8" t="str">
        <f t="shared" si="34"/>
        <v>insert into Productos values (1138,'CHAPA P/RECAMARA RAM BOLA SATINADA AZUL',37);</v>
      </c>
    </row>
    <row r="1140" spans="1:5" x14ac:dyDescent="0.25">
      <c r="A1140" s="8">
        <f t="shared" si="35"/>
        <v>1139</v>
      </c>
      <c r="B1140" t="s">
        <v>13923</v>
      </c>
      <c r="C1140" t="s">
        <v>12652</v>
      </c>
      <c r="D1140" s="8">
        <f>VLOOKUP(C1140,Proveedor!$B$2:$C$168,2,0)</f>
        <v>37</v>
      </c>
      <c r="E1140" s="8" t="str">
        <f t="shared" si="34"/>
        <v>insert into Productos values (1139,'CHAPA P/RECAMARA RAM COPA COBRE MLOEC',37);</v>
      </c>
    </row>
    <row r="1141" spans="1:5" x14ac:dyDescent="0.25">
      <c r="A1141" s="8">
        <f t="shared" si="35"/>
        <v>1140</v>
      </c>
      <c r="B1141" t="s">
        <v>13924</v>
      </c>
      <c r="C1141" t="s">
        <v>12652</v>
      </c>
      <c r="D1141" s="8">
        <f>VLOOKUP(C1141,Proveedor!$B$2:$C$168,2,0)</f>
        <v>37</v>
      </c>
      <c r="E1141" s="8" t="str">
        <f t="shared" si="34"/>
        <v>insert into Productos values (1140,'CHAPA P/RECAMARA RAM COPA ORO VIEJO ECO.',37);</v>
      </c>
    </row>
    <row r="1142" spans="1:5" x14ac:dyDescent="0.25">
      <c r="A1142" s="8">
        <f t="shared" si="35"/>
        <v>1141</v>
      </c>
      <c r="B1142" t="s">
        <v>13925</v>
      </c>
      <c r="C1142" t="s">
        <v>12652</v>
      </c>
      <c r="D1142" s="8">
        <f>VLOOKUP(C1142,Proveedor!$B$2:$C$168,2,0)</f>
        <v>37</v>
      </c>
      <c r="E1142" s="8" t="str">
        <f t="shared" si="34"/>
        <v>insert into Productos values (1141,'CHAPA P/RECAMARA RAM-TOOLS BOLA COBRE AZ',37);</v>
      </c>
    </row>
    <row r="1143" spans="1:5" x14ac:dyDescent="0.25">
      <c r="A1143" s="8">
        <f t="shared" si="35"/>
        <v>1142</v>
      </c>
      <c r="B1143" t="s">
        <v>13926</v>
      </c>
      <c r="C1143" t="s">
        <v>12652</v>
      </c>
      <c r="D1143" s="8">
        <f>VLOOKUP(C1143,Proveedor!$B$2:$C$168,2,0)</f>
        <v>37</v>
      </c>
      <c r="E1143" s="8" t="str">
        <f t="shared" si="34"/>
        <v>insert into Productos values (1142,'CHAPA P/RECAMARA RAM-TOOLS BOLA CROMADA',37);</v>
      </c>
    </row>
    <row r="1144" spans="1:5" x14ac:dyDescent="0.25">
      <c r="A1144" s="8">
        <f t="shared" si="35"/>
        <v>1143</v>
      </c>
      <c r="B1144" t="s">
        <v>13927</v>
      </c>
      <c r="C1144" t="s">
        <v>12652</v>
      </c>
      <c r="D1144" s="8">
        <f>VLOOKUP(C1144,Proveedor!$B$2:$C$168,2,0)</f>
        <v>37</v>
      </c>
      <c r="E1144" s="8" t="str">
        <f t="shared" si="34"/>
        <v>insert into Productos values (1143,'CHAPA P/RECAMARA RAM-TOOLS BOLA DORADA B',37);</v>
      </c>
    </row>
    <row r="1145" spans="1:5" x14ac:dyDescent="0.25">
      <c r="A1145" s="8">
        <f t="shared" si="35"/>
        <v>1144</v>
      </c>
      <c r="B1145" t="s">
        <v>13928</v>
      </c>
      <c r="C1145" t="s">
        <v>12652</v>
      </c>
      <c r="D1145" s="8">
        <f>VLOOKUP(C1145,Proveedor!$B$2:$C$168,2,0)</f>
        <v>37</v>
      </c>
      <c r="E1145" s="8" t="str">
        <f t="shared" si="34"/>
        <v>insert into Productos values (1144,'CHAPA P/RECAMARA RAM-TOOLS COPA DORADA AZUL',37);</v>
      </c>
    </row>
    <row r="1146" spans="1:5" x14ac:dyDescent="0.25">
      <c r="A1146" s="8">
        <f t="shared" si="35"/>
        <v>1145</v>
      </c>
      <c r="B1146" t="s">
        <v>13929</v>
      </c>
      <c r="C1146" t="s">
        <v>12652</v>
      </c>
      <c r="D1146" s="8">
        <f>VLOOKUP(C1146,Proveedor!$B$2:$C$168,2,0)</f>
        <v>37</v>
      </c>
      <c r="E1146" s="8" t="str">
        <f t="shared" si="34"/>
        <v>insert into Productos values (1145,'CHAPA P/RECAMARA RAM-TOOLS COPA DORADA BLANCA',37);</v>
      </c>
    </row>
    <row r="1147" spans="1:5" x14ac:dyDescent="0.25">
      <c r="A1147" s="8">
        <f t="shared" si="35"/>
        <v>1146</v>
      </c>
      <c r="B1147" t="s">
        <v>13930</v>
      </c>
      <c r="C1147" t="s">
        <v>12652</v>
      </c>
      <c r="D1147" s="8">
        <f>VLOOKUP(C1147,Proveedor!$B$2:$C$168,2,0)</f>
        <v>37</v>
      </c>
      <c r="E1147" s="8" t="str">
        <f t="shared" si="34"/>
        <v>insert into Productos values (1146,'CHAPA P/RECAMARA RAM-TOOLS COPA SATINADA',37);</v>
      </c>
    </row>
    <row r="1148" spans="1:5" x14ac:dyDescent="0.25">
      <c r="A1148" s="8">
        <f t="shared" si="35"/>
        <v>1147</v>
      </c>
      <c r="B1148" t="s">
        <v>13931</v>
      </c>
      <c r="C1148" t="s">
        <v>12634</v>
      </c>
      <c r="D1148" s="8">
        <f>VLOOKUP(C1148,Proveedor!$B$2:$C$168,2,0)</f>
        <v>19</v>
      </c>
      <c r="E1148" s="8" t="str">
        <f t="shared" si="34"/>
        <v>insert into Productos values (1147,'CHAPA P/ROPERO *',19);</v>
      </c>
    </row>
    <row r="1149" spans="1:5" x14ac:dyDescent="0.25">
      <c r="A1149" s="8">
        <f t="shared" si="35"/>
        <v>1148</v>
      </c>
      <c r="B1149" t="s">
        <v>13932</v>
      </c>
      <c r="C1149" t="s">
        <v>12659</v>
      </c>
      <c r="D1149" s="8">
        <f>VLOOKUP(C1149,Proveedor!$B$2:$C$168,2,0)</f>
        <v>44</v>
      </c>
      <c r="E1149" s="8" t="str">
        <f t="shared" si="34"/>
        <v>insert into Productos values (1148,'CHAPA P/VITRINA HERMEX',44);</v>
      </c>
    </row>
    <row r="1150" spans="1:5" x14ac:dyDescent="0.25">
      <c r="A1150" s="8">
        <f t="shared" si="35"/>
        <v>1149</v>
      </c>
      <c r="B1150" t="s">
        <v>13933</v>
      </c>
      <c r="C1150" t="s">
        <v>12625</v>
      </c>
      <c r="D1150" s="8">
        <f>VLOOKUP(C1150,Proveedor!$B$2:$C$168,2,0)</f>
        <v>10</v>
      </c>
      <c r="E1150" s="8" t="str">
        <f t="shared" si="34"/>
        <v>insert into Productos values (1149,'CHAPA P/VITRINA MAX-TOOLS',10);</v>
      </c>
    </row>
    <row r="1151" spans="1:5" x14ac:dyDescent="0.25">
      <c r="A1151" s="8">
        <f t="shared" si="35"/>
        <v>1150</v>
      </c>
      <c r="B1151" t="s">
        <v>13934</v>
      </c>
      <c r="C1151" t="s">
        <v>12681</v>
      </c>
      <c r="D1151" s="8">
        <f>VLOOKUP(C1151,Proveedor!$B$2:$C$168,2,0)</f>
        <v>66</v>
      </c>
      <c r="E1151" s="8" t="str">
        <f t="shared" si="34"/>
        <v>insert into Productos values (1150,'CHAPA PHILLIPS 549AN EMBUTIR P/ALUMINIO',66);</v>
      </c>
    </row>
    <row r="1152" spans="1:5" x14ac:dyDescent="0.25">
      <c r="A1152" s="8">
        <f t="shared" si="35"/>
        <v>1151</v>
      </c>
      <c r="B1152" t="s">
        <v>13935</v>
      </c>
      <c r="C1152" t="s">
        <v>12681</v>
      </c>
      <c r="D1152" s="8">
        <f>VLOOKUP(C1152,Proveedor!$B$2:$C$168,2,0)</f>
        <v>66</v>
      </c>
      <c r="E1152" s="8" t="str">
        <f t="shared" si="34"/>
        <v>insert into Productos values (1151,'CHAPA PHILLIPS 550 AN EMBUTIR P/ALUMINIO',66);</v>
      </c>
    </row>
    <row r="1153" spans="1:5" x14ac:dyDescent="0.25">
      <c r="A1153" s="8">
        <f t="shared" si="35"/>
        <v>1152</v>
      </c>
      <c r="B1153" t="s">
        <v>13936</v>
      </c>
      <c r="C1153" t="s">
        <v>12681</v>
      </c>
      <c r="D1153" s="8">
        <f>VLOOKUP(C1153,Proveedor!$B$2:$C$168,2,0)</f>
        <v>66</v>
      </c>
      <c r="E1153" s="8" t="str">
        <f t="shared" si="34"/>
        <v>insert into Productos values (1152,'CHAPA PHILLIPS 555 AN EMBUTIR P/ALUMINIO',66);</v>
      </c>
    </row>
    <row r="1154" spans="1:5" x14ac:dyDescent="0.25">
      <c r="A1154" s="8">
        <f t="shared" si="35"/>
        <v>1153</v>
      </c>
      <c r="B1154" t="s">
        <v>13937</v>
      </c>
      <c r="C1154" t="s">
        <v>12681</v>
      </c>
      <c r="D1154" s="8">
        <f>VLOOKUP(C1154,Proveedor!$B$2:$C$168,2,0)</f>
        <v>66</v>
      </c>
      <c r="E1154" s="8" t="str">
        <f t="shared" si="34"/>
        <v>insert into Productos values (1153,'CHAPA PHILLIPS 625 DC D IF ABG',66);</v>
      </c>
    </row>
    <row r="1155" spans="1:5" x14ac:dyDescent="0.25">
      <c r="A1155" s="8">
        <f t="shared" si="35"/>
        <v>1154</v>
      </c>
      <c r="B1155" t="s">
        <v>13938</v>
      </c>
      <c r="C1155" t="s">
        <v>12681</v>
      </c>
      <c r="D1155" s="8">
        <f>VLOOKUP(C1155,Proveedor!$B$2:$C$168,2,0)</f>
        <v>66</v>
      </c>
      <c r="E1155" s="8" t="str">
        <f t="shared" ref="E1155:E1218" si="36">"insert into Productos values ("&amp;A1155&amp;",'"&amp;B1155&amp;"',"&amp;D1155&amp;");"</f>
        <v>insert into Productos values (1154,'CHAPA PHILLIPS 625 DC I INSTAFACIL ABG',66);</v>
      </c>
    </row>
    <row r="1156" spans="1:5" x14ac:dyDescent="0.25">
      <c r="A1156" s="8">
        <f t="shared" ref="A1156:A1219" si="37">+A1155+1</f>
        <v>1155</v>
      </c>
      <c r="B1156" t="s">
        <v>13939</v>
      </c>
      <c r="C1156" t="s">
        <v>12681</v>
      </c>
      <c r="D1156" s="8">
        <f>VLOOKUP(C1156,Proveedor!$B$2:$C$168,2,0)</f>
        <v>66</v>
      </c>
      <c r="E1156" s="8" t="str">
        <f t="shared" si="36"/>
        <v>insert into Productos values (1155,'CHAPA PHILLIPS 715 D DERECHA CLASICA',66);</v>
      </c>
    </row>
    <row r="1157" spans="1:5" x14ac:dyDescent="0.25">
      <c r="A1157" s="8">
        <f t="shared" si="37"/>
        <v>1156</v>
      </c>
      <c r="B1157" t="s">
        <v>13940</v>
      </c>
      <c r="C1157" t="s">
        <v>12681</v>
      </c>
      <c r="D1157" s="8">
        <f>VLOOKUP(C1157,Proveedor!$B$2:$C$168,2,0)</f>
        <v>66</v>
      </c>
      <c r="E1157" s="8" t="str">
        <f t="shared" si="36"/>
        <v>insert into Productos values (1156,'CHAPA PHILLIPS 715 D INSTA.FAC.DER *',66);</v>
      </c>
    </row>
    <row r="1158" spans="1:5" x14ac:dyDescent="0.25">
      <c r="A1158" s="8">
        <f t="shared" si="37"/>
        <v>1157</v>
      </c>
      <c r="B1158" t="s">
        <v>13941</v>
      </c>
      <c r="C1158" t="s">
        <v>12681</v>
      </c>
      <c r="D1158" s="8">
        <f>VLOOKUP(C1158,Proveedor!$B$2:$C$168,2,0)</f>
        <v>66</v>
      </c>
      <c r="E1158" s="8" t="str">
        <f t="shared" si="36"/>
        <v>insert into Productos values (1157,'CHAPA PHILLIPS 715 I INSTA.FAC.IZQ.',66);</v>
      </c>
    </row>
    <row r="1159" spans="1:5" x14ac:dyDescent="0.25">
      <c r="A1159" s="8">
        <f t="shared" si="37"/>
        <v>1158</v>
      </c>
      <c r="B1159" t="s">
        <v>13942</v>
      </c>
      <c r="C1159" t="s">
        <v>12681</v>
      </c>
      <c r="D1159" s="8">
        <f>VLOOKUP(C1159,Proveedor!$B$2:$C$168,2,0)</f>
        <v>66</v>
      </c>
      <c r="E1159" s="8" t="str">
        <f t="shared" si="36"/>
        <v>insert into Productos values (1158,'CHAPA PHILLIPS 715 I IZQUIERDA CLASICA',66);</v>
      </c>
    </row>
    <row r="1160" spans="1:5" x14ac:dyDescent="0.25">
      <c r="A1160" s="8">
        <f t="shared" si="37"/>
        <v>1159</v>
      </c>
      <c r="B1160" t="s">
        <v>13943</v>
      </c>
      <c r="C1160" t="s">
        <v>12681</v>
      </c>
      <c r="D1160" s="8">
        <f>VLOOKUP(C1160,Proveedor!$B$2:$C$168,2,0)</f>
        <v>66</v>
      </c>
      <c r="E1160" s="8" t="str">
        <f t="shared" si="36"/>
        <v>insert into Productos values (1159,'CHAPA PHILLIPS 800 FIJA DERECHA LL/PLAN',66);</v>
      </c>
    </row>
    <row r="1161" spans="1:5" x14ac:dyDescent="0.25">
      <c r="A1161" s="8">
        <f t="shared" si="37"/>
        <v>1160</v>
      </c>
      <c r="B1161" t="s">
        <v>13944</v>
      </c>
      <c r="C1161" t="s">
        <v>12681</v>
      </c>
      <c r="D1161" s="8">
        <f>VLOOKUP(C1161,Proveedor!$B$2:$C$168,2,0)</f>
        <v>66</v>
      </c>
      <c r="E1161" s="8" t="str">
        <f t="shared" si="36"/>
        <v>insert into Productos values (1160,'CHAPA PHILLIPS 800 FIJA IZQUIERDA LL/PLA',66);</v>
      </c>
    </row>
    <row r="1162" spans="1:5" x14ac:dyDescent="0.25">
      <c r="A1162" s="8">
        <f t="shared" si="37"/>
        <v>1161</v>
      </c>
      <c r="B1162" t="s">
        <v>13945</v>
      </c>
      <c r="C1162" t="s">
        <v>12681</v>
      </c>
      <c r="D1162" s="8">
        <f>VLOOKUP(C1162,Proveedor!$B$2:$C$168,2,0)</f>
        <v>66</v>
      </c>
      <c r="E1162" s="8" t="str">
        <f t="shared" si="36"/>
        <v>insert into Productos values (1161,'CHAPA PHILLIPS AS-725 IF D ABG LL/QUESO',66);</v>
      </c>
    </row>
    <row r="1163" spans="1:5" x14ac:dyDescent="0.25">
      <c r="A1163" s="8">
        <f t="shared" si="37"/>
        <v>1162</v>
      </c>
      <c r="B1163" t="s">
        <v>13946</v>
      </c>
      <c r="C1163" t="s">
        <v>12681</v>
      </c>
      <c r="D1163" s="8">
        <f>VLOOKUP(C1163,Proveedor!$B$2:$C$168,2,0)</f>
        <v>66</v>
      </c>
      <c r="E1163" s="8" t="str">
        <f t="shared" si="36"/>
        <v>insert into Productos values (1162,'CHAPA PHILLIPS AS-725-IF 1 ABG LL/QUESO',66);</v>
      </c>
    </row>
    <row r="1164" spans="1:5" x14ac:dyDescent="0.25">
      <c r="A1164" s="8">
        <f t="shared" si="37"/>
        <v>1163</v>
      </c>
      <c r="B1164" t="s">
        <v>13947</v>
      </c>
      <c r="C1164" t="s">
        <v>12681</v>
      </c>
      <c r="D1164" s="8">
        <f>VLOOKUP(C1164,Proveedor!$B$2:$C$168,2,0)</f>
        <v>66</v>
      </c>
      <c r="E1164" s="8" t="str">
        <f t="shared" si="36"/>
        <v>insert into Productos values (1163,'CHAPA PHILLIPS HS-4000 AS-6-IF-IZQUIERDA',66);</v>
      </c>
    </row>
    <row r="1165" spans="1:5" x14ac:dyDescent="0.25">
      <c r="A1165" s="8">
        <f t="shared" si="37"/>
        <v>1164</v>
      </c>
      <c r="B1165" t="s">
        <v>13948</v>
      </c>
      <c r="C1165" t="s">
        <v>12681</v>
      </c>
      <c r="D1165" s="8">
        <f>VLOOKUP(C1165,Proveedor!$B$2:$C$168,2,0)</f>
        <v>66</v>
      </c>
      <c r="E1165" s="8" t="str">
        <f t="shared" si="36"/>
        <v>insert into Productos values (1164,'CHAPA PHILLIPS HS-4000-AS 6 D IF AI',66);</v>
      </c>
    </row>
    <row r="1166" spans="1:5" x14ac:dyDescent="0.25">
      <c r="A1166" s="8">
        <f t="shared" si="37"/>
        <v>1165</v>
      </c>
      <c r="B1166" t="s">
        <v>13949</v>
      </c>
      <c r="C1166" t="s">
        <v>12681</v>
      </c>
      <c r="D1166" s="8">
        <f>VLOOKUP(C1166,Proveedor!$B$2:$C$168,2,0)</f>
        <v>66</v>
      </c>
      <c r="E1166" s="8" t="str">
        <f t="shared" si="36"/>
        <v>insert into Productos values (1165,'CHAPA PHILLIPS HS-4100 AS-6 DF DERECHA',66);</v>
      </c>
    </row>
    <row r="1167" spans="1:5" x14ac:dyDescent="0.25">
      <c r="A1167" s="8">
        <f t="shared" si="37"/>
        <v>1166</v>
      </c>
      <c r="B1167" t="s">
        <v>13950</v>
      </c>
      <c r="C1167" t="s">
        <v>12681</v>
      </c>
      <c r="D1167" s="8">
        <f>VLOOKUP(C1167,Proveedor!$B$2:$C$168,2,0)</f>
        <v>66</v>
      </c>
      <c r="E1167" s="8" t="str">
        <f t="shared" si="36"/>
        <v>insert into Productos values (1166,'CHAPA PHILLIPS HS-4100-AS 6 I IF AI',66);</v>
      </c>
    </row>
    <row r="1168" spans="1:5" x14ac:dyDescent="0.25">
      <c r="A1168" s="8">
        <f t="shared" si="37"/>
        <v>1167</v>
      </c>
      <c r="B1168" t="s">
        <v>13951</v>
      </c>
      <c r="C1168" t="s">
        <v>12681</v>
      </c>
      <c r="D1168" s="8">
        <f>VLOOKUP(C1168,Proveedor!$B$2:$C$168,2,0)</f>
        <v>66</v>
      </c>
      <c r="E1168" s="8" t="str">
        <f t="shared" si="36"/>
        <v>insert into Productos values (1167,'CHAPA PHILLIPS X-720 IF D LLAVE TETRA',66);</v>
      </c>
    </row>
    <row r="1169" spans="1:5" x14ac:dyDescent="0.25">
      <c r="A1169" s="8">
        <f t="shared" si="37"/>
        <v>1168</v>
      </c>
      <c r="B1169" t="s">
        <v>13952</v>
      </c>
      <c r="C1169" t="s">
        <v>12681</v>
      </c>
      <c r="D1169" s="8">
        <f>VLOOKUP(C1169,Proveedor!$B$2:$C$168,2,0)</f>
        <v>66</v>
      </c>
      <c r="E1169" s="8" t="str">
        <f t="shared" si="36"/>
        <v>insert into Productos values (1168,'CHAPA PHILLIPS X-720 IF I LLAVE TETRA',66);</v>
      </c>
    </row>
    <row r="1170" spans="1:5" x14ac:dyDescent="0.25">
      <c r="A1170" s="8">
        <f t="shared" si="37"/>
        <v>1169</v>
      </c>
      <c r="B1170" t="s">
        <v>13953</v>
      </c>
      <c r="C1170" t="s">
        <v>12681</v>
      </c>
      <c r="D1170" s="8">
        <f>VLOOKUP(C1170,Proveedor!$B$2:$C$168,2,0)</f>
        <v>66</v>
      </c>
      <c r="E1170" s="8" t="str">
        <f t="shared" si="36"/>
        <v>insert into Productos values (1169,'CHAPA PHILLIPS X900 DERECHA LL/TETRA',66);</v>
      </c>
    </row>
    <row r="1171" spans="1:5" x14ac:dyDescent="0.25">
      <c r="A1171" s="8">
        <f t="shared" si="37"/>
        <v>1170</v>
      </c>
      <c r="B1171" t="s">
        <v>13954</v>
      </c>
      <c r="C1171" t="s">
        <v>12681</v>
      </c>
      <c r="D1171" s="8">
        <f>VLOOKUP(C1171,Proveedor!$B$2:$C$168,2,0)</f>
        <v>66</v>
      </c>
      <c r="E1171" s="8" t="str">
        <f t="shared" si="36"/>
        <v>insert into Productos values (1170,'CHAPA PHILLIPS X900 IZQUIERDA LL/TETRA',66);</v>
      </c>
    </row>
    <row r="1172" spans="1:5" x14ac:dyDescent="0.25">
      <c r="A1172" s="8">
        <f t="shared" si="37"/>
        <v>1171</v>
      </c>
      <c r="B1172" t="s">
        <v>13955</v>
      </c>
      <c r="C1172" t="s">
        <v>12621</v>
      </c>
      <c r="D1172" s="8">
        <f>VLOOKUP(C1172,Proveedor!$B$2:$C$168,2,0)</f>
        <v>6</v>
      </c>
      <c r="E1172" s="8" t="str">
        <f t="shared" si="36"/>
        <v>insert into Productos values (1171,'CHAPA SANTUL TIPO/715 CLASICA DERECHA',6);</v>
      </c>
    </row>
    <row r="1173" spans="1:5" x14ac:dyDescent="0.25">
      <c r="A1173" s="8">
        <f t="shared" si="37"/>
        <v>1172</v>
      </c>
      <c r="B1173" t="s">
        <v>13956</v>
      </c>
      <c r="C1173" t="s">
        <v>12618</v>
      </c>
      <c r="D1173" s="8">
        <f>VLOOKUP(C1173,Proveedor!$B$2:$C$168,2,0)</f>
        <v>3</v>
      </c>
      <c r="E1173" s="8" t="str">
        <f t="shared" si="36"/>
        <v>insert into Productos values (1172,'CHAROLA P/PINTAR AKSI',3);</v>
      </c>
    </row>
    <row r="1174" spans="1:5" x14ac:dyDescent="0.25">
      <c r="A1174" s="8">
        <f t="shared" si="37"/>
        <v>1173</v>
      </c>
      <c r="B1174" t="s">
        <v>13957</v>
      </c>
      <c r="C1174" t="s">
        <v>12627</v>
      </c>
      <c r="D1174" s="8">
        <f>VLOOKUP(C1174,Proveedor!$B$2:$C$168,2,0)</f>
        <v>12</v>
      </c>
      <c r="E1174" s="8" t="str">
        <f t="shared" si="36"/>
        <v>insert into Productos values (1173,'CHAROLA TRUPER PARA PINTURA',12);</v>
      </c>
    </row>
    <row r="1175" spans="1:5" x14ac:dyDescent="0.25">
      <c r="A1175" s="8">
        <f t="shared" si="37"/>
        <v>1174</v>
      </c>
      <c r="B1175" t="s">
        <v>13958</v>
      </c>
      <c r="C1175" t="s">
        <v>12630</v>
      </c>
      <c r="D1175" s="8">
        <f>VLOOKUP(C1175,Proveedor!$B$2:$C$168,2,0)</f>
        <v>15</v>
      </c>
      <c r="E1175" s="8" t="str">
        <f t="shared" si="36"/>
        <v>insert into Productos values (1174,'CHIFLON 5 1/2 MAR-RAM',15);</v>
      </c>
    </row>
    <row r="1176" spans="1:5" x14ac:dyDescent="0.25">
      <c r="A1176" s="8">
        <f t="shared" si="37"/>
        <v>1175</v>
      </c>
      <c r="B1176" t="s">
        <v>13959</v>
      </c>
      <c r="C1176" t="s">
        <v>12654</v>
      </c>
      <c r="D1176" s="8">
        <f>VLOOKUP(C1176,Proveedor!$B$2:$C$168,2,0)</f>
        <v>39</v>
      </c>
      <c r="E1176" s="8" t="str">
        <f t="shared" si="36"/>
        <v>insert into Productos values (1175,'CHIFLON PRETUL PLASTICO SIN BLISTER VERD',39);</v>
      </c>
    </row>
    <row r="1177" spans="1:5" x14ac:dyDescent="0.25">
      <c r="A1177" s="8">
        <f t="shared" si="37"/>
        <v>1176</v>
      </c>
      <c r="B1177" t="s">
        <v>13960</v>
      </c>
      <c r="C1177" t="s">
        <v>12621</v>
      </c>
      <c r="D1177" s="8">
        <f>VLOOKUP(C1177,Proveedor!$B$2:$C$168,2,0)</f>
        <v>6</v>
      </c>
      <c r="E1177" s="8" t="str">
        <f t="shared" si="36"/>
        <v>insert into Productos values (1176,'CHIFLON SANTUL 3 1/2" P/MANG 1/2 BRONCE',6);</v>
      </c>
    </row>
    <row r="1178" spans="1:5" x14ac:dyDescent="0.25">
      <c r="A1178" s="8">
        <f t="shared" si="37"/>
        <v>1177</v>
      </c>
      <c r="B1178" t="s">
        <v>13961</v>
      </c>
      <c r="C1178" t="s">
        <v>12621</v>
      </c>
      <c r="D1178" s="8">
        <f>VLOOKUP(C1178,Proveedor!$B$2:$C$168,2,0)</f>
        <v>6</v>
      </c>
      <c r="E1178" s="8" t="str">
        <f t="shared" si="36"/>
        <v>insert into Productos values (1177,'CHIFLON SANTUL 5 1/2 7506 BOQUILLA C/ROS',6);</v>
      </c>
    </row>
    <row r="1179" spans="1:5" x14ac:dyDescent="0.25">
      <c r="A1179" s="8">
        <f t="shared" si="37"/>
        <v>1178</v>
      </c>
      <c r="B1179" t="s">
        <v>13962</v>
      </c>
      <c r="C1179" t="s">
        <v>12621</v>
      </c>
      <c r="D1179" s="8">
        <f>VLOOKUP(C1179,Proveedor!$B$2:$C$168,2,0)</f>
        <v>6</v>
      </c>
      <c r="E1179" s="8" t="str">
        <f t="shared" si="36"/>
        <v>insert into Productos values (1178,'CHIFLON SANTUL P/MANGUERA 8 FUN 7507 *',6);</v>
      </c>
    </row>
    <row r="1180" spans="1:5" x14ac:dyDescent="0.25">
      <c r="A1180" s="8">
        <f t="shared" si="37"/>
        <v>1179</v>
      </c>
      <c r="B1180" t="s">
        <v>13963</v>
      </c>
      <c r="C1180" t="s">
        <v>12621</v>
      </c>
      <c r="D1180" s="8">
        <f>VLOOKUP(C1180,Proveedor!$B$2:$C$168,2,0)</f>
        <v>6</v>
      </c>
      <c r="E1180" s="8" t="str">
        <f t="shared" si="36"/>
        <v>insert into Productos values (1179,'CHIFLON SANTUL PISTOLA 10 FUNCI MOD.7517',6);</v>
      </c>
    </row>
    <row r="1181" spans="1:5" x14ac:dyDescent="0.25">
      <c r="A1181" s="8">
        <f t="shared" si="37"/>
        <v>1180</v>
      </c>
      <c r="B1181" t="s">
        <v>13964</v>
      </c>
      <c r="C1181" t="s">
        <v>12621</v>
      </c>
      <c r="D1181" s="8">
        <f>VLOOKUP(C1181,Proveedor!$B$2:$C$168,2,0)</f>
        <v>6</v>
      </c>
      <c r="E1181" s="8" t="str">
        <f t="shared" si="36"/>
        <v>insert into Productos values (1180,'CHIFLON SANTUL PISTOLA 5 1/2 GO 7505 *',6);</v>
      </c>
    </row>
    <row r="1182" spans="1:5" x14ac:dyDescent="0.25">
      <c r="A1182" s="8">
        <f t="shared" si="37"/>
        <v>1181</v>
      </c>
      <c r="B1182" t="s">
        <v>13965</v>
      </c>
      <c r="C1182" t="s">
        <v>12621</v>
      </c>
      <c r="D1182" s="8">
        <f>VLOOKUP(C1182,Proveedor!$B$2:$C$168,2,0)</f>
        <v>6</v>
      </c>
      <c r="E1182" s="8" t="str">
        <f t="shared" si="36"/>
        <v>insert into Productos values (1181,'CHIFLON SANTUL PISTOLA 7501 *',6);</v>
      </c>
    </row>
    <row r="1183" spans="1:5" x14ac:dyDescent="0.25">
      <c r="A1183" s="8">
        <f t="shared" si="37"/>
        <v>1182</v>
      </c>
      <c r="B1183" t="s">
        <v>13966</v>
      </c>
      <c r="C1183" t="s">
        <v>12621</v>
      </c>
      <c r="D1183" s="8">
        <f>VLOOKUP(C1183,Proveedor!$B$2:$C$168,2,0)</f>
        <v>6</v>
      </c>
      <c r="E1183" s="8" t="str">
        <f t="shared" si="36"/>
        <v>insert into Productos values (1182,'CHIFLON SANTUL PISTOLA 8 FUNCIONE 7508**',6);</v>
      </c>
    </row>
    <row r="1184" spans="1:5" x14ac:dyDescent="0.25">
      <c r="A1184" s="8">
        <f t="shared" si="37"/>
        <v>1183</v>
      </c>
      <c r="B1184" t="s">
        <v>13967</v>
      </c>
      <c r="C1184" t="s">
        <v>12621</v>
      </c>
      <c r="D1184" s="8">
        <f>VLOOKUP(C1184,Proveedor!$B$2:$C$168,2,0)</f>
        <v>6</v>
      </c>
      <c r="E1184" s="8" t="str">
        <f t="shared" si="36"/>
        <v>insert into Productos values (1183,'CHIFLON SANTUL PISTOLA MOD.7518',6);</v>
      </c>
    </row>
    <row r="1185" spans="1:5" x14ac:dyDescent="0.25">
      <c r="A1185" s="8">
        <f t="shared" si="37"/>
        <v>1184</v>
      </c>
      <c r="B1185" t="s">
        <v>13968</v>
      </c>
      <c r="C1185" t="s">
        <v>12621</v>
      </c>
      <c r="D1185" s="8">
        <f>VLOOKUP(C1185,Proveedor!$B$2:$C$168,2,0)</f>
        <v>6</v>
      </c>
      <c r="E1185" s="8" t="str">
        <f t="shared" si="36"/>
        <v>insert into Productos values (1184,'CHIFLON SANTUL PLASTICO 1/2" 7531',6);</v>
      </c>
    </row>
    <row r="1186" spans="1:5" x14ac:dyDescent="0.25">
      <c r="A1186" s="8">
        <f t="shared" si="37"/>
        <v>1185</v>
      </c>
      <c r="B1186" t="s">
        <v>13969</v>
      </c>
      <c r="C1186" t="s">
        <v>12619</v>
      </c>
      <c r="D1186" s="8">
        <f>VLOOKUP(C1186,Proveedor!$B$2:$C$168,2,0)</f>
        <v>4</v>
      </c>
      <c r="E1186" s="8" t="str">
        <f t="shared" si="36"/>
        <v>insert into Productos values (1185,'CHIFLON SURTEK 7 FUNCIONES',4);</v>
      </c>
    </row>
    <row r="1187" spans="1:5" x14ac:dyDescent="0.25">
      <c r="A1187" s="8">
        <f t="shared" si="37"/>
        <v>1186</v>
      </c>
      <c r="B1187" t="s">
        <v>13970</v>
      </c>
      <c r="C1187" t="s">
        <v>12619</v>
      </c>
      <c r="D1187" s="8">
        <f>VLOOKUP(C1187,Proveedor!$B$2:$C$168,2,0)</f>
        <v>4</v>
      </c>
      <c r="E1187" s="8" t="str">
        <f t="shared" si="36"/>
        <v>insert into Productos values (1186,'CHIFLON SURTEK PISTOLA BOQUILLA METALICA',4);</v>
      </c>
    </row>
    <row r="1188" spans="1:5" x14ac:dyDescent="0.25">
      <c r="A1188" s="8">
        <f t="shared" si="37"/>
        <v>1187</v>
      </c>
      <c r="B1188" t="s">
        <v>13971</v>
      </c>
      <c r="C1188" t="s">
        <v>12627</v>
      </c>
      <c r="D1188" s="8">
        <f>VLOOKUP(C1188,Proveedor!$B$2:$C$168,2,0)</f>
        <v>12</v>
      </c>
      <c r="E1188" s="8" t="str">
        <f t="shared" si="36"/>
        <v>insert into Productos values (1187,'CHIFLON TRUPER PISTOLA 8 FUNCIONES',12);</v>
      </c>
    </row>
    <row r="1189" spans="1:5" x14ac:dyDescent="0.25">
      <c r="A1189" s="8">
        <f t="shared" si="37"/>
        <v>1188</v>
      </c>
      <c r="B1189" t="s">
        <v>13972</v>
      </c>
      <c r="C1189" t="s">
        <v>12627</v>
      </c>
      <c r="D1189" s="8">
        <f>VLOOKUP(C1189,Proveedor!$B$2:$C$168,2,0)</f>
        <v>12</v>
      </c>
      <c r="E1189" s="8" t="str">
        <f t="shared" si="36"/>
        <v>insert into Productos values (1188,'CHUCK CABEZA INFLADORA DE LLANTAS TRUPE',12);</v>
      </c>
    </row>
    <row r="1190" spans="1:5" x14ac:dyDescent="0.25">
      <c r="A1190" s="8">
        <f t="shared" si="37"/>
        <v>1189</v>
      </c>
      <c r="B1190" t="s">
        <v>13973</v>
      </c>
      <c r="C1190" t="s">
        <v>12625</v>
      </c>
      <c r="D1190" s="8">
        <f>VLOOKUP(C1190,Proveedor!$B$2:$C$168,2,0)</f>
        <v>10</v>
      </c>
      <c r="E1190" s="8" t="str">
        <f t="shared" si="36"/>
        <v>insert into Productos values (1189,'CHUCK P/INFLAR DOBLE MAX TOOLS',10);</v>
      </c>
    </row>
    <row r="1191" spans="1:5" x14ac:dyDescent="0.25">
      <c r="A1191" s="8">
        <f t="shared" si="37"/>
        <v>1190</v>
      </c>
      <c r="B1191" t="s">
        <v>13974</v>
      </c>
      <c r="C1191" t="s">
        <v>12627</v>
      </c>
      <c r="D1191" s="8">
        <f>VLOOKUP(C1191,Proveedor!$B$2:$C$168,2,0)</f>
        <v>12</v>
      </c>
      <c r="E1191" s="8" t="str">
        <f t="shared" si="36"/>
        <v>insert into Productos values (1190,'CHUCK TRUPER P/INFLAR VAL-INF-1/4 *',12);</v>
      </c>
    </row>
    <row r="1192" spans="1:5" x14ac:dyDescent="0.25">
      <c r="A1192" s="8">
        <f t="shared" si="37"/>
        <v>1191</v>
      </c>
      <c r="B1192" t="s">
        <v>13975</v>
      </c>
      <c r="C1192" t="s">
        <v>12687</v>
      </c>
      <c r="D1192" s="8">
        <f>VLOOKUP(C1192,Proveedor!$B$2:$C$168,2,0)</f>
        <v>72</v>
      </c>
      <c r="E1192" s="8" t="str">
        <f t="shared" si="36"/>
        <v>insert into Productos values (1191,'CHUK CABEZA INFLADOR DE LLANTAS LION TOO',72);</v>
      </c>
    </row>
    <row r="1193" spans="1:5" x14ac:dyDescent="0.25">
      <c r="A1193" s="8">
        <f t="shared" si="37"/>
        <v>1192</v>
      </c>
      <c r="B1193" t="s">
        <v>13976</v>
      </c>
      <c r="C1193" t="s">
        <v>12627</v>
      </c>
      <c r="D1193" s="8">
        <f>VLOOKUP(C1193,Proveedor!$B$2:$C$168,2,0)</f>
        <v>12</v>
      </c>
      <c r="E1193" s="8" t="str">
        <f t="shared" si="36"/>
        <v>insert into Productos values (1192,'CHUMACERA TRUPER JGO P/CARRETILLA J-CH*',12);</v>
      </c>
    </row>
    <row r="1194" spans="1:5" x14ac:dyDescent="0.25">
      <c r="A1194" s="8">
        <f t="shared" si="37"/>
        <v>1193</v>
      </c>
      <c r="B1194" t="s">
        <v>13977</v>
      </c>
      <c r="C1194" t="s">
        <v>12623</v>
      </c>
      <c r="D1194" s="8">
        <f>VLOOKUP(C1194,Proveedor!$B$2:$C$168,2,0)</f>
        <v>8</v>
      </c>
      <c r="E1194" s="8" t="str">
        <f t="shared" si="36"/>
        <v>insert into Productos values (1193,'CHUPON DE SECCION COPA 115 MM CAP 25 KG',8);</v>
      </c>
    </row>
    <row r="1195" spans="1:5" x14ac:dyDescent="0.25">
      <c r="A1195" s="8">
        <f t="shared" si="37"/>
        <v>1194</v>
      </c>
      <c r="B1195" t="s">
        <v>13978</v>
      </c>
      <c r="C1195" t="s">
        <v>12618</v>
      </c>
      <c r="D1195" s="8">
        <f>VLOOKUP(C1195,Proveedor!$B$2:$C$168,2,0)</f>
        <v>3</v>
      </c>
      <c r="E1195" s="8" t="str">
        <f t="shared" si="36"/>
        <v>insert into Productos values (1194,'CINCEL AKSI 1X10',3);</v>
      </c>
    </row>
    <row r="1196" spans="1:5" x14ac:dyDescent="0.25">
      <c r="A1196" s="8">
        <f t="shared" si="37"/>
        <v>1195</v>
      </c>
      <c r="B1196" t="s">
        <v>13979</v>
      </c>
      <c r="C1196" t="s">
        <v>12618</v>
      </c>
      <c r="D1196" s="8">
        <f>VLOOKUP(C1196,Proveedor!$B$2:$C$168,2,0)</f>
        <v>3</v>
      </c>
      <c r="E1196" s="8" t="str">
        <f t="shared" si="36"/>
        <v>insert into Productos values (1195,'CINCEL AKSI 1X12',3);</v>
      </c>
    </row>
    <row r="1197" spans="1:5" x14ac:dyDescent="0.25">
      <c r="A1197" s="8">
        <f t="shared" si="37"/>
        <v>1196</v>
      </c>
      <c r="B1197" t="s">
        <v>13980</v>
      </c>
      <c r="C1197" t="s">
        <v>12618</v>
      </c>
      <c r="D1197" s="8">
        <f>VLOOKUP(C1197,Proveedor!$B$2:$C$168,2,0)</f>
        <v>3</v>
      </c>
      <c r="E1197" s="8" t="str">
        <f t="shared" si="36"/>
        <v>insert into Productos values (1196,'CINCEL AKSI 1X8',3);</v>
      </c>
    </row>
    <row r="1198" spans="1:5" x14ac:dyDescent="0.25">
      <c r="A1198" s="8">
        <f t="shared" si="37"/>
        <v>1197</v>
      </c>
      <c r="B1198" t="s">
        <v>13981</v>
      </c>
      <c r="C1198" t="s">
        <v>12618</v>
      </c>
      <c r="D1198" s="8">
        <f>VLOOKUP(C1198,Proveedor!$B$2:$C$168,2,0)</f>
        <v>3</v>
      </c>
      <c r="E1198" s="8" t="str">
        <f t="shared" si="36"/>
        <v>insert into Productos values (1197,'CINCEL AKSI 3/4X10',3);</v>
      </c>
    </row>
    <row r="1199" spans="1:5" x14ac:dyDescent="0.25">
      <c r="A1199" s="8">
        <f t="shared" si="37"/>
        <v>1198</v>
      </c>
      <c r="B1199" t="s">
        <v>13982</v>
      </c>
      <c r="C1199" t="s">
        <v>12618</v>
      </c>
      <c r="D1199" s="8">
        <f>VLOOKUP(C1199,Proveedor!$B$2:$C$168,2,0)</f>
        <v>3</v>
      </c>
      <c r="E1199" s="8" t="str">
        <f t="shared" si="36"/>
        <v>insert into Productos values (1198,'CINCEL AKSI 3/4X12',3);</v>
      </c>
    </row>
    <row r="1200" spans="1:5" x14ac:dyDescent="0.25">
      <c r="A1200" s="8">
        <f t="shared" si="37"/>
        <v>1199</v>
      </c>
      <c r="B1200" t="s">
        <v>13983</v>
      </c>
      <c r="C1200" t="s">
        <v>12618</v>
      </c>
      <c r="D1200" s="8">
        <f>VLOOKUP(C1200,Proveedor!$B$2:$C$168,2,0)</f>
        <v>3</v>
      </c>
      <c r="E1200" s="8" t="str">
        <f t="shared" si="36"/>
        <v>insert into Productos values (1199,'CINCEL AKSI 3/4X6',3);</v>
      </c>
    </row>
    <row r="1201" spans="1:5" x14ac:dyDescent="0.25">
      <c r="A1201" s="8">
        <f t="shared" si="37"/>
        <v>1200</v>
      </c>
      <c r="B1201" t="s">
        <v>13984</v>
      </c>
      <c r="C1201" t="s">
        <v>12618</v>
      </c>
      <c r="D1201" s="8">
        <f>VLOOKUP(C1201,Proveedor!$B$2:$C$168,2,0)</f>
        <v>3</v>
      </c>
      <c r="E1201" s="8" t="str">
        <f t="shared" si="36"/>
        <v>insert into Productos values (1200,'CINCEL AKSI 3/4X8',3);</v>
      </c>
    </row>
    <row r="1202" spans="1:5" x14ac:dyDescent="0.25">
      <c r="A1202" s="8">
        <f t="shared" si="37"/>
        <v>1201</v>
      </c>
      <c r="B1202" t="s">
        <v>13985</v>
      </c>
      <c r="C1202" t="s">
        <v>12618</v>
      </c>
      <c r="D1202" s="8">
        <f>VLOOKUP(C1202,Proveedor!$B$2:$C$168,2,0)</f>
        <v>3</v>
      </c>
      <c r="E1202" s="8" t="str">
        <f t="shared" si="36"/>
        <v>insert into Productos values (1201,'CINCEL AKSI 5/8X10',3);</v>
      </c>
    </row>
    <row r="1203" spans="1:5" x14ac:dyDescent="0.25">
      <c r="A1203" s="8">
        <f t="shared" si="37"/>
        <v>1202</v>
      </c>
      <c r="B1203" t="s">
        <v>13986</v>
      </c>
      <c r="C1203" t="s">
        <v>12618</v>
      </c>
      <c r="D1203" s="8">
        <f>VLOOKUP(C1203,Proveedor!$B$2:$C$168,2,0)</f>
        <v>3</v>
      </c>
      <c r="E1203" s="8" t="str">
        <f t="shared" si="36"/>
        <v>insert into Productos values (1202,'CINCEL AKSI 5/8X12',3);</v>
      </c>
    </row>
    <row r="1204" spans="1:5" x14ac:dyDescent="0.25">
      <c r="A1204" s="8">
        <f t="shared" si="37"/>
        <v>1203</v>
      </c>
      <c r="B1204" t="s">
        <v>13987</v>
      </c>
      <c r="C1204" t="s">
        <v>12618</v>
      </c>
      <c r="D1204" s="8">
        <f>VLOOKUP(C1204,Proveedor!$B$2:$C$168,2,0)</f>
        <v>3</v>
      </c>
      <c r="E1204" s="8" t="str">
        <f t="shared" si="36"/>
        <v>insert into Productos values (1203,'CINCEL AKSI 5/8X6',3);</v>
      </c>
    </row>
    <row r="1205" spans="1:5" x14ac:dyDescent="0.25">
      <c r="A1205" s="8">
        <f t="shared" si="37"/>
        <v>1204</v>
      </c>
      <c r="B1205" t="s">
        <v>13988</v>
      </c>
      <c r="C1205" t="s">
        <v>12618</v>
      </c>
      <c r="D1205" s="8">
        <f>VLOOKUP(C1205,Proveedor!$B$2:$C$168,2,0)</f>
        <v>3</v>
      </c>
      <c r="E1205" s="8" t="str">
        <f t="shared" si="36"/>
        <v>insert into Productos values (1204,'CINCEL AKSI 5/8X8',3);</v>
      </c>
    </row>
    <row r="1206" spans="1:5" x14ac:dyDescent="0.25">
      <c r="A1206" s="8">
        <f t="shared" si="37"/>
        <v>1205</v>
      </c>
      <c r="B1206" t="s">
        <v>13989</v>
      </c>
      <c r="C1206" t="s">
        <v>12634</v>
      </c>
      <c r="D1206" s="8">
        <f>VLOOKUP(C1206,Proveedor!$B$2:$C$168,2,0)</f>
        <v>19</v>
      </c>
      <c r="E1206" s="8" t="str">
        <f t="shared" si="36"/>
        <v>insert into Productos values (1205,'CINCEL CROMADO 1/2',19);</v>
      </c>
    </row>
    <row r="1207" spans="1:5" x14ac:dyDescent="0.25">
      <c r="A1207" s="8">
        <f t="shared" si="37"/>
        <v>1206</v>
      </c>
      <c r="B1207" t="s">
        <v>13990</v>
      </c>
      <c r="C1207" t="s">
        <v>12634</v>
      </c>
      <c r="D1207" s="8">
        <f>VLOOKUP(C1207,Proveedor!$B$2:$C$168,2,0)</f>
        <v>19</v>
      </c>
      <c r="E1207" s="8" t="str">
        <f t="shared" si="36"/>
        <v>insert into Productos values (1206,'CINCEL CROMADO 3/4 X 12"',19);</v>
      </c>
    </row>
    <row r="1208" spans="1:5" x14ac:dyDescent="0.25">
      <c r="A1208" s="8">
        <f t="shared" si="37"/>
        <v>1207</v>
      </c>
      <c r="B1208" t="s">
        <v>13991</v>
      </c>
      <c r="C1208" t="s">
        <v>12634</v>
      </c>
      <c r="D1208" s="8">
        <f>VLOOKUP(C1208,Proveedor!$B$2:$C$168,2,0)</f>
        <v>19</v>
      </c>
      <c r="E1208" s="8" t="str">
        <f t="shared" si="36"/>
        <v>insert into Productos values (1207,'CINCEL EXAGONAL 3/4" X 10 *',19);</v>
      </c>
    </row>
    <row r="1209" spans="1:5" x14ac:dyDescent="0.25">
      <c r="A1209" s="8">
        <f t="shared" si="37"/>
        <v>1208</v>
      </c>
      <c r="B1209" t="s">
        <v>13992</v>
      </c>
      <c r="C1209" t="s">
        <v>12634</v>
      </c>
      <c r="D1209" s="8">
        <f>VLOOKUP(C1209,Proveedor!$B$2:$C$168,2,0)</f>
        <v>19</v>
      </c>
      <c r="E1209" s="8" t="str">
        <f t="shared" si="36"/>
        <v>insert into Productos values (1208,'CINCEL EXAGONAL 5/8 X 26CTM',19);</v>
      </c>
    </row>
    <row r="1210" spans="1:5" x14ac:dyDescent="0.25">
      <c r="A1210" s="8">
        <f t="shared" si="37"/>
        <v>1209</v>
      </c>
      <c r="B1210" t="s">
        <v>13993</v>
      </c>
      <c r="C1210" t="s">
        <v>12634</v>
      </c>
      <c r="D1210" s="8">
        <f>VLOOKUP(C1210,Proveedor!$B$2:$C$168,2,0)</f>
        <v>19</v>
      </c>
      <c r="E1210" s="8" t="str">
        <f t="shared" si="36"/>
        <v>insert into Productos values (1209,'CINCEL LADRILLERO HEXAGONAL',19);</v>
      </c>
    </row>
    <row r="1211" spans="1:5" x14ac:dyDescent="0.25">
      <c r="A1211" s="8">
        <f t="shared" si="37"/>
        <v>1210</v>
      </c>
      <c r="B1211" t="s">
        <v>13994</v>
      </c>
      <c r="C1211" t="s">
        <v>12634</v>
      </c>
      <c r="D1211" s="8">
        <f>VLOOKUP(C1211,Proveedor!$B$2:$C$168,2,0)</f>
        <v>19</v>
      </c>
      <c r="E1211" s="8" t="str">
        <f t="shared" si="36"/>
        <v>insert into Productos values (1210,'CINCEL LADRILLERO REDONDO',19);</v>
      </c>
    </row>
    <row r="1212" spans="1:5" x14ac:dyDescent="0.25">
      <c r="A1212" s="8">
        <f t="shared" si="37"/>
        <v>1211</v>
      </c>
      <c r="B1212" t="s">
        <v>13995</v>
      </c>
      <c r="C1212" t="s">
        <v>12621</v>
      </c>
      <c r="D1212" s="8">
        <f>VLOOKUP(C1212,Proveedor!$B$2:$C$168,2,0)</f>
        <v>6</v>
      </c>
      <c r="E1212" s="8" t="str">
        <f t="shared" si="36"/>
        <v>insert into Productos values (1211,'CINCEL SANTUL 1/2X8',6);</v>
      </c>
    </row>
    <row r="1213" spans="1:5" x14ac:dyDescent="0.25">
      <c r="A1213" s="8">
        <f t="shared" si="37"/>
        <v>1212</v>
      </c>
      <c r="B1213" t="s">
        <v>13996</v>
      </c>
      <c r="C1213" t="s">
        <v>12655</v>
      </c>
      <c r="D1213" s="8">
        <f>VLOOKUP(C1213,Proveedor!$B$2:$C$168,2,0)</f>
        <v>40</v>
      </c>
      <c r="E1213" s="8" t="str">
        <f t="shared" si="36"/>
        <v>insert into Productos values (1212,'CINCEL SANTUL 1/4X5',40);</v>
      </c>
    </row>
    <row r="1214" spans="1:5" x14ac:dyDescent="0.25">
      <c r="A1214" s="8">
        <f t="shared" si="37"/>
        <v>1213</v>
      </c>
      <c r="B1214" t="s">
        <v>13997</v>
      </c>
      <c r="C1214" t="s">
        <v>12621</v>
      </c>
      <c r="D1214" s="8">
        <f>VLOOKUP(C1214,Proveedor!$B$2:$C$168,2,0)</f>
        <v>6</v>
      </c>
      <c r="E1214" s="8" t="str">
        <f t="shared" si="36"/>
        <v>insert into Productos values (1213,'CINCEL SANTUL 3/8X10',6);</v>
      </c>
    </row>
    <row r="1215" spans="1:5" x14ac:dyDescent="0.25">
      <c r="A1215" s="8">
        <f t="shared" si="37"/>
        <v>1214</v>
      </c>
      <c r="B1215" t="s">
        <v>13998</v>
      </c>
      <c r="C1215" t="s">
        <v>12621</v>
      </c>
      <c r="D1215" s="8">
        <f>VLOOKUP(C1215,Proveedor!$B$2:$C$168,2,0)</f>
        <v>6</v>
      </c>
      <c r="E1215" s="8" t="str">
        <f t="shared" si="36"/>
        <v>insert into Productos values (1214,'CINCEL SANTUL 3/8X8',6);</v>
      </c>
    </row>
    <row r="1216" spans="1:5" x14ac:dyDescent="0.25">
      <c r="A1216" s="8">
        <f t="shared" si="37"/>
        <v>1215</v>
      </c>
      <c r="B1216" t="s">
        <v>13998</v>
      </c>
      <c r="C1216" t="s">
        <v>12621</v>
      </c>
      <c r="D1216" s="8">
        <f>VLOOKUP(C1216,Proveedor!$B$2:$C$168,2,0)</f>
        <v>6</v>
      </c>
      <c r="E1216" s="8" t="str">
        <f t="shared" si="36"/>
        <v>insert into Productos values (1215,'CINCEL SANTUL 3/8X8',6);</v>
      </c>
    </row>
    <row r="1217" spans="1:5" x14ac:dyDescent="0.25">
      <c r="A1217" s="8">
        <f t="shared" si="37"/>
        <v>1216</v>
      </c>
      <c r="B1217" t="s">
        <v>13999</v>
      </c>
      <c r="C1217" t="s">
        <v>12621</v>
      </c>
      <c r="D1217" s="8">
        <f>VLOOKUP(C1217,Proveedor!$B$2:$C$168,2,0)</f>
        <v>6</v>
      </c>
      <c r="E1217" s="8" t="str">
        <f t="shared" si="36"/>
        <v>insert into Productos values (1216,'CINCEL SANTUL 5/16X6',6);</v>
      </c>
    </row>
    <row r="1218" spans="1:5" x14ac:dyDescent="0.25">
      <c r="A1218" s="8">
        <f t="shared" si="37"/>
        <v>1217</v>
      </c>
      <c r="B1218" t="s">
        <v>14000</v>
      </c>
      <c r="C1218" t="s">
        <v>12619</v>
      </c>
      <c r="D1218" s="8">
        <f>VLOOKUP(C1218,Proveedor!$B$2:$C$168,2,0)</f>
        <v>4</v>
      </c>
      <c r="E1218" s="8" t="str">
        <f t="shared" si="36"/>
        <v>insert into Productos values (1217,'CINCEL SURTEK PUNTA SDS PLUS 10/250MM',4);</v>
      </c>
    </row>
    <row r="1219" spans="1:5" x14ac:dyDescent="0.25">
      <c r="A1219" s="8">
        <f t="shared" si="37"/>
        <v>1218</v>
      </c>
      <c r="B1219" t="s">
        <v>14001</v>
      </c>
      <c r="C1219" t="s">
        <v>12619</v>
      </c>
      <c r="D1219" s="8">
        <f>VLOOKUP(C1219,Proveedor!$B$2:$C$168,2,0)</f>
        <v>4</v>
      </c>
      <c r="E1219" s="8" t="str">
        <f t="shared" ref="E1219:E1282" si="38">"insert into Productos values ("&amp;A1219&amp;",'"&amp;B1219&amp;"',"&amp;D1219&amp;");"</f>
        <v>insert into Productos values (1218,'CINCEL SURTEK SDS ANCHO PLUS 10/250MM',4);</v>
      </c>
    </row>
    <row r="1220" spans="1:5" x14ac:dyDescent="0.25">
      <c r="A1220" s="8">
        <f t="shared" ref="A1220:A1283" si="39">+A1219+1</f>
        <v>1219</v>
      </c>
      <c r="B1220" t="s">
        <v>14002</v>
      </c>
      <c r="C1220" t="s">
        <v>12627</v>
      </c>
      <c r="D1220" s="8">
        <f>VLOOKUP(C1220,Proveedor!$B$2:$C$168,2,0)</f>
        <v>12</v>
      </c>
      <c r="E1220" s="8" t="str">
        <f t="shared" si="38"/>
        <v>insert into Productos values (1219,'CINCEL TRUPER 1 X 8"',12);</v>
      </c>
    </row>
    <row r="1221" spans="1:5" x14ac:dyDescent="0.25">
      <c r="A1221" s="8">
        <f t="shared" si="39"/>
        <v>1220</v>
      </c>
      <c r="B1221" t="s">
        <v>14003</v>
      </c>
      <c r="C1221" t="s">
        <v>12627</v>
      </c>
      <c r="D1221" s="8">
        <f>VLOOKUP(C1221,Proveedor!$B$2:$C$168,2,0)</f>
        <v>12</v>
      </c>
      <c r="E1221" s="8" t="str">
        <f t="shared" si="38"/>
        <v>insert into Productos values (1220,'CINCEL TRUPER 1/2X8"',12);</v>
      </c>
    </row>
    <row r="1222" spans="1:5" x14ac:dyDescent="0.25">
      <c r="A1222" s="8">
        <f t="shared" si="39"/>
        <v>1221</v>
      </c>
      <c r="B1222" t="s">
        <v>14004</v>
      </c>
      <c r="C1222" t="s">
        <v>12627</v>
      </c>
      <c r="D1222" s="8">
        <f>VLOOKUP(C1222,Proveedor!$B$2:$C$168,2,0)</f>
        <v>12</v>
      </c>
      <c r="E1222" s="8" t="str">
        <f t="shared" si="38"/>
        <v>insert into Productos values (1221,'CINCEL TRUPER 3/4X 12"',12);</v>
      </c>
    </row>
    <row r="1223" spans="1:5" x14ac:dyDescent="0.25">
      <c r="A1223" s="8">
        <f t="shared" si="39"/>
        <v>1222</v>
      </c>
      <c r="B1223" t="s">
        <v>14005</v>
      </c>
      <c r="C1223" t="s">
        <v>12627</v>
      </c>
      <c r="D1223" s="8">
        <f>VLOOKUP(C1223,Proveedor!$B$2:$C$168,2,0)</f>
        <v>12</v>
      </c>
      <c r="E1223" s="8" t="str">
        <f t="shared" si="38"/>
        <v>insert into Productos values (1222,'CINCEL TRUPER 3/4X8"',12);</v>
      </c>
    </row>
    <row r="1224" spans="1:5" x14ac:dyDescent="0.25">
      <c r="A1224" s="8">
        <f t="shared" si="39"/>
        <v>1223</v>
      </c>
      <c r="B1224" t="s">
        <v>14006</v>
      </c>
      <c r="C1224" t="s">
        <v>12627</v>
      </c>
      <c r="D1224" s="8">
        <f>VLOOKUP(C1224,Proveedor!$B$2:$C$168,2,0)</f>
        <v>12</v>
      </c>
      <c r="E1224" s="8" t="str">
        <f t="shared" si="38"/>
        <v>insert into Productos values (1223,'CINCEL TRUPER 3/8X8"',12);</v>
      </c>
    </row>
    <row r="1225" spans="1:5" x14ac:dyDescent="0.25">
      <c r="A1225" s="8">
        <f t="shared" si="39"/>
        <v>1224</v>
      </c>
      <c r="B1225" t="s">
        <v>14007</v>
      </c>
      <c r="C1225" t="s">
        <v>12627</v>
      </c>
      <c r="D1225" s="8">
        <f>VLOOKUP(C1225,Proveedor!$B$2:$C$168,2,0)</f>
        <v>12</v>
      </c>
      <c r="E1225" s="8" t="str">
        <f t="shared" si="38"/>
        <v>insert into Productos values (1224,'CINCEL TRUPER 5/8X8',12);</v>
      </c>
    </row>
    <row r="1226" spans="1:5" x14ac:dyDescent="0.25">
      <c r="A1226" s="8">
        <f t="shared" si="39"/>
        <v>1225</v>
      </c>
      <c r="B1226" t="s">
        <v>14008</v>
      </c>
      <c r="C1226" t="s">
        <v>12627</v>
      </c>
      <c r="D1226" s="8">
        <f>VLOOKUP(C1226,Proveedor!$B$2:$C$168,2,0)</f>
        <v>12</v>
      </c>
      <c r="E1226" s="8" t="str">
        <f t="shared" si="38"/>
        <v>insert into Productos values (1225,'CINCEL TRUPER 7/8X8"',12);</v>
      </c>
    </row>
    <row r="1227" spans="1:5" x14ac:dyDescent="0.25">
      <c r="A1227" s="8">
        <f t="shared" si="39"/>
        <v>1226</v>
      </c>
      <c r="B1227" t="s">
        <v>14009</v>
      </c>
      <c r="C1227" t="s">
        <v>12627</v>
      </c>
      <c r="D1227" s="8">
        <f>VLOOKUP(C1227,Proveedor!$B$2:$C$168,2,0)</f>
        <v>12</v>
      </c>
      <c r="E1227" s="8" t="str">
        <f t="shared" si="38"/>
        <v>insert into Productos values (1226,'CINCEL TRUPER LADRILLERO 2-3/4X10"',12);</v>
      </c>
    </row>
    <row r="1228" spans="1:5" x14ac:dyDescent="0.25">
      <c r="A1228" s="8">
        <f t="shared" si="39"/>
        <v>1227</v>
      </c>
      <c r="B1228" t="s">
        <v>14010</v>
      </c>
      <c r="C1228" t="s">
        <v>12627</v>
      </c>
      <c r="D1228" s="8">
        <f>VLOOKUP(C1228,Proveedor!$B$2:$C$168,2,0)</f>
        <v>12</v>
      </c>
      <c r="E1228" s="8" t="str">
        <f t="shared" si="38"/>
        <v>insert into Productos values (1227,'CINCEL TRUPER LADRILLERO CON GRIP 3 1/2X8',12);</v>
      </c>
    </row>
    <row r="1229" spans="1:5" x14ac:dyDescent="0.25">
      <c r="A1229" s="8">
        <f t="shared" si="39"/>
        <v>1228</v>
      </c>
      <c r="B1229" t="s">
        <v>14011</v>
      </c>
      <c r="C1229" t="s">
        <v>12627</v>
      </c>
      <c r="D1229" s="8">
        <f>VLOOKUP(C1229,Proveedor!$B$2:$C$168,2,0)</f>
        <v>12</v>
      </c>
      <c r="E1229" s="8" t="str">
        <f t="shared" si="38"/>
        <v>insert into Productos values (1228,'CINCEL TRUPER SDS PLUS 3/4',12);</v>
      </c>
    </row>
    <row r="1230" spans="1:5" x14ac:dyDescent="0.25">
      <c r="A1230" s="8">
        <f t="shared" si="39"/>
        <v>1229</v>
      </c>
      <c r="B1230" t="s">
        <v>14012</v>
      </c>
      <c r="C1230" t="s">
        <v>12617</v>
      </c>
      <c r="D1230" s="8">
        <f>VLOOKUP(C1230,Proveedor!$B$2:$C$168,2,0)</f>
        <v>2</v>
      </c>
      <c r="E1230" s="8" t="str">
        <f t="shared" si="38"/>
        <v>insert into Productos values (1229,'CINCHO 200X2.5 MM 100PZ VOLTECH NATUR V',2);</v>
      </c>
    </row>
    <row r="1231" spans="1:5" x14ac:dyDescent="0.25">
      <c r="A1231" s="8">
        <f t="shared" si="39"/>
        <v>1230</v>
      </c>
      <c r="B1231" t="s">
        <v>14013</v>
      </c>
      <c r="C1231" t="s">
        <v>12618</v>
      </c>
      <c r="D1231" s="8">
        <f>VLOOKUP(C1231,Proveedor!$B$2:$C$168,2,0)</f>
        <v>3</v>
      </c>
      <c r="E1231" s="8" t="str">
        <f t="shared" si="38"/>
        <v>insert into Productos values (1230,'CINCHO 450X4.8 MM 25 PZ AKSI PLASTICO',3);</v>
      </c>
    </row>
    <row r="1232" spans="1:5" x14ac:dyDescent="0.25">
      <c r="A1232" s="8">
        <f t="shared" si="39"/>
        <v>1231</v>
      </c>
      <c r="B1232" t="s">
        <v>14014</v>
      </c>
      <c r="C1232" t="s">
        <v>12630</v>
      </c>
      <c r="D1232" s="8">
        <f>VLOOKUP(C1232,Proveedor!$B$2:$C$168,2,0)</f>
        <v>15</v>
      </c>
      <c r="E1232" s="8" t="str">
        <f t="shared" si="38"/>
        <v>insert into Productos values (1231,'CINCHO MAR-RAM 100X2.5 MM 100PZ',15);</v>
      </c>
    </row>
    <row r="1233" spans="1:5" x14ac:dyDescent="0.25">
      <c r="A1233" s="8">
        <f t="shared" si="39"/>
        <v>1232</v>
      </c>
      <c r="B1233" t="s">
        <v>14015</v>
      </c>
      <c r="C1233" t="s">
        <v>12630</v>
      </c>
      <c r="D1233" s="8">
        <f>VLOOKUP(C1233,Proveedor!$B$2:$C$168,2,0)</f>
        <v>15</v>
      </c>
      <c r="E1233" s="8" t="str">
        <f t="shared" si="38"/>
        <v>insert into Productos values (1232,'CINCHO MAR-RAM 150X2.5 100 PZAS.',15);</v>
      </c>
    </row>
    <row r="1234" spans="1:5" x14ac:dyDescent="0.25">
      <c r="A1234" s="8">
        <f t="shared" si="39"/>
        <v>1233</v>
      </c>
      <c r="B1234" t="s">
        <v>14016</v>
      </c>
      <c r="C1234" t="s">
        <v>12630</v>
      </c>
      <c r="D1234" s="8">
        <f>VLOOKUP(C1234,Proveedor!$B$2:$C$168,2,0)</f>
        <v>15</v>
      </c>
      <c r="E1234" s="8" t="str">
        <f t="shared" si="38"/>
        <v>insert into Productos values (1233,'CINCHO MAR-RAM 2.5X20 CTM 100 PZS DELGAD',15);</v>
      </c>
    </row>
    <row r="1235" spans="1:5" x14ac:dyDescent="0.25">
      <c r="A1235" s="8">
        <f t="shared" si="39"/>
        <v>1234</v>
      </c>
      <c r="B1235" t="s">
        <v>14017</v>
      </c>
      <c r="C1235" t="s">
        <v>12630</v>
      </c>
      <c r="D1235" s="8">
        <f>VLOOKUP(C1235,Proveedor!$B$2:$C$168,2,0)</f>
        <v>15</v>
      </c>
      <c r="E1235" s="8" t="str">
        <f t="shared" si="38"/>
        <v>insert into Productos values (1234,'CINCHO MAR-RAM 20CMX3.60 MM NEGRO 100 PZ',15);</v>
      </c>
    </row>
    <row r="1236" spans="1:5" x14ac:dyDescent="0.25">
      <c r="A1236" s="8">
        <f t="shared" si="39"/>
        <v>1235</v>
      </c>
      <c r="B1236" t="s">
        <v>14018</v>
      </c>
      <c r="C1236" t="s">
        <v>12630</v>
      </c>
      <c r="D1236" s="8">
        <f>VLOOKUP(C1236,Proveedor!$B$2:$C$168,2,0)</f>
        <v>15</v>
      </c>
      <c r="E1236" s="8" t="str">
        <f t="shared" si="38"/>
        <v>insert into Productos values (1235,'CINCHO MAR-RAM 20CMX3.6MM 100 PZS BLANCO',15);</v>
      </c>
    </row>
    <row r="1237" spans="1:5" x14ac:dyDescent="0.25">
      <c r="A1237" s="8">
        <f t="shared" si="39"/>
        <v>1236</v>
      </c>
      <c r="B1237" t="s">
        <v>14019</v>
      </c>
      <c r="C1237" t="s">
        <v>12630</v>
      </c>
      <c r="D1237" s="8">
        <f>VLOOKUP(C1237,Proveedor!$B$2:$C$168,2,0)</f>
        <v>15</v>
      </c>
      <c r="E1237" s="8" t="str">
        <f t="shared" si="38"/>
        <v>insert into Productos values (1236,'CINCHO MAR-RAM 300X4.8 MM 50 PZ CNB30-50',15);</v>
      </c>
    </row>
    <row r="1238" spans="1:5" x14ac:dyDescent="0.25">
      <c r="A1238" s="8">
        <f t="shared" si="39"/>
        <v>1237</v>
      </c>
      <c r="B1238" t="s">
        <v>14020</v>
      </c>
      <c r="C1238" t="s">
        <v>12630</v>
      </c>
      <c r="D1238" s="8">
        <f>VLOOKUP(C1238,Proveedor!$B$2:$C$168,2,0)</f>
        <v>15</v>
      </c>
      <c r="E1238" s="8" t="str">
        <f t="shared" si="38"/>
        <v>insert into Productos values (1237,'CINCHO MAR-RAM 30CMX4.80MM NEGRO 50 PZS',15);</v>
      </c>
    </row>
    <row r="1239" spans="1:5" x14ac:dyDescent="0.25">
      <c r="A1239" s="8">
        <f t="shared" si="39"/>
        <v>1238</v>
      </c>
      <c r="B1239" t="s">
        <v>14021</v>
      </c>
      <c r="C1239" t="s">
        <v>12630</v>
      </c>
      <c r="D1239" s="8">
        <f>VLOOKUP(C1239,Proveedor!$B$2:$C$168,2,0)</f>
        <v>15</v>
      </c>
      <c r="E1239" s="8" t="str">
        <f t="shared" si="38"/>
        <v>insert into Productos values (1238,'CINCHO MAR-RAM 37 CMX4.80MM 50 PZS',15);</v>
      </c>
    </row>
    <row r="1240" spans="1:5" x14ac:dyDescent="0.25">
      <c r="A1240" s="8">
        <f t="shared" si="39"/>
        <v>1239</v>
      </c>
      <c r="B1240" t="s">
        <v>14022</v>
      </c>
      <c r="C1240" t="s">
        <v>12630</v>
      </c>
      <c r="D1240" s="8">
        <f>VLOOKUP(C1240,Proveedor!$B$2:$C$168,2,0)</f>
        <v>15</v>
      </c>
      <c r="E1240" s="8" t="str">
        <f t="shared" si="38"/>
        <v>insert into Productos values (1239,'CINCHO MAR-RAM 37CMX4.80 MM NEGRO 50 PZS',15);</v>
      </c>
    </row>
    <row r="1241" spans="1:5" x14ac:dyDescent="0.25">
      <c r="A1241" s="8">
        <f t="shared" si="39"/>
        <v>1240</v>
      </c>
      <c r="B1241" t="s">
        <v>14023</v>
      </c>
      <c r="C1241" t="s">
        <v>12630</v>
      </c>
      <c r="D1241" s="8">
        <f>VLOOKUP(C1241,Proveedor!$B$2:$C$168,2,0)</f>
        <v>15</v>
      </c>
      <c r="E1241" s="8" t="str">
        <f t="shared" si="38"/>
        <v>insert into Productos values (1240,'CINCHO MAR-RAM 4.8MMX45CTM 50 PZS',15);</v>
      </c>
    </row>
    <row r="1242" spans="1:5" x14ac:dyDescent="0.25">
      <c r="A1242" s="8">
        <f t="shared" si="39"/>
        <v>1241</v>
      </c>
      <c r="B1242" t="s">
        <v>14024</v>
      </c>
      <c r="C1242" t="s">
        <v>12630</v>
      </c>
      <c r="D1242" s="8">
        <f>VLOOKUP(C1242,Proveedor!$B$2:$C$168,2,0)</f>
        <v>15</v>
      </c>
      <c r="E1242" s="8" t="str">
        <f t="shared" si="38"/>
        <v>insert into Productos values (1241,'CINCHO MAR-RAM 45CMX48 MM NEGRO 50 PZS',15);</v>
      </c>
    </row>
    <row r="1243" spans="1:5" x14ac:dyDescent="0.25">
      <c r="A1243" s="8">
        <f t="shared" si="39"/>
        <v>1242</v>
      </c>
      <c r="B1243" t="s">
        <v>14025</v>
      </c>
      <c r="C1243" t="s">
        <v>12630</v>
      </c>
      <c r="D1243" s="8">
        <f>VLOOKUP(C1243,Proveedor!$B$2:$C$168,2,0)</f>
        <v>15</v>
      </c>
      <c r="E1243" s="8" t="str">
        <f t="shared" si="38"/>
        <v>insert into Productos values (1242,'CINCHO MAR-RAM COLORES 100X2.5MM 150PZS',15);</v>
      </c>
    </row>
    <row r="1244" spans="1:5" x14ac:dyDescent="0.25">
      <c r="A1244" s="8">
        <f t="shared" si="39"/>
        <v>1243</v>
      </c>
      <c r="B1244" t="s">
        <v>14026</v>
      </c>
      <c r="C1244" t="s">
        <v>12630</v>
      </c>
      <c r="D1244" s="8">
        <f>VLOOKUP(C1244,Proveedor!$B$2:$C$168,2,0)</f>
        <v>15</v>
      </c>
      <c r="E1244" s="8" t="str">
        <f t="shared" si="38"/>
        <v>insert into Productos values (1243,'CINCHO MAR-RAM COLORES 15CMX3.6MM 150PZS',15);</v>
      </c>
    </row>
    <row r="1245" spans="1:5" x14ac:dyDescent="0.25">
      <c r="A1245" s="8">
        <f t="shared" si="39"/>
        <v>1244</v>
      </c>
      <c r="B1245" t="s">
        <v>14027</v>
      </c>
      <c r="C1245" t="s">
        <v>12630</v>
      </c>
      <c r="D1245" s="8">
        <f>VLOOKUP(C1245,Proveedor!$B$2:$C$168,2,0)</f>
        <v>15</v>
      </c>
      <c r="E1245" s="8" t="str">
        <f t="shared" si="38"/>
        <v>insert into Productos values (1244,'CINCHO MAR-RAM COLORES 20CMX3.6MM 150P',15);</v>
      </c>
    </row>
    <row r="1246" spans="1:5" x14ac:dyDescent="0.25">
      <c r="A1246" s="8">
        <f t="shared" si="39"/>
        <v>1245</v>
      </c>
      <c r="B1246" t="s">
        <v>14028</v>
      </c>
      <c r="C1246" t="s">
        <v>12630</v>
      </c>
      <c r="D1246" s="8">
        <f>VLOOKUP(C1246,Proveedor!$B$2:$C$168,2,0)</f>
        <v>15</v>
      </c>
      <c r="E1246" s="8" t="str">
        <f t="shared" si="38"/>
        <v>insert into Productos values (1245,'CINCHO MAR-RAM COLORES MEDIDAS MIXTAS200',15);</v>
      </c>
    </row>
    <row r="1247" spans="1:5" x14ac:dyDescent="0.25">
      <c r="A1247" s="8">
        <f t="shared" si="39"/>
        <v>1246</v>
      </c>
      <c r="B1247" t="s">
        <v>14029</v>
      </c>
      <c r="C1247" t="s">
        <v>12618</v>
      </c>
      <c r="D1247" s="8">
        <f>VLOOKUP(C1247,Proveedor!$B$2:$C$168,2,0)</f>
        <v>3</v>
      </c>
      <c r="E1247" s="8" t="str">
        <f t="shared" si="38"/>
        <v>insert into Productos values (1246,'CINCHO NEGRO AKSI 37CM X 4.6MM 25 PZS',3);</v>
      </c>
    </row>
    <row r="1248" spans="1:5" x14ac:dyDescent="0.25">
      <c r="A1248" s="8">
        <f t="shared" si="39"/>
        <v>1247</v>
      </c>
      <c r="B1248" t="s">
        <v>14030</v>
      </c>
      <c r="C1248" t="s">
        <v>12618</v>
      </c>
      <c r="D1248" s="8">
        <f>VLOOKUP(C1248,Proveedor!$B$2:$C$168,2,0)</f>
        <v>3</v>
      </c>
      <c r="E1248" s="8" t="str">
        <f t="shared" si="38"/>
        <v>insert into Productos values (1247,'CINCHO NEGRO AKSI 45CM X 4.8MM 25 PZS',3);</v>
      </c>
    </row>
    <row r="1249" spans="1:5" x14ac:dyDescent="0.25">
      <c r="A1249" s="8">
        <f t="shared" si="39"/>
        <v>1248</v>
      </c>
      <c r="B1249" t="s">
        <v>14031</v>
      </c>
      <c r="C1249" t="s">
        <v>12630</v>
      </c>
      <c r="D1249" s="8">
        <f>VLOOKUP(C1249,Proveedor!$B$2:$C$168,2,0)</f>
        <v>15</v>
      </c>
      <c r="E1249" s="8" t="str">
        <f t="shared" si="38"/>
        <v>insert into Productos values (1248,'CINTA AISLAR AMARILLA CHICA 12PZS MAR-RA',15);</v>
      </c>
    </row>
    <row r="1250" spans="1:5" x14ac:dyDescent="0.25">
      <c r="A1250" s="8">
        <f t="shared" si="39"/>
        <v>1249</v>
      </c>
      <c r="B1250" t="s">
        <v>14032</v>
      </c>
      <c r="C1250" t="s">
        <v>12630</v>
      </c>
      <c r="D1250" s="8">
        <f>VLOOKUP(C1250,Proveedor!$B$2:$C$168,2,0)</f>
        <v>15</v>
      </c>
      <c r="E1250" s="8" t="str">
        <f t="shared" si="38"/>
        <v>insert into Productos values (1249,'CINTA AISLAR AMARILLA MAR-RAM 18X3/4',15);</v>
      </c>
    </row>
    <row r="1251" spans="1:5" x14ac:dyDescent="0.25">
      <c r="A1251" s="8">
        <f t="shared" si="39"/>
        <v>1250</v>
      </c>
      <c r="B1251" t="s">
        <v>14033</v>
      </c>
      <c r="C1251" t="s">
        <v>12630</v>
      </c>
      <c r="D1251" s="8">
        <f>VLOOKUP(C1251,Proveedor!$B$2:$C$168,2,0)</f>
        <v>15</v>
      </c>
      <c r="E1251" s="8" t="str">
        <f t="shared" si="38"/>
        <v>insert into Productos values (1250,'CINTA AISLAR BLANCA CHICA 12 PZS BR',15);</v>
      </c>
    </row>
    <row r="1252" spans="1:5" x14ac:dyDescent="0.25">
      <c r="A1252" s="8">
        <f t="shared" si="39"/>
        <v>1251</v>
      </c>
      <c r="B1252" t="s">
        <v>14034</v>
      </c>
      <c r="C1252" t="s">
        <v>12630</v>
      </c>
      <c r="D1252" s="8">
        <f>VLOOKUP(C1252,Proveedor!$B$2:$C$168,2,0)</f>
        <v>15</v>
      </c>
      <c r="E1252" s="8" t="str">
        <f t="shared" si="38"/>
        <v>insert into Productos values (1251,'CINTA AISLAR NARANJA MAR-RAM 18X3/4',15);</v>
      </c>
    </row>
    <row r="1253" spans="1:5" x14ac:dyDescent="0.25">
      <c r="A1253" s="8">
        <f t="shared" si="39"/>
        <v>1252</v>
      </c>
      <c r="B1253" t="s">
        <v>14035</v>
      </c>
      <c r="C1253" t="s">
        <v>12693</v>
      </c>
      <c r="D1253" s="8">
        <f>VLOOKUP(C1253,Proveedor!$B$2:$C$168,2,0)</f>
        <v>78</v>
      </c>
      <c r="E1253" s="8" t="str">
        <f t="shared" si="38"/>
        <v>insert into Productos values (1252,'CINTA AISLAR NEGRA 3M HECHO EN MEXICO',78);</v>
      </c>
    </row>
    <row r="1254" spans="1:5" x14ac:dyDescent="0.25">
      <c r="A1254" s="8">
        <f t="shared" si="39"/>
        <v>1253</v>
      </c>
      <c r="B1254" t="s">
        <v>14036</v>
      </c>
      <c r="C1254" t="s">
        <v>12630</v>
      </c>
      <c r="D1254" s="8">
        <f>VLOOKUP(C1254,Proveedor!$B$2:$C$168,2,0)</f>
        <v>15</v>
      </c>
      <c r="E1254" s="8" t="str">
        <f t="shared" si="38"/>
        <v>insert into Productos values (1253,'CINTA AISLAR NEGRA MAR-RAM 50 PZS.',15);</v>
      </c>
    </row>
    <row r="1255" spans="1:5" x14ac:dyDescent="0.25">
      <c r="A1255" s="8">
        <f t="shared" si="39"/>
        <v>1254</v>
      </c>
      <c r="B1255" t="s">
        <v>14037</v>
      </c>
      <c r="C1255" t="s">
        <v>12630</v>
      </c>
      <c r="D1255" s="8">
        <f>VLOOKUP(C1255,Proveedor!$B$2:$C$168,2,0)</f>
        <v>15</v>
      </c>
      <c r="E1255" s="8" t="str">
        <f t="shared" si="38"/>
        <v>insert into Productos values (1254,'CINTA AISLAR NEGRA MAR-RAM.15MMX19MMX18M',15);</v>
      </c>
    </row>
    <row r="1256" spans="1:5" x14ac:dyDescent="0.25">
      <c r="A1256" s="8">
        <f t="shared" si="39"/>
        <v>1255</v>
      </c>
      <c r="B1256" t="s">
        <v>14038</v>
      </c>
      <c r="C1256" t="s">
        <v>12627</v>
      </c>
      <c r="D1256" s="8">
        <f>VLOOKUP(C1256,Proveedor!$B$2:$C$168,2,0)</f>
        <v>12</v>
      </c>
      <c r="E1256" s="8" t="str">
        <f t="shared" si="38"/>
        <v>insert into Productos values (1255,'CINTA AISLAR NEGRA TRUPER 18MX19MM',12);</v>
      </c>
    </row>
    <row r="1257" spans="1:5" x14ac:dyDescent="0.25">
      <c r="A1257" s="8">
        <f t="shared" si="39"/>
        <v>1256</v>
      </c>
      <c r="B1257" t="s">
        <v>14039</v>
      </c>
      <c r="C1257" t="s">
        <v>12630</v>
      </c>
      <c r="D1257" s="8">
        <f>VLOOKUP(C1257,Proveedor!$B$2:$C$168,2,0)</f>
        <v>15</v>
      </c>
      <c r="E1257" s="8" t="str">
        <f t="shared" si="38"/>
        <v>insert into Productos values (1256,'CINTA AISLAR ROJA CHICA 12PZS MAR-RAM',15);</v>
      </c>
    </row>
    <row r="1258" spans="1:5" x14ac:dyDescent="0.25">
      <c r="A1258" s="8">
        <f t="shared" si="39"/>
        <v>1257</v>
      </c>
      <c r="B1258" t="s">
        <v>14040</v>
      </c>
      <c r="C1258" t="s">
        <v>12630</v>
      </c>
      <c r="D1258" s="8">
        <f>VLOOKUP(C1258,Proveedor!$B$2:$C$168,2,0)</f>
        <v>15</v>
      </c>
      <c r="E1258" s="8" t="str">
        <f t="shared" si="38"/>
        <v>insert into Productos values (1257,'CINTA AISLAR VERDE MAR-RAM 18X3/4',15);</v>
      </c>
    </row>
    <row r="1259" spans="1:5" x14ac:dyDescent="0.25">
      <c r="A1259" s="8">
        <f t="shared" si="39"/>
        <v>1258</v>
      </c>
      <c r="B1259" t="s">
        <v>14041</v>
      </c>
      <c r="C1259" t="s">
        <v>12694</v>
      </c>
      <c r="D1259" s="8">
        <f>VLOOKUP(C1259,Proveedor!$B$2:$C$168,2,0)</f>
        <v>79</v>
      </c>
      <c r="E1259" s="8" t="str">
        <f t="shared" si="38"/>
        <v>insert into Productos values (1258,'CINTA AISLAR VERDE MAX-TOOLS 19MMX15M',79);</v>
      </c>
    </row>
    <row r="1260" spans="1:5" x14ac:dyDescent="0.25">
      <c r="A1260" s="8">
        <f t="shared" si="39"/>
        <v>1259</v>
      </c>
      <c r="B1260" t="s">
        <v>14042</v>
      </c>
      <c r="C1260" t="s">
        <v>12627</v>
      </c>
      <c r="D1260" s="8">
        <f>VLOOKUP(C1260,Proveedor!$B$2:$C$168,2,0)</f>
        <v>12</v>
      </c>
      <c r="E1260" s="8" t="str">
        <f t="shared" si="38"/>
        <v>insert into Productos values (1259,'CINTA AISLAR VERDE TRUPER M-33V 19',12);</v>
      </c>
    </row>
    <row r="1261" spans="1:5" x14ac:dyDescent="0.25">
      <c r="A1261" s="8">
        <f t="shared" si="39"/>
        <v>1260</v>
      </c>
      <c r="B1261" t="s">
        <v>14043</v>
      </c>
      <c r="C1261" t="s">
        <v>12627</v>
      </c>
      <c r="D1261" s="8">
        <f>VLOOKUP(C1261,Proveedor!$B$2:$C$168,2,0)</f>
        <v>12</v>
      </c>
      <c r="E1261" s="8" t="str">
        <f t="shared" si="38"/>
        <v>insert into Productos values (1260,'CINTA ANTIDERRAPANTE 25 MMX5 MTS NEGRA T',12);</v>
      </c>
    </row>
    <row r="1262" spans="1:5" x14ac:dyDescent="0.25">
      <c r="A1262" s="8">
        <f t="shared" si="39"/>
        <v>1261</v>
      </c>
      <c r="B1262" t="s">
        <v>14044</v>
      </c>
      <c r="C1262" t="s">
        <v>12642</v>
      </c>
      <c r="D1262" s="8">
        <f>VLOOKUP(C1262,Proveedor!$B$2:$C$168,2,0)</f>
        <v>27</v>
      </c>
      <c r="E1262" s="8" t="str">
        <f t="shared" si="38"/>
        <v>insert into Productos values (1261,'CINTA ANTIDERRAPANTE TIRAS 50X230 TRANSP',27);</v>
      </c>
    </row>
    <row r="1263" spans="1:5" x14ac:dyDescent="0.25">
      <c r="A1263" s="8">
        <f t="shared" si="39"/>
        <v>1262</v>
      </c>
      <c r="B1263" t="s">
        <v>14045</v>
      </c>
      <c r="C1263" t="s">
        <v>12618</v>
      </c>
      <c r="D1263" s="8">
        <f>VLOOKUP(C1263,Proveedor!$B$2:$C$168,2,0)</f>
        <v>3</v>
      </c>
      <c r="E1263" s="8" t="str">
        <f t="shared" si="38"/>
        <v>insert into Productos values (1262,'CINTA CANELA 40 MTS AKSI',3);</v>
      </c>
    </row>
    <row r="1264" spans="1:5" x14ac:dyDescent="0.25">
      <c r="A1264" s="8">
        <f t="shared" si="39"/>
        <v>1263</v>
      </c>
      <c r="B1264" t="s">
        <v>14046</v>
      </c>
      <c r="C1264" t="s">
        <v>12630</v>
      </c>
      <c r="D1264" s="8">
        <f>VLOOKUP(C1264,Proveedor!$B$2:$C$168,2,0)</f>
        <v>15</v>
      </c>
      <c r="E1264" s="8" t="str">
        <f t="shared" si="38"/>
        <v>insert into Productos values (1263,'CINTA CANELA 150 MTS MAR-RAM',15);</v>
      </c>
    </row>
    <row r="1265" spans="1:5" x14ac:dyDescent="0.25">
      <c r="A1265" s="8">
        <f t="shared" si="39"/>
        <v>1264</v>
      </c>
      <c r="B1265" t="s">
        <v>14047</v>
      </c>
      <c r="C1265" t="s">
        <v>12621</v>
      </c>
      <c r="D1265" s="8">
        <f>VLOOKUP(C1265,Proveedor!$B$2:$C$168,2,0)</f>
        <v>6</v>
      </c>
      <c r="E1265" s="8" t="str">
        <f t="shared" si="38"/>
        <v>insert into Productos values (1264,'CINTA DE MONTAJE 5 MTS SANTUL 5701',6);</v>
      </c>
    </row>
    <row r="1266" spans="1:5" x14ac:dyDescent="0.25">
      <c r="A1266" s="8">
        <f t="shared" si="39"/>
        <v>1265</v>
      </c>
      <c r="B1266" t="s">
        <v>14048</v>
      </c>
      <c r="C1266" t="s">
        <v>12619</v>
      </c>
      <c r="D1266" s="8">
        <f>VLOOKUP(C1266,Proveedor!$B$2:$C$168,2,0)</f>
        <v>4</v>
      </c>
      <c r="E1266" s="8" t="str">
        <f t="shared" si="38"/>
        <v>insert into Productos values (1265,'CINTA DOBLE CARA SURTEK 25MM TRANSP',4);</v>
      </c>
    </row>
    <row r="1267" spans="1:5" x14ac:dyDescent="0.25">
      <c r="A1267" s="8">
        <f t="shared" si="39"/>
        <v>1266</v>
      </c>
      <c r="B1267" t="s">
        <v>14049</v>
      </c>
      <c r="C1267" t="s">
        <v>12630</v>
      </c>
      <c r="D1267" s="8">
        <f>VLOOKUP(C1267,Proveedor!$B$2:$C$168,2,0)</f>
        <v>15</v>
      </c>
      <c r="E1267" s="8" t="str">
        <f t="shared" si="38"/>
        <v>insert into Productos values (1266,'CINTA DUCTO 10 MTS MAR-RAM',15);</v>
      </c>
    </row>
    <row r="1268" spans="1:5" x14ac:dyDescent="0.25">
      <c r="A1268" s="8">
        <f t="shared" si="39"/>
        <v>1267</v>
      </c>
      <c r="B1268" t="s">
        <v>14050</v>
      </c>
      <c r="C1268" t="s">
        <v>12630</v>
      </c>
      <c r="D1268" s="8">
        <f>VLOOKUP(C1268,Proveedor!$B$2:$C$168,2,0)</f>
        <v>15</v>
      </c>
      <c r="E1268" s="8" t="str">
        <f t="shared" si="38"/>
        <v>insert into Productos values (1267,'CINTA DUCTO 30 MTS MAR-RAM',15);</v>
      </c>
    </row>
    <row r="1269" spans="1:5" x14ac:dyDescent="0.25">
      <c r="A1269" s="8">
        <f t="shared" si="39"/>
        <v>1268</v>
      </c>
      <c r="B1269" t="s">
        <v>14051</v>
      </c>
      <c r="C1269" t="s">
        <v>12693</v>
      </c>
      <c r="D1269" s="8">
        <f>VLOOKUP(C1269,Proveedor!$B$2:$C$168,2,0)</f>
        <v>78</v>
      </c>
      <c r="E1269" s="8" t="str">
        <f t="shared" si="38"/>
        <v>insert into Productos values (1268,'CINTA ESPUMA INTERIOR 3M 6X13X5MT GRIS',78);</v>
      </c>
    </row>
    <row r="1270" spans="1:5" x14ac:dyDescent="0.25">
      <c r="A1270" s="8">
        <f t="shared" si="39"/>
        <v>1269</v>
      </c>
      <c r="B1270" t="s">
        <v>14052</v>
      </c>
      <c r="C1270" t="s">
        <v>12618</v>
      </c>
      <c r="D1270" s="8">
        <f>VLOOKUP(C1270,Proveedor!$B$2:$C$168,2,0)</f>
        <v>3</v>
      </c>
      <c r="E1270" s="8" t="str">
        <f t="shared" si="38"/>
        <v>insert into Productos values (1269,'CINTA LEYENDA PELIGRO AKSI',3);</v>
      </c>
    </row>
    <row r="1271" spans="1:5" x14ac:dyDescent="0.25">
      <c r="A1271" s="8">
        <f t="shared" si="39"/>
        <v>1270</v>
      </c>
      <c r="B1271" t="s">
        <v>14053</v>
      </c>
      <c r="C1271" t="s">
        <v>12619</v>
      </c>
      <c r="D1271" s="8">
        <f>VLOOKUP(C1271,Proveedor!$B$2:$C$168,2,0)</f>
        <v>4</v>
      </c>
      <c r="E1271" s="8" t="str">
        <f t="shared" si="38"/>
        <v>insert into Productos values (1270,'CINTA LEYENDA PELIGRO SURTEK',4);</v>
      </c>
    </row>
    <row r="1272" spans="1:5" x14ac:dyDescent="0.25">
      <c r="A1272" s="8">
        <f t="shared" si="39"/>
        <v>1271</v>
      </c>
      <c r="B1272" t="s">
        <v>14054</v>
      </c>
      <c r="C1272" t="s">
        <v>12618</v>
      </c>
      <c r="D1272" s="8">
        <f>VLOOKUP(C1272,Proveedor!$B$2:$C$168,2,0)</f>
        <v>3</v>
      </c>
      <c r="E1272" s="8" t="str">
        <f t="shared" si="38"/>
        <v>insert into Productos values (1271,'CINTA LEYENDA PROHIBIDO AKSI',3);</v>
      </c>
    </row>
    <row r="1273" spans="1:5" x14ac:dyDescent="0.25">
      <c r="A1273" s="8">
        <f t="shared" si="39"/>
        <v>1272</v>
      </c>
      <c r="B1273" t="s">
        <v>14055</v>
      </c>
      <c r="C1273" t="s">
        <v>12619</v>
      </c>
      <c r="D1273" s="8">
        <f>VLOOKUP(C1273,Proveedor!$B$2:$C$168,2,0)</f>
        <v>4</v>
      </c>
      <c r="E1273" s="8" t="str">
        <f t="shared" si="38"/>
        <v>insert into Productos values (1272,'CINTA LEYENDA PROHIBIDO EL PASO SURTEK',4);</v>
      </c>
    </row>
    <row r="1274" spans="1:5" x14ac:dyDescent="0.25">
      <c r="A1274" s="8">
        <f t="shared" si="39"/>
        <v>1273</v>
      </c>
      <c r="B1274" t="s">
        <v>14056</v>
      </c>
      <c r="C1274" t="s">
        <v>12621</v>
      </c>
      <c r="D1274" s="8">
        <f>VLOOKUP(C1274,Proveedor!$B$2:$C$168,2,0)</f>
        <v>6</v>
      </c>
      <c r="E1274" s="8" t="str">
        <f t="shared" si="38"/>
        <v>insert into Productos values (1273,'CINTA METRICA 20 MTS SANTUL 7188',6);</v>
      </c>
    </row>
    <row r="1275" spans="1:5" x14ac:dyDescent="0.25">
      <c r="A1275" s="8">
        <f t="shared" si="39"/>
        <v>1274</v>
      </c>
      <c r="B1275" t="s">
        <v>14057</v>
      </c>
      <c r="C1275" t="s">
        <v>12621</v>
      </c>
      <c r="D1275" s="8">
        <f>VLOOKUP(C1275,Proveedor!$B$2:$C$168,2,0)</f>
        <v>6</v>
      </c>
      <c r="E1275" s="8" t="str">
        <f t="shared" si="38"/>
        <v>insert into Productos values (1274,'CINTA METRICA 30 MTS SANTUL 7216',6);</v>
      </c>
    </row>
    <row r="1276" spans="1:5" x14ac:dyDescent="0.25">
      <c r="A1276" s="8">
        <f t="shared" si="39"/>
        <v>1275</v>
      </c>
      <c r="B1276" t="s">
        <v>14058</v>
      </c>
      <c r="C1276" t="s">
        <v>12621</v>
      </c>
      <c r="D1276" s="8">
        <f>VLOOKUP(C1276,Proveedor!$B$2:$C$168,2,0)</f>
        <v>6</v>
      </c>
      <c r="E1276" s="8" t="str">
        <f t="shared" si="38"/>
        <v>insert into Productos values (1275,'CINTA METRICA 50 MTS SANTUL 7189',6);</v>
      </c>
    </row>
    <row r="1277" spans="1:5" x14ac:dyDescent="0.25">
      <c r="A1277" s="8">
        <f t="shared" si="39"/>
        <v>1276</v>
      </c>
      <c r="B1277" t="s">
        <v>14059</v>
      </c>
      <c r="C1277" t="s">
        <v>12627</v>
      </c>
      <c r="D1277" s="8">
        <f>VLOOKUP(C1277,Proveedor!$B$2:$C$168,2,0)</f>
        <v>12</v>
      </c>
      <c r="E1277" s="8" t="str">
        <f t="shared" si="38"/>
        <v>insert into Productos values (1276,'CINTA METRICA 50 MTS TRUPER FIBRA DE VID',12);</v>
      </c>
    </row>
    <row r="1278" spans="1:5" x14ac:dyDescent="0.25">
      <c r="A1278" s="8">
        <f t="shared" si="39"/>
        <v>1277</v>
      </c>
      <c r="B1278" t="s">
        <v>14060</v>
      </c>
      <c r="C1278" t="s">
        <v>12630</v>
      </c>
      <c r="D1278" s="8">
        <f>VLOOKUP(C1278,Proveedor!$B$2:$C$168,2,0)</f>
        <v>15</v>
      </c>
      <c r="E1278" s="8" t="str">
        <f t="shared" si="38"/>
        <v>insert into Productos values (1277,'CINTA METRICA BR 66" BLISTER/PULGADAS.-',15);</v>
      </c>
    </row>
    <row r="1279" spans="1:5" x14ac:dyDescent="0.25">
      <c r="A1279" s="8">
        <f t="shared" si="39"/>
        <v>1278</v>
      </c>
      <c r="B1279" t="s">
        <v>14061</v>
      </c>
      <c r="C1279" t="s">
        <v>12621</v>
      </c>
      <c r="D1279" s="8">
        <f>VLOOKUP(C1279,Proveedor!$B$2:$C$168,2,0)</f>
        <v>6</v>
      </c>
      <c r="E1279" s="8" t="str">
        <f t="shared" si="38"/>
        <v>insert into Productos values (1278,'CINTA METRICA T/CRUCETA 50M SANTUL 7209',6);</v>
      </c>
    </row>
    <row r="1280" spans="1:5" x14ac:dyDescent="0.25">
      <c r="A1280" s="8">
        <f t="shared" si="39"/>
        <v>1279</v>
      </c>
      <c r="B1280" t="s">
        <v>14062</v>
      </c>
      <c r="C1280" t="s">
        <v>12627</v>
      </c>
      <c r="D1280" s="8">
        <f>VLOOKUP(C1280,Proveedor!$B$2:$C$168,2,0)</f>
        <v>12</v>
      </c>
      <c r="E1280" s="8" t="str">
        <f t="shared" si="38"/>
        <v>insert into Productos values (1279,'CINTA METRICA TRUPER 100 MTS TFC-100ME',12);</v>
      </c>
    </row>
    <row r="1281" spans="1:5" x14ac:dyDescent="0.25">
      <c r="A1281" s="8">
        <f t="shared" si="39"/>
        <v>1280</v>
      </c>
      <c r="B1281" t="s">
        <v>14063</v>
      </c>
      <c r="C1281" t="s">
        <v>12627</v>
      </c>
      <c r="D1281" s="8">
        <f>VLOOKUP(C1281,Proveedor!$B$2:$C$168,2,0)</f>
        <v>12</v>
      </c>
      <c r="E1281" s="8" t="str">
        <f t="shared" si="38"/>
        <v>insert into Productos values (1280,'CINTA METRICA TRUPER FIBRA DE VID 30M METALICA',12);</v>
      </c>
    </row>
    <row r="1282" spans="1:5" x14ac:dyDescent="0.25">
      <c r="A1282" s="8">
        <f t="shared" si="39"/>
        <v>1281</v>
      </c>
      <c r="B1282" t="s">
        <v>14064</v>
      </c>
      <c r="C1282" t="s">
        <v>12627</v>
      </c>
      <c r="D1282" s="8">
        <f>VLOOKUP(C1282,Proveedor!$B$2:$C$168,2,0)</f>
        <v>12</v>
      </c>
      <c r="E1282" s="8" t="str">
        <f t="shared" si="38"/>
        <v>insert into Productos values (1281,'CINTA METRICA TRUPER INGENIERO TP30ME',12);</v>
      </c>
    </row>
    <row r="1283" spans="1:5" x14ac:dyDescent="0.25">
      <c r="A1283" s="8">
        <f t="shared" si="39"/>
        <v>1282</v>
      </c>
      <c r="B1283" t="s">
        <v>14065</v>
      </c>
      <c r="C1283" t="s">
        <v>12627</v>
      </c>
      <c r="D1283" s="8">
        <f>VLOOKUP(C1283,Proveedor!$B$2:$C$168,2,0)</f>
        <v>12</v>
      </c>
      <c r="E1283" s="8" t="str">
        <f t="shared" ref="E1283:E1346" si="40">"insert into Productos values ("&amp;A1283&amp;",'"&amp;B1283&amp;"',"&amp;D1283&amp;");"</f>
        <v>insert into Productos values (1282,'CINTA METRICA TRUPER TP20ME 20MTS FIBRA',12);</v>
      </c>
    </row>
    <row r="1284" spans="1:5" x14ac:dyDescent="0.25">
      <c r="A1284" s="8">
        <f t="shared" ref="A1284:A1347" si="41">+A1283+1</f>
        <v>1283</v>
      </c>
      <c r="B1284" t="s">
        <v>14066</v>
      </c>
      <c r="C1284" t="s">
        <v>12621</v>
      </c>
      <c r="D1284" s="8">
        <f>VLOOKUP(C1284,Proveedor!$B$2:$C$168,2,0)</f>
        <v>6</v>
      </c>
      <c r="E1284" s="8" t="str">
        <f t="shared" si="40"/>
        <v>insert into Productos values (1283,'CINTA TEFLON 1/2 SANTUL 7M',6);</v>
      </c>
    </row>
    <row r="1285" spans="1:5" x14ac:dyDescent="0.25">
      <c r="A1285" s="8">
        <f t="shared" si="41"/>
        <v>1284</v>
      </c>
      <c r="B1285" t="s">
        <v>14067</v>
      </c>
      <c r="C1285" t="s">
        <v>12618</v>
      </c>
      <c r="D1285" s="8">
        <f>VLOOKUP(C1285,Proveedor!$B$2:$C$168,2,0)</f>
        <v>3</v>
      </c>
      <c r="E1285" s="8" t="str">
        <f t="shared" si="40"/>
        <v>insert into Productos values (1284,'CINTA TEFLON 1/2" AKSI *',3);</v>
      </c>
    </row>
    <row r="1286" spans="1:5" x14ac:dyDescent="0.25">
      <c r="A1286" s="8">
        <f t="shared" si="41"/>
        <v>1285</v>
      </c>
      <c r="B1286" t="s">
        <v>14068</v>
      </c>
      <c r="C1286" t="s">
        <v>12627</v>
      </c>
      <c r="D1286" s="8">
        <f>VLOOKUP(C1286,Proveedor!$B$2:$C$168,2,0)</f>
        <v>12</v>
      </c>
      <c r="E1286" s="8" t="str">
        <f t="shared" si="40"/>
        <v>insert into Productos values (1285,'CINTA TEFLON 1/2" TRUPER CTF-1/2 *',12);</v>
      </c>
    </row>
    <row r="1287" spans="1:5" x14ac:dyDescent="0.25">
      <c r="A1287" s="8">
        <f t="shared" si="41"/>
        <v>1286</v>
      </c>
      <c r="B1287" t="s">
        <v>14069</v>
      </c>
      <c r="C1287" t="s">
        <v>12630</v>
      </c>
      <c r="D1287" s="8">
        <f>VLOOKUP(C1287,Proveedor!$B$2:$C$168,2,0)</f>
        <v>15</v>
      </c>
      <c r="E1287" s="8" t="str">
        <f t="shared" si="40"/>
        <v>insert into Productos values (1286,'CINTA TEFLON 3/4 2 PZS MAR-RAM 520"',15);</v>
      </c>
    </row>
    <row r="1288" spans="1:5" x14ac:dyDescent="0.25">
      <c r="A1288" s="8">
        <f t="shared" si="41"/>
        <v>1287</v>
      </c>
      <c r="B1288" t="s">
        <v>14070</v>
      </c>
      <c r="C1288" t="s">
        <v>12630</v>
      </c>
      <c r="D1288" s="8">
        <f>VLOOKUP(C1288,Proveedor!$B$2:$C$168,2,0)</f>
        <v>15</v>
      </c>
      <c r="E1288" s="8" t="str">
        <f t="shared" si="40"/>
        <v>insert into Productos values (1287,'CINTA TEFLON 3/4 3 PZS MAR-RAM 260"',15);</v>
      </c>
    </row>
    <row r="1289" spans="1:5" x14ac:dyDescent="0.25">
      <c r="A1289" s="8">
        <f t="shared" si="41"/>
        <v>1288</v>
      </c>
      <c r="B1289" t="s">
        <v>14071</v>
      </c>
      <c r="C1289" t="s">
        <v>12630</v>
      </c>
      <c r="D1289" s="8">
        <f>VLOOKUP(C1289,Proveedor!$B$2:$C$168,2,0)</f>
        <v>15</v>
      </c>
      <c r="E1289" s="8" t="str">
        <f t="shared" si="40"/>
        <v>insert into Productos values (1288,'CINTA TRANSPARENTE 50 MTS MAR-RAM',15);</v>
      </c>
    </row>
    <row r="1290" spans="1:5" x14ac:dyDescent="0.25">
      <c r="A1290" s="8">
        <f t="shared" si="41"/>
        <v>1289</v>
      </c>
      <c r="B1290" t="s">
        <v>14072</v>
      </c>
      <c r="C1290" t="s">
        <v>12630</v>
      </c>
      <c r="D1290" s="8">
        <f>VLOOKUP(C1290,Proveedor!$B$2:$C$168,2,0)</f>
        <v>15</v>
      </c>
      <c r="E1290" s="8" t="str">
        <f t="shared" si="40"/>
        <v>insert into Productos values (1289,'CINTA TRANSPARENTE 150 MTS MAR-RAM',15);</v>
      </c>
    </row>
    <row r="1291" spans="1:5" x14ac:dyDescent="0.25">
      <c r="A1291" s="8">
        <f t="shared" si="41"/>
        <v>1290</v>
      </c>
      <c r="B1291" t="s">
        <v>14073</v>
      </c>
      <c r="C1291" t="s">
        <v>12627</v>
      </c>
      <c r="D1291" s="8">
        <f>VLOOKUP(C1291,Proveedor!$B$2:$C$168,2,0)</f>
        <v>12</v>
      </c>
      <c r="E1291" s="8" t="str">
        <f t="shared" si="40"/>
        <v>insert into Productos values (1290,'CINTA TRUPER D/MONTAJE D/CARA 5 MTS',12);</v>
      </c>
    </row>
    <row r="1292" spans="1:5" x14ac:dyDescent="0.25">
      <c r="A1292" s="8">
        <f t="shared" si="41"/>
        <v>1291</v>
      </c>
      <c r="B1292" t="s">
        <v>14074</v>
      </c>
      <c r="C1292" t="s">
        <v>12627</v>
      </c>
      <c r="D1292" s="8">
        <f>VLOOKUP(C1292,Proveedor!$B$2:$C$168,2,0)</f>
        <v>12</v>
      </c>
      <c r="E1292" s="8" t="str">
        <f t="shared" si="40"/>
        <v>insert into Productos values (1291,'CINTA TRUPER DE MONTAJE D/CARA CMT228 2M',12);</v>
      </c>
    </row>
    <row r="1293" spans="1:5" x14ac:dyDescent="0.25">
      <c r="A1293" s="8">
        <f t="shared" si="41"/>
        <v>1292</v>
      </c>
      <c r="B1293" t="s">
        <v>14075</v>
      </c>
      <c r="C1293" t="s">
        <v>12621</v>
      </c>
      <c r="D1293" s="8">
        <f>VLOOKUP(C1293,Proveedor!$B$2:$C$168,2,0)</f>
        <v>6</v>
      </c>
      <c r="E1293" s="8" t="str">
        <f t="shared" si="40"/>
        <v>insert into Productos values (1292,'CITRONELA LIQUIDA 2 LTS SANTUL 7591',6);</v>
      </c>
    </row>
    <row r="1294" spans="1:5" x14ac:dyDescent="0.25">
      <c r="A1294" s="8">
        <f t="shared" si="41"/>
        <v>1293</v>
      </c>
      <c r="B1294" t="s">
        <v>14076</v>
      </c>
      <c r="C1294" t="s">
        <v>12627</v>
      </c>
      <c r="D1294" s="8">
        <f>VLOOKUP(C1294,Proveedor!$B$2:$C$168,2,0)</f>
        <v>12</v>
      </c>
      <c r="E1294" s="8" t="str">
        <f t="shared" si="40"/>
        <v>insert into Productos values (1293,'CLAVADORA NEUMATICA CALIBRE 18 TRUPER',12);</v>
      </c>
    </row>
    <row r="1295" spans="1:5" x14ac:dyDescent="0.25">
      <c r="A1295" s="8">
        <f t="shared" si="41"/>
        <v>1294</v>
      </c>
      <c r="B1295" t="s">
        <v>14077</v>
      </c>
      <c r="C1295" t="s">
        <v>12627</v>
      </c>
      <c r="D1295" s="8">
        <f>VLOOKUP(C1295,Proveedor!$B$2:$C$168,2,0)</f>
        <v>12</v>
      </c>
      <c r="E1295" s="8" t="str">
        <f t="shared" si="40"/>
        <v>insert into Productos values (1294,'CLAVADORA NEUMATICA TRUPER CALIBRE 23',12);</v>
      </c>
    </row>
    <row r="1296" spans="1:5" x14ac:dyDescent="0.25">
      <c r="A1296" s="8">
        <f t="shared" si="41"/>
        <v>1295</v>
      </c>
      <c r="B1296" t="s">
        <v>14078</v>
      </c>
      <c r="C1296" t="s">
        <v>12630</v>
      </c>
      <c r="D1296" s="8">
        <f>VLOOKUP(C1296,Proveedor!$B$2:$C$168,2,0)</f>
        <v>15</v>
      </c>
      <c r="E1296" s="8" t="str">
        <f t="shared" si="40"/>
        <v>insert into Productos values (1295,'CLAVIJA BISAGRA MAR-RAM TRIPLE',15);</v>
      </c>
    </row>
    <row r="1297" spans="1:5" x14ac:dyDescent="0.25">
      <c r="A1297" s="8">
        <f t="shared" si="41"/>
        <v>1296</v>
      </c>
      <c r="B1297" t="s">
        <v>14079</v>
      </c>
      <c r="C1297" t="s">
        <v>12645</v>
      </c>
      <c r="D1297" s="8">
        <f>VLOOKUP(C1297,Proveedor!$B$2:$C$168,2,0)</f>
        <v>30</v>
      </c>
      <c r="E1297" s="8" t="str">
        <f t="shared" si="40"/>
        <v>insert into Productos values (1296,'CLAVIJA BISAGRA ROYER 501 *',30);</v>
      </c>
    </row>
    <row r="1298" spans="1:5" x14ac:dyDescent="0.25">
      <c r="A1298" s="8">
        <f t="shared" si="41"/>
        <v>1297</v>
      </c>
      <c r="B1298" t="s">
        <v>14080</v>
      </c>
      <c r="C1298" t="s">
        <v>12645</v>
      </c>
      <c r="D1298" s="8">
        <f>VLOOKUP(C1298,Proveedor!$B$2:$C$168,2,0)</f>
        <v>30</v>
      </c>
      <c r="E1298" s="8" t="str">
        <f t="shared" si="40"/>
        <v>insert into Productos values (1297,'CLAVIJA BISAGRA ROYER 565',30);</v>
      </c>
    </row>
    <row r="1299" spans="1:5" x14ac:dyDescent="0.25">
      <c r="A1299" s="8">
        <f t="shared" si="41"/>
        <v>1298</v>
      </c>
      <c r="B1299" t="s">
        <v>14081</v>
      </c>
      <c r="C1299" t="s">
        <v>12695</v>
      </c>
      <c r="D1299" s="8">
        <f>VLOOKUP(C1299,Proveedor!$B$2:$C$168,2,0)</f>
        <v>80</v>
      </c>
      <c r="E1299" s="8" t="str">
        <f t="shared" si="40"/>
        <v>insert into Productos values (1298,'CLAVIJA BISAGRA SAMMY *',80);</v>
      </c>
    </row>
    <row r="1300" spans="1:5" x14ac:dyDescent="0.25">
      <c r="A1300" s="8">
        <f t="shared" si="41"/>
        <v>1299</v>
      </c>
      <c r="B1300" t="s">
        <v>14082</v>
      </c>
      <c r="C1300" t="s">
        <v>12648</v>
      </c>
      <c r="D1300" s="8">
        <f>VLOOKUP(C1300,Proveedor!$B$2:$C$168,2,0)</f>
        <v>33</v>
      </c>
      <c r="E1300" s="8" t="str">
        <f t="shared" si="40"/>
        <v>insert into Productos values (1299,'CLAVIJA BISAGRA SAMY ECO OJO',33);</v>
      </c>
    </row>
    <row r="1301" spans="1:5" x14ac:dyDescent="0.25">
      <c r="A1301" s="8">
        <f t="shared" si="41"/>
        <v>1300</v>
      </c>
      <c r="B1301" t="s">
        <v>14083</v>
      </c>
      <c r="C1301" t="s">
        <v>12617</v>
      </c>
      <c r="D1301" s="8">
        <f>VLOOKUP(C1301,Proveedor!$B$2:$C$168,2,0)</f>
        <v>2</v>
      </c>
      <c r="E1301" s="8" t="str">
        <f t="shared" si="40"/>
        <v>insert into Productos values (1300,'CLAVIJA BISAGRA VOLTECH MUL-330',2);</v>
      </c>
    </row>
    <row r="1302" spans="1:5" x14ac:dyDescent="0.25">
      <c r="A1302" s="8">
        <f t="shared" si="41"/>
        <v>1301</v>
      </c>
      <c r="B1302" t="s">
        <v>14084</v>
      </c>
      <c r="C1302" t="s">
        <v>12634</v>
      </c>
      <c r="D1302" s="8">
        <f>VLOOKUP(C1302,Proveedor!$B$2:$C$168,2,0)</f>
        <v>19</v>
      </c>
      <c r="E1302" s="8" t="str">
        <f t="shared" si="40"/>
        <v>insert into Productos values (1301,'CLAVIJA BLINDADA ECO. *',19);</v>
      </c>
    </row>
    <row r="1303" spans="1:5" x14ac:dyDescent="0.25">
      <c r="A1303" s="8">
        <f t="shared" si="41"/>
        <v>1302</v>
      </c>
      <c r="B1303" t="s">
        <v>14085</v>
      </c>
      <c r="C1303" t="s">
        <v>12645</v>
      </c>
      <c r="D1303" s="8">
        <f>VLOOKUP(C1303,Proveedor!$B$2:$C$168,2,0)</f>
        <v>30</v>
      </c>
      <c r="E1303" s="8" t="str">
        <f t="shared" si="40"/>
        <v>insert into Productos values (1302,'CLAVIJA BLINDADA ROYER INDUST.551',30);</v>
      </c>
    </row>
    <row r="1304" spans="1:5" x14ac:dyDescent="0.25">
      <c r="A1304" s="8">
        <f t="shared" si="41"/>
        <v>1303</v>
      </c>
      <c r="B1304" t="s">
        <v>14086</v>
      </c>
      <c r="C1304" t="s">
        <v>12634</v>
      </c>
      <c r="D1304" s="8">
        <f>VLOOKUP(C1304,Proveedor!$B$2:$C$168,2,0)</f>
        <v>19</v>
      </c>
      <c r="E1304" s="8" t="str">
        <f t="shared" si="40"/>
        <v>insert into Productos values (1303,'CLAVIJA C/ROSCA ECO. *',19);</v>
      </c>
    </row>
    <row r="1305" spans="1:5" x14ac:dyDescent="0.25">
      <c r="A1305" s="8">
        <f t="shared" si="41"/>
        <v>1304</v>
      </c>
      <c r="B1305" t="s">
        <v>14087</v>
      </c>
      <c r="C1305" t="s">
        <v>12630</v>
      </c>
      <c r="D1305" s="8">
        <f>VLOOKUP(C1305,Proveedor!$B$2:$C$168,2,0)</f>
        <v>15</v>
      </c>
      <c r="E1305" s="8" t="str">
        <f t="shared" si="40"/>
        <v>insert into Productos values (1304,'CLAVIJA CONVERTIDORA 2 PZS MAR-RAM NARAN',15);</v>
      </c>
    </row>
    <row r="1306" spans="1:5" x14ac:dyDescent="0.25">
      <c r="A1306" s="8">
        <f t="shared" si="41"/>
        <v>1305</v>
      </c>
      <c r="B1306" t="s">
        <v>14088</v>
      </c>
      <c r="C1306" t="s">
        <v>12648</v>
      </c>
      <c r="D1306" s="8">
        <f>VLOOKUP(C1306,Proveedor!$B$2:$C$168,2,0)</f>
        <v>33</v>
      </c>
      <c r="E1306" s="8" t="str">
        <f t="shared" si="40"/>
        <v>insert into Productos values (1305,'CLAVIJA COPA SAMMY',33);</v>
      </c>
    </row>
    <row r="1307" spans="1:5" x14ac:dyDescent="0.25">
      <c r="A1307" s="8">
        <f t="shared" si="41"/>
        <v>1306</v>
      </c>
      <c r="B1307" t="s">
        <v>14089</v>
      </c>
      <c r="C1307" t="s">
        <v>12634</v>
      </c>
      <c r="D1307" s="8">
        <f>VLOOKUP(C1307,Proveedor!$B$2:$C$168,2,0)</f>
        <v>19</v>
      </c>
      <c r="E1307" s="8" t="str">
        <f t="shared" si="40"/>
        <v>insert into Productos values (1306,'CLAVIJA OVALADA ECONOMICA T/R',19);</v>
      </c>
    </row>
    <row r="1308" spans="1:5" x14ac:dyDescent="0.25">
      <c r="A1308" s="8">
        <f t="shared" si="41"/>
        <v>1307</v>
      </c>
      <c r="B1308" t="s">
        <v>14090</v>
      </c>
      <c r="C1308" t="s">
        <v>12696</v>
      </c>
      <c r="D1308" s="8">
        <f>VLOOKUP(C1308,Proveedor!$B$2:$C$168,2,0)</f>
        <v>81</v>
      </c>
      <c r="E1308" s="8" t="str">
        <f t="shared" si="40"/>
        <v>insert into Productos values (1307,'CLAVIJA PLANA MONTANA',81);</v>
      </c>
    </row>
    <row r="1309" spans="1:5" x14ac:dyDescent="0.25">
      <c r="A1309" s="8">
        <f t="shared" si="41"/>
        <v>1308</v>
      </c>
      <c r="B1309" t="s">
        <v>14091</v>
      </c>
      <c r="C1309" t="s">
        <v>12617</v>
      </c>
      <c r="D1309" s="8">
        <f>VLOOKUP(C1309,Proveedor!$B$2:$C$168,2,0)</f>
        <v>2</v>
      </c>
      <c r="E1309" s="8" t="str">
        <f t="shared" si="40"/>
        <v>insert into Productos values (1308,'CLAVIJA REFORZADA VOLTECH CLR-S',2);</v>
      </c>
    </row>
    <row r="1310" spans="1:5" x14ac:dyDescent="0.25">
      <c r="A1310" s="8">
        <f t="shared" si="41"/>
        <v>1309</v>
      </c>
      <c r="B1310" t="s">
        <v>14092</v>
      </c>
      <c r="C1310" t="s">
        <v>12645</v>
      </c>
      <c r="D1310" s="8">
        <f>VLOOKUP(C1310,Proveedor!$B$2:$C$168,2,0)</f>
        <v>30</v>
      </c>
      <c r="E1310" s="8" t="str">
        <f t="shared" si="40"/>
        <v>insert into Productos values (1309,'CLAVIJA ROYER OVALADA 500',30);</v>
      </c>
    </row>
    <row r="1311" spans="1:5" x14ac:dyDescent="0.25">
      <c r="A1311" s="8">
        <f t="shared" si="41"/>
        <v>1310</v>
      </c>
      <c r="B1311" t="s">
        <v>14093</v>
      </c>
      <c r="C1311" t="s">
        <v>12636</v>
      </c>
      <c r="D1311" s="8">
        <f>VLOOKUP(C1311,Proveedor!$B$2:$C$168,2,0)</f>
        <v>21</v>
      </c>
      <c r="E1311" s="8" t="str">
        <f t="shared" si="40"/>
        <v>insert into Productos values (1310,'CLAVIJA SANELEC ABS',21);</v>
      </c>
    </row>
    <row r="1312" spans="1:5" x14ac:dyDescent="0.25">
      <c r="A1312" s="8">
        <f t="shared" si="41"/>
        <v>1311</v>
      </c>
      <c r="B1312" t="s">
        <v>14094</v>
      </c>
      <c r="C1312" t="s">
        <v>12636</v>
      </c>
      <c r="D1312" s="8">
        <f>VLOOKUP(C1312,Proveedor!$B$2:$C$168,2,0)</f>
        <v>21</v>
      </c>
      <c r="E1312" s="8" t="str">
        <f t="shared" si="40"/>
        <v>insert into Productos values (1311,'CLAVIJA SANELEC BLINDADA C/ABRA',21);</v>
      </c>
    </row>
    <row r="1313" spans="1:5" x14ac:dyDescent="0.25">
      <c r="A1313" s="8">
        <f t="shared" si="41"/>
        <v>1312</v>
      </c>
      <c r="B1313" t="s">
        <v>14095</v>
      </c>
      <c r="C1313" t="s">
        <v>12636</v>
      </c>
      <c r="D1313" s="8">
        <f>VLOOKUP(C1313,Proveedor!$B$2:$C$168,2,0)</f>
        <v>21</v>
      </c>
      <c r="E1313" s="8" t="str">
        <f t="shared" si="40"/>
        <v>insert into Productos values (1312,'CLAVIJA SANELEC HEMBRA ATERRIZADA INDUST',21);</v>
      </c>
    </row>
    <row r="1314" spans="1:5" x14ac:dyDescent="0.25">
      <c r="A1314" s="8">
        <f t="shared" si="41"/>
        <v>1313</v>
      </c>
      <c r="B1314" t="s">
        <v>14096</v>
      </c>
      <c r="C1314" t="s">
        <v>12636</v>
      </c>
      <c r="D1314" s="8">
        <f>VLOOKUP(C1314,Proveedor!$B$2:$C$168,2,0)</f>
        <v>21</v>
      </c>
      <c r="E1314" s="8" t="str">
        <f t="shared" si="40"/>
        <v>insert into Productos values (1313,'CLAVIJA SANELEC INDUSTRIAL ATERRIZADA',21);</v>
      </c>
    </row>
    <row r="1315" spans="1:5" x14ac:dyDescent="0.25">
      <c r="A1315" s="8">
        <f t="shared" si="41"/>
        <v>1314</v>
      </c>
      <c r="B1315" t="s">
        <v>14097</v>
      </c>
      <c r="C1315" t="s">
        <v>12636</v>
      </c>
      <c r="D1315" s="8">
        <f>VLOOKUP(C1315,Proveedor!$B$2:$C$168,2,0)</f>
        <v>21</v>
      </c>
      <c r="E1315" s="8" t="str">
        <f t="shared" si="40"/>
        <v>insert into Productos values (1314,'CLAVIJA SANELEC REDONDA HULE NEGRA',21);</v>
      </c>
    </row>
    <row r="1316" spans="1:5" x14ac:dyDescent="0.25">
      <c r="A1316" s="8">
        <f t="shared" si="41"/>
        <v>1315</v>
      </c>
      <c r="B1316" t="s">
        <v>14098</v>
      </c>
      <c r="C1316" t="s">
        <v>12636</v>
      </c>
      <c r="D1316" s="8">
        <f>VLOOKUP(C1316,Proveedor!$B$2:$C$168,2,0)</f>
        <v>21</v>
      </c>
      <c r="E1316" s="8" t="str">
        <f t="shared" si="40"/>
        <v>insert into Productos values (1315,'CLAVIJA SANELEC REFOR C/ABRAZADERA',21);</v>
      </c>
    </row>
    <row r="1317" spans="1:5" x14ac:dyDescent="0.25">
      <c r="A1317" s="8">
        <f t="shared" si="41"/>
        <v>1316</v>
      </c>
      <c r="B1317" t="s">
        <v>14099</v>
      </c>
      <c r="C1317" t="s">
        <v>12636</v>
      </c>
      <c r="D1317" s="8">
        <f>VLOOKUP(C1317,Proveedor!$B$2:$C$168,2,0)</f>
        <v>21</v>
      </c>
      <c r="E1317" s="8" t="str">
        <f t="shared" si="40"/>
        <v>insert into Productos values (1316,'CLAVIJA SANELEC REFORZADA C/ABRAZADERA',21);</v>
      </c>
    </row>
    <row r="1318" spans="1:5" x14ac:dyDescent="0.25">
      <c r="A1318" s="8">
        <f t="shared" si="41"/>
        <v>1317</v>
      </c>
      <c r="B1318" t="s">
        <v>14100</v>
      </c>
      <c r="C1318" t="s">
        <v>12618</v>
      </c>
      <c r="D1318" s="8">
        <f>VLOOKUP(C1318,Proveedor!$B$2:$C$168,2,0)</f>
        <v>3</v>
      </c>
      <c r="E1318" s="8" t="str">
        <f t="shared" si="40"/>
        <v>insert into Productos values (1317,'CLAVIJA USO RUDO HEMBRA AKSI POL + TIERR',3);</v>
      </c>
    </row>
    <row r="1319" spans="1:5" x14ac:dyDescent="0.25">
      <c r="A1319" s="8">
        <f t="shared" si="41"/>
        <v>1318</v>
      </c>
      <c r="B1319" t="s">
        <v>14101</v>
      </c>
      <c r="C1319" t="s">
        <v>12618</v>
      </c>
      <c r="D1319" s="8">
        <f>VLOOKUP(C1319,Proveedor!$B$2:$C$168,2,0)</f>
        <v>3</v>
      </c>
      <c r="E1319" s="8" t="str">
        <f t="shared" si="40"/>
        <v>insert into Productos values (1318,'CLAVIJA USO RUDO MACHO AKSI POL + TIERRA',3);</v>
      </c>
    </row>
    <row r="1320" spans="1:5" x14ac:dyDescent="0.25">
      <c r="A1320" s="8">
        <f t="shared" si="41"/>
        <v>1319</v>
      </c>
      <c r="B1320" t="s">
        <v>14102</v>
      </c>
      <c r="C1320" t="s">
        <v>12617</v>
      </c>
      <c r="D1320" s="8">
        <f>VLOOKUP(C1320,Proveedor!$B$2:$C$168,2,0)</f>
        <v>2</v>
      </c>
      <c r="E1320" s="8" t="str">
        <f t="shared" si="40"/>
        <v>insert into Productos values (1319,'CLAVIJA VOLTECH BLINDADA CLI-S',2);</v>
      </c>
    </row>
    <row r="1321" spans="1:5" x14ac:dyDescent="0.25">
      <c r="A1321" s="8">
        <f t="shared" si="41"/>
        <v>1320</v>
      </c>
      <c r="B1321" t="s">
        <v>14103</v>
      </c>
      <c r="C1321" t="s">
        <v>12617</v>
      </c>
      <c r="D1321" s="8">
        <f>VLOOKUP(C1321,Proveedor!$B$2:$C$168,2,0)</f>
        <v>2</v>
      </c>
      <c r="E1321" s="8" t="str">
        <f t="shared" si="40"/>
        <v>insert into Productos values (1320,'CLAVIJA VOLTECH CONVERTIDORA AD-32N',2);</v>
      </c>
    </row>
    <row r="1322" spans="1:5" x14ac:dyDescent="0.25">
      <c r="A1322" s="8">
        <f t="shared" si="41"/>
        <v>1321</v>
      </c>
      <c r="B1322" t="s">
        <v>14104</v>
      </c>
      <c r="C1322" t="s">
        <v>12617</v>
      </c>
      <c r="D1322" s="8">
        <f>VLOOKUP(C1322,Proveedor!$B$2:$C$168,2,0)</f>
        <v>2</v>
      </c>
      <c r="E1322" s="8" t="str">
        <f t="shared" si="40"/>
        <v>insert into Productos values (1321,'CLAVIJA VOLTECH HEMBRA C/2 PZS CO-H',2);</v>
      </c>
    </row>
    <row r="1323" spans="1:5" x14ac:dyDescent="0.25">
      <c r="A1323" s="8">
        <f t="shared" si="41"/>
        <v>1322</v>
      </c>
      <c r="B1323" t="s">
        <v>14105</v>
      </c>
      <c r="C1323" t="s">
        <v>12617</v>
      </c>
      <c r="D1323" s="8">
        <f>VLOOKUP(C1323,Proveedor!$B$2:$C$168,2,0)</f>
        <v>2</v>
      </c>
      <c r="E1323" s="8" t="str">
        <f t="shared" si="40"/>
        <v>insert into Productos values (1322,'CLAVIJA VOLTECH HEMBRA Y MACHO CL-COH',2);</v>
      </c>
    </row>
    <row r="1324" spans="1:5" x14ac:dyDescent="0.25">
      <c r="A1324" s="8">
        <f t="shared" si="41"/>
        <v>1323</v>
      </c>
      <c r="B1324" t="s">
        <v>14106</v>
      </c>
      <c r="C1324" t="s">
        <v>12617</v>
      </c>
      <c r="D1324" s="8">
        <f>VLOOKUP(C1324,Proveedor!$B$2:$C$168,2,0)</f>
        <v>2</v>
      </c>
      <c r="E1324" s="8" t="str">
        <f t="shared" si="40"/>
        <v>insert into Productos values (1323,'CLAVIJA VOLTECH HULE CL-H',2);</v>
      </c>
    </row>
    <row r="1325" spans="1:5" x14ac:dyDescent="0.25">
      <c r="A1325" s="8">
        <f t="shared" si="41"/>
        <v>1324</v>
      </c>
      <c r="B1325" t="s">
        <v>14107</v>
      </c>
      <c r="C1325" t="s">
        <v>12617</v>
      </c>
      <c r="D1325" s="8">
        <f>VLOOKUP(C1325,Proveedor!$B$2:$C$168,2,0)</f>
        <v>2</v>
      </c>
      <c r="E1325" s="8" t="str">
        <f t="shared" si="40"/>
        <v>insert into Productos values (1324,'CLAVIJA VOLTECH USO RUDO ATERRIZADA',2);</v>
      </c>
    </row>
    <row r="1326" spans="1:5" x14ac:dyDescent="0.25">
      <c r="A1326" s="8">
        <f t="shared" si="41"/>
        <v>1325</v>
      </c>
      <c r="B1326" t="s">
        <v>14108</v>
      </c>
      <c r="C1326" t="s">
        <v>12617</v>
      </c>
      <c r="D1326" s="8">
        <f>VLOOKUP(C1326,Proveedor!$B$2:$C$168,2,0)</f>
        <v>2</v>
      </c>
      <c r="E1326" s="8" t="str">
        <f t="shared" si="40"/>
        <v>insert into Productos values (1325,'CLAVIJA VOLTECH USO RUDO C/TIERRA HEMBRA',2);</v>
      </c>
    </row>
    <row r="1327" spans="1:5" x14ac:dyDescent="0.25">
      <c r="A1327" s="8">
        <f t="shared" si="41"/>
        <v>1326</v>
      </c>
      <c r="B1327" t="s">
        <v>14108</v>
      </c>
      <c r="C1327" t="s">
        <v>12617</v>
      </c>
      <c r="D1327" s="8">
        <f>VLOOKUP(C1327,Proveedor!$B$2:$C$168,2,0)</f>
        <v>2</v>
      </c>
      <c r="E1327" s="8" t="str">
        <f t="shared" si="40"/>
        <v>insert into Productos values (1326,'CLAVIJA VOLTECH USO RUDO C/TIERRA HEMBRA',2);</v>
      </c>
    </row>
    <row r="1328" spans="1:5" x14ac:dyDescent="0.25">
      <c r="A1328" s="8">
        <f t="shared" si="41"/>
        <v>1327</v>
      </c>
      <c r="B1328" t="s">
        <v>14109</v>
      </c>
      <c r="C1328" t="s">
        <v>12620</v>
      </c>
      <c r="D1328" s="8">
        <f>VLOOKUP(C1328,Proveedor!$B$2:$C$168,2,0)</f>
        <v>5</v>
      </c>
      <c r="E1328" s="8" t="str">
        <f t="shared" si="40"/>
        <v>insert into Productos values (1327,'CLAVILLO DORADO 17MM 500 PZS',5);</v>
      </c>
    </row>
    <row r="1329" spans="1:5" x14ac:dyDescent="0.25">
      <c r="A1329" s="8">
        <f t="shared" si="41"/>
        <v>1328</v>
      </c>
      <c r="B1329" t="s">
        <v>14110</v>
      </c>
      <c r="C1329" t="s">
        <v>12620</v>
      </c>
      <c r="D1329" s="8">
        <f>VLOOKUP(C1329,Proveedor!$B$2:$C$168,2,0)</f>
        <v>5</v>
      </c>
      <c r="E1329" s="8" t="str">
        <f t="shared" si="40"/>
        <v>insert into Productos values (1328,'CLAVILLO NIQUELADO 500 PZS',5);</v>
      </c>
    </row>
    <row r="1330" spans="1:5" x14ac:dyDescent="0.25">
      <c r="A1330" s="8">
        <f t="shared" si="41"/>
        <v>1329</v>
      </c>
      <c r="B1330" t="s">
        <v>14111</v>
      </c>
      <c r="C1330" t="s">
        <v>12620</v>
      </c>
      <c r="D1330" s="8">
        <f>VLOOKUP(C1330,Proveedor!$B$2:$C$168,2,0)</f>
        <v>5</v>
      </c>
      <c r="E1330" s="8" t="str">
        <f t="shared" si="40"/>
        <v>insert into Productos values (1329,'CLAVO CON CABEZA 5/8" ALFILERILLO',5);</v>
      </c>
    </row>
    <row r="1331" spans="1:5" x14ac:dyDescent="0.25">
      <c r="A1331" s="8">
        <f t="shared" si="41"/>
        <v>1330</v>
      </c>
      <c r="B1331" t="s">
        <v>14112</v>
      </c>
      <c r="C1331" t="s">
        <v>12620</v>
      </c>
      <c r="D1331" s="8">
        <f>VLOOKUP(C1331,Proveedor!$B$2:$C$168,2,0)</f>
        <v>5</v>
      </c>
      <c r="E1331" s="8" t="str">
        <f t="shared" si="40"/>
        <v>insert into Productos values (1330,'CLAVO CON CABEZA 3/4 ALFILERILLO',5);</v>
      </c>
    </row>
    <row r="1332" spans="1:5" x14ac:dyDescent="0.25">
      <c r="A1332" s="8">
        <f t="shared" si="41"/>
        <v>1331</v>
      </c>
      <c r="B1332" t="s">
        <v>14113</v>
      </c>
      <c r="C1332" t="s">
        <v>12620</v>
      </c>
      <c r="D1332" s="8">
        <f>VLOOKUP(C1332,Proveedor!$B$2:$C$168,2,0)</f>
        <v>5</v>
      </c>
      <c r="E1332" s="8" t="str">
        <f t="shared" si="40"/>
        <v>insert into Productos values (1331,'CLAVO CON CABEZA 1 1/2 BOLSA CON 1 KILO',5);</v>
      </c>
    </row>
    <row r="1333" spans="1:5" x14ac:dyDescent="0.25">
      <c r="A1333" s="8">
        <f t="shared" si="41"/>
        <v>1332</v>
      </c>
      <c r="B1333" t="s">
        <v>14114</v>
      </c>
      <c r="C1333" t="s">
        <v>12620</v>
      </c>
      <c r="D1333" s="8">
        <f>VLOOKUP(C1333,Proveedor!$B$2:$C$168,2,0)</f>
        <v>5</v>
      </c>
      <c r="E1333" s="8" t="str">
        <f t="shared" si="40"/>
        <v>insert into Productos values (1332,'CLAVO CON CABEZA 1 1/4" CAJA C/25 KILOS',5);</v>
      </c>
    </row>
    <row r="1334" spans="1:5" x14ac:dyDescent="0.25">
      <c r="A1334" s="8">
        <f t="shared" si="41"/>
        <v>1333</v>
      </c>
      <c r="B1334" t="s">
        <v>14115</v>
      </c>
      <c r="C1334" t="s">
        <v>12620</v>
      </c>
      <c r="D1334" s="8">
        <f>VLOOKUP(C1334,Proveedor!$B$2:$C$168,2,0)</f>
        <v>5</v>
      </c>
      <c r="E1334" s="8" t="str">
        <f t="shared" si="40"/>
        <v>insert into Productos values (1333,'CLAVO CON CABEZA 1 BOLSA',5);</v>
      </c>
    </row>
    <row r="1335" spans="1:5" x14ac:dyDescent="0.25">
      <c r="A1335" s="8">
        <f t="shared" si="41"/>
        <v>1334</v>
      </c>
      <c r="B1335" t="s">
        <v>14116</v>
      </c>
      <c r="C1335" t="s">
        <v>12620</v>
      </c>
      <c r="D1335" s="8">
        <f>VLOOKUP(C1335,Proveedor!$B$2:$C$168,2,0)</f>
        <v>5</v>
      </c>
      <c r="E1335" s="8" t="str">
        <f t="shared" si="40"/>
        <v>insert into Productos values (1334,'CLAVO CON CABEZA 1¬ BOLSA KILO',5);</v>
      </c>
    </row>
    <row r="1336" spans="1:5" x14ac:dyDescent="0.25">
      <c r="A1336" s="8">
        <f t="shared" si="41"/>
        <v>1335</v>
      </c>
      <c r="B1336" t="s">
        <v>14117</v>
      </c>
      <c r="C1336" t="s">
        <v>12620</v>
      </c>
      <c r="D1336" s="8">
        <f>VLOOKUP(C1336,Proveedor!$B$2:$C$168,2,0)</f>
        <v>5</v>
      </c>
      <c r="E1336" s="8" t="str">
        <f t="shared" si="40"/>
        <v>insert into Productos values (1335,'CLAVO CON CABEZA 2 1/2 KILO FIERO',5);</v>
      </c>
    </row>
    <row r="1337" spans="1:5" x14ac:dyDescent="0.25">
      <c r="A1337" s="8">
        <f t="shared" si="41"/>
        <v>1336</v>
      </c>
      <c r="B1337" t="s">
        <v>14118</v>
      </c>
      <c r="C1337" t="s">
        <v>12620</v>
      </c>
      <c r="D1337" s="8">
        <f>VLOOKUP(C1337,Proveedor!$B$2:$C$168,2,0)</f>
        <v>5</v>
      </c>
      <c r="E1337" s="8" t="str">
        <f t="shared" si="40"/>
        <v>insert into Productos values (1336,'CLAVO CON CABEZA 2 1/2" FIERO CAJA 25 KI',5);</v>
      </c>
    </row>
    <row r="1338" spans="1:5" x14ac:dyDescent="0.25">
      <c r="A1338" s="8">
        <f t="shared" si="41"/>
        <v>1337</v>
      </c>
      <c r="B1338" t="s">
        <v>14119</v>
      </c>
      <c r="C1338" t="s">
        <v>12620</v>
      </c>
      <c r="D1338" s="8">
        <f>VLOOKUP(C1338,Proveedor!$B$2:$C$168,2,0)</f>
        <v>5</v>
      </c>
      <c r="E1338" s="8" t="str">
        <f t="shared" si="40"/>
        <v>insert into Productos values (1337,'CLAVO CON CABEZA 2 FIERO CAJA 25 KILOS',5);</v>
      </c>
    </row>
    <row r="1339" spans="1:5" x14ac:dyDescent="0.25">
      <c r="A1339" s="8">
        <f t="shared" si="41"/>
        <v>1338</v>
      </c>
      <c r="B1339" t="s">
        <v>14120</v>
      </c>
      <c r="C1339" t="s">
        <v>12620</v>
      </c>
      <c r="D1339" s="8">
        <f>VLOOKUP(C1339,Proveedor!$B$2:$C$168,2,0)</f>
        <v>5</v>
      </c>
      <c r="E1339" s="8" t="str">
        <f t="shared" si="40"/>
        <v>insert into Productos values (1338,'CLAVO CON CABEZA 2" KILO FIERO',5);</v>
      </c>
    </row>
    <row r="1340" spans="1:5" x14ac:dyDescent="0.25">
      <c r="A1340" s="8">
        <f t="shared" si="41"/>
        <v>1339</v>
      </c>
      <c r="B1340" t="s">
        <v>14121</v>
      </c>
      <c r="C1340" t="s">
        <v>12620</v>
      </c>
      <c r="D1340" s="8">
        <f>VLOOKUP(C1340,Proveedor!$B$2:$C$168,2,0)</f>
        <v>5</v>
      </c>
      <c r="E1340" s="8" t="str">
        <f t="shared" si="40"/>
        <v>insert into Productos values (1339,'CLAVO CON CABEZA 3 1/2 BOLSA KILO',5);</v>
      </c>
    </row>
    <row r="1341" spans="1:5" x14ac:dyDescent="0.25">
      <c r="A1341" s="8">
        <f t="shared" si="41"/>
        <v>1340</v>
      </c>
      <c r="B1341" t="s">
        <v>14122</v>
      </c>
      <c r="C1341" t="s">
        <v>12620</v>
      </c>
      <c r="D1341" s="8">
        <f>VLOOKUP(C1341,Proveedor!$B$2:$C$168,2,0)</f>
        <v>5</v>
      </c>
      <c r="E1341" s="8" t="str">
        <f t="shared" si="40"/>
        <v>insert into Productos values (1340,'CLAVO CON CABEZA 3 CAJA 25 KILOS FIERO',5);</v>
      </c>
    </row>
    <row r="1342" spans="1:5" x14ac:dyDescent="0.25">
      <c r="A1342" s="8">
        <f t="shared" si="41"/>
        <v>1341</v>
      </c>
      <c r="B1342" t="s">
        <v>14123</v>
      </c>
      <c r="C1342" t="s">
        <v>12620</v>
      </c>
      <c r="D1342" s="8">
        <f>VLOOKUP(C1342,Proveedor!$B$2:$C$168,2,0)</f>
        <v>5</v>
      </c>
      <c r="E1342" s="8" t="str">
        <f t="shared" si="40"/>
        <v>insert into Productos values (1341,'CLAVO CON CABEZA 3" KILO FIERO',5);</v>
      </c>
    </row>
    <row r="1343" spans="1:5" x14ac:dyDescent="0.25">
      <c r="A1343" s="8">
        <f t="shared" si="41"/>
        <v>1342</v>
      </c>
      <c r="B1343" t="s">
        <v>14124</v>
      </c>
      <c r="C1343" t="s">
        <v>12620</v>
      </c>
      <c r="D1343" s="8">
        <f>VLOOKUP(C1343,Proveedor!$B$2:$C$168,2,0)</f>
        <v>5</v>
      </c>
      <c r="E1343" s="8" t="str">
        <f t="shared" si="40"/>
        <v>insert into Productos values (1342,'CLAVO CON CABEZA 4 CAJA CON 25K FIERO K',5);</v>
      </c>
    </row>
    <row r="1344" spans="1:5" x14ac:dyDescent="0.25">
      <c r="A1344" s="8">
        <f t="shared" si="41"/>
        <v>1343</v>
      </c>
      <c r="B1344" t="s">
        <v>14125</v>
      </c>
      <c r="C1344" t="s">
        <v>12620</v>
      </c>
      <c r="D1344" s="8">
        <f>VLOOKUP(C1344,Proveedor!$B$2:$C$168,2,0)</f>
        <v>5</v>
      </c>
      <c r="E1344" s="8" t="str">
        <f t="shared" si="40"/>
        <v>insert into Productos values (1343,'CLAVO CON CABEZA 4" KILO FIERO',5);</v>
      </c>
    </row>
    <row r="1345" spans="1:5" x14ac:dyDescent="0.25">
      <c r="A1345" s="8">
        <f t="shared" si="41"/>
        <v>1344</v>
      </c>
      <c r="B1345" t="s">
        <v>14126</v>
      </c>
      <c r="C1345" t="s">
        <v>12620</v>
      </c>
      <c r="D1345" s="8">
        <f>VLOOKUP(C1345,Proveedor!$B$2:$C$168,2,0)</f>
        <v>5</v>
      </c>
      <c r="E1345" s="8" t="str">
        <f t="shared" si="40"/>
        <v>insert into Productos values (1344,'CLAVO CON CABEZA 5" BOLSA KILO FIERO',5);</v>
      </c>
    </row>
    <row r="1346" spans="1:5" x14ac:dyDescent="0.25">
      <c r="A1346" s="8">
        <f t="shared" si="41"/>
        <v>1345</v>
      </c>
      <c r="B1346" t="s">
        <v>14127</v>
      </c>
      <c r="C1346" t="s">
        <v>12620</v>
      </c>
      <c r="D1346" s="8">
        <f>VLOOKUP(C1346,Proveedor!$B$2:$C$168,2,0)</f>
        <v>5</v>
      </c>
      <c r="E1346" s="8" t="str">
        <f t="shared" si="40"/>
        <v>insert into Productos values (1345,'CLAVO P/CONCRETO GALVANIZADO 2 1/2 KILO',5);</v>
      </c>
    </row>
    <row r="1347" spans="1:5" x14ac:dyDescent="0.25">
      <c r="A1347" s="8">
        <f t="shared" si="41"/>
        <v>1346</v>
      </c>
      <c r="B1347" t="s">
        <v>14128</v>
      </c>
      <c r="C1347" t="s">
        <v>12620</v>
      </c>
      <c r="D1347" s="8">
        <f>VLOOKUP(C1347,Proveedor!$B$2:$C$168,2,0)</f>
        <v>5</v>
      </c>
      <c r="E1347" s="8" t="str">
        <f t="shared" ref="E1347:E1410" si="42">"insert into Productos values ("&amp;A1347&amp;",'"&amp;B1347&amp;"',"&amp;D1347&amp;");"</f>
        <v>insert into Productos values (1346,'CLAVO P/CONCRETO GALVANIZADO 2" KILO',5);</v>
      </c>
    </row>
    <row r="1348" spans="1:5" x14ac:dyDescent="0.25">
      <c r="A1348" s="8">
        <f t="shared" ref="A1348:A1411" si="43">+A1347+1</f>
        <v>1347</v>
      </c>
      <c r="B1348" t="s">
        <v>14129</v>
      </c>
      <c r="C1348" t="s">
        <v>12620</v>
      </c>
      <c r="D1348" s="8">
        <f>VLOOKUP(C1348,Proveedor!$B$2:$C$168,2,0)</f>
        <v>5</v>
      </c>
      <c r="E1348" s="8" t="str">
        <f t="shared" si="42"/>
        <v>insert into Productos values (1347,'CLAVO P/CONCRETO GALVANIZADO 3/4 KILO FI',5);</v>
      </c>
    </row>
    <row r="1349" spans="1:5" x14ac:dyDescent="0.25">
      <c r="A1349" s="8">
        <f t="shared" si="43"/>
        <v>1348</v>
      </c>
      <c r="B1349" t="s">
        <v>14130</v>
      </c>
      <c r="C1349" t="s">
        <v>12620</v>
      </c>
      <c r="D1349" s="8">
        <f>VLOOKUP(C1349,Proveedor!$B$2:$C$168,2,0)</f>
        <v>5</v>
      </c>
      <c r="E1349" s="8" t="str">
        <f t="shared" si="42"/>
        <v>insert into Productos values (1348,'CLAVO P/CONCRETO GALVANIZADO 3« KILO',5);</v>
      </c>
    </row>
    <row r="1350" spans="1:5" x14ac:dyDescent="0.25">
      <c r="A1350" s="8">
        <f t="shared" si="43"/>
        <v>1349</v>
      </c>
      <c r="B1350" t="s">
        <v>14131</v>
      </c>
      <c r="C1350" t="s">
        <v>12620</v>
      </c>
      <c r="D1350" s="8">
        <f>VLOOKUP(C1350,Proveedor!$B$2:$C$168,2,0)</f>
        <v>5</v>
      </c>
      <c r="E1350" s="8" t="str">
        <f t="shared" si="42"/>
        <v>insert into Productos values (1349,'CLAVO P/CONCRETO NEGRO 1 1/2" KILO',5);</v>
      </c>
    </row>
    <row r="1351" spans="1:5" x14ac:dyDescent="0.25">
      <c r="A1351" s="8">
        <f t="shared" si="43"/>
        <v>1350</v>
      </c>
      <c r="B1351" t="s">
        <v>14132</v>
      </c>
      <c r="C1351" t="s">
        <v>12620</v>
      </c>
      <c r="D1351" s="8">
        <f>VLOOKUP(C1351,Proveedor!$B$2:$C$168,2,0)</f>
        <v>5</v>
      </c>
      <c r="E1351" s="8" t="str">
        <f t="shared" si="42"/>
        <v>insert into Productos values (1350,'CLAVO P/CONCRETO NEGRO 1" KILO',5);</v>
      </c>
    </row>
    <row r="1352" spans="1:5" x14ac:dyDescent="0.25">
      <c r="A1352" s="8">
        <f t="shared" si="43"/>
        <v>1351</v>
      </c>
      <c r="B1352" t="s">
        <v>14133</v>
      </c>
      <c r="C1352" t="s">
        <v>12620</v>
      </c>
      <c r="D1352" s="8">
        <f>VLOOKUP(C1352,Proveedor!$B$2:$C$168,2,0)</f>
        <v>5</v>
      </c>
      <c r="E1352" s="8" t="str">
        <f t="shared" si="42"/>
        <v>insert into Productos values (1351,'CLAVO P/CONCRETO NEGRO 2 1/2 KILO',5);</v>
      </c>
    </row>
    <row r="1353" spans="1:5" x14ac:dyDescent="0.25">
      <c r="A1353" s="8">
        <f t="shared" si="43"/>
        <v>1352</v>
      </c>
      <c r="B1353" t="s">
        <v>14134</v>
      </c>
      <c r="C1353" t="s">
        <v>12620</v>
      </c>
      <c r="D1353" s="8">
        <f>VLOOKUP(C1353,Proveedor!$B$2:$C$168,2,0)</f>
        <v>5</v>
      </c>
      <c r="E1353" s="8" t="str">
        <f t="shared" si="42"/>
        <v>insert into Productos values (1352,'CLAVO P/CONCRETO NEGRO 2" KILO',5);</v>
      </c>
    </row>
    <row r="1354" spans="1:5" x14ac:dyDescent="0.25">
      <c r="A1354" s="8">
        <f t="shared" si="43"/>
        <v>1353</v>
      </c>
      <c r="B1354" t="s">
        <v>14135</v>
      </c>
      <c r="C1354" t="s">
        <v>12620</v>
      </c>
      <c r="D1354" s="8">
        <f>VLOOKUP(C1354,Proveedor!$B$2:$C$168,2,0)</f>
        <v>5</v>
      </c>
      <c r="E1354" s="8" t="str">
        <f t="shared" si="42"/>
        <v>insert into Productos values (1353,'CLAVO P/CONCRETO NEGRO 3 1/2 POR KILO',5);</v>
      </c>
    </row>
    <row r="1355" spans="1:5" x14ac:dyDescent="0.25">
      <c r="A1355" s="8">
        <f t="shared" si="43"/>
        <v>1354</v>
      </c>
      <c r="B1355" t="s">
        <v>14136</v>
      </c>
      <c r="C1355" t="s">
        <v>12620</v>
      </c>
      <c r="D1355" s="8">
        <f>VLOOKUP(C1355,Proveedor!$B$2:$C$168,2,0)</f>
        <v>5</v>
      </c>
      <c r="E1355" s="8" t="str">
        <f t="shared" si="42"/>
        <v>insert into Productos values (1354,'CLAVO P/CONCRETO NEGRO 3" KILO',5);</v>
      </c>
    </row>
    <row r="1356" spans="1:5" x14ac:dyDescent="0.25">
      <c r="A1356" s="8">
        <f t="shared" si="43"/>
        <v>1355</v>
      </c>
      <c r="B1356" t="s">
        <v>14137</v>
      </c>
      <c r="C1356" t="s">
        <v>12620</v>
      </c>
      <c r="D1356" s="8">
        <f>VLOOKUP(C1356,Proveedor!$B$2:$C$168,2,0)</f>
        <v>5</v>
      </c>
      <c r="E1356" s="8" t="str">
        <f t="shared" si="42"/>
        <v>insert into Productos values (1355,'CLAVO P/CONCRETO NEGRO 3/4 POR KILO',5);</v>
      </c>
    </row>
    <row r="1357" spans="1:5" x14ac:dyDescent="0.25">
      <c r="A1357" s="8">
        <f t="shared" si="43"/>
        <v>1356</v>
      </c>
      <c r="B1357" t="s">
        <v>14138</v>
      </c>
      <c r="C1357" t="s">
        <v>12618</v>
      </c>
      <c r="D1357" s="8">
        <f>VLOOKUP(C1357,Proveedor!$B$2:$C$168,2,0)</f>
        <v>3</v>
      </c>
      <c r="E1357" s="8" t="str">
        <f t="shared" si="42"/>
        <v>insert into Productos values (1356,'CLAVO P/CONCRETO NEGRO 3/4" 1 K',3);</v>
      </c>
    </row>
    <row r="1358" spans="1:5" x14ac:dyDescent="0.25">
      <c r="A1358" s="8">
        <f t="shared" si="43"/>
        <v>1357</v>
      </c>
      <c r="B1358" t="s">
        <v>14139</v>
      </c>
      <c r="C1358" t="s">
        <v>12620</v>
      </c>
      <c r="D1358" s="8">
        <f>VLOOKUP(C1358,Proveedor!$B$2:$C$168,2,0)</f>
        <v>5</v>
      </c>
      <c r="E1358" s="8" t="str">
        <f t="shared" si="42"/>
        <v>insert into Productos values (1357,'CLAVO SIN CABEZA 1 1/2" FIERO KILO',5);</v>
      </c>
    </row>
    <row r="1359" spans="1:5" x14ac:dyDescent="0.25">
      <c r="A1359" s="8">
        <f t="shared" si="43"/>
        <v>1358</v>
      </c>
      <c r="B1359" t="s">
        <v>14140</v>
      </c>
      <c r="C1359" t="s">
        <v>12620</v>
      </c>
      <c r="D1359" s="8">
        <f>VLOOKUP(C1359,Proveedor!$B$2:$C$168,2,0)</f>
        <v>5</v>
      </c>
      <c r="E1359" s="8" t="str">
        <f t="shared" si="42"/>
        <v>insert into Productos values (1358,'CLAVO SIN CABEZA 1 FIERO KILO',5);</v>
      </c>
    </row>
    <row r="1360" spans="1:5" x14ac:dyDescent="0.25">
      <c r="A1360" s="8">
        <f t="shared" si="43"/>
        <v>1359</v>
      </c>
      <c r="B1360" t="s">
        <v>14141</v>
      </c>
      <c r="C1360" t="s">
        <v>12620</v>
      </c>
      <c r="D1360" s="8">
        <f>VLOOKUP(C1360,Proveedor!$B$2:$C$168,2,0)</f>
        <v>5</v>
      </c>
      <c r="E1360" s="8" t="str">
        <f t="shared" si="42"/>
        <v>insert into Productos values (1359,'CLAVO SIN CABEZA 2 1/2 FIERO KILO',5);</v>
      </c>
    </row>
    <row r="1361" spans="1:5" x14ac:dyDescent="0.25">
      <c r="A1361" s="8">
        <f t="shared" si="43"/>
        <v>1360</v>
      </c>
      <c r="B1361" t="s">
        <v>14142</v>
      </c>
      <c r="C1361" t="s">
        <v>12620</v>
      </c>
      <c r="D1361" s="8">
        <f>VLOOKUP(C1361,Proveedor!$B$2:$C$168,2,0)</f>
        <v>5</v>
      </c>
      <c r="E1361" s="8" t="str">
        <f t="shared" si="42"/>
        <v>insert into Productos values (1360,'CLAVO SIN CABEZA 2 FIERO BOLSA',5);</v>
      </c>
    </row>
    <row r="1362" spans="1:5" x14ac:dyDescent="0.25">
      <c r="A1362" s="8">
        <f t="shared" si="43"/>
        <v>1361</v>
      </c>
      <c r="B1362" t="s">
        <v>14143</v>
      </c>
      <c r="C1362" t="s">
        <v>12620</v>
      </c>
      <c r="D1362" s="8">
        <f>VLOOKUP(C1362,Proveedor!$B$2:$C$168,2,0)</f>
        <v>5</v>
      </c>
      <c r="E1362" s="8" t="str">
        <f t="shared" si="42"/>
        <v>insert into Productos values (1361,'CLAVO SIN CABEZA 3 FIERO KILO',5);</v>
      </c>
    </row>
    <row r="1363" spans="1:5" x14ac:dyDescent="0.25">
      <c r="A1363" s="8">
        <f t="shared" si="43"/>
        <v>1362</v>
      </c>
      <c r="B1363" t="s">
        <v>14144</v>
      </c>
      <c r="C1363" t="s">
        <v>12627</v>
      </c>
      <c r="D1363" s="8">
        <f>VLOOKUP(C1363,Proveedor!$B$2:$C$168,2,0)</f>
        <v>12</v>
      </c>
      <c r="E1363" s="8" t="str">
        <f t="shared" si="42"/>
        <v>insert into Productos values (1362,'CLAVO TRUPER P/CLAVADORA NEUMATICA 1"',12);</v>
      </c>
    </row>
    <row r="1364" spans="1:5" x14ac:dyDescent="0.25">
      <c r="A1364" s="8">
        <f t="shared" si="43"/>
        <v>1363</v>
      </c>
      <c r="B1364" t="s">
        <v>14145</v>
      </c>
      <c r="C1364" t="s">
        <v>12627</v>
      </c>
      <c r="D1364" s="8">
        <f>VLOOKUP(C1364,Proveedor!$B$2:$C$168,2,0)</f>
        <v>12</v>
      </c>
      <c r="E1364" s="8" t="str">
        <f t="shared" si="42"/>
        <v>insert into Productos values (1363,'CLAVO TRUPER P/CLAVADORA NEUMATICA 3/4"',12);</v>
      </c>
    </row>
    <row r="1365" spans="1:5" x14ac:dyDescent="0.25">
      <c r="A1365" s="8">
        <f t="shared" si="43"/>
        <v>1364</v>
      </c>
      <c r="B1365" t="s">
        <v>14146</v>
      </c>
      <c r="C1365" t="s">
        <v>12627</v>
      </c>
      <c r="D1365" s="8">
        <f>VLOOKUP(C1365,Proveedor!$B$2:$C$168,2,0)</f>
        <v>12</v>
      </c>
      <c r="E1365" s="8" t="str">
        <f t="shared" si="42"/>
        <v>insert into Productos values (1364,'CLAVO TRUPER P/CLAVADORA NEUMATICA 5/8"',12);</v>
      </c>
    </row>
    <row r="1366" spans="1:5" x14ac:dyDescent="0.25">
      <c r="A1366" s="8">
        <f t="shared" si="43"/>
        <v>1365</v>
      </c>
      <c r="B1366" t="s">
        <v>14147</v>
      </c>
      <c r="C1366" t="s">
        <v>12628</v>
      </c>
      <c r="D1366" s="8">
        <f>VLOOKUP(C1366,Proveedor!$B$2:$C$168,2,0)</f>
        <v>13</v>
      </c>
      <c r="E1366" s="8" t="str">
        <f t="shared" si="42"/>
        <v>insert into Productos values (1365,'CODO C LATON 3/8X3/8 X90 P/ESTUFA FOSET',13);</v>
      </c>
    </row>
    <row r="1367" spans="1:5" x14ac:dyDescent="0.25">
      <c r="A1367" s="8">
        <f t="shared" si="43"/>
        <v>1366</v>
      </c>
      <c r="B1367" t="s">
        <v>14148</v>
      </c>
      <c r="C1367" t="s">
        <v>12628</v>
      </c>
      <c r="D1367" s="8">
        <f>VLOOKUP(C1367,Proveedor!$B$2:$C$168,2,0)</f>
        <v>13</v>
      </c>
      <c r="E1367" s="8" t="str">
        <f t="shared" si="42"/>
        <v>insert into Productos values (1366,'CODO COBRE 1" X 90 FOSET',13);</v>
      </c>
    </row>
    <row r="1368" spans="1:5" x14ac:dyDescent="0.25">
      <c r="A1368" s="8">
        <f t="shared" si="43"/>
        <v>1367</v>
      </c>
      <c r="B1368" t="s">
        <v>14149</v>
      </c>
      <c r="C1368" t="s">
        <v>12628</v>
      </c>
      <c r="D1368" s="8">
        <f>VLOOKUP(C1368,Proveedor!$B$2:$C$168,2,0)</f>
        <v>13</v>
      </c>
      <c r="E1368" s="8" t="str">
        <f t="shared" si="42"/>
        <v>insert into Productos values (1367,'CODO COBRE 1/2X45 FOSET',13);</v>
      </c>
    </row>
    <row r="1369" spans="1:5" x14ac:dyDescent="0.25">
      <c r="A1369" s="8">
        <f t="shared" si="43"/>
        <v>1368</v>
      </c>
      <c r="B1369" t="s">
        <v>14150</v>
      </c>
      <c r="C1369" t="s">
        <v>12628</v>
      </c>
      <c r="D1369" s="8">
        <f>VLOOKUP(C1369,Proveedor!$B$2:$C$168,2,0)</f>
        <v>13</v>
      </c>
      <c r="E1369" s="8" t="str">
        <f t="shared" si="42"/>
        <v>insert into Productos values (1368,'CODO COBRE 1/2X90 FOSET',13);</v>
      </c>
    </row>
    <row r="1370" spans="1:5" x14ac:dyDescent="0.25">
      <c r="A1370" s="8">
        <f t="shared" si="43"/>
        <v>1369</v>
      </c>
      <c r="B1370" t="s">
        <v>14151</v>
      </c>
      <c r="C1370" t="s">
        <v>12628</v>
      </c>
      <c r="D1370" s="8">
        <f>VLOOKUP(C1370,Proveedor!$B$2:$C$168,2,0)</f>
        <v>13</v>
      </c>
      <c r="E1370" s="8" t="str">
        <f t="shared" si="42"/>
        <v>insert into Productos values (1369,'CODO COBRE 1/2X90 PIPA P/REGADERA FOSET',13);</v>
      </c>
    </row>
    <row r="1371" spans="1:5" x14ac:dyDescent="0.25">
      <c r="A1371" s="8">
        <f t="shared" si="43"/>
        <v>1370</v>
      </c>
      <c r="B1371" t="s">
        <v>14152</v>
      </c>
      <c r="C1371" t="s">
        <v>12628</v>
      </c>
      <c r="D1371" s="8">
        <f>VLOOKUP(C1371,Proveedor!$B$2:$C$168,2,0)</f>
        <v>13</v>
      </c>
      <c r="E1371" s="8" t="str">
        <f t="shared" si="42"/>
        <v>insert into Productos values (1370,'CODO COBRE 3/4 X 45 FOSET',13);</v>
      </c>
    </row>
    <row r="1372" spans="1:5" x14ac:dyDescent="0.25">
      <c r="A1372" s="8">
        <f t="shared" si="43"/>
        <v>1371</v>
      </c>
      <c r="B1372" t="s">
        <v>14153</v>
      </c>
      <c r="C1372" t="s">
        <v>12628</v>
      </c>
      <c r="D1372" s="8">
        <f>VLOOKUP(C1372,Proveedor!$B$2:$C$168,2,0)</f>
        <v>13</v>
      </c>
      <c r="E1372" s="8" t="str">
        <f t="shared" si="42"/>
        <v>insert into Productos values (1371,'CODO COBRE 3/4 X 90 FOSET',13);</v>
      </c>
    </row>
    <row r="1373" spans="1:5" x14ac:dyDescent="0.25">
      <c r="A1373" s="8">
        <f t="shared" si="43"/>
        <v>1372</v>
      </c>
      <c r="B1373" t="s">
        <v>14154</v>
      </c>
      <c r="C1373" t="s">
        <v>12617</v>
      </c>
      <c r="D1373" s="8">
        <f>VLOOKUP(C1373,Proveedor!$B$2:$C$168,2,0)</f>
        <v>2</v>
      </c>
      <c r="E1373" s="8" t="str">
        <f t="shared" si="42"/>
        <v>insert into Productos values (1372,'CODO CONDUIT PARED DELGADA 1/2',2);</v>
      </c>
    </row>
    <row r="1374" spans="1:5" x14ac:dyDescent="0.25">
      <c r="A1374" s="8">
        <f t="shared" si="43"/>
        <v>1373</v>
      </c>
      <c r="B1374" t="s">
        <v>14155</v>
      </c>
      <c r="C1374" t="s">
        <v>12628</v>
      </c>
      <c r="D1374" s="8">
        <f>VLOOKUP(C1374,Proveedor!$B$2:$C$168,2,0)</f>
        <v>13</v>
      </c>
      <c r="E1374" s="8" t="str">
        <f t="shared" si="42"/>
        <v>insert into Productos values (1373,'CODO CPVC 1/2"X90 FOSET',13);</v>
      </c>
    </row>
    <row r="1375" spans="1:5" x14ac:dyDescent="0.25">
      <c r="A1375" s="8">
        <f t="shared" si="43"/>
        <v>1374</v>
      </c>
      <c r="B1375" t="s">
        <v>14156</v>
      </c>
      <c r="C1375" t="s">
        <v>12628</v>
      </c>
      <c r="D1375" s="8">
        <f>VLOOKUP(C1375,Proveedor!$B$2:$C$168,2,0)</f>
        <v>13</v>
      </c>
      <c r="E1375" s="8" t="str">
        <f t="shared" si="42"/>
        <v>insert into Productos values (1374,'CODO CPVC 1/2X90 DE OREJA',13);</v>
      </c>
    </row>
    <row r="1376" spans="1:5" x14ac:dyDescent="0.25">
      <c r="A1376" s="8">
        <f t="shared" si="43"/>
        <v>1375</v>
      </c>
      <c r="B1376" t="s">
        <v>14157</v>
      </c>
      <c r="C1376" t="s">
        <v>12628</v>
      </c>
      <c r="D1376" s="8">
        <f>VLOOKUP(C1376,Proveedor!$B$2:$C$168,2,0)</f>
        <v>13</v>
      </c>
      <c r="E1376" s="8" t="str">
        <f t="shared" si="42"/>
        <v>insert into Productos values (1375,'CODO CPVC 3/4" X 45',13);</v>
      </c>
    </row>
    <row r="1377" spans="1:5" x14ac:dyDescent="0.25">
      <c r="A1377" s="8">
        <f t="shared" si="43"/>
        <v>1376</v>
      </c>
      <c r="B1377" t="s">
        <v>14158</v>
      </c>
      <c r="C1377" t="s">
        <v>12628</v>
      </c>
      <c r="D1377" s="8">
        <f>VLOOKUP(C1377,Proveedor!$B$2:$C$168,2,0)</f>
        <v>13</v>
      </c>
      <c r="E1377" s="8" t="str">
        <f t="shared" si="42"/>
        <v>insert into Productos values (1376,'CODO CPVC 3/4"X90 FOSET',13);</v>
      </c>
    </row>
    <row r="1378" spans="1:5" x14ac:dyDescent="0.25">
      <c r="A1378" s="8">
        <f t="shared" si="43"/>
        <v>1377</v>
      </c>
      <c r="B1378" t="s">
        <v>14159</v>
      </c>
      <c r="C1378" t="s">
        <v>12628</v>
      </c>
      <c r="D1378" s="8">
        <f>VLOOKUP(C1378,Proveedor!$B$2:$C$168,2,0)</f>
        <v>13</v>
      </c>
      <c r="E1378" s="8" t="str">
        <f t="shared" si="42"/>
        <v>insert into Productos values (1377,'CODO DE PVC 1/2X90 OJO',13);</v>
      </c>
    </row>
    <row r="1379" spans="1:5" x14ac:dyDescent="0.25">
      <c r="A1379" s="8">
        <f t="shared" si="43"/>
        <v>1378</v>
      </c>
      <c r="B1379" t="s">
        <v>14160</v>
      </c>
      <c r="C1379" t="s">
        <v>12628</v>
      </c>
      <c r="D1379" s="8">
        <f>VLOOKUP(C1379,Proveedor!$B$2:$C$168,2,0)</f>
        <v>13</v>
      </c>
      <c r="E1379" s="8" t="str">
        <f t="shared" si="42"/>
        <v>insert into Productos values (1378,'CODO DE PVC 1X90 OJO',13);</v>
      </c>
    </row>
    <row r="1380" spans="1:5" x14ac:dyDescent="0.25">
      <c r="A1380" s="8">
        <f t="shared" si="43"/>
        <v>1379</v>
      </c>
      <c r="B1380" t="s">
        <v>14161</v>
      </c>
      <c r="C1380" t="s">
        <v>12628</v>
      </c>
      <c r="D1380" s="8">
        <f>VLOOKUP(C1380,Proveedor!$B$2:$C$168,2,0)</f>
        <v>13</v>
      </c>
      <c r="E1380" s="8" t="str">
        <f t="shared" si="42"/>
        <v>insert into Productos values (1379,'CODO DE PVC 3/4X90 OJO',13);</v>
      </c>
    </row>
    <row r="1381" spans="1:5" x14ac:dyDescent="0.25">
      <c r="A1381" s="8">
        <f t="shared" si="43"/>
        <v>1380</v>
      </c>
      <c r="B1381" t="s">
        <v>14162</v>
      </c>
      <c r="C1381" t="s">
        <v>12628</v>
      </c>
      <c r="D1381" s="8">
        <f>VLOOKUP(C1381,Proveedor!$B$2:$C$168,2,0)</f>
        <v>13</v>
      </c>
      <c r="E1381" s="8" t="str">
        <f t="shared" si="42"/>
        <v>insert into Productos values (1380,'CODO GALVANIZADO 1/2"X90 B',13);</v>
      </c>
    </row>
    <row r="1382" spans="1:5" x14ac:dyDescent="0.25">
      <c r="A1382" s="8">
        <f t="shared" si="43"/>
        <v>1381</v>
      </c>
      <c r="B1382" t="s">
        <v>14163</v>
      </c>
      <c r="C1382" t="s">
        <v>12628</v>
      </c>
      <c r="D1382" s="8">
        <f>VLOOKUP(C1382,Proveedor!$B$2:$C$168,2,0)</f>
        <v>13</v>
      </c>
      <c r="E1382" s="8" t="str">
        <f t="shared" si="42"/>
        <v>insert into Productos values (1381,'CODO GALVANIZADO 3/4"X90 B',13);</v>
      </c>
    </row>
    <row r="1383" spans="1:5" x14ac:dyDescent="0.25">
      <c r="A1383" s="8">
        <f t="shared" si="43"/>
        <v>1382</v>
      </c>
      <c r="B1383" t="s">
        <v>14164</v>
      </c>
      <c r="C1383" t="s">
        <v>12634</v>
      </c>
      <c r="D1383" s="8">
        <f>VLOOKUP(C1383,Proveedor!$B$2:$C$168,2,0)</f>
        <v>19</v>
      </c>
      <c r="E1383" s="8" t="str">
        <f t="shared" si="42"/>
        <v>insert into Productos values (1382,'CODO POLIDUCTO 1/2 *',19);</v>
      </c>
    </row>
    <row r="1384" spans="1:5" x14ac:dyDescent="0.25">
      <c r="A1384" s="8">
        <f t="shared" si="43"/>
        <v>1383</v>
      </c>
      <c r="B1384" t="s">
        <v>14165</v>
      </c>
      <c r="C1384" t="s">
        <v>12634</v>
      </c>
      <c r="D1384" s="8">
        <f>VLOOKUP(C1384,Proveedor!$B$2:$C$168,2,0)</f>
        <v>19</v>
      </c>
      <c r="E1384" s="8" t="str">
        <f t="shared" si="42"/>
        <v>insert into Productos values (1383,'CODO PVC 100 MM 4" X90',19);</v>
      </c>
    </row>
    <row r="1385" spans="1:5" x14ac:dyDescent="0.25">
      <c r="A1385" s="8">
        <f t="shared" si="43"/>
        <v>1384</v>
      </c>
      <c r="B1385" t="s">
        <v>14166</v>
      </c>
      <c r="C1385" t="s">
        <v>12634</v>
      </c>
      <c r="D1385" s="8">
        <f>VLOOKUP(C1385,Proveedor!$B$2:$C$168,2,0)</f>
        <v>19</v>
      </c>
      <c r="E1385" s="8" t="str">
        <f t="shared" si="42"/>
        <v>insert into Productos values (1384,'CODO PVC 2" 50X50 MM *',19);</v>
      </c>
    </row>
    <row r="1386" spans="1:5" x14ac:dyDescent="0.25">
      <c r="A1386" s="8">
        <f t="shared" si="43"/>
        <v>1385</v>
      </c>
      <c r="B1386" t="s">
        <v>14167</v>
      </c>
      <c r="C1386" t="s">
        <v>12634</v>
      </c>
      <c r="D1386" s="8">
        <f>VLOOKUP(C1386,Proveedor!$B$2:$C$168,2,0)</f>
        <v>19</v>
      </c>
      <c r="E1386" s="8" t="str">
        <f t="shared" si="42"/>
        <v>insert into Productos values (1385,'CODO PVC 2" X 45',19);</v>
      </c>
    </row>
    <row r="1387" spans="1:5" x14ac:dyDescent="0.25">
      <c r="A1387" s="8">
        <f t="shared" si="43"/>
        <v>1386</v>
      </c>
      <c r="B1387" t="s">
        <v>14168</v>
      </c>
      <c r="C1387" t="s">
        <v>12634</v>
      </c>
      <c r="D1387" s="8">
        <f>VLOOKUP(C1387,Proveedor!$B$2:$C$168,2,0)</f>
        <v>19</v>
      </c>
      <c r="E1387" s="8" t="str">
        <f t="shared" si="42"/>
        <v>insert into Productos values (1386,'CODO PVC 4" X 45',19);</v>
      </c>
    </row>
    <row r="1388" spans="1:5" x14ac:dyDescent="0.25">
      <c r="A1388" s="8">
        <f t="shared" si="43"/>
        <v>1387</v>
      </c>
      <c r="B1388" t="s">
        <v>14169</v>
      </c>
      <c r="C1388" t="s">
        <v>12628</v>
      </c>
      <c r="D1388" s="8">
        <f>VLOOKUP(C1388,Proveedor!$B$2:$C$168,2,0)</f>
        <v>13</v>
      </c>
      <c r="E1388" s="8" t="str">
        <f t="shared" si="42"/>
        <v>insert into Productos values (1387,'CODO TERMOFLOW 1/2X45',13);</v>
      </c>
    </row>
    <row r="1389" spans="1:5" x14ac:dyDescent="0.25">
      <c r="A1389" s="8">
        <f t="shared" si="43"/>
        <v>1388</v>
      </c>
      <c r="B1389" t="s">
        <v>14170</v>
      </c>
      <c r="C1389" t="s">
        <v>12628</v>
      </c>
      <c r="D1389" s="8">
        <f>VLOOKUP(C1389,Proveedor!$B$2:$C$168,2,0)</f>
        <v>13</v>
      </c>
      <c r="E1389" s="8" t="str">
        <f t="shared" si="42"/>
        <v>insert into Productos values (1388,'CODO TERMOFLOW 1/2X90',13);</v>
      </c>
    </row>
    <row r="1390" spans="1:5" x14ac:dyDescent="0.25">
      <c r="A1390" s="8">
        <f t="shared" si="43"/>
        <v>1389</v>
      </c>
      <c r="B1390" t="s">
        <v>14171</v>
      </c>
      <c r="C1390" t="s">
        <v>12628</v>
      </c>
      <c r="D1390" s="8">
        <f>VLOOKUP(C1390,Proveedor!$B$2:$C$168,2,0)</f>
        <v>13</v>
      </c>
      <c r="E1390" s="8" t="str">
        <f t="shared" si="42"/>
        <v>insert into Productos values (1389,'CODO TERMOFLOW 1/2X90 CUERDA HEMBRA',13);</v>
      </c>
    </row>
    <row r="1391" spans="1:5" x14ac:dyDescent="0.25">
      <c r="A1391" s="8">
        <f t="shared" si="43"/>
        <v>1390</v>
      </c>
      <c r="B1391" t="s">
        <v>14172</v>
      </c>
      <c r="C1391" t="s">
        <v>12628</v>
      </c>
      <c r="D1391" s="8">
        <f>VLOOKUP(C1391,Proveedor!$B$2:$C$168,2,0)</f>
        <v>13</v>
      </c>
      <c r="E1391" s="8" t="str">
        <f t="shared" si="42"/>
        <v>insert into Productos values (1390,'CODO TERMOFLOW 1/2X90 CUERDA MACHO',13);</v>
      </c>
    </row>
    <row r="1392" spans="1:5" x14ac:dyDescent="0.25">
      <c r="A1392" s="8">
        <f t="shared" si="43"/>
        <v>1391</v>
      </c>
      <c r="B1392" t="s">
        <v>14173</v>
      </c>
      <c r="C1392" t="s">
        <v>12628</v>
      </c>
      <c r="D1392" s="8">
        <f>VLOOKUP(C1392,Proveedor!$B$2:$C$168,2,0)</f>
        <v>13</v>
      </c>
      <c r="E1392" s="8" t="str">
        <f t="shared" si="42"/>
        <v>insert into Productos values (1391,'CODO TERMOFLOW 3/4X45',13);</v>
      </c>
    </row>
    <row r="1393" spans="1:5" x14ac:dyDescent="0.25">
      <c r="A1393" s="8">
        <f t="shared" si="43"/>
        <v>1392</v>
      </c>
      <c r="B1393" t="s">
        <v>14174</v>
      </c>
      <c r="C1393" t="s">
        <v>12628</v>
      </c>
      <c r="D1393" s="8">
        <f>VLOOKUP(C1393,Proveedor!$B$2:$C$168,2,0)</f>
        <v>13</v>
      </c>
      <c r="E1393" s="8" t="str">
        <f t="shared" si="42"/>
        <v>insert into Productos values (1392,'CODO TERMOFLOW 3/4X90',13);</v>
      </c>
    </row>
    <row r="1394" spans="1:5" x14ac:dyDescent="0.25">
      <c r="A1394" s="8">
        <f t="shared" si="43"/>
        <v>1393</v>
      </c>
      <c r="B1394" t="s">
        <v>14175</v>
      </c>
      <c r="C1394" t="s">
        <v>12628</v>
      </c>
      <c r="D1394" s="8">
        <f>VLOOKUP(C1394,Proveedor!$B$2:$C$168,2,0)</f>
        <v>13</v>
      </c>
      <c r="E1394" s="8" t="str">
        <f t="shared" si="42"/>
        <v>insert into Productos values (1393,'CODO TERMOFLOW 3/4X90 CUERDA HEMBRA',13);</v>
      </c>
    </row>
    <row r="1395" spans="1:5" x14ac:dyDescent="0.25">
      <c r="A1395" s="8">
        <f t="shared" si="43"/>
        <v>1394</v>
      </c>
      <c r="B1395" t="s">
        <v>14176</v>
      </c>
      <c r="C1395" t="s">
        <v>12628</v>
      </c>
      <c r="D1395" s="8">
        <f>VLOOKUP(C1395,Proveedor!$B$2:$C$168,2,0)</f>
        <v>13</v>
      </c>
      <c r="E1395" s="8" t="str">
        <f t="shared" si="42"/>
        <v>insert into Productos values (1394,'CODO TERMOFLOW 3/4X90 CUERDA MACHO',13);</v>
      </c>
    </row>
    <row r="1396" spans="1:5" x14ac:dyDescent="0.25">
      <c r="A1396" s="8">
        <f t="shared" si="43"/>
        <v>1395</v>
      </c>
      <c r="B1396" t="s">
        <v>14177</v>
      </c>
      <c r="C1396" t="s">
        <v>12628</v>
      </c>
      <c r="D1396" s="8">
        <f>VLOOKUP(C1396,Proveedor!$B$2:$C$168,2,0)</f>
        <v>13</v>
      </c>
      <c r="E1396" s="8" t="str">
        <f t="shared" si="42"/>
        <v>insert into Productos values (1395,'CODO TERMOFLOW 1X45',13);</v>
      </c>
    </row>
    <row r="1397" spans="1:5" x14ac:dyDescent="0.25">
      <c r="A1397" s="8">
        <f t="shared" si="43"/>
        <v>1396</v>
      </c>
      <c r="B1397" t="s">
        <v>14178</v>
      </c>
      <c r="C1397" t="s">
        <v>12628</v>
      </c>
      <c r="D1397" s="8">
        <f>VLOOKUP(C1397,Proveedor!$B$2:$C$168,2,0)</f>
        <v>13</v>
      </c>
      <c r="E1397" s="8" t="str">
        <f t="shared" si="42"/>
        <v>insert into Productos values (1396,'CODO TERMOFLOW 1X90',13);</v>
      </c>
    </row>
    <row r="1398" spans="1:5" x14ac:dyDescent="0.25">
      <c r="A1398" s="8">
        <f t="shared" si="43"/>
        <v>1397</v>
      </c>
      <c r="B1398" t="s">
        <v>14179</v>
      </c>
      <c r="C1398" t="s">
        <v>12628</v>
      </c>
      <c r="D1398" s="8">
        <f>VLOOKUP(C1398,Proveedor!$B$2:$C$168,2,0)</f>
        <v>13</v>
      </c>
      <c r="E1398" s="8" t="str">
        <f t="shared" si="42"/>
        <v>insert into Productos values (1397,'COFLEX "T" 55 CM FOSET ACERO INOX',13);</v>
      </c>
    </row>
    <row r="1399" spans="1:5" x14ac:dyDescent="0.25">
      <c r="A1399" s="8">
        <f t="shared" si="43"/>
        <v>1398</v>
      </c>
      <c r="B1399" t="s">
        <v>14180</v>
      </c>
      <c r="C1399" t="s">
        <v>12628</v>
      </c>
      <c r="D1399" s="8">
        <f>VLOOKUP(C1399,Proveedor!$B$2:$C$168,2,0)</f>
        <v>13</v>
      </c>
      <c r="E1399" s="8" t="str">
        <f t="shared" si="42"/>
        <v>insert into Productos values (1398,'COFLEX P/FREGADERO 100 CM FOSET ALUMINIO',13);</v>
      </c>
    </row>
    <row r="1400" spans="1:5" x14ac:dyDescent="0.25">
      <c r="A1400" s="8">
        <f t="shared" si="43"/>
        <v>1399</v>
      </c>
      <c r="B1400" t="s">
        <v>14181</v>
      </c>
      <c r="C1400" t="s">
        <v>12643</v>
      </c>
      <c r="D1400" s="8">
        <f>VLOOKUP(C1400,Proveedor!$B$2:$C$168,2,0)</f>
        <v>28</v>
      </c>
      <c r="E1400" s="8" t="str">
        <f t="shared" si="42"/>
        <v>insert into Productos values (1399,'COFLEX P/FREGADERO 55 CM MAGA¥A',28);</v>
      </c>
    </row>
    <row r="1401" spans="1:5" x14ac:dyDescent="0.25">
      <c r="A1401" s="8">
        <f t="shared" si="43"/>
        <v>1400</v>
      </c>
      <c r="B1401" t="s">
        <v>14182</v>
      </c>
      <c r="C1401" t="s">
        <v>12654</v>
      </c>
      <c r="D1401" s="8">
        <f>VLOOKUP(C1401,Proveedor!$B$2:$C$168,2,0)</f>
        <v>39</v>
      </c>
      <c r="E1401" s="8" t="str">
        <f t="shared" si="42"/>
        <v>insert into Productos values (1400,'COFLEX P/FREGADERO 55 CM PRETUL ALUMINIO',39);</v>
      </c>
    </row>
    <row r="1402" spans="1:5" x14ac:dyDescent="0.25">
      <c r="A1402" s="8">
        <f t="shared" si="43"/>
        <v>1401</v>
      </c>
      <c r="B1402" t="s">
        <v>14183</v>
      </c>
      <c r="C1402" t="s">
        <v>12628</v>
      </c>
      <c r="D1402" s="8">
        <f>VLOOKUP(C1402,Proveedor!$B$2:$C$168,2,0)</f>
        <v>13</v>
      </c>
      <c r="E1402" s="8" t="str">
        <f t="shared" si="42"/>
        <v>insert into Productos values (1401,'COFLEX P/FREGADERO 55 CMT FOSET ALUMINIO',13);</v>
      </c>
    </row>
    <row r="1403" spans="1:5" x14ac:dyDescent="0.25">
      <c r="A1403" s="8">
        <f t="shared" si="43"/>
        <v>1402</v>
      </c>
      <c r="B1403" t="s">
        <v>14184</v>
      </c>
      <c r="C1403" t="s">
        <v>12643</v>
      </c>
      <c r="D1403" s="8">
        <f>VLOOKUP(C1403,Proveedor!$B$2:$C$168,2,0)</f>
        <v>28</v>
      </c>
      <c r="E1403" s="8" t="str">
        <f t="shared" si="42"/>
        <v>insert into Productos values (1402,'COFLEX P/LAVABO 35 CM 1/2X1/2 MAGA¥A',28);</v>
      </c>
    </row>
    <row r="1404" spans="1:5" x14ac:dyDescent="0.25">
      <c r="A1404" s="8">
        <f t="shared" si="43"/>
        <v>1403</v>
      </c>
      <c r="B1404" t="s">
        <v>14185</v>
      </c>
      <c r="C1404" t="s">
        <v>12629</v>
      </c>
      <c r="D1404" s="8">
        <f>VLOOKUP(C1404,Proveedor!$B$2:$C$168,2,0)</f>
        <v>14</v>
      </c>
      <c r="E1404" s="8" t="str">
        <f t="shared" si="42"/>
        <v>insert into Productos values (1403,'COFLEX P/LAVABO 40 CM 1/2X1/2 SANPLOM',14);</v>
      </c>
    </row>
    <row r="1405" spans="1:5" x14ac:dyDescent="0.25">
      <c r="A1405" s="8">
        <f t="shared" si="43"/>
        <v>1404</v>
      </c>
      <c r="B1405" t="s">
        <v>14186</v>
      </c>
      <c r="C1405" t="s">
        <v>12628</v>
      </c>
      <c r="D1405" s="8">
        <f>VLOOKUP(C1405,Proveedor!$B$2:$C$168,2,0)</f>
        <v>13</v>
      </c>
      <c r="E1405" s="8" t="str">
        <f t="shared" si="42"/>
        <v>insert into Productos values (1404,'COFLEX P/LAVABO 40 CM FOSET ACERO INOX',13);</v>
      </c>
    </row>
    <row r="1406" spans="1:5" x14ac:dyDescent="0.25">
      <c r="A1406" s="8">
        <f t="shared" si="43"/>
        <v>1405</v>
      </c>
      <c r="B1406" t="s">
        <v>14187</v>
      </c>
      <c r="C1406" t="s">
        <v>12654</v>
      </c>
      <c r="D1406" s="8">
        <f>VLOOKUP(C1406,Proveedor!$B$2:$C$168,2,0)</f>
        <v>39</v>
      </c>
      <c r="E1406" s="8" t="str">
        <f t="shared" si="42"/>
        <v>insert into Productos values (1405,'COFLEX P/LAVABO 40 CM PRETUL ALUMINIO',39);</v>
      </c>
    </row>
    <row r="1407" spans="1:5" x14ac:dyDescent="0.25">
      <c r="A1407" s="8">
        <f t="shared" si="43"/>
        <v>1406</v>
      </c>
      <c r="B1407" t="s">
        <v>14188</v>
      </c>
      <c r="C1407" t="s">
        <v>12628</v>
      </c>
      <c r="D1407" s="8">
        <f>VLOOKUP(C1407,Proveedor!$B$2:$C$168,2,0)</f>
        <v>13</v>
      </c>
      <c r="E1407" s="8" t="str">
        <f t="shared" si="42"/>
        <v>insert into Productos values (1406,'COFLEX P/LAVABO 40 CTM FOSET ALUMINIO',13);</v>
      </c>
    </row>
    <row r="1408" spans="1:5" x14ac:dyDescent="0.25">
      <c r="A1408" s="8">
        <f t="shared" si="43"/>
        <v>1407</v>
      </c>
      <c r="B1408" t="s">
        <v>14189</v>
      </c>
      <c r="C1408" t="s">
        <v>12629</v>
      </c>
      <c r="D1408" s="8">
        <f>VLOOKUP(C1408,Proveedor!$B$2:$C$168,2,0)</f>
        <v>14</v>
      </c>
      <c r="E1408" s="8" t="str">
        <f t="shared" si="42"/>
        <v>insert into Productos values (1407,'COFLEX P/WC 35 CM 1/2X7/8 SANPLOM',14);</v>
      </c>
    </row>
    <row r="1409" spans="1:5" x14ac:dyDescent="0.25">
      <c r="A1409" s="8">
        <f t="shared" si="43"/>
        <v>1408</v>
      </c>
      <c r="B1409" t="s">
        <v>14190</v>
      </c>
      <c r="C1409" t="s">
        <v>12628</v>
      </c>
      <c r="D1409" s="8">
        <f>VLOOKUP(C1409,Proveedor!$B$2:$C$168,2,0)</f>
        <v>13</v>
      </c>
      <c r="E1409" s="8" t="str">
        <f t="shared" si="42"/>
        <v>insert into Productos values (1408,'COFLEX P/WC 35 CM FOSET CONET/PLASTICO',13);</v>
      </c>
    </row>
    <row r="1410" spans="1:5" x14ac:dyDescent="0.25">
      <c r="A1410" s="8">
        <f t="shared" si="43"/>
        <v>1409</v>
      </c>
      <c r="B1410" t="s">
        <v>14191</v>
      </c>
      <c r="C1410" t="s">
        <v>12643</v>
      </c>
      <c r="D1410" s="8">
        <f>VLOOKUP(C1410,Proveedor!$B$2:$C$168,2,0)</f>
        <v>28</v>
      </c>
      <c r="E1410" s="8" t="str">
        <f t="shared" si="42"/>
        <v>insert into Productos values (1409,'COFLEX P/WC 35 CM MAGA¥A',28);</v>
      </c>
    </row>
    <row r="1411" spans="1:5" x14ac:dyDescent="0.25">
      <c r="A1411" s="8">
        <f t="shared" si="43"/>
        <v>1410</v>
      </c>
      <c r="B1411" t="s">
        <v>14192</v>
      </c>
      <c r="C1411" t="s">
        <v>12654</v>
      </c>
      <c r="D1411" s="8">
        <f>VLOOKUP(C1411,Proveedor!$B$2:$C$168,2,0)</f>
        <v>39</v>
      </c>
      <c r="E1411" s="8" t="str">
        <f t="shared" ref="E1411:E1474" si="44">"insert into Productos values ("&amp;A1411&amp;",'"&amp;B1411&amp;"',"&amp;D1411&amp;");"</f>
        <v>insert into Productos values (1410,'COFLEX P/WC 35 CM PRETUL ALUMINIO',39);</v>
      </c>
    </row>
    <row r="1412" spans="1:5" x14ac:dyDescent="0.25">
      <c r="A1412" s="8">
        <f t="shared" ref="A1412:A1475" si="45">+A1411+1</f>
        <v>1411</v>
      </c>
      <c r="B1412" t="s">
        <v>14193</v>
      </c>
      <c r="C1412" t="s">
        <v>12628</v>
      </c>
      <c r="D1412" s="8">
        <f>VLOOKUP(C1412,Proveedor!$B$2:$C$168,2,0)</f>
        <v>13</v>
      </c>
      <c r="E1412" s="8" t="str">
        <f t="shared" si="44"/>
        <v>insert into Productos values (1411,'COFLEX P/WC 50 CM FOSET ALUMINIO',13);</v>
      </c>
    </row>
    <row r="1413" spans="1:5" x14ac:dyDescent="0.25">
      <c r="A1413" s="8">
        <f t="shared" si="45"/>
        <v>1412</v>
      </c>
      <c r="B1413" t="s">
        <v>14194</v>
      </c>
      <c r="C1413" t="s">
        <v>12697</v>
      </c>
      <c r="D1413" s="8">
        <f>VLOOKUP(C1413,Proveedor!$B$2:$C$168,2,0)</f>
        <v>82</v>
      </c>
      <c r="E1413" s="8" t="str">
        <f t="shared" si="44"/>
        <v>insert into Productos values (1412,'COL. 600 MARIPOSA DECOLORANTE',82);</v>
      </c>
    </row>
    <row r="1414" spans="1:5" x14ac:dyDescent="0.25">
      <c r="A1414" s="8">
        <f t="shared" si="45"/>
        <v>1413</v>
      </c>
      <c r="B1414" t="s">
        <v>14195</v>
      </c>
      <c r="C1414" t="s">
        <v>12697</v>
      </c>
      <c r="D1414" s="8">
        <f>VLOOKUP(C1414,Proveedor!$B$2:$C$168,2,0)</f>
        <v>82</v>
      </c>
      <c r="E1414" s="8" t="str">
        <f t="shared" si="44"/>
        <v>insert into Productos values (1413,'COL. 601 MARIPOSA NEGRO',82);</v>
      </c>
    </row>
    <row r="1415" spans="1:5" x14ac:dyDescent="0.25">
      <c r="A1415" s="8">
        <f t="shared" si="45"/>
        <v>1414</v>
      </c>
      <c r="B1415" t="s">
        <v>14196</v>
      </c>
      <c r="C1415" t="s">
        <v>12697</v>
      </c>
      <c r="D1415" s="8">
        <f>VLOOKUP(C1415,Proveedor!$B$2:$C$168,2,0)</f>
        <v>82</v>
      </c>
      <c r="E1415" s="8" t="str">
        <f t="shared" si="44"/>
        <v>insert into Productos values (1414,'COL. 602 MARIPOSA NEGRO MEZCLILLA',82);</v>
      </c>
    </row>
    <row r="1416" spans="1:5" x14ac:dyDescent="0.25">
      <c r="A1416" s="8">
        <f t="shared" si="45"/>
        <v>1415</v>
      </c>
      <c r="B1416" t="s">
        <v>14197</v>
      </c>
      <c r="C1416" t="s">
        <v>12697</v>
      </c>
      <c r="D1416" s="8">
        <f>VLOOKUP(C1416,Proveedor!$B$2:$C$168,2,0)</f>
        <v>82</v>
      </c>
      <c r="E1416" s="8" t="str">
        <f t="shared" si="44"/>
        <v>insert into Productos values (1415,'COL. 604 MARIPOSA ROJO ESCARLATA',82);</v>
      </c>
    </row>
    <row r="1417" spans="1:5" x14ac:dyDescent="0.25">
      <c r="A1417" s="8">
        <f t="shared" si="45"/>
        <v>1416</v>
      </c>
      <c r="B1417" t="s">
        <v>14198</v>
      </c>
      <c r="C1417" t="s">
        <v>12697</v>
      </c>
      <c r="D1417" s="8">
        <f>VLOOKUP(C1417,Proveedor!$B$2:$C$168,2,0)</f>
        <v>82</v>
      </c>
      <c r="E1417" s="8" t="str">
        <f t="shared" si="44"/>
        <v>insert into Productos values (1416,'COL. 605 MARIPOSA ROJO OBSCURO',82);</v>
      </c>
    </row>
    <row r="1418" spans="1:5" x14ac:dyDescent="0.25">
      <c r="A1418" s="8">
        <f t="shared" si="45"/>
        <v>1417</v>
      </c>
      <c r="B1418" t="s">
        <v>14199</v>
      </c>
      <c r="C1418" t="s">
        <v>12697</v>
      </c>
      <c r="D1418" s="8">
        <f>VLOOKUP(C1418,Proveedor!$B$2:$C$168,2,0)</f>
        <v>82</v>
      </c>
      <c r="E1418" s="8" t="str">
        <f t="shared" si="44"/>
        <v>insert into Productos values (1417,'COL. 606 MARIPOSA AZUL MAR.',82);</v>
      </c>
    </row>
    <row r="1419" spans="1:5" x14ac:dyDescent="0.25">
      <c r="A1419" s="8">
        <f t="shared" si="45"/>
        <v>1418</v>
      </c>
      <c r="B1419" t="s">
        <v>14200</v>
      </c>
      <c r="C1419" t="s">
        <v>12697</v>
      </c>
      <c r="D1419" s="8">
        <f>VLOOKUP(C1419,Proveedor!$B$2:$C$168,2,0)</f>
        <v>82</v>
      </c>
      <c r="E1419" s="8" t="str">
        <f t="shared" si="44"/>
        <v>insert into Productos values (1418,'COL. 606 MARIPOSA CRISTALES AZUL MARINO',82);</v>
      </c>
    </row>
    <row r="1420" spans="1:5" x14ac:dyDescent="0.25">
      <c r="A1420" s="8">
        <f t="shared" si="45"/>
        <v>1419</v>
      </c>
      <c r="B1420" t="s">
        <v>14201</v>
      </c>
      <c r="C1420" t="s">
        <v>12697</v>
      </c>
      <c r="D1420" s="8">
        <f>VLOOKUP(C1420,Proveedor!$B$2:$C$168,2,0)</f>
        <v>82</v>
      </c>
      <c r="E1420" s="8" t="str">
        <f t="shared" si="44"/>
        <v>insert into Productos values (1419,'COL. 608 MARIPOSA GRIS OBSCURO',82);</v>
      </c>
    </row>
    <row r="1421" spans="1:5" x14ac:dyDescent="0.25">
      <c r="A1421" s="8">
        <f t="shared" si="45"/>
        <v>1420</v>
      </c>
      <c r="B1421" t="s">
        <v>14202</v>
      </c>
      <c r="C1421" t="s">
        <v>12697</v>
      </c>
      <c r="D1421" s="8">
        <f>VLOOKUP(C1421,Proveedor!$B$2:$C$168,2,0)</f>
        <v>82</v>
      </c>
      <c r="E1421" s="8" t="str">
        <f t="shared" si="44"/>
        <v>insert into Productos values (1420,'COL. 610 MARIPOSA VERDE OBSCURO',82);</v>
      </c>
    </row>
    <row r="1422" spans="1:5" x14ac:dyDescent="0.25">
      <c r="A1422" s="8">
        <f t="shared" si="45"/>
        <v>1421</v>
      </c>
      <c r="B1422" t="s">
        <v>14203</v>
      </c>
      <c r="C1422" t="s">
        <v>12697</v>
      </c>
      <c r="D1422" s="8">
        <f>VLOOKUP(C1422,Proveedor!$B$2:$C$168,2,0)</f>
        <v>82</v>
      </c>
      <c r="E1422" s="8" t="str">
        <f t="shared" si="44"/>
        <v>insert into Productos values (1421,'COL. 611 MARIPOSA CASTA¥O CLARO',82);</v>
      </c>
    </row>
    <row r="1423" spans="1:5" x14ac:dyDescent="0.25">
      <c r="A1423" s="8">
        <f t="shared" si="45"/>
        <v>1422</v>
      </c>
      <c r="B1423" t="s">
        <v>14204</v>
      </c>
      <c r="C1423" t="s">
        <v>12697</v>
      </c>
      <c r="D1423" s="8">
        <f>VLOOKUP(C1423,Proveedor!$B$2:$C$168,2,0)</f>
        <v>82</v>
      </c>
      <c r="E1423" s="8" t="str">
        <f t="shared" si="44"/>
        <v>insert into Productos values (1422,'COL. 613 MARIPOSA ROSA MEXICANO',82);</v>
      </c>
    </row>
    <row r="1424" spans="1:5" x14ac:dyDescent="0.25">
      <c r="A1424" s="8">
        <f t="shared" si="45"/>
        <v>1423</v>
      </c>
      <c r="B1424" t="s">
        <v>14205</v>
      </c>
      <c r="C1424" t="s">
        <v>12697</v>
      </c>
      <c r="D1424" s="8">
        <f>VLOOKUP(C1424,Proveedor!$B$2:$C$168,2,0)</f>
        <v>82</v>
      </c>
      <c r="E1424" s="8" t="str">
        <f t="shared" si="44"/>
        <v>insert into Productos values (1423,'COL. 616 MARIPOSA ROSA',82);</v>
      </c>
    </row>
    <row r="1425" spans="1:5" x14ac:dyDescent="0.25">
      <c r="A1425" s="8">
        <f t="shared" si="45"/>
        <v>1424</v>
      </c>
      <c r="B1425" t="s">
        <v>14206</v>
      </c>
      <c r="C1425" t="s">
        <v>12697</v>
      </c>
      <c r="D1425" s="8">
        <f>VLOOKUP(C1425,Proveedor!$B$2:$C$168,2,0)</f>
        <v>82</v>
      </c>
      <c r="E1425" s="8" t="str">
        <f t="shared" si="44"/>
        <v>insert into Productos values (1424,'COL. 623 MARIPOSA AZUL CLARO',82);</v>
      </c>
    </row>
    <row r="1426" spans="1:5" x14ac:dyDescent="0.25">
      <c r="A1426" s="8">
        <f t="shared" si="45"/>
        <v>1425</v>
      </c>
      <c r="B1426" t="s">
        <v>14207</v>
      </c>
      <c r="C1426" t="s">
        <v>12697</v>
      </c>
      <c r="D1426" s="8">
        <f>VLOOKUP(C1426,Proveedor!$B$2:$C$168,2,0)</f>
        <v>82</v>
      </c>
      <c r="E1426" s="8" t="str">
        <f t="shared" si="44"/>
        <v>insert into Productos values (1425,'COL. 624 MARIPOSA ROJO CLARO',82);</v>
      </c>
    </row>
    <row r="1427" spans="1:5" x14ac:dyDescent="0.25">
      <c r="A1427" s="8">
        <f t="shared" si="45"/>
        <v>1426</v>
      </c>
      <c r="B1427" t="s">
        <v>14208</v>
      </c>
      <c r="C1427" t="s">
        <v>12697</v>
      </c>
      <c r="D1427" s="8">
        <f>VLOOKUP(C1427,Proveedor!$B$2:$C$168,2,0)</f>
        <v>82</v>
      </c>
      <c r="E1427" s="8" t="str">
        <f t="shared" si="44"/>
        <v>insert into Productos values (1426,'COL. 626 MARIPOSA CASTA¥O OBSCURO',82);</v>
      </c>
    </row>
    <row r="1428" spans="1:5" x14ac:dyDescent="0.25">
      <c r="A1428" s="8">
        <f t="shared" si="45"/>
        <v>1427</v>
      </c>
      <c r="B1428" t="s">
        <v>14209</v>
      </c>
      <c r="C1428" t="s">
        <v>12697</v>
      </c>
      <c r="D1428" s="8">
        <f>VLOOKUP(C1428,Proveedor!$B$2:$C$168,2,0)</f>
        <v>82</v>
      </c>
      <c r="E1428" s="8" t="str">
        <f t="shared" si="44"/>
        <v>insert into Productos values (1427,'COL. 627 MARIPOSA VIOLETA AZULADO',82);</v>
      </c>
    </row>
    <row r="1429" spans="1:5" x14ac:dyDescent="0.25">
      <c r="A1429" s="8">
        <f t="shared" si="45"/>
        <v>1428</v>
      </c>
      <c r="B1429" t="s">
        <v>14210</v>
      </c>
      <c r="C1429" t="s">
        <v>12697</v>
      </c>
      <c r="D1429" s="8">
        <f>VLOOKUP(C1429,Proveedor!$B$2:$C$168,2,0)</f>
        <v>82</v>
      </c>
      <c r="E1429" s="8" t="str">
        <f t="shared" si="44"/>
        <v>insert into Productos values (1428,'COL. 628 MARIPOSA AZUL OBSCURO',82);</v>
      </c>
    </row>
    <row r="1430" spans="1:5" x14ac:dyDescent="0.25">
      <c r="A1430" s="8">
        <f t="shared" si="45"/>
        <v>1429</v>
      </c>
      <c r="B1430" t="s">
        <v>14211</v>
      </c>
      <c r="C1430" t="s">
        <v>12697</v>
      </c>
      <c r="D1430" s="8">
        <f>VLOOKUP(C1430,Proveedor!$B$2:$C$168,2,0)</f>
        <v>82</v>
      </c>
      <c r="E1430" s="8" t="str">
        <f t="shared" si="44"/>
        <v>insert into Productos values (1429,'COL. 632 MARIPOSA AZUL DE AZUR',82);</v>
      </c>
    </row>
    <row r="1431" spans="1:5" x14ac:dyDescent="0.25">
      <c r="A1431" s="8">
        <f t="shared" si="45"/>
        <v>1430</v>
      </c>
      <c r="B1431" t="s">
        <v>14212</v>
      </c>
      <c r="C1431" t="s">
        <v>12697</v>
      </c>
      <c r="D1431" s="8">
        <f>VLOOKUP(C1431,Proveedor!$B$2:$C$168,2,0)</f>
        <v>82</v>
      </c>
      <c r="E1431" s="8" t="str">
        <f t="shared" si="44"/>
        <v>insert into Productos values (1430,'COL. 655 MARIPOSA AZUL MEZCLILLA',82);</v>
      </c>
    </row>
    <row r="1432" spans="1:5" x14ac:dyDescent="0.25">
      <c r="A1432" s="8">
        <f t="shared" si="45"/>
        <v>1431</v>
      </c>
      <c r="B1432" t="s">
        <v>14213</v>
      </c>
      <c r="C1432" t="s">
        <v>12697</v>
      </c>
      <c r="D1432" s="8">
        <f>VLOOKUP(C1432,Proveedor!$B$2:$C$168,2,0)</f>
        <v>82</v>
      </c>
      <c r="E1432" s="8" t="str">
        <f t="shared" si="44"/>
        <v>insert into Productos values (1431,'COL. 656 MARIPOSA AZUL MEZCLILLA OBSCURO',82);</v>
      </c>
    </row>
    <row r="1433" spans="1:5" x14ac:dyDescent="0.25">
      <c r="A1433" s="8">
        <f t="shared" si="45"/>
        <v>1432</v>
      </c>
      <c r="B1433" t="s">
        <v>14214</v>
      </c>
      <c r="C1433" t="s">
        <v>12697</v>
      </c>
      <c r="D1433" s="8">
        <f>VLOOKUP(C1433,Proveedor!$B$2:$C$168,2,0)</f>
        <v>82</v>
      </c>
      <c r="E1433" s="8" t="str">
        <f t="shared" si="44"/>
        <v>insert into Productos values (1432,'COL. 668 TILO NO',82);</v>
      </c>
    </row>
    <row r="1434" spans="1:5" x14ac:dyDescent="0.25">
      <c r="A1434" s="8">
        <f t="shared" si="45"/>
        <v>1433</v>
      </c>
      <c r="B1434" t="s">
        <v>14215</v>
      </c>
      <c r="C1434" t="s">
        <v>12634</v>
      </c>
      <c r="D1434" s="8">
        <f>VLOOKUP(C1434,Proveedor!$B$2:$C$168,2,0)</f>
        <v>19</v>
      </c>
      <c r="E1434" s="8" t="str">
        <f t="shared" si="44"/>
        <v>insert into Productos values (1433,'COLADERA DE ALUMINIO 10X10',19);</v>
      </c>
    </row>
    <row r="1435" spans="1:5" x14ac:dyDescent="0.25">
      <c r="A1435" s="8">
        <f t="shared" si="45"/>
        <v>1434</v>
      </c>
      <c r="B1435" t="s">
        <v>14216</v>
      </c>
      <c r="C1435" t="s">
        <v>12634</v>
      </c>
      <c r="D1435" s="8">
        <f>VLOOKUP(C1435,Proveedor!$B$2:$C$168,2,0)</f>
        <v>19</v>
      </c>
      <c r="E1435" s="8" t="str">
        <f t="shared" si="44"/>
        <v>insert into Productos values (1434,'COLADERA DE ALUMINIO 15X15 *',19);</v>
      </c>
    </row>
    <row r="1436" spans="1:5" x14ac:dyDescent="0.25">
      <c r="A1436" s="8">
        <f t="shared" si="45"/>
        <v>1435</v>
      </c>
      <c r="B1436" t="s">
        <v>14217</v>
      </c>
      <c r="C1436" t="s">
        <v>12634</v>
      </c>
      <c r="D1436" s="8">
        <f>VLOOKUP(C1436,Proveedor!$B$2:$C$168,2,0)</f>
        <v>19</v>
      </c>
      <c r="E1436" s="8" t="str">
        <f t="shared" si="44"/>
        <v>insert into Productos values (1435,'COLADERA DE ALUMINIO 20X20 *',19);</v>
      </c>
    </row>
    <row r="1437" spans="1:5" x14ac:dyDescent="0.25">
      <c r="A1437" s="8">
        <f t="shared" si="45"/>
        <v>1436</v>
      </c>
      <c r="B1437" t="s">
        <v>14218</v>
      </c>
      <c r="C1437" t="s">
        <v>12634</v>
      </c>
      <c r="D1437" s="8">
        <f>VLOOKUP(C1437,Proveedor!$B$2:$C$168,2,0)</f>
        <v>19</v>
      </c>
      <c r="E1437" s="8" t="str">
        <f t="shared" si="44"/>
        <v>insert into Productos values (1436,'COLADERA DE FIERR0 20X20 *',19);</v>
      </c>
    </row>
    <row r="1438" spans="1:5" x14ac:dyDescent="0.25">
      <c r="A1438" s="8">
        <f t="shared" si="45"/>
        <v>1437</v>
      </c>
      <c r="B1438" t="s">
        <v>14219</v>
      </c>
      <c r="C1438" t="s">
        <v>12634</v>
      </c>
      <c r="D1438" s="8">
        <f>VLOOKUP(C1438,Proveedor!$B$2:$C$168,2,0)</f>
        <v>19</v>
      </c>
      <c r="E1438" s="8" t="str">
        <f t="shared" si="44"/>
        <v>insert into Productos values (1437,'COLADERA DE FIERRO 10X10',19);</v>
      </c>
    </row>
    <row r="1439" spans="1:5" x14ac:dyDescent="0.25">
      <c r="A1439" s="8">
        <f t="shared" si="45"/>
        <v>1438</v>
      </c>
      <c r="B1439" t="s">
        <v>14220</v>
      </c>
      <c r="C1439" t="s">
        <v>12634</v>
      </c>
      <c r="D1439" s="8">
        <f>VLOOKUP(C1439,Proveedor!$B$2:$C$168,2,0)</f>
        <v>19</v>
      </c>
      <c r="E1439" s="8" t="str">
        <f t="shared" si="44"/>
        <v>insert into Productos values (1438,'COLADERA DE FIERRO 15X15 *',19);</v>
      </c>
    </row>
    <row r="1440" spans="1:5" x14ac:dyDescent="0.25">
      <c r="A1440" s="8">
        <f t="shared" si="45"/>
        <v>1439</v>
      </c>
      <c r="B1440" t="s">
        <v>14221</v>
      </c>
      <c r="C1440" t="s">
        <v>12628</v>
      </c>
      <c r="D1440" s="8">
        <f>VLOOKUP(C1440,Proveedor!$B$2:$C$168,2,0)</f>
        <v>13</v>
      </c>
      <c r="E1440" s="8" t="str">
        <f t="shared" si="44"/>
        <v>insert into Productos values (1439,'COLADERA FOSET DE POLIPROPILENO 5" R/CRO',13);</v>
      </c>
    </row>
    <row r="1441" spans="1:5" x14ac:dyDescent="0.25">
      <c r="A1441" s="8">
        <f t="shared" si="45"/>
        <v>1440</v>
      </c>
      <c r="B1441" t="s">
        <v>14222</v>
      </c>
      <c r="C1441" t="s">
        <v>12628</v>
      </c>
      <c r="D1441" s="8">
        <f>VLOOKUP(C1441,Proveedor!$B$2:$C$168,2,0)</f>
        <v>13</v>
      </c>
      <c r="E1441" s="8" t="str">
        <f t="shared" si="44"/>
        <v>insert into Productos values (1440,'COLADERA FOSET SALIDA LATERAL 2" R/CROMA',13);</v>
      </c>
    </row>
    <row r="1442" spans="1:5" x14ac:dyDescent="0.25">
      <c r="A1442" s="8">
        <f t="shared" si="45"/>
        <v>1441</v>
      </c>
      <c r="B1442" t="s">
        <v>14223</v>
      </c>
      <c r="C1442" t="s">
        <v>12630</v>
      </c>
      <c r="D1442" s="8">
        <f>VLOOKUP(C1442,Proveedor!$B$2:$C$168,2,0)</f>
        <v>15</v>
      </c>
      <c r="E1442" s="8" t="str">
        <f t="shared" si="44"/>
        <v>insert into Productos values (1441,'COLLAR P/PERRO NYLON NO.1 MAR-RAM',15);</v>
      </c>
    </row>
    <row r="1443" spans="1:5" x14ac:dyDescent="0.25">
      <c r="A1443" s="8">
        <f t="shared" si="45"/>
        <v>1442</v>
      </c>
      <c r="B1443" t="s">
        <v>14224</v>
      </c>
      <c r="C1443" t="s">
        <v>12630</v>
      </c>
      <c r="D1443" s="8">
        <f>VLOOKUP(C1443,Proveedor!$B$2:$C$168,2,0)</f>
        <v>15</v>
      </c>
      <c r="E1443" s="8" t="str">
        <f t="shared" si="44"/>
        <v>insert into Productos values (1442,'COLLAR P/PERRO NYLON NO.2 MAR-RAM',15);</v>
      </c>
    </row>
    <row r="1444" spans="1:5" x14ac:dyDescent="0.25">
      <c r="A1444" s="8">
        <f t="shared" si="45"/>
        <v>1443</v>
      </c>
      <c r="B1444" t="s">
        <v>14225</v>
      </c>
      <c r="C1444" t="s">
        <v>12630</v>
      </c>
      <c r="D1444" s="8">
        <f>VLOOKUP(C1444,Proveedor!$B$2:$C$168,2,0)</f>
        <v>15</v>
      </c>
      <c r="E1444" s="8" t="str">
        <f t="shared" si="44"/>
        <v>insert into Productos values (1443,'COLLAR P/PERRO NYLON NO.3 MAR-RAM',15);</v>
      </c>
    </row>
    <row r="1445" spans="1:5" x14ac:dyDescent="0.25">
      <c r="A1445" s="8">
        <f t="shared" si="45"/>
        <v>1444</v>
      </c>
      <c r="B1445" t="s">
        <v>14226</v>
      </c>
      <c r="C1445" t="s">
        <v>12655</v>
      </c>
      <c r="D1445" s="8">
        <f>VLOOKUP(C1445,Proveedor!$B$2:$C$168,2,0)</f>
        <v>40</v>
      </c>
      <c r="E1445" s="8" t="str">
        <f t="shared" si="44"/>
        <v>insert into Productos values (1444,'COLLAR P/PERRO OJILLO DOBLE NO.6',40);</v>
      </c>
    </row>
    <row r="1446" spans="1:5" x14ac:dyDescent="0.25">
      <c r="A1446" s="8">
        <f t="shared" si="45"/>
        <v>1445</v>
      </c>
      <c r="B1446" t="s">
        <v>14227</v>
      </c>
      <c r="C1446" t="s">
        <v>12655</v>
      </c>
      <c r="D1446" s="8">
        <f>VLOOKUP(C1446,Proveedor!$B$2:$C$168,2,0)</f>
        <v>40</v>
      </c>
      <c r="E1446" s="8" t="str">
        <f t="shared" si="44"/>
        <v>insert into Productos values (1445,'COLLAR P/PERRO OJILLO DOBLE NO.9',40);</v>
      </c>
    </row>
    <row r="1447" spans="1:5" x14ac:dyDescent="0.25">
      <c r="A1447" s="8">
        <f t="shared" si="45"/>
        <v>1446</v>
      </c>
      <c r="B1447" t="s">
        <v>14228</v>
      </c>
      <c r="C1447" t="s">
        <v>12655</v>
      </c>
      <c r="D1447" s="8">
        <f>VLOOKUP(C1447,Proveedor!$B$2:$C$168,2,0)</f>
        <v>40</v>
      </c>
      <c r="E1447" s="8" t="str">
        <f t="shared" si="44"/>
        <v>insert into Productos values (1446,'COLLAR P/PERRO PIEL NO.3 CHICO 43 CTM',40);</v>
      </c>
    </row>
    <row r="1448" spans="1:5" x14ac:dyDescent="0.25">
      <c r="A1448" s="8">
        <f t="shared" si="45"/>
        <v>1447</v>
      </c>
      <c r="B1448" t="s">
        <v>14229</v>
      </c>
      <c r="C1448" t="s">
        <v>12655</v>
      </c>
      <c r="D1448" s="8">
        <f>VLOOKUP(C1448,Proveedor!$B$2:$C$168,2,0)</f>
        <v>40</v>
      </c>
      <c r="E1448" s="8" t="str">
        <f t="shared" si="44"/>
        <v>insert into Productos values (1447,'COLLAR P/PERRO PIEL NO.4 MEDIANO 48 CTM',40);</v>
      </c>
    </row>
    <row r="1449" spans="1:5" x14ac:dyDescent="0.25">
      <c r="A1449" s="8">
        <f t="shared" si="45"/>
        <v>1448</v>
      </c>
      <c r="B1449" t="s">
        <v>14230</v>
      </c>
      <c r="C1449" t="s">
        <v>12655</v>
      </c>
      <c r="D1449" s="8">
        <f>VLOOKUP(C1449,Proveedor!$B$2:$C$168,2,0)</f>
        <v>40</v>
      </c>
      <c r="E1449" s="8" t="str">
        <f t="shared" si="44"/>
        <v>insert into Productos values (1448,'COLLAR P/PERRO PIEL NO.5 GRANDE 60 CTM',40);</v>
      </c>
    </row>
    <row r="1450" spans="1:5" x14ac:dyDescent="0.25">
      <c r="A1450" s="8">
        <f t="shared" si="45"/>
        <v>1449</v>
      </c>
      <c r="B1450" t="s">
        <v>14231</v>
      </c>
      <c r="C1450" t="s">
        <v>12655</v>
      </c>
      <c r="D1450" s="8">
        <f>VLOOKUP(C1450,Proveedor!$B$2:$C$168,2,0)</f>
        <v>40</v>
      </c>
      <c r="E1450" s="8" t="str">
        <f t="shared" si="44"/>
        <v>insert into Productos values (1449,'COLLAR P/PERRO PIEL NO.6 EXTRAGRAN 68 CT',40);</v>
      </c>
    </row>
    <row r="1451" spans="1:5" x14ac:dyDescent="0.25">
      <c r="A1451" s="8">
        <f t="shared" si="45"/>
        <v>1450</v>
      </c>
      <c r="B1451" t="s">
        <v>14232</v>
      </c>
      <c r="C1451" t="s">
        <v>12655</v>
      </c>
      <c r="D1451" s="8">
        <f>VLOOKUP(C1451,Proveedor!$B$2:$C$168,2,0)</f>
        <v>40</v>
      </c>
      <c r="E1451" s="8" t="str">
        <f t="shared" si="44"/>
        <v>insert into Productos values (1450,'COLOR P/CEMENTO OCRE NEW MARIPOSA',40);</v>
      </c>
    </row>
    <row r="1452" spans="1:5" x14ac:dyDescent="0.25">
      <c r="A1452" s="8">
        <f t="shared" si="45"/>
        <v>1451</v>
      </c>
      <c r="B1452" t="s">
        <v>14233</v>
      </c>
      <c r="C1452" t="s">
        <v>12654</v>
      </c>
      <c r="D1452" s="8">
        <f>VLOOKUP(C1452,Proveedor!$B$2:$C$168,2,0)</f>
        <v>39</v>
      </c>
      <c r="E1452" s="8" t="str">
        <f t="shared" si="44"/>
        <v>insert into Productos values (1451,'COMPRESOR DE AIRE PRETUL 12 VOTS',39);</v>
      </c>
    </row>
    <row r="1453" spans="1:5" x14ac:dyDescent="0.25">
      <c r="A1453" s="8">
        <f t="shared" si="45"/>
        <v>1452</v>
      </c>
      <c r="B1453" t="s">
        <v>14234</v>
      </c>
      <c r="C1453" t="s">
        <v>12618</v>
      </c>
      <c r="D1453" s="8">
        <f>VLOOKUP(C1453,Proveedor!$B$2:$C$168,2,0)</f>
        <v>3</v>
      </c>
      <c r="E1453" s="8" t="str">
        <f t="shared" si="44"/>
        <v>insert into Productos values (1452,'COMPRESORA AKSI 25L KIT C/PISTO Y MANGUE',3);</v>
      </c>
    </row>
    <row r="1454" spans="1:5" x14ac:dyDescent="0.25">
      <c r="A1454" s="8">
        <f t="shared" si="45"/>
        <v>1453</v>
      </c>
      <c r="B1454" t="s">
        <v>14235</v>
      </c>
      <c r="C1454" t="s">
        <v>12643</v>
      </c>
      <c r="D1454" s="8">
        <f>VLOOKUP(C1454,Proveedor!$B$2:$C$168,2,0)</f>
        <v>28</v>
      </c>
      <c r="E1454" s="8" t="str">
        <f t="shared" si="44"/>
        <v>insert into Productos values (1453,'CONCERTINA GALVANIZADO MAGA¥A',28);</v>
      </c>
    </row>
    <row r="1455" spans="1:5" x14ac:dyDescent="0.25">
      <c r="A1455" s="8">
        <f t="shared" si="45"/>
        <v>1454</v>
      </c>
      <c r="B1455" t="s">
        <v>14236</v>
      </c>
      <c r="C1455" t="s">
        <v>12627</v>
      </c>
      <c r="D1455" s="8">
        <f>VLOOKUP(C1455,Proveedor!$B$2:$C$168,2,0)</f>
        <v>12</v>
      </c>
      <c r="E1455" s="8" t="str">
        <f t="shared" si="44"/>
        <v>insert into Productos values (1454,'CONCERTINA TRUPER RINDE 8 MTS 45 CM DIAM',12);</v>
      </c>
    </row>
    <row r="1456" spans="1:5" x14ac:dyDescent="0.25">
      <c r="A1456" s="8">
        <f t="shared" si="45"/>
        <v>1455</v>
      </c>
      <c r="B1456" t="s">
        <v>14237</v>
      </c>
      <c r="C1456" t="s">
        <v>12655</v>
      </c>
      <c r="D1456" s="8">
        <f>VLOOKUP(C1456,Proveedor!$B$2:$C$168,2,0)</f>
        <v>40</v>
      </c>
      <c r="E1456" s="8" t="str">
        <f t="shared" si="44"/>
        <v>insert into Productos values (1455,'CONDULET CONEXION TIPO LB 1"',40);</v>
      </c>
    </row>
    <row r="1457" spans="1:5" x14ac:dyDescent="0.25">
      <c r="A1457" s="8">
        <f t="shared" si="45"/>
        <v>1456</v>
      </c>
      <c r="B1457" t="s">
        <v>14238</v>
      </c>
      <c r="C1457" t="s">
        <v>12655</v>
      </c>
      <c r="D1457" s="8">
        <f>VLOOKUP(C1457,Proveedor!$B$2:$C$168,2,0)</f>
        <v>40</v>
      </c>
      <c r="E1457" s="8" t="str">
        <f t="shared" si="44"/>
        <v>insert into Productos values (1456,'CONDULET CONEXION TIPO LB 1/2',40);</v>
      </c>
    </row>
    <row r="1458" spans="1:5" x14ac:dyDescent="0.25">
      <c r="A1458" s="8">
        <f t="shared" si="45"/>
        <v>1457</v>
      </c>
      <c r="B1458" t="s">
        <v>14239</v>
      </c>
      <c r="C1458" t="s">
        <v>12655</v>
      </c>
      <c r="D1458" s="8">
        <f>VLOOKUP(C1458,Proveedor!$B$2:$C$168,2,0)</f>
        <v>40</v>
      </c>
      <c r="E1458" s="8" t="str">
        <f t="shared" si="44"/>
        <v>insert into Productos values (1457,'CONDULET CONEXION TIPO LB 3/4" CODO ADE',40);</v>
      </c>
    </row>
    <row r="1459" spans="1:5" x14ac:dyDescent="0.25">
      <c r="A1459" s="8">
        <f t="shared" si="45"/>
        <v>1458</v>
      </c>
      <c r="B1459" t="s">
        <v>14240</v>
      </c>
      <c r="C1459" t="s">
        <v>12655</v>
      </c>
      <c r="D1459" s="8">
        <f>VLOOKUP(C1459,Proveedor!$B$2:$C$168,2,0)</f>
        <v>40</v>
      </c>
      <c r="E1459" s="8" t="str">
        <f t="shared" si="44"/>
        <v>insert into Productos values (1458,'CONDULET CONEXION TIPO LL 3/4" CODO IZQ',40);</v>
      </c>
    </row>
    <row r="1460" spans="1:5" x14ac:dyDescent="0.25">
      <c r="A1460" s="8">
        <f t="shared" si="45"/>
        <v>1459</v>
      </c>
      <c r="B1460" t="s">
        <v>14241</v>
      </c>
      <c r="C1460" t="s">
        <v>12655</v>
      </c>
      <c r="D1460" s="8">
        <f>VLOOKUP(C1460,Proveedor!$B$2:$C$168,2,0)</f>
        <v>40</v>
      </c>
      <c r="E1460" s="8" t="str">
        <f t="shared" si="44"/>
        <v>insert into Productos values (1459,'CONDULET CONEXION TIPO LR 1/2',40);</v>
      </c>
    </row>
    <row r="1461" spans="1:5" x14ac:dyDescent="0.25">
      <c r="A1461" s="8">
        <f t="shared" si="45"/>
        <v>1460</v>
      </c>
      <c r="B1461" t="s">
        <v>14242</v>
      </c>
      <c r="C1461" t="s">
        <v>12655</v>
      </c>
      <c r="D1461" s="8">
        <f>VLOOKUP(C1461,Proveedor!$B$2:$C$168,2,0)</f>
        <v>40</v>
      </c>
      <c r="E1461" s="8" t="str">
        <f t="shared" si="44"/>
        <v>insert into Productos values (1460,'CONDULET CONEXION TIPO T 1"',40);</v>
      </c>
    </row>
    <row r="1462" spans="1:5" x14ac:dyDescent="0.25">
      <c r="A1462" s="8">
        <f t="shared" si="45"/>
        <v>1461</v>
      </c>
      <c r="B1462" t="s">
        <v>14243</v>
      </c>
      <c r="C1462" t="s">
        <v>12655</v>
      </c>
      <c r="D1462" s="8">
        <f>VLOOKUP(C1462,Proveedor!$B$2:$C$168,2,0)</f>
        <v>40</v>
      </c>
      <c r="E1462" s="8" t="str">
        <f t="shared" si="44"/>
        <v>insert into Productos values (1461,'CONDULET CONEXION TIPO T 3/4',40);</v>
      </c>
    </row>
    <row r="1463" spans="1:5" x14ac:dyDescent="0.25">
      <c r="A1463" s="8">
        <f t="shared" si="45"/>
        <v>1462</v>
      </c>
      <c r="B1463" t="s">
        <v>14244</v>
      </c>
      <c r="C1463" t="s">
        <v>12655</v>
      </c>
      <c r="D1463" s="8">
        <f>VLOOKUP(C1463,Proveedor!$B$2:$C$168,2,0)</f>
        <v>40</v>
      </c>
      <c r="E1463" s="8" t="str">
        <f t="shared" si="44"/>
        <v>insert into Productos values (1462,'CONDULET COPLE TIPO C 1/2"',40);</v>
      </c>
    </row>
    <row r="1464" spans="1:5" x14ac:dyDescent="0.25">
      <c r="A1464" s="8">
        <f t="shared" si="45"/>
        <v>1463</v>
      </c>
      <c r="B1464" t="s">
        <v>14245</v>
      </c>
      <c r="C1464" t="s">
        <v>12627</v>
      </c>
      <c r="D1464" s="8">
        <f>VLOOKUP(C1464,Proveedor!$B$2:$C$168,2,0)</f>
        <v>12</v>
      </c>
      <c r="E1464" s="8" t="str">
        <f t="shared" si="44"/>
        <v>insert into Productos values (1463,'CONECTOR 1/2 MACHO LATON TRUPER',12);</v>
      </c>
    </row>
    <row r="1465" spans="1:5" x14ac:dyDescent="0.25">
      <c r="A1465" s="8">
        <f t="shared" si="45"/>
        <v>1464</v>
      </c>
      <c r="B1465" t="s">
        <v>14246</v>
      </c>
      <c r="C1465" t="s">
        <v>12618</v>
      </c>
      <c r="D1465" s="8">
        <f>VLOOKUP(C1465,Proveedor!$B$2:$C$168,2,0)</f>
        <v>3</v>
      </c>
      <c r="E1465" s="8" t="str">
        <f t="shared" si="44"/>
        <v>insert into Productos values (1464,'CONECTOR C/COAXIAL BARRIL 10 PZS AKSI',3);</v>
      </c>
    </row>
    <row r="1466" spans="1:5" x14ac:dyDescent="0.25">
      <c r="A1466" s="8">
        <f t="shared" si="45"/>
        <v>1465</v>
      </c>
      <c r="B1466" t="s">
        <v>14247</v>
      </c>
      <c r="C1466" t="s">
        <v>12618</v>
      </c>
      <c r="D1466" s="8">
        <f>VLOOKUP(C1466,Proveedor!$B$2:$C$168,2,0)</f>
        <v>3</v>
      </c>
      <c r="E1466" s="8" t="str">
        <f t="shared" si="44"/>
        <v>insert into Productos values (1465,'CONECTOR C/COAXIAL RG59 10 PZS C/ROSCA A',3);</v>
      </c>
    </row>
    <row r="1467" spans="1:5" x14ac:dyDescent="0.25">
      <c r="A1467" s="8">
        <f t="shared" si="45"/>
        <v>1466</v>
      </c>
      <c r="B1467" t="s">
        <v>14248</v>
      </c>
      <c r="C1467" t="s">
        <v>12618</v>
      </c>
      <c r="D1467" s="8">
        <f>VLOOKUP(C1467,Proveedor!$B$2:$C$168,2,0)</f>
        <v>3</v>
      </c>
      <c r="E1467" s="8" t="str">
        <f t="shared" si="44"/>
        <v>insert into Productos values (1466,'CONECTOR C/COAXIAL RG6 10 PZS C/ROSCA AK',3);</v>
      </c>
    </row>
    <row r="1468" spans="1:5" x14ac:dyDescent="0.25">
      <c r="A1468" s="8">
        <f t="shared" si="45"/>
        <v>1467</v>
      </c>
      <c r="B1468" t="s">
        <v>14249</v>
      </c>
      <c r="C1468" t="s">
        <v>12617</v>
      </c>
      <c r="D1468" s="8">
        <f>VLOOKUP(C1468,Proveedor!$B$2:$C$168,2,0)</f>
        <v>2</v>
      </c>
      <c r="E1468" s="8" t="str">
        <f t="shared" si="44"/>
        <v>insert into Productos values (1467,'CONECTOR C/COAXIAL RG6 DE ROSCA 4 PZ BO',2);</v>
      </c>
    </row>
    <row r="1469" spans="1:5" x14ac:dyDescent="0.25">
      <c r="A1469" s="8">
        <f t="shared" si="45"/>
        <v>1468</v>
      </c>
      <c r="B1469" t="s">
        <v>14250</v>
      </c>
      <c r="C1469" t="s">
        <v>12617</v>
      </c>
      <c r="D1469" s="8">
        <f>VLOOKUP(C1469,Proveedor!$B$2:$C$168,2,0)</f>
        <v>2</v>
      </c>
      <c r="E1469" s="8" t="str">
        <f t="shared" si="44"/>
        <v>insert into Productos values (1468,'CONECTOR COAXIAL RG6 BARRIL BOLSA 4 PZS',2);</v>
      </c>
    </row>
    <row r="1470" spans="1:5" x14ac:dyDescent="0.25">
      <c r="A1470" s="8">
        <f t="shared" si="45"/>
        <v>1469</v>
      </c>
      <c r="B1470" t="s">
        <v>14251</v>
      </c>
      <c r="C1470" t="s">
        <v>12628</v>
      </c>
      <c r="D1470" s="8">
        <f>VLOOKUP(C1470,Proveedor!$B$2:$C$168,2,0)</f>
        <v>13</v>
      </c>
      <c r="E1470" s="8" t="str">
        <f t="shared" si="44"/>
        <v>insert into Productos values (1469,'CONECTOR COBRE 1" SOLDABLE C/EXTERIOR F',13);</v>
      </c>
    </row>
    <row r="1471" spans="1:5" x14ac:dyDescent="0.25">
      <c r="A1471" s="8">
        <f t="shared" si="45"/>
        <v>1470</v>
      </c>
      <c r="B1471" t="s">
        <v>14252</v>
      </c>
      <c r="C1471" t="s">
        <v>12628</v>
      </c>
      <c r="D1471" s="8">
        <f>VLOOKUP(C1471,Proveedor!$B$2:$C$168,2,0)</f>
        <v>13</v>
      </c>
      <c r="E1471" s="8" t="str">
        <f t="shared" si="44"/>
        <v>insert into Productos values (1470,'CONECTOR COBRE 1/2" INTERIOR SOLDABLE',13);</v>
      </c>
    </row>
    <row r="1472" spans="1:5" x14ac:dyDescent="0.25">
      <c r="A1472" s="8">
        <f t="shared" si="45"/>
        <v>1471</v>
      </c>
      <c r="B1472" t="s">
        <v>14253</v>
      </c>
      <c r="C1472" t="s">
        <v>12628</v>
      </c>
      <c r="D1472" s="8">
        <f>VLOOKUP(C1472,Proveedor!$B$2:$C$168,2,0)</f>
        <v>13</v>
      </c>
      <c r="E1472" s="8" t="str">
        <f t="shared" si="44"/>
        <v>insert into Productos values (1471,'CONECTOR COBRE 1/2" SOLDABLE C/EXTERIOR',13);</v>
      </c>
    </row>
    <row r="1473" spans="1:5" x14ac:dyDescent="0.25">
      <c r="A1473" s="8">
        <f t="shared" si="45"/>
        <v>1472</v>
      </c>
      <c r="B1473" t="s">
        <v>14254</v>
      </c>
      <c r="C1473" t="s">
        <v>12628</v>
      </c>
      <c r="D1473" s="8">
        <f>VLOOKUP(C1473,Proveedor!$B$2:$C$168,2,0)</f>
        <v>13</v>
      </c>
      <c r="E1473" s="8" t="str">
        <f t="shared" si="44"/>
        <v>insert into Productos values (1472,'CONECTOR COBRE 3/4" INTERIOR SOLDABLE',13);</v>
      </c>
    </row>
    <row r="1474" spans="1:5" x14ac:dyDescent="0.25">
      <c r="A1474" s="8">
        <f t="shared" si="45"/>
        <v>1473</v>
      </c>
      <c r="B1474" t="s">
        <v>14255</v>
      </c>
      <c r="C1474" t="s">
        <v>12628</v>
      </c>
      <c r="D1474" s="8">
        <f>VLOOKUP(C1474,Proveedor!$B$2:$C$168,2,0)</f>
        <v>13</v>
      </c>
      <c r="E1474" s="8" t="str">
        <f t="shared" si="44"/>
        <v>insert into Productos values (1473,'CONECTOR COBRE 3/4" SOLDABLE C/EXTERIOR',13);</v>
      </c>
    </row>
    <row r="1475" spans="1:5" x14ac:dyDescent="0.25">
      <c r="A1475" s="8">
        <f t="shared" si="45"/>
        <v>1474</v>
      </c>
      <c r="B1475" t="s">
        <v>14256</v>
      </c>
      <c r="C1475" t="s">
        <v>12655</v>
      </c>
      <c r="D1475" s="8">
        <f>VLOOKUP(C1475,Proveedor!$B$2:$C$168,2,0)</f>
        <v>40</v>
      </c>
      <c r="E1475" s="8" t="str">
        <f t="shared" ref="E1475:E1538" si="46">"insert into Productos values ("&amp;A1475&amp;",'"&amp;B1475&amp;"',"&amp;D1475&amp;");"</f>
        <v>insert into Productos values (1474,'CONECTOR CONDUIT 1 1/2"',40);</v>
      </c>
    </row>
    <row r="1476" spans="1:5" x14ac:dyDescent="0.25">
      <c r="A1476" s="8">
        <f t="shared" ref="A1476:A1539" si="47">+A1475+1</f>
        <v>1475</v>
      </c>
      <c r="B1476" t="s">
        <v>14257</v>
      </c>
      <c r="C1476" t="s">
        <v>12617</v>
      </c>
      <c r="D1476" s="8">
        <f>VLOOKUP(C1476,Proveedor!$B$2:$C$168,2,0)</f>
        <v>2</v>
      </c>
      <c r="E1476" s="8" t="str">
        <f t="shared" si="46"/>
        <v>insert into Productos values (1475,'CONECTOR CONDUIT 1/2" VOLTECH',2);</v>
      </c>
    </row>
    <row r="1477" spans="1:5" x14ac:dyDescent="0.25">
      <c r="A1477" s="8">
        <f t="shared" si="47"/>
        <v>1476</v>
      </c>
      <c r="B1477" t="s">
        <v>14258</v>
      </c>
      <c r="C1477" t="s">
        <v>12655</v>
      </c>
      <c r="D1477" s="8">
        <f>VLOOKUP(C1477,Proveedor!$B$2:$C$168,2,0)</f>
        <v>40</v>
      </c>
      <c r="E1477" s="8" t="str">
        <f t="shared" si="46"/>
        <v>insert into Productos values (1476,'CONECTOR CONDUIT 3/4"',40);</v>
      </c>
    </row>
    <row r="1478" spans="1:5" x14ac:dyDescent="0.25">
      <c r="A1478" s="8">
        <f t="shared" si="47"/>
        <v>1477</v>
      </c>
      <c r="B1478" t="s">
        <v>14259</v>
      </c>
      <c r="C1478" t="s">
        <v>12655</v>
      </c>
      <c r="D1478" s="8">
        <f>VLOOKUP(C1478,Proveedor!$B$2:$C$168,2,0)</f>
        <v>40</v>
      </c>
      <c r="E1478" s="8" t="str">
        <f t="shared" si="46"/>
        <v>insert into Productos values (1477,'CONECTOR CPVC 1/2 C/EXTERIOR METALICA',40);</v>
      </c>
    </row>
    <row r="1479" spans="1:5" x14ac:dyDescent="0.25">
      <c r="A1479" s="8">
        <f t="shared" si="47"/>
        <v>1478</v>
      </c>
      <c r="B1479" t="s">
        <v>14260</v>
      </c>
      <c r="C1479" t="s">
        <v>12628</v>
      </c>
      <c r="D1479" s="8">
        <f>VLOOKUP(C1479,Proveedor!$B$2:$C$168,2,0)</f>
        <v>13</v>
      </c>
      <c r="E1479" s="8" t="str">
        <f t="shared" si="46"/>
        <v>insert into Productos values (1478,'CONECTOR CPVC 1/2 CUERDA INTERIOR',13);</v>
      </c>
    </row>
    <row r="1480" spans="1:5" x14ac:dyDescent="0.25">
      <c r="A1480" s="8">
        <f t="shared" si="47"/>
        <v>1479</v>
      </c>
      <c r="B1480" t="s">
        <v>14261</v>
      </c>
      <c r="C1480" t="s">
        <v>12628</v>
      </c>
      <c r="D1480" s="8">
        <f>VLOOKUP(C1480,Proveedor!$B$2:$C$168,2,0)</f>
        <v>13</v>
      </c>
      <c r="E1480" s="8" t="str">
        <f t="shared" si="46"/>
        <v>insert into Productos values (1479,'CONECTOR CPVC 1/2"CUERDA/EXTERIOR',13);</v>
      </c>
    </row>
    <row r="1481" spans="1:5" x14ac:dyDescent="0.25">
      <c r="A1481" s="8">
        <f t="shared" si="47"/>
        <v>1480</v>
      </c>
      <c r="B1481" t="s">
        <v>14262</v>
      </c>
      <c r="C1481" t="s">
        <v>12628</v>
      </c>
      <c r="D1481" s="8">
        <f>VLOOKUP(C1481,Proveedor!$B$2:$C$168,2,0)</f>
        <v>13</v>
      </c>
      <c r="E1481" s="8" t="str">
        <f t="shared" si="46"/>
        <v>insert into Productos values (1480,'CONECTOR CPVC 3/4" CUERDA INTERIOR',13);</v>
      </c>
    </row>
    <row r="1482" spans="1:5" x14ac:dyDescent="0.25">
      <c r="A1482" s="8">
        <f t="shared" si="47"/>
        <v>1481</v>
      </c>
      <c r="B1482" t="s">
        <v>14263</v>
      </c>
      <c r="C1482" t="s">
        <v>12628</v>
      </c>
      <c r="D1482" s="8">
        <f>VLOOKUP(C1482,Proveedor!$B$2:$C$168,2,0)</f>
        <v>13</v>
      </c>
      <c r="E1482" s="8" t="str">
        <f t="shared" si="46"/>
        <v>insert into Productos values (1481,'CONECTOR CPVC 3/4"CUERDA EXTERIOR',13);</v>
      </c>
    </row>
    <row r="1483" spans="1:5" x14ac:dyDescent="0.25">
      <c r="A1483" s="8">
        <f t="shared" si="47"/>
        <v>1482</v>
      </c>
      <c r="B1483" t="s">
        <v>14264</v>
      </c>
      <c r="C1483" t="s">
        <v>12617</v>
      </c>
      <c r="D1483" s="8">
        <f>VLOOKUP(C1483,Proveedor!$B$2:$C$168,2,0)</f>
        <v>2</v>
      </c>
      <c r="E1483" s="8" t="str">
        <f t="shared" si="46"/>
        <v>insert into Productos values (1482,'CONECTOR MUFA C/ABRAZADERA 1 1/4" VOLT B',2);</v>
      </c>
    </row>
    <row r="1484" spans="1:5" x14ac:dyDescent="0.25">
      <c r="A1484" s="8">
        <f t="shared" si="47"/>
        <v>1483</v>
      </c>
      <c r="B1484" t="s">
        <v>14265</v>
      </c>
      <c r="C1484" t="s">
        <v>12628</v>
      </c>
      <c r="D1484" s="8">
        <f>VLOOKUP(C1484,Proveedor!$B$2:$C$168,2,0)</f>
        <v>13</v>
      </c>
      <c r="E1484" s="8" t="str">
        <f t="shared" si="46"/>
        <v>insert into Productos values (1483,'CONECTOR P/POLIDUCTO 1/2" HEMBRA FOSET',13);</v>
      </c>
    </row>
    <row r="1485" spans="1:5" x14ac:dyDescent="0.25">
      <c r="A1485" s="8">
        <f t="shared" si="47"/>
        <v>1484</v>
      </c>
      <c r="B1485" t="s">
        <v>14266</v>
      </c>
      <c r="C1485" t="s">
        <v>12628</v>
      </c>
      <c r="D1485" s="8">
        <f>VLOOKUP(C1485,Proveedor!$B$2:$C$168,2,0)</f>
        <v>13</v>
      </c>
      <c r="E1485" s="8" t="str">
        <f t="shared" si="46"/>
        <v>insert into Productos values (1484,'CONECTOR P/POLIDUCTO 3/4" HEMBRE FOSET',13);</v>
      </c>
    </row>
    <row r="1486" spans="1:5" x14ac:dyDescent="0.25">
      <c r="A1486" s="8">
        <f t="shared" si="47"/>
        <v>1485</v>
      </c>
      <c r="B1486" t="s">
        <v>14267</v>
      </c>
      <c r="C1486" t="s">
        <v>12655</v>
      </c>
      <c r="D1486" s="8">
        <f>VLOOKUP(C1486,Proveedor!$B$2:$C$168,2,0)</f>
        <v>40</v>
      </c>
      <c r="E1486" s="8" t="str">
        <f t="shared" si="46"/>
        <v>insert into Productos values (1485,'CONECTOR P/TELEFONO SAMSUG AC-1045 FUSSI',40);</v>
      </c>
    </row>
    <row r="1487" spans="1:5" x14ac:dyDescent="0.25">
      <c r="A1487" s="8">
        <f t="shared" si="47"/>
        <v>1486</v>
      </c>
      <c r="B1487" t="s">
        <v>14268</v>
      </c>
      <c r="C1487" t="s">
        <v>12627</v>
      </c>
      <c r="D1487" s="8">
        <f>VLOOKUP(C1487,Proveedor!$B$2:$C$168,2,0)</f>
        <v>12</v>
      </c>
      <c r="E1487" s="8" t="str">
        <f t="shared" si="46"/>
        <v>insert into Productos values (1486,'CONECTOR RAPIDO GRIFO- MANGUERA TRUPER',12);</v>
      </c>
    </row>
    <row r="1488" spans="1:5" x14ac:dyDescent="0.25">
      <c r="A1488" s="8">
        <f t="shared" si="47"/>
        <v>1487</v>
      </c>
      <c r="B1488" t="s">
        <v>14269</v>
      </c>
      <c r="C1488" t="s">
        <v>12627</v>
      </c>
      <c r="D1488" s="8">
        <f>VLOOKUP(C1488,Proveedor!$B$2:$C$168,2,0)</f>
        <v>12</v>
      </c>
      <c r="E1488" s="8" t="str">
        <f t="shared" si="46"/>
        <v>insert into Productos values (1487,'CONECTOR RAPIDO MANGUERA-ACCESORIO TRUPE',12);</v>
      </c>
    </row>
    <row r="1489" spans="1:5" x14ac:dyDescent="0.25">
      <c r="A1489" s="8">
        <f t="shared" si="47"/>
        <v>1488</v>
      </c>
      <c r="B1489" t="s">
        <v>14270</v>
      </c>
      <c r="C1489" t="s">
        <v>12655</v>
      </c>
      <c r="D1489" s="8">
        <f>VLOOKUP(C1489,Proveedor!$B$2:$C$168,2,0)</f>
        <v>40</v>
      </c>
      <c r="E1489" s="8" t="str">
        <f t="shared" si="46"/>
        <v>insert into Productos values (1488,'CONECTOR RECTO P/TUBO FLEXIBLE 3/8',40);</v>
      </c>
    </row>
    <row r="1490" spans="1:5" x14ac:dyDescent="0.25">
      <c r="A1490" s="8">
        <f t="shared" si="47"/>
        <v>1489</v>
      </c>
      <c r="B1490" t="s">
        <v>14271</v>
      </c>
      <c r="C1490" t="s">
        <v>12655</v>
      </c>
      <c r="D1490" s="8">
        <f>VLOOKUP(C1490,Proveedor!$B$2:$C$168,2,0)</f>
        <v>40</v>
      </c>
      <c r="E1490" s="8" t="str">
        <f t="shared" si="46"/>
        <v>insert into Productos values (1489,'CONECTOR T.COND PARA VARILLA',40);</v>
      </c>
    </row>
    <row r="1491" spans="1:5" x14ac:dyDescent="0.25">
      <c r="A1491" s="8">
        <f t="shared" si="47"/>
        <v>1490</v>
      </c>
      <c r="B1491" t="s">
        <v>14272</v>
      </c>
      <c r="C1491" t="s">
        <v>12628</v>
      </c>
      <c r="D1491" s="8">
        <f>VLOOKUP(C1491,Proveedor!$B$2:$C$168,2,0)</f>
        <v>13</v>
      </c>
      <c r="E1491" s="8" t="str">
        <f t="shared" si="46"/>
        <v>insert into Productos values (1490,'CONECTOR TERMOFLOW 1/2 HEMBRA',13);</v>
      </c>
    </row>
    <row r="1492" spans="1:5" x14ac:dyDescent="0.25">
      <c r="A1492" s="8">
        <f t="shared" si="47"/>
        <v>1491</v>
      </c>
      <c r="B1492" t="s">
        <v>14273</v>
      </c>
      <c r="C1492" t="s">
        <v>12628</v>
      </c>
      <c r="D1492" s="8">
        <f>VLOOKUP(C1492,Proveedor!$B$2:$C$168,2,0)</f>
        <v>13</v>
      </c>
      <c r="E1492" s="8" t="str">
        <f t="shared" si="46"/>
        <v>insert into Productos values (1491,'CONECTOR TERMOFLOW 1/2 MACHO',13);</v>
      </c>
    </row>
    <row r="1493" spans="1:5" x14ac:dyDescent="0.25">
      <c r="A1493" s="8">
        <f t="shared" si="47"/>
        <v>1492</v>
      </c>
      <c r="B1493" t="s">
        <v>14274</v>
      </c>
      <c r="C1493" t="s">
        <v>12628</v>
      </c>
      <c r="D1493" s="8">
        <f>VLOOKUP(C1493,Proveedor!$B$2:$C$168,2,0)</f>
        <v>13</v>
      </c>
      <c r="E1493" s="8" t="str">
        <f t="shared" si="46"/>
        <v>insert into Productos values (1492,'CONECTOR TERMOFLOW 3/4 MACHO',13);</v>
      </c>
    </row>
    <row r="1494" spans="1:5" x14ac:dyDescent="0.25">
      <c r="A1494" s="8">
        <f t="shared" si="47"/>
        <v>1493</v>
      </c>
      <c r="B1494" t="s">
        <v>14275</v>
      </c>
      <c r="C1494" t="s">
        <v>12628</v>
      </c>
      <c r="D1494" s="8">
        <f>VLOOKUP(C1494,Proveedor!$B$2:$C$168,2,0)</f>
        <v>13</v>
      </c>
      <c r="E1494" s="8" t="str">
        <f t="shared" si="46"/>
        <v>insert into Productos values (1493,'CONECTOR TERMOFLOW 1 MACHO',13);</v>
      </c>
    </row>
    <row r="1495" spans="1:5" x14ac:dyDescent="0.25">
      <c r="A1495" s="8">
        <f t="shared" si="47"/>
        <v>1494</v>
      </c>
      <c r="B1495" t="s">
        <v>14276</v>
      </c>
      <c r="C1495" t="s">
        <v>12627</v>
      </c>
      <c r="D1495" s="8">
        <f>VLOOKUP(C1495,Proveedor!$B$2:$C$168,2,0)</f>
        <v>12</v>
      </c>
      <c r="E1495" s="8" t="str">
        <f t="shared" si="46"/>
        <v>insert into Productos values (1494,'CONECTOR TRUPER RAPIDO P/ACC DE RIEGO',12);</v>
      </c>
    </row>
    <row r="1496" spans="1:5" x14ac:dyDescent="0.25">
      <c r="A1496" s="8">
        <f t="shared" si="47"/>
        <v>1495</v>
      </c>
      <c r="B1496" t="s">
        <v>14277</v>
      </c>
      <c r="C1496" t="s">
        <v>12618</v>
      </c>
      <c r="D1496" s="8">
        <f>VLOOKUP(C1496,Proveedor!$B$2:$C$168,2,0)</f>
        <v>3</v>
      </c>
      <c r="E1496" s="8" t="str">
        <f t="shared" si="46"/>
        <v>insert into Productos values (1495,'CONEXION 1/2 AKSI MACHO',3);</v>
      </c>
    </row>
    <row r="1497" spans="1:5" x14ac:dyDescent="0.25">
      <c r="A1497" s="8">
        <f t="shared" si="47"/>
        <v>1496</v>
      </c>
      <c r="B1497" t="s">
        <v>14278</v>
      </c>
      <c r="C1497" t="s">
        <v>12625</v>
      </c>
      <c r="D1497" s="8">
        <f>VLOOKUP(C1497,Proveedor!$B$2:$C$168,2,0)</f>
        <v>10</v>
      </c>
      <c r="E1497" s="8" t="str">
        <f t="shared" si="46"/>
        <v>insert into Productos values (1496,'CONEXION 1/2 HEMBRA LATON MAX TOOLS *',10);</v>
      </c>
    </row>
    <row r="1498" spans="1:5" x14ac:dyDescent="0.25">
      <c r="A1498" s="8">
        <f t="shared" si="47"/>
        <v>1497</v>
      </c>
      <c r="B1498" t="s">
        <v>14279</v>
      </c>
      <c r="C1498" t="s">
        <v>12625</v>
      </c>
      <c r="D1498" s="8">
        <f>VLOOKUP(C1498,Proveedor!$B$2:$C$168,2,0)</f>
        <v>10</v>
      </c>
      <c r="E1498" s="8" t="str">
        <f t="shared" si="46"/>
        <v>insert into Productos values (1497,'CONEXION 1/2 JUEGO MAX-TOOLS LATON *',10);</v>
      </c>
    </row>
    <row r="1499" spans="1:5" x14ac:dyDescent="0.25">
      <c r="A1499" s="8">
        <f t="shared" si="47"/>
        <v>1498</v>
      </c>
      <c r="B1499" t="s">
        <v>14280</v>
      </c>
      <c r="C1499" t="s">
        <v>12618</v>
      </c>
      <c r="D1499" s="8">
        <f>VLOOKUP(C1499,Proveedor!$B$2:$C$168,2,0)</f>
        <v>3</v>
      </c>
      <c r="E1499" s="8" t="str">
        <f t="shared" si="46"/>
        <v>insert into Productos values (1498,'CONEXION 3/4 JGO P/MANGUERA AKSI H Y M',3);</v>
      </c>
    </row>
    <row r="1500" spans="1:5" x14ac:dyDescent="0.25">
      <c r="A1500" s="8">
        <f t="shared" si="47"/>
        <v>1499</v>
      </c>
      <c r="B1500" t="s">
        <v>14281</v>
      </c>
      <c r="C1500" t="s">
        <v>12618</v>
      </c>
      <c r="D1500" s="8">
        <f>VLOOKUP(C1500,Proveedor!$B$2:$C$168,2,0)</f>
        <v>3</v>
      </c>
      <c r="E1500" s="8" t="str">
        <f t="shared" si="46"/>
        <v>insert into Productos values (1499,'CONEXION 5/8 JGO P/MANGUERA AKSI LATON',3);</v>
      </c>
    </row>
    <row r="1501" spans="1:5" x14ac:dyDescent="0.25">
      <c r="A1501" s="8">
        <f t="shared" si="47"/>
        <v>1500</v>
      </c>
      <c r="B1501" t="s">
        <v>14282</v>
      </c>
      <c r="C1501" t="s">
        <v>12655</v>
      </c>
      <c r="D1501" s="8">
        <f>VLOOKUP(C1501,Proveedor!$B$2:$C$168,2,0)</f>
        <v>40</v>
      </c>
      <c r="E1501" s="8" t="str">
        <f t="shared" si="46"/>
        <v>insert into Productos values (1500,'CONEXION SANTUL PLASTICO 1/2 MACHO 7511*',40);</v>
      </c>
    </row>
    <row r="1502" spans="1:5" x14ac:dyDescent="0.25">
      <c r="A1502" s="8">
        <f t="shared" si="47"/>
        <v>1501</v>
      </c>
      <c r="B1502" t="s">
        <v>14283</v>
      </c>
      <c r="C1502" t="s">
        <v>12655</v>
      </c>
      <c r="D1502" s="8">
        <f>VLOOKUP(C1502,Proveedor!$B$2:$C$168,2,0)</f>
        <v>40</v>
      </c>
      <c r="E1502" s="8" t="str">
        <f t="shared" si="46"/>
        <v>insert into Productos values (1501,'CONEXION SANTUL PLASTICO 1/2" HEMBRA 75*',40);</v>
      </c>
    </row>
    <row r="1503" spans="1:5" x14ac:dyDescent="0.25">
      <c r="A1503" s="8">
        <f t="shared" si="47"/>
        <v>1502</v>
      </c>
      <c r="B1503" t="s">
        <v>14284</v>
      </c>
      <c r="C1503" t="s">
        <v>12627</v>
      </c>
      <c r="D1503" s="8">
        <f>VLOOKUP(C1503,Proveedor!$B$2:$C$168,2,0)</f>
        <v>12</v>
      </c>
      <c r="E1503" s="8" t="str">
        <f t="shared" si="46"/>
        <v>insert into Productos values (1502,'CONEXION TRUPER HEMBRA 1/2" REF-1/2 * PL',12);</v>
      </c>
    </row>
    <row r="1504" spans="1:5" x14ac:dyDescent="0.25">
      <c r="A1504" s="8">
        <f t="shared" si="47"/>
        <v>1503</v>
      </c>
      <c r="B1504" t="s">
        <v>14285</v>
      </c>
      <c r="C1504" t="s">
        <v>12627</v>
      </c>
      <c r="D1504" s="8">
        <f>VLOOKUP(C1504,Proveedor!$B$2:$C$168,2,0)</f>
        <v>12</v>
      </c>
      <c r="E1504" s="8" t="str">
        <f t="shared" si="46"/>
        <v>insert into Productos values (1503,'CONEXION TRUPER LATON HEMBRA CF-1/2B *',12);</v>
      </c>
    </row>
    <row r="1505" spans="1:5" x14ac:dyDescent="0.25">
      <c r="A1505" s="8">
        <f t="shared" si="47"/>
        <v>1504</v>
      </c>
      <c r="B1505" t="s">
        <v>14286</v>
      </c>
      <c r="C1505" t="s">
        <v>12627</v>
      </c>
      <c r="D1505" s="8">
        <f>VLOOKUP(C1505,Proveedor!$B$2:$C$168,2,0)</f>
        <v>12</v>
      </c>
      <c r="E1505" s="8" t="str">
        <f t="shared" si="46"/>
        <v>insert into Productos values (1504,'CONEXION TRUPER P/MANGUERA 1/2 CFM1/2B*',12);</v>
      </c>
    </row>
    <row r="1506" spans="1:5" x14ac:dyDescent="0.25">
      <c r="A1506" s="8">
        <f t="shared" si="47"/>
        <v>1505</v>
      </c>
      <c r="B1506" t="s">
        <v>14287</v>
      </c>
      <c r="C1506" t="s">
        <v>12627</v>
      </c>
      <c r="D1506" s="8">
        <f>VLOOKUP(C1506,Proveedor!$B$2:$C$168,2,0)</f>
        <v>12</v>
      </c>
      <c r="E1506" s="8" t="str">
        <f t="shared" si="46"/>
        <v>insert into Productos values (1505,'CONEXION TRUPER REM-1/2 MACHO P/MANGUER*',12);</v>
      </c>
    </row>
    <row r="1507" spans="1:5" x14ac:dyDescent="0.25">
      <c r="A1507" s="8">
        <f t="shared" si="47"/>
        <v>1506</v>
      </c>
      <c r="B1507" t="s">
        <v>14288</v>
      </c>
      <c r="C1507" t="s">
        <v>12627</v>
      </c>
      <c r="D1507" s="8">
        <f>VLOOKUP(C1507,Proveedor!$B$2:$C$168,2,0)</f>
        <v>12</v>
      </c>
      <c r="E1507" s="8" t="str">
        <f t="shared" si="46"/>
        <v>insert into Productos values (1506,'CONEXION TRUPER UNION REMA-1/2 *',12);</v>
      </c>
    </row>
    <row r="1508" spans="1:5" x14ac:dyDescent="0.25">
      <c r="A1508" s="8">
        <f t="shared" si="47"/>
        <v>1507</v>
      </c>
      <c r="B1508" t="s">
        <v>14289</v>
      </c>
      <c r="C1508" t="s">
        <v>12627</v>
      </c>
      <c r="D1508" s="8">
        <f>VLOOKUP(C1508,Proveedor!$B$2:$C$168,2,0)</f>
        <v>12</v>
      </c>
      <c r="E1508" s="8" t="str">
        <f t="shared" si="46"/>
        <v>insert into Productos values (1507,'CONO DE PRECAUCION TRUPER 45CM CON REFLE',12);</v>
      </c>
    </row>
    <row r="1509" spans="1:5" x14ac:dyDescent="0.25">
      <c r="A1509" s="8">
        <f t="shared" si="47"/>
        <v>1508</v>
      </c>
      <c r="B1509" t="s">
        <v>14290</v>
      </c>
      <c r="C1509" t="s">
        <v>12655</v>
      </c>
      <c r="D1509" s="8">
        <f>VLOOKUP(C1509,Proveedor!$B$2:$C$168,2,0)</f>
        <v>40</v>
      </c>
      <c r="E1509" s="8" t="str">
        <f t="shared" si="46"/>
        <v>insert into Productos values (1508,'CONT. ELECTRON TRIPLE S/P',40);</v>
      </c>
    </row>
    <row r="1510" spans="1:5" x14ac:dyDescent="0.25">
      <c r="A1510" s="8">
        <f t="shared" si="47"/>
        <v>1509</v>
      </c>
      <c r="B1510" t="s">
        <v>14291</v>
      </c>
      <c r="C1510" t="s">
        <v>12655</v>
      </c>
      <c r="D1510" s="8">
        <f>VLOOKUP(C1510,Proveedor!$B$2:$C$168,2,0)</f>
        <v>40</v>
      </c>
      <c r="E1510" s="8" t="str">
        <f t="shared" si="46"/>
        <v>insert into Productos values (1509,'CONT. HULE DOBLE *',40);</v>
      </c>
    </row>
    <row r="1511" spans="1:5" x14ac:dyDescent="0.25">
      <c r="A1511" s="8">
        <f t="shared" si="47"/>
        <v>1510</v>
      </c>
      <c r="B1511" t="s">
        <v>14292</v>
      </c>
      <c r="C1511" t="s">
        <v>12645</v>
      </c>
      <c r="D1511" s="8">
        <f>VLOOKUP(C1511,Proveedor!$B$2:$C$168,2,0)</f>
        <v>30</v>
      </c>
      <c r="E1511" s="8" t="str">
        <f t="shared" si="46"/>
        <v>insert into Productos values (1510,'CONT. ROYER VIS.RED.181',30);</v>
      </c>
    </row>
    <row r="1512" spans="1:5" x14ac:dyDescent="0.25">
      <c r="A1512" s="8">
        <f t="shared" si="47"/>
        <v>1511</v>
      </c>
      <c r="B1512" t="s">
        <v>14293</v>
      </c>
      <c r="C1512" t="s">
        <v>12648</v>
      </c>
      <c r="D1512" s="8">
        <f>VLOOKUP(C1512,Proveedor!$B$2:$C$168,2,0)</f>
        <v>33</v>
      </c>
      <c r="E1512" s="8" t="str">
        <f t="shared" si="46"/>
        <v>insert into Productos values (1511,'CONT. SAMY TRIPLE A TIERRA C/PATAS*',33);</v>
      </c>
    </row>
    <row r="1513" spans="1:5" x14ac:dyDescent="0.25">
      <c r="A1513" s="8">
        <f t="shared" si="47"/>
        <v>1512</v>
      </c>
      <c r="B1513" t="s">
        <v>14294</v>
      </c>
      <c r="C1513" t="s">
        <v>12648</v>
      </c>
      <c r="D1513" s="8">
        <f>VLOOKUP(C1513,Proveedor!$B$2:$C$168,2,0)</f>
        <v>33</v>
      </c>
      <c r="E1513" s="8" t="str">
        <f t="shared" si="46"/>
        <v>insert into Productos values (1512,'CONT. SAMY TRIPLE A TIERRA S/PATAS *',33);</v>
      </c>
    </row>
    <row r="1514" spans="1:5" x14ac:dyDescent="0.25">
      <c r="A1514" s="8">
        <f t="shared" si="47"/>
        <v>1513</v>
      </c>
      <c r="B1514" t="s">
        <v>14295</v>
      </c>
      <c r="C1514" t="s">
        <v>12618</v>
      </c>
      <c r="D1514" s="8">
        <f>VLOOKUP(C1514,Proveedor!$B$2:$C$168,2,0)</f>
        <v>3</v>
      </c>
      <c r="E1514" s="8" t="str">
        <f t="shared" si="46"/>
        <v>insert into Productos values (1513,'CONTACTO DUPLEX P/PLACA AKSI',3);</v>
      </c>
    </row>
    <row r="1515" spans="1:5" x14ac:dyDescent="0.25">
      <c r="A1515" s="8">
        <f t="shared" si="47"/>
        <v>1514</v>
      </c>
      <c r="B1515" t="s">
        <v>14296</v>
      </c>
      <c r="C1515" t="s">
        <v>12698</v>
      </c>
      <c r="D1515" s="8">
        <f>VLOOKUP(C1515,Proveedor!$B$2:$C$168,2,0)</f>
        <v>83</v>
      </c>
      <c r="E1515" s="8" t="str">
        <f t="shared" si="46"/>
        <v>insert into Productos values (1514,'CONTACTO DUPLEX P/PLACA FULGORE',83);</v>
      </c>
    </row>
    <row r="1516" spans="1:5" x14ac:dyDescent="0.25">
      <c r="A1516" s="8">
        <f t="shared" si="47"/>
        <v>1515</v>
      </c>
      <c r="B1516" t="s">
        <v>14297</v>
      </c>
      <c r="C1516" t="s">
        <v>12636</v>
      </c>
      <c r="D1516" s="8">
        <f>VLOOKUP(C1516,Proveedor!$B$2:$C$168,2,0)</f>
        <v>21</v>
      </c>
      <c r="E1516" s="8" t="str">
        <f t="shared" si="46"/>
        <v>insert into Productos values (1515,'CONTACTO DUPLEX P/PLACA NARANJA SANELEC',21);</v>
      </c>
    </row>
    <row r="1517" spans="1:5" x14ac:dyDescent="0.25">
      <c r="A1517" s="8">
        <f t="shared" si="47"/>
        <v>1516</v>
      </c>
      <c r="B1517" t="s">
        <v>14298</v>
      </c>
      <c r="C1517" t="s">
        <v>12617</v>
      </c>
      <c r="D1517" s="8">
        <f>VLOOKUP(C1517,Proveedor!$B$2:$C$168,2,0)</f>
        <v>2</v>
      </c>
      <c r="E1517" s="8" t="str">
        <f t="shared" si="46"/>
        <v>insert into Productos values (1516,'CONTACTO DUPLEX P/PLACA NARANJA VOLTECH',2);</v>
      </c>
    </row>
    <row r="1518" spans="1:5" x14ac:dyDescent="0.25">
      <c r="A1518" s="8">
        <f t="shared" si="47"/>
        <v>1517</v>
      </c>
      <c r="B1518" t="s">
        <v>14299</v>
      </c>
      <c r="C1518" t="s">
        <v>12636</v>
      </c>
      <c r="D1518" s="8">
        <f>VLOOKUP(C1518,Proveedor!$B$2:$C$168,2,0)</f>
        <v>21</v>
      </c>
      <c r="E1518" s="8" t="str">
        <f t="shared" si="46"/>
        <v>insert into Productos values (1517,'CONTACTO DUPLEX P/PLACA SANELEC 4300',21);</v>
      </c>
    </row>
    <row r="1519" spans="1:5" x14ac:dyDescent="0.25">
      <c r="A1519" s="8">
        <f t="shared" si="47"/>
        <v>1518</v>
      </c>
      <c r="B1519" t="s">
        <v>14300</v>
      </c>
      <c r="C1519" t="s">
        <v>12616</v>
      </c>
      <c r="D1519" s="8">
        <f>VLOOKUP(C1519,Proveedor!$B$2:$C$168,2,0)</f>
        <v>1</v>
      </c>
      <c r="E1519" s="8" t="str">
        <f t="shared" si="46"/>
        <v>insert into Productos values (1518,'CONTACTO DUPLEX P/PLACA VOLTECK SIN BLIS',1);</v>
      </c>
    </row>
    <row r="1520" spans="1:5" x14ac:dyDescent="0.25">
      <c r="A1520" s="8">
        <f t="shared" si="47"/>
        <v>1519</v>
      </c>
      <c r="B1520" t="s">
        <v>14301</v>
      </c>
      <c r="C1520" t="s">
        <v>12618</v>
      </c>
      <c r="D1520" s="8">
        <f>VLOOKUP(C1520,Proveedor!$B$2:$C$168,2,0)</f>
        <v>3</v>
      </c>
      <c r="E1520" s="8" t="str">
        <f t="shared" si="46"/>
        <v>insert into Productos values (1519,'CONTACTO DUPLEX VISIBLE POL+TIERRA AKSI',3);</v>
      </c>
    </row>
    <row r="1521" spans="1:5" x14ac:dyDescent="0.25">
      <c r="A1521" s="8">
        <f t="shared" si="47"/>
        <v>1520</v>
      </c>
      <c r="B1521" t="s">
        <v>14302</v>
      </c>
      <c r="C1521" t="s">
        <v>12636</v>
      </c>
      <c r="D1521" s="8">
        <f>VLOOKUP(C1521,Proveedor!$B$2:$C$168,2,0)</f>
        <v>21</v>
      </c>
      <c r="E1521" s="8" t="str">
        <f t="shared" si="46"/>
        <v>insert into Productos values (1520,'CONTACTO DUPLEX VISIBLE POL+TIERRA SANEL',21);</v>
      </c>
    </row>
    <row r="1522" spans="1:5" x14ac:dyDescent="0.25">
      <c r="A1522" s="8">
        <f t="shared" si="47"/>
        <v>1521</v>
      </c>
      <c r="B1522" t="s">
        <v>14303</v>
      </c>
      <c r="C1522" t="s">
        <v>12698</v>
      </c>
      <c r="D1522" s="8">
        <f>VLOOKUP(C1522,Proveedor!$B$2:$C$168,2,0)</f>
        <v>83</v>
      </c>
      <c r="E1522" s="8" t="str">
        <f t="shared" si="46"/>
        <v>insert into Productos values (1521,'CONTACTO DUPLEX VISIBLE POR +TIER FULGOR',83);</v>
      </c>
    </row>
    <row r="1523" spans="1:5" x14ac:dyDescent="0.25">
      <c r="A1523" s="8">
        <f t="shared" si="47"/>
        <v>1522</v>
      </c>
      <c r="B1523" t="s">
        <v>14304</v>
      </c>
      <c r="C1523" t="s">
        <v>12616</v>
      </c>
      <c r="D1523" s="8">
        <f>VLOOKUP(C1523,Proveedor!$B$2:$C$168,2,0)</f>
        <v>1</v>
      </c>
      <c r="E1523" s="8" t="str">
        <f t="shared" si="46"/>
        <v>insert into Productos values (1522,'CONTACTO DUPLEX VISIBLE VOLTECK CAFE',1);</v>
      </c>
    </row>
    <row r="1524" spans="1:5" x14ac:dyDescent="0.25">
      <c r="A1524" s="8">
        <f t="shared" si="47"/>
        <v>1523</v>
      </c>
      <c r="B1524" t="s">
        <v>14305</v>
      </c>
      <c r="C1524" t="s">
        <v>12616</v>
      </c>
      <c r="D1524" s="8">
        <f>VLOOKUP(C1524,Proveedor!$B$2:$C$168,2,0)</f>
        <v>1</v>
      </c>
      <c r="E1524" s="8" t="str">
        <f t="shared" si="46"/>
        <v>insert into Productos values (1523,'CONTACTO DUPLEX VISIBLE VOLTECK SIN BLIS',1);</v>
      </c>
    </row>
    <row r="1525" spans="1:5" x14ac:dyDescent="0.25">
      <c r="A1525" s="8">
        <f t="shared" si="47"/>
        <v>1524</v>
      </c>
      <c r="B1525" t="s">
        <v>14306</v>
      </c>
      <c r="C1525" t="s">
        <v>12645</v>
      </c>
      <c r="D1525" s="8">
        <f>VLOOKUP(C1525,Proveedor!$B$2:$C$168,2,0)</f>
        <v>30</v>
      </c>
      <c r="E1525" s="8" t="str">
        <f t="shared" si="46"/>
        <v>insert into Productos values (1524,'CONTACTO ROYER VISIBLE DUPLEX POLAR 198',30);</v>
      </c>
    </row>
    <row r="1526" spans="1:5" x14ac:dyDescent="0.25">
      <c r="A1526" s="8">
        <f t="shared" si="47"/>
        <v>1525</v>
      </c>
      <c r="B1526" t="s">
        <v>14307</v>
      </c>
      <c r="C1526" t="s">
        <v>12648</v>
      </c>
      <c r="D1526" s="8">
        <f>VLOOKUP(C1526,Proveedor!$B$2:$C$168,2,0)</f>
        <v>33</v>
      </c>
      <c r="E1526" s="8" t="str">
        <f t="shared" si="46"/>
        <v>insert into Productos values (1525,'CONTACTO SAMY DOBLE BAQUELITA',33);</v>
      </c>
    </row>
    <row r="1527" spans="1:5" x14ac:dyDescent="0.25">
      <c r="A1527" s="8">
        <f t="shared" si="47"/>
        <v>1526</v>
      </c>
      <c r="B1527" t="s">
        <v>14308</v>
      </c>
      <c r="C1527" t="s">
        <v>12648</v>
      </c>
      <c r="D1527" s="8">
        <f>VLOOKUP(C1527,Proveedor!$B$2:$C$168,2,0)</f>
        <v>33</v>
      </c>
      <c r="E1527" s="8" t="str">
        <f t="shared" si="46"/>
        <v>insert into Productos values (1526,'CONTACTO SAMY TRIPLE BAQUELITA',33);</v>
      </c>
    </row>
    <row r="1528" spans="1:5" x14ac:dyDescent="0.25">
      <c r="A1528" s="8">
        <f t="shared" si="47"/>
        <v>1527</v>
      </c>
      <c r="B1528" t="s">
        <v>14309</v>
      </c>
      <c r="C1528" t="s">
        <v>12650</v>
      </c>
      <c r="D1528" s="8">
        <f>VLOOKUP(C1528,Proveedor!$B$2:$C$168,2,0)</f>
        <v>35</v>
      </c>
      <c r="E1528" s="8" t="str">
        <f t="shared" si="46"/>
        <v>insert into Productos values (1527,'CONTACTO SENCILLO BTICINO',35);</v>
      </c>
    </row>
    <row r="1529" spans="1:5" x14ac:dyDescent="0.25">
      <c r="A1529" s="8">
        <f t="shared" si="47"/>
        <v>1528</v>
      </c>
      <c r="B1529" t="s">
        <v>14310</v>
      </c>
      <c r="C1529" t="s">
        <v>12650</v>
      </c>
      <c r="D1529" s="8">
        <f>VLOOKUP(C1529,Proveedor!$B$2:$C$168,2,0)</f>
        <v>35</v>
      </c>
      <c r="E1529" s="8" t="str">
        <f t="shared" si="46"/>
        <v>insert into Productos values (1528,'CONTACTO SENCILLO BTICINO MODUS * E2001',35);</v>
      </c>
    </row>
    <row r="1530" spans="1:5" x14ac:dyDescent="0.25">
      <c r="A1530" s="8">
        <f t="shared" si="47"/>
        <v>1529</v>
      </c>
      <c r="B1530" t="s">
        <v>14311</v>
      </c>
      <c r="C1530" t="s">
        <v>12648</v>
      </c>
      <c r="D1530" s="8">
        <f>VLOOKUP(C1530,Proveedor!$B$2:$C$168,2,0)</f>
        <v>33</v>
      </c>
      <c r="E1530" s="8" t="str">
        <f t="shared" si="46"/>
        <v>insert into Productos values (1529,'CONTACTO SENCILLO ECO SAMY *',33);</v>
      </c>
    </row>
    <row r="1531" spans="1:5" x14ac:dyDescent="0.25">
      <c r="A1531" s="8">
        <f t="shared" si="47"/>
        <v>1530</v>
      </c>
      <c r="B1531" t="s">
        <v>14312</v>
      </c>
      <c r="C1531" t="s">
        <v>12696</v>
      </c>
      <c r="D1531" s="8">
        <f>VLOOKUP(C1531,Proveedor!$B$2:$C$168,2,0)</f>
        <v>81</v>
      </c>
      <c r="E1531" s="8" t="str">
        <f t="shared" si="46"/>
        <v>insert into Productos values (1530,'CONTACTO SENCILLO MONTANA',81);</v>
      </c>
    </row>
    <row r="1532" spans="1:5" x14ac:dyDescent="0.25">
      <c r="A1532" s="8">
        <f t="shared" si="47"/>
        <v>1531</v>
      </c>
      <c r="B1532" t="s">
        <v>14313</v>
      </c>
      <c r="C1532" t="s">
        <v>12645</v>
      </c>
      <c r="D1532" s="8">
        <f>VLOOKUP(C1532,Proveedor!$B$2:$C$168,2,0)</f>
        <v>30</v>
      </c>
      <c r="E1532" s="8" t="str">
        <f t="shared" si="46"/>
        <v>insert into Productos values (1531,'CONTACTO SENCILLO ROYER SENC.3112 *',30);</v>
      </c>
    </row>
    <row r="1533" spans="1:5" x14ac:dyDescent="0.25">
      <c r="A1533" s="8">
        <f t="shared" si="47"/>
        <v>1532</v>
      </c>
      <c r="B1533" t="s">
        <v>14314</v>
      </c>
      <c r="C1533" t="s">
        <v>12699</v>
      </c>
      <c r="D1533" s="8">
        <f>VLOOKUP(C1533,Proveedor!$B$2:$C$168,2,0)</f>
        <v>84</v>
      </c>
      <c r="E1533" s="8" t="str">
        <f t="shared" si="46"/>
        <v>insert into Productos values (1532,'CONTACTO SENCILLO TAMSA NUEVO',84);</v>
      </c>
    </row>
    <row r="1534" spans="1:5" x14ac:dyDescent="0.25">
      <c r="A1534" s="8">
        <f t="shared" si="47"/>
        <v>1533</v>
      </c>
      <c r="B1534" t="s">
        <v>14315</v>
      </c>
      <c r="C1534" t="s">
        <v>12636</v>
      </c>
      <c r="D1534" s="8">
        <f>VLOOKUP(C1534,Proveedor!$B$2:$C$168,2,0)</f>
        <v>21</v>
      </c>
      <c r="E1534" s="8" t="str">
        <f t="shared" si="46"/>
        <v>insert into Productos values (1533,'CONTACTO TRIPLE A TIERRA C/PATAS SANELEC',21);</v>
      </c>
    </row>
    <row r="1535" spans="1:5" x14ac:dyDescent="0.25">
      <c r="A1535" s="8">
        <f t="shared" si="47"/>
        <v>1534</v>
      </c>
      <c r="B1535" t="s">
        <v>14316</v>
      </c>
      <c r="C1535" t="s">
        <v>12636</v>
      </c>
      <c r="D1535" s="8">
        <f>VLOOKUP(C1535,Proveedor!$B$2:$C$168,2,0)</f>
        <v>21</v>
      </c>
      <c r="E1535" s="8" t="str">
        <f t="shared" si="46"/>
        <v>insert into Productos values (1534,'CONTACTO TRIPLE A TIERRA S/PATAS SANELEC',21);</v>
      </c>
    </row>
    <row r="1536" spans="1:5" x14ac:dyDescent="0.25">
      <c r="A1536" s="8">
        <f t="shared" si="47"/>
        <v>1535</v>
      </c>
      <c r="B1536" t="s">
        <v>14317</v>
      </c>
      <c r="C1536" t="s">
        <v>12636</v>
      </c>
      <c r="D1536" s="8">
        <f>VLOOKUP(C1536,Proveedor!$B$2:$C$168,2,0)</f>
        <v>21</v>
      </c>
      <c r="E1536" s="8" t="str">
        <f t="shared" si="46"/>
        <v>insert into Productos values (1535,'CONTACTO TRIPLE SANELEC POLARIZADO PROMO',21);</v>
      </c>
    </row>
    <row r="1537" spans="1:5" x14ac:dyDescent="0.25">
      <c r="A1537" s="8">
        <f t="shared" si="47"/>
        <v>1536</v>
      </c>
      <c r="B1537" t="s">
        <v>14318</v>
      </c>
      <c r="C1537" t="s">
        <v>12618</v>
      </c>
      <c r="D1537" s="8">
        <f>VLOOKUP(C1537,Proveedor!$B$2:$C$168,2,0)</f>
        <v>3</v>
      </c>
      <c r="E1537" s="8" t="str">
        <f t="shared" si="46"/>
        <v>insert into Productos values (1536,'CONTACTO VISIBLE PLANO AKSI',3);</v>
      </c>
    </row>
    <row r="1538" spans="1:5" x14ac:dyDescent="0.25">
      <c r="A1538" s="8">
        <f t="shared" si="47"/>
        <v>1537</v>
      </c>
      <c r="B1538" t="s">
        <v>14319</v>
      </c>
      <c r="C1538" t="s">
        <v>12617</v>
      </c>
      <c r="D1538" s="8">
        <f>VLOOKUP(C1538,Proveedor!$B$2:$C$168,2,0)</f>
        <v>2</v>
      </c>
      <c r="E1538" s="8" t="str">
        <f t="shared" si="46"/>
        <v>insert into Productos values (1537,'CONTACTO VOLTECH VISIBLE COSO-S',2);</v>
      </c>
    </row>
    <row r="1539" spans="1:5" x14ac:dyDescent="0.25">
      <c r="A1539" s="8">
        <f t="shared" si="47"/>
        <v>1538</v>
      </c>
      <c r="B1539" t="s">
        <v>14320</v>
      </c>
      <c r="C1539" t="s">
        <v>12616</v>
      </c>
      <c r="D1539" s="8">
        <f>VLOOKUP(C1539,Proveedor!$B$2:$C$168,2,0)</f>
        <v>1</v>
      </c>
      <c r="E1539" s="8" t="str">
        <f t="shared" ref="E1539:E1602" si="48">"insert into Productos values ("&amp;A1539&amp;",'"&amp;B1539&amp;"',"&amp;D1539&amp;");"</f>
        <v>insert into Productos values (1538,'CONTACTO VOLTECK FOTOELECTRICO PARA LUMINARIO SUBURBANO',1);</v>
      </c>
    </row>
    <row r="1540" spans="1:5" x14ac:dyDescent="0.25">
      <c r="A1540" s="8">
        <f t="shared" ref="A1540:A1603" si="49">+A1539+1</f>
        <v>1539</v>
      </c>
      <c r="B1540" t="s">
        <v>14321</v>
      </c>
      <c r="C1540" t="s">
        <v>12629</v>
      </c>
      <c r="D1540" s="8">
        <f>VLOOKUP(C1540,Proveedor!$B$2:$C$168,2,0)</f>
        <v>14</v>
      </c>
      <c r="E1540" s="8" t="str">
        <f t="shared" si="48"/>
        <v>insert into Productos values (1539,'CONTRACANASTA DE PLASTICO CON TUBO DE PV',14);</v>
      </c>
    </row>
    <row r="1541" spans="1:5" x14ac:dyDescent="0.25">
      <c r="A1541" s="8">
        <f t="shared" si="49"/>
        <v>1540</v>
      </c>
      <c r="B1541" t="s">
        <v>14322</v>
      </c>
      <c r="C1541" t="s">
        <v>12628</v>
      </c>
      <c r="D1541" s="8">
        <f>VLOOKUP(C1541,Proveedor!$B$2:$C$168,2,0)</f>
        <v>13</v>
      </c>
      <c r="E1541" s="8" t="str">
        <f t="shared" si="48"/>
        <v>insert into Productos values (1540,'CONTRACANASTA FOSET ACERO INOX TUBO LATO',13);</v>
      </c>
    </row>
    <row r="1542" spans="1:5" x14ac:dyDescent="0.25">
      <c r="A1542" s="8">
        <f t="shared" si="49"/>
        <v>1541</v>
      </c>
      <c r="B1542" t="s">
        <v>14323</v>
      </c>
      <c r="C1542" t="s">
        <v>12628</v>
      </c>
      <c r="D1542" s="8">
        <f>VLOOKUP(C1542,Proveedor!$B$2:$C$168,2,0)</f>
        <v>13</v>
      </c>
      <c r="E1542" s="8" t="str">
        <f t="shared" si="48"/>
        <v>insert into Productos values (1541,'CONTRACANASTA FOSET PLASTICO TUBO PLAST',13);</v>
      </c>
    </row>
    <row r="1543" spans="1:5" x14ac:dyDescent="0.25">
      <c r="A1543" s="8">
        <f t="shared" si="49"/>
        <v>1542</v>
      </c>
      <c r="B1543" t="s">
        <v>14324</v>
      </c>
      <c r="C1543" t="s">
        <v>12700</v>
      </c>
      <c r="D1543" s="8">
        <f>VLOOKUP(C1543,Proveedor!$B$2:$C$168,2,0)</f>
        <v>85</v>
      </c>
      <c r="E1543" s="8" t="str">
        <f t="shared" si="48"/>
        <v>insert into Productos values (1542,'CONTRACANASTA SOLVEX P/FREGADERO',85);</v>
      </c>
    </row>
    <row r="1544" spans="1:5" x14ac:dyDescent="0.25">
      <c r="A1544" s="8">
        <f t="shared" si="49"/>
        <v>1543</v>
      </c>
      <c r="B1544" t="s">
        <v>14325</v>
      </c>
      <c r="C1544" t="s">
        <v>12655</v>
      </c>
      <c r="D1544" s="8">
        <f>VLOOKUP(C1544,Proveedor!$B$2:$C$168,2,0)</f>
        <v>40</v>
      </c>
      <c r="E1544" s="8" t="str">
        <f t="shared" si="48"/>
        <v>insert into Productos values (1543,'CONTROL REMOTO FUSSION',40);</v>
      </c>
    </row>
    <row r="1545" spans="1:5" x14ac:dyDescent="0.25">
      <c r="A1545" s="8">
        <f t="shared" si="49"/>
        <v>1544</v>
      </c>
      <c r="B1545" t="s">
        <v>14326</v>
      </c>
      <c r="C1545" t="s">
        <v>12628</v>
      </c>
      <c r="D1545" s="8">
        <f>VLOOKUP(C1545,Proveedor!$B$2:$C$168,2,0)</f>
        <v>13</v>
      </c>
      <c r="E1545" s="8" t="str">
        <f t="shared" si="48"/>
        <v>insert into Productos values (1544,'COPLE COBRE 1" FOSET',13);</v>
      </c>
    </row>
    <row r="1546" spans="1:5" x14ac:dyDescent="0.25">
      <c r="A1546" s="8">
        <f t="shared" si="49"/>
        <v>1545</v>
      </c>
      <c r="B1546" t="s">
        <v>14327</v>
      </c>
      <c r="C1546" t="s">
        <v>12628</v>
      </c>
      <c r="D1546" s="8">
        <f>VLOOKUP(C1546,Proveedor!$B$2:$C$168,2,0)</f>
        <v>13</v>
      </c>
      <c r="E1546" s="8" t="str">
        <f t="shared" si="48"/>
        <v>insert into Productos values (1545,'COPLE COBRE 1/2 FOSET',13);</v>
      </c>
    </row>
    <row r="1547" spans="1:5" x14ac:dyDescent="0.25">
      <c r="A1547" s="8">
        <f t="shared" si="49"/>
        <v>1546</v>
      </c>
      <c r="B1547" t="s">
        <v>14328</v>
      </c>
      <c r="C1547" t="s">
        <v>12628</v>
      </c>
      <c r="D1547" s="8">
        <f>VLOOKUP(C1547,Proveedor!$B$2:$C$168,2,0)</f>
        <v>13</v>
      </c>
      <c r="E1547" s="8" t="str">
        <f t="shared" si="48"/>
        <v>insert into Productos values (1546,'COPLE COBRE 3/4 FOSET',13);</v>
      </c>
    </row>
    <row r="1548" spans="1:5" x14ac:dyDescent="0.25">
      <c r="A1548" s="8">
        <f t="shared" si="49"/>
        <v>1547</v>
      </c>
      <c r="B1548" t="s">
        <v>14329</v>
      </c>
      <c r="C1548" t="s">
        <v>12655</v>
      </c>
      <c r="D1548" s="8">
        <f>VLOOKUP(C1548,Proveedor!$B$2:$C$168,2,0)</f>
        <v>40</v>
      </c>
      <c r="E1548" s="8" t="str">
        <f t="shared" si="48"/>
        <v>insert into Productos values (1547,'COPLE CONDUIT 1 1/2"',40);</v>
      </c>
    </row>
    <row r="1549" spans="1:5" x14ac:dyDescent="0.25">
      <c r="A1549" s="8">
        <f t="shared" si="49"/>
        <v>1548</v>
      </c>
      <c r="B1549" t="s">
        <v>14330</v>
      </c>
      <c r="C1549" t="s">
        <v>12617</v>
      </c>
      <c r="D1549" s="8">
        <f>VLOOKUP(C1549,Proveedor!$B$2:$C$168,2,0)</f>
        <v>2</v>
      </c>
      <c r="E1549" s="8" t="str">
        <f t="shared" si="48"/>
        <v>insert into Productos values (1548,'COPLE CONDUIT 1/2" VOLTECH',2);</v>
      </c>
    </row>
    <row r="1550" spans="1:5" x14ac:dyDescent="0.25">
      <c r="A1550" s="8">
        <f t="shared" si="49"/>
        <v>1549</v>
      </c>
      <c r="B1550" t="s">
        <v>14331</v>
      </c>
      <c r="C1550" t="s">
        <v>12655</v>
      </c>
      <c r="D1550" s="8">
        <f>VLOOKUP(C1550,Proveedor!$B$2:$C$168,2,0)</f>
        <v>40</v>
      </c>
      <c r="E1550" s="8" t="str">
        <f t="shared" si="48"/>
        <v>insert into Productos values (1549,'COPLE CPVC 1/2" FOSET',40);</v>
      </c>
    </row>
    <row r="1551" spans="1:5" x14ac:dyDescent="0.25">
      <c r="A1551" s="8">
        <f t="shared" si="49"/>
        <v>1550</v>
      </c>
      <c r="B1551" t="s">
        <v>14332</v>
      </c>
      <c r="C1551" t="s">
        <v>12655</v>
      </c>
      <c r="D1551" s="8">
        <f>VLOOKUP(C1551,Proveedor!$B$2:$C$168,2,0)</f>
        <v>40</v>
      </c>
      <c r="E1551" s="8" t="str">
        <f t="shared" si="48"/>
        <v>insert into Productos values (1550,'COPLE CPVC 3/4" FOSET',40);</v>
      </c>
    </row>
    <row r="1552" spans="1:5" x14ac:dyDescent="0.25">
      <c r="A1552" s="8">
        <f t="shared" si="49"/>
        <v>1551</v>
      </c>
      <c r="B1552" t="s">
        <v>14333</v>
      </c>
      <c r="C1552" t="s">
        <v>12628</v>
      </c>
      <c r="D1552" s="8">
        <f>VLOOKUP(C1552,Proveedor!$B$2:$C$168,2,0)</f>
        <v>13</v>
      </c>
      <c r="E1552" s="8" t="str">
        <f t="shared" si="48"/>
        <v>insert into Productos values (1551,'COPLE GALVANIZADO 1/2" B',13);</v>
      </c>
    </row>
    <row r="1553" spans="1:5" x14ac:dyDescent="0.25">
      <c r="A1553" s="8">
        <f t="shared" si="49"/>
        <v>1552</v>
      </c>
      <c r="B1553" t="s">
        <v>14334</v>
      </c>
      <c r="C1553" t="s">
        <v>12628</v>
      </c>
      <c r="D1553" s="8">
        <f>VLOOKUP(C1553,Proveedor!$B$2:$C$168,2,0)</f>
        <v>13</v>
      </c>
      <c r="E1553" s="8" t="str">
        <f t="shared" si="48"/>
        <v>insert into Productos values (1552,'COPLE GALVANIZADO 3/4" B',13);</v>
      </c>
    </row>
    <row r="1554" spans="1:5" x14ac:dyDescent="0.25">
      <c r="A1554" s="8">
        <f t="shared" si="49"/>
        <v>1553</v>
      </c>
      <c r="B1554" t="s">
        <v>14335</v>
      </c>
      <c r="C1554" t="s">
        <v>12701</v>
      </c>
      <c r="D1554" s="8">
        <f>VLOOKUP(C1554,Proveedor!$B$2:$C$168,2,0)</f>
        <v>86</v>
      </c>
      <c r="E1554" s="8" t="str">
        <f t="shared" si="48"/>
        <v>insert into Productos values (1553,'COPLE P/TRAMPA DE LAVABO PLOMER',86);</v>
      </c>
    </row>
    <row r="1555" spans="1:5" x14ac:dyDescent="0.25">
      <c r="A1555" s="8">
        <f t="shared" si="49"/>
        <v>1554</v>
      </c>
      <c r="B1555" t="s">
        <v>14336</v>
      </c>
      <c r="C1555" t="s">
        <v>12655</v>
      </c>
      <c r="D1555" s="8">
        <f>VLOOKUP(C1555,Proveedor!$B$2:$C$168,2,0)</f>
        <v>40</v>
      </c>
      <c r="E1555" s="8" t="str">
        <f t="shared" si="48"/>
        <v>insert into Productos values (1554,'COPLE PVC 100MM 4"',40);</v>
      </c>
    </row>
    <row r="1556" spans="1:5" x14ac:dyDescent="0.25">
      <c r="A1556" s="8">
        <f t="shared" si="49"/>
        <v>1555</v>
      </c>
      <c r="B1556" t="s">
        <v>14337</v>
      </c>
      <c r="C1556" t="s">
        <v>12655</v>
      </c>
      <c r="D1556" s="8">
        <f>VLOOKUP(C1556,Proveedor!$B$2:$C$168,2,0)</f>
        <v>40</v>
      </c>
      <c r="E1556" s="8" t="str">
        <f t="shared" si="48"/>
        <v>insert into Productos values (1555,'COPLE PVC 50 MM 2"*',40);</v>
      </c>
    </row>
    <row r="1557" spans="1:5" x14ac:dyDescent="0.25">
      <c r="A1557" s="8">
        <f t="shared" si="49"/>
        <v>1556</v>
      </c>
      <c r="B1557" t="s">
        <v>14338</v>
      </c>
      <c r="C1557" t="s">
        <v>12627</v>
      </c>
      <c r="D1557" s="8">
        <f>VLOOKUP(C1557,Proveedor!$B$2:$C$168,2,0)</f>
        <v>12</v>
      </c>
      <c r="E1557" s="8" t="str">
        <f t="shared" si="48"/>
        <v>insert into Productos values (1556,'COPLE RAPIDO 1/4 HEMBRA TRUPER P/AIRE',12);</v>
      </c>
    </row>
    <row r="1558" spans="1:5" x14ac:dyDescent="0.25">
      <c r="A1558" s="8">
        <f t="shared" si="49"/>
        <v>1557</v>
      </c>
      <c r="B1558" t="s">
        <v>14339</v>
      </c>
      <c r="C1558" t="s">
        <v>12655</v>
      </c>
      <c r="D1558" s="8">
        <f>VLOOKUP(C1558,Proveedor!$B$2:$C$168,2,0)</f>
        <v>40</v>
      </c>
      <c r="E1558" s="8" t="str">
        <f t="shared" si="48"/>
        <v>insert into Productos values (1557,'COPLE REDUCCION BUSHING 3/4X1/2 FOSET',40);</v>
      </c>
    </row>
    <row r="1559" spans="1:5" x14ac:dyDescent="0.25">
      <c r="A1559" s="8">
        <f t="shared" si="49"/>
        <v>1558</v>
      </c>
      <c r="B1559" t="s">
        <v>14340</v>
      </c>
      <c r="C1559" t="s">
        <v>12628</v>
      </c>
      <c r="D1559" s="8">
        <f>VLOOKUP(C1559,Proveedor!$B$2:$C$168,2,0)</f>
        <v>13</v>
      </c>
      <c r="E1559" s="8" t="str">
        <f t="shared" si="48"/>
        <v>insert into Productos values (1558,'COPLE REDUCCION CAMAPANA 1X3/4 FOSET',13);</v>
      </c>
    </row>
    <row r="1560" spans="1:5" x14ac:dyDescent="0.25">
      <c r="A1560" s="8">
        <f t="shared" si="49"/>
        <v>1559</v>
      </c>
      <c r="B1560" t="s">
        <v>14341</v>
      </c>
      <c r="C1560" t="s">
        <v>12628</v>
      </c>
      <c r="D1560" s="8">
        <f>VLOOKUP(C1560,Proveedor!$B$2:$C$168,2,0)</f>
        <v>13</v>
      </c>
      <c r="E1560" s="8" t="str">
        <f t="shared" si="48"/>
        <v>insert into Productos values (1559,'COPLE TERMOFLOW 1/2',13);</v>
      </c>
    </row>
    <row r="1561" spans="1:5" x14ac:dyDescent="0.25">
      <c r="A1561" s="8">
        <f t="shared" si="49"/>
        <v>1560</v>
      </c>
      <c r="B1561" t="s">
        <v>14342</v>
      </c>
      <c r="C1561" t="s">
        <v>12628</v>
      </c>
      <c r="D1561" s="8">
        <f>VLOOKUP(C1561,Proveedor!$B$2:$C$168,2,0)</f>
        <v>13</v>
      </c>
      <c r="E1561" s="8" t="str">
        <f t="shared" si="48"/>
        <v>insert into Productos values (1560,'COPLE TERMOFLOW 3/4',13);</v>
      </c>
    </row>
    <row r="1562" spans="1:5" x14ac:dyDescent="0.25">
      <c r="A1562" s="8">
        <f t="shared" si="49"/>
        <v>1561</v>
      </c>
      <c r="B1562" t="s">
        <v>14343</v>
      </c>
      <c r="C1562" t="s">
        <v>12628</v>
      </c>
      <c r="D1562" s="8">
        <f>VLOOKUP(C1562,Proveedor!$B$2:$C$168,2,0)</f>
        <v>13</v>
      </c>
      <c r="E1562" s="8" t="str">
        <f t="shared" si="48"/>
        <v>insert into Productos values (1561,'COPLE TERMOFLOW 1',13);</v>
      </c>
    </row>
    <row r="1563" spans="1:5" x14ac:dyDescent="0.25">
      <c r="A1563" s="8">
        <f t="shared" si="49"/>
        <v>1562</v>
      </c>
      <c r="B1563" t="s">
        <v>14344</v>
      </c>
      <c r="C1563" t="s">
        <v>12655</v>
      </c>
      <c r="D1563" s="8">
        <f>VLOOKUP(C1563,Proveedor!$B$2:$C$168,2,0)</f>
        <v>40</v>
      </c>
      <c r="E1563" s="8" t="str">
        <f t="shared" si="48"/>
        <v>insert into Productos values (1562,'COPLES P/POLIDUCTO 1/2',40);</v>
      </c>
    </row>
    <row r="1564" spans="1:5" x14ac:dyDescent="0.25">
      <c r="A1564" s="8">
        <f t="shared" si="49"/>
        <v>1563</v>
      </c>
      <c r="B1564" t="s">
        <v>14345</v>
      </c>
      <c r="C1564" t="s">
        <v>12626</v>
      </c>
      <c r="D1564" s="8">
        <f>VLOOKUP(C1564,Proveedor!$B$2:$C$168,2,0)</f>
        <v>11</v>
      </c>
      <c r="E1564" s="8" t="str">
        <f t="shared" si="48"/>
        <v>insert into Productos values (1563,'COPLES RAPIDOS 5 PZS LION TOOLS',11);</v>
      </c>
    </row>
    <row r="1565" spans="1:5" x14ac:dyDescent="0.25">
      <c r="A1565" s="8">
        <f t="shared" si="49"/>
        <v>1564</v>
      </c>
      <c r="B1565" t="s">
        <v>14346</v>
      </c>
      <c r="C1565" t="s">
        <v>12625</v>
      </c>
      <c r="D1565" s="8">
        <f>VLOOKUP(C1565,Proveedor!$B$2:$C$168,2,0)</f>
        <v>10</v>
      </c>
      <c r="E1565" s="8" t="str">
        <f t="shared" si="48"/>
        <v>insert into Productos values (1564,'COPLES RAPIDOS 5 PZS MAX-TOOLS',10);</v>
      </c>
    </row>
    <row r="1566" spans="1:5" x14ac:dyDescent="0.25">
      <c r="A1566" s="8">
        <f t="shared" si="49"/>
        <v>1565</v>
      </c>
      <c r="B1566" t="s">
        <v>14347</v>
      </c>
      <c r="C1566" t="s">
        <v>12627</v>
      </c>
      <c r="D1566" s="8">
        <f>VLOOKUP(C1566,Proveedor!$B$2:$C$168,2,0)</f>
        <v>12</v>
      </c>
      <c r="E1566" s="8" t="str">
        <f t="shared" si="48"/>
        <v>insert into Productos values (1565,'COPLES RAPIDOS 5 PZS TRUPER CORAL-5',12);</v>
      </c>
    </row>
    <row r="1567" spans="1:5" x14ac:dyDescent="0.25">
      <c r="A1567" s="8">
        <f t="shared" si="49"/>
        <v>1566</v>
      </c>
      <c r="B1567" t="s">
        <v>14348</v>
      </c>
      <c r="C1567" t="s">
        <v>12618</v>
      </c>
      <c r="D1567" s="8">
        <f>VLOOKUP(C1567,Proveedor!$B$2:$C$168,2,0)</f>
        <v>3</v>
      </c>
      <c r="E1567" s="8" t="str">
        <f t="shared" si="48"/>
        <v>insert into Productos values (1566,'CORDON P/ATAR BIMBO AKSI NEGRO',3);</v>
      </c>
    </row>
    <row r="1568" spans="1:5" x14ac:dyDescent="0.25">
      <c r="A1568" s="8">
        <f t="shared" si="49"/>
        <v>1567</v>
      </c>
      <c r="B1568" t="s">
        <v>14349</v>
      </c>
      <c r="C1568" t="s">
        <v>12621</v>
      </c>
      <c r="D1568" s="8">
        <f>VLOOKUP(C1568,Proveedor!$B$2:$C$168,2,0)</f>
        <v>6</v>
      </c>
      <c r="E1568" s="8" t="str">
        <f t="shared" si="48"/>
        <v>insert into Productos values (1567,'CORDON P/ATAR BIMBO MOD.7550 ALMA METAL*',6);</v>
      </c>
    </row>
    <row r="1569" spans="1:5" x14ac:dyDescent="0.25">
      <c r="A1569" s="8">
        <f t="shared" si="49"/>
        <v>1568</v>
      </c>
      <c r="B1569" t="s">
        <v>14350</v>
      </c>
      <c r="C1569" t="s">
        <v>12627</v>
      </c>
      <c r="D1569" s="8">
        <f>VLOOKUP(C1569,Proveedor!$B$2:$C$168,2,0)</f>
        <v>12</v>
      </c>
      <c r="E1569" s="8" t="str">
        <f t="shared" si="48"/>
        <v>insert into Productos values (1568,'CORDON P/ATAR BIMBO TRUPER CIMBO-30',12);</v>
      </c>
    </row>
    <row r="1570" spans="1:5" x14ac:dyDescent="0.25">
      <c r="A1570" s="8">
        <f t="shared" si="49"/>
        <v>1569</v>
      </c>
      <c r="B1570" t="s">
        <v>14351</v>
      </c>
      <c r="C1570" t="s">
        <v>12630</v>
      </c>
      <c r="D1570" s="8">
        <f>VLOOKUP(C1570,Proveedor!$B$2:$C$168,2,0)</f>
        <v>15</v>
      </c>
      <c r="E1570" s="8" t="str">
        <f t="shared" si="48"/>
        <v>insert into Productos values (1569,'CORREA CON RESORTE PARA PERRO NO.8',15);</v>
      </c>
    </row>
    <row r="1571" spans="1:5" x14ac:dyDescent="0.25">
      <c r="A1571" s="8">
        <f t="shared" si="49"/>
        <v>1570</v>
      </c>
      <c r="B1571" t="s">
        <v>14352</v>
      </c>
      <c r="C1571" t="s">
        <v>12630</v>
      </c>
      <c r="D1571" s="8">
        <f>VLOOKUP(C1571,Proveedor!$B$2:$C$168,2,0)</f>
        <v>15</v>
      </c>
      <c r="E1571" s="8" t="str">
        <f t="shared" si="48"/>
        <v>insert into Productos values (1570,'CORREA DE ACERO PARA PERRO NO.3',15);</v>
      </c>
    </row>
    <row r="1572" spans="1:5" x14ac:dyDescent="0.25">
      <c r="A1572" s="8">
        <f t="shared" si="49"/>
        <v>1571</v>
      </c>
      <c r="B1572" t="s">
        <v>14353</v>
      </c>
      <c r="C1572" t="s">
        <v>12630</v>
      </c>
      <c r="D1572" s="8">
        <f>VLOOKUP(C1572,Proveedor!$B$2:$C$168,2,0)</f>
        <v>15</v>
      </c>
      <c r="E1572" s="8" t="str">
        <f t="shared" si="48"/>
        <v>insert into Productos values (1571,'CORREA DE ACERO PARA PERRO NO.5',15);</v>
      </c>
    </row>
    <row r="1573" spans="1:5" x14ac:dyDescent="0.25">
      <c r="A1573" s="8">
        <f t="shared" si="49"/>
        <v>1572</v>
      </c>
      <c r="B1573" t="s">
        <v>14354</v>
      </c>
      <c r="C1573" t="s">
        <v>12630</v>
      </c>
      <c r="D1573" s="8">
        <f>VLOOKUP(C1573,Proveedor!$B$2:$C$168,2,0)</f>
        <v>15</v>
      </c>
      <c r="E1573" s="8" t="str">
        <f t="shared" si="48"/>
        <v>insert into Productos values (1572,'CORREA DE ACERO PARA PERRO NO.6',15);</v>
      </c>
    </row>
    <row r="1574" spans="1:5" x14ac:dyDescent="0.25">
      <c r="A1574" s="8">
        <f t="shared" si="49"/>
        <v>1573</v>
      </c>
      <c r="B1574" t="s">
        <v>14355</v>
      </c>
      <c r="C1574" t="s">
        <v>12620</v>
      </c>
      <c r="D1574" s="8">
        <f>VLOOKUP(C1574,Proveedor!$B$2:$C$168,2,0)</f>
        <v>5</v>
      </c>
      <c r="E1574" s="8" t="str">
        <f t="shared" si="48"/>
        <v>insert into Productos values (1573,'CORREA P/PERRO C/PECHERA 1.5 CM ANCHO M',5);</v>
      </c>
    </row>
    <row r="1575" spans="1:5" x14ac:dyDescent="0.25">
      <c r="A1575" s="8">
        <f t="shared" si="49"/>
        <v>1574</v>
      </c>
      <c r="B1575" t="s">
        <v>14356</v>
      </c>
      <c r="C1575" t="s">
        <v>12620</v>
      </c>
      <c r="D1575" s="8">
        <f>VLOOKUP(C1575,Proveedor!$B$2:$C$168,2,0)</f>
        <v>5</v>
      </c>
      <c r="E1575" s="8" t="str">
        <f t="shared" si="48"/>
        <v>insert into Productos values (1574,'CORREA P/PERRO C/PECHERA 1CM ANCHO CH',5);</v>
      </c>
    </row>
    <row r="1576" spans="1:5" x14ac:dyDescent="0.25">
      <c r="A1576" s="8">
        <f t="shared" si="49"/>
        <v>1575</v>
      </c>
      <c r="B1576" t="s">
        <v>14357</v>
      </c>
      <c r="C1576" t="s">
        <v>12630</v>
      </c>
      <c r="D1576" s="8">
        <f>VLOOKUP(C1576,Proveedor!$B$2:$C$168,2,0)</f>
        <v>15</v>
      </c>
      <c r="E1576" s="8" t="str">
        <f t="shared" si="48"/>
        <v>insert into Productos values (1575,'CORREA P/PERRO CON CADENA NO.3 MAR-RAM',15);</v>
      </c>
    </row>
    <row r="1577" spans="1:5" x14ac:dyDescent="0.25">
      <c r="A1577" s="8">
        <f t="shared" si="49"/>
        <v>1576</v>
      </c>
      <c r="B1577" t="s">
        <v>14358</v>
      </c>
      <c r="C1577" t="s">
        <v>12630</v>
      </c>
      <c r="D1577" s="8">
        <f>VLOOKUP(C1577,Proveedor!$B$2:$C$168,2,0)</f>
        <v>15</v>
      </c>
      <c r="E1577" s="8" t="str">
        <f t="shared" si="48"/>
        <v>insert into Productos values (1576,'CORREA P/PERRO CON CADENA NO.5 MAR-RAM',15);</v>
      </c>
    </row>
    <row r="1578" spans="1:5" x14ac:dyDescent="0.25">
      <c r="A1578" s="8">
        <f t="shared" si="49"/>
        <v>1577</v>
      </c>
      <c r="B1578" t="s">
        <v>14359</v>
      </c>
      <c r="C1578" t="s">
        <v>12630</v>
      </c>
      <c r="D1578" s="8">
        <f>VLOOKUP(C1578,Proveedor!$B$2:$C$168,2,0)</f>
        <v>15</v>
      </c>
      <c r="E1578" s="8" t="str">
        <f t="shared" si="48"/>
        <v>insert into Productos values (1577,'CORREA P/PERRO NO.1 MAR-RAM REDONDA',15);</v>
      </c>
    </row>
    <row r="1579" spans="1:5" x14ac:dyDescent="0.25">
      <c r="A1579" s="8">
        <f t="shared" si="49"/>
        <v>1578</v>
      </c>
      <c r="B1579" t="s">
        <v>14360</v>
      </c>
      <c r="C1579" t="s">
        <v>12630</v>
      </c>
      <c r="D1579" s="8">
        <f>VLOOKUP(C1579,Proveedor!$B$2:$C$168,2,0)</f>
        <v>15</v>
      </c>
      <c r="E1579" s="8" t="str">
        <f t="shared" si="48"/>
        <v>insert into Productos values (1578,'CORREA P/PERRO NO.3 MAR-RAM REDONDA',15);</v>
      </c>
    </row>
    <row r="1580" spans="1:5" x14ac:dyDescent="0.25">
      <c r="A1580" s="8">
        <f t="shared" si="49"/>
        <v>1579</v>
      </c>
      <c r="B1580" t="s">
        <v>14361</v>
      </c>
      <c r="C1580" t="s">
        <v>12626</v>
      </c>
      <c r="D1580" s="8">
        <f>VLOOKUP(C1580,Proveedor!$B$2:$C$168,2,0)</f>
        <v>11</v>
      </c>
      <c r="E1580" s="8" t="str">
        <f t="shared" si="48"/>
        <v>insert into Productos values (1579,'CORREA P/PERRO PIEL 1 METRO OJO',11);</v>
      </c>
    </row>
    <row r="1581" spans="1:5" x14ac:dyDescent="0.25">
      <c r="A1581" s="8">
        <f t="shared" si="49"/>
        <v>1580</v>
      </c>
      <c r="B1581" t="s">
        <v>14362</v>
      </c>
      <c r="C1581" t="s">
        <v>12655</v>
      </c>
      <c r="D1581" s="8">
        <f>VLOOKUP(C1581,Proveedor!$B$2:$C$168,2,0)</f>
        <v>40</v>
      </c>
      <c r="E1581" s="8" t="str">
        <f t="shared" si="48"/>
        <v>insert into Productos values (1580,'CORREDERA P/CAJO 45 CM MAX TOOLS',40);</v>
      </c>
    </row>
    <row r="1582" spans="1:5" x14ac:dyDescent="0.25">
      <c r="A1582" s="8">
        <f t="shared" si="49"/>
        <v>1581</v>
      </c>
      <c r="B1582" t="s">
        <v>14363</v>
      </c>
      <c r="C1582" t="s">
        <v>12655</v>
      </c>
      <c r="D1582" s="8">
        <f>VLOOKUP(C1582,Proveedor!$B$2:$C$168,2,0)</f>
        <v>40</v>
      </c>
      <c r="E1582" s="8" t="str">
        <f t="shared" si="48"/>
        <v>insert into Productos values (1581,'CORREDERA P/CAJON DE EXTENSION 60CM MAXT',40);</v>
      </c>
    </row>
    <row r="1583" spans="1:5" x14ac:dyDescent="0.25">
      <c r="A1583" s="8">
        <f t="shared" si="49"/>
        <v>1582</v>
      </c>
      <c r="B1583" t="s">
        <v>14364</v>
      </c>
      <c r="C1583" t="s">
        <v>12627</v>
      </c>
      <c r="D1583" s="8">
        <f>VLOOKUP(C1583,Proveedor!$B$2:$C$168,2,0)</f>
        <v>12</v>
      </c>
      <c r="E1583" s="8" t="str">
        <f t="shared" si="48"/>
        <v>insert into Productos values (1582,'CORREDERA P/CAJON TRUPER 60 CM COCA-60B*',12);</v>
      </c>
    </row>
    <row r="1584" spans="1:5" x14ac:dyDescent="0.25">
      <c r="A1584" s="8">
        <f t="shared" si="49"/>
        <v>1583</v>
      </c>
      <c r="B1584" t="s">
        <v>14365</v>
      </c>
      <c r="C1584" t="s">
        <v>12626</v>
      </c>
      <c r="D1584" s="8">
        <f>VLOOKUP(C1584,Proveedor!$B$2:$C$168,2,0)</f>
        <v>11</v>
      </c>
      <c r="E1584" s="8" t="str">
        <f t="shared" si="48"/>
        <v>insert into Productos values (1583,'CORTA AZULEJO 3 EN 1 16" LION TOOLS',11);</v>
      </c>
    </row>
    <row r="1585" spans="1:5" x14ac:dyDescent="0.25">
      <c r="A1585" s="8">
        <f t="shared" si="49"/>
        <v>1584</v>
      </c>
      <c r="B1585" t="s">
        <v>14366</v>
      </c>
      <c r="C1585" t="s">
        <v>12630</v>
      </c>
      <c r="D1585" s="8">
        <f>VLOOKUP(C1585,Proveedor!$B$2:$C$168,2,0)</f>
        <v>15</v>
      </c>
      <c r="E1585" s="8" t="str">
        <f t="shared" si="48"/>
        <v>insert into Productos values (1584,'CORTA AZULEJO 300 MM CTT',15);</v>
      </c>
    </row>
    <row r="1586" spans="1:5" x14ac:dyDescent="0.25">
      <c r="A1586" s="8">
        <f t="shared" si="49"/>
        <v>1585</v>
      </c>
      <c r="B1586" t="s">
        <v>14367</v>
      </c>
      <c r="C1586" t="s">
        <v>12627</v>
      </c>
      <c r="D1586" s="8">
        <f>VLOOKUP(C1586,Proveedor!$B$2:$C$168,2,0)</f>
        <v>12</v>
      </c>
      <c r="E1586" s="8" t="str">
        <f t="shared" si="48"/>
        <v>insert into Productos values (1585,'CORTA AZULEJO 60 CM (23") TRUPER CAZ-60',12);</v>
      </c>
    </row>
    <row r="1587" spans="1:5" x14ac:dyDescent="0.25">
      <c r="A1587" s="8">
        <f t="shared" si="49"/>
        <v>1586</v>
      </c>
      <c r="B1587" t="s">
        <v>14368</v>
      </c>
      <c r="C1587" t="s">
        <v>12630</v>
      </c>
      <c r="D1587" s="8">
        <f>VLOOKUP(C1587,Proveedor!$B$2:$C$168,2,0)</f>
        <v>15</v>
      </c>
      <c r="E1587" s="8" t="str">
        <f t="shared" si="48"/>
        <v>insert into Productos values (1586,'CORTA AZULEJO BIG ROC 3-1 400 MM',15);</v>
      </c>
    </row>
    <row r="1588" spans="1:5" x14ac:dyDescent="0.25">
      <c r="A1588" s="8">
        <f t="shared" si="49"/>
        <v>1587</v>
      </c>
      <c r="B1588" t="s">
        <v>14369</v>
      </c>
      <c r="C1588" t="s">
        <v>12630</v>
      </c>
      <c r="D1588" s="8">
        <f>VLOOKUP(C1588,Proveedor!$B$2:$C$168,2,0)</f>
        <v>15</v>
      </c>
      <c r="E1588" s="8" t="str">
        <f t="shared" si="48"/>
        <v>insert into Productos values (1587,'CORTA AZULEJO BIG-ROC 3-1 460 MM',15);</v>
      </c>
    </row>
    <row r="1589" spans="1:5" x14ac:dyDescent="0.25">
      <c r="A1589" s="8">
        <f t="shared" si="49"/>
        <v>1588</v>
      </c>
      <c r="B1589" t="s">
        <v>14370</v>
      </c>
      <c r="C1589" t="s">
        <v>12627</v>
      </c>
      <c r="D1589" s="8">
        <f>VLOOKUP(C1589,Proveedor!$B$2:$C$168,2,0)</f>
        <v>12</v>
      </c>
      <c r="E1589" s="8" t="str">
        <f t="shared" si="48"/>
        <v>insert into Productos values (1588,'CORTA AZULEJO TRUPER 50 CM CAZ-50B',12);</v>
      </c>
    </row>
    <row r="1590" spans="1:5" x14ac:dyDescent="0.25">
      <c r="A1590" s="8">
        <f t="shared" si="49"/>
        <v>1589</v>
      </c>
      <c r="B1590" t="s">
        <v>14371</v>
      </c>
      <c r="C1590" t="s">
        <v>12627</v>
      </c>
      <c r="D1590" s="8">
        <f>VLOOKUP(C1590,Proveedor!$B$2:$C$168,2,0)</f>
        <v>12</v>
      </c>
      <c r="E1590" s="8" t="str">
        <f t="shared" si="48"/>
        <v>insert into Productos values (1589,'CORTA AZULEJO TRUPER C/BALERO 75CM',12);</v>
      </c>
    </row>
    <row r="1591" spans="1:5" x14ac:dyDescent="0.25">
      <c r="A1591" s="8">
        <f t="shared" si="49"/>
        <v>1590</v>
      </c>
      <c r="B1591" t="s">
        <v>14372</v>
      </c>
      <c r="C1591" t="s">
        <v>12655</v>
      </c>
      <c r="D1591" s="8">
        <f>VLOOKUP(C1591,Proveedor!$B$2:$C$168,2,0)</f>
        <v>40</v>
      </c>
      <c r="E1591" s="8" t="str">
        <f t="shared" si="48"/>
        <v>insert into Productos values (1590,'CORTA TUBO Y AVELLANADOR TRUPER',40);</v>
      </c>
    </row>
    <row r="1592" spans="1:5" x14ac:dyDescent="0.25">
      <c r="A1592" s="8">
        <f t="shared" si="49"/>
        <v>1591</v>
      </c>
      <c r="B1592" t="s">
        <v>14373</v>
      </c>
      <c r="C1592" t="s">
        <v>12655</v>
      </c>
      <c r="D1592" s="8">
        <f>VLOOKUP(C1592,Proveedor!$B$2:$C$168,2,0)</f>
        <v>40</v>
      </c>
      <c r="E1592" s="8" t="str">
        <f t="shared" si="48"/>
        <v>insert into Productos values (1591,'CORTA U¥AS BELL GRANDE DECORADO N-129',40);</v>
      </c>
    </row>
    <row r="1593" spans="1:5" x14ac:dyDescent="0.25">
      <c r="A1593" s="8">
        <f t="shared" si="49"/>
        <v>1592</v>
      </c>
      <c r="B1593" t="s">
        <v>14374</v>
      </c>
      <c r="C1593" t="s">
        <v>12655</v>
      </c>
      <c r="D1593" s="8">
        <f>VLOOKUP(C1593,Proveedor!$B$2:$C$168,2,0)</f>
        <v>40</v>
      </c>
      <c r="E1593" s="8" t="str">
        <f t="shared" si="48"/>
        <v>insert into Productos values (1592,'CORTA VIDRIO AKSI',40);</v>
      </c>
    </row>
    <row r="1594" spans="1:5" x14ac:dyDescent="0.25">
      <c r="A1594" s="8">
        <f t="shared" si="49"/>
        <v>1593</v>
      </c>
      <c r="B1594" t="s">
        <v>14375</v>
      </c>
      <c r="C1594" t="s">
        <v>12618</v>
      </c>
      <c r="D1594" s="8">
        <f>VLOOKUP(C1594,Proveedor!$B$2:$C$168,2,0)</f>
        <v>3</v>
      </c>
      <c r="E1594" s="8" t="str">
        <f t="shared" si="48"/>
        <v>insert into Productos values (1593,'CORTA VIDRIO AKSI TIPO ALEMAN 6 CUCHI',3);</v>
      </c>
    </row>
    <row r="1595" spans="1:5" x14ac:dyDescent="0.25">
      <c r="A1595" s="8">
        <f t="shared" si="49"/>
        <v>1594</v>
      </c>
      <c r="B1595" t="s">
        <v>14376</v>
      </c>
      <c r="C1595" t="s">
        <v>12655</v>
      </c>
      <c r="D1595" s="8">
        <f>VLOOKUP(C1595,Proveedor!$B$2:$C$168,2,0)</f>
        <v>40</v>
      </c>
      <c r="E1595" s="8" t="str">
        <f t="shared" si="48"/>
        <v>insert into Productos values (1594,'CORTA VIDRIO SANTUL 7711',40);</v>
      </c>
    </row>
    <row r="1596" spans="1:5" x14ac:dyDescent="0.25">
      <c r="A1596" s="8">
        <f t="shared" si="49"/>
        <v>1595</v>
      </c>
      <c r="B1596" t="s">
        <v>14377</v>
      </c>
      <c r="C1596" t="s">
        <v>12627</v>
      </c>
      <c r="D1596" s="8">
        <f>VLOOKUP(C1596,Proveedor!$B$2:$C$168,2,0)</f>
        <v>12</v>
      </c>
      <c r="E1596" s="8" t="str">
        <f t="shared" si="48"/>
        <v>insert into Productos values (1595,'CORTA VIDRIO TRUPER CV-5',12);</v>
      </c>
    </row>
    <row r="1597" spans="1:5" x14ac:dyDescent="0.25">
      <c r="A1597" s="8">
        <f t="shared" si="49"/>
        <v>1596</v>
      </c>
      <c r="B1597" t="s">
        <v>14378</v>
      </c>
      <c r="C1597" t="s">
        <v>12623</v>
      </c>
      <c r="D1597" s="8">
        <f>VLOOKUP(C1597,Proveedor!$B$2:$C$168,2,0)</f>
        <v>8</v>
      </c>
      <c r="E1597" s="8" t="str">
        <f t="shared" si="48"/>
        <v>insert into Productos values (1596,'CORTACIRCULOS CAP. 10-150 MM C/3 CUCHILL',8);</v>
      </c>
    </row>
    <row r="1598" spans="1:5" x14ac:dyDescent="0.25">
      <c r="A1598" s="8">
        <f t="shared" si="49"/>
        <v>1597</v>
      </c>
      <c r="B1598" t="s">
        <v>14379</v>
      </c>
      <c r="C1598" t="s">
        <v>12702</v>
      </c>
      <c r="D1598" s="8">
        <f>VLOOKUP(C1598,Proveedor!$B$2:$C$168,2,0)</f>
        <v>87</v>
      </c>
      <c r="E1598" s="8" t="str">
        <f t="shared" si="48"/>
        <v>insert into Productos values (1597,'CORTADOR DE TUBO FOY 1/64 - 1 1/8"',87);</v>
      </c>
    </row>
    <row r="1599" spans="1:5" x14ac:dyDescent="0.25">
      <c r="A1599" s="8">
        <f t="shared" si="49"/>
        <v>1598</v>
      </c>
      <c r="B1599" t="s">
        <v>14380</v>
      </c>
      <c r="C1599" t="s">
        <v>12625</v>
      </c>
      <c r="D1599" s="8">
        <f>VLOOKUP(C1599,Proveedor!$B$2:$C$168,2,0)</f>
        <v>10</v>
      </c>
      <c r="E1599" s="8" t="str">
        <f t="shared" si="48"/>
        <v>insert into Productos values (1598,'CORTADOR DE TUBO MAX-TOOLS 1 1/8"',10);</v>
      </c>
    </row>
    <row r="1600" spans="1:5" x14ac:dyDescent="0.25">
      <c r="A1600" s="8">
        <f t="shared" si="49"/>
        <v>1599</v>
      </c>
      <c r="B1600" t="s">
        <v>14381</v>
      </c>
      <c r="C1600" t="s">
        <v>12654</v>
      </c>
      <c r="D1600" s="8">
        <f>VLOOKUP(C1600,Proveedor!$B$2:$C$168,2,0)</f>
        <v>39</v>
      </c>
      <c r="E1600" s="8" t="str">
        <f t="shared" si="48"/>
        <v>insert into Productos values (1599,'CORTADOR DE TUBO PRETUL COT-P CAPACIDAD',39);</v>
      </c>
    </row>
    <row r="1601" spans="1:5" x14ac:dyDescent="0.25">
      <c r="A1601" s="8">
        <f t="shared" si="49"/>
        <v>1600</v>
      </c>
      <c r="B1601" t="s">
        <v>14382</v>
      </c>
      <c r="C1601" t="s">
        <v>12627</v>
      </c>
      <c r="D1601" s="8">
        <f>VLOOKUP(C1601,Proveedor!$B$2:$C$168,2,0)</f>
        <v>12</v>
      </c>
      <c r="E1601" s="8" t="str">
        <f t="shared" si="48"/>
        <v>insert into Productos values (1600,'CORTADOR DE TUBO PVC TRUPER COT-PVC',12);</v>
      </c>
    </row>
    <row r="1602" spans="1:5" x14ac:dyDescent="0.25">
      <c r="A1602" s="8">
        <f t="shared" si="49"/>
        <v>1601</v>
      </c>
      <c r="B1602" t="s">
        <v>14383</v>
      </c>
      <c r="C1602" t="s">
        <v>12655</v>
      </c>
      <c r="D1602" s="8">
        <f>VLOOKUP(C1602,Proveedor!$B$2:$C$168,2,0)</f>
        <v>40</v>
      </c>
      <c r="E1602" s="8" t="str">
        <f t="shared" si="48"/>
        <v>insert into Productos values (1601,'CORTADOR DE TUBO SANTUL 1 1/4 7345 PR',40);</v>
      </c>
    </row>
    <row r="1603" spans="1:5" x14ac:dyDescent="0.25">
      <c r="A1603" s="8">
        <f t="shared" si="49"/>
        <v>1602</v>
      </c>
      <c r="B1603" t="s">
        <v>14384</v>
      </c>
      <c r="C1603" t="s">
        <v>12655</v>
      </c>
      <c r="D1603" s="8">
        <f>VLOOKUP(C1603,Proveedor!$B$2:$C$168,2,0)</f>
        <v>40</v>
      </c>
      <c r="E1603" s="8" t="str">
        <f t="shared" ref="E1603:E1666" si="50">"insert into Productos values ("&amp;A1603&amp;",'"&amp;B1603&amp;"',"&amp;D1603&amp;");"</f>
        <v>insert into Productos values (1602,'CORTADOR DE TUBO SANTUL 1 1/8 7348',40);</v>
      </c>
    </row>
    <row r="1604" spans="1:5" x14ac:dyDescent="0.25">
      <c r="A1604" s="8">
        <f t="shared" ref="A1604:A1667" si="51">+A1603+1</f>
        <v>1603</v>
      </c>
      <c r="B1604" t="s">
        <v>14385</v>
      </c>
      <c r="C1604" t="s">
        <v>12627</v>
      </c>
      <c r="D1604" s="8">
        <f>VLOOKUP(C1604,Proveedor!$B$2:$C$168,2,0)</f>
        <v>12</v>
      </c>
      <c r="E1604" s="8" t="str">
        <f t="shared" si="50"/>
        <v>insert into Productos values (1603,'CORTADOR MANGO TELESCOPICO TRUPER',12);</v>
      </c>
    </row>
    <row r="1605" spans="1:5" x14ac:dyDescent="0.25">
      <c r="A1605" s="8">
        <f t="shared" si="51"/>
        <v>1604</v>
      </c>
      <c r="B1605" t="s">
        <v>14386</v>
      </c>
      <c r="C1605" t="s">
        <v>12627</v>
      </c>
      <c r="D1605" s="8">
        <f>VLOOKUP(C1605,Proveedor!$B$2:$C$168,2,0)</f>
        <v>12</v>
      </c>
      <c r="E1605" s="8" t="str">
        <f t="shared" si="50"/>
        <v>insert into Productos values (1604,'CORTADORA DE METALES 14" TRUPER CM-14N',12);</v>
      </c>
    </row>
    <row r="1606" spans="1:5" x14ac:dyDescent="0.25">
      <c r="A1606" s="8">
        <f t="shared" si="51"/>
        <v>1605</v>
      </c>
      <c r="B1606" t="s">
        <v>14387</v>
      </c>
      <c r="C1606" t="s">
        <v>12665</v>
      </c>
      <c r="D1606" s="8">
        <f>VLOOKUP(C1606,Proveedor!$B$2:$C$168,2,0)</f>
        <v>50</v>
      </c>
      <c r="E1606" s="8" t="str">
        <f t="shared" si="50"/>
        <v>insert into Productos values (1605,'CORTADORA DE METALES 14" URREA 2200W',50);</v>
      </c>
    </row>
    <row r="1607" spans="1:5" x14ac:dyDescent="0.25">
      <c r="A1607" s="8">
        <f t="shared" si="51"/>
        <v>1606</v>
      </c>
      <c r="B1607" t="s">
        <v>14388</v>
      </c>
      <c r="C1607" t="s">
        <v>12654</v>
      </c>
      <c r="D1607" s="8">
        <f>VLOOKUP(C1607,Proveedor!$B$2:$C$168,2,0)</f>
        <v>39</v>
      </c>
      <c r="E1607" s="8" t="str">
        <f t="shared" si="50"/>
        <v>insert into Productos values (1606,'CORTAPERNOS 12" PRETUL M/GO TUB CP-12P',39);</v>
      </c>
    </row>
    <row r="1608" spans="1:5" x14ac:dyDescent="0.25">
      <c r="A1608" s="8">
        <f t="shared" si="51"/>
        <v>1607</v>
      </c>
      <c r="B1608" t="s">
        <v>14389</v>
      </c>
      <c r="C1608" t="s">
        <v>12630</v>
      </c>
      <c r="D1608" s="8">
        <f>VLOOKUP(C1608,Proveedor!$B$2:$C$168,2,0)</f>
        <v>15</v>
      </c>
      <c r="E1608" s="8" t="str">
        <f t="shared" si="50"/>
        <v>insert into Productos values (1607,'CORTAPERNOS NO.18 MAR-RAM PROFESIONAL',15);</v>
      </c>
    </row>
    <row r="1609" spans="1:5" x14ac:dyDescent="0.25">
      <c r="A1609" s="8">
        <f t="shared" si="51"/>
        <v>1608</v>
      </c>
      <c r="B1609" t="s">
        <v>14390</v>
      </c>
      <c r="C1609" t="s">
        <v>12627</v>
      </c>
      <c r="D1609" s="8">
        <f>VLOOKUP(C1609,Proveedor!$B$2:$C$168,2,0)</f>
        <v>12</v>
      </c>
      <c r="E1609" s="8" t="str">
        <f t="shared" si="50"/>
        <v>insert into Productos values (1608,'CORTAPERNOS NO.18 TRUPER CP-18X',12);</v>
      </c>
    </row>
    <row r="1610" spans="1:5" x14ac:dyDescent="0.25">
      <c r="A1610" s="8">
        <f t="shared" si="51"/>
        <v>1609</v>
      </c>
      <c r="B1610" t="s">
        <v>14391</v>
      </c>
      <c r="C1610" t="s">
        <v>12630</v>
      </c>
      <c r="D1610" s="8">
        <f>VLOOKUP(C1610,Proveedor!$B$2:$C$168,2,0)</f>
        <v>15</v>
      </c>
      <c r="E1610" s="8" t="str">
        <f t="shared" si="50"/>
        <v>insert into Productos values (1609,'CORTAPERNOS NO.24 MAR-RAM PROFESIONAL',15);</v>
      </c>
    </row>
    <row r="1611" spans="1:5" x14ac:dyDescent="0.25">
      <c r="A1611" s="8">
        <f t="shared" si="51"/>
        <v>1610</v>
      </c>
      <c r="B1611" t="s">
        <v>14392</v>
      </c>
      <c r="C1611" t="s">
        <v>12630</v>
      </c>
      <c r="D1611" s="8">
        <f>VLOOKUP(C1611,Proveedor!$B$2:$C$168,2,0)</f>
        <v>15</v>
      </c>
      <c r="E1611" s="8" t="str">
        <f t="shared" si="50"/>
        <v>insert into Productos values (1610,'CORTAPERNOS NO.30 MAR-RAM PROFESIONAL',15);</v>
      </c>
    </row>
    <row r="1612" spans="1:5" x14ac:dyDescent="0.25">
      <c r="A1612" s="8">
        <f t="shared" si="51"/>
        <v>1611</v>
      </c>
      <c r="B1612" t="s">
        <v>14393</v>
      </c>
      <c r="C1612" t="s">
        <v>12630</v>
      </c>
      <c r="D1612" s="8">
        <f>VLOOKUP(C1612,Proveedor!$B$2:$C$168,2,0)</f>
        <v>15</v>
      </c>
      <c r="E1612" s="8" t="str">
        <f t="shared" si="50"/>
        <v>insert into Productos values (1611,'CORTAPERNOS NO.36 MAR-RAM PROFESIONAL',15);</v>
      </c>
    </row>
    <row r="1613" spans="1:5" x14ac:dyDescent="0.25">
      <c r="A1613" s="8">
        <f t="shared" si="51"/>
        <v>1612</v>
      </c>
      <c r="B1613" t="s">
        <v>14394</v>
      </c>
      <c r="C1613" t="s">
        <v>12619</v>
      </c>
      <c r="D1613" s="8">
        <f>VLOOKUP(C1613,Proveedor!$B$2:$C$168,2,0)</f>
        <v>4</v>
      </c>
      <c r="E1613" s="8" t="str">
        <f t="shared" si="50"/>
        <v>insert into Productos values (1612,'CORTAVIDRIO SURTEK 5"',4);</v>
      </c>
    </row>
    <row r="1614" spans="1:5" x14ac:dyDescent="0.25">
      <c r="A1614" s="8">
        <f t="shared" si="51"/>
        <v>1613</v>
      </c>
      <c r="B1614" t="s">
        <v>14395</v>
      </c>
      <c r="C1614" t="s">
        <v>12703</v>
      </c>
      <c r="D1614" s="8">
        <f>VLOOKUP(C1614,Proveedor!$B$2:$C$168,2,0)</f>
        <v>88</v>
      </c>
      <c r="E1614" s="8" t="str">
        <f t="shared" si="50"/>
        <v>insert into Productos values (1613,'CRAYON P/LAMINA MUSSA',88);</v>
      </c>
    </row>
    <row r="1615" spans="1:5" x14ac:dyDescent="0.25">
      <c r="A1615" s="8">
        <f t="shared" si="51"/>
        <v>1614</v>
      </c>
      <c r="B1615" t="s">
        <v>14396</v>
      </c>
      <c r="C1615" t="s">
        <v>12619</v>
      </c>
      <c r="D1615" s="8">
        <f>VLOOKUP(C1615,Proveedor!$B$2:$C$168,2,0)</f>
        <v>4</v>
      </c>
      <c r="E1615" s="8" t="str">
        <f t="shared" si="50"/>
        <v>insert into Productos values (1614,'CREMA LIMPIADORA DE MANOS 1L SURTEK',4);</v>
      </c>
    </row>
    <row r="1616" spans="1:5" x14ac:dyDescent="0.25">
      <c r="A1616" s="8">
        <f t="shared" si="51"/>
        <v>1615</v>
      </c>
      <c r="B1616" t="s">
        <v>14397</v>
      </c>
      <c r="C1616" t="s">
        <v>12655</v>
      </c>
      <c r="D1616" s="8">
        <f>VLOOKUP(C1616,Proveedor!$B$2:$C$168,2,0)</f>
        <v>40</v>
      </c>
      <c r="E1616" s="8" t="str">
        <f t="shared" si="50"/>
        <v>insert into Productos values (1615,'CREMA P/CUCARACHA (EXTERMINADOR)',40);</v>
      </c>
    </row>
    <row r="1617" spans="1:5" x14ac:dyDescent="0.25">
      <c r="A1617" s="8">
        <f t="shared" si="51"/>
        <v>1616</v>
      </c>
      <c r="B1617" t="s">
        <v>14398</v>
      </c>
      <c r="C1617" t="s">
        <v>12704</v>
      </c>
      <c r="D1617" s="8">
        <f>VLOOKUP(C1617,Proveedor!$B$2:$C$168,2,0)</f>
        <v>89</v>
      </c>
      <c r="E1617" s="8" t="str">
        <f t="shared" si="50"/>
        <v>insert into Productos values (1616,'CREMA P/CUCARACHAS ( BORAX ) TRAPETE',89);</v>
      </c>
    </row>
    <row r="1618" spans="1:5" x14ac:dyDescent="0.25">
      <c r="A1618" s="8">
        <f t="shared" si="51"/>
        <v>1617</v>
      </c>
      <c r="B1618" t="s">
        <v>14399</v>
      </c>
      <c r="C1618" t="s">
        <v>12655</v>
      </c>
      <c r="D1618" s="8">
        <f>VLOOKUP(C1618,Proveedor!$B$2:$C$168,2,0)</f>
        <v>40</v>
      </c>
      <c r="E1618" s="8" t="str">
        <f t="shared" si="50"/>
        <v>insert into Productos values (1617,'CREOLINA REGIA DE LT',40);</v>
      </c>
    </row>
    <row r="1619" spans="1:5" x14ac:dyDescent="0.25">
      <c r="A1619" s="8">
        <f t="shared" si="51"/>
        <v>1618</v>
      </c>
      <c r="B1619" t="s">
        <v>14400</v>
      </c>
      <c r="C1619" t="s">
        <v>12623</v>
      </c>
      <c r="D1619" s="8">
        <f>VLOOKUP(C1619,Proveedor!$B$2:$C$168,2,0)</f>
        <v>8</v>
      </c>
      <c r="E1619" s="8" t="str">
        <f t="shared" si="50"/>
        <v>insert into Productos values (1618,'CRISTAL P/CARETA CLARO 0399',8);</v>
      </c>
    </row>
    <row r="1620" spans="1:5" x14ac:dyDescent="0.25">
      <c r="A1620" s="8">
        <f t="shared" si="51"/>
        <v>1619</v>
      </c>
      <c r="B1620" t="s">
        <v>14401</v>
      </c>
      <c r="C1620" t="s">
        <v>12655</v>
      </c>
      <c r="D1620" s="8">
        <f>VLOOKUP(C1620,Proveedor!$B$2:$C$168,2,0)</f>
        <v>40</v>
      </c>
      <c r="E1620" s="8" t="str">
        <f t="shared" si="50"/>
        <v>insert into Productos values (1619,'CRISTAL P/CARETA ECO.#10',40);</v>
      </c>
    </row>
    <row r="1621" spans="1:5" x14ac:dyDescent="0.25">
      <c r="A1621" s="8">
        <f t="shared" si="51"/>
        <v>1620</v>
      </c>
      <c r="B1621" t="s">
        <v>14402</v>
      </c>
      <c r="C1621" t="s">
        <v>12655</v>
      </c>
      <c r="D1621" s="8">
        <f>VLOOKUP(C1621,Proveedor!$B$2:$C$168,2,0)</f>
        <v>40</v>
      </c>
      <c r="E1621" s="8" t="str">
        <f t="shared" si="50"/>
        <v>insert into Productos values (1620,'CRISTAL P/CARETA ECO.#11 0396',40);</v>
      </c>
    </row>
    <row r="1622" spans="1:5" x14ac:dyDescent="0.25">
      <c r="A1622" s="8">
        <f t="shared" si="51"/>
        <v>1621</v>
      </c>
      <c r="B1622" t="s">
        <v>14403</v>
      </c>
      <c r="C1622" t="s">
        <v>12623</v>
      </c>
      <c r="D1622" s="8">
        <f>VLOOKUP(C1622,Proveedor!$B$2:$C$168,2,0)</f>
        <v>8</v>
      </c>
      <c r="E1622" s="8" t="str">
        <f t="shared" si="50"/>
        <v>insert into Productos values (1621,'CRISTAL P/CARETA ECO.#12',8);</v>
      </c>
    </row>
    <row r="1623" spans="1:5" x14ac:dyDescent="0.25">
      <c r="A1623" s="8">
        <f t="shared" si="51"/>
        <v>1622</v>
      </c>
      <c r="B1623" t="s">
        <v>14404</v>
      </c>
      <c r="C1623" t="s">
        <v>12630</v>
      </c>
      <c r="D1623" s="8">
        <f>VLOOKUP(C1623,Proveedor!$B$2:$C$168,2,0)</f>
        <v>15</v>
      </c>
      <c r="E1623" s="8" t="str">
        <f t="shared" si="50"/>
        <v>insert into Productos values (1622,'CUBIERTA P/TABLERO DE CARRO REDONDA',15);</v>
      </c>
    </row>
    <row r="1624" spans="1:5" x14ac:dyDescent="0.25">
      <c r="A1624" s="8">
        <f t="shared" si="51"/>
        <v>1623</v>
      </c>
      <c r="B1624" t="s">
        <v>14405</v>
      </c>
      <c r="C1624" t="s">
        <v>12630</v>
      </c>
      <c r="D1624" s="8">
        <f>VLOOKUP(C1624,Proveedor!$B$2:$C$168,2,0)</f>
        <v>15</v>
      </c>
      <c r="E1624" s="8" t="str">
        <f t="shared" si="50"/>
        <v>insert into Productos values (1623,'CUBIERTA P/TABLERO GRANDE 97X148CT MAR-',15);</v>
      </c>
    </row>
    <row r="1625" spans="1:5" x14ac:dyDescent="0.25">
      <c r="A1625" s="8">
        <f t="shared" si="51"/>
        <v>1624</v>
      </c>
      <c r="B1625" t="s">
        <v>14406</v>
      </c>
      <c r="C1625" t="s">
        <v>12655</v>
      </c>
      <c r="D1625" s="8">
        <f>VLOOKUP(C1625,Proveedor!$B$2:$C$168,2,0)</f>
        <v>40</v>
      </c>
      <c r="E1625" s="8" t="str">
        <f t="shared" si="50"/>
        <v>insert into Productos values (1624,'CUBRE TALADRO METALFLU',40);</v>
      </c>
    </row>
    <row r="1626" spans="1:5" x14ac:dyDescent="0.25">
      <c r="A1626" s="8">
        <f t="shared" si="51"/>
        <v>1625</v>
      </c>
      <c r="B1626" t="s">
        <v>14407</v>
      </c>
      <c r="C1626" t="s">
        <v>12628</v>
      </c>
      <c r="D1626" s="8">
        <f>VLOOKUP(C1626,Proveedor!$B$2:$C$168,2,0)</f>
        <v>13</v>
      </c>
      <c r="E1626" s="8" t="str">
        <f t="shared" si="50"/>
        <v>insert into Productos values (1625,'CUBRETALADRO DE ACERO INOXIDABLE 44MM FO',13);</v>
      </c>
    </row>
    <row r="1627" spans="1:5" x14ac:dyDescent="0.25">
      <c r="A1627" s="8">
        <f t="shared" si="51"/>
        <v>1626</v>
      </c>
      <c r="B1627" t="s">
        <v>14408</v>
      </c>
      <c r="C1627" t="s">
        <v>12655</v>
      </c>
      <c r="D1627" s="8">
        <f>VLOOKUP(C1627,Proveedor!$B$2:$C$168,2,0)</f>
        <v>40</v>
      </c>
      <c r="E1627" s="8" t="str">
        <f t="shared" si="50"/>
        <v>insert into Productos values (1626,'CUCH. TRAMONTINA 2202-5 SIERRA B 4324',40);</v>
      </c>
    </row>
    <row r="1628" spans="1:5" x14ac:dyDescent="0.25">
      <c r="A1628" s="8">
        <f t="shared" si="51"/>
        <v>1627</v>
      </c>
      <c r="B1628" t="s">
        <v>14409</v>
      </c>
      <c r="C1628" t="s">
        <v>12655</v>
      </c>
      <c r="D1628" s="8">
        <f>VLOOKUP(C1628,Proveedor!$B$2:$C$168,2,0)</f>
        <v>40</v>
      </c>
      <c r="E1628" s="8" t="str">
        <f t="shared" si="50"/>
        <v>insert into Productos values (1627,'CUCH. TRAMONTINA 2204-5 LISO B 4442',40);</v>
      </c>
    </row>
    <row r="1629" spans="1:5" x14ac:dyDescent="0.25">
      <c r="A1629" s="8">
        <f t="shared" si="51"/>
        <v>1628</v>
      </c>
      <c r="B1629" t="s">
        <v>14410</v>
      </c>
      <c r="C1629" t="s">
        <v>12655</v>
      </c>
      <c r="D1629" s="8">
        <f>VLOOKUP(C1629,Proveedor!$B$2:$C$168,2,0)</f>
        <v>40</v>
      </c>
      <c r="E1629" s="8" t="str">
        <f t="shared" si="50"/>
        <v>insert into Productos values (1628,'CUCH. TRAMONTINA 2251-5 22901-005 4334 B',40);</v>
      </c>
    </row>
    <row r="1630" spans="1:5" x14ac:dyDescent="0.25">
      <c r="A1630" s="8">
        <f t="shared" si="51"/>
        <v>1629</v>
      </c>
      <c r="B1630" t="s">
        <v>14411</v>
      </c>
      <c r="C1630" t="s">
        <v>12655</v>
      </c>
      <c r="D1630" s="8">
        <f>VLOOKUP(C1630,Proveedor!$B$2:$C$168,2,0)</f>
        <v>40</v>
      </c>
      <c r="E1630" s="8" t="str">
        <f t="shared" si="50"/>
        <v>insert into Productos values (1629,'CUCH. TRAMONTINA 2251-6 22901-006 4325B',40);</v>
      </c>
    </row>
    <row r="1631" spans="1:5" x14ac:dyDescent="0.25">
      <c r="A1631" s="8">
        <f t="shared" si="51"/>
        <v>1630</v>
      </c>
      <c r="B1631" t="s">
        <v>14412</v>
      </c>
      <c r="C1631" t="s">
        <v>12655</v>
      </c>
      <c r="D1631" s="8">
        <f>VLOOKUP(C1631,Proveedor!$B$2:$C$168,2,0)</f>
        <v>40</v>
      </c>
      <c r="E1631" s="8" t="str">
        <f t="shared" si="50"/>
        <v>insert into Productos values (1630,'CUCH. TRAMONTINA 2251-7 22901-007 4326B',40);</v>
      </c>
    </row>
    <row r="1632" spans="1:5" x14ac:dyDescent="0.25">
      <c r="A1632" s="8">
        <f t="shared" si="51"/>
        <v>1631</v>
      </c>
      <c r="B1632" t="s">
        <v>14413</v>
      </c>
      <c r="C1632" t="s">
        <v>12655</v>
      </c>
      <c r="D1632" s="8">
        <f>VLOOKUP(C1632,Proveedor!$B$2:$C$168,2,0)</f>
        <v>40</v>
      </c>
      <c r="E1632" s="8" t="str">
        <f t="shared" si="50"/>
        <v>insert into Productos values (1631,'CUCH. TRAMONTINA 2251-8 22901-008 4327 B',40);</v>
      </c>
    </row>
    <row r="1633" spans="1:5" x14ac:dyDescent="0.25">
      <c r="A1633" s="8">
        <f t="shared" si="51"/>
        <v>1632</v>
      </c>
      <c r="B1633" t="s">
        <v>14414</v>
      </c>
      <c r="C1633" t="s">
        <v>12655</v>
      </c>
      <c r="D1633" s="8">
        <f>VLOOKUP(C1633,Proveedor!$B$2:$C$168,2,0)</f>
        <v>40</v>
      </c>
      <c r="E1633" s="8" t="str">
        <f t="shared" si="50"/>
        <v>insert into Productos values (1632,'CUCH. TRAMONTINA 22902/006 6176 B',40);</v>
      </c>
    </row>
    <row r="1634" spans="1:5" x14ac:dyDescent="0.25">
      <c r="A1634" s="8">
        <f t="shared" si="51"/>
        <v>1633</v>
      </c>
      <c r="B1634" t="s">
        <v>14415</v>
      </c>
      <c r="C1634" t="s">
        <v>12655</v>
      </c>
      <c r="D1634" s="8">
        <f>VLOOKUP(C1634,Proveedor!$B$2:$C$168,2,0)</f>
        <v>40</v>
      </c>
      <c r="E1634" s="8" t="str">
        <f t="shared" si="50"/>
        <v>insert into Productos values (1633,'CUCH. TRAMONTINA 22902/007 4426 B',40);</v>
      </c>
    </row>
    <row r="1635" spans="1:5" x14ac:dyDescent="0.25">
      <c r="A1635" s="8">
        <f t="shared" si="51"/>
        <v>1634</v>
      </c>
      <c r="B1635" t="s">
        <v>14416</v>
      </c>
      <c r="C1635" t="s">
        <v>12655</v>
      </c>
      <c r="D1635" s="8">
        <f>VLOOKUP(C1635,Proveedor!$B$2:$C$168,2,0)</f>
        <v>40</v>
      </c>
      <c r="E1635" s="8" t="str">
        <f t="shared" si="50"/>
        <v>insert into Productos values (1634,'CUCH. TRAMONTINA 22902/008 4370 B',40);</v>
      </c>
    </row>
    <row r="1636" spans="1:5" x14ac:dyDescent="0.25">
      <c r="A1636" s="8">
        <f t="shared" si="51"/>
        <v>1635</v>
      </c>
      <c r="B1636" t="s">
        <v>14417</v>
      </c>
      <c r="C1636" t="s">
        <v>12655</v>
      </c>
      <c r="D1636" s="8">
        <f>VLOOKUP(C1636,Proveedor!$B$2:$C$168,2,0)</f>
        <v>40</v>
      </c>
      <c r="E1636" s="8" t="str">
        <f t="shared" si="50"/>
        <v>insert into Productos values (1635,'CUCH. TRAMONTINA 22902/009 4371 B',40);</v>
      </c>
    </row>
    <row r="1637" spans="1:5" x14ac:dyDescent="0.25">
      <c r="A1637" s="8">
        <f t="shared" si="51"/>
        <v>1636</v>
      </c>
      <c r="B1637" t="s">
        <v>14418</v>
      </c>
      <c r="C1637" t="s">
        <v>12705</v>
      </c>
      <c r="D1637" s="8">
        <f>VLOOKUP(C1637,Proveedor!$B$2:$C$168,2,0)</f>
        <v>90</v>
      </c>
      <c r="E1637" s="8" t="str">
        <f t="shared" si="50"/>
        <v>insert into Productos values (1636,'CUCHARA BELLOTA NO. 9',90);</v>
      </c>
    </row>
    <row r="1638" spans="1:5" x14ac:dyDescent="0.25">
      <c r="A1638" s="8">
        <f t="shared" si="51"/>
        <v>1637</v>
      </c>
      <c r="B1638" t="s">
        <v>14419</v>
      </c>
      <c r="C1638" t="s">
        <v>12705</v>
      </c>
      <c r="D1638" s="8">
        <f>VLOOKUP(C1638,Proveedor!$B$2:$C$168,2,0)</f>
        <v>90</v>
      </c>
      <c r="E1638" s="8" t="str">
        <f t="shared" si="50"/>
        <v>insert into Productos values (1637,'CUCHARA BELLOTA NO.10',90);</v>
      </c>
    </row>
    <row r="1639" spans="1:5" x14ac:dyDescent="0.25">
      <c r="A1639" s="8">
        <f t="shared" si="51"/>
        <v>1638</v>
      </c>
      <c r="B1639" t="s">
        <v>14420</v>
      </c>
      <c r="C1639" t="s">
        <v>12705</v>
      </c>
      <c r="D1639" s="8">
        <f>VLOOKUP(C1639,Proveedor!$B$2:$C$168,2,0)</f>
        <v>90</v>
      </c>
      <c r="E1639" s="8" t="str">
        <f t="shared" si="50"/>
        <v>insert into Productos values (1638,'CUCHARA BELLOTA NO.11',90);</v>
      </c>
    </row>
    <row r="1640" spans="1:5" x14ac:dyDescent="0.25">
      <c r="A1640" s="8">
        <f t="shared" si="51"/>
        <v>1639</v>
      </c>
      <c r="B1640" t="s">
        <v>14421</v>
      </c>
      <c r="C1640" t="s">
        <v>12705</v>
      </c>
      <c r="D1640" s="8">
        <f>VLOOKUP(C1640,Proveedor!$B$2:$C$168,2,0)</f>
        <v>90</v>
      </c>
      <c r="E1640" s="8" t="str">
        <f t="shared" si="50"/>
        <v>insert into Productos values (1639,'CUCHARA BELLOTA NO.12',90);</v>
      </c>
    </row>
    <row r="1641" spans="1:5" x14ac:dyDescent="0.25">
      <c r="A1641" s="8">
        <f t="shared" si="51"/>
        <v>1640</v>
      </c>
      <c r="B1641" t="s">
        <v>14422</v>
      </c>
      <c r="C1641" t="s">
        <v>12627</v>
      </c>
      <c r="D1641" s="8">
        <f>VLOOKUP(C1641,Proveedor!$B$2:$C$168,2,0)</f>
        <v>12</v>
      </c>
      <c r="E1641" s="8" t="str">
        <f t="shared" si="50"/>
        <v>insert into Productos values (1640,'CUCHARA P/JARDIN TRUPER TRANSPLANTADOR 6',12);</v>
      </c>
    </row>
    <row r="1642" spans="1:5" x14ac:dyDescent="0.25">
      <c r="A1642" s="8">
        <f t="shared" si="51"/>
        <v>1641</v>
      </c>
      <c r="B1642" t="s">
        <v>14423</v>
      </c>
      <c r="C1642" t="s">
        <v>12627</v>
      </c>
      <c r="D1642" s="8">
        <f>VLOOKUP(C1642,Proveedor!$B$2:$C$168,2,0)</f>
        <v>12</v>
      </c>
      <c r="E1642" s="8" t="str">
        <f t="shared" si="50"/>
        <v>insert into Productos values (1641,'CUCHARA PARA JARDIN 6" TRUPER',12);</v>
      </c>
    </row>
    <row r="1643" spans="1:5" x14ac:dyDescent="0.25">
      <c r="A1643" s="8">
        <f t="shared" si="51"/>
        <v>1642</v>
      </c>
      <c r="B1643" t="s">
        <v>14424</v>
      </c>
      <c r="C1643" t="s">
        <v>12672</v>
      </c>
      <c r="D1643" s="8">
        <f>VLOOKUP(C1643,Proveedor!$B$2:$C$168,2,0)</f>
        <v>57</v>
      </c>
      <c r="E1643" s="8" t="str">
        <f t="shared" si="50"/>
        <v>insert into Productos values (1642,'CUCHARA REFORZ NO.10 * Y/O GALLO',57);</v>
      </c>
    </row>
    <row r="1644" spans="1:5" x14ac:dyDescent="0.25">
      <c r="A1644" s="8">
        <f t="shared" si="51"/>
        <v>1643</v>
      </c>
      <c r="B1644" t="s">
        <v>14425</v>
      </c>
      <c r="C1644" t="s">
        <v>12672</v>
      </c>
      <c r="D1644" s="8">
        <f>VLOOKUP(C1644,Proveedor!$B$2:$C$168,2,0)</f>
        <v>57</v>
      </c>
      <c r="E1644" s="8" t="str">
        <f t="shared" si="50"/>
        <v>insert into Productos values (1643,'CUCHARA REFORZ.NO.11 *',57);</v>
      </c>
    </row>
    <row r="1645" spans="1:5" x14ac:dyDescent="0.25">
      <c r="A1645" s="8">
        <f t="shared" si="51"/>
        <v>1644</v>
      </c>
      <c r="B1645" t="s">
        <v>14426</v>
      </c>
      <c r="C1645" t="s">
        <v>12672</v>
      </c>
      <c r="D1645" s="8">
        <f>VLOOKUP(C1645,Proveedor!$B$2:$C$168,2,0)</f>
        <v>57</v>
      </c>
      <c r="E1645" s="8" t="str">
        <f t="shared" si="50"/>
        <v>insert into Productos values (1644,'CUCHARA REFORZ.NO.6 *',57);</v>
      </c>
    </row>
    <row r="1646" spans="1:5" x14ac:dyDescent="0.25">
      <c r="A1646" s="8">
        <f t="shared" si="51"/>
        <v>1645</v>
      </c>
      <c r="B1646" t="s">
        <v>14427</v>
      </c>
      <c r="C1646" t="s">
        <v>12672</v>
      </c>
      <c r="D1646" s="8">
        <f>VLOOKUP(C1646,Proveedor!$B$2:$C$168,2,0)</f>
        <v>57</v>
      </c>
      <c r="E1646" s="8" t="str">
        <f t="shared" si="50"/>
        <v>insert into Productos values (1645,'CUCHARA REFORZ.NO.8 *',57);</v>
      </c>
    </row>
    <row r="1647" spans="1:5" x14ac:dyDescent="0.25">
      <c r="A1647" s="8">
        <f t="shared" si="51"/>
        <v>1646</v>
      </c>
      <c r="B1647" t="s">
        <v>14428</v>
      </c>
      <c r="C1647" t="s">
        <v>12672</v>
      </c>
      <c r="D1647" s="8">
        <f>VLOOKUP(C1647,Proveedor!$B$2:$C$168,2,0)</f>
        <v>57</v>
      </c>
      <c r="E1647" s="8" t="str">
        <f t="shared" si="50"/>
        <v>insert into Productos values (1646,'CUCHARA REFORZ.NO.9 *',57);</v>
      </c>
    </row>
    <row r="1648" spans="1:5" x14ac:dyDescent="0.25">
      <c r="A1648" s="8">
        <f t="shared" si="51"/>
        <v>1647</v>
      </c>
      <c r="B1648" t="s">
        <v>14429</v>
      </c>
      <c r="C1648" t="s">
        <v>12672</v>
      </c>
      <c r="D1648" s="8">
        <f>VLOOKUP(C1648,Proveedor!$B$2:$C$168,2,0)</f>
        <v>57</v>
      </c>
      <c r="E1648" s="8" t="str">
        <f t="shared" si="50"/>
        <v>insert into Productos values (1647,'CUCHARA REFORZADA MINI *',57);</v>
      </c>
    </row>
    <row r="1649" spans="1:5" x14ac:dyDescent="0.25">
      <c r="A1649" s="8">
        <f t="shared" si="51"/>
        <v>1648</v>
      </c>
      <c r="B1649" t="s">
        <v>14430</v>
      </c>
      <c r="C1649" t="s">
        <v>12672</v>
      </c>
      <c r="D1649" s="8">
        <f>VLOOKUP(C1649,Proveedor!$B$2:$C$168,2,0)</f>
        <v>57</v>
      </c>
      <c r="E1649" s="8" t="str">
        <f t="shared" si="50"/>
        <v>insert into Productos values (1648,'CUCHARA YESERA CASTOR *',57);</v>
      </c>
    </row>
    <row r="1650" spans="1:5" x14ac:dyDescent="0.25">
      <c r="A1650" s="8">
        <f t="shared" si="51"/>
        <v>1649</v>
      </c>
      <c r="B1650" t="s">
        <v>14431</v>
      </c>
      <c r="C1650" t="s">
        <v>12655</v>
      </c>
      <c r="D1650" s="8">
        <f>VLOOKUP(C1650,Proveedor!$B$2:$C$168,2,0)</f>
        <v>40</v>
      </c>
      <c r="E1650" s="8" t="str">
        <f t="shared" si="50"/>
        <v>insert into Productos values (1649,'CUCHILLA PARA CORTAPERNOS DEL 42"',40);</v>
      </c>
    </row>
    <row r="1651" spans="1:5" x14ac:dyDescent="0.25">
      <c r="A1651" s="8">
        <f t="shared" si="51"/>
        <v>1650</v>
      </c>
      <c r="B1651" t="s">
        <v>14432</v>
      </c>
      <c r="C1651" t="s">
        <v>12626</v>
      </c>
      <c r="D1651" s="8">
        <f>VLOOKUP(C1651,Proveedor!$B$2:$C$168,2,0)</f>
        <v>11</v>
      </c>
      <c r="E1651" s="8" t="str">
        <f t="shared" si="50"/>
        <v>insert into Productos values (1650,'CUCHILLO 0543 LION TOOLS M/CAMUF LUZ',11);</v>
      </c>
    </row>
    <row r="1652" spans="1:5" x14ac:dyDescent="0.25">
      <c r="A1652" s="8">
        <f t="shared" si="51"/>
        <v>1651</v>
      </c>
      <c r="B1652" t="s">
        <v>14433</v>
      </c>
      <c r="C1652" t="s">
        <v>12626</v>
      </c>
      <c r="D1652" s="8">
        <f>VLOOKUP(C1652,Proveedor!$B$2:$C$168,2,0)</f>
        <v>11</v>
      </c>
      <c r="E1652" s="8" t="str">
        <f t="shared" si="50"/>
        <v>insert into Productos values (1651,'CUCHILLO 0544 LION TOOLS 6" NEGRO M/PLAS',11);</v>
      </c>
    </row>
    <row r="1653" spans="1:5" x14ac:dyDescent="0.25">
      <c r="A1653" s="8">
        <f t="shared" si="51"/>
        <v>1652</v>
      </c>
      <c r="B1653" t="s">
        <v>14434</v>
      </c>
      <c r="C1653" t="s">
        <v>12626</v>
      </c>
      <c r="D1653" s="8">
        <f>VLOOKUP(C1653,Proveedor!$B$2:$C$168,2,0)</f>
        <v>11</v>
      </c>
      <c r="E1653" s="8" t="str">
        <f t="shared" si="50"/>
        <v>insert into Productos values (1652,'CUCHILLO 0883 LION TOOLS 8" RUBBER FU',11);</v>
      </c>
    </row>
    <row r="1654" spans="1:5" x14ac:dyDescent="0.25">
      <c r="A1654" s="8">
        <f t="shared" si="51"/>
        <v>1653</v>
      </c>
      <c r="B1654" t="s">
        <v>14435</v>
      </c>
      <c r="C1654" t="s">
        <v>12626</v>
      </c>
      <c r="D1654" s="8">
        <f>VLOOKUP(C1654,Proveedor!$B$2:$C$168,2,0)</f>
        <v>11</v>
      </c>
      <c r="E1654" s="8" t="str">
        <f t="shared" si="50"/>
        <v>insert into Productos values (1653,'CUCHILLO 0884 LION TOOLS BRUJULA FUND',11);</v>
      </c>
    </row>
    <row r="1655" spans="1:5" x14ac:dyDescent="0.25">
      <c r="A1655" s="8">
        <f t="shared" si="51"/>
        <v>1654</v>
      </c>
      <c r="B1655" t="s">
        <v>14436</v>
      </c>
      <c r="C1655" t="s">
        <v>12626</v>
      </c>
      <c r="D1655" s="8">
        <f>VLOOKUP(C1655,Proveedor!$B$2:$C$168,2,0)</f>
        <v>11</v>
      </c>
      <c r="E1655" s="8" t="str">
        <f t="shared" si="50"/>
        <v>insert into Productos values (1654,'CUCHILLO 0886 LION TOOLS RUBBER C/FUNDA',11);</v>
      </c>
    </row>
    <row r="1656" spans="1:5" x14ac:dyDescent="0.25">
      <c r="A1656" s="8">
        <f t="shared" si="51"/>
        <v>1655</v>
      </c>
      <c r="B1656" t="s">
        <v>14437</v>
      </c>
      <c r="C1656" t="s">
        <v>12626</v>
      </c>
      <c r="D1656" s="8">
        <f>VLOOKUP(C1656,Proveedor!$B$2:$C$168,2,0)</f>
        <v>11</v>
      </c>
      <c r="E1656" s="8" t="str">
        <f t="shared" si="50"/>
        <v>insert into Productos values (1655,'CUCHILLO 0888 LION TOOLS BRUJULA FUND',11);</v>
      </c>
    </row>
    <row r="1657" spans="1:5" x14ac:dyDescent="0.25">
      <c r="A1657" s="8">
        <f t="shared" si="51"/>
        <v>1656</v>
      </c>
      <c r="B1657" t="s">
        <v>14438</v>
      </c>
      <c r="C1657" t="s">
        <v>12626</v>
      </c>
      <c r="D1657" s="8">
        <f>VLOOKUP(C1657,Proveedor!$B$2:$C$168,2,0)</f>
        <v>11</v>
      </c>
      <c r="E1657" s="8" t="str">
        <f t="shared" si="50"/>
        <v>insert into Productos values (1656,'CUCHILLO 0889 LION TOOLS PAVONADO RUB',11);</v>
      </c>
    </row>
    <row r="1658" spans="1:5" x14ac:dyDescent="0.25">
      <c r="A1658" s="8">
        <f t="shared" si="51"/>
        <v>1657</v>
      </c>
      <c r="B1658" t="s">
        <v>14439</v>
      </c>
      <c r="C1658" t="s">
        <v>12626</v>
      </c>
      <c r="D1658" s="8">
        <f>VLOOKUP(C1658,Proveedor!$B$2:$C$168,2,0)</f>
        <v>11</v>
      </c>
      <c r="E1658" s="8" t="str">
        <f t="shared" si="50"/>
        <v>insert into Productos values (1657,'CUCHILLO 2174 LION TOOLS MINI 3 1/2"C/FU',11);</v>
      </c>
    </row>
    <row r="1659" spans="1:5" x14ac:dyDescent="0.25">
      <c r="A1659" s="8">
        <f t="shared" si="51"/>
        <v>1658</v>
      </c>
      <c r="B1659" t="s">
        <v>14440</v>
      </c>
      <c r="C1659" t="s">
        <v>12626</v>
      </c>
      <c r="D1659" s="8">
        <f>VLOOKUP(C1659,Proveedor!$B$2:$C$168,2,0)</f>
        <v>11</v>
      </c>
      <c r="E1659" s="8" t="str">
        <f t="shared" si="50"/>
        <v>insert into Productos values (1658,'CUCHILLO 2311 698A 7" NEGRO BRUJULA',11);</v>
      </c>
    </row>
    <row r="1660" spans="1:5" x14ac:dyDescent="0.25">
      <c r="A1660" s="8">
        <f t="shared" si="51"/>
        <v>1659</v>
      </c>
      <c r="B1660" t="s">
        <v>14441</v>
      </c>
      <c r="C1660" t="s">
        <v>12626</v>
      </c>
      <c r="D1660" s="8">
        <f>VLOOKUP(C1660,Proveedor!$B$2:$C$168,2,0)</f>
        <v>11</v>
      </c>
      <c r="E1660" s="8" t="str">
        <f t="shared" si="50"/>
        <v>insert into Productos values (1659,'CUCHILLO 2314 678 7" BRUJULA',11);</v>
      </c>
    </row>
    <row r="1661" spans="1:5" x14ac:dyDescent="0.25">
      <c r="A1661" s="8">
        <f t="shared" si="51"/>
        <v>1660</v>
      </c>
      <c r="B1661" t="s">
        <v>14442</v>
      </c>
      <c r="C1661" t="s">
        <v>12626</v>
      </c>
      <c r="D1661" s="8">
        <f>VLOOKUP(C1661,Proveedor!$B$2:$C$168,2,0)</f>
        <v>11</v>
      </c>
      <c r="E1661" s="8" t="str">
        <f t="shared" si="50"/>
        <v>insert into Productos values (1660,'CUCHILLO 2315 488 8" BRUJULA LUZ NEGR',11);</v>
      </c>
    </row>
    <row r="1662" spans="1:5" x14ac:dyDescent="0.25">
      <c r="A1662" s="8">
        <f t="shared" si="51"/>
        <v>1661</v>
      </c>
      <c r="B1662" t="s">
        <v>14443</v>
      </c>
      <c r="C1662" t="s">
        <v>12626</v>
      </c>
      <c r="D1662" s="8">
        <f>VLOOKUP(C1662,Proveedor!$B$2:$C$168,2,0)</f>
        <v>11</v>
      </c>
      <c r="E1662" s="8" t="str">
        <f t="shared" si="50"/>
        <v>insert into Productos values (1661,'CUCHILLO 2320 8" BRUJULA LUZ MADERA F',11);</v>
      </c>
    </row>
    <row r="1663" spans="1:5" x14ac:dyDescent="0.25">
      <c r="A1663" s="8">
        <f t="shared" si="51"/>
        <v>1662</v>
      </c>
      <c r="B1663" t="s">
        <v>14444</v>
      </c>
      <c r="C1663" t="s">
        <v>12626</v>
      </c>
      <c r="D1663" s="8">
        <f>VLOOKUP(C1663,Proveedor!$B$2:$C$168,2,0)</f>
        <v>11</v>
      </c>
      <c r="E1663" s="8" t="str">
        <f t="shared" si="50"/>
        <v>insert into Productos values (1662,'CUCHILLO 6624 YS018 6" C/FUNDA Y BRUJ',11);</v>
      </c>
    </row>
    <row r="1664" spans="1:5" x14ac:dyDescent="0.25">
      <c r="A1664" s="8">
        <f t="shared" si="51"/>
        <v>1663</v>
      </c>
      <c r="B1664" t="s">
        <v>14445</v>
      </c>
      <c r="C1664" t="s">
        <v>12626</v>
      </c>
      <c r="D1664" s="8">
        <f>VLOOKUP(C1664,Proveedor!$B$2:$C$168,2,0)</f>
        <v>11</v>
      </c>
      <c r="E1664" s="8" t="str">
        <f t="shared" si="50"/>
        <v>insert into Productos values (1663,'CUCHILLO 8027 LION TOOLS BRUJULA Y LA',11);</v>
      </c>
    </row>
    <row r="1665" spans="1:5" x14ac:dyDescent="0.25">
      <c r="A1665" s="8">
        <f t="shared" si="51"/>
        <v>1664</v>
      </c>
      <c r="B1665" t="s">
        <v>14446</v>
      </c>
      <c r="C1665" t="s">
        <v>12626</v>
      </c>
      <c r="D1665" s="8">
        <f>VLOOKUP(C1665,Proveedor!$B$2:$C$168,2,0)</f>
        <v>11</v>
      </c>
      <c r="E1665" s="8" t="str">
        <f t="shared" si="50"/>
        <v>insert into Productos values (1664,'CUCHILLO 8028 BRUJULA LUZ LED FUNDA 6"',11);</v>
      </c>
    </row>
    <row r="1666" spans="1:5" x14ac:dyDescent="0.25">
      <c r="A1666" s="8">
        <f t="shared" si="51"/>
        <v>1665</v>
      </c>
      <c r="B1666" t="s">
        <v>14447</v>
      </c>
      <c r="C1666" t="s">
        <v>12626</v>
      </c>
      <c r="D1666" s="8">
        <f>VLOOKUP(C1666,Proveedor!$B$2:$C$168,2,0)</f>
        <v>11</v>
      </c>
      <c r="E1666" s="8" t="str">
        <f t="shared" si="50"/>
        <v>insert into Productos values (1665,'CUCHILLO 8029 LION TOOLS BRUJULA Y LA',11);</v>
      </c>
    </row>
    <row r="1667" spans="1:5" x14ac:dyDescent="0.25">
      <c r="A1667" s="8">
        <f t="shared" si="51"/>
        <v>1666</v>
      </c>
      <c r="B1667" t="s">
        <v>14448</v>
      </c>
      <c r="C1667" t="s">
        <v>12626</v>
      </c>
      <c r="D1667" s="8">
        <f>VLOOKUP(C1667,Proveedor!$B$2:$C$168,2,0)</f>
        <v>11</v>
      </c>
      <c r="E1667" s="8" t="str">
        <f t="shared" ref="E1667:E1730" si="52">"insert into Productos values ("&amp;A1667&amp;",'"&amp;B1667&amp;"',"&amp;D1667&amp;");"</f>
        <v>insert into Productos values (1666,'CUCHILLO 8276 LION 83005 PLASTICO C/F',11);</v>
      </c>
    </row>
    <row r="1668" spans="1:5" x14ac:dyDescent="0.25">
      <c r="A1668" s="8">
        <f t="shared" ref="A1668:A1731" si="53">+A1667+1</f>
        <v>1667</v>
      </c>
      <c r="B1668" t="s">
        <v>14449</v>
      </c>
      <c r="C1668" t="s">
        <v>12626</v>
      </c>
      <c r="D1668" s="8">
        <f>VLOOKUP(C1668,Proveedor!$B$2:$C$168,2,0)</f>
        <v>11</v>
      </c>
      <c r="E1668" s="8" t="str">
        <f t="shared" si="52"/>
        <v>insert into Productos values (1667,'CUCHILLO 8277 LION TOOLS FUNDA M/MADE',11);</v>
      </c>
    </row>
    <row r="1669" spans="1:5" x14ac:dyDescent="0.25">
      <c r="A1669" s="8">
        <f t="shared" si="53"/>
        <v>1668</v>
      </c>
      <c r="B1669" t="s">
        <v>14450</v>
      </c>
      <c r="C1669" t="s">
        <v>12626</v>
      </c>
      <c r="D1669" s="8">
        <f>VLOOKUP(C1669,Proveedor!$B$2:$C$168,2,0)</f>
        <v>11</v>
      </c>
      <c r="E1669" s="8" t="str">
        <f t="shared" si="52"/>
        <v>insert into Productos values (1668,'CUCHILLO 8278 LION TOOLS 5" FUNDA BRU',11);</v>
      </c>
    </row>
    <row r="1670" spans="1:5" x14ac:dyDescent="0.25">
      <c r="A1670" s="8">
        <f t="shared" si="53"/>
        <v>1669</v>
      </c>
      <c r="B1670" t="s">
        <v>14451</v>
      </c>
      <c r="C1670" t="s">
        <v>12626</v>
      </c>
      <c r="D1670" s="8">
        <f>VLOOKUP(C1670,Proveedor!$B$2:$C$168,2,0)</f>
        <v>11</v>
      </c>
      <c r="E1670" s="8" t="str">
        <f t="shared" si="52"/>
        <v>insert into Productos values (1669,'CUCHILLO 8279 LION TOOLS CAMUFLAJE FU',11);</v>
      </c>
    </row>
    <row r="1671" spans="1:5" x14ac:dyDescent="0.25">
      <c r="A1671" s="8">
        <f t="shared" si="53"/>
        <v>1670</v>
      </c>
      <c r="B1671" t="s">
        <v>14452</v>
      </c>
      <c r="C1671" t="s">
        <v>12626</v>
      </c>
      <c r="D1671" s="8">
        <f>VLOOKUP(C1671,Proveedor!$B$2:$C$168,2,0)</f>
        <v>11</v>
      </c>
      <c r="E1671" s="8" t="str">
        <f t="shared" si="52"/>
        <v>insert into Productos values (1670,'CUCHILLO 8543 LION TOOLS 6 3/4 PAVONADO',11);</v>
      </c>
    </row>
    <row r="1672" spans="1:5" x14ac:dyDescent="0.25">
      <c r="A1672" s="8">
        <f t="shared" si="53"/>
        <v>1671</v>
      </c>
      <c r="B1672" t="s">
        <v>14453</v>
      </c>
      <c r="C1672" t="s">
        <v>12687</v>
      </c>
      <c r="D1672" s="8">
        <f>VLOOKUP(C1672,Proveedor!$B$2:$C$168,2,0)</f>
        <v>72</v>
      </c>
      <c r="E1672" s="8" t="str">
        <f t="shared" si="52"/>
        <v>insert into Productos values (1671,'CUCHILLO 8545 LION TOOLS PAVONADO CALAVE',72);</v>
      </c>
    </row>
    <row r="1673" spans="1:5" x14ac:dyDescent="0.25">
      <c r="A1673" s="8">
        <f t="shared" si="53"/>
        <v>1672</v>
      </c>
      <c r="B1673" t="s">
        <v>14454</v>
      </c>
      <c r="C1673" t="s">
        <v>12626</v>
      </c>
      <c r="D1673" s="8">
        <f>VLOOKUP(C1673,Proveedor!$B$2:$C$168,2,0)</f>
        <v>11</v>
      </c>
      <c r="E1673" s="8" t="str">
        <f t="shared" si="52"/>
        <v>insert into Productos values (1672,'CUCHILLO 8931 LION TOOLS 5" AMUFLAJE F/N',11);</v>
      </c>
    </row>
    <row r="1674" spans="1:5" x14ac:dyDescent="0.25">
      <c r="A1674" s="8">
        <f t="shared" si="53"/>
        <v>1673</v>
      </c>
      <c r="B1674" t="s">
        <v>14455</v>
      </c>
      <c r="C1674" t="s">
        <v>12687</v>
      </c>
      <c r="D1674" s="8">
        <f>VLOOKUP(C1674,Proveedor!$B$2:$C$168,2,0)</f>
        <v>72</v>
      </c>
      <c r="E1674" s="8" t="str">
        <f t="shared" si="52"/>
        <v>insert into Productos values (1673,'CUCHILLO 8932 LION TOOLS 6" CAMUFLAJE F/',72);</v>
      </c>
    </row>
    <row r="1675" spans="1:5" x14ac:dyDescent="0.25">
      <c r="A1675" s="8">
        <f t="shared" si="53"/>
        <v>1674</v>
      </c>
      <c r="B1675" t="s">
        <v>14456</v>
      </c>
      <c r="C1675" t="s">
        <v>12687</v>
      </c>
      <c r="D1675" s="8">
        <f>VLOOKUP(C1675,Proveedor!$B$2:$C$168,2,0)</f>
        <v>72</v>
      </c>
      <c r="E1675" s="8" t="str">
        <f t="shared" si="52"/>
        <v>insert into Productos values (1674,'CUCHILLO 8934 LION TOOLS 7" T/RENO F/NYL',72);</v>
      </c>
    </row>
    <row r="1676" spans="1:5" x14ac:dyDescent="0.25">
      <c r="A1676" s="8">
        <f t="shared" si="53"/>
        <v>1675</v>
      </c>
      <c r="B1676" t="s">
        <v>14457</v>
      </c>
      <c r="C1676" t="s">
        <v>12687</v>
      </c>
      <c r="D1676" s="8">
        <f>VLOOKUP(C1676,Proveedor!$B$2:$C$168,2,0)</f>
        <v>72</v>
      </c>
      <c r="E1676" s="8" t="str">
        <f t="shared" si="52"/>
        <v>insert into Productos values (1675,'CUCHILLO 8938 LION TOOLS 7" M/CAM F/NYLO',72);</v>
      </c>
    </row>
    <row r="1677" spans="1:5" x14ac:dyDescent="0.25">
      <c r="A1677" s="8">
        <f t="shared" si="53"/>
        <v>1676</v>
      </c>
      <c r="B1677" t="s">
        <v>14458</v>
      </c>
      <c r="C1677" t="s">
        <v>12626</v>
      </c>
      <c r="D1677" s="8">
        <f>VLOOKUP(C1677,Proveedor!$B$2:$C$168,2,0)</f>
        <v>11</v>
      </c>
      <c r="E1677" s="8" t="str">
        <f t="shared" si="52"/>
        <v>insert into Productos values (1676,'CUCHILLO 8939 LION TOOLS 6 1/2 CAMUFLAJE',11);</v>
      </c>
    </row>
    <row r="1678" spans="1:5" x14ac:dyDescent="0.25">
      <c r="A1678" s="8">
        <f t="shared" si="53"/>
        <v>1677</v>
      </c>
      <c r="B1678" t="s">
        <v>14459</v>
      </c>
      <c r="C1678" t="s">
        <v>12626</v>
      </c>
      <c r="D1678" s="8">
        <f>VLOOKUP(C1678,Proveedor!$B$2:$C$168,2,0)</f>
        <v>11</v>
      </c>
      <c r="E1678" s="8" t="str">
        <f t="shared" si="52"/>
        <v>insert into Productos values (1677,'CUCHILLO 8940 LION TOOLS 7" CAMUFLAJE F/',11);</v>
      </c>
    </row>
    <row r="1679" spans="1:5" x14ac:dyDescent="0.25">
      <c r="A1679" s="8">
        <f t="shared" si="53"/>
        <v>1678</v>
      </c>
      <c r="B1679" t="s">
        <v>14460</v>
      </c>
      <c r="C1679" t="s">
        <v>12626</v>
      </c>
      <c r="D1679" s="8">
        <f>VLOOKUP(C1679,Proveedor!$B$2:$C$168,2,0)</f>
        <v>11</v>
      </c>
      <c r="E1679" s="8" t="str">
        <f t="shared" si="52"/>
        <v>insert into Productos values (1678,'CUCHILLO 8941 LION TOOLS 6 1/2" CAMUFLAJ',11);</v>
      </c>
    </row>
    <row r="1680" spans="1:5" x14ac:dyDescent="0.25">
      <c r="A1680" s="8">
        <f t="shared" si="53"/>
        <v>1679</v>
      </c>
      <c r="B1680" t="s">
        <v>14461</v>
      </c>
      <c r="C1680" t="s">
        <v>12626</v>
      </c>
      <c r="D1680" s="8">
        <f>VLOOKUP(C1680,Proveedor!$B$2:$C$168,2,0)</f>
        <v>11</v>
      </c>
      <c r="E1680" s="8" t="str">
        <f t="shared" si="52"/>
        <v>insert into Productos values (1679,'CUCHILLO 8942 LION TOOLS 7" CAMUFLAJE F/',11);</v>
      </c>
    </row>
    <row r="1681" spans="1:5" x14ac:dyDescent="0.25">
      <c r="A1681" s="8">
        <f t="shared" si="53"/>
        <v>1680</v>
      </c>
      <c r="B1681" t="s">
        <v>14462</v>
      </c>
      <c r="C1681" t="s">
        <v>12626</v>
      </c>
      <c r="D1681" s="8">
        <f>VLOOKUP(C1681,Proveedor!$B$2:$C$168,2,0)</f>
        <v>11</v>
      </c>
      <c r="E1681" s="8" t="str">
        <f t="shared" si="52"/>
        <v>insert into Productos values (1680,'CUCHILLO 8943 LION TOOLS 6 1/2" CAMUF F/',11);</v>
      </c>
    </row>
    <row r="1682" spans="1:5" x14ac:dyDescent="0.25">
      <c r="A1682" s="8">
        <f t="shared" si="53"/>
        <v>1681</v>
      </c>
      <c r="B1682" t="s">
        <v>14463</v>
      </c>
      <c r="C1682" t="s">
        <v>12626</v>
      </c>
      <c r="D1682" s="8">
        <f>VLOOKUP(C1682,Proveedor!$B$2:$C$168,2,0)</f>
        <v>11</v>
      </c>
      <c r="E1682" s="8" t="str">
        <f t="shared" si="52"/>
        <v>insert into Productos values (1681,'CUCHILLO 8944 LION TOOLS 7" M/CAMUFLA F/',11);</v>
      </c>
    </row>
    <row r="1683" spans="1:5" x14ac:dyDescent="0.25">
      <c r="A1683" s="8">
        <f t="shared" si="53"/>
        <v>1682</v>
      </c>
      <c r="B1683" t="s">
        <v>14464</v>
      </c>
      <c r="C1683" t="s">
        <v>12626</v>
      </c>
      <c r="D1683" s="8">
        <f>VLOOKUP(C1683,Proveedor!$B$2:$C$168,2,0)</f>
        <v>11</v>
      </c>
      <c r="E1683" s="8" t="str">
        <f t="shared" si="52"/>
        <v>insert into Productos values (1682,'CUCHILLO 8948 LION TOOLS 7 1/2" M/BIMAT',11);</v>
      </c>
    </row>
    <row r="1684" spans="1:5" x14ac:dyDescent="0.25">
      <c r="A1684" s="8">
        <f t="shared" si="53"/>
        <v>1683</v>
      </c>
      <c r="B1684" t="s">
        <v>14465</v>
      </c>
      <c r="C1684" t="s">
        <v>12626</v>
      </c>
      <c r="D1684" s="8">
        <f>VLOOKUP(C1684,Proveedor!$B$2:$C$168,2,0)</f>
        <v>11</v>
      </c>
      <c r="E1684" s="8" t="str">
        <f t="shared" si="52"/>
        <v>insert into Productos values (1683,'CUCHILLO 8949 LION TOOLS 7 1/2 BIMATERIA',11);</v>
      </c>
    </row>
    <row r="1685" spans="1:5" x14ac:dyDescent="0.25">
      <c r="A1685" s="8">
        <f t="shared" si="53"/>
        <v>1684</v>
      </c>
      <c r="B1685" t="s">
        <v>14466</v>
      </c>
      <c r="C1685" t="s">
        <v>12626</v>
      </c>
      <c r="D1685" s="8">
        <f>VLOOKUP(C1685,Proveedor!$B$2:$C$168,2,0)</f>
        <v>11</v>
      </c>
      <c r="E1685" s="8" t="str">
        <f t="shared" si="52"/>
        <v>insert into Productos values (1684,'CUCHILLO 8950 LION TOOLS 3" M/PLASTICO C',11);</v>
      </c>
    </row>
    <row r="1686" spans="1:5" x14ac:dyDescent="0.25">
      <c r="A1686" s="8">
        <f t="shared" si="53"/>
        <v>1685</v>
      </c>
      <c r="B1686" t="s">
        <v>14467</v>
      </c>
      <c r="C1686" t="s">
        <v>12626</v>
      </c>
      <c r="D1686" s="8">
        <f>VLOOKUP(C1686,Proveedor!$B$2:$C$168,2,0)</f>
        <v>11</v>
      </c>
      <c r="E1686" s="8" t="str">
        <f t="shared" si="52"/>
        <v>insert into Productos values (1685,'CUCHILLO 9272 4 1/2" M/PLAST NEGRO FUNDA',11);</v>
      </c>
    </row>
    <row r="1687" spans="1:5" x14ac:dyDescent="0.25">
      <c r="A1687" s="8">
        <f t="shared" si="53"/>
        <v>1686</v>
      </c>
      <c r="B1687" t="s">
        <v>14468</v>
      </c>
      <c r="C1687" t="s">
        <v>12626</v>
      </c>
      <c r="D1687" s="8">
        <f>VLOOKUP(C1687,Proveedor!$B$2:$C$168,2,0)</f>
        <v>11</v>
      </c>
      <c r="E1687" s="8" t="str">
        <f t="shared" si="52"/>
        <v>insert into Productos values (1686,'CUCHILLO 9275 5 1/2" PLAST FUNDA NYLON',11);</v>
      </c>
    </row>
    <row r="1688" spans="1:5" x14ac:dyDescent="0.25">
      <c r="A1688" s="8">
        <f t="shared" si="53"/>
        <v>1687</v>
      </c>
      <c r="B1688" t="s">
        <v>14469</v>
      </c>
      <c r="C1688" t="s">
        <v>12626</v>
      </c>
      <c r="D1688" s="8">
        <f>VLOOKUP(C1688,Proveedor!$B$2:$C$168,2,0)</f>
        <v>11</v>
      </c>
      <c r="E1688" s="8" t="str">
        <f t="shared" si="52"/>
        <v>insert into Productos values (1687,'CUCHILLO 9280 9 1/2" MANGO PLASTICO CALA',11);</v>
      </c>
    </row>
    <row r="1689" spans="1:5" x14ac:dyDescent="0.25">
      <c r="A1689" s="8">
        <f t="shared" si="53"/>
        <v>1688</v>
      </c>
      <c r="B1689" t="s">
        <v>14470</v>
      </c>
      <c r="C1689" t="s">
        <v>12626</v>
      </c>
      <c r="D1689" s="8">
        <f>VLOOKUP(C1689,Proveedor!$B$2:$C$168,2,0)</f>
        <v>11</v>
      </c>
      <c r="E1689" s="8" t="str">
        <f t="shared" si="52"/>
        <v>insert into Productos values (1688,'CUCHILLO 9281 9 3/4" M/RUBBER NEGRO FUND',11);</v>
      </c>
    </row>
    <row r="1690" spans="1:5" x14ac:dyDescent="0.25">
      <c r="A1690" s="8">
        <f t="shared" si="53"/>
        <v>1689</v>
      </c>
      <c r="B1690" t="s">
        <v>14471</v>
      </c>
      <c r="C1690" t="s">
        <v>12687</v>
      </c>
      <c r="D1690" s="8">
        <f>VLOOKUP(C1690,Proveedor!$B$2:$C$168,2,0)</f>
        <v>72</v>
      </c>
      <c r="E1690" s="8" t="str">
        <f t="shared" si="52"/>
        <v>insert into Productos values (1689,'CUCHILLO LION TOOLS NO.4 LISO 8044 B',72);</v>
      </c>
    </row>
    <row r="1691" spans="1:5" x14ac:dyDescent="0.25">
      <c r="A1691" s="8">
        <f t="shared" si="53"/>
        <v>1690</v>
      </c>
      <c r="B1691" t="s">
        <v>14472</v>
      </c>
      <c r="C1691" t="s">
        <v>12626</v>
      </c>
      <c r="D1691" s="8">
        <f>VLOOKUP(C1691,Proveedor!$B$2:$C$168,2,0)</f>
        <v>11</v>
      </c>
      <c r="E1691" s="8" t="str">
        <f t="shared" si="52"/>
        <v>insert into Productos values (1690,'CUCHILLO LION TOOLS NO.4 SIER 8043 B',11);</v>
      </c>
    </row>
    <row r="1692" spans="1:5" x14ac:dyDescent="0.25">
      <c r="A1692" s="8">
        <f t="shared" si="53"/>
        <v>1691</v>
      </c>
      <c r="B1692" t="s">
        <v>14473</v>
      </c>
      <c r="C1692" t="s">
        <v>12626</v>
      </c>
      <c r="D1692" s="8">
        <f>VLOOKUP(C1692,Proveedor!$B$2:$C$168,2,0)</f>
        <v>11</v>
      </c>
      <c r="E1692" s="8" t="str">
        <f t="shared" si="52"/>
        <v>insert into Productos values (1691,'CUCHILLO LION TOOLS NO.5" C53-05G 8046 B',11);</v>
      </c>
    </row>
    <row r="1693" spans="1:5" x14ac:dyDescent="0.25">
      <c r="A1693" s="8">
        <f t="shared" si="53"/>
        <v>1692</v>
      </c>
      <c r="B1693" t="s">
        <v>14474</v>
      </c>
      <c r="C1693" t="s">
        <v>12626</v>
      </c>
      <c r="D1693" s="8">
        <f>VLOOKUP(C1693,Proveedor!$B$2:$C$168,2,0)</f>
        <v>11</v>
      </c>
      <c r="E1693" s="8" t="str">
        <f t="shared" si="52"/>
        <v>insert into Productos values (1692,'CUCHILLO LION TOOLS NO.6" C54-06G * 8047',11);</v>
      </c>
    </row>
    <row r="1694" spans="1:5" x14ac:dyDescent="0.25">
      <c r="A1694" s="8">
        <f t="shared" si="53"/>
        <v>1693</v>
      </c>
      <c r="B1694" t="s">
        <v>14475</v>
      </c>
      <c r="C1694" t="s">
        <v>12626</v>
      </c>
      <c r="D1694" s="8">
        <f>VLOOKUP(C1694,Proveedor!$B$2:$C$168,2,0)</f>
        <v>11</v>
      </c>
      <c r="E1694" s="8" t="str">
        <f t="shared" si="52"/>
        <v>insert into Productos values (1693,'CUCHILLO LION TOOLS NO.7 PUNTA C/BLANCA',11);</v>
      </c>
    </row>
    <row r="1695" spans="1:5" x14ac:dyDescent="0.25">
      <c r="A1695" s="8">
        <f t="shared" si="53"/>
        <v>1694</v>
      </c>
      <c r="B1695" t="s">
        <v>14476</v>
      </c>
      <c r="C1695" t="s">
        <v>12626</v>
      </c>
      <c r="D1695" s="8">
        <f>VLOOKUP(C1695,Proveedor!$B$2:$C$168,2,0)</f>
        <v>11</v>
      </c>
      <c r="E1695" s="8" t="str">
        <f t="shared" si="52"/>
        <v>insert into Productos values (1694,'CUCHILLO LION TOOLS NO.7" C55-07G 8048 B',11);</v>
      </c>
    </row>
    <row r="1696" spans="1:5" x14ac:dyDescent="0.25">
      <c r="A1696" s="8">
        <f t="shared" si="53"/>
        <v>1695</v>
      </c>
      <c r="B1696" t="s">
        <v>14477</v>
      </c>
      <c r="C1696" t="s">
        <v>12626</v>
      </c>
      <c r="D1696" s="8">
        <f>VLOOKUP(C1696,Proveedor!$B$2:$C$168,2,0)</f>
        <v>11</v>
      </c>
      <c r="E1696" s="8" t="str">
        <f t="shared" si="52"/>
        <v>insert into Productos values (1695,'CUCHILLO LION TOOLS NO.8" C56-08G 8049 B',11);</v>
      </c>
    </row>
    <row r="1697" spans="1:5" x14ac:dyDescent="0.25">
      <c r="A1697" s="8">
        <f t="shared" si="53"/>
        <v>1696</v>
      </c>
      <c r="B1697" t="s">
        <v>14478</v>
      </c>
      <c r="C1697" t="s">
        <v>12626</v>
      </c>
      <c r="D1697" s="8">
        <f>VLOOKUP(C1697,Proveedor!$B$2:$C$168,2,0)</f>
        <v>11</v>
      </c>
      <c r="E1697" s="8" t="str">
        <f t="shared" si="52"/>
        <v>insert into Productos values (1696,'CUCHILLO LION TOOLS NO.8" M/BLANCO PUN B',11);</v>
      </c>
    </row>
    <row r="1698" spans="1:5" x14ac:dyDescent="0.25">
      <c r="A1698" s="8">
        <f t="shared" si="53"/>
        <v>1697</v>
      </c>
      <c r="B1698" t="s">
        <v>14479</v>
      </c>
      <c r="C1698" t="s">
        <v>12618</v>
      </c>
      <c r="D1698" s="8">
        <f>VLOOKUP(C1698,Proveedor!$B$2:$C$168,2,0)</f>
        <v>3</v>
      </c>
      <c r="E1698" s="8" t="str">
        <f t="shared" si="52"/>
        <v>insert into Productos values (1697,'CUCHILLO PARA ELECTRICISTA AKSI 6"',3);</v>
      </c>
    </row>
    <row r="1699" spans="1:5" x14ac:dyDescent="0.25">
      <c r="A1699" s="8">
        <f t="shared" si="53"/>
        <v>1698</v>
      </c>
      <c r="B1699" t="s">
        <v>14480</v>
      </c>
      <c r="C1699" t="s">
        <v>12621</v>
      </c>
      <c r="D1699" s="8">
        <f>VLOOKUP(C1699,Proveedor!$B$2:$C$168,2,0)</f>
        <v>6</v>
      </c>
      <c r="E1699" s="8" t="str">
        <f t="shared" si="52"/>
        <v>insert into Productos values (1698,'CUCHILLO PARA ELECTRICISTA SANTUL 7936',6);</v>
      </c>
    </row>
    <row r="1700" spans="1:5" x14ac:dyDescent="0.25">
      <c r="A1700" s="8">
        <f t="shared" si="53"/>
        <v>1699</v>
      </c>
      <c r="B1700" t="s">
        <v>14481</v>
      </c>
      <c r="C1700" t="s">
        <v>12627</v>
      </c>
      <c r="D1700" s="8">
        <f>VLOOKUP(C1700,Proveedor!$B$2:$C$168,2,0)</f>
        <v>12</v>
      </c>
      <c r="E1700" s="8" t="str">
        <f t="shared" si="52"/>
        <v>insert into Productos values (1699,'CUCHILLO PARA ELECTRICISTA TRUPER CUEL-6',12);</v>
      </c>
    </row>
    <row r="1701" spans="1:5" x14ac:dyDescent="0.25">
      <c r="A1701" s="8">
        <f t="shared" si="53"/>
        <v>1700</v>
      </c>
      <c r="B1701" t="s">
        <v>14482</v>
      </c>
      <c r="C1701" t="s">
        <v>12618</v>
      </c>
      <c r="D1701" s="8">
        <f>VLOOKUP(C1701,Proveedor!$B$2:$C$168,2,0)</f>
        <v>3</v>
      </c>
      <c r="E1701" s="8" t="str">
        <f t="shared" si="52"/>
        <v>insert into Productos values (1700,'CUCHILLO PARA LINOLEO AKSI',3);</v>
      </c>
    </row>
    <row r="1702" spans="1:5" x14ac:dyDescent="0.25">
      <c r="A1702" s="8">
        <f t="shared" si="53"/>
        <v>1701</v>
      </c>
      <c r="B1702" t="s">
        <v>14483</v>
      </c>
      <c r="C1702" t="s">
        <v>12621</v>
      </c>
      <c r="D1702" s="8">
        <f>VLOOKUP(C1702,Proveedor!$B$2:$C$168,2,0)</f>
        <v>6</v>
      </c>
      <c r="E1702" s="8" t="str">
        <f t="shared" si="52"/>
        <v>insert into Productos values (1701,'CUCHILLO PARA LINOLEO SANTUL 7935 B',6);</v>
      </c>
    </row>
    <row r="1703" spans="1:5" x14ac:dyDescent="0.25">
      <c r="A1703" s="8">
        <f t="shared" si="53"/>
        <v>1702</v>
      </c>
      <c r="B1703" t="s">
        <v>14484</v>
      </c>
      <c r="C1703" t="s">
        <v>12627</v>
      </c>
      <c r="D1703" s="8">
        <f>VLOOKUP(C1703,Proveedor!$B$2:$C$168,2,0)</f>
        <v>12</v>
      </c>
      <c r="E1703" s="8" t="str">
        <f t="shared" si="52"/>
        <v>insert into Productos values (1702,'CUCHILLO PARA LINOLEO TRUPER DE 6" CULI-',12);</v>
      </c>
    </row>
    <row r="1704" spans="1:5" x14ac:dyDescent="0.25">
      <c r="A1704" s="8">
        <f t="shared" si="53"/>
        <v>1703</v>
      </c>
      <c r="B1704" t="s">
        <v>14485</v>
      </c>
      <c r="C1704" t="s">
        <v>12706</v>
      </c>
      <c r="D1704" s="8">
        <f>VLOOKUP(C1704,Proveedor!$B$2:$C$168,2,0)</f>
        <v>91</v>
      </c>
      <c r="E1704" s="8" t="str">
        <f t="shared" si="52"/>
        <v>insert into Productos values (1703,'CUCHILLO VILMA #14 CECIN M/MADERA 4618 B',91);</v>
      </c>
    </row>
    <row r="1705" spans="1:5" x14ac:dyDescent="0.25">
      <c r="A1705" s="8">
        <f t="shared" si="53"/>
        <v>1704</v>
      </c>
      <c r="B1705" t="s">
        <v>14486</v>
      </c>
      <c r="C1705" t="s">
        <v>12706</v>
      </c>
      <c r="D1705" s="8">
        <f>VLOOKUP(C1705,Proveedor!$B$2:$C$168,2,0)</f>
        <v>91</v>
      </c>
      <c r="E1705" s="8" t="str">
        <f t="shared" si="52"/>
        <v>insert into Productos values (1704,'CUCHILLO VILMA CARNICERO NO.8 4292 B',91);</v>
      </c>
    </row>
    <row r="1706" spans="1:5" x14ac:dyDescent="0.25">
      <c r="A1706" s="8">
        <f t="shared" si="53"/>
        <v>1705</v>
      </c>
      <c r="B1706" t="s">
        <v>14487</v>
      </c>
      <c r="C1706" t="s">
        <v>12706</v>
      </c>
      <c r="D1706" s="8">
        <f>VLOOKUP(C1706,Proveedor!$B$2:$C$168,2,0)</f>
        <v>91</v>
      </c>
      <c r="E1706" s="8" t="str">
        <f t="shared" si="52"/>
        <v>insert into Productos values (1705,'CUCHILLO VILMA CARNICERO NO.8 C/SIERRA B',91);</v>
      </c>
    </row>
    <row r="1707" spans="1:5" x14ac:dyDescent="0.25">
      <c r="A1707" s="8">
        <f t="shared" si="53"/>
        <v>1706</v>
      </c>
      <c r="B1707" t="s">
        <v>14488</v>
      </c>
      <c r="C1707" t="s">
        <v>12706</v>
      </c>
      <c r="D1707" s="8">
        <f>VLOOKUP(C1707,Proveedor!$B$2:$C$168,2,0)</f>
        <v>91</v>
      </c>
      <c r="E1707" s="8" t="str">
        <f t="shared" si="52"/>
        <v>insert into Productos values (1706,'CUCHILLO VILMA CECINERO NO. 14',91);</v>
      </c>
    </row>
    <row r="1708" spans="1:5" x14ac:dyDescent="0.25">
      <c r="A1708" s="8">
        <f t="shared" si="53"/>
        <v>1707</v>
      </c>
      <c r="B1708" t="s">
        <v>14489</v>
      </c>
      <c r="C1708" t="s">
        <v>12706</v>
      </c>
      <c r="D1708" s="8">
        <f>VLOOKUP(C1708,Proveedor!$B$2:$C$168,2,0)</f>
        <v>91</v>
      </c>
      <c r="E1708" s="8" t="str">
        <f t="shared" si="52"/>
        <v>insert into Productos values (1707,'CUCHILLO VILMA CHEF NO.10',91);</v>
      </c>
    </row>
    <row r="1709" spans="1:5" x14ac:dyDescent="0.25">
      <c r="A1709" s="8">
        <f t="shared" si="53"/>
        <v>1708</v>
      </c>
      <c r="B1709" t="s">
        <v>14490</v>
      </c>
      <c r="C1709" t="s">
        <v>12706</v>
      </c>
      <c r="D1709" s="8">
        <f>VLOOKUP(C1709,Proveedor!$B$2:$C$168,2,0)</f>
        <v>91</v>
      </c>
      <c r="E1709" s="8" t="str">
        <f t="shared" si="52"/>
        <v>insert into Productos values (1708,'CUCHILLO VILMA CHEF NO.12',91);</v>
      </c>
    </row>
    <row r="1710" spans="1:5" x14ac:dyDescent="0.25">
      <c r="A1710" s="8">
        <f t="shared" si="53"/>
        <v>1709</v>
      </c>
      <c r="B1710" t="s">
        <v>14491</v>
      </c>
      <c r="C1710" t="s">
        <v>12706</v>
      </c>
      <c r="D1710" s="8">
        <f>VLOOKUP(C1710,Proveedor!$B$2:$C$168,2,0)</f>
        <v>91</v>
      </c>
      <c r="E1710" s="8" t="str">
        <f t="shared" si="52"/>
        <v>insert into Productos values (1709,'CUCHILLO VILMA DESHUESADOR NO.6 4611 B',91);</v>
      </c>
    </row>
    <row r="1711" spans="1:5" x14ac:dyDescent="0.25">
      <c r="A1711" s="8">
        <f t="shared" si="53"/>
        <v>1710</v>
      </c>
      <c r="B1711" t="s">
        <v>14492</v>
      </c>
      <c r="C1711" t="s">
        <v>12706</v>
      </c>
      <c r="D1711" s="8">
        <f>VLOOKUP(C1711,Proveedor!$B$2:$C$168,2,0)</f>
        <v>91</v>
      </c>
      <c r="E1711" s="8" t="str">
        <f t="shared" si="52"/>
        <v>insert into Productos values (1710,'CUCHILLO VILMA FILETEAR NO.6 4610 B',91);</v>
      </c>
    </row>
    <row r="1712" spans="1:5" x14ac:dyDescent="0.25">
      <c r="A1712" s="8">
        <f t="shared" si="53"/>
        <v>1711</v>
      </c>
      <c r="B1712" t="s">
        <v>14493</v>
      </c>
      <c r="C1712" t="s">
        <v>12706</v>
      </c>
      <c r="D1712" s="8">
        <f>VLOOKUP(C1712,Proveedor!$B$2:$C$168,2,0)</f>
        <v>91</v>
      </c>
      <c r="E1712" s="8" t="str">
        <f t="shared" si="52"/>
        <v>insert into Productos values (1711,'CUCHILLO VILMA PANADERO NO.8 4450',91);</v>
      </c>
    </row>
    <row r="1713" spans="1:5" x14ac:dyDescent="0.25">
      <c r="A1713" s="8">
        <f t="shared" si="53"/>
        <v>1712</v>
      </c>
      <c r="B1713" t="s">
        <v>14494</v>
      </c>
      <c r="C1713" t="s">
        <v>12706</v>
      </c>
      <c r="D1713" s="8">
        <f>VLOOKUP(C1713,Proveedor!$B$2:$C$168,2,0)</f>
        <v>91</v>
      </c>
      <c r="E1713" s="8" t="str">
        <f t="shared" si="52"/>
        <v>insert into Productos values (1712,'CUCHILLO VILMA TORREON NO.6 B',91);</v>
      </c>
    </row>
    <row r="1714" spans="1:5" x14ac:dyDescent="0.25">
      <c r="A1714" s="8">
        <f t="shared" si="53"/>
        <v>1713</v>
      </c>
      <c r="B1714" t="s">
        <v>14495</v>
      </c>
      <c r="C1714" t="s">
        <v>12706</v>
      </c>
      <c r="D1714" s="8">
        <f>VLOOKUP(C1714,Proveedor!$B$2:$C$168,2,0)</f>
        <v>91</v>
      </c>
      <c r="E1714" s="8" t="str">
        <f t="shared" si="52"/>
        <v>insert into Productos values (1713,'CUCHILLO VILMA TRINCHAR NO.9 4286 B',91);</v>
      </c>
    </row>
    <row r="1715" spans="1:5" x14ac:dyDescent="0.25">
      <c r="A1715" s="8">
        <f t="shared" si="53"/>
        <v>1714</v>
      </c>
      <c r="B1715" t="s">
        <v>14496</v>
      </c>
      <c r="C1715" t="s">
        <v>12626</v>
      </c>
      <c r="D1715" s="8">
        <f>VLOOKUP(C1715,Proveedor!$B$2:$C$168,2,0)</f>
        <v>11</v>
      </c>
      <c r="E1715" s="8" t="str">
        <f t="shared" si="52"/>
        <v>insert into Productos values (1714,'CUENTA BULTOS LION TOOLS 4 CIFRAS',11);</v>
      </c>
    </row>
    <row r="1716" spans="1:5" x14ac:dyDescent="0.25">
      <c r="A1716" s="8">
        <f t="shared" si="53"/>
        <v>1715</v>
      </c>
      <c r="B1716" t="s">
        <v>14497</v>
      </c>
      <c r="C1716" t="s">
        <v>12707</v>
      </c>
      <c r="D1716" s="8">
        <f>VLOOKUP(C1716,Proveedor!$B$2:$C$168,2,0)</f>
        <v>92</v>
      </c>
      <c r="E1716" s="8" t="str">
        <f t="shared" si="52"/>
        <v>insert into Productos values (1715,'CUÑA CHICA C/MANGO',92);</v>
      </c>
    </row>
    <row r="1717" spans="1:5" x14ac:dyDescent="0.25">
      <c r="A1717" s="8">
        <f t="shared" si="53"/>
        <v>1716</v>
      </c>
      <c r="B1717" t="s">
        <v>14498</v>
      </c>
      <c r="C1717" t="s">
        <v>12707</v>
      </c>
      <c r="D1717" s="8">
        <f>VLOOKUP(C1717,Proveedor!$B$2:$C$168,2,0)</f>
        <v>92</v>
      </c>
      <c r="E1717" s="8" t="str">
        <f t="shared" si="52"/>
        <v>insert into Productos values (1716,'CUÑA CHICA S/MANGO *',92);</v>
      </c>
    </row>
    <row r="1718" spans="1:5" x14ac:dyDescent="0.25">
      <c r="A1718" s="8">
        <f t="shared" si="53"/>
        <v>1717</v>
      </c>
      <c r="B1718" t="s">
        <v>14499</v>
      </c>
      <c r="C1718" t="s">
        <v>12707</v>
      </c>
      <c r="D1718" s="8">
        <f>VLOOKUP(C1718,Proveedor!$B$2:$C$168,2,0)</f>
        <v>92</v>
      </c>
      <c r="E1718" s="8" t="str">
        <f t="shared" si="52"/>
        <v>insert into Productos values (1717,'CUÑA GRANDE C/MANGO *',92);</v>
      </c>
    </row>
    <row r="1719" spans="1:5" x14ac:dyDescent="0.25">
      <c r="A1719" s="8">
        <f t="shared" si="53"/>
        <v>1718</v>
      </c>
      <c r="B1719" t="s">
        <v>14500</v>
      </c>
      <c r="C1719" t="s">
        <v>12707</v>
      </c>
      <c r="D1719" s="8">
        <f>VLOOKUP(C1719,Proveedor!$B$2:$C$168,2,0)</f>
        <v>92</v>
      </c>
      <c r="E1719" s="8" t="str">
        <f t="shared" si="52"/>
        <v>insert into Productos values (1718,'CUÑA GRANDE S/MANGO *',92);</v>
      </c>
    </row>
    <row r="1720" spans="1:5" x14ac:dyDescent="0.25">
      <c r="A1720" s="8">
        <f t="shared" si="53"/>
        <v>1719</v>
      </c>
      <c r="B1720" t="s">
        <v>14501</v>
      </c>
      <c r="C1720" t="s">
        <v>12627</v>
      </c>
      <c r="D1720" s="8">
        <f>VLOOKUP(C1720,Proveedor!$B$2:$C$168,2,0)</f>
        <v>12</v>
      </c>
      <c r="E1720" s="8" t="str">
        <f t="shared" si="52"/>
        <v>insert into Productos values (1719,'CUÑA TRUPER P/CONCRETO 1"X40 CMS CU 1',12);</v>
      </c>
    </row>
    <row r="1721" spans="1:5" x14ac:dyDescent="0.25">
      <c r="A1721" s="8">
        <f t="shared" si="53"/>
        <v>1720</v>
      </c>
      <c r="B1721" t="s">
        <v>14502</v>
      </c>
      <c r="C1721" t="s">
        <v>12627</v>
      </c>
      <c r="D1721" s="8">
        <f>VLOOKUP(C1721,Proveedor!$B$2:$C$168,2,0)</f>
        <v>12</v>
      </c>
      <c r="E1721" s="8" t="str">
        <f t="shared" si="52"/>
        <v>insert into Productos values (1720,'CUÑA TRUPER P/CONCRETO 3/4"X30 CM CU 3/',12);</v>
      </c>
    </row>
    <row r="1722" spans="1:5" x14ac:dyDescent="0.25">
      <c r="A1722" s="8">
        <f t="shared" si="53"/>
        <v>1721</v>
      </c>
      <c r="B1722" t="s">
        <v>14503</v>
      </c>
      <c r="C1722" t="s">
        <v>12630</v>
      </c>
      <c r="D1722" s="8">
        <f>VLOOKUP(C1722,Proveedor!$B$2:$C$168,2,0)</f>
        <v>15</v>
      </c>
      <c r="E1722" s="8" t="str">
        <f t="shared" si="52"/>
        <v>insert into Productos values (1721,'CUTTER 3 PZS MAR-RAM',15);</v>
      </c>
    </row>
    <row r="1723" spans="1:5" x14ac:dyDescent="0.25">
      <c r="A1723" s="8">
        <f t="shared" si="53"/>
        <v>1722</v>
      </c>
      <c r="B1723" t="s">
        <v>14504</v>
      </c>
      <c r="C1723" t="s">
        <v>12625</v>
      </c>
      <c r="D1723" s="8">
        <f>VLOOKUP(C1723,Proveedor!$B$2:$C$168,2,0)</f>
        <v>10</v>
      </c>
      <c r="E1723" s="8" t="str">
        <f t="shared" si="52"/>
        <v>insert into Productos values (1722,'CUTTER 5" PLASTICO MAX-TOOLS B',10);</v>
      </c>
    </row>
    <row r="1724" spans="1:5" x14ac:dyDescent="0.25">
      <c r="A1724" s="8">
        <f t="shared" si="53"/>
        <v>1723</v>
      </c>
      <c r="B1724" t="s">
        <v>14505</v>
      </c>
      <c r="C1724" t="s">
        <v>12654</v>
      </c>
      <c r="D1724" s="8">
        <f>VLOOKUP(C1724,Proveedor!$B$2:$C$168,2,0)</f>
        <v>39</v>
      </c>
      <c r="E1724" s="8" t="str">
        <f t="shared" si="52"/>
        <v>insert into Productos values (1723,'CUTTER 5" PRETUL CUT-5PB B',39);</v>
      </c>
    </row>
    <row r="1725" spans="1:5" x14ac:dyDescent="0.25">
      <c r="A1725" s="8">
        <f t="shared" si="53"/>
        <v>1724</v>
      </c>
      <c r="B1725" t="s">
        <v>14506</v>
      </c>
      <c r="C1725" t="s">
        <v>12625</v>
      </c>
      <c r="D1725" s="8">
        <f>VLOOKUP(C1725,Proveedor!$B$2:$C$168,2,0)</f>
        <v>10</v>
      </c>
      <c r="E1725" s="8" t="str">
        <f t="shared" si="52"/>
        <v>insert into Productos values (1724,'CUTTER 6" PLASTICO MAX-TOOLS B',10);</v>
      </c>
    </row>
    <row r="1726" spans="1:5" x14ac:dyDescent="0.25">
      <c r="A1726" s="8">
        <f t="shared" si="53"/>
        <v>1725</v>
      </c>
      <c r="B1726" t="s">
        <v>14507</v>
      </c>
      <c r="C1726" t="s">
        <v>12654</v>
      </c>
      <c r="D1726" s="8">
        <f>VLOOKUP(C1726,Proveedor!$B$2:$C$168,2,0)</f>
        <v>39</v>
      </c>
      <c r="E1726" s="8" t="str">
        <f t="shared" si="52"/>
        <v>insert into Productos values (1725,'CUTTER 6" PRETUL CUT-6PB B',39);</v>
      </c>
    </row>
    <row r="1727" spans="1:5" x14ac:dyDescent="0.25">
      <c r="A1727" s="8">
        <f t="shared" si="53"/>
        <v>1726</v>
      </c>
      <c r="B1727" t="s">
        <v>14508</v>
      </c>
      <c r="C1727" t="s">
        <v>12654</v>
      </c>
      <c r="D1727" s="8">
        <f>VLOOKUP(C1727,Proveedor!$B$2:$C$168,2,0)</f>
        <v>39</v>
      </c>
      <c r="E1727" s="8" t="str">
        <f t="shared" si="52"/>
        <v>insert into Productos values (1726,'CUTTER 6" PRETUL REFORZADO',39);</v>
      </c>
    </row>
    <row r="1728" spans="1:5" x14ac:dyDescent="0.25">
      <c r="A1728" s="8">
        <f t="shared" si="53"/>
        <v>1727</v>
      </c>
      <c r="B1728" t="s">
        <v>14509</v>
      </c>
      <c r="C1728" t="s">
        <v>12708</v>
      </c>
      <c r="D1728" s="8">
        <f>VLOOKUP(C1728,Proveedor!$B$2:$C$168,2,0)</f>
        <v>93</v>
      </c>
      <c r="E1728" s="8" t="str">
        <f t="shared" si="52"/>
        <v>insert into Productos values (1727,'CUTTER 6" SANTUL 5904 ALMA METALICA',93);</v>
      </c>
    </row>
    <row r="1729" spans="1:5" x14ac:dyDescent="0.25">
      <c r="A1729" s="8">
        <f t="shared" si="53"/>
        <v>1728</v>
      </c>
      <c r="B1729" t="s">
        <v>14510</v>
      </c>
      <c r="C1729" t="s">
        <v>12655</v>
      </c>
      <c r="D1729" s="8">
        <f>VLOOKUP(C1729,Proveedor!$B$2:$C$168,2,0)</f>
        <v>40</v>
      </c>
      <c r="E1729" s="8" t="str">
        <f t="shared" si="52"/>
        <v>insert into Productos values (1728,'CUTTER 6" SANTUL 5905 CUERPO METALICO B',40);</v>
      </c>
    </row>
    <row r="1730" spans="1:5" x14ac:dyDescent="0.25">
      <c r="A1730" s="8">
        <f t="shared" si="53"/>
        <v>1729</v>
      </c>
      <c r="B1730" t="s">
        <v>14511</v>
      </c>
      <c r="C1730" t="s">
        <v>12627</v>
      </c>
      <c r="D1730" s="8">
        <f>VLOOKUP(C1730,Proveedor!$B$2:$C$168,2,0)</f>
        <v>12</v>
      </c>
      <c r="E1730" s="8" t="str">
        <f t="shared" si="52"/>
        <v>insert into Productos values (1729,'CUTTER 6" TRUPER CUT-6 B',12);</v>
      </c>
    </row>
    <row r="1731" spans="1:5" x14ac:dyDescent="0.25">
      <c r="A1731" s="8">
        <f t="shared" si="53"/>
        <v>1730</v>
      </c>
      <c r="B1731" t="s">
        <v>14512</v>
      </c>
      <c r="C1731" t="s">
        <v>12621</v>
      </c>
      <c r="D1731" s="8">
        <f>VLOOKUP(C1731,Proveedor!$B$2:$C$168,2,0)</f>
        <v>6</v>
      </c>
      <c r="E1731" s="8" t="str">
        <f t="shared" ref="E1731:E1794" si="54">"insert into Productos values ("&amp;A1731&amp;",'"&amp;B1731&amp;"',"&amp;D1731&amp;");"</f>
        <v>insert into Productos values (1730,'CUTTER ACRILICO SANTUL MOD.5909 B',6);</v>
      </c>
    </row>
    <row r="1732" spans="1:5" x14ac:dyDescent="0.25">
      <c r="A1732" s="8">
        <f t="shared" ref="A1732:A1795" si="55">+A1731+1</f>
        <v>1731</v>
      </c>
      <c r="B1732" t="s">
        <v>14513</v>
      </c>
      <c r="C1732" t="s">
        <v>12623</v>
      </c>
      <c r="D1732" s="8">
        <f>VLOOKUP(C1732,Proveedor!$B$2:$C$168,2,0)</f>
        <v>8</v>
      </c>
      <c r="E1732" s="8" t="str">
        <f t="shared" si="54"/>
        <v>insert into Productos values (1731,'CUTTER OBI 9 MM ALMA BIMATERIAL CHICO',8);</v>
      </c>
    </row>
    <row r="1733" spans="1:5" x14ac:dyDescent="0.25">
      <c r="A1733" s="8">
        <f t="shared" si="55"/>
        <v>1732</v>
      </c>
      <c r="B1733" t="s">
        <v>14514</v>
      </c>
      <c r="C1733" t="s">
        <v>12623</v>
      </c>
      <c r="D1733" s="8">
        <f>VLOOKUP(C1733,Proveedor!$B$2:$C$168,2,0)</f>
        <v>8</v>
      </c>
      <c r="E1733" s="8" t="str">
        <f t="shared" si="54"/>
        <v>insert into Productos values (1732,'CUTTER OBI 18 MM ALMA METAL GRANDE',8);</v>
      </c>
    </row>
    <row r="1734" spans="1:5" x14ac:dyDescent="0.25">
      <c r="A1734" s="8">
        <f t="shared" si="55"/>
        <v>1733</v>
      </c>
      <c r="B1734" t="s">
        <v>14515</v>
      </c>
      <c r="C1734" t="s">
        <v>12623</v>
      </c>
      <c r="D1734" s="8">
        <f>VLOOKUP(C1734,Proveedor!$B$2:$C$168,2,0)</f>
        <v>8</v>
      </c>
      <c r="E1734" s="8" t="str">
        <f t="shared" si="54"/>
        <v>insert into Productos values (1733,'CUTTER OBI 9 MM QUITA GRAPAS',8);</v>
      </c>
    </row>
    <row r="1735" spans="1:5" x14ac:dyDescent="0.25">
      <c r="A1735" s="8">
        <f t="shared" si="55"/>
        <v>1734</v>
      </c>
      <c r="B1735" t="s">
        <v>14516</v>
      </c>
      <c r="C1735" t="s">
        <v>12621</v>
      </c>
      <c r="D1735" s="8">
        <f>VLOOKUP(C1735,Proveedor!$B$2:$C$168,2,0)</f>
        <v>6</v>
      </c>
      <c r="E1735" s="8" t="str">
        <f t="shared" si="54"/>
        <v>insert into Productos values (1734,'CUTTER SANTUL 5900 PLASTICA B',6);</v>
      </c>
    </row>
    <row r="1736" spans="1:5" x14ac:dyDescent="0.25">
      <c r="A1736" s="8">
        <f t="shared" si="55"/>
        <v>1735</v>
      </c>
      <c r="B1736" t="s">
        <v>14517</v>
      </c>
      <c r="C1736" t="s">
        <v>12621</v>
      </c>
      <c r="D1736" s="8">
        <f>VLOOKUP(C1736,Proveedor!$B$2:$C$168,2,0)</f>
        <v>6</v>
      </c>
      <c r="E1736" s="8" t="str">
        <f t="shared" si="54"/>
        <v>insert into Productos values (1735,'CUTTER SANTUL 5903 ALMA METALICA B',6);</v>
      </c>
    </row>
    <row r="1737" spans="1:5" x14ac:dyDescent="0.25">
      <c r="A1737" s="8">
        <f t="shared" si="55"/>
        <v>1736</v>
      </c>
      <c r="B1737" t="s">
        <v>14518</v>
      </c>
      <c r="C1737" t="s">
        <v>12667</v>
      </c>
      <c r="D1737" s="8">
        <f>VLOOKUP(C1737,Proveedor!$B$2:$C$168,2,0)</f>
        <v>52</v>
      </c>
      <c r="E1737" s="8" t="str">
        <f t="shared" si="54"/>
        <v>insert into Productos values (1736,'DADO (1/2) 10 MM 6 PUNTA TOOLCRAFT LARG',52);</v>
      </c>
    </row>
    <row r="1738" spans="1:5" x14ac:dyDescent="0.25">
      <c r="A1738" s="8">
        <f t="shared" si="55"/>
        <v>1737</v>
      </c>
      <c r="B1738" t="s">
        <v>14519</v>
      </c>
      <c r="C1738" t="s">
        <v>12619</v>
      </c>
      <c r="D1738" s="8">
        <f>VLOOKUP(C1738,Proveedor!$B$2:$C$168,2,0)</f>
        <v>4</v>
      </c>
      <c r="E1738" s="8" t="str">
        <f t="shared" si="54"/>
        <v>insert into Productos values (1737,'DADO (1/2) 10 MM SURTEK CORTO 6 PTAS',4);</v>
      </c>
    </row>
    <row r="1739" spans="1:5" x14ac:dyDescent="0.25">
      <c r="A1739" s="8">
        <f t="shared" si="55"/>
        <v>1738</v>
      </c>
      <c r="B1739" t="s">
        <v>14520</v>
      </c>
      <c r="C1739" t="s">
        <v>12630</v>
      </c>
      <c r="D1739" s="8">
        <f>VLOOKUP(C1739,Proveedor!$B$2:$C$168,2,0)</f>
        <v>15</v>
      </c>
      <c r="E1739" s="8" t="str">
        <f t="shared" si="54"/>
        <v>insert into Productos values (1738,'DADO (1/2) 15 MM MAR-RAM LARGO',15);</v>
      </c>
    </row>
    <row r="1740" spans="1:5" x14ac:dyDescent="0.25">
      <c r="A1740" s="8">
        <f t="shared" si="55"/>
        <v>1739</v>
      </c>
      <c r="B1740" t="s">
        <v>14521</v>
      </c>
      <c r="C1740" t="s">
        <v>12630</v>
      </c>
      <c r="D1740" s="8">
        <f>VLOOKUP(C1740,Proveedor!$B$2:$C$168,2,0)</f>
        <v>15</v>
      </c>
      <c r="E1740" s="8" t="str">
        <f t="shared" si="54"/>
        <v>insert into Productos values (1739,'DADO (1/2) 17 MM MAR-RAM LARGO',15);</v>
      </c>
    </row>
    <row r="1741" spans="1:5" x14ac:dyDescent="0.25">
      <c r="A1741" s="8">
        <f t="shared" si="55"/>
        <v>1740</v>
      </c>
      <c r="B1741" t="s">
        <v>14522</v>
      </c>
      <c r="C1741" t="s">
        <v>12630</v>
      </c>
      <c r="D1741" s="8">
        <f>VLOOKUP(C1741,Proveedor!$B$2:$C$168,2,0)</f>
        <v>15</v>
      </c>
      <c r="E1741" s="8" t="str">
        <f t="shared" si="54"/>
        <v>insert into Productos values (1740,'DADO (1/2) 18 MM MAR-RAM LARGO',15);</v>
      </c>
    </row>
    <row r="1742" spans="1:5" x14ac:dyDescent="0.25">
      <c r="A1742" s="8">
        <f t="shared" si="55"/>
        <v>1741</v>
      </c>
      <c r="B1742" t="s">
        <v>14523</v>
      </c>
      <c r="C1742" t="s">
        <v>12630</v>
      </c>
      <c r="D1742" s="8">
        <f>VLOOKUP(C1742,Proveedor!$B$2:$C$168,2,0)</f>
        <v>15</v>
      </c>
      <c r="E1742" s="8" t="str">
        <f t="shared" si="54"/>
        <v>insert into Productos values (1741,'DADO (1/2) 19 MM MAR-RAM LARGO',15);</v>
      </c>
    </row>
    <row r="1743" spans="1:5" x14ac:dyDescent="0.25">
      <c r="A1743" s="8">
        <f t="shared" si="55"/>
        <v>1742</v>
      </c>
      <c r="B1743" t="s">
        <v>14524</v>
      </c>
      <c r="C1743" t="s">
        <v>12630</v>
      </c>
      <c r="D1743" s="8">
        <f>VLOOKUP(C1743,Proveedor!$B$2:$C$168,2,0)</f>
        <v>15</v>
      </c>
      <c r="E1743" s="8" t="str">
        <f t="shared" si="54"/>
        <v>insert into Productos values (1742,'DADO (1/2) 21 MM MAR-RAM LARGO',15);</v>
      </c>
    </row>
    <row r="1744" spans="1:5" x14ac:dyDescent="0.25">
      <c r="A1744" s="8">
        <f t="shared" si="55"/>
        <v>1743</v>
      </c>
      <c r="B1744" t="s">
        <v>14525</v>
      </c>
      <c r="C1744" t="s">
        <v>12630</v>
      </c>
      <c r="D1744" s="8">
        <f>VLOOKUP(C1744,Proveedor!$B$2:$C$168,2,0)</f>
        <v>15</v>
      </c>
      <c r="E1744" s="8" t="str">
        <f t="shared" si="54"/>
        <v>insert into Productos values (1743,'DADO (1/2) 30 MM MAR-RAM LARGO',15);</v>
      </c>
    </row>
    <row r="1745" spans="1:5" x14ac:dyDescent="0.25">
      <c r="A1745" s="8">
        <f t="shared" si="55"/>
        <v>1744</v>
      </c>
      <c r="B1745" t="s">
        <v>14526</v>
      </c>
      <c r="C1745" t="s">
        <v>12630</v>
      </c>
      <c r="D1745" s="8">
        <f>VLOOKUP(C1745,Proveedor!$B$2:$C$168,2,0)</f>
        <v>15</v>
      </c>
      <c r="E1745" s="8" t="str">
        <f t="shared" si="54"/>
        <v>insert into Productos values (1744,'DADO (1/2) 32 MM MAR-RAM LARGO',15);</v>
      </c>
    </row>
    <row r="1746" spans="1:5" x14ac:dyDescent="0.25">
      <c r="A1746" s="8">
        <f t="shared" si="55"/>
        <v>1745</v>
      </c>
      <c r="B1746" t="s">
        <v>14527</v>
      </c>
      <c r="C1746" t="s">
        <v>12630</v>
      </c>
      <c r="D1746" s="8">
        <f>VLOOKUP(C1746,Proveedor!$B$2:$C$168,2,0)</f>
        <v>15</v>
      </c>
      <c r="E1746" s="8" t="str">
        <f t="shared" si="54"/>
        <v>insert into Productos values (1745,'DADO (1/2) 1" MAR-RAM LARGO',15);</v>
      </c>
    </row>
    <row r="1747" spans="1:5" x14ac:dyDescent="0.25">
      <c r="A1747" s="8">
        <f t="shared" si="55"/>
        <v>1746</v>
      </c>
      <c r="B1747" t="s">
        <v>14528</v>
      </c>
      <c r="C1747" t="s">
        <v>12619</v>
      </c>
      <c r="D1747" s="8">
        <f>VLOOKUP(C1747,Proveedor!$B$2:$C$168,2,0)</f>
        <v>4</v>
      </c>
      <c r="E1747" s="8" t="str">
        <f t="shared" si="54"/>
        <v>insert into Productos values (1746,'DADO (1/2) 1/2" SURTEK CORTO 6 PUNTAS',4);</v>
      </c>
    </row>
    <row r="1748" spans="1:5" x14ac:dyDescent="0.25">
      <c r="A1748" s="8">
        <f t="shared" si="55"/>
        <v>1747</v>
      </c>
      <c r="B1748" t="s">
        <v>14529</v>
      </c>
      <c r="C1748" t="s">
        <v>12619</v>
      </c>
      <c r="D1748" s="8">
        <f>VLOOKUP(C1748,Proveedor!$B$2:$C$168,2,0)</f>
        <v>4</v>
      </c>
      <c r="E1748" s="8" t="str">
        <f t="shared" si="54"/>
        <v>insert into Productos values (1747,'DADO (1/2) 1/2" SURTEK LARGO 6 PUNTAS',4);</v>
      </c>
    </row>
    <row r="1749" spans="1:5" x14ac:dyDescent="0.25">
      <c r="A1749" s="8">
        <f t="shared" si="55"/>
        <v>1748</v>
      </c>
      <c r="B1749" t="s">
        <v>14530</v>
      </c>
      <c r="C1749" t="s">
        <v>12665</v>
      </c>
      <c r="D1749" s="8">
        <f>VLOOKUP(C1749,Proveedor!$B$2:$C$168,2,0)</f>
        <v>50</v>
      </c>
      <c r="E1749" s="8" t="str">
        <f t="shared" si="54"/>
        <v>insert into Productos values (1748,'DADO (1/2) 11/16 12 PTS URREA',50);</v>
      </c>
    </row>
    <row r="1750" spans="1:5" x14ac:dyDescent="0.25">
      <c r="A1750" s="8">
        <f t="shared" si="55"/>
        <v>1749</v>
      </c>
      <c r="B1750" t="s">
        <v>14531</v>
      </c>
      <c r="C1750" t="s">
        <v>12709</v>
      </c>
      <c r="D1750" s="8">
        <f>VLOOKUP(C1750,Proveedor!$B$2:$C$168,2,0)</f>
        <v>94</v>
      </c>
      <c r="E1750" s="8" t="str">
        <f t="shared" si="54"/>
        <v>insert into Productos values (1749,'DADO (1/2) 19/32 CROMO CORTO KNOVA',94);</v>
      </c>
    </row>
    <row r="1751" spans="1:5" x14ac:dyDescent="0.25">
      <c r="A1751" s="8">
        <f t="shared" si="55"/>
        <v>1750</v>
      </c>
      <c r="B1751" t="s">
        <v>14532</v>
      </c>
      <c r="C1751" t="s">
        <v>12630</v>
      </c>
      <c r="D1751" s="8">
        <f>VLOOKUP(C1751,Proveedor!$B$2:$C$168,2,0)</f>
        <v>15</v>
      </c>
      <c r="E1751" s="8" t="str">
        <f t="shared" si="54"/>
        <v>insert into Productos values (1750,'DADO (1/2) 3/4 MAR-RAM LARGO',15);</v>
      </c>
    </row>
    <row r="1752" spans="1:5" x14ac:dyDescent="0.25">
      <c r="A1752" s="8">
        <f t="shared" si="55"/>
        <v>1751</v>
      </c>
      <c r="B1752" t="s">
        <v>14533</v>
      </c>
      <c r="C1752" t="s">
        <v>12619</v>
      </c>
      <c r="D1752" s="8">
        <f>VLOOKUP(C1752,Proveedor!$B$2:$C$168,2,0)</f>
        <v>4</v>
      </c>
      <c r="E1752" s="8" t="str">
        <f t="shared" si="54"/>
        <v>insert into Productos values (1751,'DADO (1/2) 3/8" SURTEK CORTO 6PTS',4);</v>
      </c>
    </row>
    <row r="1753" spans="1:5" x14ac:dyDescent="0.25">
      <c r="A1753" s="8">
        <f t="shared" si="55"/>
        <v>1752</v>
      </c>
      <c r="B1753" t="s">
        <v>14534</v>
      </c>
      <c r="C1753" t="s">
        <v>12619</v>
      </c>
      <c r="D1753" s="8">
        <f>VLOOKUP(C1753,Proveedor!$B$2:$C$168,2,0)</f>
        <v>4</v>
      </c>
      <c r="E1753" s="8" t="str">
        <f t="shared" si="54"/>
        <v>insert into Productos values (1752,'DADO (1/2) 3/8" SURTEK LARGO 6 PTS',4);</v>
      </c>
    </row>
    <row r="1754" spans="1:5" x14ac:dyDescent="0.25">
      <c r="A1754" s="8">
        <f t="shared" si="55"/>
        <v>1753</v>
      </c>
      <c r="B1754" t="s">
        <v>14535</v>
      </c>
      <c r="C1754" t="s">
        <v>12619</v>
      </c>
      <c r="D1754" s="8">
        <f>VLOOKUP(C1754,Proveedor!$B$2:$C$168,2,0)</f>
        <v>4</v>
      </c>
      <c r="E1754" s="8" t="str">
        <f t="shared" si="54"/>
        <v>insert into Productos values (1753,'DADO (1/2) 5/8" SURTEK LARGO 6 PTAS',4);</v>
      </c>
    </row>
    <row r="1755" spans="1:5" x14ac:dyDescent="0.25">
      <c r="A1755" s="8">
        <f t="shared" si="55"/>
        <v>1754</v>
      </c>
      <c r="B1755" t="s">
        <v>14536</v>
      </c>
      <c r="C1755" t="s">
        <v>12619</v>
      </c>
      <c r="D1755" s="8">
        <f>VLOOKUP(C1755,Proveedor!$B$2:$C$168,2,0)</f>
        <v>4</v>
      </c>
      <c r="E1755" s="8" t="str">
        <f t="shared" si="54"/>
        <v>insert into Productos values (1754,'DADO (1/2) 7/16" SURTEK LARGO 6 PTS',4);</v>
      </c>
    </row>
    <row r="1756" spans="1:5" x14ac:dyDescent="0.25">
      <c r="A1756" s="8">
        <f t="shared" si="55"/>
        <v>1755</v>
      </c>
      <c r="B1756" t="s">
        <v>14537</v>
      </c>
      <c r="C1756" t="s">
        <v>12619</v>
      </c>
      <c r="D1756" s="8">
        <f>VLOOKUP(C1756,Proveedor!$B$2:$C$168,2,0)</f>
        <v>4</v>
      </c>
      <c r="E1756" s="8" t="str">
        <f t="shared" si="54"/>
        <v>insert into Productos values (1755,'DADO (1/2) 7/8" SURTEK CORTO 6 PTAS',4);</v>
      </c>
    </row>
    <row r="1757" spans="1:5" x14ac:dyDescent="0.25">
      <c r="A1757" s="8">
        <f t="shared" si="55"/>
        <v>1756</v>
      </c>
      <c r="B1757" t="s">
        <v>14538</v>
      </c>
      <c r="C1757" t="s">
        <v>12665</v>
      </c>
      <c r="D1757" s="8">
        <f>VLOOKUP(C1757,Proveedor!$B$2:$C$168,2,0)</f>
        <v>50</v>
      </c>
      <c r="E1757" s="8" t="str">
        <f t="shared" si="54"/>
        <v>insert into Productos values (1756,'DADO (1/2) 9/16" 12 PTS URREA',50);</v>
      </c>
    </row>
    <row r="1758" spans="1:5" x14ac:dyDescent="0.25">
      <c r="A1758" s="8">
        <f t="shared" si="55"/>
        <v>1757</v>
      </c>
      <c r="B1758" t="s">
        <v>14539</v>
      </c>
      <c r="C1758" t="s">
        <v>12619</v>
      </c>
      <c r="D1758" s="8">
        <f>VLOOKUP(C1758,Proveedor!$B$2:$C$168,2,0)</f>
        <v>4</v>
      </c>
      <c r="E1758" s="8" t="str">
        <f t="shared" si="54"/>
        <v>insert into Productos values (1757,'DADO (1/2) 9/16" SURTEK LARGO 6 PTAS',4);</v>
      </c>
    </row>
    <row r="1759" spans="1:5" x14ac:dyDescent="0.25">
      <c r="A1759" s="8">
        <f t="shared" si="55"/>
        <v>1758</v>
      </c>
      <c r="B1759" t="s">
        <v>14540</v>
      </c>
      <c r="C1759" t="s">
        <v>12627</v>
      </c>
      <c r="D1759" s="8">
        <f>VLOOKUP(C1759,Proveedor!$B$2:$C$168,2,0)</f>
        <v>12</v>
      </c>
      <c r="E1759" s="8" t="str">
        <f t="shared" si="54"/>
        <v>insert into Productos values (1758,'DADO (3/4) 1-1/4 12 PUNTAS TRUPER',12);</v>
      </c>
    </row>
    <row r="1760" spans="1:5" x14ac:dyDescent="0.25">
      <c r="A1760" s="8">
        <f t="shared" si="55"/>
        <v>1759</v>
      </c>
      <c r="B1760" t="s">
        <v>14541</v>
      </c>
      <c r="C1760" t="s">
        <v>12627</v>
      </c>
      <c r="D1760" s="8">
        <f>VLOOKUP(C1760,Proveedor!$B$2:$C$168,2,0)</f>
        <v>12</v>
      </c>
      <c r="E1760" s="8" t="str">
        <f t="shared" si="54"/>
        <v>insert into Productos values (1759,'DADO (3/4) 1-1/4 6 PUNTAS LARGO TRUPER',12);</v>
      </c>
    </row>
    <row r="1761" spans="1:5" x14ac:dyDescent="0.25">
      <c r="A1761" s="8">
        <f t="shared" si="55"/>
        <v>1760</v>
      </c>
      <c r="B1761" t="s">
        <v>14542</v>
      </c>
      <c r="C1761" t="s">
        <v>12665</v>
      </c>
      <c r="D1761" s="8">
        <f>VLOOKUP(C1761,Proveedor!$B$2:$C$168,2,0)</f>
        <v>50</v>
      </c>
      <c r="E1761" s="8" t="str">
        <f t="shared" si="54"/>
        <v>insert into Productos values (1760,'DADO (3/4) 13/16 URREA IMPACTO 8 PUNTAS',50);</v>
      </c>
    </row>
    <row r="1762" spans="1:5" x14ac:dyDescent="0.25">
      <c r="A1762" s="8">
        <f t="shared" si="55"/>
        <v>1761</v>
      </c>
      <c r="B1762" t="s">
        <v>14543</v>
      </c>
      <c r="C1762" t="s">
        <v>12619</v>
      </c>
      <c r="D1762" s="8">
        <f>VLOOKUP(C1762,Proveedor!$B$2:$C$168,2,0)</f>
        <v>4</v>
      </c>
      <c r="E1762" s="8" t="str">
        <f t="shared" si="54"/>
        <v>insert into Productos values (1761,'DADO (3/8) 6 MM SURTEK CORTO',4);</v>
      </c>
    </row>
    <row r="1763" spans="1:5" x14ac:dyDescent="0.25">
      <c r="A1763" s="8">
        <f t="shared" si="55"/>
        <v>1762</v>
      </c>
      <c r="B1763" t="s">
        <v>14544</v>
      </c>
      <c r="C1763" t="s">
        <v>12655</v>
      </c>
      <c r="D1763" s="8">
        <f>VLOOKUP(C1763,Proveedor!$B$2:$C$168,2,0)</f>
        <v>40</v>
      </c>
      <c r="E1763" s="8" t="str">
        <f t="shared" si="54"/>
        <v>insert into Productos values (1762,'DADO (3/8) 7 MM SURTEK CORTO',40);</v>
      </c>
    </row>
    <row r="1764" spans="1:5" x14ac:dyDescent="0.25">
      <c r="A1764" s="8">
        <f t="shared" si="55"/>
        <v>1763</v>
      </c>
      <c r="B1764" t="s">
        <v>14545</v>
      </c>
      <c r="C1764" t="s">
        <v>12630</v>
      </c>
      <c r="D1764" s="8">
        <f>VLOOKUP(C1764,Proveedor!$B$2:$C$168,2,0)</f>
        <v>15</v>
      </c>
      <c r="E1764" s="8" t="str">
        <f t="shared" si="54"/>
        <v>insert into Productos values (1763,'DADO (3/8) 8 MM MAR-RAM LARGO',15);</v>
      </c>
    </row>
    <row r="1765" spans="1:5" x14ac:dyDescent="0.25">
      <c r="A1765" s="8">
        <f t="shared" si="55"/>
        <v>1764</v>
      </c>
      <c r="B1765" t="s">
        <v>14546</v>
      </c>
      <c r="C1765" t="s">
        <v>12619</v>
      </c>
      <c r="D1765" s="8">
        <f>VLOOKUP(C1765,Proveedor!$B$2:$C$168,2,0)</f>
        <v>4</v>
      </c>
      <c r="E1765" s="8" t="str">
        <f t="shared" si="54"/>
        <v>insert into Productos values (1764,'DADO (3/8) 8MM SURTEK CORTO',4);</v>
      </c>
    </row>
    <row r="1766" spans="1:5" x14ac:dyDescent="0.25">
      <c r="A1766" s="8">
        <f t="shared" si="55"/>
        <v>1765</v>
      </c>
      <c r="B1766" t="s">
        <v>14547</v>
      </c>
      <c r="C1766" t="s">
        <v>12630</v>
      </c>
      <c r="D1766" s="8">
        <f>VLOOKUP(C1766,Proveedor!$B$2:$C$168,2,0)</f>
        <v>15</v>
      </c>
      <c r="E1766" s="8" t="str">
        <f t="shared" si="54"/>
        <v>insert into Productos values (1765,'DADO (3/8) 10 MM MAR-RAM LARGO',15);</v>
      </c>
    </row>
    <row r="1767" spans="1:5" x14ac:dyDescent="0.25">
      <c r="A1767" s="8">
        <f t="shared" si="55"/>
        <v>1766</v>
      </c>
      <c r="B1767" t="s">
        <v>14548</v>
      </c>
      <c r="C1767" t="s">
        <v>12619</v>
      </c>
      <c r="D1767" s="8">
        <f>VLOOKUP(C1767,Proveedor!$B$2:$C$168,2,0)</f>
        <v>4</v>
      </c>
      <c r="E1767" s="8" t="str">
        <f t="shared" si="54"/>
        <v>insert into Productos values (1766,'DADO (3/8) 10 MM SURTEK CORTO 6 PTAS',4);</v>
      </c>
    </row>
    <row r="1768" spans="1:5" x14ac:dyDescent="0.25">
      <c r="A1768" s="8">
        <f t="shared" si="55"/>
        <v>1767</v>
      </c>
      <c r="B1768" t="s">
        <v>14549</v>
      </c>
      <c r="C1768" t="s">
        <v>12630</v>
      </c>
      <c r="D1768" s="8">
        <f>VLOOKUP(C1768,Proveedor!$B$2:$C$168,2,0)</f>
        <v>15</v>
      </c>
      <c r="E1768" s="8" t="str">
        <f t="shared" si="54"/>
        <v>insert into Productos values (1767,'DADO (3/8) 12 MM MAR-RAM LARGO',15);</v>
      </c>
    </row>
    <row r="1769" spans="1:5" x14ac:dyDescent="0.25">
      <c r="A1769" s="8">
        <f t="shared" si="55"/>
        <v>1768</v>
      </c>
      <c r="B1769" t="s">
        <v>14550</v>
      </c>
      <c r="C1769" t="s">
        <v>12630</v>
      </c>
      <c r="D1769" s="8">
        <f>VLOOKUP(C1769,Proveedor!$B$2:$C$168,2,0)</f>
        <v>15</v>
      </c>
      <c r="E1769" s="8" t="str">
        <f t="shared" si="54"/>
        <v>insert into Productos values (1768,'DADO (3/8) 14 MM LARGO CAL-HAWK',15);</v>
      </c>
    </row>
    <row r="1770" spans="1:5" x14ac:dyDescent="0.25">
      <c r="A1770" s="8">
        <f t="shared" si="55"/>
        <v>1769</v>
      </c>
      <c r="B1770" t="s">
        <v>14551</v>
      </c>
      <c r="C1770" t="s">
        <v>12709</v>
      </c>
      <c r="D1770" s="8">
        <f>VLOOKUP(C1770,Proveedor!$B$2:$C$168,2,0)</f>
        <v>94</v>
      </c>
      <c r="E1770" s="8" t="str">
        <f t="shared" si="54"/>
        <v>insert into Productos values (1769,'DADO (3/8) 17 MM CROMO CORTO',94);</v>
      </c>
    </row>
    <row r="1771" spans="1:5" x14ac:dyDescent="0.25">
      <c r="A1771" s="8">
        <f t="shared" si="55"/>
        <v>1770</v>
      </c>
      <c r="B1771" t="s">
        <v>14552</v>
      </c>
      <c r="C1771" t="s">
        <v>12619</v>
      </c>
      <c r="D1771" s="8">
        <f>VLOOKUP(C1771,Proveedor!$B$2:$C$168,2,0)</f>
        <v>4</v>
      </c>
      <c r="E1771" s="8" t="str">
        <f t="shared" si="54"/>
        <v>insert into Productos values (1770,'DADO (3/8) 17 MM SURTEK LARGO 6 PTAS',4);</v>
      </c>
    </row>
    <row r="1772" spans="1:5" x14ac:dyDescent="0.25">
      <c r="A1772" s="8">
        <f t="shared" si="55"/>
        <v>1771</v>
      </c>
      <c r="B1772" t="s">
        <v>14553</v>
      </c>
      <c r="C1772" t="s">
        <v>12655</v>
      </c>
      <c r="D1772" s="8">
        <f>VLOOKUP(C1772,Proveedor!$B$2:$C$168,2,0)</f>
        <v>40</v>
      </c>
      <c r="E1772" s="8" t="str">
        <f t="shared" si="54"/>
        <v>insert into Productos values (1771,'DADO (3/8) 18 MM SURTEK CORTO',40);</v>
      </c>
    </row>
    <row r="1773" spans="1:5" x14ac:dyDescent="0.25">
      <c r="A1773" s="8">
        <f t="shared" si="55"/>
        <v>1772</v>
      </c>
      <c r="B1773" t="s">
        <v>14554</v>
      </c>
      <c r="C1773" t="s">
        <v>12619</v>
      </c>
      <c r="D1773" s="8">
        <f>VLOOKUP(C1773,Proveedor!$B$2:$C$168,2,0)</f>
        <v>4</v>
      </c>
      <c r="E1773" s="8" t="str">
        <f t="shared" si="54"/>
        <v>insert into Productos values (1772,'DADO (3/8) 1/2 CORTO SURTEK',4);</v>
      </c>
    </row>
    <row r="1774" spans="1:5" x14ac:dyDescent="0.25">
      <c r="A1774" s="8">
        <f t="shared" si="55"/>
        <v>1773</v>
      </c>
      <c r="B1774" t="s">
        <v>14555</v>
      </c>
      <c r="C1774" t="s">
        <v>12619</v>
      </c>
      <c r="D1774" s="8">
        <f>VLOOKUP(C1774,Proveedor!$B$2:$C$168,2,0)</f>
        <v>4</v>
      </c>
      <c r="E1774" s="8" t="str">
        <f t="shared" si="54"/>
        <v>insert into Productos values (1773,'DADO (3/8) 13/16" SURTEK CORTO 6 PTS',4);</v>
      </c>
    </row>
    <row r="1775" spans="1:5" x14ac:dyDescent="0.25">
      <c r="A1775" s="8">
        <f t="shared" si="55"/>
        <v>1774</v>
      </c>
      <c r="B1775" t="s">
        <v>14556</v>
      </c>
      <c r="C1775" t="s">
        <v>12619</v>
      </c>
      <c r="D1775" s="8">
        <f>VLOOKUP(C1775,Proveedor!$B$2:$C$168,2,0)</f>
        <v>4</v>
      </c>
      <c r="E1775" s="8" t="str">
        <f t="shared" si="54"/>
        <v>insert into Productos values (1774,'DADO (3/8) 13/16" SURTEK LARGO 6 PTS',4);</v>
      </c>
    </row>
    <row r="1776" spans="1:5" x14ac:dyDescent="0.25">
      <c r="A1776" s="8">
        <f t="shared" si="55"/>
        <v>1775</v>
      </c>
      <c r="B1776" t="s">
        <v>14557</v>
      </c>
      <c r="C1776" t="s">
        <v>12619</v>
      </c>
      <c r="D1776" s="8">
        <f>VLOOKUP(C1776,Proveedor!$B$2:$C$168,2,0)</f>
        <v>4</v>
      </c>
      <c r="E1776" s="8" t="str">
        <f t="shared" si="54"/>
        <v>insert into Productos values (1775,'DADO (3/8) 3/8" SURTEK LARGO',4);</v>
      </c>
    </row>
    <row r="1777" spans="1:5" x14ac:dyDescent="0.25">
      <c r="A1777" s="8">
        <f t="shared" si="55"/>
        <v>1776</v>
      </c>
      <c r="B1777" t="s">
        <v>14558</v>
      </c>
      <c r="C1777" t="s">
        <v>12619</v>
      </c>
      <c r="D1777" s="8">
        <f>VLOOKUP(C1777,Proveedor!$B$2:$C$168,2,0)</f>
        <v>4</v>
      </c>
      <c r="E1777" s="8" t="str">
        <f t="shared" si="54"/>
        <v>insert into Productos values (1776,'DADO (3/8) 7/16" LARGO SURTEK 6 PTS',4);</v>
      </c>
    </row>
    <row r="1778" spans="1:5" x14ac:dyDescent="0.25">
      <c r="A1778" s="8">
        <f t="shared" si="55"/>
        <v>1777</v>
      </c>
      <c r="B1778" t="s">
        <v>14559</v>
      </c>
      <c r="C1778" t="s">
        <v>12619</v>
      </c>
      <c r="D1778" s="8">
        <f>VLOOKUP(C1778,Proveedor!$B$2:$C$168,2,0)</f>
        <v>4</v>
      </c>
      <c r="E1778" s="8" t="str">
        <f t="shared" si="54"/>
        <v>insert into Productos values (1777,'DADO (3/8) 7/16" SURTEK CORTO 6 PTS',4);</v>
      </c>
    </row>
    <row r="1779" spans="1:5" x14ac:dyDescent="0.25">
      <c r="A1779" s="8">
        <f t="shared" si="55"/>
        <v>1778</v>
      </c>
      <c r="B1779" t="s">
        <v>14560</v>
      </c>
      <c r="C1779" t="s">
        <v>12709</v>
      </c>
      <c r="D1779" s="8">
        <f>VLOOKUP(C1779,Proveedor!$B$2:$C$168,2,0)</f>
        <v>94</v>
      </c>
      <c r="E1779" s="8" t="str">
        <f t="shared" si="54"/>
        <v>insert into Productos values (1778,'DADO (3/8) 7/8 CROMO CORTO KNOVA',94);</v>
      </c>
    </row>
    <row r="1780" spans="1:5" x14ac:dyDescent="0.25">
      <c r="A1780" s="8">
        <f t="shared" si="55"/>
        <v>1779</v>
      </c>
      <c r="B1780" t="s">
        <v>14561</v>
      </c>
      <c r="C1780" t="s">
        <v>12619</v>
      </c>
      <c r="D1780" s="8">
        <f>VLOOKUP(C1780,Proveedor!$B$2:$C$168,2,0)</f>
        <v>4</v>
      </c>
      <c r="E1780" s="8" t="str">
        <f t="shared" si="54"/>
        <v>insert into Productos values (1779,'DADO (3/8) 7/8" SENSOR OXIGENO SURTEK',4);</v>
      </c>
    </row>
    <row r="1781" spans="1:5" x14ac:dyDescent="0.25">
      <c r="A1781" s="8">
        <f t="shared" si="55"/>
        <v>1780</v>
      </c>
      <c r="B1781" t="s">
        <v>14562</v>
      </c>
      <c r="C1781" t="s">
        <v>12619</v>
      </c>
      <c r="D1781" s="8">
        <f>VLOOKUP(C1781,Proveedor!$B$2:$C$168,2,0)</f>
        <v>4</v>
      </c>
      <c r="E1781" s="8" t="str">
        <f t="shared" si="54"/>
        <v>insert into Productos values (1780,'DADO (3/8) 7/8" SURTEK CORTO 6 PTS',4);</v>
      </c>
    </row>
    <row r="1782" spans="1:5" x14ac:dyDescent="0.25">
      <c r="A1782" s="8">
        <f t="shared" si="55"/>
        <v>1781</v>
      </c>
      <c r="B1782" t="s">
        <v>14563</v>
      </c>
      <c r="C1782" t="s">
        <v>12619</v>
      </c>
      <c r="D1782" s="8">
        <f>VLOOKUP(C1782,Proveedor!$B$2:$C$168,2,0)</f>
        <v>4</v>
      </c>
      <c r="E1782" s="8" t="str">
        <f t="shared" si="54"/>
        <v>insert into Productos values (1781,'DADO (3/8) 7/8" SURTEK LARGO 6 PTS',4);</v>
      </c>
    </row>
    <row r="1783" spans="1:5" x14ac:dyDescent="0.25">
      <c r="A1783" s="8">
        <f t="shared" si="55"/>
        <v>1782</v>
      </c>
      <c r="B1783" t="s">
        <v>14564</v>
      </c>
      <c r="C1783" t="s">
        <v>12619</v>
      </c>
      <c r="D1783" s="8">
        <f>VLOOKUP(C1783,Proveedor!$B$2:$C$168,2,0)</f>
        <v>4</v>
      </c>
      <c r="E1783" s="8" t="str">
        <f t="shared" si="54"/>
        <v>insert into Productos values (1782,'DADO (3/8) 9/16 SURTEK LARGO',4);</v>
      </c>
    </row>
    <row r="1784" spans="1:5" x14ac:dyDescent="0.25">
      <c r="A1784" s="8">
        <f t="shared" si="55"/>
        <v>1783</v>
      </c>
      <c r="B1784" t="s">
        <v>14565</v>
      </c>
      <c r="C1784" t="s">
        <v>12634</v>
      </c>
      <c r="D1784" s="8">
        <f>VLOOKUP(C1784,Proveedor!$B$2:$C$168,2,0)</f>
        <v>19</v>
      </c>
      <c r="E1784" s="8" t="str">
        <f t="shared" si="54"/>
        <v>insert into Productos values (1783,'DADO CORTO 1 "',19);</v>
      </c>
    </row>
    <row r="1785" spans="1:5" x14ac:dyDescent="0.25">
      <c r="A1785" s="8">
        <f t="shared" si="55"/>
        <v>1784</v>
      </c>
      <c r="B1785" t="s">
        <v>14566</v>
      </c>
      <c r="C1785" t="s">
        <v>12634</v>
      </c>
      <c r="D1785" s="8">
        <f>VLOOKUP(C1785,Proveedor!$B$2:$C$168,2,0)</f>
        <v>19</v>
      </c>
      <c r="E1785" s="8" t="str">
        <f t="shared" si="54"/>
        <v>insert into Productos values (1784,'DADO CORTO 1 1/16',19);</v>
      </c>
    </row>
    <row r="1786" spans="1:5" x14ac:dyDescent="0.25">
      <c r="A1786" s="8">
        <f t="shared" si="55"/>
        <v>1785</v>
      </c>
      <c r="B1786" t="s">
        <v>14567</v>
      </c>
      <c r="C1786" t="s">
        <v>12634</v>
      </c>
      <c r="D1786" s="8">
        <f>VLOOKUP(C1786,Proveedor!$B$2:$C$168,2,0)</f>
        <v>19</v>
      </c>
      <c r="E1786" s="8" t="str">
        <f t="shared" si="54"/>
        <v>insert into Productos values (1785,'DADO CORTO 1 1/2',19);</v>
      </c>
    </row>
    <row r="1787" spans="1:5" x14ac:dyDescent="0.25">
      <c r="A1787" s="8">
        <f t="shared" si="55"/>
        <v>1786</v>
      </c>
      <c r="B1787" t="s">
        <v>14568</v>
      </c>
      <c r="C1787" t="s">
        <v>12634</v>
      </c>
      <c r="D1787" s="8">
        <f>VLOOKUP(C1787,Proveedor!$B$2:$C$168,2,0)</f>
        <v>19</v>
      </c>
      <c r="E1787" s="8" t="str">
        <f t="shared" si="54"/>
        <v>insert into Productos values (1786,'DADO CORTO 1 1/4 *',19);</v>
      </c>
    </row>
    <row r="1788" spans="1:5" x14ac:dyDescent="0.25">
      <c r="A1788" s="8">
        <f t="shared" si="55"/>
        <v>1787</v>
      </c>
      <c r="B1788" t="s">
        <v>14569</v>
      </c>
      <c r="C1788" t="s">
        <v>12634</v>
      </c>
      <c r="D1788" s="8">
        <f>VLOOKUP(C1788,Proveedor!$B$2:$C$168,2,0)</f>
        <v>19</v>
      </c>
      <c r="E1788" s="8" t="str">
        <f t="shared" si="54"/>
        <v>insert into Productos values (1787,'DADO CORTO 1 1/8 *',19);</v>
      </c>
    </row>
    <row r="1789" spans="1:5" x14ac:dyDescent="0.25">
      <c r="A1789" s="8">
        <f t="shared" si="55"/>
        <v>1788</v>
      </c>
      <c r="B1789" t="s">
        <v>14570</v>
      </c>
      <c r="C1789" t="s">
        <v>12634</v>
      </c>
      <c r="D1789" s="8">
        <f>VLOOKUP(C1789,Proveedor!$B$2:$C$168,2,0)</f>
        <v>19</v>
      </c>
      <c r="E1789" s="8" t="str">
        <f t="shared" si="54"/>
        <v>insert into Productos values (1788,'DADO CORTO 1 11/16 *',19);</v>
      </c>
    </row>
    <row r="1790" spans="1:5" x14ac:dyDescent="0.25">
      <c r="A1790" s="8">
        <f t="shared" si="55"/>
        <v>1789</v>
      </c>
      <c r="B1790" t="s">
        <v>14571</v>
      </c>
      <c r="C1790" t="s">
        <v>12634</v>
      </c>
      <c r="D1790" s="8">
        <f>VLOOKUP(C1790,Proveedor!$B$2:$C$168,2,0)</f>
        <v>19</v>
      </c>
      <c r="E1790" s="8" t="str">
        <f t="shared" si="54"/>
        <v>insert into Productos values (1789,'DADO CORTO 1 13/16',19);</v>
      </c>
    </row>
    <row r="1791" spans="1:5" x14ac:dyDescent="0.25">
      <c r="A1791" s="8">
        <f t="shared" si="55"/>
        <v>1790</v>
      </c>
      <c r="B1791" t="s">
        <v>14572</v>
      </c>
      <c r="C1791" t="s">
        <v>12634</v>
      </c>
      <c r="D1791" s="8">
        <f>VLOOKUP(C1791,Proveedor!$B$2:$C$168,2,0)</f>
        <v>19</v>
      </c>
      <c r="E1791" s="8" t="str">
        <f t="shared" si="54"/>
        <v>insert into Productos values (1790,'DADO CORTO 1 3/16',19);</v>
      </c>
    </row>
    <row r="1792" spans="1:5" x14ac:dyDescent="0.25">
      <c r="A1792" s="8">
        <f t="shared" si="55"/>
        <v>1791</v>
      </c>
      <c r="B1792" t="s">
        <v>14573</v>
      </c>
      <c r="C1792" t="s">
        <v>12634</v>
      </c>
      <c r="D1792" s="8">
        <f>VLOOKUP(C1792,Proveedor!$B$2:$C$168,2,0)</f>
        <v>19</v>
      </c>
      <c r="E1792" s="8" t="str">
        <f t="shared" si="54"/>
        <v>insert into Productos values (1791,'DADO CORTO 1 3/4',19);</v>
      </c>
    </row>
    <row r="1793" spans="1:5" x14ac:dyDescent="0.25">
      <c r="A1793" s="8">
        <f t="shared" si="55"/>
        <v>1792</v>
      </c>
      <c r="B1793" t="s">
        <v>14574</v>
      </c>
      <c r="C1793" t="s">
        <v>12634</v>
      </c>
      <c r="D1793" s="8">
        <f>VLOOKUP(C1793,Proveedor!$B$2:$C$168,2,0)</f>
        <v>19</v>
      </c>
      <c r="E1793" s="8" t="str">
        <f t="shared" si="54"/>
        <v>insert into Productos values (1792,'DADO CORTO 1 3/8',19);</v>
      </c>
    </row>
    <row r="1794" spans="1:5" x14ac:dyDescent="0.25">
      <c r="A1794" s="8">
        <f t="shared" si="55"/>
        <v>1793</v>
      </c>
      <c r="B1794" t="s">
        <v>14575</v>
      </c>
      <c r="C1794" t="s">
        <v>12634</v>
      </c>
      <c r="D1794" s="8">
        <f>VLOOKUP(C1794,Proveedor!$B$2:$C$168,2,0)</f>
        <v>19</v>
      </c>
      <c r="E1794" s="8" t="str">
        <f t="shared" si="54"/>
        <v>insert into Productos values (1793,'DADO CORTO 1 5/16',19);</v>
      </c>
    </row>
    <row r="1795" spans="1:5" x14ac:dyDescent="0.25">
      <c r="A1795" s="8">
        <f t="shared" si="55"/>
        <v>1794</v>
      </c>
      <c r="B1795" t="s">
        <v>14576</v>
      </c>
      <c r="C1795" t="s">
        <v>12634</v>
      </c>
      <c r="D1795" s="8">
        <f>VLOOKUP(C1795,Proveedor!$B$2:$C$168,2,0)</f>
        <v>19</v>
      </c>
      <c r="E1795" s="8" t="str">
        <f t="shared" ref="E1795:E1858" si="56">"insert into Productos values ("&amp;A1795&amp;",'"&amp;B1795&amp;"',"&amp;D1795&amp;");"</f>
        <v>insert into Productos values (1794,'DADO CORTO 1 7/16 *',19);</v>
      </c>
    </row>
    <row r="1796" spans="1:5" x14ac:dyDescent="0.25">
      <c r="A1796" s="8">
        <f t="shared" ref="A1796:A1859" si="57">+A1795+1</f>
        <v>1795</v>
      </c>
      <c r="B1796" t="s">
        <v>14577</v>
      </c>
      <c r="C1796" t="s">
        <v>12630</v>
      </c>
      <c r="D1796" s="8">
        <f>VLOOKUP(C1796,Proveedor!$B$2:$C$168,2,0)</f>
        <v>15</v>
      </c>
      <c r="E1796" s="8" t="str">
        <f t="shared" si="56"/>
        <v>insert into Productos values (1795,'DADO CORTO 1 7/16 MAR-RAM',15);</v>
      </c>
    </row>
    <row r="1797" spans="1:5" x14ac:dyDescent="0.25">
      <c r="A1797" s="8">
        <f t="shared" si="57"/>
        <v>1796</v>
      </c>
      <c r="B1797" t="s">
        <v>14578</v>
      </c>
      <c r="C1797" t="s">
        <v>12634</v>
      </c>
      <c r="D1797" s="8">
        <f>VLOOKUP(C1797,Proveedor!$B$2:$C$168,2,0)</f>
        <v>19</v>
      </c>
      <c r="E1797" s="8" t="str">
        <f t="shared" si="56"/>
        <v>insert into Productos values (1796,'DADO CORTO 15/16',19);</v>
      </c>
    </row>
    <row r="1798" spans="1:5" x14ac:dyDescent="0.25">
      <c r="A1798" s="8">
        <f t="shared" si="57"/>
        <v>1797</v>
      </c>
      <c r="B1798" t="s">
        <v>14579</v>
      </c>
      <c r="C1798" t="s">
        <v>12634</v>
      </c>
      <c r="D1798" s="8">
        <f>VLOOKUP(C1798,Proveedor!$B$2:$C$168,2,0)</f>
        <v>19</v>
      </c>
      <c r="E1798" s="8" t="str">
        <f t="shared" si="56"/>
        <v>insert into Productos values (1797,'DADO LARGO 1 1/16',19);</v>
      </c>
    </row>
    <row r="1799" spans="1:5" x14ac:dyDescent="0.25">
      <c r="A1799" s="8">
        <f t="shared" si="57"/>
        <v>1798</v>
      </c>
      <c r="B1799" t="s">
        <v>14580</v>
      </c>
      <c r="C1799" t="s">
        <v>12634</v>
      </c>
      <c r="D1799" s="8">
        <f>VLOOKUP(C1799,Proveedor!$B$2:$C$168,2,0)</f>
        <v>19</v>
      </c>
      <c r="E1799" s="8" t="str">
        <f t="shared" si="56"/>
        <v>insert into Productos values (1798,'DADO LARGO 1 1/2',19);</v>
      </c>
    </row>
    <row r="1800" spans="1:5" x14ac:dyDescent="0.25">
      <c r="A1800" s="8">
        <f t="shared" si="57"/>
        <v>1799</v>
      </c>
      <c r="B1800" t="s">
        <v>14581</v>
      </c>
      <c r="C1800" t="s">
        <v>12634</v>
      </c>
      <c r="D1800" s="8">
        <f>VLOOKUP(C1800,Proveedor!$B$2:$C$168,2,0)</f>
        <v>19</v>
      </c>
      <c r="E1800" s="8" t="str">
        <f t="shared" si="56"/>
        <v>insert into Productos values (1799,'DADO LARGO 1 1/4',19);</v>
      </c>
    </row>
    <row r="1801" spans="1:5" x14ac:dyDescent="0.25">
      <c r="A1801" s="8">
        <f t="shared" si="57"/>
        <v>1800</v>
      </c>
      <c r="B1801" t="s">
        <v>14582</v>
      </c>
      <c r="C1801" t="s">
        <v>12634</v>
      </c>
      <c r="D1801" s="8">
        <f>VLOOKUP(C1801,Proveedor!$B$2:$C$168,2,0)</f>
        <v>19</v>
      </c>
      <c r="E1801" s="8" t="str">
        <f t="shared" si="56"/>
        <v>insert into Productos values (1800,'DADO LARGO 1 1/8',19);</v>
      </c>
    </row>
    <row r="1802" spans="1:5" x14ac:dyDescent="0.25">
      <c r="A1802" s="8">
        <f t="shared" si="57"/>
        <v>1801</v>
      </c>
      <c r="B1802" t="s">
        <v>14583</v>
      </c>
      <c r="C1802" t="s">
        <v>12634</v>
      </c>
      <c r="D1802" s="8">
        <f>VLOOKUP(C1802,Proveedor!$B$2:$C$168,2,0)</f>
        <v>19</v>
      </c>
      <c r="E1802" s="8" t="str">
        <f t="shared" si="56"/>
        <v>insert into Productos values (1801,'DADO LARGO 1 3/16',19);</v>
      </c>
    </row>
    <row r="1803" spans="1:5" x14ac:dyDescent="0.25">
      <c r="A1803" s="8">
        <f t="shared" si="57"/>
        <v>1802</v>
      </c>
      <c r="B1803" t="s">
        <v>14584</v>
      </c>
      <c r="C1803" t="s">
        <v>12634</v>
      </c>
      <c r="D1803" s="8">
        <f>VLOOKUP(C1803,Proveedor!$B$2:$C$168,2,0)</f>
        <v>19</v>
      </c>
      <c r="E1803" s="8" t="str">
        <f t="shared" si="56"/>
        <v>insert into Productos values (1802,'DADO LARGO 1 3/8',19);</v>
      </c>
    </row>
    <row r="1804" spans="1:5" x14ac:dyDescent="0.25">
      <c r="A1804" s="8">
        <f t="shared" si="57"/>
        <v>1803</v>
      </c>
      <c r="B1804" t="s">
        <v>14585</v>
      </c>
      <c r="C1804" t="s">
        <v>12634</v>
      </c>
      <c r="D1804" s="8">
        <f>VLOOKUP(C1804,Proveedor!$B$2:$C$168,2,0)</f>
        <v>19</v>
      </c>
      <c r="E1804" s="8" t="str">
        <f t="shared" si="56"/>
        <v>insert into Productos values (1803,'DADO LARGO 1 5/16',19);</v>
      </c>
    </row>
    <row r="1805" spans="1:5" x14ac:dyDescent="0.25">
      <c r="A1805" s="8">
        <f t="shared" si="57"/>
        <v>1804</v>
      </c>
      <c r="B1805" t="s">
        <v>14586</v>
      </c>
      <c r="C1805" t="s">
        <v>12634</v>
      </c>
      <c r="D1805" s="8">
        <f>VLOOKUP(C1805,Proveedor!$B$2:$C$168,2,0)</f>
        <v>19</v>
      </c>
      <c r="E1805" s="8" t="str">
        <f t="shared" si="56"/>
        <v>insert into Productos values (1804,'DADO LARGO 1 7/16',19);</v>
      </c>
    </row>
    <row r="1806" spans="1:5" x14ac:dyDescent="0.25">
      <c r="A1806" s="8">
        <f t="shared" si="57"/>
        <v>1805</v>
      </c>
      <c r="B1806" t="s">
        <v>14587</v>
      </c>
      <c r="C1806" t="s">
        <v>12634</v>
      </c>
      <c r="D1806" s="8">
        <f>VLOOKUP(C1806,Proveedor!$B$2:$C$168,2,0)</f>
        <v>19</v>
      </c>
      <c r="E1806" s="8" t="str">
        <f t="shared" si="56"/>
        <v>insert into Productos values (1805,'DADO LARGO 15/16',19);</v>
      </c>
    </row>
    <row r="1807" spans="1:5" x14ac:dyDescent="0.25">
      <c r="A1807" s="8">
        <f t="shared" si="57"/>
        <v>1806</v>
      </c>
      <c r="B1807" t="s">
        <v>14588</v>
      </c>
      <c r="C1807" t="s">
        <v>12619</v>
      </c>
      <c r="D1807" s="8">
        <f>VLOOKUP(C1807,Proveedor!$B$2:$C$168,2,0)</f>
        <v>4</v>
      </c>
      <c r="E1807" s="8" t="str">
        <f t="shared" si="56"/>
        <v>insert into Productos values (1806,'DADO P/BUJIA (1/2) 13/16" SURTEK',4);</v>
      </c>
    </row>
    <row r="1808" spans="1:5" x14ac:dyDescent="0.25">
      <c r="A1808" s="8">
        <f t="shared" si="57"/>
        <v>1807</v>
      </c>
      <c r="B1808" t="s">
        <v>14589</v>
      </c>
      <c r="C1808" t="s">
        <v>12619</v>
      </c>
      <c r="D1808" s="8">
        <f>VLOOKUP(C1808,Proveedor!$B$2:$C$168,2,0)</f>
        <v>4</v>
      </c>
      <c r="E1808" s="8" t="str">
        <f t="shared" si="56"/>
        <v>insert into Productos values (1807,'DADO P/BUJIA (1/2) 5/8" SURTEK',4);</v>
      </c>
    </row>
    <row r="1809" spans="1:5" x14ac:dyDescent="0.25">
      <c r="A1809" s="8">
        <f t="shared" si="57"/>
        <v>1808</v>
      </c>
      <c r="B1809" t="s">
        <v>14590</v>
      </c>
      <c r="C1809" t="s">
        <v>12630</v>
      </c>
      <c r="D1809" s="8">
        <f>VLOOKUP(C1809,Proveedor!$B$2:$C$168,2,0)</f>
        <v>15</v>
      </c>
      <c r="E1809" s="8" t="str">
        <f t="shared" si="56"/>
        <v>insert into Productos values (1808,'DADO P/BUJIA (3/8) 13/16 MAR-RAM',15);</v>
      </c>
    </row>
    <row r="1810" spans="1:5" x14ac:dyDescent="0.25">
      <c r="A1810" s="8">
        <f t="shared" si="57"/>
        <v>1809</v>
      </c>
      <c r="B1810" t="s">
        <v>14591</v>
      </c>
      <c r="C1810" t="s">
        <v>12619</v>
      </c>
      <c r="D1810" s="8">
        <f>VLOOKUP(C1810,Proveedor!$B$2:$C$168,2,0)</f>
        <v>4</v>
      </c>
      <c r="E1810" s="8" t="str">
        <f t="shared" si="56"/>
        <v>insert into Productos values (1809,'DADO P/BUJIA (3/8) 5/8" SURTEK',4);</v>
      </c>
    </row>
    <row r="1811" spans="1:5" x14ac:dyDescent="0.25">
      <c r="A1811" s="8">
        <f t="shared" si="57"/>
        <v>1810</v>
      </c>
      <c r="B1811" t="s">
        <v>14592</v>
      </c>
      <c r="C1811" t="s">
        <v>12667</v>
      </c>
      <c r="D1811" s="8">
        <f>VLOOKUP(C1811,Proveedor!$B$2:$C$168,2,0)</f>
        <v>52</v>
      </c>
      <c r="E1811" s="8" t="str">
        <f t="shared" si="56"/>
        <v>insert into Productos values (1810,'DADO TOOLCRAFT LARGO (3/8) 3/8" 6 PUNTAS',52);</v>
      </c>
    </row>
    <row r="1812" spans="1:5" x14ac:dyDescent="0.25">
      <c r="A1812" s="8">
        <f t="shared" si="57"/>
        <v>1811</v>
      </c>
      <c r="B1812" t="s">
        <v>14593</v>
      </c>
      <c r="C1812" t="s">
        <v>12667</v>
      </c>
      <c r="D1812" s="8">
        <f>VLOOKUP(C1812,Proveedor!$B$2:$C$168,2,0)</f>
        <v>52</v>
      </c>
      <c r="E1812" s="8" t="str">
        <f t="shared" si="56"/>
        <v>insert into Productos values (1811,'DADO TOOLCRAFT LARGO (3/8) 7/8" 6 PUNTAS',52);</v>
      </c>
    </row>
    <row r="1813" spans="1:5" x14ac:dyDescent="0.25">
      <c r="A1813" s="8">
        <f t="shared" si="57"/>
        <v>1812</v>
      </c>
      <c r="B1813" t="s">
        <v>14594</v>
      </c>
      <c r="C1813" t="s">
        <v>12710</v>
      </c>
      <c r="D1813" s="8">
        <f>VLOOKUP(C1813,Proveedor!$B$2:$C$168,2,0)</f>
        <v>95</v>
      </c>
      <c r="E1813" s="8" t="str">
        <f t="shared" si="56"/>
        <v>insert into Productos values (1812,'DADO Y MANERAL P/VW 1 7/16" MAR-RAM',95);</v>
      </c>
    </row>
    <row r="1814" spans="1:5" x14ac:dyDescent="0.25">
      <c r="A1814" s="8">
        <f t="shared" si="57"/>
        <v>1813</v>
      </c>
      <c r="B1814" t="s">
        <v>14595</v>
      </c>
      <c r="C1814" t="s">
        <v>12630</v>
      </c>
      <c r="D1814" s="8">
        <f>VLOOKUP(C1814,Proveedor!$B$2:$C$168,2,0)</f>
        <v>15</v>
      </c>
      <c r="E1814" s="8" t="str">
        <f t="shared" si="56"/>
        <v>insert into Productos values (1813,'DADOS 9 PZS 1/2 MAR-RAM LARGOS MM',15);</v>
      </c>
    </row>
    <row r="1815" spans="1:5" x14ac:dyDescent="0.25">
      <c r="A1815" s="8">
        <f t="shared" si="57"/>
        <v>1814</v>
      </c>
      <c r="B1815" t="s">
        <v>14596</v>
      </c>
      <c r="C1815" t="s">
        <v>12630</v>
      </c>
      <c r="D1815" s="8">
        <f>VLOOKUP(C1815,Proveedor!$B$2:$C$168,2,0)</f>
        <v>15</v>
      </c>
      <c r="E1815" s="8" t="str">
        <f t="shared" si="56"/>
        <v>insert into Productos values (1814,'DADOS 9 PZS 1/2 MAR-RAM LARGOS STD',15);</v>
      </c>
    </row>
    <row r="1816" spans="1:5" x14ac:dyDescent="0.25">
      <c r="A1816" s="8">
        <f t="shared" si="57"/>
        <v>1815</v>
      </c>
      <c r="B1816" t="s">
        <v>14597</v>
      </c>
      <c r="C1816" t="s">
        <v>12630</v>
      </c>
      <c r="D1816" s="8">
        <f>VLOOKUP(C1816,Proveedor!$B$2:$C$168,2,0)</f>
        <v>15</v>
      </c>
      <c r="E1816" s="8" t="str">
        <f t="shared" si="56"/>
        <v>insert into Productos values (1815,'DADOS 9 PZS 1/2" 8 DADOS Y 1 SOSTEN MAR',15);</v>
      </c>
    </row>
    <row r="1817" spans="1:5" x14ac:dyDescent="0.25">
      <c r="A1817" s="8">
        <f t="shared" si="57"/>
        <v>1816</v>
      </c>
      <c r="B1817" t="s">
        <v>14598</v>
      </c>
      <c r="C1817" t="s">
        <v>12630</v>
      </c>
      <c r="D1817" s="8">
        <f>VLOOKUP(C1817,Proveedor!$B$2:$C$168,2,0)</f>
        <v>15</v>
      </c>
      <c r="E1817" s="8" t="str">
        <f t="shared" si="56"/>
        <v>insert into Productos values (1816,'DADOS 9 PZS 3/4 IMPACTO MAR-RAM CORTSTD',15);</v>
      </c>
    </row>
    <row r="1818" spans="1:5" x14ac:dyDescent="0.25">
      <c r="A1818" s="8">
        <f t="shared" si="57"/>
        <v>1817</v>
      </c>
      <c r="B1818" t="s">
        <v>14599</v>
      </c>
      <c r="C1818" t="s">
        <v>12630</v>
      </c>
      <c r="D1818" s="8">
        <f>VLOOKUP(C1818,Proveedor!$B$2:$C$168,2,0)</f>
        <v>15</v>
      </c>
      <c r="E1818" s="8" t="str">
        <f t="shared" si="56"/>
        <v>insert into Productos values (1817,'DADOS 10 PZS 1/2" 9 DADOS 1 SOSTEN MAR-R',15);</v>
      </c>
    </row>
    <row r="1819" spans="1:5" x14ac:dyDescent="0.25">
      <c r="A1819" s="8">
        <f t="shared" si="57"/>
        <v>1818</v>
      </c>
      <c r="B1819" t="s">
        <v>14600</v>
      </c>
      <c r="C1819" t="s">
        <v>12630</v>
      </c>
      <c r="D1819" s="8">
        <f>VLOOKUP(C1819,Proveedor!$B$2:$C$168,2,0)</f>
        <v>15</v>
      </c>
      <c r="E1819" s="8" t="str">
        <f t="shared" si="56"/>
        <v>insert into Productos values (1818,'DADOS 10 PZS C/MANERAL 1/2 MM MAR-RAM',15);</v>
      </c>
    </row>
    <row r="1820" spans="1:5" x14ac:dyDescent="0.25">
      <c r="A1820" s="8">
        <f t="shared" si="57"/>
        <v>1819</v>
      </c>
      <c r="B1820" t="s">
        <v>14601</v>
      </c>
      <c r="C1820" t="s">
        <v>12630</v>
      </c>
      <c r="D1820" s="8">
        <f>VLOOKUP(C1820,Proveedor!$B$2:$C$168,2,0)</f>
        <v>15</v>
      </c>
      <c r="E1820" s="8" t="str">
        <f t="shared" si="56"/>
        <v>insert into Productos values (1819,'DADOS 10 PZS C/MANERAL 1/2 STD MAR-RAM',15);</v>
      </c>
    </row>
    <row r="1821" spans="1:5" x14ac:dyDescent="0.25">
      <c r="A1821" s="8">
        <f t="shared" si="57"/>
        <v>1820</v>
      </c>
      <c r="B1821" t="s">
        <v>14602</v>
      </c>
      <c r="C1821" t="s">
        <v>12630</v>
      </c>
      <c r="D1821" s="8">
        <f>VLOOKUP(C1821,Proveedor!$B$2:$C$168,2,0)</f>
        <v>15</v>
      </c>
      <c r="E1821" s="8" t="str">
        <f t="shared" si="56"/>
        <v>insert into Productos values (1820,'DADOS 11 PZS 1/2 CABEZA TORX MAR-RAM',15);</v>
      </c>
    </row>
    <row r="1822" spans="1:5" x14ac:dyDescent="0.25">
      <c r="A1822" s="8">
        <f t="shared" si="57"/>
        <v>1821</v>
      </c>
      <c r="B1822" t="s">
        <v>14603</v>
      </c>
      <c r="C1822" t="s">
        <v>12630</v>
      </c>
      <c r="D1822" s="8">
        <f>VLOOKUP(C1822,Proveedor!$B$2:$C$168,2,0)</f>
        <v>15</v>
      </c>
      <c r="E1822" s="8" t="str">
        <f t="shared" si="56"/>
        <v>insert into Productos values (1821,'DADOS 11 PZS C/MATRACA 3/8" MAR-RAM PROF',15);</v>
      </c>
    </row>
    <row r="1823" spans="1:5" x14ac:dyDescent="0.25">
      <c r="A1823" s="8">
        <f t="shared" si="57"/>
        <v>1822</v>
      </c>
      <c r="B1823" t="s">
        <v>14604</v>
      </c>
      <c r="C1823" t="s">
        <v>12630</v>
      </c>
      <c r="D1823" s="8">
        <f>VLOOKUP(C1823,Proveedor!$B$2:$C$168,2,0)</f>
        <v>15</v>
      </c>
      <c r="E1823" s="8" t="str">
        <f t="shared" si="56"/>
        <v>insert into Productos values (1822,'DADOS 12 PZS 3/8" PUNTA TORX MAR-RAM PRO',15);</v>
      </c>
    </row>
    <row r="1824" spans="1:5" x14ac:dyDescent="0.25">
      <c r="A1824" s="8">
        <f t="shared" si="57"/>
        <v>1823</v>
      </c>
      <c r="B1824" t="s">
        <v>14605</v>
      </c>
      <c r="C1824" t="s">
        <v>12630</v>
      </c>
      <c r="D1824" s="8">
        <f>VLOOKUP(C1824,Proveedor!$B$2:$C$168,2,0)</f>
        <v>15</v>
      </c>
      <c r="E1824" s="8" t="str">
        <f t="shared" si="56"/>
        <v>insert into Productos values (1823,'DADOS 12 PZS C/MATRACA 1/4" MAR-RAM',15);</v>
      </c>
    </row>
    <row r="1825" spans="1:5" x14ac:dyDescent="0.25">
      <c r="A1825" s="8">
        <f t="shared" si="57"/>
        <v>1824</v>
      </c>
      <c r="B1825" t="s">
        <v>14606</v>
      </c>
      <c r="C1825" t="s">
        <v>12630</v>
      </c>
      <c r="D1825" s="8">
        <f>VLOOKUP(C1825,Proveedor!$B$2:$C$168,2,0)</f>
        <v>15</v>
      </c>
      <c r="E1825" s="8" t="str">
        <f t="shared" si="56"/>
        <v>insert into Productos values (1824,'DADOS 38 PZS IMPACTO 3/8-1/2 MAR-RAM',15);</v>
      </c>
    </row>
    <row r="1826" spans="1:5" x14ac:dyDescent="0.25">
      <c r="A1826" s="8">
        <f t="shared" si="57"/>
        <v>1825</v>
      </c>
      <c r="B1826" t="s">
        <v>14607</v>
      </c>
      <c r="C1826" t="s">
        <v>12673</v>
      </c>
      <c r="D1826" s="8">
        <f>VLOOKUP(C1826,Proveedor!$B$2:$C$168,2,0)</f>
        <v>58</v>
      </c>
      <c r="E1826" s="8" t="str">
        <f t="shared" si="56"/>
        <v>insert into Productos values (1825,'DESARMADOR 2 PZS KEER',58);</v>
      </c>
    </row>
    <row r="1827" spans="1:5" x14ac:dyDescent="0.25">
      <c r="A1827" s="8">
        <f t="shared" si="57"/>
        <v>1826</v>
      </c>
      <c r="B1827" t="s">
        <v>14608</v>
      </c>
      <c r="C1827" t="s">
        <v>12630</v>
      </c>
      <c r="D1827" s="8">
        <f>VLOOKUP(C1827,Proveedor!$B$2:$C$168,2,0)</f>
        <v>15</v>
      </c>
      <c r="E1827" s="8" t="str">
        <f t="shared" si="56"/>
        <v>insert into Productos values (1826,'DESARMADOR 2 PZS MAR-RAM JUMBO CRUZ PLA',15);</v>
      </c>
    </row>
    <row r="1828" spans="1:5" x14ac:dyDescent="0.25">
      <c r="A1828" s="8">
        <f t="shared" si="57"/>
        <v>1827</v>
      </c>
      <c r="B1828" t="s">
        <v>14609</v>
      </c>
      <c r="C1828" t="s">
        <v>12630</v>
      </c>
      <c r="D1828" s="8">
        <f>VLOOKUP(C1828,Proveedor!$B$2:$C$168,2,0)</f>
        <v>15</v>
      </c>
      <c r="E1828" s="8" t="str">
        <f t="shared" si="56"/>
        <v>insert into Productos values (1827,'DESARMADOR 2 PZS MAR-RAM T/TROMPO PROFE',15);</v>
      </c>
    </row>
    <row r="1829" spans="1:5" x14ac:dyDescent="0.25">
      <c r="A1829" s="8">
        <f t="shared" si="57"/>
        <v>1828</v>
      </c>
      <c r="B1829" t="s">
        <v>14610</v>
      </c>
      <c r="C1829" t="s">
        <v>12630</v>
      </c>
      <c r="D1829" s="8">
        <f>VLOOKUP(C1829,Proveedor!$B$2:$C$168,2,0)</f>
        <v>15</v>
      </c>
      <c r="E1829" s="8" t="str">
        <f t="shared" si="56"/>
        <v>insert into Productos values (1828,'DESARMADOR 4 PZS MAR-RAM PROFESIONAL',15);</v>
      </c>
    </row>
    <row r="1830" spans="1:5" x14ac:dyDescent="0.25">
      <c r="A1830" s="8">
        <f t="shared" si="57"/>
        <v>1829</v>
      </c>
      <c r="B1830" t="s">
        <v>14611</v>
      </c>
      <c r="C1830" t="s">
        <v>12627</v>
      </c>
      <c r="D1830" s="8">
        <f>VLOOKUP(C1830,Proveedor!$B$2:$C$168,2,0)</f>
        <v>12</v>
      </c>
      <c r="E1830" s="8" t="str">
        <f t="shared" si="56"/>
        <v>insert into Productos values (1829,'DESARMADOR 5 PZS TRUPER M/CONFOR GRIP',12);</v>
      </c>
    </row>
    <row r="1831" spans="1:5" x14ac:dyDescent="0.25">
      <c r="A1831" s="8">
        <f t="shared" si="57"/>
        <v>1830</v>
      </c>
      <c r="B1831" t="s">
        <v>14612</v>
      </c>
      <c r="C1831" t="s">
        <v>12627</v>
      </c>
      <c r="D1831" s="8">
        <f>VLOOKUP(C1831,Proveedor!$B$2:$C$168,2,0)</f>
        <v>12</v>
      </c>
      <c r="E1831" s="8" t="str">
        <f t="shared" si="56"/>
        <v>insert into Productos values (1830,'DESARMADOR 5 PZS TRUPER MANGO ACETATO',12);</v>
      </c>
    </row>
    <row r="1832" spans="1:5" x14ac:dyDescent="0.25">
      <c r="A1832" s="8">
        <f t="shared" si="57"/>
        <v>1831</v>
      </c>
      <c r="B1832" t="s">
        <v>14613</v>
      </c>
      <c r="C1832" t="s">
        <v>12627</v>
      </c>
      <c r="D1832" s="8">
        <f>VLOOKUP(C1832,Proveedor!$B$2:$C$168,2,0)</f>
        <v>12</v>
      </c>
      <c r="E1832" s="8" t="str">
        <f t="shared" si="56"/>
        <v>insert into Productos values (1831,'DESARMADOR 6 EN 1 TRUPER C/DOS PUN DOBL',12);</v>
      </c>
    </row>
    <row r="1833" spans="1:5" x14ac:dyDescent="0.25">
      <c r="A1833" s="8">
        <f t="shared" si="57"/>
        <v>1832</v>
      </c>
      <c r="B1833" t="s">
        <v>14614</v>
      </c>
      <c r="C1833" t="s">
        <v>12630</v>
      </c>
      <c r="D1833" s="8">
        <f>VLOOKUP(C1833,Proveedor!$B$2:$C$168,2,0)</f>
        <v>15</v>
      </c>
      <c r="E1833" s="8" t="str">
        <f t="shared" si="56"/>
        <v>insert into Productos values (1832,'DESARMADOR 6 PZS MAR-RAM ANTIDERRAPANTE',15);</v>
      </c>
    </row>
    <row r="1834" spans="1:5" x14ac:dyDescent="0.25">
      <c r="A1834" s="8">
        <f t="shared" si="57"/>
        <v>1833</v>
      </c>
      <c r="B1834" t="s">
        <v>14615</v>
      </c>
      <c r="C1834" t="s">
        <v>12630</v>
      </c>
      <c r="D1834" s="8">
        <f>VLOOKUP(C1834,Proveedor!$B$2:$C$168,2,0)</f>
        <v>15</v>
      </c>
      <c r="E1834" s="8" t="str">
        <f t="shared" si="56"/>
        <v>insert into Productos values (1833,'DESARMADOR 6 PZS MAR-RAM C/SOSTEN PROFE',15);</v>
      </c>
    </row>
    <row r="1835" spans="1:5" x14ac:dyDescent="0.25">
      <c r="A1835" s="8">
        <f t="shared" si="57"/>
        <v>1834</v>
      </c>
      <c r="B1835" t="s">
        <v>14616</v>
      </c>
      <c r="C1835" t="s">
        <v>12630</v>
      </c>
      <c r="D1835" s="8">
        <f>VLOOKUP(C1835,Proveedor!$B$2:$C$168,2,0)</f>
        <v>15</v>
      </c>
      <c r="E1835" s="8" t="str">
        <f t="shared" si="56"/>
        <v>insert into Productos values (1834,'DESARMADOR 6 PZS MAR-RAM NEGRO/ROJO',15);</v>
      </c>
    </row>
    <row r="1836" spans="1:5" x14ac:dyDescent="0.25">
      <c r="A1836" s="8">
        <f t="shared" si="57"/>
        <v>1835</v>
      </c>
      <c r="B1836" t="s">
        <v>14617</v>
      </c>
      <c r="C1836" t="s">
        <v>12711</v>
      </c>
      <c r="D1836" s="8">
        <f>VLOOKUP(C1836,Proveedor!$B$2:$C$168,2,0)</f>
        <v>96</v>
      </c>
      <c r="E1836" s="8" t="str">
        <f t="shared" si="56"/>
        <v>insert into Productos values (1835,'DESARMADOR 6 PZS STANLEY 60-060',96);</v>
      </c>
    </row>
    <row r="1837" spans="1:5" x14ac:dyDescent="0.25">
      <c r="A1837" s="8">
        <f t="shared" si="57"/>
        <v>1836</v>
      </c>
      <c r="B1837" t="s">
        <v>14618</v>
      </c>
      <c r="C1837" t="s">
        <v>12630</v>
      </c>
      <c r="D1837" s="8">
        <f>VLOOKUP(C1837,Proveedor!$B$2:$C$168,2,0)</f>
        <v>15</v>
      </c>
      <c r="E1837" s="8" t="str">
        <f t="shared" si="56"/>
        <v>insert into Productos values (1836,'DESARMADOR 6 PZS TORX MAR-RAM',15);</v>
      </c>
    </row>
    <row r="1838" spans="1:5" x14ac:dyDescent="0.25">
      <c r="A1838" s="8">
        <f t="shared" si="57"/>
        <v>1837</v>
      </c>
      <c r="B1838" t="s">
        <v>14619</v>
      </c>
      <c r="C1838" t="s">
        <v>12630</v>
      </c>
      <c r="D1838" s="8">
        <f>VLOOKUP(C1838,Proveedor!$B$2:$C$168,2,0)</f>
        <v>15</v>
      </c>
      <c r="E1838" s="8" t="str">
        <f t="shared" si="56"/>
        <v>insert into Productos values (1837,'DESARMADOR 18 EN 1 BR ROJO Y AMARILL *',15);</v>
      </c>
    </row>
    <row r="1839" spans="1:5" x14ac:dyDescent="0.25">
      <c r="A1839" s="8">
        <f t="shared" si="57"/>
        <v>1838</v>
      </c>
      <c r="B1839" t="s">
        <v>14620</v>
      </c>
      <c r="C1839" t="s">
        <v>12630</v>
      </c>
      <c r="D1839" s="8">
        <f>VLOOKUP(C1839,Proveedor!$B$2:$C$168,2,0)</f>
        <v>15</v>
      </c>
      <c r="E1839" s="8" t="str">
        <f t="shared" si="56"/>
        <v>insert into Productos values (1838,'DESARMADOR 18 PZS MAR-RAM C/SOSTEN PROFE',15);</v>
      </c>
    </row>
    <row r="1840" spans="1:5" x14ac:dyDescent="0.25">
      <c r="A1840" s="8">
        <f t="shared" si="57"/>
        <v>1839</v>
      </c>
      <c r="B1840" t="s">
        <v>14621</v>
      </c>
      <c r="C1840" t="s">
        <v>12630</v>
      </c>
      <c r="D1840" s="8">
        <f>VLOOKUP(C1840,Proveedor!$B$2:$C$168,2,0)</f>
        <v>15</v>
      </c>
      <c r="E1840" s="8" t="str">
        <f t="shared" si="56"/>
        <v>insert into Productos values (1839,'DESARMADOR 32 PZS MAR-RAM RELOJERO',15);</v>
      </c>
    </row>
    <row r="1841" spans="1:5" x14ac:dyDescent="0.25">
      <c r="A1841" s="8">
        <f t="shared" si="57"/>
        <v>1840</v>
      </c>
      <c r="B1841" t="s">
        <v>14622</v>
      </c>
      <c r="C1841" t="s">
        <v>12630</v>
      </c>
      <c r="D1841" s="8">
        <f>VLOOKUP(C1841,Proveedor!$B$2:$C$168,2,0)</f>
        <v>15</v>
      </c>
      <c r="E1841" s="8" t="str">
        <f t="shared" si="56"/>
        <v>insert into Productos values (1840,'DESARMADOR 50 PZS MAR-RAM PROFESIONAL',15);</v>
      </c>
    </row>
    <row r="1842" spans="1:5" x14ac:dyDescent="0.25">
      <c r="A1842" s="8">
        <f t="shared" si="57"/>
        <v>1841</v>
      </c>
      <c r="B1842" t="s">
        <v>14623</v>
      </c>
      <c r="C1842" t="s">
        <v>12630</v>
      </c>
      <c r="D1842" s="8">
        <f>VLOOKUP(C1842,Proveedor!$B$2:$C$168,2,0)</f>
        <v>15</v>
      </c>
      <c r="E1842" s="8" t="str">
        <f t="shared" si="56"/>
        <v>insert into Productos values (1841,'DESARMADOR 79 PZS MAR-RAM PROFESIONAL',15);</v>
      </c>
    </row>
    <row r="1843" spans="1:5" x14ac:dyDescent="0.25">
      <c r="A1843" s="8">
        <f t="shared" si="57"/>
        <v>1842</v>
      </c>
      <c r="B1843" t="s">
        <v>14624</v>
      </c>
      <c r="C1843" t="s">
        <v>12630</v>
      </c>
      <c r="D1843" s="8">
        <f>VLOOKUP(C1843,Proveedor!$B$2:$C$168,2,0)</f>
        <v>15</v>
      </c>
      <c r="E1843" s="8" t="str">
        <f t="shared" si="56"/>
        <v>insert into Productos values (1842,'DESARMADOR C/ANTENA Y PUNTAS 8 PZS MAR-R',15);</v>
      </c>
    </row>
    <row r="1844" spans="1:5" x14ac:dyDescent="0.25">
      <c r="A1844" s="8">
        <f t="shared" si="57"/>
        <v>1843</v>
      </c>
      <c r="B1844" t="s">
        <v>14625</v>
      </c>
      <c r="C1844" t="s">
        <v>12630</v>
      </c>
      <c r="D1844" s="8">
        <f>VLOOKUP(C1844,Proveedor!$B$2:$C$168,2,0)</f>
        <v>15</v>
      </c>
      <c r="E1844" s="8" t="str">
        <f t="shared" si="56"/>
        <v>insert into Productos values (1843,'DESARMADOR CAJA 7 PZS NARANJA',15);</v>
      </c>
    </row>
    <row r="1845" spans="1:5" x14ac:dyDescent="0.25">
      <c r="A1845" s="8">
        <f t="shared" si="57"/>
        <v>1844</v>
      </c>
      <c r="B1845" t="s">
        <v>14626</v>
      </c>
      <c r="C1845" t="s">
        <v>12652</v>
      </c>
      <c r="D1845" s="8">
        <f>VLOOKUP(C1845,Proveedor!$B$2:$C$168,2,0)</f>
        <v>37</v>
      </c>
      <c r="E1845" s="8" t="str">
        <f t="shared" si="56"/>
        <v>insert into Productos values (1844,'DESARMADOR CAJA 14 PZS RAM-TOOLS NARANJA',37);</v>
      </c>
    </row>
    <row r="1846" spans="1:5" x14ac:dyDescent="0.25">
      <c r="A1846" s="8">
        <f t="shared" si="57"/>
        <v>1845</v>
      </c>
      <c r="B1846" t="s">
        <v>14627</v>
      </c>
      <c r="C1846" t="s">
        <v>12630</v>
      </c>
      <c r="D1846" s="8">
        <f>VLOOKUP(C1846,Proveedor!$B$2:$C$168,2,0)</f>
        <v>15</v>
      </c>
      <c r="E1846" s="8" t="str">
        <f t="shared" si="56"/>
        <v>insert into Productos values (1845,'DESARMADOR GOLPE 6 PZS VERDE MAR-RAM',15);</v>
      </c>
    </row>
    <row r="1847" spans="1:5" x14ac:dyDescent="0.25">
      <c r="A1847" s="8">
        <f t="shared" si="57"/>
        <v>1846</v>
      </c>
      <c r="B1847" t="s">
        <v>14628</v>
      </c>
      <c r="C1847" t="s">
        <v>12630</v>
      </c>
      <c r="D1847" s="8">
        <f>VLOOKUP(C1847,Proveedor!$B$2:$C$168,2,0)</f>
        <v>15</v>
      </c>
      <c r="E1847" s="8" t="str">
        <f t="shared" si="56"/>
        <v>insert into Productos values (1846,'DESARMADOR GOLPE 7 PZA AMARILLO MAR-RAM',15);</v>
      </c>
    </row>
    <row r="1848" spans="1:5" x14ac:dyDescent="0.25">
      <c r="A1848" s="8">
        <f t="shared" si="57"/>
        <v>1847</v>
      </c>
      <c r="B1848" t="s">
        <v>14629</v>
      </c>
      <c r="C1848" t="s">
        <v>12630</v>
      </c>
      <c r="D1848" s="8">
        <f>VLOOKUP(C1848,Proveedor!$B$2:$C$168,2,0)</f>
        <v>15</v>
      </c>
      <c r="E1848" s="8" t="str">
        <f t="shared" si="56"/>
        <v>insert into Productos values (1847,'DESARMADOR GOLPE 7 PZA ROJO MAR-RAM',15);</v>
      </c>
    </row>
    <row r="1849" spans="1:5" x14ac:dyDescent="0.25">
      <c r="A1849" s="8">
        <f t="shared" si="57"/>
        <v>1848</v>
      </c>
      <c r="B1849" t="s">
        <v>14630</v>
      </c>
      <c r="C1849" t="s">
        <v>12654</v>
      </c>
      <c r="D1849" s="8">
        <f>VLOOKUP(C1849,Proveedor!$B$2:$C$168,2,0)</f>
        <v>39</v>
      </c>
      <c r="E1849" s="8" t="str">
        <f t="shared" si="56"/>
        <v>insert into Productos values (1848,'DESARMADOR GOLPE 7 PZS PRETUL',39);</v>
      </c>
    </row>
    <row r="1850" spans="1:5" x14ac:dyDescent="0.25">
      <c r="A1850" s="8">
        <f t="shared" si="57"/>
        <v>1849</v>
      </c>
      <c r="B1850" t="s">
        <v>14631</v>
      </c>
      <c r="C1850" t="s">
        <v>12630</v>
      </c>
      <c r="D1850" s="8">
        <f>VLOOKUP(C1850,Proveedor!$B$2:$C$168,2,0)</f>
        <v>15</v>
      </c>
      <c r="E1850" s="8" t="str">
        <f t="shared" si="56"/>
        <v>insert into Productos values (1849,'DESARMADOR MAR-RAM 42 PZS C/PUNTAS Y MAN',15);</v>
      </c>
    </row>
    <row r="1851" spans="1:5" x14ac:dyDescent="0.25">
      <c r="A1851" s="8">
        <f t="shared" si="57"/>
        <v>1850</v>
      </c>
      <c r="B1851" t="s">
        <v>14632</v>
      </c>
      <c r="C1851" t="s">
        <v>12630</v>
      </c>
      <c r="D1851" s="8">
        <f>VLOOKUP(C1851,Proveedor!$B$2:$C$168,2,0)</f>
        <v>15</v>
      </c>
      <c r="E1851" s="8" t="str">
        <f t="shared" si="56"/>
        <v>insert into Productos values (1850,'DESARMADOR MAR-RAM CRUZ 1/4X6" 2 ANTIDER',15);</v>
      </c>
    </row>
    <row r="1852" spans="1:5" x14ac:dyDescent="0.25">
      <c r="A1852" s="8">
        <f t="shared" si="57"/>
        <v>1851</v>
      </c>
      <c r="B1852" t="s">
        <v>14633</v>
      </c>
      <c r="C1852" t="s">
        <v>12630</v>
      </c>
      <c r="D1852" s="8">
        <f>VLOOKUP(C1852,Proveedor!$B$2:$C$168,2,0)</f>
        <v>15</v>
      </c>
      <c r="E1852" s="8" t="str">
        <f t="shared" si="56"/>
        <v>insert into Productos values (1851,'DESARMADOR MAR-RAM CRUZ 3/16X6 ANTIDERRA',15);</v>
      </c>
    </row>
    <row r="1853" spans="1:5" x14ac:dyDescent="0.25">
      <c r="A1853" s="8">
        <f t="shared" si="57"/>
        <v>1852</v>
      </c>
      <c r="B1853" t="s">
        <v>14634</v>
      </c>
      <c r="C1853" t="s">
        <v>12630</v>
      </c>
      <c r="D1853" s="8">
        <f>VLOOKUP(C1853,Proveedor!$B$2:$C$168,2,0)</f>
        <v>15</v>
      </c>
      <c r="E1853" s="8" t="str">
        <f t="shared" si="56"/>
        <v>insert into Productos values (1852,'DESARMADOR MAR-RAM CRUZ 3/16X6 GRIS',15);</v>
      </c>
    </row>
    <row r="1854" spans="1:5" x14ac:dyDescent="0.25">
      <c r="A1854" s="8">
        <f t="shared" si="57"/>
        <v>1853</v>
      </c>
      <c r="B1854" t="s">
        <v>14635</v>
      </c>
      <c r="C1854" t="s">
        <v>12630</v>
      </c>
      <c r="D1854" s="8">
        <f>VLOOKUP(C1854,Proveedor!$B$2:$C$168,2,0)</f>
        <v>15</v>
      </c>
      <c r="E1854" s="8" t="str">
        <f t="shared" si="56"/>
        <v>insert into Productos values (1853,'DESARMADOR MAR-RAM EN "Z" 3 PZS',15);</v>
      </c>
    </row>
    <row r="1855" spans="1:5" x14ac:dyDescent="0.25">
      <c r="A1855" s="8">
        <f t="shared" si="57"/>
        <v>1854</v>
      </c>
      <c r="B1855" t="s">
        <v>14636</v>
      </c>
      <c r="C1855" t="s">
        <v>12630</v>
      </c>
      <c r="D1855" s="8">
        <f>VLOOKUP(C1855,Proveedor!$B$2:$C$168,2,0)</f>
        <v>15</v>
      </c>
      <c r="E1855" s="8" t="str">
        <f t="shared" si="56"/>
        <v>insert into Productos values (1854,'DESARMADOR MAR-RAM EN "Z" 3 PZS (NUEVO) ROJO',15);</v>
      </c>
    </row>
    <row r="1856" spans="1:5" x14ac:dyDescent="0.25">
      <c r="A1856" s="8">
        <f t="shared" si="57"/>
        <v>1855</v>
      </c>
      <c r="B1856" t="s">
        <v>14637</v>
      </c>
      <c r="C1856" t="s">
        <v>12630</v>
      </c>
      <c r="D1856" s="8">
        <f>VLOOKUP(C1856,Proveedor!$B$2:$C$168,2,0)</f>
        <v>15</v>
      </c>
      <c r="E1856" s="8" t="str">
        <f t="shared" si="56"/>
        <v>insert into Productos values (1855,'DESARMADOR MAR-RAM PLANO 1/4X4 GRIS',15);</v>
      </c>
    </row>
    <row r="1857" spans="1:5" x14ac:dyDescent="0.25">
      <c r="A1857" s="8">
        <f t="shared" si="57"/>
        <v>1856</v>
      </c>
      <c r="B1857" t="s">
        <v>14638</v>
      </c>
      <c r="C1857" t="s">
        <v>12630</v>
      </c>
      <c r="D1857" s="8">
        <f>VLOOKUP(C1857,Proveedor!$B$2:$C$168,2,0)</f>
        <v>15</v>
      </c>
      <c r="E1857" s="8" t="str">
        <f t="shared" si="56"/>
        <v>insert into Productos values (1856,'DESARMADOR MAR-RAM PLANO 1/4X6" ANTIDERR',15);</v>
      </c>
    </row>
    <row r="1858" spans="1:5" x14ac:dyDescent="0.25">
      <c r="A1858" s="8">
        <f t="shared" si="57"/>
        <v>1857</v>
      </c>
      <c r="B1858" t="s">
        <v>14639</v>
      </c>
      <c r="C1858" t="s">
        <v>12630</v>
      </c>
      <c r="D1858" s="8">
        <f>VLOOKUP(C1858,Proveedor!$B$2:$C$168,2,0)</f>
        <v>15</v>
      </c>
      <c r="E1858" s="8" t="str">
        <f t="shared" si="56"/>
        <v>insert into Productos values (1857,'DESARMADOR MAR-RAM PLANO 1/8X4 GRIS',15);</v>
      </c>
    </row>
    <row r="1859" spans="1:5" x14ac:dyDescent="0.25">
      <c r="A1859" s="8">
        <f t="shared" si="57"/>
        <v>1858</v>
      </c>
      <c r="B1859" t="s">
        <v>14640</v>
      </c>
      <c r="C1859" t="s">
        <v>12630</v>
      </c>
      <c r="D1859" s="8">
        <f>VLOOKUP(C1859,Proveedor!$B$2:$C$168,2,0)</f>
        <v>15</v>
      </c>
      <c r="E1859" s="8" t="str">
        <f t="shared" ref="E1859:E1922" si="58">"insert into Productos values ("&amp;A1859&amp;",'"&amp;B1859&amp;"',"&amp;D1859&amp;");"</f>
        <v>insert into Productos values (1858,'DESARMADOR MAR-RAM PLANO 3/16X4 GRIS',15);</v>
      </c>
    </row>
    <row r="1860" spans="1:5" x14ac:dyDescent="0.25">
      <c r="A1860" s="8">
        <f t="shared" ref="A1860:A1923" si="59">+A1859+1</f>
        <v>1859</v>
      </c>
      <c r="B1860" t="s">
        <v>14641</v>
      </c>
      <c r="C1860" t="s">
        <v>12630</v>
      </c>
      <c r="D1860" s="8">
        <f>VLOOKUP(C1860,Proveedor!$B$2:$C$168,2,0)</f>
        <v>15</v>
      </c>
      <c r="E1860" s="8" t="str">
        <f t="shared" si="58"/>
        <v>insert into Productos values (1859,'DESARMADOR MAR-RAM PLANO 3/16X6 ANTIDERR',15);</v>
      </c>
    </row>
    <row r="1861" spans="1:5" x14ac:dyDescent="0.25">
      <c r="A1861" s="8">
        <f t="shared" si="59"/>
        <v>1860</v>
      </c>
      <c r="B1861" t="s">
        <v>14642</v>
      </c>
      <c r="C1861" t="s">
        <v>12630</v>
      </c>
      <c r="D1861" s="8">
        <f>VLOOKUP(C1861,Proveedor!$B$2:$C$168,2,0)</f>
        <v>15</v>
      </c>
      <c r="E1861" s="8" t="str">
        <f t="shared" si="58"/>
        <v>insert into Productos values (1860,'DESARMADOR MAR-RAM PLANO 3/16X6 GRIS',15);</v>
      </c>
    </row>
    <row r="1862" spans="1:5" x14ac:dyDescent="0.25">
      <c r="A1862" s="8">
        <f t="shared" si="59"/>
        <v>1861</v>
      </c>
      <c r="B1862" t="s">
        <v>14643</v>
      </c>
      <c r="C1862" t="s">
        <v>12630</v>
      </c>
      <c r="D1862" s="8">
        <f>VLOOKUP(C1862,Proveedor!$B$2:$C$168,2,0)</f>
        <v>15</v>
      </c>
      <c r="E1862" s="8" t="str">
        <f t="shared" si="58"/>
        <v>insert into Productos values (1861,'DESARMADOR MAR-RAM PLANO 5/16X6 ANTIDERR',15);</v>
      </c>
    </row>
    <row r="1863" spans="1:5" x14ac:dyDescent="0.25">
      <c r="A1863" s="8">
        <f t="shared" si="59"/>
        <v>1862</v>
      </c>
      <c r="B1863" t="s">
        <v>14644</v>
      </c>
      <c r="C1863" t="s">
        <v>12630</v>
      </c>
      <c r="D1863" s="8">
        <f>VLOOKUP(C1863,Proveedor!$B$2:$C$168,2,0)</f>
        <v>15</v>
      </c>
      <c r="E1863" s="8" t="str">
        <f t="shared" si="58"/>
        <v>insert into Productos values (1862,'DESARMADOR MAR-RAM REVERSIBLE 23 PZS.',15);</v>
      </c>
    </row>
    <row r="1864" spans="1:5" x14ac:dyDescent="0.25">
      <c r="A1864" s="8">
        <f t="shared" si="59"/>
        <v>1863</v>
      </c>
      <c r="B1864" t="s">
        <v>14645</v>
      </c>
      <c r="C1864" t="s">
        <v>12625</v>
      </c>
      <c r="D1864" s="8">
        <f>VLOOKUP(C1864,Proveedor!$B$2:$C$168,2,0)</f>
        <v>10</v>
      </c>
      <c r="E1864" s="8" t="str">
        <f t="shared" si="58"/>
        <v>insert into Productos values (1863,'DESARMADOR MAX-TOOLS 3/16X4" CABIN B',10);</v>
      </c>
    </row>
    <row r="1865" spans="1:5" x14ac:dyDescent="0.25">
      <c r="A1865" s="8">
        <f t="shared" si="59"/>
        <v>1864</v>
      </c>
      <c r="B1865" t="s">
        <v>14646</v>
      </c>
      <c r="C1865" t="s">
        <v>12630</v>
      </c>
      <c r="D1865" s="8">
        <f>VLOOKUP(C1865,Proveedor!$B$2:$C$168,2,0)</f>
        <v>15</v>
      </c>
      <c r="E1865" s="8" t="str">
        <f t="shared" si="58"/>
        <v>insert into Productos values (1864,'DESARMADOR P/CELULAR 16 PZS MAR-RAM',15);</v>
      </c>
    </row>
    <row r="1866" spans="1:5" x14ac:dyDescent="0.25">
      <c r="A1866" s="8">
        <f t="shared" si="59"/>
        <v>1865</v>
      </c>
      <c r="B1866" t="s">
        <v>14647</v>
      </c>
      <c r="C1866" t="s">
        <v>12630</v>
      </c>
      <c r="D1866" s="8">
        <f>VLOOKUP(C1866,Proveedor!$B$2:$C$168,2,0)</f>
        <v>15</v>
      </c>
      <c r="E1866" s="8" t="str">
        <f t="shared" si="58"/>
        <v>insert into Productos values (1865,'DESARMADOR P/CELULAR 9 PZS MAR-RAM',15);</v>
      </c>
    </row>
    <row r="1867" spans="1:5" x14ac:dyDescent="0.25">
      <c r="A1867" s="8">
        <f t="shared" si="59"/>
        <v>1866</v>
      </c>
      <c r="B1867" t="s">
        <v>14648</v>
      </c>
      <c r="C1867" t="s">
        <v>12654</v>
      </c>
      <c r="D1867" s="8">
        <f>VLOOKUP(C1867,Proveedor!$B$2:$C$168,2,0)</f>
        <v>39</v>
      </c>
      <c r="E1867" s="8" t="str">
        <f t="shared" si="58"/>
        <v>insert into Productos values (1866,'DESARMADOR PRETUL 1/4X1-1/2" PLANO TRANS',39);</v>
      </c>
    </row>
    <row r="1868" spans="1:5" x14ac:dyDescent="0.25">
      <c r="A1868" s="8">
        <f t="shared" si="59"/>
        <v>1867</v>
      </c>
      <c r="B1868" t="s">
        <v>14649</v>
      </c>
      <c r="C1868" t="s">
        <v>12654</v>
      </c>
      <c r="D1868" s="8">
        <f>VLOOKUP(C1868,Proveedor!$B$2:$C$168,2,0)</f>
        <v>39</v>
      </c>
      <c r="E1868" s="8" t="str">
        <f t="shared" si="58"/>
        <v>insert into Productos values (1867,'DESARMADOR PRETUL 1/4X4" PHILLIPS BICOLO',39);</v>
      </c>
    </row>
    <row r="1869" spans="1:5" x14ac:dyDescent="0.25">
      <c r="A1869" s="8">
        <f t="shared" si="59"/>
        <v>1868</v>
      </c>
      <c r="B1869" t="s">
        <v>14650</v>
      </c>
      <c r="C1869" t="s">
        <v>12654</v>
      </c>
      <c r="D1869" s="8">
        <f>VLOOKUP(C1869,Proveedor!$B$2:$C$168,2,0)</f>
        <v>39</v>
      </c>
      <c r="E1869" s="8" t="str">
        <f t="shared" si="58"/>
        <v>insert into Productos values (1868,'DESARMADOR PRETUL 1/4X4" PHILLIPS TRANSP',39);</v>
      </c>
    </row>
    <row r="1870" spans="1:5" x14ac:dyDescent="0.25">
      <c r="A1870" s="8">
        <f t="shared" si="59"/>
        <v>1869</v>
      </c>
      <c r="B1870" t="s">
        <v>14651</v>
      </c>
      <c r="C1870" t="s">
        <v>12654</v>
      </c>
      <c r="D1870" s="8">
        <f>VLOOKUP(C1870,Proveedor!$B$2:$C$168,2,0)</f>
        <v>39</v>
      </c>
      <c r="E1870" s="8" t="str">
        <f t="shared" si="58"/>
        <v>insert into Productos values (1869,'DESARMADOR PRETUL 1/4X4" PLANO BICOLOR',39);</v>
      </c>
    </row>
    <row r="1871" spans="1:5" x14ac:dyDescent="0.25">
      <c r="A1871" s="8">
        <f t="shared" si="59"/>
        <v>1870</v>
      </c>
      <c r="B1871" t="s">
        <v>14652</v>
      </c>
      <c r="C1871" t="s">
        <v>12654</v>
      </c>
      <c r="D1871" s="8">
        <f>VLOOKUP(C1871,Proveedor!$B$2:$C$168,2,0)</f>
        <v>39</v>
      </c>
      <c r="E1871" s="8" t="str">
        <f t="shared" si="58"/>
        <v>insert into Productos values (1870,'DESARMADOR PRETUL 1/4X4" PLANO TRANSPARE',39);</v>
      </c>
    </row>
    <row r="1872" spans="1:5" x14ac:dyDescent="0.25">
      <c r="A1872" s="8">
        <f t="shared" si="59"/>
        <v>1871</v>
      </c>
      <c r="B1872" t="s">
        <v>14653</v>
      </c>
      <c r="C1872" t="s">
        <v>12654</v>
      </c>
      <c r="D1872" s="8">
        <f>VLOOKUP(C1872,Proveedor!$B$2:$C$168,2,0)</f>
        <v>39</v>
      </c>
      <c r="E1872" s="8" t="str">
        <f t="shared" si="58"/>
        <v>insert into Productos values (1871,'DESARMADOR PRETUL 1/4X6" PHILLIPS BICOLO',39);</v>
      </c>
    </row>
    <row r="1873" spans="1:5" x14ac:dyDescent="0.25">
      <c r="A1873" s="8">
        <f t="shared" si="59"/>
        <v>1872</v>
      </c>
      <c r="B1873" t="s">
        <v>14654</v>
      </c>
      <c r="C1873" t="s">
        <v>12654</v>
      </c>
      <c r="D1873" s="8">
        <f>VLOOKUP(C1873,Proveedor!$B$2:$C$168,2,0)</f>
        <v>39</v>
      </c>
      <c r="E1873" s="8" t="str">
        <f t="shared" si="58"/>
        <v>insert into Productos values (1872,'DESARMADOR PRETUL 1/4X6" PHILLIPS TRANSP',39);</v>
      </c>
    </row>
    <row r="1874" spans="1:5" x14ac:dyDescent="0.25">
      <c r="A1874" s="8">
        <f t="shared" si="59"/>
        <v>1873</v>
      </c>
      <c r="B1874" t="s">
        <v>14655</v>
      </c>
      <c r="C1874" t="s">
        <v>12654</v>
      </c>
      <c r="D1874" s="8">
        <f>VLOOKUP(C1874,Proveedor!$B$2:$C$168,2,0)</f>
        <v>39</v>
      </c>
      <c r="E1874" s="8" t="str">
        <f t="shared" si="58"/>
        <v>insert into Productos values (1873,'DESARMADOR PRETUL 1/4X6" PLANO BICOLOR',39);</v>
      </c>
    </row>
    <row r="1875" spans="1:5" x14ac:dyDescent="0.25">
      <c r="A1875" s="8">
        <f t="shared" si="59"/>
        <v>1874</v>
      </c>
      <c r="B1875" t="s">
        <v>14656</v>
      </c>
      <c r="C1875" t="s">
        <v>12654</v>
      </c>
      <c r="D1875" s="8">
        <f>VLOOKUP(C1875,Proveedor!$B$2:$C$168,2,0)</f>
        <v>39</v>
      </c>
      <c r="E1875" s="8" t="str">
        <f t="shared" si="58"/>
        <v>insert into Productos values (1874,'DESARMADOR PRETUL 1/4X6" PLANO TRANSPARE',39);</v>
      </c>
    </row>
    <row r="1876" spans="1:5" x14ac:dyDescent="0.25">
      <c r="A1876" s="8">
        <f t="shared" si="59"/>
        <v>1875</v>
      </c>
      <c r="B1876" t="s">
        <v>14657</v>
      </c>
      <c r="C1876" t="s">
        <v>12654</v>
      </c>
      <c r="D1876" s="8">
        <f>VLOOKUP(C1876,Proveedor!$B$2:$C$168,2,0)</f>
        <v>39</v>
      </c>
      <c r="E1876" s="8" t="str">
        <f t="shared" si="58"/>
        <v>insert into Productos values (1875,'DESARMADOR PRETUL 1/4X8" PHILLIPS BICOLO',39);</v>
      </c>
    </row>
    <row r="1877" spans="1:5" x14ac:dyDescent="0.25">
      <c r="A1877" s="8">
        <f t="shared" si="59"/>
        <v>1876</v>
      </c>
      <c r="B1877" t="s">
        <v>14658</v>
      </c>
      <c r="C1877" t="s">
        <v>12654</v>
      </c>
      <c r="D1877" s="8">
        <f>VLOOKUP(C1877,Proveedor!$B$2:$C$168,2,0)</f>
        <v>39</v>
      </c>
      <c r="E1877" s="8" t="str">
        <f t="shared" si="58"/>
        <v>insert into Productos values (1876,'DESARMADOR PRETUL 1/4X8" PHILLIPS TRANSP',39);</v>
      </c>
    </row>
    <row r="1878" spans="1:5" x14ac:dyDescent="0.25">
      <c r="A1878" s="8">
        <f t="shared" si="59"/>
        <v>1877</v>
      </c>
      <c r="B1878" t="s">
        <v>14659</v>
      </c>
      <c r="C1878" t="s">
        <v>12654</v>
      </c>
      <c r="D1878" s="8">
        <f>VLOOKUP(C1878,Proveedor!$B$2:$C$168,2,0)</f>
        <v>39</v>
      </c>
      <c r="E1878" s="8" t="str">
        <f t="shared" si="58"/>
        <v>insert into Productos values (1877,'DESARMADOR PRETUL 1/4X8" PLANO BICOLOR',39);</v>
      </c>
    </row>
    <row r="1879" spans="1:5" x14ac:dyDescent="0.25">
      <c r="A1879" s="8">
        <f t="shared" si="59"/>
        <v>1878</v>
      </c>
      <c r="B1879" t="s">
        <v>14660</v>
      </c>
      <c r="C1879" t="s">
        <v>12654</v>
      </c>
      <c r="D1879" s="8">
        <f>VLOOKUP(C1879,Proveedor!$B$2:$C$168,2,0)</f>
        <v>39</v>
      </c>
      <c r="E1879" s="8" t="str">
        <f t="shared" si="58"/>
        <v>insert into Productos values (1878,'DESARMADOR PRETUL 1/4X8" PLANO TRANSPARE',39);</v>
      </c>
    </row>
    <row r="1880" spans="1:5" x14ac:dyDescent="0.25">
      <c r="A1880" s="8">
        <f t="shared" si="59"/>
        <v>1879</v>
      </c>
      <c r="B1880" t="s">
        <v>14661</v>
      </c>
      <c r="C1880" t="s">
        <v>12654</v>
      </c>
      <c r="D1880" s="8">
        <f>VLOOKUP(C1880,Proveedor!$B$2:$C$168,2,0)</f>
        <v>39</v>
      </c>
      <c r="E1880" s="8" t="str">
        <f t="shared" si="58"/>
        <v>insert into Productos values (1879,'DESARMADOR PRETUL 1/8X6" CABINET TRANSPA',39);</v>
      </c>
    </row>
    <row r="1881" spans="1:5" x14ac:dyDescent="0.25">
      <c r="A1881" s="8">
        <f t="shared" si="59"/>
        <v>1880</v>
      </c>
      <c r="B1881" t="s">
        <v>14662</v>
      </c>
      <c r="C1881" t="s">
        <v>12654</v>
      </c>
      <c r="D1881" s="8">
        <f>VLOOKUP(C1881,Proveedor!$B$2:$C$168,2,0)</f>
        <v>39</v>
      </c>
      <c r="E1881" s="8" t="str">
        <f t="shared" si="58"/>
        <v>insert into Productos values (1880,'DESARMADOR PRETUL 3/16X3" PHILLIPS BICOL',39);</v>
      </c>
    </row>
    <row r="1882" spans="1:5" x14ac:dyDescent="0.25">
      <c r="A1882" s="8">
        <f t="shared" si="59"/>
        <v>1881</v>
      </c>
      <c r="B1882" t="s">
        <v>14663</v>
      </c>
      <c r="C1882" t="s">
        <v>12654</v>
      </c>
      <c r="D1882" s="8">
        <f>VLOOKUP(C1882,Proveedor!$B$2:$C$168,2,0)</f>
        <v>39</v>
      </c>
      <c r="E1882" s="8" t="str">
        <f t="shared" si="58"/>
        <v>insert into Productos values (1881,'DESARMADOR PRETUL 3/16X3" PHILLIPS TRANS',39);</v>
      </c>
    </row>
    <row r="1883" spans="1:5" x14ac:dyDescent="0.25">
      <c r="A1883" s="8">
        <f t="shared" si="59"/>
        <v>1882</v>
      </c>
      <c r="B1883" t="s">
        <v>14664</v>
      </c>
      <c r="C1883" t="s">
        <v>12654</v>
      </c>
      <c r="D1883" s="8">
        <f>VLOOKUP(C1883,Proveedor!$B$2:$C$168,2,0)</f>
        <v>39</v>
      </c>
      <c r="E1883" s="8" t="str">
        <f t="shared" si="58"/>
        <v>insert into Productos values (1882,'DESARMADOR PRETUL 3/16X3" PLANO BICOLOR',39);</v>
      </c>
    </row>
    <row r="1884" spans="1:5" x14ac:dyDescent="0.25">
      <c r="A1884" s="8">
        <f t="shared" si="59"/>
        <v>1883</v>
      </c>
      <c r="B1884" t="s">
        <v>14665</v>
      </c>
      <c r="C1884" t="s">
        <v>12654</v>
      </c>
      <c r="D1884" s="8">
        <f>VLOOKUP(C1884,Proveedor!$B$2:$C$168,2,0)</f>
        <v>39</v>
      </c>
      <c r="E1884" s="8" t="str">
        <f t="shared" si="58"/>
        <v>insert into Productos values (1883,'DESARMADOR PRETUL 3/16X3" PLANO TRANSPAR',39);</v>
      </c>
    </row>
    <row r="1885" spans="1:5" x14ac:dyDescent="0.25">
      <c r="A1885" s="8">
        <f t="shared" si="59"/>
        <v>1884</v>
      </c>
      <c r="B1885" t="s">
        <v>14666</v>
      </c>
      <c r="C1885" t="s">
        <v>12654</v>
      </c>
      <c r="D1885" s="8">
        <f>VLOOKUP(C1885,Proveedor!$B$2:$C$168,2,0)</f>
        <v>39</v>
      </c>
      <c r="E1885" s="8" t="str">
        <f t="shared" si="58"/>
        <v>insert into Productos values (1884,'DESARMADOR PRETUL 3/16X4" CABINET TRANSP',39);</v>
      </c>
    </row>
    <row r="1886" spans="1:5" x14ac:dyDescent="0.25">
      <c r="A1886" s="8">
        <f t="shared" si="59"/>
        <v>1885</v>
      </c>
      <c r="B1886" t="s">
        <v>14667</v>
      </c>
      <c r="C1886" t="s">
        <v>12654</v>
      </c>
      <c r="D1886" s="8">
        <f>VLOOKUP(C1886,Proveedor!$B$2:$C$168,2,0)</f>
        <v>39</v>
      </c>
      <c r="E1886" s="8" t="str">
        <f t="shared" si="58"/>
        <v>insert into Productos values (1885,'DESARMADOR PRETUL 3/16X4" PHILLIPS BICOL',39);</v>
      </c>
    </row>
    <row r="1887" spans="1:5" x14ac:dyDescent="0.25">
      <c r="A1887" s="8">
        <f t="shared" si="59"/>
        <v>1886</v>
      </c>
      <c r="B1887" t="s">
        <v>14668</v>
      </c>
      <c r="C1887" t="s">
        <v>12654</v>
      </c>
      <c r="D1887" s="8">
        <f>VLOOKUP(C1887,Proveedor!$B$2:$C$168,2,0)</f>
        <v>39</v>
      </c>
      <c r="E1887" s="8" t="str">
        <f t="shared" si="58"/>
        <v>insert into Productos values (1886,'DESARMADOR PRETUL 3/16X4" PHILLIPS TRANS',39);</v>
      </c>
    </row>
    <row r="1888" spans="1:5" x14ac:dyDescent="0.25">
      <c r="A1888" s="8">
        <f t="shared" si="59"/>
        <v>1887</v>
      </c>
      <c r="B1888" t="s">
        <v>14669</v>
      </c>
      <c r="C1888" t="s">
        <v>12654</v>
      </c>
      <c r="D1888" s="8">
        <f>VLOOKUP(C1888,Proveedor!$B$2:$C$168,2,0)</f>
        <v>39</v>
      </c>
      <c r="E1888" s="8" t="str">
        <f t="shared" si="58"/>
        <v>insert into Productos values (1887,'DESARMADOR PRETUL 3/16X4" PLANO BICOLOR',39);</v>
      </c>
    </row>
    <row r="1889" spans="1:5" x14ac:dyDescent="0.25">
      <c r="A1889" s="8">
        <f t="shared" si="59"/>
        <v>1888</v>
      </c>
      <c r="B1889" t="s">
        <v>14670</v>
      </c>
      <c r="C1889" t="s">
        <v>12654</v>
      </c>
      <c r="D1889" s="8">
        <f>VLOOKUP(C1889,Proveedor!$B$2:$C$168,2,0)</f>
        <v>39</v>
      </c>
      <c r="E1889" s="8" t="str">
        <f t="shared" si="58"/>
        <v>insert into Productos values (1888,'DESARMADOR PRETUL 3/16X6" PHILLIPS BICOL',39);</v>
      </c>
    </row>
    <row r="1890" spans="1:5" x14ac:dyDescent="0.25">
      <c r="A1890" s="8">
        <f t="shared" si="59"/>
        <v>1889</v>
      </c>
      <c r="B1890" t="s">
        <v>14671</v>
      </c>
      <c r="C1890" t="s">
        <v>12654</v>
      </c>
      <c r="D1890" s="8">
        <f>VLOOKUP(C1890,Proveedor!$B$2:$C$168,2,0)</f>
        <v>39</v>
      </c>
      <c r="E1890" s="8" t="str">
        <f t="shared" si="58"/>
        <v>insert into Productos values (1889,'DESARMADOR PRETUL 3/16X6" PHILLIPS TRANS',39);</v>
      </c>
    </row>
    <row r="1891" spans="1:5" x14ac:dyDescent="0.25">
      <c r="A1891" s="8">
        <f t="shared" si="59"/>
        <v>1890</v>
      </c>
      <c r="B1891" t="s">
        <v>14672</v>
      </c>
      <c r="C1891" t="s">
        <v>12654</v>
      </c>
      <c r="D1891" s="8">
        <f>VLOOKUP(C1891,Proveedor!$B$2:$C$168,2,0)</f>
        <v>39</v>
      </c>
      <c r="E1891" s="8" t="str">
        <f t="shared" si="58"/>
        <v>insert into Productos values (1890,'DESARMADOR PRETUL 3/16X6" PLANO BICOLOR',39);</v>
      </c>
    </row>
    <row r="1892" spans="1:5" x14ac:dyDescent="0.25">
      <c r="A1892" s="8">
        <f t="shared" si="59"/>
        <v>1891</v>
      </c>
      <c r="B1892" t="s">
        <v>14673</v>
      </c>
      <c r="C1892" t="s">
        <v>12654</v>
      </c>
      <c r="D1892" s="8">
        <f>VLOOKUP(C1892,Proveedor!$B$2:$C$168,2,0)</f>
        <v>39</v>
      </c>
      <c r="E1892" s="8" t="str">
        <f t="shared" si="58"/>
        <v>insert into Productos values (1891,'DESARMADOR PRETUL 3/16X6" PLANO TRANSPAR',39);</v>
      </c>
    </row>
    <row r="1893" spans="1:5" x14ac:dyDescent="0.25">
      <c r="A1893" s="8">
        <f t="shared" si="59"/>
        <v>1892</v>
      </c>
      <c r="B1893" t="s">
        <v>14674</v>
      </c>
      <c r="C1893" t="s">
        <v>12654</v>
      </c>
      <c r="D1893" s="8">
        <f>VLOOKUP(C1893,Proveedor!$B$2:$C$168,2,0)</f>
        <v>39</v>
      </c>
      <c r="E1893" s="8" t="str">
        <f t="shared" si="58"/>
        <v>insert into Productos values (1892,'DESARMADOR PRETUL 3/16X8" CABINET BICOLO',39);</v>
      </c>
    </row>
    <row r="1894" spans="1:5" x14ac:dyDescent="0.25">
      <c r="A1894" s="8">
        <f t="shared" si="59"/>
        <v>1893</v>
      </c>
      <c r="B1894" t="s">
        <v>14675</v>
      </c>
      <c r="C1894" t="s">
        <v>12654</v>
      </c>
      <c r="D1894" s="8">
        <f>VLOOKUP(C1894,Proveedor!$B$2:$C$168,2,0)</f>
        <v>39</v>
      </c>
      <c r="E1894" s="8" t="str">
        <f t="shared" si="58"/>
        <v>insert into Productos values (1893,'DESARMADOR PRETUL 3/16X8" CABINET TRANSP',39);</v>
      </c>
    </row>
    <row r="1895" spans="1:5" x14ac:dyDescent="0.25">
      <c r="A1895" s="8">
        <f t="shared" si="59"/>
        <v>1894</v>
      </c>
      <c r="B1895" t="s">
        <v>14676</v>
      </c>
      <c r="C1895" t="s">
        <v>12654</v>
      </c>
      <c r="D1895" s="8">
        <f>VLOOKUP(C1895,Proveedor!$B$2:$C$168,2,0)</f>
        <v>39</v>
      </c>
      <c r="E1895" s="8" t="str">
        <f t="shared" si="58"/>
        <v>insert into Productos values (1894,'DESARMADOR PRETUL 5/16X6" PLANO BICOLOR',39);</v>
      </c>
    </row>
    <row r="1896" spans="1:5" x14ac:dyDescent="0.25">
      <c r="A1896" s="8">
        <f t="shared" si="59"/>
        <v>1895</v>
      </c>
      <c r="B1896" t="s">
        <v>14677</v>
      </c>
      <c r="C1896" t="s">
        <v>12630</v>
      </c>
      <c r="D1896" s="8">
        <f>VLOOKUP(C1896,Proveedor!$B$2:$C$168,2,0)</f>
        <v>15</v>
      </c>
      <c r="E1896" s="8" t="str">
        <f t="shared" si="58"/>
        <v>insert into Productos values (1895,'DESARMADOR RELOJERO 11 PZS MAR-RAM ROJ/A',15);</v>
      </c>
    </row>
    <row r="1897" spans="1:5" x14ac:dyDescent="0.25">
      <c r="A1897" s="8">
        <f t="shared" si="59"/>
        <v>1896</v>
      </c>
      <c r="B1897" t="s">
        <v>14678</v>
      </c>
      <c r="C1897" t="s">
        <v>12630</v>
      </c>
      <c r="D1897" s="8">
        <f>VLOOKUP(C1897,Proveedor!$B$2:$C$168,2,0)</f>
        <v>15</v>
      </c>
      <c r="E1897" s="8" t="str">
        <f t="shared" si="58"/>
        <v>insert into Productos values (1896,'DESARMADOR RELOJERO 11 PZS.*',15);</v>
      </c>
    </row>
    <row r="1898" spans="1:5" x14ac:dyDescent="0.25">
      <c r="A1898" s="8">
        <f t="shared" si="59"/>
        <v>1897</v>
      </c>
      <c r="B1898" t="s">
        <v>14679</v>
      </c>
      <c r="C1898" t="s">
        <v>12630</v>
      </c>
      <c r="D1898" s="8">
        <f>VLOOKUP(C1898,Proveedor!$B$2:$C$168,2,0)</f>
        <v>15</v>
      </c>
      <c r="E1898" s="8" t="str">
        <f t="shared" si="58"/>
        <v>insert into Productos values (1897,'DESARMADOR RELOJERO 17 PZS C/PLASTICO *',15);</v>
      </c>
    </row>
    <row r="1899" spans="1:5" x14ac:dyDescent="0.25">
      <c r="A1899" s="8">
        <f t="shared" si="59"/>
        <v>1898</v>
      </c>
      <c r="B1899" t="s">
        <v>14680</v>
      </c>
      <c r="C1899" t="s">
        <v>12630</v>
      </c>
      <c r="D1899" s="8">
        <f>VLOOKUP(C1899,Proveedor!$B$2:$C$168,2,0)</f>
        <v>15</v>
      </c>
      <c r="E1899" s="8" t="str">
        <f t="shared" si="58"/>
        <v>insert into Productos values (1898,'DESARMADOR RELOJERO 32 PZS MAR-RAM PROFE',15);</v>
      </c>
    </row>
    <row r="1900" spans="1:5" x14ac:dyDescent="0.25">
      <c r="A1900" s="8">
        <f t="shared" si="59"/>
        <v>1899</v>
      </c>
      <c r="B1900" t="s">
        <v>14681</v>
      </c>
      <c r="C1900" t="s">
        <v>12630</v>
      </c>
      <c r="D1900" s="8">
        <f>VLOOKUP(C1900,Proveedor!$B$2:$C$168,2,0)</f>
        <v>15</v>
      </c>
      <c r="E1900" s="8" t="str">
        <f t="shared" si="58"/>
        <v>insert into Productos values (1899,'DESARMADOR RELOJERO 6 PZS MAR-RAM PROFES',15);</v>
      </c>
    </row>
    <row r="1901" spans="1:5" x14ac:dyDescent="0.25">
      <c r="A1901" s="8">
        <f t="shared" si="59"/>
        <v>1900</v>
      </c>
      <c r="B1901" t="s">
        <v>14682</v>
      </c>
      <c r="C1901" t="s">
        <v>12630</v>
      </c>
      <c r="D1901" s="8">
        <f>VLOOKUP(C1901,Proveedor!$B$2:$C$168,2,0)</f>
        <v>15</v>
      </c>
      <c r="E1901" s="8" t="str">
        <f t="shared" si="58"/>
        <v>insert into Productos values (1900,'DESARMADOR RELOJERO 8 PZS MAR-RAM PROFES',15);</v>
      </c>
    </row>
    <row r="1902" spans="1:5" x14ac:dyDescent="0.25">
      <c r="A1902" s="8">
        <f t="shared" si="59"/>
        <v>1901</v>
      </c>
      <c r="B1902" t="s">
        <v>14683</v>
      </c>
      <c r="C1902" t="s">
        <v>12621</v>
      </c>
      <c r="D1902" s="8">
        <f>VLOOKUP(C1902,Proveedor!$B$2:$C$168,2,0)</f>
        <v>6</v>
      </c>
      <c r="E1902" s="8" t="str">
        <f t="shared" si="58"/>
        <v>insert into Productos values (1901,'DESARMADOR SANTUL 1/8X4 PLANO GABIN 7149',6);</v>
      </c>
    </row>
    <row r="1903" spans="1:5" x14ac:dyDescent="0.25">
      <c r="A1903" s="8">
        <f t="shared" si="59"/>
        <v>1902</v>
      </c>
      <c r="B1903" t="s">
        <v>14684</v>
      </c>
      <c r="C1903" t="s">
        <v>12621</v>
      </c>
      <c r="D1903" s="8">
        <f>VLOOKUP(C1903,Proveedor!$B$2:$C$168,2,0)</f>
        <v>6</v>
      </c>
      <c r="E1903" s="8" t="str">
        <f t="shared" si="58"/>
        <v>insert into Productos values (1902,'DESARMADOR SANTUL 1/8X6 PLANO GABINE7133',6);</v>
      </c>
    </row>
    <row r="1904" spans="1:5" x14ac:dyDescent="0.25">
      <c r="A1904" s="8">
        <f t="shared" si="59"/>
        <v>1903</v>
      </c>
      <c r="B1904" t="s">
        <v>14685</v>
      </c>
      <c r="C1904" t="s">
        <v>12621</v>
      </c>
      <c r="D1904" s="8">
        <f>VLOOKUP(C1904,Proveedor!$B$2:$C$168,2,0)</f>
        <v>6</v>
      </c>
      <c r="E1904" s="8" t="str">
        <f t="shared" si="58"/>
        <v>insert into Productos values (1903,'DESARMADOR SANTUL GOLPE 1/4X4 CRUZ M/ANT',6);</v>
      </c>
    </row>
    <row r="1905" spans="1:5" x14ac:dyDescent="0.25">
      <c r="A1905" s="8">
        <f t="shared" si="59"/>
        <v>1904</v>
      </c>
      <c r="B1905" t="s">
        <v>14686</v>
      </c>
      <c r="C1905" t="s">
        <v>12621</v>
      </c>
      <c r="D1905" s="8">
        <f>VLOOKUP(C1905,Proveedor!$B$2:$C$168,2,0)</f>
        <v>6</v>
      </c>
      <c r="E1905" s="8" t="str">
        <f t="shared" si="58"/>
        <v>insert into Productos values (1904,'DESARMADOR SANTUL GOLPE 1/4X4 PLANO M/AN',6);</v>
      </c>
    </row>
    <row r="1906" spans="1:5" x14ac:dyDescent="0.25">
      <c r="A1906" s="8">
        <f t="shared" si="59"/>
        <v>1905</v>
      </c>
      <c r="B1906" t="s">
        <v>14687</v>
      </c>
      <c r="C1906" t="s">
        <v>12621</v>
      </c>
      <c r="D1906" s="8">
        <f>VLOOKUP(C1906,Proveedor!$B$2:$C$168,2,0)</f>
        <v>6</v>
      </c>
      <c r="E1906" s="8" t="str">
        <f t="shared" si="58"/>
        <v>insert into Productos values (1905,'DESARMADOR SANTUL PLANO 1/4X8 6956',6);</v>
      </c>
    </row>
    <row r="1907" spans="1:5" x14ac:dyDescent="0.25">
      <c r="A1907" s="8">
        <f t="shared" si="59"/>
        <v>1906</v>
      </c>
      <c r="B1907" t="s">
        <v>14688</v>
      </c>
      <c r="C1907" t="s">
        <v>12630</v>
      </c>
      <c r="D1907" s="8">
        <f>VLOOKUP(C1907,Proveedor!$B$2:$C$168,2,0)</f>
        <v>15</v>
      </c>
      <c r="E1907" s="8" t="str">
        <f t="shared" si="58"/>
        <v>insert into Productos values (1906,'DESARMADOR T DE 22 PZA MAR-RAM PROFESION',15);</v>
      </c>
    </row>
    <row r="1908" spans="1:5" x14ac:dyDescent="0.25">
      <c r="A1908" s="8">
        <f t="shared" si="59"/>
        <v>1907</v>
      </c>
      <c r="B1908" t="s">
        <v>14689</v>
      </c>
      <c r="C1908" t="s">
        <v>12630</v>
      </c>
      <c r="D1908" s="8">
        <f>VLOOKUP(C1908,Proveedor!$B$2:$C$168,2,0)</f>
        <v>15</v>
      </c>
      <c r="E1908" s="8" t="str">
        <f t="shared" si="58"/>
        <v>insert into Productos values (1907,'DESARMADOR TORX 6 PZS MAR-RAM 10 15 20 2',15);</v>
      </c>
    </row>
    <row r="1909" spans="1:5" x14ac:dyDescent="0.25">
      <c r="A1909" s="8">
        <f t="shared" si="59"/>
        <v>1908</v>
      </c>
      <c r="B1909" t="s">
        <v>14690</v>
      </c>
      <c r="C1909" t="s">
        <v>12630</v>
      </c>
      <c r="D1909" s="8">
        <f>VLOOKUP(C1909,Proveedor!$B$2:$C$168,2,0)</f>
        <v>15</v>
      </c>
      <c r="E1909" s="8" t="str">
        <f t="shared" si="58"/>
        <v>insert into Productos values (1908,'DESARMADOR TORX 7 PZS MAR-RAM',15);</v>
      </c>
    </row>
    <row r="1910" spans="1:5" x14ac:dyDescent="0.25">
      <c r="A1910" s="8">
        <f t="shared" si="59"/>
        <v>1909</v>
      </c>
      <c r="B1910" t="s">
        <v>14691</v>
      </c>
      <c r="C1910" t="s">
        <v>12630</v>
      </c>
      <c r="D1910" s="8">
        <f>VLOOKUP(C1910,Proveedor!$B$2:$C$168,2,0)</f>
        <v>15</v>
      </c>
      <c r="E1910" s="8" t="str">
        <f t="shared" si="58"/>
        <v>insert into Productos values (1909,'DESARMADOR TORX EN T 9 PZS CAL-HAWK',15);</v>
      </c>
    </row>
    <row r="1911" spans="1:5" x14ac:dyDescent="0.25">
      <c r="A1911" s="8">
        <f t="shared" si="59"/>
        <v>1910</v>
      </c>
      <c r="B1911" t="s">
        <v>14692</v>
      </c>
      <c r="C1911" t="s">
        <v>12627</v>
      </c>
      <c r="D1911" s="8">
        <f>VLOOKUP(C1911,Proveedor!$B$2:$C$168,2,0)</f>
        <v>12</v>
      </c>
      <c r="E1911" s="8" t="str">
        <f t="shared" si="58"/>
        <v>insert into Productos values (1910,'DESARMADOR TRUPER DR-1/4X11/2 PLANO B/RE',12);</v>
      </c>
    </row>
    <row r="1912" spans="1:5" x14ac:dyDescent="0.25">
      <c r="A1912" s="8">
        <f t="shared" si="59"/>
        <v>1911</v>
      </c>
      <c r="B1912" t="s">
        <v>14693</v>
      </c>
      <c r="C1912" t="s">
        <v>12654</v>
      </c>
      <c r="D1912" s="8">
        <f>VLOOKUP(C1912,Proveedor!$B$2:$C$168,2,0)</f>
        <v>39</v>
      </c>
      <c r="E1912" s="8" t="str">
        <f t="shared" si="58"/>
        <v>insert into Productos values (1911,'DESBROZADORA ELECTRICA PRETUL DES-300P',39);</v>
      </c>
    </row>
    <row r="1913" spans="1:5" x14ac:dyDescent="0.25">
      <c r="A1913" s="8">
        <f t="shared" si="59"/>
        <v>1912</v>
      </c>
      <c r="B1913" t="s">
        <v>14694</v>
      </c>
      <c r="C1913" t="s">
        <v>12627</v>
      </c>
      <c r="D1913" s="8">
        <f>VLOOKUP(C1913,Proveedor!$B$2:$C$168,2,0)</f>
        <v>12</v>
      </c>
      <c r="E1913" s="8" t="str">
        <f t="shared" si="58"/>
        <v>insert into Productos values (1912,'DESBROZADORA TRUPER A GASOLINA DES-26CC',12);</v>
      </c>
    </row>
    <row r="1914" spans="1:5" x14ac:dyDescent="0.25">
      <c r="A1914" s="8">
        <f t="shared" si="59"/>
        <v>1913</v>
      </c>
      <c r="B1914" t="s">
        <v>14695</v>
      </c>
      <c r="C1914" t="s">
        <v>12627</v>
      </c>
      <c r="D1914" s="8">
        <f>VLOOKUP(C1914,Proveedor!$B$2:$C$168,2,0)</f>
        <v>12</v>
      </c>
      <c r="E1914" s="8" t="str">
        <f t="shared" si="58"/>
        <v>insert into Productos values (1913,'DESBROZADORA TRUPER A GASOLINA DES-30CC',12);</v>
      </c>
    </row>
    <row r="1915" spans="1:5" x14ac:dyDescent="0.25">
      <c r="A1915" s="8">
        <f t="shared" si="59"/>
        <v>1914</v>
      </c>
      <c r="B1915" t="s">
        <v>14696</v>
      </c>
      <c r="C1915" t="s">
        <v>12627</v>
      </c>
      <c r="D1915" s="8">
        <f>VLOOKUP(C1915,Proveedor!$B$2:$C$168,2,0)</f>
        <v>12</v>
      </c>
      <c r="E1915" s="8" t="str">
        <f t="shared" si="58"/>
        <v>insert into Productos values (1914,'DESBROZADORA TRUPER ELECTRICA 440W DES44',12);</v>
      </c>
    </row>
    <row r="1916" spans="1:5" x14ac:dyDescent="0.25">
      <c r="A1916" s="8">
        <f t="shared" si="59"/>
        <v>1915</v>
      </c>
      <c r="B1916" t="s">
        <v>14697</v>
      </c>
      <c r="C1916" t="s">
        <v>12627</v>
      </c>
      <c r="D1916" s="8">
        <f>VLOOKUP(C1916,Proveedor!$B$2:$C$168,2,0)</f>
        <v>12</v>
      </c>
      <c r="E1916" s="8" t="str">
        <f t="shared" si="58"/>
        <v>insert into Productos values (1915,'DESBROZADORA TRUPER ELECTRICA 600W 15"',12);</v>
      </c>
    </row>
    <row r="1917" spans="1:5" x14ac:dyDescent="0.25">
      <c r="A1917" s="8">
        <f t="shared" si="59"/>
        <v>1916</v>
      </c>
      <c r="B1917" t="s">
        <v>14698</v>
      </c>
      <c r="C1917" t="s">
        <v>12619</v>
      </c>
      <c r="D1917" s="8">
        <f>VLOOKUP(C1917,Proveedor!$B$2:$C$168,2,0)</f>
        <v>4</v>
      </c>
      <c r="E1917" s="8" t="str">
        <f t="shared" si="58"/>
        <v>insert into Productos values (1916,'DESENGRASANTE SURTEK 1 L',4);</v>
      </c>
    </row>
    <row r="1918" spans="1:5" x14ac:dyDescent="0.25">
      <c r="A1918" s="8">
        <f t="shared" si="59"/>
        <v>1917</v>
      </c>
      <c r="B1918" t="s">
        <v>14699</v>
      </c>
      <c r="C1918" t="s">
        <v>12627</v>
      </c>
      <c r="D1918" s="8">
        <f>VLOOKUP(C1918,Proveedor!$B$2:$C$168,2,0)</f>
        <v>12</v>
      </c>
      <c r="E1918" s="8" t="str">
        <f t="shared" si="58"/>
        <v>insert into Productos values (1917,'DESPACHADOR DE CINTA TRUPER C/2C DESP-CE',12);</v>
      </c>
    </row>
    <row r="1919" spans="1:5" x14ac:dyDescent="0.25">
      <c r="A1919" s="8">
        <f t="shared" si="59"/>
        <v>1918</v>
      </c>
      <c r="B1919" t="s">
        <v>14700</v>
      </c>
      <c r="C1919" t="s">
        <v>12619</v>
      </c>
      <c r="D1919" s="8">
        <f>VLOOKUP(C1919,Proveedor!$B$2:$C$168,2,0)</f>
        <v>4</v>
      </c>
      <c r="E1919" s="8" t="str">
        <f t="shared" si="58"/>
        <v>insert into Productos values (1918,'DESPACHADOR DE CINTAS SURTEK C/2CINTAS',4);</v>
      </c>
    </row>
    <row r="1920" spans="1:5" x14ac:dyDescent="0.25">
      <c r="A1920" s="8">
        <f t="shared" si="59"/>
        <v>1919</v>
      </c>
      <c r="B1920" t="s">
        <v>14701</v>
      </c>
      <c r="C1920" t="s">
        <v>12654</v>
      </c>
      <c r="D1920" s="8">
        <f>VLOOKUP(C1920,Proveedor!$B$2:$C$168,2,0)</f>
        <v>39</v>
      </c>
      <c r="E1920" s="8" t="str">
        <f t="shared" si="58"/>
        <v>insert into Productos values (1919,'DESTAPACA¥OS PRETUL DESCA-15P',39);</v>
      </c>
    </row>
    <row r="1921" spans="1:5" x14ac:dyDescent="0.25">
      <c r="A1921" s="8">
        <f t="shared" si="59"/>
        <v>1920</v>
      </c>
      <c r="B1921" t="s">
        <v>14702</v>
      </c>
      <c r="C1921" t="s">
        <v>12654</v>
      </c>
      <c r="D1921" s="8">
        <f>VLOOKUP(C1921,Proveedor!$B$2:$C$168,2,0)</f>
        <v>39</v>
      </c>
      <c r="E1921" s="8" t="str">
        <f t="shared" si="58"/>
        <v>insert into Productos values (1920,'DESTAPACA¥OS PRETUL DESCA-25P',39);</v>
      </c>
    </row>
    <row r="1922" spans="1:5" x14ac:dyDescent="0.25">
      <c r="A1922" s="8">
        <f t="shared" si="59"/>
        <v>1921</v>
      </c>
      <c r="B1922" t="s">
        <v>14703</v>
      </c>
      <c r="C1922" t="s">
        <v>12629</v>
      </c>
      <c r="D1922" s="8">
        <f>VLOOKUP(C1922,Proveedor!$B$2:$C$168,2,0)</f>
        <v>14</v>
      </c>
      <c r="E1922" s="8" t="str">
        <f t="shared" si="58"/>
        <v>insert into Productos values (1921,'DESTAPACA¥OS SANPLOM 15 PIES 4.5M 8595',14);</v>
      </c>
    </row>
    <row r="1923" spans="1:5" x14ac:dyDescent="0.25">
      <c r="A1923" s="8">
        <f t="shared" si="59"/>
        <v>1922</v>
      </c>
      <c r="B1923" t="s">
        <v>14704</v>
      </c>
      <c r="C1923" t="s">
        <v>12629</v>
      </c>
      <c r="D1923" s="8">
        <f>VLOOKUP(C1923,Proveedor!$B$2:$C$168,2,0)</f>
        <v>14</v>
      </c>
      <c r="E1923" s="8" t="str">
        <f t="shared" ref="E1923:E1986" si="60">"insert into Productos values ("&amp;A1923&amp;",'"&amp;B1923&amp;"',"&amp;D1923&amp;");"</f>
        <v>insert into Productos values (1922,'DESTAPACA¥OS SANPLOM 25 PIES 7.6 MTS.',14);</v>
      </c>
    </row>
    <row r="1924" spans="1:5" x14ac:dyDescent="0.25">
      <c r="A1924" s="8">
        <f t="shared" ref="A1924:A1987" si="61">+A1923+1</f>
        <v>1923</v>
      </c>
      <c r="B1924" t="s">
        <v>14705</v>
      </c>
      <c r="C1924" t="s">
        <v>12634</v>
      </c>
      <c r="D1924" s="8">
        <f>VLOOKUP(C1924,Proveedor!$B$2:$C$168,2,0)</f>
        <v>19</v>
      </c>
      <c r="E1924" s="8" t="str">
        <f t="shared" si="60"/>
        <v>insert into Productos values (1923,'DESTAPACA¥OS SOSA CAUSTICA',19);</v>
      </c>
    </row>
    <row r="1925" spans="1:5" x14ac:dyDescent="0.25">
      <c r="A1925" s="8">
        <f t="shared" si="61"/>
        <v>1924</v>
      </c>
      <c r="B1925" t="s">
        <v>14706</v>
      </c>
      <c r="C1925" t="s">
        <v>12655</v>
      </c>
      <c r="D1925" s="8">
        <f>VLOOKUP(C1925,Proveedor!$B$2:$C$168,2,0)</f>
        <v>40</v>
      </c>
      <c r="E1925" s="8" t="str">
        <f t="shared" si="60"/>
        <v>insert into Productos values (1924,'DESTAPADOR PLANO ECONOMICO',40);</v>
      </c>
    </row>
    <row r="1926" spans="1:5" x14ac:dyDescent="0.25">
      <c r="A1926" s="8">
        <f t="shared" si="61"/>
        <v>1925</v>
      </c>
      <c r="B1926" t="s">
        <v>14707</v>
      </c>
      <c r="C1926" t="s">
        <v>12655</v>
      </c>
      <c r="D1926" s="8">
        <f>VLOOKUP(C1926,Proveedor!$B$2:$C$168,2,0)</f>
        <v>40</v>
      </c>
      <c r="E1926" s="8" t="str">
        <f t="shared" si="60"/>
        <v>insert into Productos values (1925,'DESTOP DRANO 1 LIT',40);</v>
      </c>
    </row>
    <row r="1927" spans="1:5" x14ac:dyDescent="0.25">
      <c r="A1927" s="8">
        <f t="shared" si="61"/>
        <v>1926</v>
      </c>
      <c r="B1927" t="s">
        <v>14708</v>
      </c>
      <c r="C1927" t="s">
        <v>12655</v>
      </c>
      <c r="D1927" s="8">
        <f>VLOOKUP(C1927,Proveedor!$B$2:$C$168,2,0)</f>
        <v>40</v>
      </c>
      <c r="E1927" s="8" t="str">
        <f t="shared" si="60"/>
        <v>insert into Productos values (1926,'DESTOP LIQUIDO 400 MIL',40);</v>
      </c>
    </row>
    <row r="1928" spans="1:5" x14ac:dyDescent="0.25">
      <c r="A1928" s="8">
        <f t="shared" si="61"/>
        <v>1927</v>
      </c>
      <c r="B1928" t="s">
        <v>14709</v>
      </c>
      <c r="C1928" t="s">
        <v>12627</v>
      </c>
      <c r="D1928" s="8">
        <f>VLOOKUP(C1928,Proveedor!$B$2:$C$168,2,0)</f>
        <v>12</v>
      </c>
      <c r="E1928" s="8" t="str">
        <f t="shared" si="60"/>
        <v>insert into Productos values (1927,'DESTORNILLADOR TRUPER 4.8V BASE ESTUCHE',12);</v>
      </c>
    </row>
    <row r="1929" spans="1:5" x14ac:dyDescent="0.25">
      <c r="A1929" s="8">
        <f t="shared" si="61"/>
        <v>1928</v>
      </c>
      <c r="B1929" t="s">
        <v>14710</v>
      </c>
      <c r="C1929" t="s">
        <v>12627</v>
      </c>
      <c r="D1929" s="8">
        <f>VLOOKUP(C1929,Proveedor!$B$2:$C$168,2,0)</f>
        <v>12</v>
      </c>
      <c r="E1929" s="8" t="str">
        <f t="shared" si="60"/>
        <v>insert into Productos values (1928,'DESTORNILLADOR TRUPER D/TABLAR DETA-A¨',12);</v>
      </c>
    </row>
    <row r="1930" spans="1:5" x14ac:dyDescent="0.25">
      <c r="A1930" s="8">
        <f t="shared" si="61"/>
        <v>1929</v>
      </c>
      <c r="B1930" t="s">
        <v>14711</v>
      </c>
      <c r="C1930" t="s">
        <v>12616</v>
      </c>
      <c r="D1930" s="8">
        <f>VLOOKUP(C1930,Proveedor!$B$2:$C$168,2,0)</f>
        <v>1</v>
      </c>
      <c r="E1930" s="8" t="str">
        <f t="shared" si="60"/>
        <v>insert into Productos values (1929,'DETECTOR DE BILLETES FALSOS 4W VOLTECK',1);</v>
      </c>
    </row>
    <row r="1931" spans="1:5" x14ac:dyDescent="0.25">
      <c r="A1931" s="8">
        <f t="shared" si="61"/>
        <v>1930</v>
      </c>
      <c r="B1931" t="s">
        <v>14712</v>
      </c>
      <c r="C1931" t="s">
        <v>12623</v>
      </c>
      <c r="D1931" s="8">
        <f>VLOOKUP(C1931,Proveedor!$B$2:$C$168,2,0)</f>
        <v>8</v>
      </c>
      <c r="E1931" s="8" t="str">
        <f t="shared" si="60"/>
        <v>insert into Productos values (1930,'DETECTOR DE BILLETES FALSOS C/LUPA OBI',8);</v>
      </c>
    </row>
    <row r="1932" spans="1:5" x14ac:dyDescent="0.25">
      <c r="A1932" s="8">
        <f t="shared" si="61"/>
        <v>1931</v>
      </c>
      <c r="B1932" t="s">
        <v>14713</v>
      </c>
      <c r="C1932" t="s">
        <v>12636</v>
      </c>
      <c r="D1932" s="8">
        <f>VLOOKUP(C1932,Proveedor!$B$2:$C$168,2,0)</f>
        <v>21</v>
      </c>
      <c r="E1932" s="8" t="str">
        <f t="shared" si="60"/>
        <v>insert into Productos values (1931,'DETECTOR DE BILLETES FALSOS SANELEC',21);</v>
      </c>
    </row>
    <row r="1933" spans="1:5" x14ac:dyDescent="0.25">
      <c r="A1933" s="8">
        <f t="shared" si="61"/>
        <v>1932</v>
      </c>
      <c r="B1933" t="s">
        <v>14714</v>
      </c>
      <c r="C1933" t="s">
        <v>12712</v>
      </c>
      <c r="D1933" s="8">
        <f>VLOOKUP(C1933,Proveedor!$B$2:$C$168,2,0)</f>
        <v>97</v>
      </c>
      <c r="E1933" s="8" t="str">
        <f t="shared" si="60"/>
        <v>insert into Productos values (1932,'DIABLO FORMEC NO.3 250 KG 1.20 MTS ALTUR',97);</v>
      </c>
    </row>
    <row r="1934" spans="1:5" x14ac:dyDescent="0.25">
      <c r="A1934" s="8">
        <f t="shared" si="61"/>
        <v>1933</v>
      </c>
      <c r="B1934" t="s">
        <v>14715</v>
      </c>
      <c r="C1934" t="s">
        <v>12712</v>
      </c>
      <c r="D1934" s="8">
        <f>VLOOKUP(C1934,Proveedor!$B$2:$C$168,2,0)</f>
        <v>97</v>
      </c>
      <c r="E1934" s="8" t="str">
        <f t="shared" si="60"/>
        <v>insert into Productos values (1933,'DIABLO FORMEC NO.5 400 KG 1.5 MTS TUBO 1',97);</v>
      </c>
    </row>
    <row r="1935" spans="1:5" x14ac:dyDescent="0.25">
      <c r="A1935" s="8">
        <f t="shared" si="61"/>
        <v>1934</v>
      </c>
      <c r="B1935" t="s">
        <v>14716</v>
      </c>
      <c r="C1935" t="s">
        <v>12712</v>
      </c>
      <c r="D1935" s="8">
        <f>VLOOKUP(C1935,Proveedor!$B$2:$C$168,2,0)</f>
        <v>97</v>
      </c>
      <c r="E1935" s="8" t="str">
        <f t="shared" si="60"/>
        <v>insert into Productos values (1934,'DIABLO FORMEC NO.6 CON PATAS 400 KG 1.5',97);</v>
      </c>
    </row>
    <row r="1936" spans="1:5" x14ac:dyDescent="0.25">
      <c r="A1936" s="8">
        <f t="shared" si="61"/>
        <v>1935</v>
      </c>
      <c r="B1936" t="s">
        <v>14717</v>
      </c>
      <c r="C1936" t="s">
        <v>12653</v>
      </c>
      <c r="D1936" s="8">
        <f>VLOOKUP(C1936,Proveedor!$B$2:$C$168,2,0)</f>
        <v>38</v>
      </c>
      <c r="E1936" s="8" t="str">
        <f t="shared" si="60"/>
        <v>insert into Productos values (1935,'DIABLO MALETERO MINI NO.1',38);</v>
      </c>
    </row>
    <row r="1937" spans="1:5" x14ac:dyDescent="0.25">
      <c r="A1937" s="8">
        <f t="shared" si="61"/>
        <v>1936</v>
      </c>
      <c r="B1937" t="s">
        <v>14718</v>
      </c>
      <c r="C1937" t="s">
        <v>12630</v>
      </c>
      <c r="D1937" s="8">
        <f>VLOOKUP(C1937,Proveedor!$B$2:$C$168,2,0)</f>
        <v>15</v>
      </c>
      <c r="E1937" s="8" t="str">
        <f t="shared" si="60"/>
        <v>insert into Productos values (1936,'DIABLO MAR-RAM 90-110 K GRIS GRANDE',15);</v>
      </c>
    </row>
    <row r="1938" spans="1:5" x14ac:dyDescent="0.25">
      <c r="A1938" s="8">
        <f t="shared" si="61"/>
        <v>1937</v>
      </c>
      <c r="B1938" t="s">
        <v>14719</v>
      </c>
      <c r="C1938" t="s">
        <v>12630</v>
      </c>
      <c r="D1938" s="8">
        <f>VLOOKUP(C1938,Proveedor!$B$2:$C$168,2,0)</f>
        <v>15</v>
      </c>
      <c r="E1938" s="8" t="str">
        <f t="shared" si="60"/>
        <v>insert into Productos values (1937,'DIABLO MAR-RAM PLEGABLE 60-80 KG NEGRO',15);</v>
      </c>
    </row>
    <row r="1939" spans="1:5" x14ac:dyDescent="0.25">
      <c r="A1939" s="8">
        <f t="shared" si="61"/>
        <v>1938</v>
      </c>
      <c r="B1939" t="s">
        <v>14720</v>
      </c>
      <c r="C1939" t="s">
        <v>12653</v>
      </c>
      <c r="D1939" s="8">
        <f>VLOOKUP(C1939,Proveedor!$B$2:$C$168,2,0)</f>
        <v>38</v>
      </c>
      <c r="E1939" s="8" t="str">
        <f t="shared" si="60"/>
        <v>insert into Productos values (1938,'DIABLO NO.1 STANDAR',38);</v>
      </c>
    </row>
    <row r="1940" spans="1:5" x14ac:dyDescent="0.25">
      <c r="A1940" s="8">
        <f t="shared" si="61"/>
        <v>1939</v>
      </c>
      <c r="B1940" t="s">
        <v>14721</v>
      </c>
      <c r="C1940" t="s">
        <v>12653</v>
      </c>
      <c r="D1940" s="8">
        <f>VLOOKUP(C1940,Proveedor!$B$2:$C$168,2,0)</f>
        <v>38</v>
      </c>
      <c r="E1940" s="8" t="str">
        <f t="shared" si="60"/>
        <v>insert into Productos values (1939,'DIABLO NO.12X3 T/MERCADERO INDUSTRIAL',38);</v>
      </c>
    </row>
    <row r="1941" spans="1:5" x14ac:dyDescent="0.25">
      <c r="A1941" s="8">
        <f t="shared" si="61"/>
        <v>1940</v>
      </c>
      <c r="B1941" t="s">
        <v>14722</v>
      </c>
      <c r="C1941" t="s">
        <v>12655</v>
      </c>
      <c r="D1941" s="8">
        <f>VLOOKUP(C1941,Proveedor!$B$2:$C$168,2,0)</f>
        <v>40</v>
      </c>
      <c r="E1941" s="8" t="str">
        <f t="shared" si="60"/>
        <v>insert into Productos values (1940,'DIABLO NO.2 AZUL',40);</v>
      </c>
    </row>
    <row r="1942" spans="1:5" x14ac:dyDescent="0.25">
      <c r="A1942" s="8">
        <f t="shared" si="61"/>
        <v>1941</v>
      </c>
      <c r="B1942" t="s">
        <v>14723</v>
      </c>
      <c r="C1942" t="s">
        <v>12653</v>
      </c>
      <c r="D1942" s="8">
        <f>VLOOKUP(C1942,Proveedor!$B$2:$C$168,2,0)</f>
        <v>38</v>
      </c>
      <c r="E1942" s="8" t="str">
        <f t="shared" si="60"/>
        <v>insert into Productos values (1941,'DIABLO NO.2 STD JOLMAR',38);</v>
      </c>
    </row>
    <row r="1943" spans="1:5" x14ac:dyDescent="0.25">
      <c r="A1943" s="8">
        <f t="shared" si="61"/>
        <v>1942</v>
      </c>
      <c r="B1943" t="s">
        <v>14724</v>
      </c>
      <c r="C1943" t="s">
        <v>12653</v>
      </c>
      <c r="D1943" s="8">
        <f>VLOOKUP(C1943,Proveedor!$B$2:$C$168,2,0)</f>
        <v>38</v>
      </c>
      <c r="E1943" s="8" t="str">
        <f t="shared" si="60"/>
        <v>insert into Productos values (1942,'DIABLO NO.3 STD JOLMAR',38);</v>
      </c>
    </row>
    <row r="1944" spans="1:5" x14ac:dyDescent="0.25">
      <c r="A1944" s="8">
        <f t="shared" si="61"/>
        <v>1943</v>
      </c>
      <c r="B1944" t="s">
        <v>14725</v>
      </c>
      <c r="C1944" t="s">
        <v>12653</v>
      </c>
      <c r="D1944" s="8">
        <f>VLOOKUP(C1944,Proveedor!$B$2:$C$168,2,0)</f>
        <v>38</v>
      </c>
      <c r="E1944" s="8" t="str">
        <f t="shared" si="60"/>
        <v>insert into Productos values (1943,'DIABLO NO.6 STAD CAMA Y PATIN',38);</v>
      </c>
    </row>
    <row r="1945" spans="1:5" x14ac:dyDescent="0.25">
      <c r="A1945" s="8">
        <f t="shared" si="61"/>
        <v>1944</v>
      </c>
      <c r="B1945" t="s">
        <v>14726</v>
      </c>
      <c r="C1945" t="s">
        <v>12655</v>
      </c>
      <c r="D1945" s="8">
        <f>VLOOKUP(C1945,Proveedor!$B$2:$C$168,2,0)</f>
        <v>40</v>
      </c>
      <c r="E1945" s="8" t="str">
        <f t="shared" si="60"/>
        <v>insert into Productos values (1944,'DIABLO PLEGABLE NO.1 JOLMAR',40);</v>
      </c>
    </row>
    <row r="1946" spans="1:5" x14ac:dyDescent="0.25">
      <c r="A1946" s="8">
        <f t="shared" si="61"/>
        <v>1945</v>
      </c>
      <c r="B1946" t="s">
        <v>14727</v>
      </c>
      <c r="C1946" t="s">
        <v>12713</v>
      </c>
      <c r="D1946" s="8">
        <f>VLOOKUP(C1946,Proveedor!$B$2:$C$168,2,0)</f>
        <v>98</v>
      </c>
      <c r="E1946" s="8" t="str">
        <f t="shared" si="60"/>
        <v>insert into Productos values (1945,'DIAMANTE JOKOSIT GDE.',98);</v>
      </c>
    </row>
    <row r="1947" spans="1:5" x14ac:dyDescent="0.25">
      <c r="A1947" s="8">
        <f t="shared" si="61"/>
        <v>1946</v>
      </c>
      <c r="B1947" t="s">
        <v>14728</v>
      </c>
      <c r="C1947" t="s">
        <v>12627</v>
      </c>
      <c r="D1947" s="8">
        <f>VLOOKUP(C1947,Proveedor!$B$2:$C$168,2,0)</f>
        <v>12</v>
      </c>
      <c r="E1947" s="8" t="str">
        <f t="shared" si="60"/>
        <v>insert into Productos values (1946,'DIAMANTE TRUPER P/CORTATUBO JGO 2 PZS',12);</v>
      </c>
    </row>
    <row r="1948" spans="1:5" x14ac:dyDescent="0.25">
      <c r="A1948" s="8">
        <f t="shared" si="61"/>
        <v>1947</v>
      </c>
      <c r="B1948" t="s">
        <v>14729</v>
      </c>
      <c r="C1948" t="s">
        <v>12685</v>
      </c>
      <c r="D1948" s="8">
        <f>VLOOKUP(C1948,Proveedor!$B$2:$C$168,2,0)</f>
        <v>70</v>
      </c>
      <c r="E1948" s="8" t="str">
        <f t="shared" si="60"/>
        <v>insert into Productos values (1947,'DISCO 14" C/METAL AUSTROMEX MOD.733',70);</v>
      </c>
    </row>
    <row r="1949" spans="1:5" x14ac:dyDescent="0.25">
      <c r="A1949" s="8">
        <f t="shared" si="61"/>
        <v>1948</v>
      </c>
      <c r="B1949" t="s">
        <v>14730</v>
      </c>
      <c r="C1949" t="s">
        <v>12685</v>
      </c>
      <c r="D1949" s="8">
        <f>VLOOKUP(C1949,Proveedor!$B$2:$C$168,2,0)</f>
        <v>70</v>
      </c>
      <c r="E1949" s="8" t="str">
        <f t="shared" si="60"/>
        <v>insert into Productos values (1948,'DISCO 14" C/METAL AUSTROMEX MOD.744 HUM',70);</v>
      </c>
    </row>
    <row r="1950" spans="1:5" x14ac:dyDescent="0.25">
      <c r="A1950" s="8">
        <f t="shared" si="61"/>
        <v>1949</v>
      </c>
      <c r="B1950" t="s">
        <v>14731</v>
      </c>
      <c r="C1950" t="s">
        <v>12621</v>
      </c>
      <c r="D1950" s="8">
        <f>VLOOKUP(C1950,Proveedor!$B$2:$C$168,2,0)</f>
        <v>6</v>
      </c>
      <c r="E1950" s="8" t="str">
        <f t="shared" si="60"/>
        <v>insert into Productos values (1949,'DISCO 14" C/METAL SANTUL USO GENERAL',6);</v>
      </c>
    </row>
    <row r="1951" spans="1:5" x14ac:dyDescent="0.25">
      <c r="A1951" s="8">
        <f t="shared" si="61"/>
        <v>1950</v>
      </c>
      <c r="B1951" t="s">
        <v>14732</v>
      </c>
      <c r="C1951" t="s">
        <v>12685</v>
      </c>
      <c r="D1951" s="8">
        <f>VLOOKUP(C1951,Proveedor!$B$2:$C$168,2,0)</f>
        <v>70</v>
      </c>
      <c r="E1951" s="8" t="str">
        <f t="shared" si="60"/>
        <v>insert into Productos values (1950,'DISCO 4 1/2 AUSTROMEX CORTA TODO',70);</v>
      </c>
    </row>
    <row r="1952" spans="1:5" x14ac:dyDescent="0.25">
      <c r="A1952" s="8">
        <f t="shared" si="61"/>
        <v>1951</v>
      </c>
      <c r="B1952" t="s">
        <v>14733</v>
      </c>
      <c r="C1952" t="s">
        <v>12685</v>
      </c>
      <c r="D1952" s="8">
        <f>VLOOKUP(C1952,Proveedor!$B$2:$C$168,2,0)</f>
        <v>70</v>
      </c>
      <c r="E1952" s="8" t="str">
        <f t="shared" si="60"/>
        <v>insert into Productos values (1951,'DISCO 4 1/2 C/CONCRETO AUSTROMEX MOD.377',70);</v>
      </c>
    </row>
    <row r="1953" spans="1:5" x14ac:dyDescent="0.25">
      <c r="A1953" s="8">
        <f t="shared" si="61"/>
        <v>1952</v>
      </c>
      <c r="B1953" t="s">
        <v>14734</v>
      </c>
      <c r="C1953" t="s">
        <v>12684</v>
      </c>
      <c r="D1953" s="8">
        <f>VLOOKUP(C1953,Proveedor!$B$2:$C$168,2,0)</f>
        <v>69</v>
      </c>
      <c r="E1953" s="8" t="str">
        <f t="shared" si="60"/>
        <v>insert into Productos values (1952,'DISCO 4 1/2 C/CONCRETO CINASA MOD.8185*',69);</v>
      </c>
    </row>
    <row r="1954" spans="1:5" x14ac:dyDescent="0.25">
      <c r="A1954" s="8">
        <f t="shared" si="61"/>
        <v>1953</v>
      </c>
      <c r="B1954" t="s">
        <v>14735</v>
      </c>
      <c r="C1954" t="s">
        <v>12685</v>
      </c>
      <c r="D1954" s="8">
        <f>VLOOKUP(C1954,Proveedor!$B$2:$C$168,2,0)</f>
        <v>70</v>
      </c>
      <c r="E1954" s="8" t="str">
        <f t="shared" si="60"/>
        <v>insert into Productos values (1953,'DISCO 4 1/2 C/METAL AUSTROMEX MOD.2006',70);</v>
      </c>
    </row>
    <row r="1955" spans="1:5" x14ac:dyDescent="0.25">
      <c r="A1955" s="8">
        <f t="shared" si="61"/>
        <v>1954</v>
      </c>
      <c r="B1955" t="s">
        <v>14736</v>
      </c>
      <c r="C1955" t="s">
        <v>12685</v>
      </c>
      <c r="D1955" s="8">
        <f>VLOOKUP(C1955,Proveedor!$B$2:$C$168,2,0)</f>
        <v>70</v>
      </c>
      <c r="E1955" s="8" t="str">
        <f t="shared" si="60"/>
        <v>insert into Productos values (1954,'DISCO 4 1/2 C/METAL AUSTROMEX MOD.390',70);</v>
      </c>
    </row>
    <row r="1956" spans="1:5" x14ac:dyDescent="0.25">
      <c r="A1956" s="8">
        <f t="shared" si="61"/>
        <v>1955</v>
      </c>
      <c r="B1956" t="s">
        <v>14737</v>
      </c>
      <c r="C1956" t="s">
        <v>12685</v>
      </c>
      <c r="D1956" s="8">
        <f>VLOOKUP(C1956,Proveedor!$B$2:$C$168,2,0)</f>
        <v>70</v>
      </c>
      <c r="E1956" s="8" t="str">
        <f t="shared" si="60"/>
        <v>insert into Productos values (1955,'DISCO 4 1/2 C/METAL AUSTROMEX MOD.566',70);</v>
      </c>
    </row>
    <row r="1957" spans="1:5" x14ac:dyDescent="0.25">
      <c r="A1957" s="8">
        <f t="shared" si="61"/>
        <v>1956</v>
      </c>
      <c r="B1957" t="s">
        <v>14738</v>
      </c>
      <c r="C1957" t="s">
        <v>12684</v>
      </c>
      <c r="D1957" s="8">
        <f>VLOOKUP(C1957,Proveedor!$B$2:$C$168,2,0)</f>
        <v>69</v>
      </c>
      <c r="E1957" s="8" t="str">
        <f t="shared" si="60"/>
        <v>insert into Productos values (1956,'DISCO 4 1/2 C/METAL CINASA MOD.8151',69);</v>
      </c>
    </row>
    <row r="1958" spans="1:5" x14ac:dyDescent="0.25">
      <c r="A1958" s="8">
        <f t="shared" si="61"/>
        <v>1957</v>
      </c>
      <c r="B1958" t="s">
        <v>14739</v>
      </c>
      <c r="C1958" t="s">
        <v>12619</v>
      </c>
      <c r="D1958" s="8">
        <f>VLOOKUP(C1958,Proveedor!$B$2:$C$168,2,0)</f>
        <v>4</v>
      </c>
      <c r="E1958" s="8" t="str">
        <f t="shared" si="60"/>
        <v>insert into Productos values (1957,'DISCO 4 1/2 C/METAL SURTEK T27 GRA30 1/8',4);</v>
      </c>
    </row>
    <row r="1959" spans="1:5" x14ac:dyDescent="0.25">
      <c r="A1959" s="8">
        <f t="shared" si="61"/>
        <v>1958</v>
      </c>
      <c r="B1959" t="s">
        <v>14740</v>
      </c>
      <c r="C1959" t="s">
        <v>12621</v>
      </c>
      <c r="D1959" s="8">
        <f>VLOOKUP(C1959,Proveedor!$B$2:$C$168,2,0)</f>
        <v>6</v>
      </c>
      <c r="E1959" s="8" t="str">
        <f t="shared" si="60"/>
        <v>insert into Productos values (1958,'DISCO 4 1/2 C/METAL Y ACERO INOX 1.6MM',6);</v>
      </c>
    </row>
    <row r="1960" spans="1:5" x14ac:dyDescent="0.25">
      <c r="A1960" s="8">
        <f t="shared" si="61"/>
        <v>1959</v>
      </c>
      <c r="B1960" t="s">
        <v>14741</v>
      </c>
      <c r="C1960" t="s">
        <v>12685</v>
      </c>
      <c r="D1960" s="8">
        <f>VLOOKUP(C1960,Proveedor!$B$2:$C$168,2,0)</f>
        <v>70</v>
      </c>
      <c r="E1960" s="8" t="str">
        <f t="shared" si="60"/>
        <v>insert into Productos values (1959,'DISCO 4 1/2 C/METAL Y ACERO INOX AUSTROM',70);</v>
      </c>
    </row>
    <row r="1961" spans="1:5" x14ac:dyDescent="0.25">
      <c r="A1961" s="8">
        <f t="shared" si="61"/>
        <v>1960</v>
      </c>
      <c r="B1961" t="s">
        <v>14741</v>
      </c>
      <c r="C1961" t="s">
        <v>12685</v>
      </c>
      <c r="D1961" s="8">
        <f>VLOOKUP(C1961,Proveedor!$B$2:$C$168,2,0)</f>
        <v>70</v>
      </c>
      <c r="E1961" s="8" t="str">
        <f t="shared" si="60"/>
        <v>insert into Productos values (1960,'DISCO 4 1/2 C/METAL Y ACERO INOX AUSTROM',70);</v>
      </c>
    </row>
    <row r="1962" spans="1:5" x14ac:dyDescent="0.25">
      <c r="A1962" s="8">
        <f t="shared" si="61"/>
        <v>1961</v>
      </c>
      <c r="B1962" t="s">
        <v>14741</v>
      </c>
      <c r="C1962" t="s">
        <v>12685</v>
      </c>
      <c r="D1962" s="8">
        <f>VLOOKUP(C1962,Proveedor!$B$2:$C$168,2,0)</f>
        <v>70</v>
      </c>
      <c r="E1962" s="8" t="str">
        <f t="shared" si="60"/>
        <v>insert into Productos values (1961,'DISCO 4 1/2 C/METAL Y ACERO INOX AUSTROM',70);</v>
      </c>
    </row>
    <row r="1963" spans="1:5" x14ac:dyDescent="0.25">
      <c r="A1963" s="8">
        <f t="shared" si="61"/>
        <v>1962</v>
      </c>
      <c r="B1963" t="s">
        <v>14741</v>
      </c>
      <c r="C1963" t="s">
        <v>12685</v>
      </c>
      <c r="D1963" s="8">
        <f>VLOOKUP(C1963,Proveedor!$B$2:$C$168,2,0)</f>
        <v>70</v>
      </c>
      <c r="E1963" s="8" t="str">
        <f t="shared" si="60"/>
        <v>insert into Productos values (1962,'DISCO 4 1/2 C/METAL Y ACERO INOX AUSTROM',70);</v>
      </c>
    </row>
    <row r="1964" spans="1:5" x14ac:dyDescent="0.25">
      <c r="A1964" s="8">
        <f t="shared" si="61"/>
        <v>1963</v>
      </c>
      <c r="B1964" t="s">
        <v>14742</v>
      </c>
      <c r="C1964" t="s">
        <v>12684</v>
      </c>
      <c r="D1964" s="8">
        <f>VLOOKUP(C1964,Proveedor!$B$2:$C$168,2,0)</f>
        <v>69</v>
      </c>
      <c r="E1964" s="8" t="str">
        <f t="shared" si="60"/>
        <v>insert into Productos values (1963,'DISCO 4 1/2 C/METAL Y ACERO INOX CINASA',69);</v>
      </c>
    </row>
    <row r="1965" spans="1:5" x14ac:dyDescent="0.25">
      <c r="A1965" s="8">
        <f t="shared" si="61"/>
        <v>1964</v>
      </c>
      <c r="B1965" t="s">
        <v>14743</v>
      </c>
      <c r="C1965" t="s">
        <v>12665</v>
      </c>
      <c r="D1965" s="8">
        <f>VLOOKUP(C1965,Proveedor!$B$2:$C$168,2,0)</f>
        <v>50</v>
      </c>
      <c r="E1965" s="8" t="str">
        <f t="shared" si="60"/>
        <v>insert into Productos values (1964,'DISCO 4 1/2 C/METAL Y ACERO INOX URREA',50);</v>
      </c>
    </row>
    <row r="1966" spans="1:5" x14ac:dyDescent="0.25">
      <c r="A1966" s="8">
        <f t="shared" si="61"/>
        <v>1965</v>
      </c>
      <c r="B1966" t="s">
        <v>14744</v>
      </c>
      <c r="C1966" t="s">
        <v>12685</v>
      </c>
      <c r="D1966" s="8">
        <f>VLOOKUP(C1966,Proveedor!$B$2:$C$168,2,0)</f>
        <v>70</v>
      </c>
      <c r="E1966" s="8" t="str">
        <f t="shared" si="60"/>
        <v>insert into Productos values (1965,'DISCO 4 1/2 DESBASTE AUST MOD.2004 5918',70);</v>
      </c>
    </row>
    <row r="1967" spans="1:5" x14ac:dyDescent="0.25">
      <c r="A1967" s="8">
        <f t="shared" si="61"/>
        <v>1966</v>
      </c>
      <c r="B1967" t="s">
        <v>14745</v>
      </c>
      <c r="C1967" t="s">
        <v>12685</v>
      </c>
      <c r="D1967" s="8">
        <f>VLOOKUP(C1967,Proveedor!$B$2:$C$168,2,0)</f>
        <v>70</v>
      </c>
      <c r="E1967" s="8" t="str">
        <f t="shared" si="60"/>
        <v>insert into Productos values (1966,'DISCO 4 1/2 DESBASTE AUSTRO MOD.560 HUM',70);</v>
      </c>
    </row>
    <row r="1968" spans="1:5" x14ac:dyDescent="0.25">
      <c r="A1968" s="8">
        <f t="shared" si="61"/>
        <v>1967</v>
      </c>
      <c r="B1968" t="s">
        <v>14746</v>
      </c>
      <c r="C1968" t="s">
        <v>12684</v>
      </c>
      <c r="D1968" s="8">
        <f>VLOOKUP(C1968,Proveedor!$B$2:$C$168,2,0)</f>
        <v>69</v>
      </c>
      <c r="E1968" s="8" t="str">
        <f t="shared" si="60"/>
        <v>insert into Productos values (1967,'DISCO 4 1/2 DESBASTE CINAZA 8011',69);</v>
      </c>
    </row>
    <row r="1969" spans="1:5" x14ac:dyDescent="0.25">
      <c r="A1969" s="8">
        <f t="shared" si="61"/>
        <v>1968</v>
      </c>
      <c r="B1969" t="s">
        <v>14747</v>
      </c>
      <c r="C1969" t="s">
        <v>12685</v>
      </c>
      <c r="D1969" s="8">
        <f>VLOOKUP(C1969,Proveedor!$B$2:$C$168,2,0)</f>
        <v>70</v>
      </c>
      <c r="E1969" s="8" t="str">
        <f t="shared" si="60"/>
        <v>insert into Productos values (1968,'DISCO 4 1/2 DIAMANTE (AUST) 1505 SEGM R',70);</v>
      </c>
    </row>
    <row r="1970" spans="1:5" x14ac:dyDescent="0.25">
      <c r="A1970" s="8">
        <f t="shared" si="61"/>
        <v>1969</v>
      </c>
      <c r="B1970" t="s">
        <v>14748</v>
      </c>
      <c r="C1970" t="s">
        <v>12685</v>
      </c>
      <c r="D1970" s="8">
        <f>VLOOKUP(C1970,Proveedor!$B$2:$C$168,2,0)</f>
        <v>70</v>
      </c>
      <c r="E1970" s="8" t="str">
        <f t="shared" si="60"/>
        <v>insert into Productos values (1969,'DISCO 4 1/2 DIAMANTE AUSTRO 815 LOSETAS',70);</v>
      </c>
    </row>
    <row r="1971" spans="1:5" x14ac:dyDescent="0.25">
      <c r="A1971" s="8">
        <f t="shared" si="61"/>
        <v>1970</v>
      </c>
      <c r="B1971" t="s">
        <v>14749</v>
      </c>
      <c r="C1971" t="s">
        <v>12626</v>
      </c>
      <c r="D1971" s="8">
        <f>VLOOKUP(C1971,Proveedor!$B$2:$C$168,2,0)</f>
        <v>11</v>
      </c>
      <c r="E1971" s="8" t="str">
        <f t="shared" si="60"/>
        <v>insert into Productos values (1970,'DISCO 4 1/2 DIAMANTE LION TOOLS RIN CO',11);</v>
      </c>
    </row>
    <row r="1972" spans="1:5" x14ac:dyDescent="0.25">
      <c r="A1972" s="8">
        <f t="shared" si="61"/>
        <v>1971</v>
      </c>
      <c r="B1972" t="s">
        <v>14750</v>
      </c>
      <c r="C1972" t="s">
        <v>12626</v>
      </c>
      <c r="D1972" s="8">
        <f>VLOOKUP(C1972,Proveedor!$B$2:$C$168,2,0)</f>
        <v>11</v>
      </c>
      <c r="E1972" s="8" t="str">
        <f t="shared" si="60"/>
        <v>insert into Productos values (1971,'DISCO 4 1/2 DIAMANTE LION TOOLS SEGME B',11);</v>
      </c>
    </row>
    <row r="1973" spans="1:5" x14ac:dyDescent="0.25">
      <c r="A1973" s="8">
        <f t="shared" si="61"/>
        <v>1972</v>
      </c>
      <c r="B1973" t="s">
        <v>14751</v>
      </c>
      <c r="C1973" t="s">
        <v>12626</v>
      </c>
      <c r="D1973" s="8">
        <f>VLOOKUP(C1973,Proveedor!$B$2:$C$168,2,0)</f>
        <v>11</v>
      </c>
      <c r="E1973" s="8" t="str">
        <f t="shared" si="60"/>
        <v>insert into Productos values (1972,'DISCO 4 1/2 DIAMANTE LION TOOLS TURBO B',11);</v>
      </c>
    </row>
    <row r="1974" spans="1:5" x14ac:dyDescent="0.25">
      <c r="A1974" s="8">
        <f t="shared" si="61"/>
        <v>1973</v>
      </c>
      <c r="B1974" t="s">
        <v>14752</v>
      </c>
      <c r="C1974" t="s">
        <v>12627</v>
      </c>
      <c r="D1974" s="8">
        <f>VLOOKUP(C1974,Proveedor!$B$2:$C$168,2,0)</f>
        <v>12</v>
      </c>
      <c r="E1974" s="8" t="str">
        <f t="shared" si="60"/>
        <v>insert into Productos values (1973,'DISCO 4 1/2 DIAMANTE TURBO TRUPER T-15 B',12);</v>
      </c>
    </row>
    <row r="1975" spans="1:5" x14ac:dyDescent="0.25">
      <c r="A1975" s="8">
        <f t="shared" si="61"/>
        <v>1974</v>
      </c>
      <c r="B1975" t="s">
        <v>14753</v>
      </c>
      <c r="C1975" t="s">
        <v>12685</v>
      </c>
      <c r="D1975" s="8">
        <f>VLOOKUP(C1975,Proveedor!$B$2:$C$168,2,0)</f>
        <v>70</v>
      </c>
      <c r="E1975" s="8" t="str">
        <f t="shared" si="60"/>
        <v>insert into Productos values (1974,'DISCO 4 DIAMANTE AUSTROMEX 1501 CONTI',70);</v>
      </c>
    </row>
    <row r="1976" spans="1:5" x14ac:dyDescent="0.25">
      <c r="A1976" s="8">
        <f t="shared" si="61"/>
        <v>1975</v>
      </c>
      <c r="B1976" t="s">
        <v>14754</v>
      </c>
      <c r="C1976" t="s">
        <v>12685</v>
      </c>
      <c r="D1976" s="8">
        <f>VLOOKUP(C1976,Proveedor!$B$2:$C$168,2,0)</f>
        <v>70</v>
      </c>
      <c r="E1976" s="8" t="str">
        <f t="shared" si="60"/>
        <v>insert into Productos values (1975,'DISCO 4 DIAMANTE AUSTROMEX 1504 SEGME R',70);</v>
      </c>
    </row>
    <row r="1977" spans="1:5" x14ac:dyDescent="0.25">
      <c r="A1977" s="8">
        <f t="shared" si="61"/>
        <v>1976</v>
      </c>
      <c r="B1977" t="s">
        <v>14755</v>
      </c>
      <c r="C1977" t="s">
        <v>12685</v>
      </c>
      <c r="D1977" s="8">
        <f>VLOOKUP(C1977,Proveedor!$B$2:$C$168,2,0)</f>
        <v>70</v>
      </c>
      <c r="E1977" s="8" t="str">
        <f t="shared" si="60"/>
        <v>insert into Productos values (1976,'DISCO 4 DIAMANTE AUSTROMEX TURBO HUM',70);</v>
      </c>
    </row>
    <row r="1978" spans="1:5" x14ac:dyDescent="0.25">
      <c r="A1978" s="8">
        <f t="shared" si="61"/>
        <v>1977</v>
      </c>
      <c r="B1978" t="s">
        <v>14756</v>
      </c>
      <c r="C1978" t="s">
        <v>12654</v>
      </c>
      <c r="D1978" s="8">
        <f>VLOOKUP(C1978,Proveedor!$B$2:$C$168,2,0)</f>
        <v>39</v>
      </c>
      <c r="E1978" s="8" t="str">
        <f t="shared" si="60"/>
        <v>insert into Productos values (1977,'DISCO 4 DIAMANTE PRETUL RIN CONTINUO',39);</v>
      </c>
    </row>
    <row r="1979" spans="1:5" x14ac:dyDescent="0.25">
      <c r="A1979" s="8">
        <f t="shared" si="61"/>
        <v>1978</v>
      </c>
      <c r="B1979" t="s">
        <v>14757</v>
      </c>
      <c r="C1979" t="s">
        <v>12627</v>
      </c>
      <c r="D1979" s="8">
        <f>VLOOKUP(C1979,Proveedor!$B$2:$C$168,2,0)</f>
        <v>12</v>
      </c>
      <c r="E1979" s="8" t="str">
        <f t="shared" si="60"/>
        <v>insert into Productos values (1978,'DISCO 4 DIAMANTE TRUPER RIN CONTN DDT',12);</v>
      </c>
    </row>
    <row r="1980" spans="1:5" x14ac:dyDescent="0.25">
      <c r="A1980" s="8">
        <f t="shared" si="61"/>
        <v>1979</v>
      </c>
      <c r="B1980" t="s">
        <v>14758</v>
      </c>
      <c r="C1980" t="s">
        <v>12665</v>
      </c>
      <c r="D1980" s="8">
        <f>VLOOKUP(C1980,Proveedor!$B$2:$C$168,2,0)</f>
        <v>50</v>
      </c>
      <c r="E1980" s="8" t="str">
        <f t="shared" si="60"/>
        <v>insert into Productos values (1979,'DISCO 4 DIAMANTE URREA SEGMENTADO',50);</v>
      </c>
    </row>
    <row r="1981" spans="1:5" x14ac:dyDescent="0.25">
      <c r="A1981" s="8">
        <f t="shared" si="61"/>
        <v>1980</v>
      </c>
      <c r="B1981" t="s">
        <v>14759</v>
      </c>
      <c r="C1981" t="s">
        <v>12665</v>
      </c>
      <c r="D1981" s="8">
        <f>VLOOKUP(C1981,Proveedor!$B$2:$C$168,2,0)</f>
        <v>50</v>
      </c>
      <c r="E1981" s="8" t="str">
        <f t="shared" si="60"/>
        <v>insert into Productos values (1980,'DISCO 4 DIAMANTE URREA TURBO',50);</v>
      </c>
    </row>
    <row r="1982" spans="1:5" x14ac:dyDescent="0.25">
      <c r="A1982" s="8">
        <f t="shared" si="61"/>
        <v>1981</v>
      </c>
      <c r="B1982" t="s">
        <v>14760</v>
      </c>
      <c r="C1982" t="s">
        <v>12621</v>
      </c>
      <c r="D1982" s="8">
        <f>VLOOKUP(C1982,Proveedor!$B$2:$C$168,2,0)</f>
        <v>6</v>
      </c>
      <c r="E1982" s="8" t="str">
        <f t="shared" si="60"/>
        <v>insert into Productos values (1981,'DISCO 6 PZS SANTUL RESPAL Y LIJA 8066',6);</v>
      </c>
    </row>
    <row r="1983" spans="1:5" x14ac:dyDescent="0.25">
      <c r="A1983" s="8">
        <f t="shared" si="61"/>
        <v>1982</v>
      </c>
      <c r="B1983" t="s">
        <v>14761</v>
      </c>
      <c r="C1983" t="s">
        <v>12627</v>
      </c>
      <c r="D1983" s="8">
        <f>VLOOKUP(C1983,Proveedor!$B$2:$C$168,2,0)</f>
        <v>12</v>
      </c>
      <c r="E1983" s="8" t="str">
        <f t="shared" si="60"/>
        <v>insert into Productos values (1982,'DISCO 7 C/ACERO INOX TIPO 27 TRUPER',12);</v>
      </c>
    </row>
    <row r="1984" spans="1:5" x14ac:dyDescent="0.25">
      <c r="A1984" s="8">
        <f t="shared" si="61"/>
        <v>1983</v>
      </c>
      <c r="B1984" t="s">
        <v>14762</v>
      </c>
      <c r="C1984" t="s">
        <v>12685</v>
      </c>
      <c r="D1984" s="8">
        <f>VLOOKUP(C1984,Proveedor!$B$2:$C$168,2,0)</f>
        <v>70</v>
      </c>
      <c r="E1984" s="8" t="str">
        <f t="shared" si="60"/>
        <v>insert into Productos values (1983,'DISCO 7 C/METAL AUSTROMEX 7X1/8X7/8',70);</v>
      </c>
    </row>
    <row r="1985" spans="1:5" x14ac:dyDescent="0.25">
      <c r="A1985" s="8">
        <f t="shared" si="61"/>
        <v>1984</v>
      </c>
      <c r="B1985" t="s">
        <v>14763</v>
      </c>
      <c r="C1985" t="s">
        <v>12684</v>
      </c>
      <c r="D1985" s="8">
        <f>VLOOKUP(C1985,Proveedor!$B$2:$C$168,2,0)</f>
        <v>69</v>
      </c>
      <c r="E1985" s="8" t="str">
        <f t="shared" si="60"/>
        <v>insert into Productos values (1984,'DISCO 7 C/METAL CINASA',69);</v>
      </c>
    </row>
    <row r="1986" spans="1:5" x14ac:dyDescent="0.25">
      <c r="A1986" s="8">
        <f t="shared" si="61"/>
        <v>1985</v>
      </c>
      <c r="B1986" t="s">
        <v>14764</v>
      </c>
      <c r="C1986" t="s">
        <v>12621</v>
      </c>
      <c r="D1986" s="8">
        <f>VLOOKUP(C1986,Proveedor!$B$2:$C$168,2,0)</f>
        <v>6</v>
      </c>
      <c r="E1986" s="8" t="str">
        <f t="shared" si="60"/>
        <v>insert into Productos values (1985,'DISCO 7 C/METAL SANTUL MOD.7979',6);</v>
      </c>
    </row>
    <row r="1987" spans="1:5" x14ac:dyDescent="0.25">
      <c r="A1987" s="8">
        <f t="shared" si="61"/>
        <v>1986</v>
      </c>
      <c r="B1987" t="s">
        <v>14765</v>
      </c>
      <c r="C1987" t="s">
        <v>12685</v>
      </c>
      <c r="D1987" s="8">
        <f>VLOOKUP(C1987,Proveedor!$B$2:$C$168,2,0)</f>
        <v>70</v>
      </c>
      <c r="E1987" s="8" t="str">
        <f t="shared" ref="E1987:E2050" si="62">"insert into Productos values ("&amp;A1987&amp;",'"&amp;B1987&amp;"',"&amp;D1987&amp;");"</f>
        <v>insert into Productos values (1986,'DISCO 7 DESBASTE METAL AUSTRO 7X1/4X7/8',70);</v>
      </c>
    </row>
    <row r="1988" spans="1:5" x14ac:dyDescent="0.25">
      <c r="A1988" s="8">
        <f t="shared" ref="A1988:A2051" si="63">+A1987+1</f>
        <v>1987</v>
      </c>
      <c r="B1988" t="s">
        <v>14766</v>
      </c>
      <c r="C1988" t="s">
        <v>12685</v>
      </c>
      <c r="D1988" s="8">
        <f>VLOOKUP(C1988,Proveedor!$B$2:$C$168,2,0)</f>
        <v>70</v>
      </c>
      <c r="E1988" s="8" t="str">
        <f t="shared" si="62"/>
        <v>insert into Productos values (1987,'DISCO 7 DIAMANTE AUSTROMEX HUM R/CONTINU',70);</v>
      </c>
    </row>
    <row r="1989" spans="1:5" x14ac:dyDescent="0.25">
      <c r="A1989" s="8">
        <f t="shared" si="63"/>
        <v>1988</v>
      </c>
      <c r="B1989" t="s">
        <v>14767</v>
      </c>
      <c r="C1989" t="s">
        <v>12685</v>
      </c>
      <c r="D1989" s="8">
        <f>VLOOKUP(C1989,Proveedor!$B$2:$C$168,2,0)</f>
        <v>70</v>
      </c>
      <c r="E1989" s="8" t="str">
        <f t="shared" si="62"/>
        <v>insert into Productos values (1988,'DISCO 7 DIAMANTE AUSTROMEX HUM SEGMENTAD',70);</v>
      </c>
    </row>
    <row r="1990" spans="1:5" x14ac:dyDescent="0.25">
      <c r="A1990" s="8">
        <f t="shared" si="63"/>
        <v>1989</v>
      </c>
      <c r="B1990" t="s">
        <v>14768</v>
      </c>
      <c r="C1990" t="s">
        <v>12687</v>
      </c>
      <c r="D1990" s="8">
        <f>VLOOKUP(C1990,Proveedor!$B$2:$C$168,2,0)</f>
        <v>72</v>
      </c>
      <c r="E1990" s="8" t="str">
        <f t="shared" si="62"/>
        <v>insert into Productos values (1989,'DISCO 7 DIAMANTE LION TOOLS RIN CONTI B',72);</v>
      </c>
    </row>
    <row r="1991" spans="1:5" x14ac:dyDescent="0.25">
      <c r="A1991" s="8">
        <f t="shared" si="63"/>
        <v>1990</v>
      </c>
      <c r="B1991" t="s">
        <v>14769</v>
      </c>
      <c r="C1991" t="s">
        <v>12626</v>
      </c>
      <c r="D1991" s="8">
        <f>VLOOKUP(C1991,Proveedor!$B$2:$C$168,2,0)</f>
        <v>11</v>
      </c>
      <c r="E1991" s="8" t="str">
        <f t="shared" si="62"/>
        <v>insert into Productos values (1990,'DISCO 7 DIAMANTE LION TOOLS SEGMENTADO',11);</v>
      </c>
    </row>
    <row r="1992" spans="1:5" x14ac:dyDescent="0.25">
      <c r="A1992" s="8">
        <f t="shared" si="63"/>
        <v>1991</v>
      </c>
      <c r="B1992" t="s">
        <v>14770</v>
      </c>
      <c r="C1992" t="s">
        <v>12687</v>
      </c>
      <c r="D1992" s="8">
        <f>VLOOKUP(C1992,Proveedor!$B$2:$C$168,2,0)</f>
        <v>72</v>
      </c>
      <c r="E1992" s="8" t="str">
        <f t="shared" si="62"/>
        <v>insert into Productos values (1991,'DISCO 7 DIAMANTE LION TOOLS TURBO 3281 B',72);</v>
      </c>
    </row>
    <row r="1993" spans="1:5" x14ac:dyDescent="0.25">
      <c r="A1993" s="8">
        <f t="shared" si="63"/>
        <v>1992</v>
      </c>
      <c r="B1993" t="s">
        <v>14771</v>
      </c>
      <c r="C1993" t="s">
        <v>12627</v>
      </c>
      <c r="D1993" s="8">
        <f>VLOOKUP(C1993,Proveedor!$B$2:$C$168,2,0)</f>
        <v>12</v>
      </c>
      <c r="E1993" s="8" t="str">
        <f t="shared" si="62"/>
        <v>insert into Productos values (1992,'DISCO 9 C/CONCRETO TRUPER T/27',12);</v>
      </c>
    </row>
    <row r="1994" spans="1:5" x14ac:dyDescent="0.25">
      <c r="A1994" s="8">
        <f t="shared" si="63"/>
        <v>1993</v>
      </c>
      <c r="B1994" t="s">
        <v>14772</v>
      </c>
      <c r="C1994" t="s">
        <v>12685</v>
      </c>
      <c r="D1994" s="8">
        <f>VLOOKUP(C1994,Proveedor!$B$2:$C$168,2,0)</f>
        <v>70</v>
      </c>
      <c r="E1994" s="8" t="str">
        <f t="shared" si="62"/>
        <v>insert into Productos values (1993,'DISCO 9 C/METAL AUSTROMEX E27 9X1/8X7/8',70);</v>
      </c>
    </row>
    <row r="1995" spans="1:5" x14ac:dyDescent="0.25">
      <c r="A1995" s="8">
        <f t="shared" si="63"/>
        <v>1994</v>
      </c>
      <c r="B1995" t="s">
        <v>14773</v>
      </c>
      <c r="C1995" t="s">
        <v>12685</v>
      </c>
      <c r="D1995" s="8">
        <f>VLOOKUP(C1995,Proveedor!$B$2:$C$168,2,0)</f>
        <v>70</v>
      </c>
      <c r="E1995" s="8" t="str">
        <f t="shared" si="62"/>
        <v>insert into Productos values (1994,'DISCO 9 C/METAL AUSTROMEX MOD.568 HUM',70);</v>
      </c>
    </row>
    <row r="1996" spans="1:5" x14ac:dyDescent="0.25">
      <c r="A1996" s="8">
        <f t="shared" si="63"/>
        <v>1995</v>
      </c>
      <c r="B1996" t="s">
        <v>14774</v>
      </c>
      <c r="C1996" t="s">
        <v>12685</v>
      </c>
      <c r="D1996" s="8">
        <f>VLOOKUP(C1996,Proveedor!$B$2:$C$168,2,0)</f>
        <v>70</v>
      </c>
      <c r="E1996" s="8" t="str">
        <f t="shared" si="62"/>
        <v>insert into Productos values (1995,'DISCO 9 DESBASTE AUSTROM MOD.2009 9X1/4X',70);</v>
      </c>
    </row>
    <row r="1997" spans="1:5" x14ac:dyDescent="0.25">
      <c r="A1997" s="8">
        <f t="shared" si="63"/>
        <v>1996</v>
      </c>
      <c r="B1997" t="s">
        <v>14775</v>
      </c>
      <c r="C1997" t="s">
        <v>12642</v>
      </c>
      <c r="D1997" s="8">
        <f>VLOOKUP(C1997,Proveedor!$B$2:$C$168,2,0)</f>
        <v>27</v>
      </c>
      <c r="E1997" s="8" t="str">
        <f t="shared" si="62"/>
        <v>insert into Productos values (1996,'DISCO 9 DESBATES METAL NORTON SUPER PLUS',27);</v>
      </c>
    </row>
    <row r="1998" spans="1:5" x14ac:dyDescent="0.25">
      <c r="A1998" s="8">
        <f t="shared" si="63"/>
        <v>1997</v>
      </c>
      <c r="B1998" t="s">
        <v>14776</v>
      </c>
      <c r="C1998" t="s">
        <v>12627</v>
      </c>
      <c r="D1998" s="8">
        <f>VLOOKUP(C1998,Proveedor!$B$2:$C$168,2,0)</f>
        <v>12</v>
      </c>
      <c r="E1998" s="8" t="str">
        <f t="shared" si="62"/>
        <v>insert into Productos values (1997,'DISCO 9 DIAMANTE SEGMENTADO TRUPER B',12);</v>
      </c>
    </row>
    <row r="1999" spans="1:5" x14ac:dyDescent="0.25">
      <c r="A1999" s="8">
        <f t="shared" si="63"/>
        <v>1998</v>
      </c>
      <c r="B1999" t="s">
        <v>14777</v>
      </c>
      <c r="C1999" t="s">
        <v>12627</v>
      </c>
      <c r="D1999" s="8">
        <f>VLOOKUP(C1999,Proveedor!$B$2:$C$168,2,0)</f>
        <v>12</v>
      </c>
      <c r="E1999" s="8" t="str">
        <f t="shared" si="62"/>
        <v>insert into Productos values (1998,'DISCO 9 DIAMANTE TURBO TRUPER B',12);</v>
      </c>
    </row>
    <row r="2000" spans="1:5" x14ac:dyDescent="0.25">
      <c r="A2000" s="8">
        <f t="shared" si="63"/>
        <v>1999</v>
      </c>
      <c r="B2000" t="s">
        <v>14778</v>
      </c>
      <c r="C2000" t="s">
        <v>12627</v>
      </c>
      <c r="D2000" s="8">
        <f>VLOOKUP(C2000,Proveedor!$B$2:$C$168,2,0)</f>
        <v>12</v>
      </c>
      <c r="E2000" s="8" t="str">
        <f t="shared" si="62"/>
        <v>insert into Productos values (1999,'DISCO LAMINADO GRANO 120 4 1/2 TRUPER CENTRO 7/8"',12);</v>
      </c>
    </row>
    <row r="2001" spans="1:5" x14ac:dyDescent="0.25">
      <c r="A2001" s="8">
        <f t="shared" si="63"/>
        <v>2000</v>
      </c>
      <c r="B2001" t="s">
        <v>14779</v>
      </c>
      <c r="C2001" t="s">
        <v>12627</v>
      </c>
      <c r="D2001" s="8">
        <f>VLOOKUP(C2001,Proveedor!$B$2:$C$168,2,0)</f>
        <v>12</v>
      </c>
      <c r="E2001" s="8" t="str">
        <f t="shared" si="62"/>
        <v>insert into Productos values (2000,'DISCO LAMINADO GRANO 40 4 1/2 TRUPER CENTRO 7/8"',12);</v>
      </c>
    </row>
    <row r="2002" spans="1:5" x14ac:dyDescent="0.25">
      <c r="A2002" s="8">
        <f t="shared" si="63"/>
        <v>2001</v>
      </c>
      <c r="B2002" t="s">
        <v>14780</v>
      </c>
      <c r="C2002" t="s">
        <v>12627</v>
      </c>
      <c r="D2002" s="8">
        <f>VLOOKUP(C2002,Proveedor!$B$2:$C$168,2,0)</f>
        <v>12</v>
      </c>
      <c r="E2002" s="8" t="str">
        <f t="shared" si="62"/>
        <v>insert into Productos values (2001,'DISCO LAMINADO GRANO 60 4 1/2 TRUPER CENTRO 7/8"',12);</v>
      </c>
    </row>
    <row r="2003" spans="1:5" x14ac:dyDescent="0.25">
      <c r="A2003" s="8">
        <f t="shared" si="63"/>
        <v>2002</v>
      </c>
      <c r="B2003" t="s">
        <v>14781</v>
      </c>
      <c r="C2003" t="s">
        <v>12627</v>
      </c>
      <c r="D2003" s="8">
        <f>VLOOKUP(C2003,Proveedor!$B$2:$C$168,2,0)</f>
        <v>12</v>
      </c>
      <c r="E2003" s="8" t="str">
        <f t="shared" si="62"/>
        <v>insert into Productos values (2002,'DISCO LAMINADO GRANO 80 4 1/2 TRUPER CENTRO 7/8"',12);</v>
      </c>
    </row>
    <row r="2004" spans="1:5" x14ac:dyDescent="0.25">
      <c r="A2004" s="8">
        <f t="shared" si="63"/>
        <v>2003</v>
      </c>
      <c r="B2004" t="s">
        <v>14782</v>
      </c>
      <c r="C2004" t="s">
        <v>12665</v>
      </c>
      <c r="D2004" s="8">
        <f>VLOOKUP(C2004,Proveedor!$B$2:$C$168,2,0)</f>
        <v>50</v>
      </c>
      <c r="E2004" s="8" t="str">
        <f t="shared" si="62"/>
        <v>insert into Productos values (2003,'DISCO LAMINADO URREA 7" GRANO 120',50);</v>
      </c>
    </row>
    <row r="2005" spans="1:5" x14ac:dyDescent="0.25">
      <c r="A2005" s="8">
        <f t="shared" si="63"/>
        <v>2004</v>
      </c>
      <c r="B2005" t="s">
        <v>14783</v>
      </c>
      <c r="C2005" t="s">
        <v>12665</v>
      </c>
      <c r="D2005" s="8">
        <f>VLOOKUP(C2005,Proveedor!$B$2:$C$168,2,0)</f>
        <v>50</v>
      </c>
      <c r="E2005" s="8" t="str">
        <f t="shared" si="62"/>
        <v>insert into Productos values (2004,'DISCO LAMINADO URREA 7" GRANO 40',50);</v>
      </c>
    </row>
    <row r="2006" spans="1:5" x14ac:dyDescent="0.25">
      <c r="A2006" s="8">
        <f t="shared" si="63"/>
        <v>2005</v>
      </c>
      <c r="B2006" t="s">
        <v>14784</v>
      </c>
      <c r="C2006" t="s">
        <v>12665</v>
      </c>
      <c r="D2006" s="8">
        <f>VLOOKUP(C2006,Proveedor!$B$2:$C$168,2,0)</f>
        <v>50</v>
      </c>
      <c r="E2006" s="8" t="str">
        <f t="shared" si="62"/>
        <v>insert into Productos values (2005,'DISCO LAMINADO URREA 7" GRANO 60',50);</v>
      </c>
    </row>
    <row r="2007" spans="1:5" x14ac:dyDescent="0.25">
      <c r="A2007" s="8">
        <f t="shared" si="63"/>
        <v>2006</v>
      </c>
      <c r="B2007" t="s">
        <v>14785</v>
      </c>
      <c r="C2007" t="s">
        <v>12665</v>
      </c>
      <c r="D2007" s="8">
        <f>VLOOKUP(C2007,Proveedor!$B$2:$C$168,2,0)</f>
        <v>50</v>
      </c>
      <c r="E2007" s="8" t="str">
        <f t="shared" si="62"/>
        <v>insert into Productos values (2006,'DISCO LAMINADO URREA 7" GRANO 80',50);</v>
      </c>
    </row>
    <row r="2008" spans="1:5" x14ac:dyDescent="0.25">
      <c r="A2008" s="8">
        <f t="shared" si="63"/>
        <v>2007</v>
      </c>
      <c r="B2008" t="s">
        <v>14786</v>
      </c>
      <c r="C2008" t="s">
        <v>12619</v>
      </c>
      <c r="D2008" s="8">
        <f>VLOOKUP(C2008,Proveedor!$B$2:$C$168,2,0)</f>
        <v>4</v>
      </c>
      <c r="E2008" s="8" t="str">
        <f t="shared" si="62"/>
        <v>insert into Productos values (2007,'DIVISOR 3 SALIDAS SURTEK',4);</v>
      </c>
    </row>
    <row r="2009" spans="1:5" x14ac:dyDescent="0.25">
      <c r="A2009" s="8">
        <f t="shared" si="63"/>
        <v>2008</v>
      </c>
      <c r="B2009" t="s">
        <v>14787</v>
      </c>
      <c r="C2009" t="s">
        <v>12655</v>
      </c>
      <c r="D2009" s="8">
        <f>VLOOKUP(C2009,Proveedor!$B$2:$C$168,2,0)</f>
        <v>40</v>
      </c>
      <c r="E2009" s="8" t="str">
        <f t="shared" si="62"/>
        <v>insert into Productos values (2008,'DIVISOR 3 VIAS MAGA¥A',40);</v>
      </c>
    </row>
    <row r="2010" spans="1:5" x14ac:dyDescent="0.25">
      <c r="A2010" s="8">
        <f t="shared" si="63"/>
        <v>2009</v>
      </c>
      <c r="B2010" t="s">
        <v>14788</v>
      </c>
      <c r="C2010" t="s">
        <v>12617</v>
      </c>
      <c r="D2010" s="8">
        <f>VLOOKUP(C2010,Proveedor!$B$2:$C$168,2,0)</f>
        <v>2</v>
      </c>
      <c r="E2010" s="8" t="str">
        <f t="shared" si="62"/>
        <v>insert into Productos values (2009,'DIVISOR 4 SALIDAS VOLTECH',2);</v>
      </c>
    </row>
    <row r="2011" spans="1:5" x14ac:dyDescent="0.25">
      <c r="A2011" s="8">
        <f t="shared" si="63"/>
        <v>2010</v>
      </c>
      <c r="B2011" t="s">
        <v>14789</v>
      </c>
      <c r="C2011" t="s">
        <v>12635</v>
      </c>
      <c r="D2011" s="8">
        <f>VLOOKUP(C2011,Proveedor!$B$2:$C$168,2,0)</f>
        <v>20</v>
      </c>
      <c r="E2011" s="8" t="str">
        <f t="shared" si="62"/>
        <v>insert into Productos values (2010,'DIVISOR DE 3 VIAS 1GH 90 DB P/TV DISH',20);</v>
      </c>
    </row>
    <row r="2012" spans="1:5" x14ac:dyDescent="0.25">
      <c r="A2012" s="8">
        <f t="shared" si="63"/>
        <v>2011</v>
      </c>
      <c r="B2012" t="s">
        <v>14790</v>
      </c>
      <c r="C2012" t="s">
        <v>12643</v>
      </c>
      <c r="D2012" s="8">
        <f>VLOOKUP(C2012,Proveedor!$B$2:$C$168,2,0)</f>
        <v>28</v>
      </c>
      <c r="E2012" s="8" t="str">
        <f t="shared" si="62"/>
        <v>insert into Productos values (2011,'DIVISOR DE 4 VIAS',28);</v>
      </c>
    </row>
    <row r="2013" spans="1:5" x14ac:dyDescent="0.25">
      <c r="A2013" s="8">
        <f t="shared" si="63"/>
        <v>2012</v>
      </c>
      <c r="B2013" t="s">
        <v>14791</v>
      </c>
      <c r="C2013" t="s">
        <v>12635</v>
      </c>
      <c r="D2013" s="8">
        <f>VLOOKUP(C2013,Proveedor!$B$2:$C$168,2,0)</f>
        <v>20</v>
      </c>
      <c r="E2013" s="8" t="str">
        <f t="shared" si="62"/>
        <v>insert into Productos values (2012,'DIVISOR DE USB 4 PUERTOS NEGRO MITZU',20);</v>
      </c>
    </row>
    <row r="2014" spans="1:5" x14ac:dyDescent="0.25">
      <c r="A2014" s="8">
        <f t="shared" si="63"/>
        <v>2013</v>
      </c>
      <c r="B2014" t="s">
        <v>14792</v>
      </c>
      <c r="C2014" t="s">
        <v>12643</v>
      </c>
      <c r="D2014" s="8">
        <f>VLOOKUP(C2014,Proveedor!$B$2:$C$168,2,0)</f>
        <v>28</v>
      </c>
      <c r="E2014" s="8" t="str">
        <f t="shared" si="62"/>
        <v>insert into Productos values (2013,'DIVISOR P/REGADERA MAGA¥A',28);</v>
      </c>
    </row>
    <row r="2015" spans="1:5" x14ac:dyDescent="0.25">
      <c r="A2015" s="8">
        <f t="shared" si="63"/>
        <v>2014</v>
      </c>
      <c r="B2015" t="s">
        <v>14793</v>
      </c>
      <c r="C2015" t="s">
        <v>12627</v>
      </c>
      <c r="D2015" s="8">
        <f>VLOOKUP(C2015,Proveedor!$B$2:$C$168,2,0)</f>
        <v>12</v>
      </c>
      <c r="E2015" s="8" t="str">
        <f t="shared" si="62"/>
        <v>insert into Productos values (2014,'DOBLADOR DE TUBO 1" TRUPER DOTU-75100',12);</v>
      </c>
    </row>
    <row r="2016" spans="1:5" x14ac:dyDescent="0.25">
      <c r="A2016" s="8">
        <f t="shared" si="63"/>
        <v>2015</v>
      </c>
      <c r="B2016" t="s">
        <v>14794</v>
      </c>
      <c r="C2016" t="s">
        <v>12621</v>
      </c>
      <c r="D2016" s="8">
        <f>VLOOKUP(C2016,Proveedor!$B$2:$C$168,2,0)</f>
        <v>6</v>
      </c>
      <c r="E2016" s="8" t="str">
        <f t="shared" si="62"/>
        <v>insert into Productos values (2015,'DOBLADOR DE TUBO 1/2" SANTUL 7946',6);</v>
      </c>
    </row>
    <row r="2017" spans="1:5" x14ac:dyDescent="0.25">
      <c r="A2017" s="8">
        <f t="shared" si="63"/>
        <v>2016</v>
      </c>
      <c r="B2017" t="s">
        <v>14795</v>
      </c>
      <c r="C2017" t="s">
        <v>12627</v>
      </c>
      <c r="D2017" s="8">
        <f>VLOOKUP(C2017,Proveedor!$B$2:$C$168,2,0)</f>
        <v>12</v>
      </c>
      <c r="E2017" s="8" t="str">
        <f t="shared" si="62"/>
        <v>insert into Productos values (2016,'DOBLADOR DE TUBO 1/2" TRUPER DOTU-50',12);</v>
      </c>
    </row>
    <row r="2018" spans="1:5" x14ac:dyDescent="0.25">
      <c r="A2018" s="8">
        <f t="shared" si="63"/>
        <v>2017</v>
      </c>
      <c r="B2018" t="s">
        <v>14796</v>
      </c>
      <c r="C2018" t="s">
        <v>12621</v>
      </c>
      <c r="D2018" s="8">
        <f>VLOOKUP(C2018,Proveedor!$B$2:$C$168,2,0)</f>
        <v>6</v>
      </c>
      <c r="E2018" s="8" t="str">
        <f t="shared" si="62"/>
        <v>insert into Productos values (2017,'DOBLADOR DE TUBO 3/4 SANTUL 7947',6);</v>
      </c>
    </row>
    <row r="2019" spans="1:5" x14ac:dyDescent="0.25">
      <c r="A2019" s="8">
        <f t="shared" si="63"/>
        <v>2018</v>
      </c>
      <c r="B2019" t="s">
        <v>14797</v>
      </c>
      <c r="C2019" t="s">
        <v>12627</v>
      </c>
      <c r="D2019" s="8">
        <f>VLOOKUP(C2019,Proveedor!$B$2:$C$168,2,0)</f>
        <v>12</v>
      </c>
      <c r="E2019" s="8" t="str">
        <f t="shared" si="62"/>
        <v>insert into Productos values (2018,'DOBLADOR DE TUBO 3/4 TRUPER DOTU-5075',12);</v>
      </c>
    </row>
    <row r="2020" spans="1:5" x14ac:dyDescent="0.25">
      <c r="A2020" s="8">
        <f t="shared" si="63"/>
        <v>2019</v>
      </c>
      <c r="B2020" t="s">
        <v>14798</v>
      </c>
      <c r="C2020" t="s">
        <v>12627</v>
      </c>
      <c r="D2020" s="8">
        <f>VLOOKUP(C2020,Proveedor!$B$2:$C$168,2,0)</f>
        <v>12</v>
      </c>
      <c r="E2020" s="8" t="str">
        <f t="shared" si="62"/>
        <v>insert into Productos values (2019,'EJE P/CARRETILLA TRUPER E *',12);</v>
      </c>
    </row>
    <row r="2021" spans="1:5" x14ac:dyDescent="0.25">
      <c r="A2021" s="8">
        <f t="shared" si="63"/>
        <v>2020</v>
      </c>
      <c r="B2021" t="s">
        <v>14799</v>
      </c>
      <c r="C2021" t="s">
        <v>12634</v>
      </c>
      <c r="D2021" s="8">
        <f>VLOOKUP(C2021,Proveedor!$B$2:$C$168,2,0)</f>
        <v>19</v>
      </c>
      <c r="E2021" s="8" t="str">
        <f t="shared" si="62"/>
        <v>insert into Productos values (2020,'EJE P/DIABLO 40 CM. * EJ50110',19);</v>
      </c>
    </row>
    <row r="2022" spans="1:5" x14ac:dyDescent="0.25">
      <c r="A2022" s="8">
        <f t="shared" si="63"/>
        <v>2021</v>
      </c>
      <c r="B2022" t="s">
        <v>14800</v>
      </c>
      <c r="C2022" t="s">
        <v>12653</v>
      </c>
      <c r="D2022" s="8">
        <f>VLOOKUP(C2022,Proveedor!$B$2:$C$168,2,0)</f>
        <v>38</v>
      </c>
      <c r="E2022" s="8" t="str">
        <f t="shared" si="62"/>
        <v>insert into Productos values (2021,'EJE P/DIABLO 50 CTM 1 BALERO',38);</v>
      </c>
    </row>
    <row r="2023" spans="1:5" x14ac:dyDescent="0.25">
      <c r="A2023" s="8">
        <f t="shared" si="63"/>
        <v>2022</v>
      </c>
      <c r="B2023" t="s">
        <v>14801</v>
      </c>
      <c r="C2023" t="s">
        <v>12634</v>
      </c>
      <c r="D2023" s="8">
        <f>VLOOKUP(C2023,Proveedor!$B$2:$C$168,2,0)</f>
        <v>19</v>
      </c>
      <c r="E2023" s="8" t="str">
        <f t="shared" si="62"/>
        <v>insert into Productos values (2022,'EJE P/DIABLO 60 CM 2 BALERO',19);</v>
      </c>
    </row>
    <row r="2024" spans="1:5" x14ac:dyDescent="0.25">
      <c r="A2024" s="8">
        <f t="shared" si="63"/>
        <v>2023</v>
      </c>
      <c r="B2024" t="s">
        <v>14802</v>
      </c>
      <c r="C2024" t="s">
        <v>12635</v>
      </c>
      <c r="D2024" s="8">
        <f>VLOOKUP(C2024,Proveedor!$B$2:$C$168,2,0)</f>
        <v>20</v>
      </c>
      <c r="E2024" s="8" t="str">
        <f t="shared" si="62"/>
        <v>insert into Productos values (2023,'ELIMINADOR 1000 MA 1.5-12V 6 CONECTORES',20);</v>
      </c>
    </row>
    <row r="2025" spans="1:5" x14ac:dyDescent="0.25">
      <c r="A2025" s="8">
        <f t="shared" si="63"/>
        <v>2024</v>
      </c>
      <c r="B2025" t="s">
        <v>14803</v>
      </c>
      <c r="C2025" t="s">
        <v>12635</v>
      </c>
      <c r="D2025" s="8">
        <f>VLOOKUP(C2025,Proveedor!$B$2:$C$168,2,0)</f>
        <v>20</v>
      </c>
      <c r="E2025" s="8" t="str">
        <f t="shared" si="62"/>
        <v>insert into Productos values (2024,'ELIMINADOR MITZU 1000 MA 7 CONECTORES',20);</v>
      </c>
    </row>
    <row r="2026" spans="1:5" x14ac:dyDescent="0.25">
      <c r="A2026" s="8">
        <f t="shared" si="63"/>
        <v>2025</v>
      </c>
      <c r="B2026" t="s">
        <v>14804</v>
      </c>
      <c r="C2026" t="s">
        <v>12635</v>
      </c>
      <c r="D2026" s="8">
        <f>VLOOKUP(C2026,Proveedor!$B$2:$C$168,2,0)</f>
        <v>20</v>
      </c>
      <c r="E2026" s="8" t="str">
        <f t="shared" si="62"/>
        <v>insert into Productos values (2025,'ELIMINADOR MITZU 500 MA 6 CONECTORES',20);</v>
      </c>
    </row>
    <row r="2027" spans="1:5" x14ac:dyDescent="0.25">
      <c r="A2027" s="8">
        <f t="shared" si="63"/>
        <v>2026</v>
      </c>
      <c r="B2027" t="s">
        <v>14805</v>
      </c>
      <c r="C2027" t="s">
        <v>12630</v>
      </c>
      <c r="D2027" s="8">
        <f>VLOOKUP(C2027,Proveedor!$B$2:$C$168,2,0)</f>
        <v>15</v>
      </c>
      <c r="E2027" s="8" t="str">
        <f t="shared" si="62"/>
        <v>insert into Productos values (2026,'EMBUDO 4 PZS MAR-RAM *',15);</v>
      </c>
    </row>
    <row r="2028" spans="1:5" x14ac:dyDescent="0.25">
      <c r="A2028" s="8">
        <f t="shared" si="63"/>
        <v>2027</v>
      </c>
      <c r="B2028" t="s">
        <v>14806</v>
      </c>
      <c r="C2028" t="s">
        <v>12627</v>
      </c>
      <c r="D2028" s="8">
        <f>VLOOKUP(C2028,Proveedor!$B$2:$C$168,2,0)</f>
        <v>12</v>
      </c>
      <c r="E2028" s="8" t="str">
        <f t="shared" si="62"/>
        <v>insert into Productos values (2027,'EMPAQUE TRUPER P/MANGUERA EMP-MA10',12);</v>
      </c>
    </row>
    <row r="2029" spans="1:5" x14ac:dyDescent="0.25">
      <c r="A2029" s="8">
        <f t="shared" si="63"/>
        <v>2028</v>
      </c>
      <c r="B2029" t="s">
        <v>14807</v>
      </c>
      <c r="C2029" t="s">
        <v>12618</v>
      </c>
      <c r="D2029" s="8">
        <f>VLOOKUP(C2029,Proveedor!$B$2:$C$168,2,0)</f>
        <v>3</v>
      </c>
      <c r="E2029" s="8" t="str">
        <f t="shared" si="62"/>
        <v>insert into Productos values (2028,'ENCENDEDOR DE CAZUELA (CHISPEADOR)',3);</v>
      </c>
    </row>
    <row r="2030" spans="1:5" x14ac:dyDescent="0.25">
      <c r="A2030" s="8">
        <f t="shared" si="63"/>
        <v>2029</v>
      </c>
      <c r="B2030" t="s">
        <v>14808</v>
      </c>
      <c r="C2030" t="s">
        <v>12630</v>
      </c>
      <c r="D2030" s="8">
        <f>VLOOKUP(C2030,Proveedor!$B$2:$C$168,2,0)</f>
        <v>15</v>
      </c>
      <c r="E2030" s="8" t="str">
        <f t="shared" si="62"/>
        <v>insert into Productos values (2029,'ENCENDEDOR MAR-RAM NUEVO MODELO',15);</v>
      </c>
    </row>
    <row r="2031" spans="1:5" x14ac:dyDescent="0.25">
      <c r="A2031" s="8">
        <f t="shared" si="63"/>
        <v>2030</v>
      </c>
      <c r="B2031" t="s">
        <v>14809</v>
      </c>
      <c r="C2031" t="s">
        <v>12630</v>
      </c>
      <c r="D2031" s="8">
        <f>VLOOKUP(C2031,Proveedor!$B$2:$C$168,2,0)</f>
        <v>15</v>
      </c>
      <c r="E2031" s="8" t="str">
        <f t="shared" si="62"/>
        <v>insert into Productos values (2030,'ENGRAPADORA DE IMPACTO 1/4 3/8 MAR-RAM',15);</v>
      </c>
    </row>
    <row r="2032" spans="1:5" x14ac:dyDescent="0.25">
      <c r="A2032" s="8">
        <f t="shared" si="63"/>
        <v>2031</v>
      </c>
      <c r="B2032" t="s">
        <v>14810</v>
      </c>
      <c r="C2032" t="s">
        <v>12630</v>
      </c>
      <c r="D2032" s="8">
        <f>VLOOKUP(C2032,Proveedor!$B$2:$C$168,2,0)</f>
        <v>15</v>
      </c>
      <c r="E2032" s="8" t="str">
        <f t="shared" si="62"/>
        <v>insert into Productos values (2031,'ENGRAPADORA DE PARED PLASTICA MAR-RAM',15);</v>
      </c>
    </row>
    <row r="2033" spans="1:5" x14ac:dyDescent="0.25">
      <c r="A2033" s="8">
        <f t="shared" si="63"/>
        <v>2032</v>
      </c>
      <c r="B2033" t="s">
        <v>14811</v>
      </c>
      <c r="C2033" t="s">
        <v>12618</v>
      </c>
      <c r="D2033" s="8">
        <f>VLOOKUP(C2033,Proveedor!$B$2:$C$168,2,0)</f>
        <v>3</v>
      </c>
      <c r="E2033" s="8" t="str">
        <f t="shared" si="62"/>
        <v>insert into Productos values (2032,'ENGRAPADORA ET-19 AKSI DE PARED',3);</v>
      </c>
    </row>
    <row r="2034" spans="1:5" x14ac:dyDescent="0.25">
      <c r="A2034" s="8">
        <f t="shared" si="63"/>
        <v>2033</v>
      </c>
      <c r="B2034" t="s">
        <v>14812</v>
      </c>
      <c r="C2034" t="s">
        <v>12621</v>
      </c>
      <c r="D2034" s="8">
        <f>VLOOKUP(C2034,Proveedor!$B$2:$C$168,2,0)</f>
        <v>6</v>
      </c>
      <c r="E2034" s="8" t="str">
        <f t="shared" si="62"/>
        <v>insert into Productos values (2033,'ENGRAPADORA ET-19 SANTUL MOD.7970',6);</v>
      </c>
    </row>
    <row r="2035" spans="1:5" x14ac:dyDescent="0.25">
      <c r="A2035" s="8">
        <f t="shared" si="63"/>
        <v>2034</v>
      </c>
      <c r="B2035" t="s">
        <v>14813</v>
      </c>
      <c r="C2035" t="s">
        <v>12627</v>
      </c>
      <c r="D2035" s="8">
        <f>VLOOKUP(C2035,Proveedor!$B$2:$C$168,2,0)</f>
        <v>12</v>
      </c>
      <c r="E2035" s="8" t="str">
        <f t="shared" si="62"/>
        <v>insert into Productos values (2034,'ENGRAPADORA ET-19 TRUPER',12);</v>
      </c>
    </row>
    <row r="2036" spans="1:5" x14ac:dyDescent="0.25">
      <c r="A2036" s="8">
        <f t="shared" si="63"/>
        <v>2035</v>
      </c>
      <c r="B2036" t="s">
        <v>14814</v>
      </c>
      <c r="C2036" t="s">
        <v>12618</v>
      </c>
      <c r="D2036" s="8">
        <f>VLOOKUP(C2036,Proveedor!$B$2:$C$168,2,0)</f>
        <v>3</v>
      </c>
      <c r="E2036" s="8" t="str">
        <f t="shared" si="62"/>
        <v>insert into Productos values (2035,'ENGRAPADORA ET-21 AKSI DE PARED',3);</v>
      </c>
    </row>
    <row r="2037" spans="1:5" x14ac:dyDescent="0.25">
      <c r="A2037" s="8">
        <f t="shared" si="63"/>
        <v>2036</v>
      </c>
      <c r="B2037" t="s">
        <v>14815</v>
      </c>
      <c r="C2037" t="s">
        <v>12621</v>
      </c>
      <c r="D2037" s="8">
        <f>VLOOKUP(C2037,Proveedor!$B$2:$C$168,2,0)</f>
        <v>6</v>
      </c>
      <c r="E2037" s="8" t="str">
        <f t="shared" si="62"/>
        <v>insert into Productos values (2036,'ENGRAPADORA ET-21 SANTUL MOD.7971',6);</v>
      </c>
    </row>
    <row r="2038" spans="1:5" x14ac:dyDescent="0.25">
      <c r="A2038" s="8">
        <f t="shared" si="63"/>
        <v>2037</v>
      </c>
      <c r="B2038" t="s">
        <v>14816</v>
      </c>
      <c r="C2038" t="s">
        <v>12627</v>
      </c>
      <c r="D2038" s="8">
        <f>VLOOKUP(C2038,Proveedor!$B$2:$C$168,2,0)</f>
        <v>12</v>
      </c>
      <c r="E2038" s="8" t="str">
        <f t="shared" si="62"/>
        <v>insert into Productos values (2037,'ENGRAPADORA ET-21 TRUPER',12);</v>
      </c>
    </row>
    <row r="2039" spans="1:5" x14ac:dyDescent="0.25">
      <c r="A2039" s="8">
        <f t="shared" si="63"/>
        <v>2038</v>
      </c>
      <c r="B2039" t="s">
        <v>14817</v>
      </c>
      <c r="C2039" t="s">
        <v>12621</v>
      </c>
      <c r="D2039" s="8">
        <f>VLOOKUP(C2039,Proveedor!$B$2:$C$168,2,0)</f>
        <v>6</v>
      </c>
      <c r="E2039" s="8" t="str">
        <f t="shared" si="62"/>
        <v>insert into Productos values (2038,'ENGRAPADORA ET-50 SANTUL MOD.7972*',6);</v>
      </c>
    </row>
    <row r="2040" spans="1:5" x14ac:dyDescent="0.25">
      <c r="A2040" s="8">
        <f t="shared" si="63"/>
        <v>2039</v>
      </c>
      <c r="B2040" t="s">
        <v>14818</v>
      </c>
      <c r="C2040" t="s">
        <v>12627</v>
      </c>
      <c r="D2040" s="8">
        <f>VLOOKUP(C2040,Proveedor!$B$2:$C$168,2,0)</f>
        <v>12</v>
      </c>
      <c r="E2040" s="8" t="str">
        <f t="shared" si="62"/>
        <v>insert into Productos values (2039,'ENGRAPADORA ET-50 TRUPER',12);</v>
      </c>
    </row>
    <row r="2041" spans="1:5" x14ac:dyDescent="0.25">
      <c r="A2041" s="8">
        <f t="shared" si="63"/>
        <v>2040</v>
      </c>
      <c r="B2041" t="s">
        <v>14819</v>
      </c>
      <c r="C2041" t="s">
        <v>12627</v>
      </c>
      <c r="D2041" s="8">
        <f>VLOOKUP(C2041,Proveedor!$B$2:$C$168,2,0)</f>
        <v>12</v>
      </c>
      <c r="E2041" s="8" t="str">
        <f t="shared" si="62"/>
        <v>insert into Productos values (2040,'ENGRAPADORA ET-50 TRUPER PISTOLA 1/2 GRA',12);</v>
      </c>
    </row>
    <row r="2042" spans="1:5" x14ac:dyDescent="0.25">
      <c r="A2042" s="8">
        <f t="shared" si="63"/>
        <v>2041</v>
      </c>
      <c r="B2042" t="s">
        <v>14820</v>
      </c>
      <c r="C2042" t="s">
        <v>12627</v>
      </c>
      <c r="D2042" s="8">
        <f>VLOOKUP(C2042,Proveedor!$B$2:$C$168,2,0)</f>
        <v>12</v>
      </c>
      <c r="E2042" s="8" t="str">
        <f t="shared" si="62"/>
        <v>insert into Productos values (2041,'ENGRAPADORA TRUPER NEUMATICA ENEU-1/4¨',12);</v>
      </c>
    </row>
    <row r="2043" spans="1:5" x14ac:dyDescent="0.25">
      <c r="A2043" s="8">
        <f t="shared" si="63"/>
        <v>2042</v>
      </c>
      <c r="B2043" t="s">
        <v>14821</v>
      </c>
      <c r="C2043" t="s">
        <v>12618</v>
      </c>
      <c r="D2043" s="8">
        <f>VLOOKUP(C2043,Proveedor!$B$2:$C$168,2,0)</f>
        <v>3</v>
      </c>
      <c r="E2043" s="8" t="str">
        <f t="shared" si="62"/>
        <v>insert into Productos values (2042,'ESCALERA CONVERTIBLE 13 PIES AKSI',3);</v>
      </c>
    </row>
    <row r="2044" spans="1:5" x14ac:dyDescent="0.25">
      <c r="A2044" s="8">
        <f t="shared" si="63"/>
        <v>2043</v>
      </c>
      <c r="B2044" t="s">
        <v>14822</v>
      </c>
      <c r="C2044" t="s">
        <v>12655</v>
      </c>
      <c r="D2044" s="8">
        <f>VLOOKUP(C2044,Proveedor!$B$2:$C$168,2,0)</f>
        <v>40</v>
      </c>
      <c r="E2044" s="8" t="str">
        <f t="shared" si="62"/>
        <v>insert into Productos values (2043,'ESCALERA DE EXTENSION 16 ESCALONES AKSI',40);</v>
      </c>
    </row>
    <row r="2045" spans="1:5" x14ac:dyDescent="0.25">
      <c r="A2045" s="8">
        <f t="shared" si="63"/>
        <v>2044</v>
      </c>
      <c r="B2045" t="s">
        <v>14823</v>
      </c>
      <c r="C2045" t="s">
        <v>12618</v>
      </c>
      <c r="D2045" s="8">
        <f>VLOOKUP(C2045,Proveedor!$B$2:$C$168,2,0)</f>
        <v>3</v>
      </c>
      <c r="E2045" s="8" t="str">
        <f t="shared" si="62"/>
        <v>insert into Productos values (2044,'ESCALERA DE EXTENSION 20 ESCALONES AKSI',3);</v>
      </c>
    </row>
    <row r="2046" spans="1:5" x14ac:dyDescent="0.25">
      <c r="A2046" s="8">
        <f t="shared" si="63"/>
        <v>2045</v>
      </c>
      <c r="B2046" t="s">
        <v>14824</v>
      </c>
      <c r="C2046" t="s">
        <v>12655</v>
      </c>
      <c r="D2046" s="8">
        <f>VLOOKUP(C2046,Proveedor!$B$2:$C$168,2,0)</f>
        <v>40</v>
      </c>
      <c r="E2046" s="8" t="str">
        <f t="shared" si="62"/>
        <v>insert into Productos values (2045,'ESCALERA DE EXTENSION 24 ESCALONES AKSI',40);</v>
      </c>
    </row>
    <row r="2047" spans="1:5" x14ac:dyDescent="0.25">
      <c r="A2047" s="8">
        <f t="shared" si="63"/>
        <v>2046</v>
      </c>
      <c r="B2047" t="s">
        <v>14825</v>
      </c>
      <c r="C2047" t="s">
        <v>12627</v>
      </c>
      <c r="D2047" s="8">
        <f>VLOOKUP(C2047,Proveedor!$B$2:$C$168,2,0)</f>
        <v>12</v>
      </c>
      <c r="E2047" s="8" t="str">
        <f t="shared" si="62"/>
        <v>insert into Productos values (2046,'ESCALERA DE EXTENSION 24 ESCALONES TRUPE',12);</v>
      </c>
    </row>
    <row r="2048" spans="1:5" x14ac:dyDescent="0.25">
      <c r="A2048" s="8">
        <f t="shared" si="63"/>
        <v>2047</v>
      </c>
      <c r="B2048" t="s">
        <v>14826</v>
      </c>
      <c r="C2048" t="s">
        <v>12627</v>
      </c>
      <c r="D2048" s="8">
        <f>VLOOKUP(C2048,Proveedor!$B$2:$C$168,2,0)</f>
        <v>12</v>
      </c>
      <c r="E2048" s="8" t="str">
        <f t="shared" si="62"/>
        <v>insert into Productos values (2047,'ESCALERA DE TIJERA 5 ESCALONES TRUPER EST-25',12);</v>
      </c>
    </row>
    <row r="2049" spans="1:5" x14ac:dyDescent="0.25">
      <c r="A2049" s="8">
        <f t="shared" si="63"/>
        <v>2048</v>
      </c>
      <c r="B2049" t="s">
        <v>14827</v>
      </c>
      <c r="C2049" t="s">
        <v>12654</v>
      </c>
      <c r="D2049" s="8">
        <f>VLOOKUP(C2049,Proveedor!$B$2:$C$168,2,0)</f>
        <v>39</v>
      </c>
      <c r="E2049" s="8" t="str">
        <f t="shared" si="62"/>
        <v>insert into Productos values (2048,'ESCALERA MULTIPOSICIONES PRETUL 12 ESCAL',39);</v>
      </c>
    </row>
    <row r="2050" spans="1:5" x14ac:dyDescent="0.25">
      <c r="A2050" s="8">
        <f t="shared" si="63"/>
        <v>2049</v>
      </c>
      <c r="B2050" t="s">
        <v>14828</v>
      </c>
      <c r="C2050" t="s">
        <v>12654</v>
      </c>
      <c r="D2050" s="8">
        <f>VLOOKUP(C2050,Proveedor!$B$2:$C$168,2,0)</f>
        <v>39</v>
      </c>
      <c r="E2050" s="8" t="str">
        <f t="shared" si="62"/>
        <v>insert into Productos values (2049,'ESCALERA PRETUL 2 PELDA¥OS TUBULAR',39);</v>
      </c>
    </row>
    <row r="2051" spans="1:5" x14ac:dyDescent="0.25">
      <c r="A2051" s="8">
        <f t="shared" si="63"/>
        <v>2050</v>
      </c>
      <c r="B2051" t="s">
        <v>14829</v>
      </c>
      <c r="C2051" t="s">
        <v>12654</v>
      </c>
      <c r="D2051" s="8">
        <f>VLOOKUP(C2051,Proveedor!$B$2:$C$168,2,0)</f>
        <v>39</v>
      </c>
      <c r="E2051" s="8" t="str">
        <f t="shared" ref="E2051:E2114" si="64">"insert into Productos values ("&amp;A2051&amp;",'"&amp;B2051&amp;"',"&amp;D2051&amp;");"</f>
        <v>insert into Productos values (2050,'ESCALERA PRETUL 3 PELDA¥OS TUBULAR',39);</v>
      </c>
    </row>
    <row r="2052" spans="1:5" x14ac:dyDescent="0.25">
      <c r="A2052" s="8">
        <f t="shared" ref="A2052:A2115" si="65">+A2051+1</f>
        <v>2051</v>
      </c>
      <c r="B2052" t="s">
        <v>14830</v>
      </c>
      <c r="C2052" t="s">
        <v>12654</v>
      </c>
      <c r="D2052" s="8">
        <f>VLOOKUP(C2052,Proveedor!$B$2:$C$168,2,0)</f>
        <v>39</v>
      </c>
      <c r="E2052" s="8" t="str">
        <f t="shared" si="64"/>
        <v>insert into Productos values (2051,'ESCALERA PRETUL 4 PEDA¥OS TUBULAR PLEGAB',39);</v>
      </c>
    </row>
    <row r="2053" spans="1:5" x14ac:dyDescent="0.25">
      <c r="A2053" s="8">
        <f t="shared" si="65"/>
        <v>2052</v>
      </c>
      <c r="B2053" t="s">
        <v>14831</v>
      </c>
      <c r="C2053" t="s">
        <v>12618</v>
      </c>
      <c r="D2053" s="8">
        <f>VLOOKUP(C2053,Proveedor!$B$2:$C$168,2,0)</f>
        <v>3</v>
      </c>
      <c r="E2053" s="8" t="str">
        <f t="shared" si="64"/>
        <v>insert into Productos values (2052,'ESCALERA TIJERA 2 ESCALONES AKSI',3);</v>
      </c>
    </row>
    <row r="2054" spans="1:5" x14ac:dyDescent="0.25">
      <c r="A2054" s="8">
        <f t="shared" si="65"/>
        <v>2053</v>
      </c>
      <c r="B2054" t="s">
        <v>14832</v>
      </c>
      <c r="C2054" t="s">
        <v>12618</v>
      </c>
      <c r="D2054" s="8">
        <f>VLOOKUP(C2054,Proveedor!$B$2:$C$168,2,0)</f>
        <v>3</v>
      </c>
      <c r="E2054" s="8" t="str">
        <f t="shared" si="64"/>
        <v>insert into Productos values (2053,'ESCALERA TIJERA 3 ESCALONES AKSI',3);</v>
      </c>
    </row>
    <row r="2055" spans="1:5" x14ac:dyDescent="0.25">
      <c r="A2055" s="8">
        <f t="shared" si="65"/>
        <v>2054</v>
      </c>
      <c r="B2055" t="s">
        <v>14833</v>
      </c>
      <c r="C2055" t="s">
        <v>12618</v>
      </c>
      <c r="D2055" s="8">
        <f>VLOOKUP(C2055,Proveedor!$B$2:$C$168,2,0)</f>
        <v>3</v>
      </c>
      <c r="E2055" s="8" t="str">
        <f t="shared" si="64"/>
        <v>insert into Productos values (2054,'ESCALERA TIJERA 4 ESCALONES AKSI',3);</v>
      </c>
    </row>
    <row r="2056" spans="1:5" x14ac:dyDescent="0.25">
      <c r="A2056" s="8">
        <f t="shared" si="65"/>
        <v>2055</v>
      </c>
      <c r="B2056" t="s">
        <v>14834</v>
      </c>
      <c r="C2056" t="s">
        <v>12621</v>
      </c>
      <c r="D2056" s="8">
        <f>VLOOKUP(C2056,Proveedor!$B$2:$C$168,2,0)</f>
        <v>6</v>
      </c>
      <c r="E2056" s="8" t="str">
        <f t="shared" si="64"/>
        <v>insert into Productos values (2055,'ESCALERA TIJERA 4 ESCALONES SANTUL 1.20',6);</v>
      </c>
    </row>
    <row r="2057" spans="1:5" x14ac:dyDescent="0.25">
      <c r="A2057" s="8">
        <f t="shared" si="65"/>
        <v>2056</v>
      </c>
      <c r="B2057" t="s">
        <v>14835</v>
      </c>
      <c r="C2057" t="s">
        <v>12618</v>
      </c>
      <c r="D2057" s="8">
        <f>VLOOKUP(C2057,Proveedor!$B$2:$C$168,2,0)</f>
        <v>3</v>
      </c>
      <c r="E2057" s="8" t="str">
        <f t="shared" si="64"/>
        <v>insert into Productos values (2056,'ESCALERA TIJERA 5 ESCALONES AKSI',3);</v>
      </c>
    </row>
    <row r="2058" spans="1:5" x14ac:dyDescent="0.25">
      <c r="A2058" s="8">
        <f t="shared" si="65"/>
        <v>2057</v>
      </c>
      <c r="B2058" t="s">
        <v>14836</v>
      </c>
      <c r="C2058" t="s">
        <v>12618</v>
      </c>
      <c r="D2058" s="8">
        <f>VLOOKUP(C2058,Proveedor!$B$2:$C$168,2,0)</f>
        <v>3</v>
      </c>
      <c r="E2058" s="8" t="str">
        <f t="shared" si="64"/>
        <v>insert into Productos values (2057,'ESCALERA TIJERA 5 ESCALONES FIBRA DE VI',3);</v>
      </c>
    </row>
    <row r="2059" spans="1:5" x14ac:dyDescent="0.25">
      <c r="A2059" s="8">
        <f t="shared" si="65"/>
        <v>2058</v>
      </c>
      <c r="B2059" t="s">
        <v>14837</v>
      </c>
      <c r="C2059" t="s">
        <v>12618</v>
      </c>
      <c r="D2059" s="8">
        <f>VLOOKUP(C2059,Proveedor!$B$2:$C$168,2,0)</f>
        <v>3</v>
      </c>
      <c r="E2059" s="8" t="str">
        <f t="shared" si="64"/>
        <v>insert into Productos values (2058,'ESCALERA TIJERA 6 ESCALONES AKSI',3);</v>
      </c>
    </row>
    <row r="2060" spans="1:5" x14ac:dyDescent="0.25">
      <c r="A2060" s="8">
        <f t="shared" si="65"/>
        <v>2059</v>
      </c>
      <c r="B2060" t="s">
        <v>14838</v>
      </c>
      <c r="C2060" t="s">
        <v>12627</v>
      </c>
      <c r="D2060" s="8">
        <f>VLOOKUP(C2060,Proveedor!$B$2:$C$168,2,0)</f>
        <v>12</v>
      </c>
      <c r="E2060" s="8" t="str">
        <f t="shared" si="64"/>
        <v>insert into Productos values (2059,'ESCALERA TIJERA 7 ESCALONES TRUPER',12);</v>
      </c>
    </row>
    <row r="2061" spans="1:5" x14ac:dyDescent="0.25">
      <c r="A2061" s="8">
        <f t="shared" si="65"/>
        <v>2060</v>
      </c>
      <c r="B2061" t="s">
        <v>14839</v>
      </c>
      <c r="C2061" t="s">
        <v>12627</v>
      </c>
      <c r="D2061" s="8">
        <f>VLOOKUP(C2061,Proveedor!$B$2:$C$168,2,0)</f>
        <v>12</v>
      </c>
      <c r="E2061" s="8" t="str">
        <f t="shared" si="64"/>
        <v>insert into Productos values (2060,'ESCALERA TIJERA 8 ESCALONES TRUPER',12);</v>
      </c>
    </row>
    <row r="2062" spans="1:5" x14ac:dyDescent="0.25">
      <c r="A2062" s="8">
        <f t="shared" si="65"/>
        <v>2061</v>
      </c>
      <c r="B2062" t="s">
        <v>14840</v>
      </c>
      <c r="C2062" t="s">
        <v>12627</v>
      </c>
      <c r="D2062" s="8">
        <f>VLOOKUP(C2062,Proveedor!$B$2:$C$168,2,0)</f>
        <v>12</v>
      </c>
      <c r="E2062" s="8" t="str">
        <f t="shared" si="64"/>
        <v>insert into Productos values (2061,'ESCALERA TIJERA 9 ESCALONES TRUPER',12);</v>
      </c>
    </row>
    <row r="2063" spans="1:5" x14ac:dyDescent="0.25">
      <c r="A2063" s="8">
        <f t="shared" si="65"/>
        <v>2062</v>
      </c>
      <c r="B2063" t="s">
        <v>14841</v>
      </c>
      <c r="C2063" t="s">
        <v>12627</v>
      </c>
      <c r="D2063" s="8">
        <f>VLOOKUP(C2063,Proveedor!$B$2:$C$168,2,0)</f>
        <v>12</v>
      </c>
      <c r="E2063" s="8" t="str">
        <f t="shared" si="64"/>
        <v>insert into Productos values (2062,'ESCALERA TIJERA DOBLE 4 ESCALONES TRUPER',12);</v>
      </c>
    </row>
    <row r="2064" spans="1:5" x14ac:dyDescent="0.25">
      <c r="A2064" s="8">
        <f t="shared" si="65"/>
        <v>2063</v>
      </c>
      <c r="B2064" t="s">
        <v>14842</v>
      </c>
      <c r="C2064" t="s">
        <v>12627</v>
      </c>
      <c r="D2064" s="8">
        <f>VLOOKUP(C2064,Proveedor!$B$2:$C$168,2,0)</f>
        <v>12</v>
      </c>
      <c r="E2064" s="8" t="str">
        <f t="shared" si="64"/>
        <v>insert into Productos values (2063,'ESCALERA TIJERA DOBLE 5 ESCALONES TRUPER',12);</v>
      </c>
    </row>
    <row r="2065" spans="1:5" x14ac:dyDescent="0.25">
      <c r="A2065" s="8">
        <f t="shared" si="65"/>
        <v>2064</v>
      </c>
      <c r="B2065" t="s">
        <v>14843</v>
      </c>
      <c r="C2065" t="s">
        <v>12627</v>
      </c>
      <c r="D2065" s="8">
        <f>VLOOKUP(C2065,Proveedor!$B$2:$C$168,2,0)</f>
        <v>12</v>
      </c>
      <c r="E2065" s="8" t="str">
        <f t="shared" si="64"/>
        <v>insert into Productos values (2064,'ESCALERA TIJERA DOBLE 6 ESCALONES TRUPER',12);</v>
      </c>
    </row>
    <row r="2066" spans="1:5" x14ac:dyDescent="0.25">
      <c r="A2066" s="8">
        <f t="shared" si="65"/>
        <v>2065</v>
      </c>
      <c r="B2066" t="s">
        <v>14844</v>
      </c>
      <c r="C2066" t="s">
        <v>12627</v>
      </c>
      <c r="D2066" s="8">
        <f>VLOOKUP(C2066,Proveedor!$B$2:$C$168,2,0)</f>
        <v>12</v>
      </c>
      <c r="E2066" s="8" t="str">
        <f t="shared" si="64"/>
        <v>insert into Productos values (2065,'ESCALERA TIJERA DOBLE 7 ESCALONES TRUPER',12);</v>
      </c>
    </row>
    <row r="2067" spans="1:5" x14ac:dyDescent="0.25">
      <c r="A2067" s="8">
        <f t="shared" si="65"/>
        <v>2066</v>
      </c>
      <c r="B2067" t="s">
        <v>14845</v>
      </c>
      <c r="C2067" t="s">
        <v>12627</v>
      </c>
      <c r="D2067" s="8">
        <f>VLOOKUP(C2067,Proveedor!$B$2:$C$168,2,0)</f>
        <v>12</v>
      </c>
      <c r="E2067" s="8" t="str">
        <f t="shared" si="64"/>
        <v>insert into Productos values (2066,'ESCALERA TRUPER COMBINACION 15 ESC TIPII',12);</v>
      </c>
    </row>
    <row r="2068" spans="1:5" x14ac:dyDescent="0.25">
      <c r="A2068" s="8">
        <f t="shared" si="65"/>
        <v>2067</v>
      </c>
      <c r="B2068" t="s">
        <v>14846</v>
      </c>
      <c r="C2068" t="s">
        <v>12622</v>
      </c>
      <c r="D2068" s="8">
        <f>VLOOKUP(C2068,Proveedor!$B$2:$C$168,2,0)</f>
        <v>7</v>
      </c>
      <c r="E2068" s="8" t="str">
        <f t="shared" si="64"/>
        <v>insert into Productos values (2067,'ESCOBA ABANICO CHICO KLINTEK',7);</v>
      </c>
    </row>
    <row r="2069" spans="1:5" x14ac:dyDescent="0.25">
      <c r="A2069" s="8">
        <f t="shared" si="65"/>
        <v>2068</v>
      </c>
      <c r="B2069" t="s">
        <v>14847</v>
      </c>
      <c r="C2069" t="s">
        <v>12622</v>
      </c>
      <c r="D2069" s="8">
        <f>VLOOKUP(C2069,Proveedor!$B$2:$C$168,2,0)</f>
        <v>7</v>
      </c>
      <c r="E2069" s="8" t="str">
        <f t="shared" si="64"/>
        <v>insert into Productos values (2068,'ESCOBA KLINTEK T/CEPILLO',7);</v>
      </c>
    </row>
    <row r="2070" spans="1:5" x14ac:dyDescent="0.25">
      <c r="A2070" s="8">
        <f t="shared" si="65"/>
        <v>2069</v>
      </c>
      <c r="B2070" t="s">
        <v>14848</v>
      </c>
      <c r="C2070" t="s">
        <v>12622</v>
      </c>
      <c r="D2070" s="8">
        <f>VLOOKUP(C2070,Proveedor!$B$2:$C$168,2,0)</f>
        <v>7</v>
      </c>
      <c r="E2070" s="8" t="str">
        <f t="shared" si="64"/>
        <v>insert into Productos values (2069,'ESCOBA KLINTEK TIPO ABANICO GRANDE',7);</v>
      </c>
    </row>
    <row r="2071" spans="1:5" x14ac:dyDescent="0.25">
      <c r="A2071" s="8">
        <f t="shared" si="65"/>
        <v>2070</v>
      </c>
      <c r="B2071" t="s">
        <v>14849</v>
      </c>
      <c r="C2071" t="s">
        <v>12673</v>
      </c>
      <c r="D2071" s="8">
        <f>VLOOKUP(C2071,Proveedor!$B$2:$C$168,2,0)</f>
        <v>58</v>
      </c>
      <c r="E2071" s="8" t="str">
        <f t="shared" si="64"/>
        <v>insert into Productos values (2070,'ESCOBA P/JARDIN KEER PLASTICA 23 DIE8174',58);</v>
      </c>
    </row>
    <row r="2072" spans="1:5" x14ac:dyDescent="0.25">
      <c r="A2072" s="8">
        <f t="shared" si="65"/>
        <v>2071</v>
      </c>
      <c r="B2072" t="s">
        <v>14850</v>
      </c>
      <c r="C2072" t="s">
        <v>12625</v>
      </c>
      <c r="D2072" s="8">
        <f>VLOOKUP(C2072,Proveedor!$B$2:$C$168,2,0)</f>
        <v>10</v>
      </c>
      <c r="E2072" s="8" t="str">
        <f t="shared" si="64"/>
        <v>insert into Productos values (2071,'ESCOBA P/JARDIN MAX-TOOLS METALICA 22 DI',10);</v>
      </c>
    </row>
    <row r="2073" spans="1:5" x14ac:dyDescent="0.25">
      <c r="A2073" s="8">
        <f t="shared" si="65"/>
        <v>2072</v>
      </c>
      <c r="B2073" t="s">
        <v>14851</v>
      </c>
      <c r="C2073" t="s">
        <v>12625</v>
      </c>
      <c r="D2073" s="8">
        <f>VLOOKUP(C2073,Proveedor!$B$2:$C$168,2,0)</f>
        <v>10</v>
      </c>
      <c r="E2073" s="8" t="str">
        <f t="shared" si="64"/>
        <v>insert into Productos values (2072,'ESCOBA P/JARDIN MAX-TOOLS PLASTICA 22 DI',10);</v>
      </c>
    </row>
    <row r="2074" spans="1:5" x14ac:dyDescent="0.25">
      <c r="A2074" s="8">
        <f t="shared" si="65"/>
        <v>2073</v>
      </c>
      <c r="B2074" t="s">
        <v>14852</v>
      </c>
      <c r="C2074" t="s">
        <v>12654</v>
      </c>
      <c r="D2074" s="8">
        <f>VLOOKUP(C2074,Proveedor!$B$2:$C$168,2,0)</f>
        <v>39</v>
      </c>
      <c r="E2074" s="8" t="str">
        <f t="shared" si="64"/>
        <v>insert into Productos values (2073,'ESCOBA P/JARDIN PRETUL EM-20P *$',39);</v>
      </c>
    </row>
    <row r="2075" spans="1:5" x14ac:dyDescent="0.25">
      <c r="A2075" s="8">
        <f t="shared" si="65"/>
        <v>2074</v>
      </c>
      <c r="B2075" t="s">
        <v>14853</v>
      </c>
      <c r="C2075" t="s">
        <v>12654</v>
      </c>
      <c r="D2075" s="8">
        <f>VLOOKUP(C2075,Proveedor!$B$2:$C$168,2,0)</f>
        <v>39</v>
      </c>
      <c r="E2075" s="8" t="str">
        <f t="shared" si="64"/>
        <v>insert into Productos values (2074,'ESCOBA P/JARDIN PRETUL EP-22P *',39);</v>
      </c>
    </row>
    <row r="2076" spans="1:5" x14ac:dyDescent="0.25">
      <c r="A2076" s="8">
        <f t="shared" si="65"/>
        <v>2075</v>
      </c>
      <c r="B2076" t="s">
        <v>14854</v>
      </c>
      <c r="C2076" t="s">
        <v>12621</v>
      </c>
      <c r="D2076" s="8">
        <f>VLOOKUP(C2076,Proveedor!$B$2:$C$168,2,0)</f>
        <v>6</v>
      </c>
      <c r="E2076" s="8" t="str">
        <f t="shared" si="64"/>
        <v>insert into Productos values (2075,'ESCOBA P/JARDIN SANTUL 8173 22 PLAST B',6);</v>
      </c>
    </row>
    <row r="2077" spans="1:5" x14ac:dyDescent="0.25">
      <c r="A2077" s="8">
        <f t="shared" si="65"/>
        <v>2076</v>
      </c>
      <c r="B2077" t="s">
        <v>14855</v>
      </c>
      <c r="C2077" t="s">
        <v>12627</v>
      </c>
      <c r="D2077" s="8">
        <f>VLOOKUP(C2077,Proveedor!$B$2:$C$168,2,0)</f>
        <v>12</v>
      </c>
      <c r="E2077" s="8" t="str">
        <f t="shared" si="64"/>
        <v>insert into Productos values (2076,'ESCOBA P/JARDIN TRUPER 18D REF EMX-18 B',12);</v>
      </c>
    </row>
    <row r="2078" spans="1:5" x14ac:dyDescent="0.25">
      <c r="A2078" s="8">
        <f t="shared" si="65"/>
        <v>2077</v>
      </c>
      <c r="B2078" t="s">
        <v>14856</v>
      </c>
      <c r="C2078" t="s">
        <v>12627</v>
      </c>
      <c r="D2078" s="8">
        <f>VLOOKUP(C2078,Proveedor!$B$2:$C$168,2,0)</f>
        <v>12</v>
      </c>
      <c r="E2078" s="8" t="str">
        <f t="shared" si="64"/>
        <v>insert into Productos values (2077,'ESCOBA P/JARDIN TRUPER EM-22',12);</v>
      </c>
    </row>
    <row r="2079" spans="1:5" x14ac:dyDescent="0.25">
      <c r="A2079" s="8">
        <f t="shared" si="65"/>
        <v>2078</v>
      </c>
      <c r="B2079" t="s">
        <v>14857</v>
      </c>
      <c r="C2079" t="s">
        <v>12627</v>
      </c>
      <c r="D2079" s="8">
        <f>VLOOKUP(C2079,Proveedor!$B$2:$C$168,2,0)</f>
        <v>12</v>
      </c>
      <c r="E2079" s="8" t="str">
        <f t="shared" si="64"/>
        <v>insert into Productos values (2078,'ESCOBA P/JARDIN TRUPER EMX-22 B',12);</v>
      </c>
    </row>
    <row r="2080" spans="1:5" x14ac:dyDescent="0.25">
      <c r="A2080" s="8">
        <f t="shared" si="65"/>
        <v>2079</v>
      </c>
      <c r="B2080" t="s">
        <v>14858</v>
      </c>
      <c r="C2080" t="s">
        <v>12627</v>
      </c>
      <c r="D2080" s="8">
        <f>VLOOKUP(C2080,Proveedor!$B$2:$C$168,2,0)</f>
        <v>12</v>
      </c>
      <c r="E2080" s="8" t="str">
        <f t="shared" si="64"/>
        <v>insert into Productos values (2079,'ESCOBA P/JARDIN TRUPER EMX-24',12);</v>
      </c>
    </row>
    <row r="2081" spans="1:5" x14ac:dyDescent="0.25">
      <c r="A2081" s="8">
        <f t="shared" si="65"/>
        <v>2080</v>
      </c>
      <c r="B2081" t="s">
        <v>14859</v>
      </c>
      <c r="C2081" t="s">
        <v>12618</v>
      </c>
      <c r="D2081" s="8">
        <f>VLOOKUP(C2081,Proveedor!$B$2:$C$168,2,0)</f>
        <v>3</v>
      </c>
      <c r="E2081" s="8" t="str">
        <f t="shared" si="64"/>
        <v>insert into Productos values (2080,'ESCOBA SR LIMPIO',3);</v>
      </c>
    </row>
    <row r="2082" spans="1:5" x14ac:dyDescent="0.25">
      <c r="A2082" s="8">
        <f t="shared" si="65"/>
        <v>2081</v>
      </c>
      <c r="B2082" t="s">
        <v>14860</v>
      </c>
      <c r="C2082" t="s">
        <v>12627</v>
      </c>
      <c r="D2082" s="8">
        <f>VLOOKUP(C2082,Proveedor!$B$2:$C$168,2,0)</f>
        <v>12</v>
      </c>
      <c r="E2082" s="8" t="str">
        <f t="shared" si="64"/>
        <v>insert into Productos values (2081,'ESCOBA TRUPER P/NI¥OS MANGO 42" B',12);</v>
      </c>
    </row>
    <row r="2083" spans="1:5" x14ac:dyDescent="0.25">
      <c r="A2083" s="8">
        <f t="shared" si="65"/>
        <v>2082</v>
      </c>
      <c r="B2083" t="s">
        <v>14861</v>
      </c>
      <c r="C2083" t="s">
        <v>12627</v>
      </c>
      <c r="D2083" s="8">
        <f>VLOOKUP(C2083,Proveedor!$B$2:$C$168,2,0)</f>
        <v>12</v>
      </c>
      <c r="E2083" s="8" t="str">
        <f t="shared" si="64"/>
        <v>insert into Productos values (2082,'ESCOBA TRUPER PLASTICA DE 26 DIENTES RIG',12);</v>
      </c>
    </row>
    <row r="2084" spans="1:5" x14ac:dyDescent="0.25">
      <c r="A2084" s="8">
        <f t="shared" si="65"/>
        <v>2083</v>
      </c>
      <c r="B2084" t="s">
        <v>14862</v>
      </c>
      <c r="C2084" t="s">
        <v>12619</v>
      </c>
      <c r="D2084" s="8">
        <f>VLOOKUP(C2084,Proveedor!$B$2:$C$168,2,0)</f>
        <v>4</v>
      </c>
      <c r="E2084" s="8" t="str">
        <f t="shared" si="64"/>
        <v>insert into Productos values (2083,'ESCOCHEBRE SURTEK CARA CURVA',4);</v>
      </c>
    </row>
    <row r="2085" spans="1:5" x14ac:dyDescent="0.25">
      <c r="A2085" s="8">
        <f t="shared" si="65"/>
        <v>2084</v>
      </c>
      <c r="B2085" t="s">
        <v>14863</v>
      </c>
      <c r="C2085" t="s">
        <v>12619</v>
      </c>
      <c r="D2085" s="8">
        <f>VLOOKUP(C2085,Proveedor!$B$2:$C$168,2,0)</f>
        <v>4</v>
      </c>
      <c r="E2085" s="8" t="str">
        <f t="shared" si="64"/>
        <v>insert into Productos values (2084,'ESCOCHEBRE SURTEK CARA RECTA',4);</v>
      </c>
    </row>
    <row r="2086" spans="1:5" x14ac:dyDescent="0.25">
      <c r="A2086" s="8">
        <f t="shared" si="65"/>
        <v>2085</v>
      </c>
      <c r="B2086" t="s">
        <v>14864</v>
      </c>
      <c r="C2086" t="s">
        <v>12714</v>
      </c>
      <c r="D2086" s="8">
        <f>VLOOKUP(C2086,Proveedor!$B$2:$C$168,2,0)</f>
        <v>99</v>
      </c>
      <c r="E2086" s="8" t="str">
        <f t="shared" si="64"/>
        <v>insert into Productos values (2085,'ESCOFINAS ROTATIVAS 3 PZA ZANCO 1/4IRIDI',99);</v>
      </c>
    </row>
    <row r="2087" spans="1:5" x14ac:dyDescent="0.25">
      <c r="A2087" s="8">
        <f t="shared" si="65"/>
        <v>2086</v>
      </c>
      <c r="B2087" t="s">
        <v>14865</v>
      </c>
      <c r="C2087" t="s">
        <v>12711</v>
      </c>
      <c r="D2087" s="8">
        <f>VLOOKUP(C2087,Proveedor!$B$2:$C$168,2,0)</f>
        <v>96</v>
      </c>
      <c r="E2087" s="8" t="str">
        <f t="shared" si="64"/>
        <v>insert into Productos values (2086,'ESCUADRA 16X24 CANTERO STANLEY',96);</v>
      </c>
    </row>
    <row r="2088" spans="1:5" x14ac:dyDescent="0.25">
      <c r="A2088" s="8">
        <f t="shared" si="65"/>
        <v>2087</v>
      </c>
      <c r="B2088" t="s">
        <v>14866</v>
      </c>
      <c r="C2088" t="s">
        <v>12627</v>
      </c>
      <c r="D2088" s="8">
        <f>VLOOKUP(C2088,Proveedor!$B$2:$C$168,2,0)</f>
        <v>12</v>
      </c>
      <c r="E2088" s="8" t="str">
        <f t="shared" si="64"/>
        <v>insert into Productos values (2087,'ESCUADRA 8X12 TRUPER E-8X12',12);</v>
      </c>
    </row>
    <row r="2089" spans="1:5" x14ac:dyDescent="0.25">
      <c r="A2089" s="8">
        <f t="shared" si="65"/>
        <v>2088</v>
      </c>
      <c r="B2089" t="s">
        <v>14867</v>
      </c>
      <c r="C2089" t="s">
        <v>12634</v>
      </c>
      <c r="D2089" s="8">
        <f>VLOOKUP(C2089,Proveedor!$B$2:$C$168,2,0)</f>
        <v>19</v>
      </c>
      <c r="E2089" s="8" t="str">
        <f t="shared" si="64"/>
        <v>insert into Productos values (2088,'ESCUADRA CANTONERA 2 1/2" 63 MM ES61204',19);</v>
      </c>
    </row>
    <row r="2090" spans="1:5" x14ac:dyDescent="0.25">
      <c r="A2090" s="8">
        <f t="shared" si="65"/>
        <v>2089</v>
      </c>
      <c r="B2090" t="s">
        <v>14868</v>
      </c>
      <c r="C2090" t="s">
        <v>12634</v>
      </c>
      <c r="D2090" s="8">
        <f>VLOOKUP(C2090,Proveedor!$B$2:$C$168,2,0)</f>
        <v>19</v>
      </c>
      <c r="E2090" s="8" t="str">
        <f t="shared" si="64"/>
        <v>insert into Productos values (2089,'ESCUADRA CANTONERA 2" 50MM ES61203',19);</v>
      </c>
    </row>
    <row r="2091" spans="1:5" x14ac:dyDescent="0.25">
      <c r="A2091" s="8">
        <f t="shared" si="65"/>
        <v>2090</v>
      </c>
      <c r="B2091" t="s">
        <v>14869</v>
      </c>
      <c r="C2091" t="s">
        <v>12655</v>
      </c>
      <c r="D2091" s="8">
        <f>VLOOKUP(C2091,Proveedor!$B$2:$C$168,2,0)</f>
        <v>40</v>
      </c>
      <c r="E2091" s="8" t="str">
        <f t="shared" si="64"/>
        <v>insert into Productos values (2090,'ESCUADRA CANTONERA 3 1/2 " 90MM ES61206',40);</v>
      </c>
    </row>
    <row r="2092" spans="1:5" x14ac:dyDescent="0.25">
      <c r="A2092" s="8">
        <f t="shared" si="65"/>
        <v>2091</v>
      </c>
      <c r="B2092" t="s">
        <v>14870</v>
      </c>
      <c r="C2092" t="s">
        <v>12655</v>
      </c>
      <c r="D2092" s="8">
        <f>VLOOKUP(C2092,Proveedor!$B$2:$C$168,2,0)</f>
        <v>40</v>
      </c>
      <c r="E2092" s="8" t="str">
        <f t="shared" si="64"/>
        <v>insert into Productos values (2091,'ESCUADRA CANTONERA 3"',40);</v>
      </c>
    </row>
    <row r="2093" spans="1:5" x14ac:dyDescent="0.25">
      <c r="A2093" s="8">
        <f t="shared" si="65"/>
        <v>2092</v>
      </c>
      <c r="B2093" t="s">
        <v>14871</v>
      </c>
      <c r="C2093" t="s">
        <v>12655</v>
      </c>
      <c r="D2093" s="8">
        <f>VLOOKUP(C2093,Proveedor!$B$2:$C$168,2,0)</f>
        <v>40</v>
      </c>
      <c r="E2093" s="8" t="str">
        <f t="shared" si="64"/>
        <v>insert into Productos values (2092,'ESCUADRA CANTONERA 4 " 102MM ES61207',40);</v>
      </c>
    </row>
    <row r="2094" spans="1:5" x14ac:dyDescent="0.25">
      <c r="A2094" s="8">
        <f t="shared" si="65"/>
        <v>2093</v>
      </c>
      <c r="B2094" t="s">
        <v>14872</v>
      </c>
      <c r="C2094" t="s">
        <v>12621</v>
      </c>
      <c r="D2094" s="8">
        <f>VLOOKUP(C2094,Proveedor!$B$2:$C$168,2,0)</f>
        <v>6</v>
      </c>
      <c r="E2094" s="8" t="str">
        <f t="shared" si="64"/>
        <v>insert into Productos values (2093,'ESCUADRA DE COMBINACION 12" SANTUL',6);</v>
      </c>
    </row>
    <row r="2095" spans="1:5" x14ac:dyDescent="0.25">
      <c r="A2095" s="8">
        <f t="shared" si="65"/>
        <v>2094</v>
      </c>
      <c r="B2095" t="s">
        <v>14873</v>
      </c>
      <c r="C2095" t="s">
        <v>12627</v>
      </c>
      <c r="D2095" s="8">
        <f>VLOOKUP(C2095,Proveedor!$B$2:$C$168,2,0)</f>
        <v>12</v>
      </c>
      <c r="E2095" s="8" t="str">
        <f t="shared" si="64"/>
        <v>insert into Productos values (2094,'ESCUADRA DE COMBINACION TRUPER 16"',12);</v>
      </c>
    </row>
    <row r="2096" spans="1:5" x14ac:dyDescent="0.25">
      <c r="A2096" s="8">
        <f t="shared" si="65"/>
        <v>2095</v>
      </c>
      <c r="B2096" t="s">
        <v>14874</v>
      </c>
      <c r="C2096" t="s">
        <v>12634</v>
      </c>
      <c r="D2096" s="8">
        <f>VLOOKUP(C2096,Proveedor!$B$2:$C$168,2,0)</f>
        <v>19</v>
      </c>
      <c r="E2096" s="8" t="str">
        <f t="shared" si="64"/>
        <v>insert into Productos values (2095,'ESCUADRA ESQUINERA 1 1/2" ES61102',19);</v>
      </c>
    </row>
    <row r="2097" spans="1:5" x14ac:dyDescent="0.25">
      <c r="A2097" s="8">
        <f t="shared" si="65"/>
        <v>2096</v>
      </c>
      <c r="B2097" t="s">
        <v>14875</v>
      </c>
      <c r="C2097" t="s">
        <v>12634</v>
      </c>
      <c r="D2097" s="8">
        <f>VLOOKUP(C2097,Proveedor!$B$2:$C$168,2,0)</f>
        <v>19</v>
      </c>
      <c r="E2097" s="8" t="str">
        <f t="shared" si="64"/>
        <v>insert into Productos values (2096,'ESCUADRA ESQUINERA 1" ES61101',19);</v>
      </c>
    </row>
    <row r="2098" spans="1:5" x14ac:dyDescent="0.25">
      <c r="A2098" s="8">
        <f t="shared" si="65"/>
        <v>2097</v>
      </c>
      <c r="B2098" t="s">
        <v>14876</v>
      </c>
      <c r="C2098" t="s">
        <v>12634</v>
      </c>
      <c r="D2098" s="8">
        <f>VLOOKUP(C2098,Proveedor!$B$2:$C$168,2,0)</f>
        <v>19</v>
      </c>
      <c r="E2098" s="8" t="str">
        <f t="shared" si="64"/>
        <v>insert into Productos values (2097,'ESCUADRA ESQUINERA 2 1/2" ES61104',19);</v>
      </c>
    </row>
    <row r="2099" spans="1:5" x14ac:dyDescent="0.25">
      <c r="A2099" s="8">
        <f t="shared" si="65"/>
        <v>2098</v>
      </c>
      <c r="B2099" t="s">
        <v>14877</v>
      </c>
      <c r="C2099" t="s">
        <v>12634</v>
      </c>
      <c r="D2099" s="8">
        <f>VLOOKUP(C2099,Proveedor!$B$2:$C$168,2,0)</f>
        <v>19</v>
      </c>
      <c r="E2099" s="8" t="str">
        <f t="shared" si="64"/>
        <v>insert into Productos values (2098,'ESCUADRA ESQUINERA 2" ES61103',19);</v>
      </c>
    </row>
    <row r="2100" spans="1:5" x14ac:dyDescent="0.25">
      <c r="A2100" s="8">
        <f t="shared" si="65"/>
        <v>2099</v>
      </c>
      <c r="B2100" t="s">
        <v>14878</v>
      </c>
      <c r="C2100" t="s">
        <v>12634</v>
      </c>
      <c r="D2100" s="8">
        <f>VLOOKUP(C2100,Proveedor!$B$2:$C$168,2,0)</f>
        <v>19</v>
      </c>
      <c r="E2100" s="8" t="str">
        <f t="shared" si="64"/>
        <v>insert into Productos values (2099,'ESCUADRA ESQUINERA 3 1/2" ES61106',19);</v>
      </c>
    </row>
    <row r="2101" spans="1:5" x14ac:dyDescent="0.25">
      <c r="A2101" s="8">
        <f t="shared" si="65"/>
        <v>2100</v>
      </c>
      <c r="B2101" t="s">
        <v>14879</v>
      </c>
      <c r="C2101" t="s">
        <v>12634</v>
      </c>
      <c r="D2101" s="8">
        <f>VLOOKUP(C2101,Proveedor!$B$2:$C$168,2,0)</f>
        <v>19</v>
      </c>
      <c r="E2101" s="8" t="str">
        <f t="shared" si="64"/>
        <v>insert into Productos values (2100,'ESCUADRA ESQUINERA 3" ES61105',19);</v>
      </c>
    </row>
    <row r="2102" spans="1:5" x14ac:dyDescent="0.25">
      <c r="A2102" s="8">
        <f t="shared" si="65"/>
        <v>2101</v>
      </c>
      <c r="B2102" t="s">
        <v>14880</v>
      </c>
      <c r="C2102" t="s">
        <v>12618</v>
      </c>
      <c r="D2102" s="8">
        <f>VLOOKUP(C2102,Proveedor!$B$2:$C$168,2,0)</f>
        <v>3</v>
      </c>
      <c r="E2102" s="8" t="str">
        <f t="shared" si="64"/>
        <v>insert into Productos values (2101,'ESCUADRA FALSA DE 8" AKSI',3);</v>
      </c>
    </row>
    <row r="2103" spans="1:5" x14ac:dyDescent="0.25">
      <c r="A2103" s="8">
        <f t="shared" si="65"/>
        <v>2102</v>
      </c>
      <c r="B2103" t="s">
        <v>14881</v>
      </c>
      <c r="C2103" t="s">
        <v>12626</v>
      </c>
      <c r="D2103" s="8">
        <f>VLOOKUP(C2103,Proveedor!$B$2:$C$168,2,0)</f>
        <v>11</v>
      </c>
      <c r="E2103" s="8" t="str">
        <f t="shared" si="64"/>
        <v>insert into Productos values (2102,'ESCUADRA FALSA LION TOOLS M/PLASTICO',11);</v>
      </c>
    </row>
    <row r="2104" spans="1:5" x14ac:dyDescent="0.25">
      <c r="A2104" s="8">
        <f t="shared" si="65"/>
        <v>2103</v>
      </c>
      <c r="B2104" t="s">
        <v>14882</v>
      </c>
      <c r="C2104" t="s">
        <v>12655</v>
      </c>
      <c r="D2104" s="8">
        <f>VLOOKUP(C2104,Proveedor!$B$2:$C$168,2,0)</f>
        <v>40</v>
      </c>
      <c r="E2104" s="8" t="str">
        <f t="shared" si="64"/>
        <v>insert into Productos values (2103,'ESCUADRA FALSA SANTUL 8 MANGO PLASTICO',40);</v>
      </c>
    </row>
    <row r="2105" spans="1:5" x14ac:dyDescent="0.25">
      <c r="A2105" s="8">
        <f t="shared" si="65"/>
        <v>2104</v>
      </c>
      <c r="B2105" t="s">
        <v>14883</v>
      </c>
      <c r="C2105" t="s">
        <v>12623</v>
      </c>
      <c r="D2105" s="8">
        <f>VLOOKUP(C2105,Proveedor!$B$2:$C$168,2,0)</f>
        <v>8</v>
      </c>
      <c r="E2105" s="8" t="str">
        <f t="shared" si="64"/>
        <v>insert into Productos values (2104,'ESCUADRA MAGENTICA P/SOLDAR 5" 34 KG OBI',8);</v>
      </c>
    </row>
    <row r="2106" spans="1:5" x14ac:dyDescent="0.25">
      <c r="A2106" s="8">
        <f t="shared" si="65"/>
        <v>2105</v>
      </c>
      <c r="B2106" t="s">
        <v>14884</v>
      </c>
      <c r="C2106" t="s">
        <v>12623</v>
      </c>
      <c r="D2106" s="8">
        <f>VLOOKUP(C2106,Proveedor!$B$2:$C$168,2,0)</f>
        <v>8</v>
      </c>
      <c r="E2106" s="8" t="str">
        <f t="shared" si="64"/>
        <v>insert into Productos values (2105,'ESCUADRA MAGNETICA P/SOLDAR 3" 11 KG OB',8);</v>
      </c>
    </row>
    <row r="2107" spans="1:5" x14ac:dyDescent="0.25">
      <c r="A2107" s="8">
        <f t="shared" si="65"/>
        <v>2106</v>
      </c>
      <c r="B2107" t="s">
        <v>14885</v>
      </c>
      <c r="C2107" t="s">
        <v>12623</v>
      </c>
      <c r="D2107" s="8">
        <f>VLOOKUP(C2107,Proveedor!$B$2:$C$168,2,0)</f>
        <v>8</v>
      </c>
      <c r="E2107" s="8" t="str">
        <f t="shared" si="64"/>
        <v>insert into Productos values (2106,'ESCUADRA MAGNETICA P/SOLDAR 4" 22 KG OBI',8);</v>
      </c>
    </row>
    <row r="2108" spans="1:5" x14ac:dyDescent="0.25">
      <c r="A2108" s="8">
        <f t="shared" si="65"/>
        <v>2107</v>
      </c>
      <c r="B2108" t="s">
        <v>14886</v>
      </c>
      <c r="C2108" t="s">
        <v>12618</v>
      </c>
      <c r="D2108" s="8">
        <f>VLOOKUP(C2108,Proveedor!$B$2:$C$168,2,0)</f>
        <v>3</v>
      </c>
      <c r="E2108" s="8" t="str">
        <f t="shared" si="64"/>
        <v>insert into Productos values (2107,'ESCUADRA NO. 6 AKSI METALICA',3);</v>
      </c>
    </row>
    <row r="2109" spans="1:5" x14ac:dyDescent="0.25">
      <c r="A2109" s="8">
        <f t="shared" si="65"/>
        <v>2108</v>
      </c>
      <c r="B2109" t="s">
        <v>14887</v>
      </c>
      <c r="C2109" t="s">
        <v>12618</v>
      </c>
      <c r="D2109" s="8">
        <f>VLOOKUP(C2109,Proveedor!$B$2:$C$168,2,0)</f>
        <v>3</v>
      </c>
      <c r="E2109" s="8" t="str">
        <f t="shared" si="64"/>
        <v>insert into Productos values (2108,'ESCUADRA NO. 8 AKSI METALICA',3);</v>
      </c>
    </row>
    <row r="2110" spans="1:5" x14ac:dyDescent="0.25">
      <c r="A2110" s="8">
        <f t="shared" si="65"/>
        <v>2109</v>
      </c>
      <c r="B2110" t="s">
        <v>14888</v>
      </c>
      <c r="C2110" t="s">
        <v>12618</v>
      </c>
      <c r="D2110" s="8">
        <f>VLOOKUP(C2110,Proveedor!$B$2:$C$168,2,0)</f>
        <v>3</v>
      </c>
      <c r="E2110" s="8" t="str">
        <f t="shared" si="64"/>
        <v>insert into Productos values (2109,'ESCUADRA NO.10 AKSI METALICA',3);</v>
      </c>
    </row>
    <row r="2111" spans="1:5" x14ac:dyDescent="0.25">
      <c r="A2111" s="8">
        <f t="shared" si="65"/>
        <v>2110</v>
      </c>
      <c r="B2111" t="s">
        <v>14889</v>
      </c>
      <c r="C2111" t="s">
        <v>12618</v>
      </c>
      <c r="D2111" s="8">
        <f>VLOOKUP(C2111,Proveedor!$B$2:$C$168,2,0)</f>
        <v>3</v>
      </c>
      <c r="E2111" s="8" t="str">
        <f t="shared" si="64"/>
        <v>insert into Productos values (2110,'ESCUADRA NO.12 AKSI METALICA',3);</v>
      </c>
    </row>
    <row r="2112" spans="1:5" x14ac:dyDescent="0.25">
      <c r="A2112" s="8">
        <f t="shared" si="65"/>
        <v>2111</v>
      </c>
      <c r="B2112" t="s">
        <v>14890</v>
      </c>
      <c r="C2112" t="s">
        <v>12621</v>
      </c>
      <c r="D2112" s="8">
        <f>VLOOKUP(C2112,Proveedor!$B$2:$C$168,2,0)</f>
        <v>6</v>
      </c>
      <c r="E2112" s="8" t="str">
        <f t="shared" si="64"/>
        <v>insert into Productos values (2111,'ESCUADRA P/CARPINTERO NO.10 SANTUL METALICA',6);</v>
      </c>
    </row>
    <row r="2113" spans="1:5" x14ac:dyDescent="0.25">
      <c r="A2113" s="8">
        <f t="shared" si="65"/>
        <v>2112</v>
      </c>
      <c r="B2113" t="s">
        <v>14891</v>
      </c>
      <c r="C2113" t="s">
        <v>12621</v>
      </c>
      <c r="D2113" s="8">
        <f>VLOOKUP(C2113,Proveedor!$B$2:$C$168,2,0)</f>
        <v>6</v>
      </c>
      <c r="E2113" s="8" t="str">
        <f t="shared" si="64"/>
        <v>insert into Productos values (2112,'ESCUADRA P/CARPINTERO NO.12 SANTUL METALICA',6);</v>
      </c>
    </row>
    <row r="2114" spans="1:5" x14ac:dyDescent="0.25">
      <c r="A2114" s="8">
        <f t="shared" si="65"/>
        <v>2113</v>
      </c>
      <c r="B2114" t="s">
        <v>14892</v>
      </c>
      <c r="C2114" t="s">
        <v>12621</v>
      </c>
      <c r="D2114" s="8">
        <f>VLOOKUP(C2114,Proveedor!$B$2:$C$168,2,0)</f>
        <v>6</v>
      </c>
      <c r="E2114" s="8" t="str">
        <f t="shared" si="64"/>
        <v>insert into Productos values (2113,'ESCUADRA P/CARPINTERO NO.8 SANTUL METALICA',6);</v>
      </c>
    </row>
    <row r="2115" spans="1:5" x14ac:dyDescent="0.25">
      <c r="A2115" s="8">
        <f t="shared" si="65"/>
        <v>2114</v>
      </c>
      <c r="B2115" t="s">
        <v>14893</v>
      </c>
      <c r="C2115" t="s">
        <v>12630</v>
      </c>
      <c r="D2115" s="8">
        <f>VLOOKUP(C2115,Proveedor!$B$2:$C$168,2,0)</f>
        <v>15</v>
      </c>
      <c r="E2115" s="8" t="str">
        <f t="shared" ref="E2115:E2178" si="66">"insert into Productos values ("&amp;A2115&amp;",'"&amp;B2115&amp;"',"&amp;D2115&amp;");"</f>
        <v>insert into Productos values (2114,'ESMERIL MAR-RAM 3/4 SUPER EXTRAREFORZADO',15);</v>
      </c>
    </row>
    <row r="2116" spans="1:5" x14ac:dyDescent="0.25">
      <c r="A2116" s="8">
        <f t="shared" ref="A2116:A2179" si="67">+A2115+1</f>
        <v>2115</v>
      </c>
      <c r="B2116" t="s">
        <v>14894</v>
      </c>
      <c r="C2116" t="s">
        <v>12627</v>
      </c>
      <c r="D2116" s="8">
        <f>VLOOKUP(C2116,Proveedor!$B$2:$C$168,2,0)</f>
        <v>12</v>
      </c>
      <c r="E2116" s="8" t="str">
        <f t="shared" si="66"/>
        <v>insert into Productos values (2115,'ESMERIL TRUPER 1 1/4 HP 10" DE BANCO',12);</v>
      </c>
    </row>
    <row r="2117" spans="1:5" x14ac:dyDescent="0.25">
      <c r="A2117" s="8">
        <f t="shared" si="67"/>
        <v>2116</v>
      </c>
      <c r="B2117" t="s">
        <v>14895</v>
      </c>
      <c r="C2117" t="s">
        <v>12784</v>
      </c>
      <c r="D2117" s="8">
        <f>VLOOKUP(C2117,Proveedor!$B$2:$C$168,2,0)</f>
        <v>100</v>
      </c>
      <c r="E2117" s="8" t="str">
        <f t="shared" si="66"/>
        <v>insert into Productos values (2116,'ESMERILADORA 4 1/2 BLACK &amp; D G720 C/6 D',100);</v>
      </c>
    </row>
    <row r="2118" spans="1:5" x14ac:dyDescent="0.25">
      <c r="A2118" s="8">
        <f t="shared" si="67"/>
        <v>2117</v>
      </c>
      <c r="B2118" t="s">
        <v>14896</v>
      </c>
      <c r="C2118" t="s">
        <v>12715</v>
      </c>
      <c r="D2118" s="8">
        <f>VLOOKUP(C2118,Proveedor!$B$2:$C$168,2,0)</f>
        <v>101</v>
      </c>
      <c r="E2118" s="8" t="str">
        <f t="shared" si="66"/>
        <v>insert into Productos values (2117,'ESMERILADORA 4 1/2 BOSCH 670W 1375',101);</v>
      </c>
    </row>
    <row r="2119" spans="1:5" x14ac:dyDescent="0.25">
      <c r="A2119" s="8">
        <f t="shared" si="67"/>
        <v>2118</v>
      </c>
      <c r="B2119" t="s">
        <v>14897</v>
      </c>
      <c r="C2119" t="s">
        <v>12654</v>
      </c>
      <c r="D2119" s="8">
        <f>VLOOKUP(C2119,Proveedor!$B$2:$C$168,2,0)</f>
        <v>39</v>
      </c>
      <c r="E2119" s="8" t="str">
        <f t="shared" si="66"/>
        <v>insert into Productos values (2118,'ESMERILADORA 4 1/2 PRETUL NUEVA',39);</v>
      </c>
    </row>
    <row r="2120" spans="1:5" x14ac:dyDescent="0.25">
      <c r="A2120" s="8">
        <f t="shared" si="67"/>
        <v>2119</v>
      </c>
      <c r="B2120" t="s">
        <v>14898</v>
      </c>
      <c r="C2120" t="s">
        <v>12627</v>
      </c>
      <c r="D2120" s="8">
        <f>VLOOKUP(C2120,Proveedor!$B$2:$C$168,2,0)</f>
        <v>12</v>
      </c>
      <c r="E2120" s="8" t="str">
        <f t="shared" si="66"/>
        <v>insert into Productos values (2119,'ESMERILADORA 4 1/2 TRUPER 800W PROFESION',12);</v>
      </c>
    </row>
    <row r="2121" spans="1:5" x14ac:dyDescent="0.25">
      <c r="A2121" s="8">
        <f t="shared" si="67"/>
        <v>2120</v>
      </c>
      <c r="B2121" t="s">
        <v>14899</v>
      </c>
      <c r="C2121" t="s">
        <v>12627</v>
      </c>
      <c r="D2121" s="8">
        <f>VLOOKUP(C2121,Proveedor!$B$2:$C$168,2,0)</f>
        <v>12</v>
      </c>
      <c r="E2121" s="8" t="str">
        <f t="shared" si="66"/>
        <v>insert into Productos values (2120,'ESMERILADORA 4 1/2 TRUPER 900 W 4-1/2A7',12);</v>
      </c>
    </row>
    <row r="2122" spans="1:5" x14ac:dyDescent="0.25">
      <c r="A2122" s="8">
        <f t="shared" si="67"/>
        <v>2121</v>
      </c>
      <c r="B2122" t="s">
        <v>14900</v>
      </c>
      <c r="C2122" t="s">
        <v>12627</v>
      </c>
      <c r="D2122" s="8">
        <f>VLOOKUP(C2122,Proveedor!$B$2:$C$168,2,0)</f>
        <v>12</v>
      </c>
      <c r="E2122" s="8" t="str">
        <f t="shared" si="66"/>
        <v>insert into Productos values (2121,'ESMERILADORA 4 1/2 TRUPER ESMA-4-1/2A3',12);</v>
      </c>
    </row>
    <row r="2123" spans="1:5" x14ac:dyDescent="0.25">
      <c r="A2123" s="8">
        <f t="shared" si="67"/>
        <v>2122</v>
      </c>
      <c r="B2123" t="s">
        <v>14901</v>
      </c>
      <c r="C2123" t="s">
        <v>12627</v>
      </c>
      <c r="D2123" s="8">
        <f>VLOOKUP(C2123,Proveedor!$B$2:$C$168,2,0)</f>
        <v>12</v>
      </c>
      <c r="E2123" s="8" t="str">
        <f t="shared" si="66"/>
        <v>insert into Productos values (2122,'ESMERILADORA 4 1/2 TRUPER ESMA-4-1/2N 1,010W',12);</v>
      </c>
    </row>
    <row r="2124" spans="1:5" x14ac:dyDescent="0.25">
      <c r="A2124" s="8">
        <f t="shared" si="67"/>
        <v>2123</v>
      </c>
      <c r="B2124" t="s">
        <v>14902</v>
      </c>
      <c r="C2124" t="s">
        <v>12627</v>
      </c>
      <c r="D2124" s="8">
        <f>VLOOKUP(C2124,Proveedor!$B$2:$C$168,2,0)</f>
        <v>12</v>
      </c>
      <c r="E2124" s="8" t="str">
        <f t="shared" si="66"/>
        <v>insert into Productos values (2123,'ESMERILADORA 4 1/2 TRUPER PROF 1200W ESMA-41/2A10',12);</v>
      </c>
    </row>
    <row r="2125" spans="1:5" x14ac:dyDescent="0.25">
      <c r="A2125" s="8">
        <f t="shared" si="67"/>
        <v>2124</v>
      </c>
      <c r="B2125" t="s">
        <v>14903</v>
      </c>
      <c r="C2125" t="s">
        <v>12627</v>
      </c>
      <c r="D2125" s="8">
        <f>VLOOKUP(C2125,Proveedor!$B$2:$C$168,2,0)</f>
        <v>12</v>
      </c>
      <c r="E2125" s="8" t="str">
        <f t="shared" si="66"/>
        <v>insert into Productos values (2124,'ESMERILADORA 4 1/2 TRUPER PROFE 1000W',12);</v>
      </c>
    </row>
    <row r="2126" spans="1:5" x14ac:dyDescent="0.25">
      <c r="A2126" s="8">
        <f t="shared" si="67"/>
        <v>2125</v>
      </c>
      <c r="B2126" t="s">
        <v>14904</v>
      </c>
      <c r="C2126" t="s">
        <v>12618</v>
      </c>
      <c r="D2126" s="8">
        <f>VLOOKUP(C2126,Proveedor!$B$2:$C$168,2,0)</f>
        <v>3</v>
      </c>
      <c r="E2126" s="8" t="str">
        <f t="shared" si="66"/>
        <v>insert into Productos values (2125,'ESMERILADORA 9" AKSI 2100W INDUSTRIAL',3);</v>
      </c>
    </row>
    <row r="2127" spans="1:5" x14ac:dyDescent="0.25">
      <c r="A2127" s="8">
        <f t="shared" si="67"/>
        <v>2126</v>
      </c>
      <c r="B2127" t="s">
        <v>14905</v>
      </c>
      <c r="C2127" t="s">
        <v>12715</v>
      </c>
      <c r="D2127" s="8">
        <f>VLOOKUP(C2127,Proveedor!$B$2:$C$168,2,0)</f>
        <v>101</v>
      </c>
      <c r="E2127" s="8" t="str">
        <f t="shared" si="66"/>
        <v>insert into Productos values (2126,'ESMERILADORA 9" BOSCH 6500 RPM 2200W',101);</v>
      </c>
    </row>
    <row r="2128" spans="1:5" x14ac:dyDescent="0.25">
      <c r="A2128" s="8">
        <f t="shared" si="67"/>
        <v>2127</v>
      </c>
      <c r="B2128" t="s">
        <v>14906</v>
      </c>
      <c r="C2128" t="s">
        <v>12716</v>
      </c>
      <c r="D2128" s="8">
        <f>VLOOKUP(C2128,Proveedor!$B$2:$C$168,2,0)</f>
        <v>102</v>
      </c>
      <c r="E2128" s="8" t="str">
        <f t="shared" si="66"/>
        <v>insert into Productos values (2127,'ESMERILADORA 9" DEWALT 2200W PR DWE490B3',102);</v>
      </c>
    </row>
    <row r="2129" spans="1:5" x14ac:dyDescent="0.25">
      <c r="A2129" s="8">
        <f t="shared" si="67"/>
        <v>2128</v>
      </c>
      <c r="B2129" t="s">
        <v>14907</v>
      </c>
      <c r="C2129" t="s">
        <v>12627</v>
      </c>
      <c r="D2129" s="8">
        <f>VLOOKUP(C2129,Proveedor!$B$2:$C$168,2,0)</f>
        <v>12</v>
      </c>
      <c r="E2129" s="8" t="str">
        <f t="shared" si="66"/>
        <v>insert into Productos values (2128,'ESMERILADORA 9" INDUSTRIAL TRUPER 2300W',12);</v>
      </c>
    </row>
    <row r="2130" spans="1:5" x14ac:dyDescent="0.25">
      <c r="A2130" s="8">
        <f t="shared" si="67"/>
        <v>2129</v>
      </c>
      <c r="B2130" t="s">
        <v>14908</v>
      </c>
      <c r="C2130" t="s">
        <v>12627</v>
      </c>
      <c r="D2130" s="8">
        <f>VLOOKUP(C2130,Proveedor!$B$2:$C$168,2,0)</f>
        <v>12</v>
      </c>
      <c r="E2130" s="8" t="str">
        <f t="shared" si="66"/>
        <v>insert into Productos values (2129,'ESPATULA 2 1/2" 5 USOS M/MADERA TRUPER',12);</v>
      </c>
    </row>
    <row r="2131" spans="1:5" x14ac:dyDescent="0.25">
      <c r="A2131" s="8">
        <f t="shared" si="67"/>
        <v>2130</v>
      </c>
      <c r="B2131" t="s">
        <v>14909</v>
      </c>
      <c r="C2131" t="s">
        <v>12627</v>
      </c>
      <c r="D2131" s="8">
        <f>VLOOKUP(C2131,Proveedor!$B$2:$C$168,2,0)</f>
        <v>12</v>
      </c>
      <c r="E2131" s="8" t="str">
        <f t="shared" si="66"/>
        <v>insert into Productos values (2130,'ESPATULA 2" M/MADERA TRUPER ET-2F',12);</v>
      </c>
    </row>
    <row r="2132" spans="1:5" x14ac:dyDescent="0.25">
      <c r="A2132" s="8">
        <f t="shared" si="67"/>
        <v>2131</v>
      </c>
      <c r="B2132" t="s">
        <v>14910</v>
      </c>
      <c r="C2132" t="s">
        <v>12673</v>
      </c>
      <c r="D2132" s="8">
        <f>VLOOKUP(C2132,Proveedor!$B$2:$C$168,2,0)</f>
        <v>58</v>
      </c>
      <c r="E2132" s="8" t="str">
        <f t="shared" si="66"/>
        <v>insert into Productos values (2131,'ESPATULA 2" M/PLASTICO KEER',58);</v>
      </c>
    </row>
    <row r="2133" spans="1:5" x14ac:dyDescent="0.25">
      <c r="A2133" s="8">
        <f t="shared" si="67"/>
        <v>2132</v>
      </c>
      <c r="B2133" t="s">
        <v>14911</v>
      </c>
      <c r="C2133" t="s">
        <v>12625</v>
      </c>
      <c r="D2133" s="8">
        <f>VLOOKUP(C2133,Proveedor!$B$2:$C$168,2,0)</f>
        <v>10</v>
      </c>
      <c r="E2133" s="8" t="str">
        <f t="shared" si="66"/>
        <v>insert into Productos values (2132,'ESPATULA 2" MAX-TOOL',10);</v>
      </c>
    </row>
    <row r="2134" spans="1:5" x14ac:dyDescent="0.25">
      <c r="A2134" s="8">
        <f t="shared" si="67"/>
        <v>2133</v>
      </c>
      <c r="B2134" t="s">
        <v>14912</v>
      </c>
      <c r="C2134" t="s">
        <v>12654</v>
      </c>
      <c r="D2134" s="8">
        <f>VLOOKUP(C2134,Proveedor!$B$2:$C$168,2,0)</f>
        <v>39</v>
      </c>
      <c r="E2134" s="8" t="str">
        <f t="shared" si="66"/>
        <v>insert into Productos values (2133,'ESPATULA 2" PRETUL E-2F',39);</v>
      </c>
    </row>
    <row r="2135" spans="1:5" x14ac:dyDescent="0.25">
      <c r="A2135" s="8">
        <f t="shared" si="67"/>
        <v>2134</v>
      </c>
      <c r="B2135" t="s">
        <v>14913</v>
      </c>
      <c r="C2135" t="s">
        <v>12627</v>
      </c>
      <c r="D2135" s="8">
        <f>VLOOKUP(C2135,Proveedor!$B$2:$C$168,2,0)</f>
        <v>12</v>
      </c>
      <c r="E2135" s="8" t="str">
        <f t="shared" si="66"/>
        <v>insert into Productos values (2134,'ESPATULA 2" TRUPER M/MADERA',12);</v>
      </c>
    </row>
    <row r="2136" spans="1:5" x14ac:dyDescent="0.25">
      <c r="A2136" s="8">
        <f t="shared" si="67"/>
        <v>2135</v>
      </c>
      <c r="B2136" t="s">
        <v>14914</v>
      </c>
      <c r="C2136" t="s">
        <v>12673</v>
      </c>
      <c r="D2136" s="8">
        <f>VLOOKUP(C2136,Proveedor!$B$2:$C$168,2,0)</f>
        <v>58</v>
      </c>
      <c r="E2136" s="8" t="str">
        <f t="shared" si="66"/>
        <v>insert into Productos values (2135,'ESPATULA 3" M/PLASTICO KEER',58);</v>
      </c>
    </row>
    <row r="2137" spans="1:5" x14ac:dyDescent="0.25">
      <c r="A2137" s="8">
        <f t="shared" si="67"/>
        <v>2136</v>
      </c>
      <c r="B2137" t="s">
        <v>14915</v>
      </c>
      <c r="C2137" t="s">
        <v>12625</v>
      </c>
      <c r="D2137" s="8">
        <f>VLOOKUP(C2137,Proveedor!$B$2:$C$168,2,0)</f>
        <v>10</v>
      </c>
      <c r="E2137" s="8" t="str">
        <f t="shared" si="66"/>
        <v>insert into Productos values (2136,'ESPATULA 3" MAX-TOOL',10);</v>
      </c>
    </row>
    <row r="2138" spans="1:5" x14ac:dyDescent="0.25">
      <c r="A2138" s="8">
        <f t="shared" si="67"/>
        <v>2137</v>
      </c>
      <c r="B2138" t="s">
        <v>14916</v>
      </c>
      <c r="C2138" t="s">
        <v>12654</v>
      </c>
      <c r="D2138" s="8">
        <f>VLOOKUP(C2138,Proveedor!$B$2:$C$168,2,0)</f>
        <v>39</v>
      </c>
      <c r="E2138" s="8" t="str">
        <f t="shared" si="66"/>
        <v>insert into Productos values (2137,'ESPATULA 3" PRETUL M/PLASTICO E-3F *',39);</v>
      </c>
    </row>
    <row r="2139" spans="1:5" x14ac:dyDescent="0.25">
      <c r="A2139" s="8">
        <f t="shared" si="67"/>
        <v>2138</v>
      </c>
      <c r="B2139" t="s">
        <v>14917</v>
      </c>
      <c r="C2139" t="s">
        <v>12655</v>
      </c>
      <c r="D2139" s="8">
        <f>VLOOKUP(C2139,Proveedor!$B$2:$C$168,2,0)</f>
        <v>40</v>
      </c>
      <c r="E2139" s="8" t="str">
        <f t="shared" si="66"/>
        <v>insert into Productos values (2138,'ESPATULA 3" SANTUL M/MADERA 8082',40);</v>
      </c>
    </row>
    <row r="2140" spans="1:5" x14ac:dyDescent="0.25">
      <c r="A2140" s="8">
        <f t="shared" si="67"/>
        <v>2139</v>
      </c>
      <c r="B2140" t="s">
        <v>14918</v>
      </c>
      <c r="C2140" t="s">
        <v>12673</v>
      </c>
      <c r="D2140" s="8">
        <f>VLOOKUP(C2140,Proveedor!$B$2:$C$168,2,0)</f>
        <v>58</v>
      </c>
      <c r="E2140" s="8" t="str">
        <f t="shared" si="66"/>
        <v>insert into Productos values (2139,'ESPATULA 4" M/PLASTICO KEER',58);</v>
      </c>
    </row>
    <row r="2141" spans="1:5" x14ac:dyDescent="0.25">
      <c r="A2141" s="8">
        <f t="shared" si="67"/>
        <v>2140</v>
      </c>
      <c r="B2141" t="s">
        <v>14919</v>
      </c>
      <c r="C2141" t="s">
        <v>12625</v>
      </c>
      <c r="D2141" s="8">
        <f>VLOOKUP(C2141,Proveedor!$B$2:$C$168,2,0)</f>
        <v>10</v>
      </c>
      <c r="E2141" s="8" t="str">
        <f t="shared" si="66"/>
        <v>insert into Productos values (2140,'ESPATULA 4" MAX-TOOL',10);</v>
      </c>
    </row>
    <row r="2142" spans="1:5" x14ac:dyDescent="0.25">
      <c r="A2142" s="8">
        <f t="shared" si="67"/>
        <v>2141</v>
      </c>
      <c r="B2142" t="s">
        <v>14920</v>
      </c>
      <c r="C2142" t="s">
        <v>12654</v>
      </c>
      <c r="D2142" s="8">
        <f>VLOOKUP(C2142,Proveedor!$B$2:$C$168,2,0)</f>
        <v>39</v>
      </c>
      <c r="E2142" s="8" t="str">
        <f t="shared" si="66"/>
        <v>insert into Productos values (2141,'ESPATULA 4" PRETUL M/PLASTICO E-4F *',39);</v>
      </c>
    </row>
    <row r="2143" spans="1:5" x14ac:dyDescent="0.25">
      <c r="A2143" s="8">
        <f t="shared" si="67"/>
        <v>2142</v>
      </c>
      <c r="B2143" t="s">
        <v>14921</v>
      </c>
      <c r="C2143" t="s">
        <v>12621</v>
      </c>
      <c r="D2143" s="8">
        <f>VLOOKUP(C2143,Proveedor!$B$2:$C$168,2,0)</f>
        <v>6</v>
      </c>
      <c r="E2143" s="8" t="str">
        <f t="shared" si="66"/>
        <v>insert into Productos values (2142,'ESPATULA 4" SANTUL M/MADERA 8083',6);</v>
      </c>
    </row>
    <row r="2144" spans="1:5" x14ac:dyDescent="0.25">
      <c r="A2144" s="8">
        <f t="shared" si="67"/>
        <v>2143</v>
      </c>
      <c r="B2144" t="s">
        <v>14922</v>
      </c>
      <c r="C2144" t="s">
        <v>12627</v>
      </c>
      <c r="D2144" s="8">
        <f>VLOOKUP(C2144,Proveedor!$B$2:$C$168,2,0)</f>
        <v>12</v>
      </c>
      <c r="E2144" s="8" t="str">
        <f t="shared" si="66"/>
        <v>insert into Productos values (2143,'ESPATULA 4" TRUPER M/MADERA ET-4F',12);</v>
      </c>
    </row>
    <row r="2145" spans="1:5" x14ac:dyDescent="0.25">
      <c r="A2145" s="8">
        <f t="shared" si="67"/>
        <v>2144</v>
      </c>
      <c r="B2145" t="s">
        <v>14923</v>
      </c>
      <c r="C2145" t="s">
        <v>12627</v>
      </c>
      <c r="D2145" s="8">
        <f>VLOOKUP(C2145,Proveedor!$B$2:$C$168,2,0)</f>
        <v>12</v>
      </c>
      <c r="E2145" s="8" t="str">
        <f t="shared" si="66"/>
        <v>insert into Productos values (2144,'ESPATULA 4" TRUPER PLATICA FLEX ET-4P',12);</v>
      </c>
    </row>
    <row r="2146" spans="1:5" x14ac:dyDescent="0.25">
      <c r="A2146" s="8">
        <f t="shared" si="67"/>
        <v>2145</v>
      </c>
      <c r="B2146" t="s">
        <v>14924</v>
      </c>
      <c r="C2146" t="s">
        <v>12673</v>
      </c>
      <c r="D2146" s="8">
        <f>VLOOKUP(C2146,Proveedor!$B$2:$C$168,2,0)</f>
        <v>58</v>
      </c>
      <c r="E2146" s="8" t="str">
        <f t="shared" si="66"/>
        <v>insert into Productos values (2145,'ESPATULA 5" M/PLASTICO KEER',58);</v>
      </c>
    </row>
    <row r="2147" spans="1:5" x14ac:dyDescent="0.25">
      <c r="A2147" s="8">
        <f t="shared" si="67"/>
        <v>2146</v>
      </c>
      <c r="B2147" t="s">
        <v>14925</v>
      </c>
      <c r="C2147" t="s">
        <v>12625</v>
      </c>
      <c r="D2147" s="8">
        <f>VLOOKUP(C2147,Proveedor!$B$2:$C$168,2,0)</f>
        <v>10</v>
      </c>
      <c r="E2147" s="8" t="str">
        <f t="shared" si="66"/>
        <v>insert into Productos values (2146,'ESPATULA 5" MAX-TOOLS',10);</v>
      </c>
    </row>
    <row r="2148" spans="1:5" x14ac:dyDescent="0.25">
      <c r="A2148" s="8">
        <f t="shared" si="67"/>
        <v>2147</v>
      </c>
      <c r="B2148" t="s">
        <v>14926</v>
      </c>
      <c r="C2148" t="s">
        <v>12654</v>
      </c>
      <c r="D2148" s="8">
        <f>VLOOKUP(C2148,Proveedor!$B$2:$C$168,2,0)</f>
        <v>39</v>
      </c>
      <c r="E2148" s="8" t="str">
        <f t="shared" si="66"/>
        <v>insert into Productos values (2147,'ESPATULA 5" PRETUL E-5F *',39);</v>
      </c>
    </row>
    <row r="2149" spans="1:5" x14ac:dyDescent="0.25">
      <c r="A2149" s="8">
        <f t="shared" si="67"/>
        <v>2148</v>
      </c>
      <c r="B2149" t="s">
        <v>14927</v>
      </c>
      <c r="C2149" t="s">
        <v>12655</v>
      </c>
      <c r="D2149" s="8">
        <f>VLOOKUP(C2149,Proveedor!$B$2:$C$168,2,0)</f>
        <v>40</v>
      </c>
      <c r="E2149" s="8" t="str">
        <f t="shared" si="66"/>
        <v>insert into Productos values (2148,'ESPATULA 5" SANTUL M/MADERA 8084 *',40);</v>
      </c>
    </row>
    <row r="2150" spans="1:5" x14ac:dyDescent="0.25">
      <c r="A2150" s="8">
        <f t="shared" si="67"/>
        <v>2149</v>
      </c>
      <c r="B2150" t="s">
        <v>14928</v>
      </c>
      <c r="C2150" t="s">
        <v>12627</v>
      </c>
      <c r="D2150" s="8">
        <f>VLOOKUP(C2150,Proveedor!$B$2:$C$168,2,0)</f>
        <v>12</v>
      </c>
      <c r="E2150" s="8" t="str">
        <f t="shared" si="66"/>
        <v>insert into Productos values (2149,'ESPATULA 5" TRUPER M/MADERA FLEXIBLE',12);</v>
      </c>
    </row>
    <row r="2151" spans="1:5" x14ac:dyDescent="0.25">
      <c r="A2151" s="8">
        <f t="shared" si="67"/>
        <v>2150</v>
      </c>
      <c r="B2151" t="s">
        <v>14929</v>
      </c>
      <c r="C2151" t="s">
        <v>12621</v>
      </c>
      <c r="D2151" s="8">
        <f>VLOOKUP(C2151,Proveedor!$B$2:$C$168,2,0)</f>
        <v>6</v>
      </c>
      <c r="E2151" s="8" t="str">
        <f t="shared" si="66"/>
        <v>insert into Productos values (2150,'ESPATULA 6" SANTUL M/MADERA 8085',6);</v>
      </c>
    </row>
    <row r="2152" spans="1:5" x14ac:dyDescent="0.25">
      <c r="A2152" s="8">
        <f t="shared" si="67"/>
        <v>2151</v>
      </c>
      <c r="B2152" t="s">
        <v>14930</v>
      </c>
      <c r="C2152" t="s">
        <v>12623</v>
      </c>
      <c r="D2152" s="8">
        <f>VLOOKUP(C2152,Proveedor!$B$2:$C$168,2,0)</f>
        <v>8</v>
      </c>
      <c r="E2152" s="8" t="str">
        <f t="shared" si="66"/>
        <v>insert into Productos values (2151,'ESPATULA DOBLE PUNTA JGO 6 PZA OBI',8);</v>
      </c>
    </row>
    <row r="2153" spans="1:5" x14ac:dyDescent="0.25">
      <c r="A2153" s="8">
        <f t="shared" si="67"/>
        <v>2152</v>
      </c>
      <c r="B2153" t="s">
        <v>14931</v>
      </c>
      <c r="C2153" t="s">
        <v>12621</v>
      </c>
      <c r="D2153" s="8">
        <f>VLOOKUP(C2153,Proveedor!$B$2:$C$168,2,0)</f>
        <v>6</v>
      </c>
      <c r="E2153" s="8" t="str">
        <f t="shared" si="66"/>
        <v>insert into Productos values (2152,'ESPATULA SANTUL PLASTICA 3 PZS 1 1/2 3 6',6);</v>
      </c>
    </row>
    <row r="2154" spans="1:5" x14ac:dyDescent="0.25">
      <c r="A2154" s="8">
        <f t="shared" si="67"/>
        <v>2153</v>
      </c>
      <c r="B2154" t="s">
        <v>14932</v>
      </c>
      <c r="C2154" t="s">
        <v>12621</v>
      </c>
      <c r="D2154" s="8">
        <f>VLOOKUP(C2154,Proveedor!$B$2:$C$168,2,0)</f>
        <v>6</v>
      </c>
      <c r="E2154" s="8" t="str">
        <f t="shared" si="66"/>
        <v>insert into Productos values (2153,'ESPATULA TAPIZADOR 8" SANTUL',6);</v>
      </c>
    </row>
    <row r="2155" spans="1:5" x14ac:dyDescent="0.25">
      <c r="A2155" s="8">
        <f t="shared" si="67"/>
        <v>2154</v>
      </c>
      <c r="B2155" t="s">
        <v>14933</v>
      </c>
      <c r="C2155" t="s">
        <v>12621</v>
      </c>
      <c r="D2155" s="8">
        <f>VLOOKUP(C2155,Proveedor!$B$2:$C$168,2,0)</f>
        <v>6</v>
      </c>
      <c r="E2155" s="8" t="str">
        <f t="shared" si="66"/>
        <v>insert into Productos values (2154,'ESPATULA TAPIZADOR 10" SANTUL',6);</v>
      </c>
    </row>
    <row r="2156" spans="1:5" x14ac:dyDescent="0.25">
      <c r="A2156" s="8">
        <f t="shared" si="67"/>
        <v>2155</v>
      </c>
      <c r="B2156" t="s">
        <v>14934</v>
      </c>
      <c r="C2156" t="s">
        <v>12621</v>
      </c>
      <c r="D2156" s="8">
        <f>VLOOKUP(C2156,Proveedor!$B$2:$C$168,2,0)</f>
        <v>6</v>
      </c>
      <c r="E2156" s="8" t="str">
        <f t="shared" si="66"/>
        <v>insert into Productos values (2155,'ESPATULA TAPIZADOR 12" SANTUL',6);</v>
      </c>
    </row>
    <row r="2157" spans="1:5" x14ac:dyDescent="0.25">
      <c r="A2157" s="8">
        <f t="shared" si="67"/>
        <v>2156</v>
      </c>
      <c r="B2157" t="s">
        <v>14935</v>
      </c>
      <c r="C2157" t="s">
        <v>12627</v>
      </c>
      <c r="D2157" s="8">
        <f>VLOOKUP(C2157,Proveedor!$B$2:$C$168,2,0)</f>
        <v>12</v>
      </c>
      <c r="E2157" s="8" t="str">
        <f t="shared" si="66"/>
        <v>insert into Productos values (2156,'ESPUMA DE POLIURETANO 500 MIL TRUPER',12);</v>
      </c>
    </row>
    <row r="2158" spans="1:5" x14ac:dyDescent="0.25">
      <c r="A2158" s="8">
        <f t="shared" si="67"/>
        <v>2157</v>
      </c>
      <c r="B2158" t="s">
        <v>14936</v>
      </c>
      <c r="C2158" t="s">
        <v>12619</v>
      </c>
      <c r="D2158" s="8">
        <f>VLOOKUP(C2158,Proveedor!$B$2:$C$168,2,0)</f>
        <v>4</v>
      </c>
      <c r="E2158" s="8" t="str">
        <f t="shared" si="66"/>
        <v>insert into Productos values (2157,'ESPUMA DE POLIURETANO SURTEK 300 MIL',4);</v>
      </c>
    </row>
    <row r="2159" spans="1:5" x14ac:dyDescent="0.25">
      <c r="A2159" s="8">
        <f t="shared" si="67"/>
        <v>2158</v>
      </c>
      <c r="B2159" t="s">
        <v>14937</v>
      </c>
      <c r="C2159" t="s">
        <v>12619</v>
      </c>
      <c r="D2159" s="8">
        <f>VLOOKUP(C2159,Proveedor!$B$2:$C$168,2,0)</f>
        <v>4</v>
      </c>
      <c r="E2159" s="8" t="str">
        <f t="shared" si="66"/>
        <v>insert into Productos values (2158,'ESPUMA DE POLIURETANO SURTEK 500 MIL.',4);</v>
      </c>
    </row>
    <row r="2160" spans="1:5" x14ac:dyDescent="0.25">
      <c r="A2160" s="8">
        <f t="shared" si="67"/>
        <v>2159</v>
      </c>
      <c r="B2160" t="s">
        <v>14938</v>
      </c>
      <c r="C2160" t="s">
        <v>12627</v>
      </c>
      <c r="D2160" s="8">
        <f>VLOOKUP(C2160,Proveedor!$B$2:$C$168,2,0)</f>
        <v>12</v>
      </c>
      <c r="E2160" s="8" t="str">
        <f t="shared" si="66"/>
        <v>insert into Productos values (2159,'ESPUMA TRUPER 300 MIL EXPANSIVA',12);</v>
      </c>
    </row>
    <row r="2161" spans="1:5" x14ac:dyDescent="0.25">
      <c r="A2161" s="8">
        <f t="shared" si="67"/>
        <v>2160</v>
      </c>
      <c r="B2161" t="s">
        <v>14939</v>
      </c>
      <c r="C2161" t="s">
        <v>12627</v>
      </c>
      <c r="D2161" s="8">
        <f>VLOOKUP(C2161,Proveedor!$B$2:$C$168,2,0)</f>
        <v>12</v>
      </c>
      <c r="E2161" s="8" t="str">
        <f t="shared" si="66"/>
        <v>insert into Productos values (2160,'ESTANTE PLASTICO 5 REPISAS',12);</v>
      </c>
    </row>
    <row r="2162" spans="1:5" x14ac:dyDescent="0.25">
      <c r="A2162" s="8">
        <f t="shared" si="67"/>
        <v>2161</v>
      </c>
      <c r="B2162" t="s">
        <v>14940</v>
      </c>
      <c r="C2162" t="s">
        <v>12654</v>
      </c>
      <c r="D2162" s="8">
        <f>VLOOKUP(C2162,Proveedor!$B$2:$C$168,2,0)</f>
        <v>39</v>
      </c>
      <c r="E2162" s="8" t="str">
        <f t="shared" si="66"/>
        <v>insert into Productos values (2161,'ESTANTE PRETUL PLASTICO 4 REPISAS',39);</v>
      </c>
    </row>
    <row r="2163" spans="1:5" x14ac:dyDescent="0.25">
      <c r="A2163" s="8">
        <f t="shared" si="67"/>
        <v>2162</v>
      </c>
      <c r="B2163" t="s">
        <v>14941</v>
      </c>
      <c r="C2163" t="s">
        <v>12630</v>
      </c>
      <c r="D2163" s="8">
        <f>VLOOKUP(C2163,Proveedor!$B$2:$C$168,2,0)</f>
        <v>15</v>
      </c>
      <c r="E2163" s="8" t="str">
        <f t="shared" si="66"/>
        <v>insert into Productos values (2162,'ESTETOSCOPIO P/MECANICO',15);</v>
      </c>
    </row>
    <row r="2164" spans="1:5" x14ac:dyDescent="0.25">
      <c r="A2164" s="8">
        <f t="shared" si="67"/>
        <v>2163</v>
      </c>
      <c r="B2164" t="s">
        <v>14942</v>
      </c>
      <c r="C2164" t="s">
        <v>12627</v>
      </c>
      <c r="D2164" s="8">
        <f>VLOOKUP(C2164,Proveedor!$B$2:$C$168,2,0)</f>
        <v>12</v>
      </c>
      <c r="E2164" s="8" t="str">
        <f t="shared" si="66"/>
        <v>insert into Productos values (2163,'ESTOPA POR BOLSA',12);</v>
      </c>
    </row>
    <row r="2165" spans="1:5" x14ac:dyDescent="0.25">
      <c r="A2165" s="8">
        <f t="shared" si="67"/>
        <v>2164</v>
      </c>
      <c r="B2165" t="s">
        <v>14943</v>
      </c>
      <c r="C2165" t="s">
        <v>12655</v>
      </c>
      <c r="D2165" s="8">
        <f>VLOOKUP(C2165,Proveedor!$B$2:$C$168,2,0)</f>
        <v>40</v>
      </c>
      <c r="E2165" s="8" t="str">
        <f t="shared" si="66"/>
        <v>insert into Productos values (2164,'ESTOPA POR PACA 25 KG',40);</v>
      </c>
    </row>
    <row r="2166" spans="1:5" x14ac:dyDescent="0.25">
      <c r="A2166" s="8">
        <f t="shared" si="67"/>
        <v>2165</v>
      </c>
      <c r="B2166" t="s">
        <v>14944</v>
      </c>
      <c r="C2166" t="s">
        <v>12655</v>
      </c>
      <c r="D2166" s="8">
        <f>VLOOKUP(C2166,Proveedor!$B$2:$C$168,2,0)</f>
        <v>40</v>
      </c>
      <c r="E2166" s="8" t="str">
        <f t="shared" si="66"/>
        <v>insert into Productos values (2165,'ESTUCHE PARA 48 DISCOS FUSSION',40);</v>
      </c>
    </row>
    <row r="2167" spans="1:5" x14ac:dyDescent="0.25">
      <c r="A2167" s="8">
        <f t="shared" si="67"/>
        <v>2166</v>
      </c>
      <c r="B2167" t="s">
        <v>14945</v>
      </c>
      <c r="C2167" t="s">
        <v>12674</v>
      </c>
      <c r="D2167" s="8">
        <f>VLOOKUP(C2167,Proveedor!$B$2:$C$168,2,0)</f>
        <v>59</v>
      </c>
      <c r="E2167" s="8" t="str">
        <f t="shared" si="66"/>
        <v>insert into Productos values (2166,'ESTUFA 2 QUEMADORES ACERO INOXI DAYCO',59);</v>
      </c>
    </row>
    <row r="2168" spans="1:5" x14ac:dyDescent="0.25">
      <c r="A2168" s="8">
        <f t="shared" si="67"/>
        <v>2167</v>
      </c>
      <c r="B2168" t="s">
        <v>14946</v>
      </c>
      <c r="C2168" t="s">
        <v>12674</v>
      </c>
      <c r="D2168" s="8">
        <f>VLOOKUP(C2168,Proveedor!$B$2:$C$168,2,0)</f>
        <v>59</v>
      </c>
      <c r="E2168" s="8" t="str">
        <f t="shared" si="66"/>
        <v>insert into Productos values (2167,'ESTUFA 2 QUEMADORES DAYCO GAS',59);</v>
      </c>
    </row>
    <row r="2169" spans="1:5" x14ac:dyDescent="0.25">
      <c r="A2169" s="8">
        <f t="shared" si="67"/>
        <v>2168</v>
      </c>
      <c r="B2169" t="s">
        <v>14947</v>
      </c>
      <c r="C2169" t="s">
        <v>12687</v>
      </c>
      <c r="D2169" s="8">
        <f>VLOOKUP(C2169,Proveedor!$B$2:$C$168,2,0)</f>
        <v>72</v>
      </c>
      <c r="E2169" s="8" t="str">
        <f t="shared" si="66"/>
        <v>insert into Productos values (2168,'ESTUFA C/ESTUCHE LION TOOLS',72);</v>
      </c>
    </row>
    <row r="2170" spans="1:5" x14ac:dyDescent="0.25">
      <c r="A2170" s="8">
        <f t="shared" si="67"/>
        <v>2169</v>
      </c>
      <c r="B2170" t="s">
        <v>14948</v>
      </c>
      <c r="C2170" t="s">
        <v>12627</v>
      </c>
      <c r="D2170" s="8">
        <f>VLOOKUP(C2170,Proveedor!$B$2:$C$168,2,0)</f>
        <v>12</v>
      </c>
      <c r="E2170" s="8" t="str">
        <f t="shared" si="66"/>
        <v>insert into Productos values (2169,'ESTUFA C/ESTUCHE TRUPER ENCENDIDO ELECTR',12);</v>
      </c>
    </row>
    <row r="2171" spans="1:5" x14ac:dyDescent="0.25">
      <c r="A2171" s="8">
        <f t="shared" si="67"/>
        <v>2170</v>
      </c>
      <c r="B2171" t="s">
        <v>14949</v>
      </c>
      <c r="C2171" t="s">
        <v>12628</v>
      </c>
      <c r="D2171" s="8">
        <f>VLOOKUP(C2171,Proveedor!$B$2:$C$168,2,0)</f>
        <v>13</v>
      </c>
      <c r="E2171" s="8" t="str">
        <f t="shared" si="66"/>
        <v>insert into Productos values (2170,'ESTUFA FOSET 4 QUEMADORES AVENA',13);</v>
      </c>
    </row>
    <row r="2172" spans="1:5" x14ac:dyDescent="0.25">
      <c r="A2172" s="8">
        <f t="shared" si="67"/>
        <v>2171</v>
      </c>
      <c r="B2172" t="s">
        <v>14950</v>
      </c>
      <c r="C2172" t="s">
        <v>12628</v>
      </c>
      <c r="D2172" s="8">
        <f>VLOOKUP(C2172,Proveedor!$B$2:$C$168,2,0)</f>
        <v>13</v>
      </c>
      <c r="E2172" s="8" t="str">
        <f t="shared" si="66"/>
        <v>insert into Productos values (2171,'ESTUFA FOSET 4 QUEMADORES NEGRA',13);</v>
      </c>
    </row>
    <row r="2173" spans="1:5" x14ac:dyDescent="0.25">
      <c r="A2173" s="8">
        <f t="shared" si="67"/>
        <v>2172</v>
      </c>
      <c r="B2173" t="s">
        <v>14951</v>
      </c>
      <c r="C2173" t="s">
        <v>12655</v>
      </c>
      <c r="D2173" s="8">
        <f>VLOOKUP(C2173,Proveedor!$B$2:$C$168,2,0)</f>
        <v>40</v>
      </c>
      <c r="E2173" s="8" t="str">
        <f t="shared" si="66"/>
        <v>insert into Productos values (2172,'EXPRIMIDOR P/LIMON ECO. E057',40);</v>
      </c>
    </row>
    <row r="2174" spans="1:5" x14ac:dyDescent="0.25">
      <c r="A2174" s="8">
        <f t="shared" si="67"/>
        <v>2173</v>
      </c>
      <c r="B2174" t="s">
        <v>14952</v>
      </c>
      <c r="C2174" t="s">
        <v>12635</v>
      </c>
      <c r="D2174" s="8">
        <f>VLOOKUP(C2174,Proveedor!$B$2:$C$168,2,0)</f>
        <v>20</v>
      </c>
      <c r="E2174" s="8" t="str">
        <f t="shared" si="66"/>
        <v>insert into Productos values (2173,'EXTEN P/AUDIO Y VIDEO 3 PLU RCA 18M ORO',20);</v>
      </c>
    </row>
    <row r="2175" spans="1:5" x14ac:dyDescent="0.25">
      <c r="A2175" s="8">
        <f t="shared" si="67"/>
        <v>2174</v>
      </c>
      <c r="B2175" t="s">
        <v>14953</v>
      </c>
      <c r="C2175" t="s">
        <v>12635</v>
      </c>
      <c r="D2175" s="8">
        <f>VLOOKUP(C2175,Proveedor!$B$2:$C$168,2,0)</f>
        <v>20</v>
      </c>
      <c r="E2175" s="8" t="str">
        <f t="shared" si="66"/>
        <v>insert into Productos values (2174,'EXTEN, P/AUDIO 3.5 A 3.5 1.3MTS MITZU CA',20);</v>
      </c>
    </row>
    <row r="2176" spans="1:5" x14ac:dyDescent="0.25">
      <c r="A2176" s="8">
        <f t="shared" si="67"/>
        <v>2175</v>
      </c>
      <c r="B2176" t="s">
        <v>14954</v>
      </c>
      <c r="C2176" t="s">
        <v>12630</v>
      </c>
      <c r="D2176" s="8">
        <f>VLOOKUP(C2176,Proveedor!$B$2:$C$168,2,0)</f>
        <v>15</v>
      </c>
      <c r="E2176" s="8" t="str">
        <f t="shared" si="66"/>
        <v>insert into Productos values (2175,'EXTEN. BARRA 3 PZS.1/2 CHICA CTT MSPEB43',15);</v>
      </c>
    </row>
    <row r="2177" spans="1:5" x14ac:dyDescent="0.25">
      <c r="A2177" s="8">
        <f t="shared" si="67"/>
        <v>2176</v>
      </c>
      <c r="B2177" t="s">
        <v>14955</v>
      </c>
      <c r="C2177" t="s">
        <v>12630</v>
      </c>
      <c r="D2177" s="8">
        <f>VLOOKUP(C2177,Proveedor!$B$2:$C$168,2,0)</f>
        <v>15</v>
      </c>
      <c r="E2177" s="8" t="str">
        <f t="shared" si="66"/>
        <v>insert into Productos values (2176,'EXTEN. BARRA 3 PZS.3/8 CHICA CTT ASPEB3',15);</v>
      </c>
    </row>
    <row r="2178" spans="1:5" x14ac:dyDescent="0.25">
      <c r="A2178" s="8">
        <f t="shared" si="67"/>
        <v>2177</v>
      </c>
      <c r="B2178" t="s">
        <v>14956</v>
      </c>
      <c r="C2178" t="s">
        <v>12630</v>
      </c>
      <c r="D2178" s="8">
        <f>VLOOKUP(C2178,Proveedor!$B$2:$C$168,2,0)</f>
        <v>15</v>
      </c>
      <c r="E2178" s="8" t="str">
        <f t="shared" si="66"/>
        <v>insert into Productos values (2177,'EXTEN. BARRA 3 PZS.3/8 MAR-RAM 3"6"8"',15);</v>
      </c>
    </row>
    <row r="2179" spans="1:5" x14ac:dyDescent="0.25">
      <c r="A2179" s="8">
        <f t="shared" si="67"/>
        <v>2178</v>
      </c>
      <c r="B2179" t="s">
        <v>14957</v>
      </c>
      <c r="C2179" t="s">
        <v>12630</v>
      </c>
      <c r="D2179" s="8">
        <f>VLOOKUP(C2179,Proveedor!$B$2:$C$168,2,0)</f>
        <v>15</v>
      </c>
      <c r="E2179" s="8" t="str">
        <f t="shared" ref="E2179:E2242" si="68">"insert into Productos values ("&amp;A2179&amp;",'"&amp;B2179&amp;"',"&amp;D2179&amp;");"</f>
        <v>insert into Productos values (2178,'EXTEN. BARRA 4 PZS 1/2 MAR-RAM 3 6 9 12',15);</v>
      </c>
    </row>
    <row r="2180" spans="1:5" x14ac:dyDescent="0.25">
      <c r="A2180" s="8">
        <f t="shared" ref="A2180:A2243" si="69">+A2179+1</f>
        <v>2179</v>
      </c>
      <c r="B2180" t="s">
        <v>14958</v>
      </c>
      <c r="C2180" t="s">
        <v>12630</v>
      </c>
      <c r="D2180" s="8">
        <f>VLOOKUP(C2180,Proveedor!$B$2:$C$168,2,0)</f>
        <v>15</v>
      </c>
      <c r="E2180" s="8" t="str">
        <f t="shared" si="68"/>
        <v>insert into Productos values (2179,'EXTEN. BARRA 4 PZS 1/2 MAR-RAM CRO VANAD',15);</v>
      </c>
    </row>
    <row r="2181" spans="1:5" x14ac:dyDescent="0.25">
      <c r="A2181" s="8">
        <f t="shared" si="69"/>
        <v>2180</v>
      </c>
      <c r="B2181" t="s">
        <v>14959</v>
      </c>
      <c r="C2181" t="s">
        <v>12630</v>
      </c>
      <c r="D2181" s="8">
        <f>VLOOKUP(C2181,Proveedor!$B$2:$C$168,2,0)</f>
        <v>15</v>
      </c>
      <c r="E2181" s="8" t="str">
        <f t="shared" si="68"/>
        <v>insert into Productos values (2180,'EXTEN. BARRA 4 PZS 1/2 MAR-RAM PROFESION',15);</v>
      </c>
    </row>
    <row r="2182" spans="1:5" x14ac:dyDescent="0.25">
      <c r="A2182" s="8">
        <f t="shared" si="69"/>
        <v>2181</v>
      </c>
      <c r="B2182" t="s">
        <v>14960</v>
      </c>
      <c r="C2182" t="s">
        <v>12630</v>
      </c>
      <c r="D2182" s="8">
        <f>VLOOKUP(C2182,Proveedor!$B$2:$C$168,2,0)</f>
        <v>15</v>
      </c>
      <c r="E2182" s="8" t="str">
        <f t="shared" si="68"/>
        <v>insert into Productos values (2181,'EXTEN. BARRA 4 PZS 1/4 MAR-RAM PROFESION',15);</v>
      </c>
    </row>
    <row r="2183" spans="1:5" x14ac:dyDescent="0.25">
      <c r="A2183" s="8">
        <f t="shared" si="69"/>
        <v>2182</v>
      </c>
      <c r="B2183" t="s">
        <v>14961</v>
      </c>
      <c r="C2183" t="s">
        <v>12630</v>
      </c>
      <c r="D2183" s="8">
        <f>VLOOKUP(C2183,Proveedor!$B$2:$C$168,2,0)</f>
        <v>15</v>
      </c>
      <c r="E2183" s="8" t="str">
        <f t="shared" si="68"/>
        <v>insert into Productos values (2182,'EXTEN. BARRA 4 PZS 3/8 MAR-RAM 3 6 9 12',15);</v>
      </c>
    </row>
    <row r="2184" spans="1:5" x14ac:dyDescent="0.25">
      <c r="A2184" s="8">
        <f t="shared" si="69"/>
        <v>2183</v>
      </c>
      <c r="B2184" t="s">
        <v>14962</v>
      </c>
      <c r="C2184" t="s">
        <v>12630</v>
      </c>
      <c r="D2184" s="8">
        <f>VLOOKUP(C2184,Proveedor!$B$2:$C$168,2,0)</f>
        <v>15</v>
      </c>
      <c r="E2184" s="8" t="str">
        <f t="shared" si="68"/>
        <v>insert into Productos values (2183,'EXTEN. BARRA 4 PZS 3/8 MAR-RAM CRO VANAD',15);</v>
      </c>
    </row>
    <row r="2185" spans="1:5" x14ac:dyDescent="0.25">
      <c r="A2185" s="8">
        <f t="shared" si="69"/>
        <v>2184</v>
      </c>
      <c r="B2185" t="s">
        <v>14963</v>
      </c>
      <c r="C2185" t="s">
        <v>12630</v>
      </c>
      <c r="D2185" s="8">
        <f>VLOOKUP(C2185,Proveedor!$B$2:$C$168,2,0)</f>
        <v>15</v>
      </c>
      <c r="E2185" s="8" t="str">
        <f t="shared" si="68"/>
        <v>insert into Productos values (2184,'EXTEN. BARRA 4 PZS 3/8 MAR-RAM PROFES',15);</v>
      </c>
    </row>
    <row r="2186" spans="1:5" x14ac:dyDescent="0.25">
      <c r="A2186" s="8">
        <f t="shared" si="69"/>
        <v>2185</v>
      </c>
      <c r="B2186" t="s">
        <v>14964</v>
      </c>
      <c r="C2186" t="s">
        <v>12630</v>
      </c>
      <c r="D2186" s="8">
        <f>VLOOKUP(C2186,Proveedor!$B$2:$C$168,2,0)</f>
        <v>15</v>
      </c>
      <c r="E2186" s="8" t="str">
        <f t="shared" si="68"/>
        <v>insert into Productos values (2185,'EXTEN. BARRA 5 PZS 3Y5 1/4 3 6Y10 3/8',15);</v>
      </c>
    </row>
    <row r="2187" spans="1:5" x14ac:dyDescent="0.25">
      <c r="A2187" s="8">
        <f t="shared" si="69"/>
        <v>2186</v>
      </c>
      <c r="B2187" t="s">
        <v>14965</v>
      </c>
      <c r="C2187" t="s">
        <v>12709</v>
      </c>
      <c r="D2187" s="8">
        <f>VLOOKUP(C2187,Proveedor!$B$2:$C$168,2,0)</f>
        <v>94</v>
      </c>
      <c r="E2187" s="8" t="str">
        <f t="shared" si="68"/>
        <v>insert into Productos values (2186,'EXTEN. BARRA KNOVA 1/2 X 2"',94);</v>
      </c>
    </row>
    <row r="2188" spans="1:5" x14ac:dyDescent="0.25">
      <c r="A2188" s="8">
        <f t="shared" si="69"/>
        <v>2187</v>
      </c>
      <c r="B2188" t="s">
        <v>14966</v>
      </c>
      <c r="C2188" t="s">
        <v>12630</v>
      </c>
      <c r="D2188" s="8">
        <f>VLOOKUP(C2188,Proveedor!$B$2:$C$168,2,0)</f>
        <v>15</v>
      </c>
      <c r="E2188" s="8" t="str">
        <f t="shared" si="68"/>
        <v>insert into Productos values (2187,'EXTEN. BARRA MAR-RAM 1/2X3"',15);</v>
      </c>
    </row>
    <row r="2189" spans="1:5" x14ac:dyDescent="0.25">
      <c r="A2189" s="8">
        <f t="shared" si="69"/>
        <v>2188</v>
      </c>
      <c r="B2189" t="s">
        <v>14967</v>
      </c>
      <c r="C2189" t="s">
        <v>12630</v>
      </c>
      <c r="D2189" s="8">
        <f>VLOOKUP(C2189,Proveedor!$B$2:$C$168,2,0)</f>
        <v>15</v>
      </c>
      <c r="E2189" s="8" t="str">
        <f t="shared" si="68"/>
        <v>insert into Productos values (2188,'EXTEN. BARRA MAR-RAM 1/2X5"',15);</v>
      </c>
    </row>
    <row r="2190" spans="1:5" x14ac:dyDescent="0.25">
      <c r="A2190" s="8">
        <f t="shared" si="69"/>
        <v>2189</v>
      </c>
      <c r="B2190" t="s">
        <v>14968</v>
      </c>
      <c r="C2190" t="s">
        <v>12630</v>
      </c>
      <c r="D2190" s="8">
        <f>VLOOKUP(C2190,Proveedor!$B$2:$C$168,2,0)</f>
        <v>15</v>
      </c>
      <c r="E2190" s="8" t="str">
        <f t="shared" si="68"/>
        <v>insert into Productos values (2189,'EXTEN. BARRA MAR-RAM 1/2X8"',15);</v>
      </c>
    </row>
    <row r="2191" spans="1:5" x14ac:dyDescent="0.25">
      <c r="A2191" s="8">
        <f t="shared" si="69"/>
        <v>2190</v>
      </c>
      <c r="B2191" t="s">
        <v>14969</v>
      </c>
      <c r="C2191" t="s">
        <v>12630</v>
      </c>
      <c r="D2191" s="8">
        <f>VLOOKUP(C2191,Proveedor!$B$2:$C$168,2,0)</f>
        <v>15</v>
      </c>
      <c r="E2191" s="8" t="str">
        <f t="shared" si="68"/>
        <v>insert into Productos values (2190,'EXTEN. BARRA MAR-RAM 1/2X10"',15);</v>
      </c>
    </row>
    <row r="2192" spans="1:5" x14ac:dyDescent="0.25">
      <c r="A2192" s="8">
        <f t="shared" si="69"/>
        <v>2191</v>
      </c>
      <c r="B2192" t="s">
        <v>14970</v>
      </c>
      <c r="C2192" t="s">
        <v>12630</v>
      </c>
      <c r="D2192" s="8">
        <f>VLOOKUP(C2192,Proveedor!$B$2:$C$168,2,0)</f>
        <v>15</v>
      </c>
      <c r="E2192" s="8" t="str">
        <f t="shared" si="68"/>
        <v>insert into Productos values (2191,'EXTEN. BARRA MAR-RAM 3/8X3"',15);</v>
      </c>
    </row>
    <row r="2193" spans="1:5" x14ac:dyDescent="0.25">
      <c r="A2193" s="8">
        <f t="shared" si="69"/>
        <v>2192</v>
      </c>
      <c r="B2193" t="s">
        <v>14971</v>
      </c>
      <c r="C2193" t="s">
        <v>12630</v>
      </c>
      <c r="D2193" s="8">
        <f>VLOOKUP(C2193,Proveedor!$B$2:$C$168,2,0)</f>
        <v>15</v>
      </c>
      <c r="E2193" s="8" t="str">
        <f t="shared" si="68"/>
        <v>insert into Productos values (2192,'EXTEN. BARRA MAR-RAM 3/8X6"',15);</v>
      </c>
    </row>
    <row r="2194" spans="1:5" x14ac:dyDescent="0.25">
      <c r="A2194" s="8">
        <f t="shared" si="69"/>
        <v>2193</v>
      </c>
      <c r="B2194" t="s">
        <v>14972</v>
      </c>
      <c r="C2194" t="s">
        <v>12630</v>
      </c>
      <c r="D2194" s="8">
        <f>VLOOKUP(C2194,Proveedor!$B$2:$C$168,2,0)</f>
        <v>15</v>
      </c>
      <c r="E2194" s="8" t="str">
        <f t="shared" si="68"/>
        <v>insert into Productos values (2193,'EXTEN. BARRA MAR-RAM 3/8X8"',15);</v>
      </c>
    </row>
    <row r="2195" spans="1:5" x14ac:dyDescent="0.25">
      <c r="A2195" s="8">
        <f t="shared" si="69"/>
        <v>2194</v>
      </c>
      <c r="B2195" t="s">
        <v>14973</v>
      </c>
      <c r="C2195" t="s">
        <v>12630</v>
      </c>
      <c r="D2195" s="8">
        <f>VLOOKUP(C2195,Proveedor!$B$2:$C$168,2,0)</f>
        <v>15</v>
      </c>
      <c r="E2195" s="8" t="str">
        <f t="shared" si="68"/>
        <v>insert into Productos values (2194,'EXTEN. BARRA MAR-RAM 3/8X10"',15);</v>
      </c>
    </row>
    <row r="2196" spans="1:5" x14ac:dyDescent="0.25">
      <c r="A2196" s="8">
        <f t="shared" si="69"/>
        <v>2195</v>
      </c>
      <c r="B2196" t="s">
        <v>14974</v>
      </c>
      <c r="C2196" t="s">
        <v>12636</v>
      </c>
      <c r="D2196" s="8">
        <f>VLOOKUP(C2196,Proveedor!$B$2:$C$168,2,0)</f>
        <v>21</v>
      </c>
      <c r="E2196" s="8" t="str">
        <f t="shared" si="68"/>
        <v>insert into Productos values (2195,'EXTEN. P/AUDIO 1P3.5A2 RCA SANELEC DORAD',21);</v>
      </c>
    </row>
    <row r="2197" spans="1:5" x14ac:dyDescent="0.25">
      <c r="A2197" s="8">
        <f t="shared" si="69"/>
        <v>2196</v>
      </c>
      <c r="B2197" t="s">
        <v>14975</v>
      </c>
      <c r="C2197" t="s">
        <v>12635</v>
      </c>
      <c r="D2197" s="8">
        <f>VLOOKUP(C2197,Proveedor!$B$2:$C$168,2,0)</f>
        <v>20</v>
      </c>
      <c r="E2197" s="8" t="str">
        <f t="shared" si="68"/>
        <v>insert into Productos values (2196,'EXTEN. P/AUDIO 1P3.5A2PL RCA MITZU 1.8M',20);</v>
      </c>
    </row>
    <row r="2198" spans="1:5" x14ac:dyDescent="0.25">
      <c r="A2198" s="8">
        <f t="shared" si="69"/>
        <v>2197</v>
      </c>
      <c r="B2198" t="s">
        <v>14976</v>
      </c>
      <c r="C2198" t="s">
        <v>12635</v>
      </c>
      <c r="D2198" s="8">
        <f>VLOOKUP(C2198,Proveedor!$B$2:$C$168,2,0)</f>
        <v>20</v>
      </c>
      <c r="E2198" s="8" t="str">
        <f t="shared" si="68"/>
        <v>insert into Productos values (2197,'EXTEN. P/AUDIO 1P3.5A2PL RCA PLUG RCA NI',20);</v>
      </c>
    </row>
    <row r="2199" spans="1:5" x14ac:dyDescent="0.25">
      <c r="A2199" s="8">
        <f t="shared" si="69"/>
        <v>2198</v>
      </c>
      <c r="B2199" t="s">
        <v>14977</v>
      </c>
      <c r="C2199" t="s">
        <v>12635</v>
      </c>
      <c r="D2199" s="8">
        <f>VLOOKUP(C2199,Proveedor!$B$2:$C$168,2,0)</f>
        <v>20</v>
      </c>
      <c r="E2199" s="8" t="str">
        <f t="shared" si="68"/>
        <v>insert into Productos values (2198,'EXTEN. P/AUDIO 1P3.5A2RCA MITZU',20);</v>
      </c>
    </row>
    <row r="2200" spans="1:5" x14ac:dyDescent="0.25">
      <c r="A2200" s="8">
        <f t="shared" si="69"/>
        <v>2199</v>
      </c>
      <c r="B2200" t="s">
        <v>14978</v>
      </c>
      <c r="C2200" t="s">
        <v>12635</v>
      </c>
      <c r="D2200" s="8">
        <f>VLOOKUP(C2200,Proveedor!$B$2:$C$168,2,0)</f>
        <v>20</v>
      </c>
      <c r="E2200" s="8" t="str">
        <f t="shared" si="68"/>
        <v>insert into Productos values (2199,'EXTEN. P/AUDIO 3.5 A 3.5 MACHO MACHO MIT',20);</v>
      </c>
    </row>
    <row r="2201" spans="1:5" x14ac:dyDescent="0.25">
      <c r="A2201" s="8">
        <f t="shared" si="69"/>
        <v>2200</v>
      </c>
      <c r="B2201" t="s">
        <v>14979</v>
      </c>
      <c r="C2201" t="s">
        <v>12655</v>
      </c>
      <c r="D2201" s="8">
        <f>VLOOKUP(C2201,Proveedor!$B$2:$C$168,2,0)</f>
        <v>40</v>
      </c>
      <c r="E2201" s="8" t="str">
        <f t="shared" si="68"/>
        <v>insert into Productos values (2200,'EXTEN. P/AUDIO 3.5 A 3.5 MITZU 1.80M',40);</v>
      </c>
    </row>
    <row r="2202" spans="1:5" x14ac:dyDescent="0.25">
      <c r="A2202" s="8">
        <f t="shared" si="69"/>
        <v>2201</v>
      </c>
      <c r="B2202" t="s">
        <v>14980</v>
      </c>
      <c r="C2202" t="s">
        <v>12655</v>
      </c>
      <c r="D2202" s="8">
        <f>VLOOKUP(C2202,Proveedor!$B$2:$C$168,2,0)</f>
        <v>40</v>
      </c>
      <c r="E2202" s="8" t="str">
        <f t="shared" si="68"/>
        <v>insert into Productos values (2201,'EXTEN. P/AUDIO 3.5A3.5 1.3 MTS MITZU AZU',40);</v>
      </c>
    </row>
    <row r="2203" spans="1:5" x14ac:dyDescent="0.25">
      <c r="A2203" s="8">
        <f t="shared" si="69"/>
        <v>2202</v>
      </c>
      <c r="B2203" t="s">
        <v>14981</v>
      </c>
      <c r="C2203" t="s">
        <v>12635</v>
      </c>
      <c r="D2203" s="8">
        <f>VLOOKUP(C2203,Proveedor!$B$2:$C$168,2,0)</f>
        <v>20</v>
      </c>
      <c r="E2203" s="8" t="str">
        <f t="shared" si="68"/>
        <v>insert into Productos values (2202,'EXTEN. P/AUDIO VIDEO 3PLU X LADO 2.7M',20);</v>
      </c>
    </row>
    <row r="2204" spans="1:5" x14ac:dyDescent="0.25">
      <c r="A2204" s="8">
        <f t="shared" si="69"/>
        <v>2203</v>
      </c>
      <c r="B2204" t="s">
        <v>14982</v>
      </c>
      <c r="C2204" t="s">
        <v>12635</v>
      </c>
      <c r="D2204" s="8">
        <f>VLOOKUP(C2204,Proveedor!$B$2:$C$168,2,0)</f>
        <v>20</v>
      </c>
      <c r="E2204" s="8" t="str">
        <f t="shared" si="68"/>
        <v>insert into Productos values (2203,'EXTEN. P/AUDIO Y VIDEO 3PG RCA A 3PG RCA',20);</v>
      </c>
    </row>
    <row r="2205" spans="1:5" x14ac:dyDescent="0.25">
      <c r="A2205" s="8">
        <f t="shared" si="69"/>
        <v>2204</v>
      </c>
      <c r="B2205" t="s">
        <v>14983</v>
      </c>
      <c r="C2205" t="s">
        <v>12635</v>
      </c>
      <c r="D2205" s="8">
        <f>VLOOKUP(C2205,Proveedor!$B$2:$C$168,2,0)</f>
        <v>20</v>
      </c>
      <c r="E2205" s="8" t="str">
        <f t="shared" si="68"/>
        <v>insert into Productos values (2204,'EXTEN. P/TELEFONO ESPIRAL 2.1 M.14-1002',20);</v>
      </c>
    </row>
    <row r="2206" spans="1:5" x14ac:dyDescent="0.25">
      <c r="A2206" s="8">
        <f t="shared" si="69"/>
        <v>2205</v>
      </c>
      <c r="B2206" t="s">
        <v>14984</v>
      </c>
      <c r="C2206" t="s">
        <v>12635</v>
      </c>
      <c r="D2206" s="8">
        <f>VLOOKUP(C2206,Proveedor!$B$2:$C$168,2,0)</f>
        <v>20</v>
      </c>
      <c r="E2206" s="8" t="str">
        <f t="shared" si="68"/>
        <v>insert into Productos values (2205,'EXTEN. P/TELEFONO PLANA 15.24 MT 14-1007',20);</v>
      </c>
    </row>
    <row r="2207" spans="1:5" x14ac:dyDescent="0.25">
      <c r="A2207" s="8">
        <f t="shared" si="69"/>
        <v>2206</v>
      </c>
      <c r="B2207" t="s">
        <v>14985</v>
      </c>
      <c r="C2207" t="s">
        <v>12635</v>
      </c>
      <c r="D2207" s="8">
        <f>VLOOKUP(C2207,Proveedor!$B$2:$C$168,2,0)</f>
        <v>20</v>
      </c>
      <c r="E2207" s="8" t="str">
        <f t="shared" si="68"/>
        <v>insert into Productos values (2206,'EXTEN. P/TELEFONO PLANA 2.13 MTS 14-1001',20);</v>
      </c>
    </row>
    <row r="2208" spans="1:5" x14ac:dyDescent="0.25">
      <c r="A2208" s="8">
        <f t="shared" si="69"/>
        <v>2207</v>
      </c>
      <c r="B2208" t="s">
        <v>14986</v>
      </c>
      <c r="C2208" t="s">
        <v>12635</v>
      </c>
      <c r="D2208" s="8">
        <f>VLOOKUP(C2208,Proveedor!$B$2:$C$168,2,0)</f>
        <v>20</v>
      </c>
      <c r="E2208" s="8" t="str">
        <f t="shared" si="68"/>
        <v>insert into Productos values (2207,'EXTEN. P/TELEFONO PLANA 30 MTS. 14-1008',20);</v>
      </c>
    </row>
    <row r="2209" spans="1:5" x14ac:dyDescent="0.25">
      <c r="A2209" s="8">
        <f t="shared" si="69"/>
        <v>2208</v>
      </c>
      <c r="B2209" t="s">
        <v>14987</v>
      </c>
      <c r="C2209" t="s">
        <v>12644</v>
      </c>
      <c r="D2209" s="8">
        <f>VLOOKUP(C2209,Proveedor!$B$2:$C$168,2,0)</f>
        <v>29</v>
      </c>
      <c r="E2209" s="8" t="str">
        <f t="shared" si="68"/>
        <v>insert into Productos values (2208,'EXTEN. P/TELEFONO PLANA 6 MTS FUSSION',29);</v>
      </c>
    </row>
    <row r="2210" spans="1:5" x14ac:dyDescent="0.25">
      <c r="A2210" s="8">
        <f t="shared" si="69"/>
        <v>2209</v>
      </c>
      <c r="B2210" t="s">
        <v>14988</v>
      </c>
      <c r="C2210" t="s">
        <v>12636</v>
      </c>
      <c r="D2210" s="8">
        <f>VLOOKUP(C2210,Proveedor!$B$2:$C$168,2,0)</f>
        <v>21</v>
      </c>
      <c r="E2210" s="8" t="str">
        <f t="shared" si="68"/>
        <v>insert into Productos values (2209,'EXTEN. P/TELEFONO PLANA 7.6 MTS SANELEC',21);</v>
      </c>
    </row>
    <row r="2211" spans="1:5" x14ac:dyDescent="0.25">
      <c r="A2211" s="8">
        <f t="shared" si="69"/>
        <v>2210</v>
      </c>
      <c r="B2211" t="s">
        <v>14989</v>
      </c>
      <c r="C2211" t="s">
        <v>12635</v>
      </c>
      <c r="D2211" s="8">
        <f>VLOOKUP(C2211,Proveedor!$B$2:$C$168,2,0)</f>
        <v>20</v>
      </c>
      <c r="E2211" s="8" t="str">
        <f t="shared" si="68"/>
        <v>insert into Productos values (2210,'EXTEN. P/TELEFONO PLANA 7.62 MTS 14-1005',20);</v>
      </c>
    </row>
    <row r="2212" spans="1:5" x14ac:dyDescent="0.25">
      <c r="A2212" s="8">
        <f t="shared" si="69"/>
        <v>2211</v>
      </c>
      <c r="B2212" t="s">
        <v>14990</v>
      </c>
      <c r="C2212" t="s">
        <v>12635</v>
      </c>
      <c r="D2212" s="8">
        <f>VLOOKUP(C2212,Proveedor!$B$2:$C$168,2,0)</f>
        <v>20</v>
      </c>
      <c r="E2212" s="8" t="str">
        <f t="shared" si="68"/>
        <v>insert into Productos values (2211,'EXTEN. PULPO MITZU USB 10 SALIDAS',20);</v>
      </c>
    </row>
    <row r="2213" spans="1:5" x14ac:dyDescent="0.25">
      <c r="A2213" s="8">
        <f t="shared" si="69"/>
        <v>2212</v>
      </c>
      <c r="B2213" t="s">
        <v>14991</v>
      </c>
      <c r="C2213" t="s">
        <v>12634</v>
      </c>
      <c r="D2213" s="8">
        <f>VLOOKUP(C2213,Proveedor!$B$2:$C$168,2,0)</f>
        <v>19</v>
      </c>
      <c r="E2213" s="8" t="str">
        <f t="shared" si="68"/>
        <v>insert into Productos values (2212,'EXTENSION .20 CTM USO RUDO MINI NARANJA',19);</v>
      </c>
    </row>
    <row r="2214" spans="1:5" x14ac:dyDescent="0.25">
      <c r="A2214" s="8">
        <f t="shared" si="69"/>
        <v>2213</v>
      </c>
      <c r="B2214" t="s">
        <v>14992</v>
      </c>
      <c r="C2214" t="s">
        <v>12717</v>
      </c>
      <c r="D2214" s="8">
        <f>VLOOKUP(C2214,Proveedor!$B$2:$C$168,2,0)</f>
        <v>103</v>
      </c>
      <c r="E2214" s="8" t="str">
        <f t="shared" si="68"/>
        <v>insert into Productos values (2213,'EXTENSION .50 CTM USO RUDO NARANJA',103);</v>
      </c>
    </row>
    <row r="2215" spans="1:5" x14ac:dyDescent="0.25">
      <c r="A2215" s="8">
        <f t="shared" si="69"/>
        <v>2214</v>
      </c>
      <c r="B2215" t="s">
        <v>14993</v>
      </c>
      <c r="C2215" t="s">
        <v>12717</v>
      </c>
      <c r="D2215" s="8">
        <f>VLOOKUP(C2215,Proveedor!$B$2:$C$168,2,0)</f>
        <v>103</v>
      </c>
      <c r="E2215" s="8" t="str">
        <f t="shared" si="68"/>
        <v>insert into Productos values (2214,'EXTENSION 1 MT USO RUDO NARANJA',103);</v>
      </c>
    </row>
    <row r="2216" spans="1:5" x14ac:dyDescent="0.25">
      <c r="A2216" s="8">
        <f t="shared" si="69"/>
        <v>2215</v>
      </c>
      <c r="B2216" t="s">
        <v>14994</v>
      </c>
      <c r="C2216" t="s">
        <v>12618</v>
      </c>
      <c r="D2216" s="8">
        <f>VLOOKUP(C2216,Proveedor!$B$2:$C$168,2,0)</f>
        <v>3</v>
      </c>
      <c r="E2216" s="8" t="str">
        <f t="shared" si="68"/>
        <v>insert into Productos values (2215,'EXTENSION 2 MTS AKSI BLANCA CAL.16',3);</v>
      </c>
    </row>
    <row r="2217" spans="1:5" x14ac:dyDescent="0.25">
      <c r="A2217" s="8">
        <f t="shared" si="69"/>
        <v>2216</v>
      </c>
      <c r="B2217" t="s">
        <v>14995</v>
      </c>
      <c r="C2217" t="s">
        <v>12652</v>
      </c>
      <c r="D2217" s="8">
        <f>VLOOKUP(C2217,Proveedor!$B$2:$C$168,2,0)</f>
        <v>37</v>
      </c>
      <c r="E2217" s="8" t="str">
        <f t="shared" si="68"/>
        <v>insert into Productos values (2216,'EXTENSION 2 MTS RAM-TOOLS BLANCA DOMEST',37);</v>
      </c>
    </row>
    <row r="2218" spans="1:5" x14ac:dyDescent="0.25">
      <c r="A2218" s="8">
        <f t="shared" si="69"/>
        <v>2217</v>
      </c>
      <c r="B2218" t="s">
        <v>14996</v>
      </c>
      <c r="C2218" t="s">
        <v>12630</v>
      </c>
      <c r="D2218" s="8">
        <f>VLOOKUP(C2218,Proveedor!$B$2:$C$168,2,0)</f>
        <v>15</v>
      </c>
      <c r="E2218" s="8" t="str">
        <f t="shared" si="68"/>
        <v>insert into Productos values (2217,'EXTENSION 2 MTS USO RUDO MAR-RAM CAL16',15);</v>
      </c>
    </row>
    <row r="2219" spans="1:5" x14ac:dyDescent="0.25">
      <c r="A2219" s="8">
        <f t="shared" si="69"/>
        <v>2218</v>
      </c>
      <c r="B2219" t="s">
        <v>14997</v>
      </c>
      <c r="C2219" t="s">
        <v>12630</v>
      </c>
      <c r="D2219" s="8">
        <f>VLOOKUP(C2219,Proveedor!$B$2:$C$168,2,0)</f>
        <v>15</v>
      </c>
      <c r="E2219" s="8" t="str">
        <f t="shared" si="68"/>
        <v>insert into Productos values (2218,'EXTENSION 2 MTS USO RUDO MAR-RAM CAL18',15);</v>
      </c>
    </row>
    <row r="2220" spans="1:5" x14ac:dyDescent="0.25">
      <c r="A2220" s="8">
        <f t="shared" si="69"/>
        <v>2219</v>
      </c>
      <c r="B2220" t="s">
        <v>14998</v>
      </c>
      <c r="C2220" t="s">
        <v>12634</v>
      </c>
      <c r="D2220" s="8">
        <f>VLOOKUP(C2220,Proveedor!$B$2:$C$168,2,0)</f>
        <v>19</v>
      </c>
      <c r="E2220" s="8" t="str">
        <f t="shared" si="68"/>
        <v>insert into Productos values (2219,'EXTENSION 4 MTS P/LUZ TRIPLE',19);</v>
      </c>
    </row>
    <row r="2221" spans="1:5" x14ac:dyDescent="0.25">
      <c r="A2221" s="8">
        <f t="shared" si="69"/>
        <v>2220</v>
      </c>
      <c r="B2221" t="s">
        <v>14999</v>
      </c>
      <c r="C2221" t="s">
        <v>12652</v>
      </c>
      <c r="D2221" s="8">
        <f>VLOOKUP(C2221,Proveedor!$B$2:$C$168,2,0)</f>
        <v>37</v>
      </c>
      <c r="E2221" s="8" t="str">
        <f t="shared" si="68"/>
        <v>insert into Productos values (2220,'EXTENSION 4 MTS RAM-TOOLS BLANCA DOMEST',37);</v>
      </c>
    </row>
    <row r="2222" spans="1:5" x14ac:dyDescent="0.25">
      <c r="A2222" s="8">
        <f t="shared" si="69"/>
        <v>2221</v>
      </c>
      <c r="B2222" t="s">
        <v>15000</v>
      </c>
      <c r="C2222" t="s">
        <v>12617</v>
      </c>
      <c r="D2222" s="8">
        <f>VLOOKUP(C2222,Proveedor!$B$2:$C$168,2,0)</f>
        <v>2</v>
      </c>
      <c r="E2222" s="8" t="str">
        <f t="shared" si="68"/>
        <v>insert into Productos values (2221,'EXTENSION 4 MTS USO RUDO ATERRIZADA VOL',2);</v>
      </c>
    </row>
    <row r="2223" spans="1:5" x14ac:dyDescent="0.25">
      <c r="A2223" s="8">
        <f t="shared" si="69"/>
        <v>2222</v>
      </c>
      <c r="B2223" t="s">
        <v>15001</v>
      </c>
      <c r="C2223" t="s">
        <v>12630</v>
      </c>
      <c r="D2223" s="8">
        <f>VLOOKUP(C2223,Proveedor!$B$2:$C$168,2,0)</f>
        <v>15</v>
      </c>
      <c r="E2223" s="8" t="str">
        <f t="shared" si="68"/>
        <v>insert into Productos values (2222,'EXTENSION 4 MTS USO RUDO MAR-RAM CAL16',15);</v>
      </c>
    </row>
    <row r="2224" spans="1:5" x14ac:dyDescent="0.25">
      <c r="A2224" s="8">
        <f t="shared" si="69"/>
        <v>2223</v>
      </c>
      <c r="B2224" t="s">
        <v>15002</v>
      </c>
      <c r="C2224" t="s">
        <v>12630</v>
      </c>
      <c r="D2224" s="8">
        <f>VLOOKUP(C2224,Proveedor!$B$2:$C$168,2,0)</f>
        <v>15</v>
      </c>
      <c r="E2224" s="8" t="str">
        <f t="shared" si="68"/>
        <v>insert into Productos values (2223,'EXTENSION 4 MTS USO RUDO MAR-RAM CAL18',15);</v>
      </c>
    </row>
    <row r="2225" spans="1:5" x14ac:dyDescent="0.25">
      <c r="A2225" s="8">
        <f t="shared" si="69"/>
        <v>2224</v>
      </c>
      <c r="B2225" t="s">
        <v>15003</v>
      </c>
      <c r="C2225" t="s">
        <v>12630</v>
      </c>
      <c r="D2225" s="8">
        <f>VLOOKUP(C2225,Proveedor!$B$2:$C$168,2,0)</f>
        <v>15</v>
      </c>
      <c r="E2225" s="8" t="str">
        <f t="shared" si="68"/>
        <v>insert into Productos values (2224,'EXTENSION 5 MTS C/SOCKET MAR-RAM USO RU',15);</v>
      </c>
    </row>
    <row r="2226" spans="1:5" x14ac:dyDescent="0.25">
      <c r="A2226" s="8">
        <f t="shared" si="69"/>
        <v>2225</v>
      </c>
      <c r="B2226" t="s">
        <v>15004</v>
      </c>
      <c r="C2226" t="s">
        <v>12618</v>
      </c>
      <c r="D2226" s="8">
        <f>VLOOKUP(C2226,Proveedor!$B$2:$C$168,2,0)</f>
        <v>3</v>
      </c>
      <c r="E2226" s="8" t="str">
        <f t="shared" si="68"/>
        <v>insert into Productos values (2225,'EXTENSION 6 MTS AKSI BLANCA CAL 16',3);</v>
      </c>
    </row>
    <row r="2227" spans="1:5" x14ac:dyDescent="0.25">
      <c r="A2227" s="8">
        <f t="shared" si="69"/>
        <v>2226</v>
      </c>
      <c r="B2227" t="s">
        <v>15005</v>
      </c>
      <c r="C2227" t="s">
        <v>12652</v>
      </c>
      <c r="D2227" s="8">
        <f>VLOOKUP(C2227,Proveedor!$B$2:$C$168,2,0)</f>
        <v>37</v>
      </c>
      <c r="E2227" s="8" t="str">
        <f t="shared" si="68"/>
        <v>insert into Productos values (2226,'EXTENSION 6 MTS RAM-TOOLS BLANCA DOMEST',37);</v>
      </c>
    </row>
    <row r="2228" spans="1:5" x14ac:dyDescent="0.25">
      <c r="A2228" s="8">
        <f t="shared" si="69"/>
        <v>2227</v>
      </c>
      <c r="B2228" t="s">
        <v>15006</v>
      </c>
      <c r="C2228" t="s">
        <v>12630</v>
      </c>
      <c r="D2228" s="8">
        <f>VLOOKUP(C2228,Proveedor!$B$2:$C$168,2,0)</f>
        <v>15</v>
      </c>
      <c r="E2228" s="8" t="str">
        <f t="shared" si="68"/>
        <v>insert into Productos values (2227,'EXTENSION 6 MTS USO RUDO MAR-RAM CAL16',15);</v>
      </c>
    </row>
    <row r="2229" spans="1:5" x14ac:dyDescent="0.25">
      <c r="A2229" s="8">
        <f t="shared" si="69"/>
        <v>2228</v>
      </c>
      <c r="B2229" t="s">
        <v>15007</v>
      </c>
      <c r="C2229" t="s">
        <v>12630</v>
      </c>
      <c r="D2229" s="8">
        <f>VLOOKUP(C2229,Proveedor!$B$2:$C$168,2,0)</f>
        <v>15</v>
      </c>
      <c r="E2229" s="8" t="str">
        <f t="shared" si="68"/>
        <v>insert into Productos values (2228,'EXTENSION 6 MTS USO RUDO MAR-RAM CAL18',15);</v>
      </c>
    </row>
    <row r="2230" spans="1:5" x14ac:dyDescent="0.25">
      <c r="A2230" s="8">
        <f t="shared" si="69"/>
        <v>2229</v>
      </c>
      <c r="B2230" t="s">
        <v>15008</v>
      </c>
      <c r="C2230" t="s">
        <v>12634</v>
      </c>
      <c r="D2230" s="8">
        <f>VLOOKUP(C2230,Proveedor!$B$2:$C$168,2,0)</f>
        <v>19</v>
      </c>
      <c r="E2230" s="8" t="str">
        <f t="shared" si="68"/>
        <v>insert into Productos values (2229,'EXTENSION 6 MTS USO RUDO NARANJA LUE',19);</v>
      </c>
    </row>
    <row r="2231" spans="1:5" x14ac:dyDescent="0.25">
      <c r="A2231" s="8">
        <f t="shared" si="69"/>
        <v>2230</v>
      </c>
      <c r="B2231" t="s">
        <v>15009</v>
      </c>
      <c r="C2231" t="s">
        <v>12634</v>
      </c>
      <c r="D2231" s="8">
        <f>VLOOKUP(C2231,Proveedor!$B$2:$C$168,2,0)</f>
        <v>19</v>
      </c>
      <c r="E2231" s="8" t="str">
        <f t="shared" si="68"/>
        <v>insert into Productos values (2230,'EXTENSION 8 MTS C/BOLSA *',19);</v>
      </c>
    </row>
    <row r="2232" spans="1:5" x14ac:dyDescent="0.25">
      <c r="A2232" s="8">
        <f t="shared" si="69"/>
        <v>2231</v>
      </c>
      <c r="B2232" t="s">
        <v>15010</v>
      </c>
      <c r="C2232" t="s">
        <v>12630</v>
      </c>
      <c r="D2232" s="8">
        <f>VLOOKUP(C2232,Proveedor!$B$2:$C$168,2,0)</f>
        <v>15</v>
      </c>
      <c r="E2232" s="8" t="str">
        <f t="shared" si="68"/>
        <v>insert into Productos values (2231,'EXTENSION 10 MTS C/SOCKET MAR-RAM USO RU',15);</v>
      </c>
    </row>
    <row r="2233" spans="1:5" x14ac:dyDescent="0.25">
      <c r="A2233" s="8">
        <f t="shared" si="69"/>
        <v>2232</v>
      </c>
      <c r="B2233" t="s">
        <v>15011</v>
      </c>
      <c r="C2233" t="s">
        <v>12652</v>
      </c>
      <c r="D2233" s="8">
        <f>VLOOKUP(C2233,Proveedor!$B$2:$C$168,2,0)</f>
        <v>37</v>
      </c>
      <c r="E2233" s="8" t="str">
        <f t="shared" si="68"/>
        <v>insert into Productos values (2232,'EXTENSION 10 MTS RAM-TOOLS BLANCA DOMEST',37);</v>
      </c>
    </row>
    <row r="2234" spans="1:5" x14ac:dyDescent="0.25">
      <c r="A2234" s="8">
        <f t="shared" si="69"/>
        <v>2233</v>
      </c>
      <c r="B2234" t="s">
        <v>15012</v>
      </c>
      <c r="C2234" t="s">
        <v>12630</v>
      </c>
      <c r="D2234" s="8">
        <f>VLOOKUP(C2234,Proveedor!$B$2:$C$168,2,0)</f>
        <v>15</v>
      </c>
      <c r="E2234" s="8" t="str">
        <f t="shared" si="68"/>
        <v>insert into Productos values (2233,'EXTENSION 10 MTS USO RUDO MAR-RAM CAL16',15);</v>
      </c>
    </row>
    <row r="2235" spans="1:5" x14ac:dyDescent="0.25">
      <c r="A2235" s="8">
        <f t="shared" si="69"/>
        <v>2234</v>
      </c>
      <c r="B2235" t="s">
        <v>15013</v>
      </c>
      <c r="C2235" t="s">
        <v>12630</v>
      </c>
      <c r="D2235" s="8">
        <f>VLOOKUP(C2235,Proveedor!$B$2:$C$168,2,0)</f>
        <v>15</v>
      </c>
      <c r="E2235" s="8" t="str">
        <f t="shared" si="68"/>
        <v>insert into Productos values (2234,'EXTENSION 10 MTS USO RUDO MAR-RAM CAL18',15);</v>
      </c>
    </row>
    <row r="2236" spans="1:5" x14ac:dyDescent="0.25">
      <c r="A2236" s="8">
        <f t="shared" si="69"/>
        <v>2235</v>
      </c>
      <c r="B2236" t="s">
        <v>15014</v>
      </c>
      <c r="C2236" t="s">
        <v>12630</v>
      </c>
      <c r="D2236" s="8">
        <f>VLOOKUP(C2236,Proveedor!$B$2:$C$168,2,0)</f>
        <v>15</v>
      </c>
      <c r="E2236" s="8" t="str">
        <f t="shared" si="68"/>
        <v>insert into Productos values (2235,'EXTENSION 15 MTS USO RUDO MAR-RAM CAL16',15);</v>
      </c>
    </row>
    <row r="2237" spans="1:5" x14ac:dyDescent="0.25">
      <c r="A2237" s="8">
        <f t="shared" si="69"/>
        <v>2236</v>
      </c>
      <c r="B2237" t="s">
        <v>15015</v>
      </c>
      <c r="C2237" t="s">
        <v>12630</v>
      </c>
      <c r="D2237" s="8">
        <f>VLOOKUP(C2237,Proveedor!$B$2:$C$168,2,0)</f>
        <v>15</v>
      </c>
      <c r="E2237" s="8" t="str">
        <f t="shared" si="68"/>
        <v>insert into Productos values (2236,'EXTENSION 15 MTS USO RUDO MAR-RAM CAL18',15);</v>
      </c>
    </row>
    <row r="2238" spans="1:5" x14ac:dyDescent="0.25">
      <c r="A2238" s="8">
        <f t="shared" si="69"/>
        <v>2237</v>
      </c>
      <c r="B2238" t="s">
        <v>15016</v>
      </c>
      <c r="C2238" t="s">
        <v>12630</v>
      </c>
      <c r="D2238" s="8">
        <f>VLOOKUP(C2238,Proveedor!$B$2:$C$168,2,0)</f>
        <v>15</v>
      </c>
      <c r="E2238" s="8" t="str">
        <f t="shared" si="68"/>
        <v>insert into Productos values (2237,'EXTENSION 20 MTS USO RUDO MAR-RAM CAL16',15);</v>
      </c>
    </row>
    <row r="2239" spans="1:5" x14ac:dyDescent="0.25">
      <c r="A2239" s="8">
        <f t="shared" si="69"/>
        <v>2238</v>
      </c>
      <c r="B2239" t="s">
        <v>15017</v>
      </c>
      <c r="C2239" t="s">
        <v>12630</v>
      </c>
      <c r="D2239" s="8">
        <f>VLOOKUP(C2239,Proveedor!$B$2:$C$168,2,0)</f>
        <v>15</v>
      </c>
      <c r="E2239" s="8" t="str">
        <f t="shared" si="68"/>
        <v>insert into Productos values (2238,'EXTENSION 20 MTS USO RUDO MAR-RAM CAL18',15);</v>
      </c>
    </row>
    <row r="2240" spans="1:5" x14ac:dyDescent="0.25">
      <c r="A2240" s="8">
        <f t="shared" si="69"/>
        <v>2239</v>
      </c>
      <c r="B2240" t="s">
        <v>15018</v>
      </c>
      <c r="C2240" t="s">
        <v>12634</v>
      </c>
      <c r="D2240" s="8">
        <f>VLOOKUP(C2240,Proveedor!$B$2:$C$168,2,0)</f>
        <v>19</v>
      </c>
      <c r="E2240" s="8" t="str">
        <f t="shared" si="68"/>
        <v>insert into Productos values (2239,'EXTENSION 20 MTS USO RUDO NARANJA',19);</v>
      </c>
    </row>
    <row r="2241" spans="1:5" x14ac:dyDescent="0.25">
      <c r="A2241" s="8">
        <f t="shared" si="69"/>
        <v>2240</v>
      </c>
      <c r="B2241" t="s">
        <v>15019</v>
      </c>
      <c r="C2241" t="s">
        <v>12630</v>
      </c>
      <c r="D2241" s="8">
        <f>VLOOKUP(C2241,Proveedor!$B$2:$C$168,2,0)</f>
        <v>15</v>
      </c>
      <c r="E2241" s="8" t="str">
        <f t="shared" si="68"/>
        <v>insert into Productos values (2240,'EXTENSION 30 MTS USO RUDO MAR-RAM CAL18',15);</v>
      </c>
    </row>
    <row r="2242" spans="1:5" x14ac:dyDescent="0.25">
      <c r="A2242" s="8">
        <f t="shared" si="69"/>
        <v>2241</v>
      </c>
      <c r="B2242" t="s">
        <v>15020</v>
      </c>
      <c r="C2242" t="s">
        <v>12671</v>
      </c>
      <c r="D2242" s="8">
        <f>VLOOKUP(C2242,Proveedor!$B$2:$C$168,2,0)</f>
        <v>56</v>
      </c>
      <c r="E2242" s="8" t="str">
        <f t="shared" si="68"/>
        <v>insert into Productos values (2241,'EXTENSION METALICA 1.20 M BYP',56);</v>
      </c>
    </row>
    <row r="2243" spans="1:5" x14ac:dyDescent="0.25">
      <c r="A2243" s="8">
        <f t="shared" si="69"/>
        <v>2242</v>
      </c>
      <c r="B2243" t="s">
        <v>15021</v>
      </c>
      <c r="C2243" t="s">
        <v>12627</v>
      </c>
      <c r="D2243" s="8">
        <f>VLOOKUP(C2243,Proveedor!$B$2:$C$168,2,0)</f>
        <v>12</v>
      </c>
      <c r="E2243" s="8" t="str">
        <f t="shared" ref="E2243:E2306" si="70">"insert into Productos values ("&amp;A2243&amp;",'"&amp;B2243&amp;"',"&amp;D2243&amp;");"</f>
        <v>insert into Productos values (2242,'EXTENSION P/PINTAR ACERO 3 MTS TRUPER P/RODILLO',12);</v>
      </c>
    </row>
    <row r="2244" spans="1:5" x14ac:dyDescent="0.25">
      <c r="A2244" s="8">
        <f t="shared" ref="A2244:A2307" si="71">+A2243+1</f>
        <v>2243</v>
      </c>
      <c r="B2244" t="s">
        <v>15022</v>
      </c>
      <c r="C2244" t="s">
        <v>12627</v>
      </c>
      <c r="D2244" s="8">
        <f>VLOOKUP(C2244,Proveedor!$B$2:$C$168,2,0)</f>
        <v>12</v>
      </c>
      <c r="E2244" s="8" t="str">
        <f t="shared" si="70"/>
        <v>insert into Productos values (2243,'EXTENSION P/PINTAR ALUMINIO 2 MTS TRUPER P/RODILLO',12);</v>
      </c>
    </row>
    <row r="2245" spans="1:5" x14ac:dyDescent="0.25">
      <c r="A2245" s="8">
        <f t="shared" si="71"/>
        <v>2244</v>
      </c>
      <c r="B2245" t="s">
        <v>15023</v>
      </c>
      <c r="C2245" t="s">
        <v>12627</v>
      </c>
      <c r="D2245" s="8">
        <f>VLOOKUP(C2245,Proveedor!$B$2:$C$168,2,0)</f>
        <v>12</v>
      </c>
      <c r="E2245" s="8" t="str">
        <f t="shared" si="70"/>
        <v>insert into Productos values (2244,'EXTENSION P/PINTAR ALUMINIO 2.7 MTS TRUPER P/RODILLO',12);</v>
      </c>
    </row>
    <row r="2246" spans="1:5" x14ac:dyDescent="0.25">
      <c r="A2246" s="8">
        <f t="shared" si="71"/>
        <v>2245</v>
      </c>
      <c r="B2246" t="s">
        <v>15024</v>
      </c>
      <c r="C2246" t="s">
        <v>12621</v>
      </c>
      <c r="D2246" s="8">
        <f>VLOOKUP(C2246,Proveedor!$B$2:$C$168,2,0)</f>
        <v>6</v>
      </c>
      <c r="E2246" s="8" t="str">
        <f t="shared" si="70"/>
        <v>insert into Productos values (2245,'EXTENSION P/PINTAR METALICA SANTU 1.20MT 9243',6);</v>
      </c>
    </row>
    <row r="2247" spans="1:5" x14ac:dyDescent="0.25">
      <c r="A2247" s="8">
        <f t="shared" si="71"/>
        <v>2246</v>
      </c>
      <c r="B2247" t="s">
        <v>15025</v>
      </c>
      <c r="C2247" t="s">
        <v>12627</v>
      </c>
      <c r="D2247" s="8">
        <f>VLOOKUP(C2247,Proveedor!$B$2:$C$168,2,0)</f>
        <v>12</v>
      </c>
      <c r="E2247" s="8" t="str">
        <f t="shared" si="70"/>
        <v>insert into Productos values (2246,'EXTENSION P/PINTAR METALICA TRUPER P/RODIL 1.MT',12);</v>
      </c>
    </row>
    <row r="2248" spans="1:5" x14ac:dyDescent="0.25">
      <c r="A2248" s="8">
        <f t="shared" si="71"/>
        <v>2247</v>
      </c>
      <c r="B2248" t="s">
        <v>15026</v>
      </c>
      <c r="C2248" t="s">
        <v>12627</v>
      </c>
      <c r="D2248" s="8">
        <f>VLOOKUP(C2248,Proveedor!$B$2:$C$168,2,0)</f>
        <v>12</v>
      </c>
      <c r="E2248" s="8" t="str">
        <f t="shared" si="70"/>
        <v>insert into Productos values (2247,'EXTENSION P/PINTAR METALICA TRUPER P/RODIL 2.40',12);</v>
      </c>
    </row>
    <row r="2249" spans="1:5" x14ac:dyDescent="0.25">
      <c r="A2249" s="8">
        <f t="shared" si="71"/>
        <v>2248</v>
      </c>
      <c r="B2249" t="s">
        <v>15027</v>
      </c>
      <c r="C2249" t="s">
        <v>12617</v>
      </c>
      <c r="D2249" s="8">
        <f>VLOOKUP(C2249,Proveedor!$B$2:$C$168,2,0)</f>
        <v>2</v>
      </c>
      <c r="E2249" s="8" t="str">
        <f t="shared" si="70"/>
        <v>insert into Productos values (2248,'EXTENSION TRUPER MINI DOBLE 6 ENTRADAS',2);</v>
      </c>
    </row>
    <row r="2250" spans="1:5" x14ac:dyDescent="0.25">
      <c r="A2250" s="8">
        <f t="shared" si="71"/>
        <v>2249</v>
      </c>
      <c r="B2250" t="s">
        <v>15028</v>
      </c>
      <c r="C2250" t="s">
        <v>12635</v>
      </c>
      <c r="D2250" s="8">
        <f>VLOOKUP(C2250,Proveedor!$B$2:$C$168,2,0)</f>
        <v>20</v>
      </c>
      <c r="E2250" s="8" t="str">
        <f t="shared" si="70"/>
        <v>insert into Productos values (2249,'EXTENSION UTP PARCHEO CAT-6 AZUL 10 M',20);</v>
      </c>
    </row>
    <row r="2251" spans="1:5" x14ac:dyDescent="0.25">
      <c r="A2251" s="8">
        <f t="shared" si="71"/>
        <v>2250</v>
      </c>
      <c r="B2251" t="s">
        <v>15029</v>
      </c>
      <c r="C2251" t="s">
        <v>12634</v>
      </c>
      <c r="D2251" s="8">
        <f>VLOOKUP(C2251,Proveedor!$B$2:$C$168,2,0)</f>
        <v>19</v>
      </c>
      <c r="E2251" s="8" t="str">
        <f t="shared" si="70"/>
        <v>insert into Productos values (2250,'EXTENSION UTP PARCHEO 2 MTS AMARILLO',19);</v>
      </c>
    </row>
    <row r="2252" spans="1:5" x14ac:dyDescent="0.25">
      <c r="A2252" s="8">
        <f t="shared" si="71"/>
        <v>2251</v>
      </c>
      <c r="B2252" t="s">
        <v>15030</v>
      </c>
      <c r="C2252" t="s">
        <v>12635</v>
      </c>
      <c r="D2252" s="8">
        <f>VLOOKUP(C2252,Proveedor!$B$2:$C$168,2,0)</f>
        <v>20</v>
      </c>
      <c r="E2252" s="8" t="str">
        <f t="shared" si="70"/>
        <v>insert into Productos values (2251,'EXTENSION UTP PARCHEO AZUL 20 MTS MITZU',20);</v>
      </c>
    </row>
    <row r="2253" spans="1:5" x14ac:dyDescent="0.25">
      <c r="A2253" s="8">
        <f t="shared" si="71"/>
        <v>2252</v>
      </c>
      <c r="B2253" t="s">
        <v>15031</v>
      </c>
      <c r="C2253" t="s">
        <v>12630</v>
      </c>
      <c r="D2253" s="8">
        <f>VLOOKUP(C2253,Proveedor!$B$2:$C$168,2,0)</f>
        <v>15</v>
      </c>
      <c r="E2253" s="8" t="str">
        <f t="shared" si="70"/>
        <v>insert into Productos values (2252,'EXTRACTOR 3" MAR-RAM',15);</v>
      </c>
    </row>
    <row r="2254" spans="1:5" x14ac:dyDescent="0.25">
      <c r="A2254" s="8">
        <f t="shared" si="71"/>
        <v>2253</v>
      </c>
      <c r="B2254" t="s">
        <v>15032</v>
      </c>
      <c r="C2254" t="s">
        <v>12630</v>
      </c>
      <c r="D2254" s="8">
        <f>VLOOKUP(C2254,Proveedor!$B$2:$C$168,2,0)</f>
        <v>15</v>
      </c>
      <c r="E2254" s="8" t="str">
        <f t="shared" si="70"/>
        <v>insert into Productos values (2253,'EXTRACTOR 4 PZS MAR-RAM CROMADO PROFEC',15);</v>
      </c>
    </row>
    <row r="2255" spans="1:5" x14ac:dyDescent="0.25">
      <c r="A2255" s="8">
        <f t="shared" si="71"/>
        <v>2254</v>
      </c>
      <c r="B2255" t="s">
        <v>15033</v>
      </c>
      <c r="C2255" t="s">
        <v>12630</v>
      </c>
      <c r="D2255" s="8">
        <f>VLOOKUP(C2255,Proveedor!$B$2:$C$168,2,0)</f>
        <v>15</v>
      </c>
      <c r="E2255" s="8" t="str">
        <f t="shared" si="70"/>
        <v>insert into Productos values (2254,'EXTRACTOR DE POLEAS MAR-RAM 3 PZS PROFES',15);</v>
      </c>
    </row>
    <row r="2256" spans="1:5" x14ac:dyDescent="0.25">
      <c r="A2256" s="8">
        <f t="shared" si="71"/>
        <v>2255</v>
      </c>
      <c r="B2256" t="s">
        <v>15034</v>
      </c>
      <c r="C2256" t="s">
        <v>12619</v>
      </c>
      <c r="D2256" s="8">
        <f>VLOOKUP(C2256,Proveedor!$B$2:$C$168,2,0)</f>
        <v>4</v>
      </c>
      <c r="E2256" s="8" t="str">
        <f t="shared" si="70"/>
        <v>insert into Productos values (2255,'EXTRACTOR DE VOLANTE RECTO SURTEK',4);</v>
      </c>
    </row>
    <row r="2257" spans="1:5" x14ac:dyDescent="0.25">
      <c r="A2257" s="8">
        <f t="shared" si="71"/>
        <v>2256</v>
      </c>
      <c r="B2257" t="s">
        <v>15035</v>
      </c>
      <c r="C2257" t="s">
        <v>12630</v>
      </c>
      <c r="D2257" s="8">
        <f>VLOOKUP(C2257,Proveedor!$B$2:$C$168,2,0)</f>
        <v>15</v>
      </c>
      <c r="E2257" s="8" t="str">
        <f t="shared" si="70"/>
        <v>insert into Productos values (2256,'EXTRACTOR P/TORNILLO 5 PZAS MAR RAM',15);</v>
      </c>
    </row>
    <row r="2258" spans="1:5" x14ac:dyDescent="0.25">
      <c r="A2258" s="8">
        <f t="shared" si="71"/>
        <v>2257</v>
      </c>
      <c r="B2258" t="s">
        <v>15036</v>
      </c>
      <c r="C2258" t="s">
        <v>12619</v>
      </c>
      <c r="D2258" s="8">
        <f>VLOOKUP(C2258,Proveedor!$B$2:$C$168,2,0)</f>
        <v>4</v>
      </c>
      <c r="E2258" s="8" t="str">
        <f t="shared" si="70"/>
        <v>insert into Productos values (2257,'EXTRACTOR PATA DE CABRA ROTULAS SURTEK',4);</v>
      </c>
    </row>
    <row r="2259" spans="1:5" x14ac:dyDescent="0.25">
      <c r="A2259" s="8">
        <f t="shared" si="71"/>
        <v>2258</v>
      </c>
      <c r="B2259" t="s">
        <v>15037</v>
      </c>
      <c r="C2259" t="s">
        <v>12619</v>
      </c>
      <c r="D2259" s="8">
        <f>VLOOKUP(C2259,Proveedor!$B$2:$C$168,2,0)</f>
        <v>4</v>
      </c>
      <c r="E2259" s="8" t="str">
        <f t="shared" si="70"/>
        <v>insert into Productos values (2258,'EXTRACTOR PATA DE CABRA SURTEK S/POLEAS',4);</v>
      </c>
    </row>
    <row r="2260" spans="1:5" x14ac:dyDescent="0.25">
      <c r="A2260" s="8">
        <f t="shared" si="71"/>
        <v>2259</v>
      </c>
      <c r="B2260" t="s">
        <v>15038</v>
      </c>
      <c r="C2260" t="s">
        <v>12618</v>
      </c>
      <c r="D2260" s="8">
        <f>VLOOKUP(C2260,Proveedor!$B$2:$C$168,2,0)</f>
        <v>3</v>
      </c>
      <c r="E2260" s="8" t="str">
        <f t="shared" si="70"/>
        <v>insert into Productos values (2259,'FAJA AKSI CON TIRANTES TALLA GRANDE',3);</v>
      </c>
    </row>
    <row r="2261" spans="1:5" x14ac:dyDescent="0.25">
      <c r="A2261" s="8">
        <f t="shared" si="71"/>
        <v>2260</v>
      </c>
      <c r="B2261" t="s">
        <v>15039</v>
      </c>
      <c r="C2261" t="s">
        <v>12618</v>
      </c>
      <c r="D2261" s="8">
        <f>VLOOKUP(C2261,Proveedor!$B$2:$C$168,2,0)</f>
        <v>3</v>
      </c>
      <c r="E2261" s="8" t="str">
        <f t="shared" si="70"/>
        <v>insert into Productos values (2260,'FAJA AKSI CON TIRANTES TALLA MEDIANA',3);</v>
      </c>
    </row>
    <row r="2262" spans="1:5" x14ac:dyDescent="0.25">
      <c r="A2262" s="8">
        <f t="shared" si="71"/>
        <v>2261</v>
      </c>
      <c r="B2262" t="s">
        <v>15040</v>
      </c>
      <c r="C2262" t="s">
        <v>12619</v>
      </c>
      <c r="D2262" s="8">
        <f>VLOOKUP(C2262,Proveedor!$B$2:$C$168,2,0)</f>
        <v>4</v>
      </c>
      <c r="E2262" s="8" t="str">
        <f t="shared" si="70"/>
        <v>insert into Productos values (2261,'FAJA SURTEK ELEATICA REFORZADA MEDIANA',4);</v>
      </c>
    </row>
    <row r="2263" spans="1:5" x14ac:dyDescent="0.25">
      <c r="A2263" s="8">
        <f t="shared" si="71"/>
        <v>2262</v>
      </c>
      <c r="B2263" t="s">
        <v>15041</v>
      </c>
      <c r="C2263" t="s">
        <v>12619</v>
      </c>
      <c r="D2263" s="8">
        <f>VLOOKUP(C2263,Proveedor!$B$2:$C$168,2,0)</f>
        <v>4</v>
      </c>
      <c r="E2263" s="8" t="str">
        <f t="shared" si="70"/>
        <v>insert into Productos values (2262,'FAJA SURTEK RIGIDA 5" MEDIANA',4);</v>
      </c>
    </row>
    <row r="2264" spans="1:5" x14ac:dyDescent="0.25">
      <c r="A2264" s="8">
        <f t="shared" si="71"/>
        <v>2263</v>
      </c>
      <c r="B2264" t="s">
        <v>15042</v>
      </c>
      <c r="C2264" t="s">
        <v>12627</v>
      </c>
      <c r="D2264" s="8">
        <f>VLOOKUP(C2264,Proveedor!$B$2:$C$168,2,0)</f>
        <v>12</v>
      </c>
      <c r="E2264" s="8" t="str">
        <f t="shared" si="70"/>
        <v>insert into Productos values (2263,'FAJA TRUPER REFOR C/CINTURON CHICA FA-SX',12);</v>
      </c>
    </row>
    <row r="2265" spans="1:5" x14ac:dyDescent="0.25">
      <c r="A2265" s="8">
        <f t="shared" si="71"/>
        <v>2264</v>
      </c>
      <c r="B2265" t="s">
        <v>15043</v>
      </c>
      <c r="C2265" t="s">
        <v>12627</v>
      </c>
      <c r="D2265" s="8">
        <f>VLOOKUP(C2265,Proveedor!$B$2:$C$168,2,0)</f>
        <v>12</v>
      </c>
      <c r="E2265" s="8" t="str">
        <f t="shared" si="70"/>
        <v>insert into Productos values (2264,'FAJA TRUPER REFOR C/CINTURON FAJA-LX',12);</v>
      </c>
    </row>
    <row r="2266" spans="1:5" x14ac:dyDescent="0.25">
      <c r="A2266" s="8">
        <f t="shared" si="71"/>
        <v>2265</v>
      </c>
      <c r="B2266" t="s">
        <v>15044</v>
      </c>
      <c r="C2266" t="s">
        <v>12627</v>
      </c>
      <c r="D2266" s="8">
        <f>VLOOKUP(C2266,Proveedor!$B$2:$C$168,2,0)</f>
        <v>12</v>
      </c>
      <c r="E2266" s="8" t="str">
        <f t="shared" si="70"/>
        <v>insert into Productos values (2265,'FAJA TRUPER REFOR C/CINTURON FAJA-MX',12);</v>
      </c>
    </row>
    <row r="2267" spans="1:5" x14ac:dyDescent="0.25">
      <c r="A2267" s="8">
        <f t="shared" si="71"/>
        <v>2266</v>
      </c>
      <c r="B2267" t="s">
        <v>15045</v>
      </c>
      <c r="C2267" t="s">
        <v>12619</v>
      </c>
      <c r="D2267" s="8">
        <f>VLOOKUP(C2267,Proveedor!$B$2:$C$168,2,0)</f>
        <v>4</v>
      </c>
      <c r="E2267" s="8" t="str">
        <f t="shared" si="70"/>
        <v>insert into Productos values (2266,'FAJA URREA ELASTICA 3 CINTURINES MEDIAN',4);</v>
      </c>
    </row>
    <row r="2268" spans="1:5" x14ac:dyDescent="0.25">
      <c r="A2268" s="8">
        <f t="shared" si="71"/>
        <v>2267</v>
      </c>
      <c r="B2268" t="s">
        <v>15046</v>
      </c>
      <c r="C2268" t="s">
        <v>12619</v>
      </c>
      <c r="D2268" s="8">
        <f>VLOOKUP(C2268,Proveedor!$B$2:$C$168,2,0)</f>
        <v>4</v>
      </c>
      <c r="E2268" s="8" t="str">
        <f t="shared" si="70"/>
        <v>insert into Productos values (2267,'FAJA URREA ELASTICA REFORZADA MEDIANA',4);</v>
      </c>
    </row>
    <row r="2269" spans="1:5" x14ac:dyDescent="0.25">
      <c r="A2269" s="8">
        <f t="shared" si="71"/>
        <v>2268</v>
      </c>
      <c r="B2269" t="s">
        <v>15047</v>
      </c>
      <c r="C2269" t="s">
        <v>12655</v>
      </c>
      <c r="D2269" s="8">
        <f>VLOOKUP(C2269,Proveedor!$B$2:$C$168,2,0)</f>
        <v>40</v>
      </c>
      <c r="E2269" s="8" t="str">
        <f t="shared" si="70"/>
        <v>insert into Productos values (2268,'FAMILIA DE ELEFANTES FEP05005X-C',40);</v>
      </c>
    </row>
    <row r="2270" spans="1:5" x14ac:dyDescent="0.25">
      <c r="A2270" s="8">
        <f t="shared" si="71"/>
        <v>2269</v>
      </c>
      <c r="B2270" t="s">
        <v>15048</v>
      </c>
      <c r="C2270" t="s">
        <v>12617</v>
      </c>
      <c r="D2270" s="8">
        <f>VLOOKUP(C2270,Proveedor!$B$2:$C$168,2,0)</f>
        <v>2</v>
      </c>
      <c r="E2270" s="8" t="str">
        <f t="shared" si="70"/>
        <v>insert into Productos values (2269,'FAROL VOLTECH NEGRO SUSPENDIDO',2);</v>
      </c>
    </row>
    <row r="2271" spans="1:5" x14ac:dyDescent="0.25">
      <c r="A2271" s="8">
        <f t="shared" si="71"/>
        <v>2270</v>
      </c>
      <c r="B2271" t="s">
        <v>15049</v>
      </c>
      <c r="C2271" t="s">
        <v>12617</v>
      </c>
      <c r="D2271" s="8">
        <f>VLOOKUP(C2271,Proveedor!$B$2:$C$168,2,0)</f>
        <v>2</v>
      </c>
      <c r="E2271" s="8" t="str">
        <f t="shared" si="70"/>
        <v>insert into Productos values (2270,'FAROL VOLTECH SOPORTADO BLANCO',2);</v>
      </c>
    </row>
    <row r="2272" spans="1:5" x14ac:dyDescent="0.25">
      <c r="A2272" s="8">
        <f t="shared" si="71"/>
        <v>2271</v>
      </c>
      <c r="B2272" t="s">
        <v>15050</v>
      </c>
      <c r="C2272" t="s">
        <v>12655</v>
      </c>
      <c r="D2272" s="8">
        <f>VLOOKUP(C2272,Proveedor!$B$2:$C$168,2,0)</f>
        <v>40</v>
      </c>
      <c r="E2272" s="8" t="str">
        <f t="shared" si="70"/>
        <v>insert into Productos values (2271,'FIBRA NORTON BLANCA NO/GRANO 152X2',40);</v>
      </c>
    </row>
    <row r="2273" spans="1:5" x14ac:dyDescent="0.25">
      <c r="A2273" s="8">
        <f t="shared" si="71"/>
        <v>2272</v>
      </c>
      <c r="B2273" t="s">
        <v>15051</v>
      </c>
      <c r="C2273" t="s">
        <v>12630</v>
      </c>
      <c r="D2273" s="8">
        <f>VLOOKUP(C2273,Proveedor!$B$2:$C$168,2,0)</f>
        <v>15</v>
      </c>
      <c r="E2273" s="8" t="str">
        <f t="shared" si="70"/>
        <v>insert into Productos values (2272,'FIGU ANGELITO EN CUBETA 7"ARC FAANK80778',15);</v>
      </c>
    </row>
    <row r="2274" spans="1:5" x14ac:dyDescent="0.25">
      <c r="A2274" s="8">
        <f t="shared" si="71"/>
        <v>2273</v>
      </c>
      <c r="B2274" t="s">
        <v>15052</v>
      </c>
      <c r="C2274" t="s">
        <v>12655</v>
      </c>
      <c r="D2274" s="8">
        <f>VLOOKUP(C2274,Proveedor!$B$2:$C$168,2,0)</f>
        <v>40</v>
      </c>
      <c r="E2274" s="8" t="str">
        <f t="shared" si="70"/>
        <v>insert into Productos values (2273,'FIGURA ANGELITO EN CUBE FBANK80777-1',40);</v>
      </c>
    </row>
    <row r="2275" spans="1:5" x14ac:dyDescent="0.25">
      <c r="A2275" s="8">
        <f t="shared" si="71"/>
        <v>2274</v>
      </c>
      <c r="B2275" t="s">
        <v>15053</v>
      </c>
      <c r="C2275" t="s">
        <v>12655</v>
      </c>
      <c r="D2275" s="8">
        <f>VLOOKUP(C2275,Proveedor!$B$2:$C$168,2,0)</f>
        <v>40</v>
      </c>
      <c r="E2275" s="8" t="str">
        <f t="shared" si="70"/>
        <v>insert into Productos values (2274,'FIGURA ANGELITO EN CUBET 7" FBANK80778-1',40);</v>
      </c>
    </row>
    <row r="2276" spans="1:5" x14ac:dyDescent="0.25">
      <c r="A2276" s="8">
        <f t="shared" si="71"/>
        <v>2275</v>
      </c>
      <c r="B2276" t="s">
        <v>15054</v>
      </c>
      <c r="C2276" t="s">
        <v>12655</v>
      </c>
      <c r="D2276" s="8">
        <f>VLOOKUP(C2276,Proveedor!$B$2:$C$168,2,0)</f>
        <v>40</v>
      </c>
      <c r="E2276" s="8" t="str">
        <f t="shared" si="70"/>
        <v>insert into Productos values (2275,'FIGURA BAILARINA 12" 2 ESTILOS FB8186-C',40);</v>
      </c>
    </row>
    <row r="2277" spans="1:5" x14ac:dyDescent="0.25">
      <c r="A2277" s="8">
        <f t="shared" si="71"/>
        <v>2276</v>
      </c>
      <c r="B2277" t="s">
        <v>15055</v>
      </c>
      <c r="C2277" t="s">
        <v>12630</v>
      </c>
      <c r="D2277" s="8">
        <f>VLOOKUP(C2277,Proveedor!$B$2:$C$168,2,0)</f>
        <v>15</v>
      </c>
      <c r="E2277" s="8" t="str">
        <f t="shared" si="70"/>
        <v>insert into Productos values (2276,'FIGURA OSITO 2 ESTILOS FB102005-C',15);</v>
      </c>
    </row>
    <row r="2278" spans="1:5" x14ac:dyDescent="0.25">
      <c r="A2278" s="8">
        <f t="shared" si="71"/>
        <v>2277</v>
      </c>
      <c r="B2278" t="s">
        <v>15056</v>
      </c>
      <c r="C2278" t="s">
        <v>12630</v>
      </c>
      <c r="D2278" s="8">
        <f>VLOOKUP(C2278,Proveedor!$B$2:$C$168,2,0)</f>
        <v>15</v>
      </c>
      <c r="E2278" s="8" t="str">
        <f t="shared" si="70"/>
        <v>insert into Productos values (2277,'FIGURA OSOS SENTADOS FB102022-C',15);</v>
      </c>
    </row>
    <row r="2279" spans="1:5" x14ac:dyDescent="0.25">
      <c r="A2279" s="8">
        <f t="shared" si="71"/>
        <v>2278</v>
      </c>
      <c r="B2279" t="s">
        <v>15057</v>
      </c>
      <c r="C2279" t="s">
        <v>12628</v>
      </c>
      <c r="D2279" s="8">
        <f>VLOOKUP(C2279,Proveedor!$B$2:$C$168,2,0)</f>
        <v>13</v>
      </c>
      <c r="E2279" s="8" t="str">
        <f t="shared" si="70"/>
        <v>insert into Productos values (2278,'FILTRO P/AGUA PURIFICADOR AGUA 2 PASOS',13);</v>
      </c>
    </row>
    <row r="2280" spans="1:5" x14ac:dyDescent="0.25">
      <c r="A2280" s="8">
        <f t="shared" si="71"/>
        <v>2279</v>
      </c>
      <c r="B2280" t="s">
        <v>15058</v>
      </c>
      <c r="C2280" t="s">
        <v>12628</v>
      </c>
      <c r="D2280" s="8">
        <f>VLOOKUP(C2280,Proveedor!$B$2:$C$168,2,0)</f>
        <v>13</v>
      </c>
      <c r="E2280" s="8" t="str">
        <f t="shared" si="70"/>
        <v>insert into Productos values (2279,'FILTRO PARA AGUA PASO1 FOSET',13);</v>
      </c>
    </row>
    <row r="2281" spans="1:5" x14ac:dyDescent="0.25">
      <c r="A2281" s="8">
        <f t="shared" si="71"/>
        <v>2280</v>
      </c>
      <c r="B2281" t="s">
        <v>15059</v>
      </c>
      <c r="C2281" t="s">
        <v>12621</v>
      </c>
      <c r="D2281" s="8">
        <f>VLOOKUP(C2281,Proveedor!$B$2:$C$168,2,0)</f>
        <v>6</v>
      </c>
      <c r="E2281" s="8" t="str">
        <f t="shared" si="70"/>
        <v>insert into Productos values (2280,'FILTRO SANTUL P/AGUA MANGUERA 1/2',6);</v>
      </c>
    </row>
    <row r="2282" spans="1:5" x14ac:dyDescent="0.25">
      <c r="A2282" s="8">
        <f t="shared" si="71"/>
        <v>2281</v>
      </c>
      <c r="B2282" t="s">
        <v>15060</v>
      </c>
      <c r="C2282" t="s">
        <v>12626</v>
      </c>
      <c r="D2282" s="8">
        <f>VLOOKUP(C2282,Proveedor!$B$2:$C$168,2,0)</f>
        <v>11</v>
      </c>
      <c r="E2282" s="8" t="str">
        <f t="shared" si="70"/>
        <v>insert into Productos values (2281,'FLEXOMETRO 3 MTS 16MM LION TOOLS COLORES',11);</v>
      </c>
    </row>
    <row r="2283" spans="1:5" x14ac:dyDescent="0.25">
      <c r="A2283" s="8">
        <f t="shared" si="71"/>
        <v>2282</v>
      </c>
      <c r="B2283" t="s">
        <v>15061</v>
      </c>
      <c r="C2283" t="s">
        <v>12626</v>
      </c>
      <c r="D2283" s="8">
        <f>VLOOKUP(C2283,Proveedor!$B$2:$C$168,2,0)</f>
        <v>11</v>
      </c>
      <c r="E2283" s="8" t="str">
        <f t="shared" si="70"/>
        <v>insert into Productos values (2282,'FLEXOMETRO 3 MTS 16MM LION TOOLS IMPACTO',11);</v>
      </c>
    </row>
    <row r="2284" spans="1:5" x14ac:dyDescent="0.25">
      <c r="A2284" s="8">
        <f t="shared" si="71"/>
        <v>2283</v>
      </c>
      <c r="B2284" t="s">
        <v>15062</v>
      </c>
      <c r="C2284" t="s">
        <v>12718</v>
      </c>
      <c r="D2284" s="8">
        <f>VLOOKUP(C2284,Proveedor!$B$2:$C$168,2,0)</f>
        <v>104</v>
      </c>
      <c r="E2284" s="8" t="str">
        <f t="shared" si="70"/>
        <v>insert into Productos values (2283,'FLEXOMETRO 3 MTS DOBLE VISTA PROMOTOOLS',104);</v>
      </c>
    </row>
    <row r="2285" spans="1:5" x14ac:dyDescent="0.25">
      <c r="A2285" s="8">
        <f t="shared" si="71"/>
        <v>2284</v>
      </c>
      <c r="B2285" t="s">
        <v>15063</v>
      </c>
      <c r="C2285" t="s">
        <v>12630</v>
      </c>
      <c r="D2285" s="8">
        <f>VLOOKUP(C2285,Proveedor!$B$2:$C$168,2,0)</f>
        <v>15</v>
      </c>
      <c r="E2285" s="8" t="str">
        <f t="shared" si="70"/>
        <v>insert into Productos values (2284,'FLEXOMETRO 3 MTS MAR-RAM FRENO AUTOMATI',15);</v>
      </c>
    </row>
    <row r="2286" spans="1:5" x14ac:dyDescent="0.25">
      <c r="A2286" s="8">
        <f t="shared" si="71"/>
        <v>2285</v>
      </c>
      <c r="B2286" t="s">
        <v>15064</v>
      </c>
      <c r="C2286" t="s">
        <v>12625</v>
      </c>
      <c r="D2286" s="8">
        <f>VLOOKUP(C2286,Proveedor!$B$2:$C$168,2,0)</f>
        <v>10</v>
      </c>
      <c r="E2286" s="8" t="str">
        <f t="shared" si="70"/>
        <v>insert into Productos values (2285,'FLEXOMETRO 3 MTS MAX-TOOLS AMARILLO',10);</v>
      </c>
    </row>
    <row r="2287" spans="1:5" x14ac:dyDescent="0.25">
      <c r="A2287" s="8">
        <f t="shared" si="71"/>
        <v>2286</v>
      </c>
      <c r="B2287" t="s">
        <v>15065</v>
      </c>
      <c r="C2287" t="s">
        <v>12654</v>
      </c>
      <c r="D2287" s="8">
        <f>VLOOKUP(C2287,Proveedor!$B$2:$C$168,2,0)</f>
        <v>39</v>
      </c>
      <c r="E2287" s="8" t="str">
        <f t="shared" si="70"/>
        <v>insert into Productos values (2286,'FLEXOMETRO 3 MTS PRETUL COLORES',39);</v>
      </c>
    </row>
    <row r="2288" spans="1:5" x14ac:dyDescent="0.25">
      <c r="A2288" s="8">
        <f t="shared" si="71"/>
        <v>2287</v>
      </c>
      <c r="B2288" t="s">
        <v>15066</v>
      </c>
      <c r="C2288" t="s">
        <v>12621</v>
      </c>
      <c r="D2288" s="8">
        <f>VLOOKUP(C2288,Proveedor!$B$2:$C$168,2,0)</f>
        <v>6</v>
      </c>
      <c r="E2288" s="8" t="str">
        <f t="shared" si="70"/>
        <v>insert into Productos values (2287,'FLEXOMETRO 3 MTS SANTUL 16MM COLORES',6);</v>
      </c>
    </row>
    <row r="2289" spans="1:5" x14ac:dyDescent="0.25">
      <c r="A2289" s="8">
        <f t="shared" si="71"/>
        <v>2288</v>
      </c>
      <c r="B2289" t="s">
        <v>15067</v>
      </c>
      <c r="C2289" t="s">
        <v>12621</v>
      </c>
      <c r="D2289" s="8">
        <f>VLOOKUP(C2289,Proveedor!$B$2:$C$168,2,0)</f>
        <v>6</v>
      </c>
      <c r="E2289" s="8" t="str">
        <f t="shared" si="70"/>
        <v>insert into Productos values (2288,'FLEXOMETRO 3 MTS SANTUL ALTO IMPACTO',6);</v>
      </c>
    </row>
    <row r="2290" spans="1:5" x14ac:dyDescent="0.25">
      <c r="A2290" s="8">
        <f t="shared" si="71"/>
        <v>2289</v>
      </c>
      <c r="B2290" t="s">
        <v>15068</v>
      </c>
      <c r="C2290" t="s">
        <v>12621</v>
      </c>
      <c r="D2290" s="8">
        <f>VLOOKUP(C2290,Proveedor!$B$2:$C$168,2,0)</f>
        <v>6</v>
      </c>
      <c r="E2290" s="8" t="str">
        <f t="shared" si="70"/>
        <v>insert into Productos values (2289,'FLEXOMETRO 3 MTS SANTUL CINTA DOBLE AUT',6);</v>
      </c>
    </row>
    <row r="2291" spans="1:5" x14ac:dyDescent="0.25">
      <c r="A2291" s="8">
        <f t="shared" si="71"/>
        <v>2290</v>
      </c>
      <c r="B2291" t="s">
        <v>15069</v>
      </c>
      <c r="C2291" t="s">
        <v>12627</v>
      </c>
      <c r="D2291" s="8">
        <f>VLOOKUP(C2291,Proveedor!$B$2:$C$168,2,0)</f>
        <v>12</v>
      </c>
      <c r="E2291" s="8" t="str">
        <f t="shared" si="70"/>
        <v>insert into Productos values (2290,'FLEXOMETRO 3 MTS TRUPER C/IMPACTO FH-3M',12);</v>
      </c>
    </row>
    <row r="2292" spans="1:5" x14ac:dyDescent="0.25">
      <c r="A2292" s="8">
        <f t="shared" si="71"/>
        <v>2291</v>
      </c>
      <c r="B2292" t="s">
        <v>15070</v>
      </c>
      <c r="C2292" t="s">
        <v>12626</v>
      </c>
      <c r="D2292" s="8">
        <f>VLOOKUP(C2292,Proveedor!$B$2:$C$168,2,0)</f>
        <v>11</v>
      </c>
      <c r="E2292" s="8" t="str">
        <f t="shared" si="70"/>
        <v>insert into Productos values (2291,'FLEXOMETRO 5 MTS 19 MM LION TOOLS IMPACTO',11);</v>
      </c>
    </row>
    <row r="2293" spans="1:5" x14ac:dyDescent="0.25">
      <c r="A2293" s="8">
        <f t="shared" si="71"/>
        <v>2292</v>
      </c>
      <c r="B2293" t="s">
        <v>15071</v>
      </c>
      <c r="C2293" t="s">
        <v>12626</v>
      </c>
      <c r="D2293" s="8">
        <f>VLOOKUP(C2293,Proveedor!$B$2:$C$168,2,0)</f>
        <v>11</v>
      </c>
      <c r="E2293" s="8" t="str">
        <f t="shared" si="70"/>
        <v>insert into Productos values (2292,'FLEXOMETRO 5 MTS 19MM LION TOOLS COLORES',11);</v>
      </c>
    </row>
    <row r="2294" spans="1:5" x14ac:dyDescent="0.25">
      <c r="A2294" s="8">
        <f t="shared" si="71"/>
        <v>2293</v>
      </c>
      <c r="B2294" t="s">
        <v>15072</v>
      </c>
      <c r="C2294" t="s">
        <v>12630</v>
      </c>
      <c r="D2294" s="8">
        <f>VLOOKUP(C2294,Proveedor!$B$2:$C$168,2,0)</f>
        <v>15</v>
      </c>
      <c r="E2294" s="8" t="str">
        <f t="shared" si="70"/>
        <v>insert into Productos values (2293,'FLEXOMETRO 5 MTS BR C/PORT.FLEX CROMADO',15);</v>
      </c>
    </row>
    <row r="2295" spans="1:5" x14ac:dyDescent="0.25">
      <c r="A2295" s="8">
        <f t="shared" si="71"/>
        <v>2294</v>
      </c>
      <c r="B2295" t="s">
        <v>15073</v>
      </c>
      <c r="C2295" t="s">
        <v>12630</v>
      </c>
      <c r="D2295" s="8">
        <f>VLOOKUP(C2295,Proveedor!$B$2:$C$168,2,0)</f>
        <v>15</v>
      </c>
      <c r="E2295" s="8" t="str">
        <f t="shared" si="70"/>
        <v>insert into Productos values (2294,'FLEXOMETRO 5 MTS MAR-RAM FRENO AUTOMATI',15);</v>
      </c>
    </row>
    <row r="2296" spans="1:5" x14ac:dyDescent="0.25">
      <c r="A2296" s="8">
        <f t="shared" si="71"/>
        <v>2295</v>
      </c>
      <c r="B2296" t="s">
        <v>15074</v>
      </c>
      <c r="C2296" t="s">
        <v>12625</v>
      </c>
      <c r="D2296" s="8">
        <f>VLOOKUP(C2296,Proveedor!$B$2:$C$168,2,0)</f>
        <v>10</v>
      </c>
      <c r="E2296" s="8" t="str">
        <f t="shared" si="70"/>
        <v>insert into Productos values (2295,'FLEXOMETRO 5 MTS MAX-TOOLS ANTI IMPACTO',10);</v>
      </c>
    </row>
    <row r="2297" spans="1:5" x14ac:dyDescent="0.25">
      <c r="A2297" s="8">
        <f t="shared" si="71"/>
        <v>2296</v>
      </c>
      <c r="B2297" t="s">
        <v>15075</v>
      </c>
      <c r="C2297" t="s">
        <v>12654</v>
      </c>
      <c r="D2297" s="8">
        <f>VLOOKUP(C2297,Proveedor!$B$2:$C$168,2,0)</f>
        <v>39</v>
      </c>
      <c r="E2297" s="8" t="str">
        <f t="shared" si="70"/>
        <v>insert into Productos values (2296,'FLEXOMETRO 5 MTS PRETUL 3/4 COLORES',39);</v>
      </c>
    </row>
    <row r="2298" spans="1:5" x14ac:dyDescent="0.25">
      <c r="A2298" s="8">
        <f t="shared" si="71"/>
        <v>2297</v>
      </c>
      <c r="B2298" t="s">
        <v>15076</v>
      </c>
      <c r="C2298" t="s">
        <v>12654</v>
      </c>
      <c r="D2298" s="8">
        <f>VLOOKUP(C2298,Proveedor!$B$2:$C$168,2,0)</f>
        <v>39</v>
      </c>
      <c r="E2298" s="8" t="str">
        <f t="shared" si="70"/>
        <v>insert into Productos values (2297,'FLEXOMETRO 5 MTS PRETUL AMARILLO',39);</v>
      </c>
    </row>
    <row r="2299" spans="1:5" x14ac:dyDescent="0.25">
      <c r="A2299" s="8">
        <f t="shared" si="71"/>
        <v>2298</v>
      </c>
      <c r="B2299" t="s">
        <v>15077</v>
      </c>
      <c r="C2299" t="s">
        <v>12655</v>
      </c>
      <c r="D2299" s="8">
        <f>VLOOKUP(C2299,Proveedor!$B$2:$C$168,2,0)</f>
        <v>40</v>
      </c>
      <c r="E2299" s="8" t="str">
        <f t="shared" si="70"/>
        <v>insert into Productos values (2298,'FLEXOMETRO 5 MTS PRETUL ROJO 3/4',40);</v>
      </c>
    </row>
    <row r="2300" spans="1:5" x14ac:dyDescent="0.25">
      <c r="A2300" s="8">
        <f t="shared" si="71"/>
        <v>2299</v>
      </c>
      <c r="B2300" t="s">
        <v>15078</v>
      </c>
      <c r="C2300" t="s">
        <v>12621</v>
      </c>
      <c r="D2300" s="8">
        <f>VLOOKUP(C2300,Proveedor!$B$2:$C$168,2,0)</f>
        <v>6</v>
      </c>
      <c r="E2300" s="8" t="str">
        <f t="shared" si="70"/>
        <v>insert into Productos values (2299,'FLEXOMETRO 5 MTS SANTUL 19MM COLORES',6);</v>
      </c>
    </row>
    <row r="2301" spans="1:5" x14ac:dyDescent="0.25">
      <c r="A2301" s="8">
        <f t="shared" si="71"/>
        <v>2300</v>
      </c>
      <c r="B2301" t="s">
        <v>15079</v>
      </c>
      <c r="C2301" t="s">
        <v>12621</v>
      </c>
      <c r="D2301" s="8">
        <f>VLOOKUP(C2301,Proveedor!$B$2:$C$168,2,0)</f>
        <v>6</v>
      </c>
      <c r="E2301" s="8" t="str">
        <f t="shared" si="70"/>
        <v>insert into Productos values (2300,'FLEXOMETRO 5 MTS SANTUL AUTO LOCK DOBLE',6);</v>
      </c>
    </row>
    <row r="2302" spans="1:5" x14ac:dyDescent="0.25">
      <c r="A2302" s="8">
        <f t="shared" si="71"/>
        <v>2301</v>
      </c>
      <c r="B2302" t="s">
        <v>15080</v>
      </c>
      <c r="C2302" t="s">
        <v>12621</v>
      </c>
      <c r="D2302" s="8">
        <f>VLOOKUP(C2302,Proveedor!$B$2:$C$168,2,0)</f>
        <v>6</v>
      </c>
      <c r="E2302" s="8" t="str">
        <f t="shared" si="70"/>
        <v>insert into Productos values (2301,'FLEXOMETRO 5 MTS SANTUL CINTA 1" MAG',6);</v>
      </c>
    </row>
    <row r="2303" spans="1:5" x14ac:dyDescent="0.25">
      <c r="A2303" s="8">
        <f t="shared" si="71"/>
        <v>2302</v>
      </c>
      <c r="B2303" t="s">
        <v>15081</v>
      </c>
      <c r="C2303" t="s">
        <v>12621</v>
      </c>
      <c r="D2303" s="8">
        <f>VLOOKUP(C2303,Proveedor!$B$2:$C$168,2,0)</f>
        <v>6</v>
      </c>
      <c r="E2303" s="8" t="str">
        <f t="shared" si="70"/>
        <v>insert into Productos values (2302,'FLEXOMETRO 5 MTS SANTUL DOBLE CARA AUTO',6);</v>
      </c>
    </row>
    <row r="2304" spans="1:5" x14ac:dyDescent="0.25">
      <c r="A2304" s="8">
        <f t="shared" si="71"/>
        <v>2303</v>
      </c>
      <c r="B2304" t="s">
        <v>15082</v>
      </c>
      <c r="C2304" t="s">
        <v>12627</v>
      </c>
      <c r="D2304" s="8">
        <f>VLOOKUP(C2304,Proveedor!$B$2:$C$168,2,0)</f>
        <v>12</v>
      </c>
      <c r="E2304" s="8" t="str">
        <f t="shared" si="70"/>
        <v>insert into Productos values (2303,'FLEXOMETRO 5 MTS TRUPER IMPACTO FH-5M',12);</v>
      </c>
    </row>
    <row r="2305" spans="1:5" x14ac:dyDescent="0.25">
      <c r="A2305" s="8">
        <f t="shared" si="71"/>
        <v>2304</v>
      </c>
      <c r="B2305" t="s">
        <v>15083</v>
      </c>
      <c r="C2305" t="s">
        <v>12655</v>
      </c>
      <c r="D2305" s="8">
        <f>VLOOKUP(C2305,Proveedor!$B$2:$C$168,2,0)</f>
        <v>40</v>
      </c>
      <c r="E2305" s="8" t="str">
        <f t="shared" si="70"/>
        <v>insert into Productos values (2304,'FLEXOMETRO 5.5 MTS PRETUL 1" COLORES',40);</v>
      </c>
    </row>
    <row r="2306" spans="1:5" x14ac:dyDescent="0.25">
      <c r="A2306" s="8">
        <f t="shared" si="71"/>
        <v>2305</v>
      </c>
      <c r="B2306" t="s">
        <v>15084</v>
      </c>
      <c r="C2306" t="s">
        <v>12627</v>
      </c>
      <c r="D2306" s="8">
        <f>VLOOKUP(C2306,Proveedor!$B$2:$C$168,2,0)</f>
        <v>12</v>
      </c>
      <c r="E2306" s="8" t="str">
        <f t="shared" si="70"/>
        <v>insert into Productos values (2305,'FLEXOMETRO 5.5 MTS TRUPER 1"CINTA C/INP',12);</v>
      </c>
    </row>
    <row r="2307" spans="1:5" x14ac:dyDescent="0.25">
      <c r="A2307" s="8">
        <f t="shared" si="71"/>
        <v>2306</v>
      </c>
      <c r="B2307" t="s">
        <v>15085</v>
      </c>
      <c r="C2307" t="s">
        <v>12627</v>
      </c>
      <c r="D2307" s="8">
        <f>VLOOKUP(C2307,Proveedor!$B$2:$C$168,2,0)</f>
        <v>12</v>
      </c>
      <c r="E2307" s="8" t="str">
        <f t="shared" ref="E2307:E2370" si="72">"insert into Productos values ("&amp;A2307&amp;",'"&amp;B2307&amp;"',"&amp;D2307&amp;");"</f>
        <v>insert into Productos values (2306,'FLEXOMETRO 5.5 MTS TRUPER CINTA 1 1/8"',12);</v>
      </c>
    </row>
    <row r="2308" spans="1:5" x14ac:dyDescent="0.25">
      <c r="A2308" s="8">
        <f t="shared" ref="A2308:A2371" si="73">+A2307+1</f>
        <v>2307</v>
      </c>
      <c r="B2308" t="s">
        <v>15086</v>
      </c>
      <c r="C2308" t="s">
        <v>12621</v>
      </c>
      <c r="D2308" s="8">
        <f>VLOOKUP(C2308,Proveedor!$B$2:$C$168,2,0)</f>
        <v>6</v>
      </c>
      <c r="E2308" s="8" t="str">
        <f t="shared" si="72"/>
        <v>insert into Productos values (2307,'FLEXOMETRO 7.5 MTS SANTUL ALTO IMPACTO',6);</v>
      </c>
    </row>
    <row r="2309" spans="1:5" x14ac:dyDescent="0.25">
      <c r="A2309" s="8">
        <f t="shared" si="73"/>
        <v>2308</v>
      </c>
      <c r="B2309" t="s">
        <v>15087</v>
      </c>
      <c r="C2309" t="s">
        <v>12630</v>
      </c>
      <c r="D2309" s="8">
        <f>VLOOKUP(C2309,Proveedor!$B$2:$C$168,2,0)</f>
        <v>15</v>
      </c>
      <c r="E2309" s="8" t="str">
        <f t="shared" si="72"/>
        <v>insert into Productos values (2308,'FLEXOMETRO 8 MTS MAR-RAM FRENO AUTOMATI',15);</v>
      </c>
    </row>
    <row r="2310" spans="1:5" x14ac:dyDescent="0.25">
      <c r="A2310" s="8">
        <f t="shared" si="73"/>
        <v>2309</v>
      </c>
      <c r="B2310" t="s">
        <v>15088</v>
      </c>
      <c r="C2310" t="s">
        <v>12654</v>
      </c>
      <c r="D2310" s="8">
        <f>VLOOKUP(C2310,Proveedor!$B$2:$C$168,2,0)</f>
        <v>39</v>
      </c>
      <c r="E2310" s="8" t="str">
        <f t="shared" si="72"/>
        <v>insert into Productos values (2309,'FLEXOMETRO 8 MTS PRETUL CINTA 1" AMARIL',39);</v>
      </c>
    </row>
    <row r="2311" spans="1:5" x14ac:dyDescent="0.25">
      <c r="A2311" s="8">
        <f t="shared" si="73"/>
        <v>2310</v>
      </c>
      <c r="B2311" t="s">
        <v>15089</v>
      </c>
      <c r="C2311" t="s">
        <v>12652</v>
      </c>
      <c r="D2311" s="8">
        <f>VLOOKUP(C2311,Proveedor!$B$2:$C$168,2,0)</f>
        <v>37</v>
      </c>
      <c r="E2311" s="8" t="str">
        <f t="shared" si="72"/>
        <v>insert into Productos values (2310,'FLEXOMETRO 8 MTS RAM-TOOLS AZUL',37);</v>
      </c>
    </row>
    <row r="2312" spans="1:5" x14ac:dyDescent="0.25">
      <c r="A2312" s="8">
        <f t="shared" si="73"/>
        <v>2311</v>
      </c>
      <c r="B2312" t="s">
        <v>15090</v>
      </c>
      <c r="C2312" t="s">
        <v>12621</v>
      </c>
      <c r="D2312" s="8">
        <f>VLOOKUP(C2312,Proveedor!$B$2:$C$168,2,0)</f>
        <v>6</v>
      </c>
      <c r="E2312" s="8" t="str">
        <f t="shared" si="72"/>
        <v>insert into Productos values (2311,'FLEXOMETRO 8 MTS SANTUL DOBLE CARA AUTO',6);</v>
      </c>
    </row>
    <row r="2313" spans="1:5" x14ac:dyDescent="0.25">
      <c r="A2313" s="8">
        <f t="shared" si="73"/>
        <v>2312</v>
      </c>
      <c r="B2313" t="s">
        <v>15091</v>
      </c>
      <c r="C2313" t="s">
        <v>12627</v>
      </c>
      <c r="D2313" s="8">
        <f>VLOOKUP(C2313,Proveedor!$B$2:$C$168,2,0)</f>
        <v>12</v>
      </c>
      <c r="E2313" s="8" t="str">
        <f t="shared" si="72"/>
        <v>insert into Productos values (2312,'FLEXOMETRO 8 MTS TRUPER C/IMPACT 1"C/AN',12);</v>
      </c>
    </row>
    <row r="2314" spans="1:5" x14ac:dyDescent="0.25">
      <c r="A2314" s="8">
        <f t="shared" si="73"/>
        <v>2313</v>
      </c>
      <c r="B2314" t="s">
        <v>15092</v>
      </c>
      <c r="C2314" t="s">
        <v>12627</v>
      </c>
      <c r="D2314" s="8">
        <f>VLOOKUP(C2314,Proveedor!$B$2:$C$168,2,0)</f>
        <v>12</v>
      </c>
      <c r="E2314" s="8" t="str">
        <f t="shared" si="72"/>
        <v>insert into Productos values (2313,'FLEXOMETRO 8 MTS TRUPER CINTA 1 1/4"',12);</v>
      </c>
    </row>
    <row r="2315" spans="1:5" x14ac:dyDescent="0.25">
      <c r="A2315" s="8">
        <f t="shared" si="73"/>
        <v>2314</v>
      </c>
      <c r="B2315" t="s">
        <v>15093</v>
      </c>
      <c r="C2315" t="s">
        <v>12627</v>
      </c>
      <c r="D2315" s="8">
        <f>VLOOKUP(C2315,Proveedor!$B$2:$C$168,2,0)</f>
        <v>12</v>
      </c>
      <c r="E2315" s="8" t="str">
        <f t="shared" si="72"/>
        <v>insert into Productos values (2314,'FLEXOMETRO 8 MTS TRUPER FX-8M',12);</v>
      </c>
    </row>
    <row r="2316" spans="1:5" x14ac:dyDescent="0.25">
      <c r="A2316" s="8">
        <f t="shared" si="73"/>
        <v>2315</v>
      </c>
      <c r="B2316" t="s">
        <v>15094</v>
      </c>
      <c r="C2316" t="s">
        <v>12627</v>
      </c>
      <c r="D2316" s="8">
        <f>VLOOKUP(C2316,Proveedor!$B$2:$C$168,2,0)</f>
        <v>12</v>
      </c>
      <c r="E2316" s="8" t="str">
        <f t="shared" si="72"/>
        <v>insert into Productos values (2315,'FLEXOMETRO 10 MTS TRUPER FH-10M *',12);</v>
      </c>
    </row>
    <row r="2317" spans="1:5" x14ac:dyDescent="0.25">
      <c r="A2317" s="8">
        <f t="shared" si="73"/>
        <v>2316</v>
      </c>
      <c r="B2317" t="s">
        <v>15095</v>
      </c>
      <c r="C2317" t="s">
        <v>12628</v>
      </c>
      <c r="D2317" s="8">
        <f>VLOOKUP(C2317,Proveedor!$B$2:$C$168,2,0)</f>
        <v>13</v>
      </c>
      <c r="E2317" s="8" t="str">
        <f t="shared" si="72"/>
        <v>insert into Productos values (2316,'FLOTADOR DE PLASTICO #4',13);</v>
      </c>
    </row>
    <row r="2318" spans="1:5" x14ac:dyDescent="0.25">
      <c r="A2318" s="8">
        <f t="shared" si="73"/>
        <v>2317</v>
      </c>
      <c r="B2318" t="s">
        <v>15096</v>
      </c>
      <c r="C2318" t="s">
        <v>12628</v>
      </c>
      <c r="D2318" s="8">
        <f>VLOOKUP(C2318,Proveedor!$B$2:$C$168,2,0)</f>
        <v>13</v>
      </c>
      <c r="E2318" s="8" t="str">
        <f t="shared" si="72"/>
        <v>insert into Productos values (2317,'FLOTADOR DE PLASTICO #5',13);</v>
      </c>
    </row>
    <row r="2319" spans="1:5" x14ac:dyDescent="0.25">
      <c r="A2319" s="8">
        <f t="shared" si="73"/>
        <v>2318</v>
      </c>
      <c r="B2319" t="s">
        <v>15097</v>
      </c>
      <c r="C2319" t="s">
        <v>12628</v>
      </c>
      <c r="D2319" s="8">
        <f>VLOOKUP(C2319,Proveedor!$B$2:$C$168,2,0)</f>
        <v>13</v>
      </c>
      <c r="E2319" s="8" t="str">
        <f t="shared" si="72"/>
        <v>insert into Productos values (2318,'FLOTADOR DE PLASTICO #6',13);</v>
      </c>
    </row>
    <row r="2320" spans="1:5" x14ac:dyDescent="0.25">
      <c r="A2320" s="8">
        <f t="shared" si="73"/>
        <v>2319</v>
      </c>
      <c r="B2320" t="s">
        <v>15098</v>
      </c>
      <c r="C2320" t="s">
        <v>12628</v>
      </c>
      <c r="D2320" s="8">
        <f>VLOOKUP(C2320,Proveedor!$B$2:$C$168,2,0)</f>
        <v>13</v>
      </c>
      <c r="E2320" s="8" t="str">
        <f t="shared" si="72"/>
        <v>insert into Productos values (2319,'FLOTADOR DE POLIURETANO C/VARILLA #4',13);</v>
      </c>
    </row>
    <row r="2321" spans="1:5" x14ac:dyDescent="0.25">
      <c r="A2321" s="8">
        <f t="shared" si="73"/>
        <v>2320</v>
      </c>
      <c r="B2321" t="s">
        <v>15099</v>
      </c>
      <c r="C2321" t="s">
        <v>12628</v>
      </c>
      <c r="D2321" s="8">
        <f>VLOOKUP(C2321,Proveedor!$B$2:$C$168,2,0)</f>
        <v>13</v>
      </c>
      <c r="E2321" s="8" t="str">
        <f t="shared" si="72"/>
        <v>insert into Productos values (2320,'FLOTADOR DE POLIURETANO C/VARILLA #5',13);</v>
      </c>
    </row>
    <row r="2322" spans="1:5" x14ac:dyDescent="0.25">
      <c r="A2322" s="8">
        <f t="shared" si="73"/>
        <v>2321</v>
      </c>
      <c r="B2322" t="s">
        <v>15100</v>
      </c>
      <c r="C2322" t="s">
        <v>12628</v>
      </c>
      <c r="D2322" s="8">
        <f>VLOOKUP(C2322,Proveedor!$B$2:$C$168,2,0)</f>
        <v>13</v>
      </c>
      <c r="E2322" s="8" t="str">
        <f t="shared" si="72"/>
        <v>insert into Productos values (2321,'FLOTADOR DE POLIURETANO C/VARILLA #6',13);</v>
      </c>
    </row>
    <row r="2323" spans="1:5" x14ac:dyDescent="0.25">
      <c r="A2323" s="8">
        <f t="shared" si="73"/>
        <v>2322</v>
      </c>
      <c r="B2323" t="s">
        <v>15101</v>
      </c>
      <c r="C2323" t="s">
        <v>12628</v>
      </c>
      <c r="D2323" s="8">
        <f>VLOOKUP(C2323,Proveedor!$B$2:$C$168,2,0)</f>
        <v>13</v>
      </c>
      <c r="E2323" s="8" t="str">
        <f t="shared" si="72"/>
        <v>insert into Productos values (2322,'FLOTADOR ELECTRICO FOSET FL-004',13);</v>
      </c>
    </row>
    <row r="2324" spans="1:5" x14ac:dyDescent="0.25">
      <c r="A2324" s="8">
        <f t="shared" si="73"/>
        <v>2323</v>
      </c>
      <c r="B2324" t="s">
        <v>15102</v>
      </c>
      <c r="C2324" t="s">
        <v>12629</v>
      </c>
      <c r="D2324" s="8">
        <f>VLOOKUP(C2324,Proveedor!$B$2:$C$168,2,0)</f>
        <v>14</v>
      </c>
      <c r="E2324" s="8" t="str">
        <f t="shared" si="72"/>
        <v>insert into Productos values (2323,'FLOTADOR ELECTRICO SANPLOM P/TINACO 3 MT',14);</v>
      </c>
    </row>
    <row r="2325" spans="1:5" x14ac:dyDescent="0.25">
      <c r="A2325" s="8">
        <f t="shared" si="73"/>
        <v>2324</v>
      </c>
      <c r="B2325" t="s">
        <v>15103</v>
      </c>
      <c r="C2325" t="s">
        <v>12617</v>
      </c>
      <c r="D2325" s="8">
        <f>VLOOKUP(C2325,Proveedor!$B$2:$C$168,2,0)</f>
        <v>2</v>
      </c>
      <c r="E2325" s="8" t="str">
        <f t="shared" si="72"/>
        <v>insert into Productos values (2324,'FOCO 7.5 FIJO COLORES VOLTECH',2);</v>
      </c>
    </row>
    <row r="2326" spans="1:5" x14ac:dyDescent="0.25">
      <c r="A2326" s="8">
        <f t="shared" si="73"/>
        <v>2325</v>
      </c>
      <c r="B2326" t="s">
        <v>15104</v>
      </c>
      <c r="C2326" t="s">
        <v>12696</v>
      </c>
      <c r="D2326" s="8">
        <f>VLOOKUP(C2326,Proveedor!$B$2:$C$168,2,0)</f>
        <v>81</v>
      </c>
      <c r="E2326" s="8" t="str">
        <f t="shared" si="72"/>
        <v>insert into Productos values (2325,'FOCO 7.5 FIJO COLORES E12 5W MONTANA',81);</v>
      </c>
    </row>
    <row r="2327" spans="1:5" x14ac:dyDescent="0.25">
      <c r="A2327" s="8">
        <f t="shared" si="73"/>
        <v>2326</v>
      </c>
      <c r="B2327" t="s">
        <v>15105</v>
      </c>
      <c r="C2327" t="s">
        <v>12617</v>
      </c>
      <c r="D2327" s="8">
        <f>VLOOKUP(C2327,Proveedor!$B$2:$C$168,2,0)</f>
        <v>2</v>
      </c>
      <c r="E2327" s="8" t="str">
        <f t="shared" si="72"/>
        <v>insert into Productos values (2326,'FOCO 7.5 FIJO TRANSPARENTE VOLTECH',2);</v>
      </c>
    </row>
    <row r="2328" spans="1:5" x14ac:dyDescent="0.25">
      <c r="A2328" s="8">
        <f t="shared" si="73"/>
        <v>2327</v>
      </c>
      <c r="B2328" t="s">
        <v>15106</v>
      </c>
      <c r="C2328" t="s">
        <v>12696</v>
      </c>
      <c r="D2328" s="8">
        <f>VLOOKUP(C2328,Proveedor!$B$2:$C$168,2,0)</f>
        <v>81</v>
      </c>
      <c r="E2328" s="8" t="str">
        <f t="shared" si="72"/>
        <v>insert into Productos values (2327,'FOCO 7.5 FIJO TRANSPARENTE E12 5W MONTA',81);</v>
      </c>
    </row>
    <row r="2329" spans="1:5" x14ac:dyDescent="0.25">
      <c r="A2329" s="8">
        <f t="shared" si="73"/>
        <v>2328</v>
      </c>
      <c r="B2329" t="s">
        <v>15107</v>
      </c>
      <c r="C2329" t="s">
        <v>12698</v>
      </c>
      <c r="D2329" s="8">
        <f>VLOOKUP(C2329,Proveedor!$B$2:$C$168,2,0)</f>
        <v>83</v>
      </c>
      <c r="E2329" s="8" t="str">
        <f t="shared" si="72"/>
        <v>insert into Productos values (2328,'FOCO 7.5 INTERMITENTE TRANSPARENTE FULGO',83);</v>
      </c>
    </row>
    <row r="2330" spans="1:5" x14ac:dyDescent="0.25">
      <c r="A2330" s="8">
        <f t="shared" si="73"/>
        <v>2329</v>
      </c>
      <c r="B2330" t="s">
        <v>15108</v>
      </c>
      <c r="C2330" t="s">
        <v>12698</v>
      </c>
      <c r="D2330" s="8">
        <f>VLOOKUP(C2330,Proveedor!$B$2:$C$168,2,0)</f>
        <v>83</v>
      </c>
      <c r="E2330" s="8" t="str">
        <f t="shared" si="72"/>
        <v>insert into Productos values (2329,'FOCO 7.5 OPACO INTERMITENTE FULGORE',83);</v>
      </c>
    </row>
    <row r="2331" spans="1:5" x14ac:dyDescent="0.25">
      <c r="A2331" s="8">
        <f t="shared" si="73"/>
        <v>2330</v>
      </c>
      <c r="B2331" t="s">
        <v>15109</v>
      </c>
      <c r="C2331" t="s">
        <v>12618</v>
      </c>
      <c r="D2331" s="8">
        <f>VLOOKUP(C2331,Proveedor!$B$2:$C$168,2,0)</f>
        <v>3</v>
      </c>
      <c r="E2331" s="8" t="str">
        <f t="shared" si="72"/>
        <v>insert into Productos values (2330,'FOCO AHORRADOR 2U 15W AKSI L/FRIA BLI',3);</v>
      </c>
    </row>
    <row r="2332" spans="1:5" x14ac:dyDescent="0.25">
      <c r="A2332" s="8">
        <f t="shared" si="73"/>
        <v>2331</v>
      </c>
      <c r="B2332" t="s">
        <v>15110</v>
      </c>
      <c r="C2332" t="s">
        <v>12636</v>
      </c>
      <c r="D2332" s="8">
        <f>VLOOKUP(C2332,Proveedor!$B$2:$C$168,2,0)</f>
        <v>21</v>
      </c>
      <c r="E2332" s="8" t="str">
        <f t="shared" si="72"/>
        <v>insert into Productos values (2331,'FOCO AHORRADOR 2U 5W LUZ FRIA SANELEC',21);</v>
      </c>
    </row>
    <row r="2333" spans="1:5" x14ac:dyDescent="0.25">
      <c r="A2333" s="8">
        <f t="shared" si="73"/>
        <v>2332</v>
      </c>
      <c r="B2333" t="s">
        <v>15111</v>
      </c>
      <c r="C2333" t="s">
        <v>12636</v>
      </c>
      <c r="D2333" s="8">
        <f>VLOOKUP(C2333,Proveedor!$B$2:$C$168,2,0)</f>
        <v>21</v>
      </c>
      <c r="E2333" s="8" t="str">
        <f t="shared" si="72"/>
        <v>insert into Productos values (2332,'FOCO AHORRADOR 2U 8W LUZ CALIDA SANELEC',21);</v>
      </c>
    </row>
    <row r="2334" spans="1:5" x14ac:dyDescent="0.25">
      <c r="A2334" s="8">
        <f t="shared" si="73"/>
        <v>2333</v>
      </c>
      <c r="B2334" t="s">
        <v>15112</v>
      </c>
      <c r="C2334" t="s">
        <v>12618</v>
      </c>
      <c r="D2334" s="8">
        <f>VLOOKUP(C2334,Proveedor!$B$2:$C$168,2,0)</f>
        <v>3</v>
      </c>
      <c r="E2334" s="8" t="str">
        <f t="shared" si="72"/>
        <v>insert into Productos values (2333,'FOCO AHORRADOR 3U 15W CAJA LUZ BLANCA',3);</v>
      </c>
    </row>
    <row r="2335" spans="1:5" x14ac:dyDescent="0.25">
      <c r="A2335" s="8">
        <f t="shared" si="73"/>
        <v>2334</v>
      </c>
      <c r="B2335" t="s">
        <v>15113</v>
      </c>
      <c r="C2335" t="s">
        <v>12618</v>
      </c>
      <c r="D2335" s="8">
        <f>VLOOKUP(C2335,Proveedor!$B$2:$C$168,2,0)</f>
        <v>3</v>
      </c>
      <c r="E2335" s="8" t="str">
        <f t="shared" si="72"/>
        <v>insert into Productos values (2334,'FOCO AHORRADOR 3U 20W AKSI LUZ FRIA',3);</v>
      </c>
    </row>
    <row r="2336" spans="1:5" x14ac:dyDescent="0.25">
      <c r="A2336" s="8">
        <f t="shared" si="73"/>
        <v>2335</v>
      </c>
      <c r="B2336" t="s">
        <v>15114</v>
      </c>
      <c r="C2336" t="s">
        <v>12618</v>
      </c>
      <c r="D2336" s="8">
        <f>VLOOKUP(C2336,Proveedor!$B$2:$C$168,2,0)</f>
        <v>3</v>
      </c>
      <c r="E2336" s="8" t="str">
        <f t="shared" si="72"/>
        <v>insert into Productos values (2335,'FOCO AHORRADOR 3U 25W AKSI LUZ FRIO CAJA',3);</v>
      </c>
    </row>
    <row r="2337" spans="1:5" x14ac:dyDescent="0.25">
      <c r="A2337" s="8">
        <f t="shared" si="73"/>
        <v>2336</v>
      </c>
      <c r="B2337" t="s">
        <v>15115</v>
      </c>
      <c r="C2337" t="s">
        <v>12636</v>
      </c>
      <c r="D2337" s="8">
        <f>VLOOKUP(C2337,Proveedor!$B$2:$C$168,2,0)</f>
        <v>21</v>
      </c>
      <c r="E2337" s="8" t="str">
        <f t="shared" si="72"/>
        <v>insert into Productos values (2336,'FOCO AHORRADOR 3U 5W SANELEC L/FRIA',21);</v>
      </c>
    </row>
    <row r="2338" spans="1:5" x14ac:dyDescent="0.25">
      <c r="A2338" s="8">
        <f t="shared" si="73"/>
        <v>2337</v>
      </c>
      <c r="B2338" t="s">
        <v>15116</v>
      </c>
      <c r="C2338" t="s">
        <v>12618</v>
      </c>
      <c r="D2338" s="8">
        <f>VLOOKUP(C2338,Proveedor!$B$2:$C$168,2,0)</f>
        <v>3</v>
      </c>
      <c r="E2338" s="8" t="str">
        <f t="shared" si="72"/>
        <v>insert into Productos values (2337,'FOCO AHORRADOR 4U 28W AKSI LUZ FRIA',3);</v>
      </c>
    </row>
    <row r="2339" spans="1:5" x14ac:dyDescent="0.25">
      <c r="A2339" s="8">
        <f t="shared" si="73"/>
        <v>2338</v>
      </c>
      <c r="B2339" t="s">
        <v>15117</v>
      </c>
      <c r="C2339" t="s">
        <v>12696</v>
      </c>
      <c r="D2339" s="8">
        <f>VLOOKUP(C2339,Proveedor!$B$2:$C$168,2,0)</f>
        <v>81</v>
      </c>
      <c r="E2339" s="8" t="str">
        <f t="shared" si="72"/>
        <v>insert into Productos values (2338,'FOCO AHORRADOR BOLA 20W MONTANA',81);</v>
      </c>
    </row>
    <row r="2340" spans="1:5" x14ac:dyDescent="0.25">
      <c r="A2340" s="8">
        <f t="shared" si="73"/>
        <v>2339</v>
      </c>
      <c r="B2340" t="s">
        <v>15118</v>
      </c>
      <c r="C2340" t="s">
        <v>12636</v>
      </c>
      <c r="D2340" s="8">
        <f>VLOOKUP(C2340,Proveedor!$B$2:$C$168,2,0)</f>
        <v>21</v>
      </c>
      <c r="E2340" s="8" t="str">
        <f t="shared" si="72"/>
        <v>insert into Productos values (2339,'FOCO AHORRADOR SPIRAL 8W LUZ CALIDA SA',21);</v>
      </c>
    </row>
    <row r="2341" spans="1:5" x14ac:dyDescent="0.25">
      <c r="A2341" s="8">
        <f t="shared" si="73"/>
        <v>2340</v>
      </c>
      <c r="B2341" t="s">
        <v>15119</v>
      </c>
      <c r="C2341" t="s">
        <v>12618</v>
      </c>
      <c r="D2341" s="8">
        <f>VLOOKUP(C2341,Proveedor!$B$2:$C$168,2,0)</f>
        <v>3</v>
      </c>
      <c r="E2341" s="8" t="str">
        <f t="shared" si="72"/>
        <v>insert into Productos values (2340,'FOCO AHORRADOR SPIRAL 9W AKSI L/CALIDA',3);</v>
      </c>
    </row>
    <row r="2342" spans="1:5" x14ac:dyDescent="0.25">
      <c r="A2342" s="8">
        <f t="shared" si="73"/>
        <v>2341</v>
      </c>
      <c r="B2342" t="s">
        <v>15120</v>
      </c>
      <c r="C2342" t="s">
        <v>12618</v>
      </c>
      <c r="D2342" s="8">
        <f>VLOOKUP(C2342,Proveedor!$B$2:$C$168,2,0)</f>
        <v>3</v>
      </c>
      <c r="E2342" s="8" t="str">
        <f t="shared" si="72"/>
        <v>insert into Productos values (2341,'FOCO AHORRADOR SPIRAL 9W AKSI L/FRIA',3);</v>
      </c>
    </row>
    <row r="2343" spans="1:5" x14ac:dyDescent="0.25">
      <c r="A2343" s="8">
        <f t="shared" si="73"/>
        <v>2342</v>
      </c>
      <c r="B2343" t="s">
        <v>15121</v>
      </c>
      <c r="C2343" t="s">
        <v>12719</v>
      </c>
      <c r="D2343" s="8">
        <f>VLOOKUP(C2343,Proveedor!$B$2:$C$168,2,0)</f>
        <v>105</v>
      </c>
      <c r="E2343" s="8" t="str">
        <f t="shared" si="72"/>
        <v>insert into Productos values (2342,'FOCO AHORRADOR SPIRAL 13 W L/DIA LINVAL',105);</v>
      </c>
    </row>
    <row r="2344" spans="1:5" x14ac:dyDescent="0.25">
      <c r="A2344" s="8">
        <f t="shared" si="73"/>
        <v>2343</v>
      </c>
      <c r="B2344" t="s">
        <v>15122</v>
      </c>
      <c r="C2344" t="s">
        <v>12618</v>
      </c>
      <c r="D2344" s="8">
        <f>VLOOKUP(C2344,Proveedor!$B$2:$C$168,2,0)</f>
        <v>3</v>
      </c>
      <c r="E2344" s="8" t="str">
        <f t="shared" si="72"/>
        <v>insert into Productos values (2343,'FOCO AHORRADOR SPIRAL 13W AKSI L/CALIDA',3);</v>
      </c>
    </row>
    <row r="2345" spans="1:5" x14ac:dyDescent="0.25">
      <c r="A2345" s="8">
        <f t="shared" si="73"/>
        <v>2344</v>
      </c>
      <c r="B2345" t="s">
        <v>15123</v>
      </c>
      <c r="C2345" t="s">
        <v>12618</v>
      </c>
      <c r="D2345" s="8">
        <f>VLOOKUP(C2345,Proveedor!$B$2:$C$168,2,0)</f>
        <v>3</v>
      </c>
      <c r="E2345" s="8" t="str">
        <f t="shared" si="72"/>
        <v>insert into Productos values (2344,'FOCO AHORRADOR SPIRAL 13W AKSI L/FRIA C',3);</v>
      </c>
    </row>
    <row r="2346" spans="1:5" x14ac:dyDescent="0.25">
      <c r="A2346" s="8">
        <f t="shared" si="73"/>
        <v>2345</v>
      </c>
      <c r="B2346" t="s">
        <v>15124</v>
      </c>
      <c r="C2346" t="s">
        <v>12618</v>
      </c>
      <c r="D2346" s="8">
        <f>VLOOKUP(C2346,Proveedor!$B$2:$C$168,2,0)</f>
        <v>3</v>
      </c>
      <c r="E2346" s="8" t="str">
        <f t="shared" si="72"/>
        <v>insert into Productos values (2345,'FOCO AHORRADOR SPIRAL 15W AKSI L/CALIDA PAK 3 PZS',3);</v>
      </c>
    </row>
    <row r="2347" spans="1:5" x14ac:dyDescent="0.25">
      <c r="A2347" s="8">
        <f t="shared" si="73"/>
        <v>2346</v>
      </c>
      <c r="B2347" t="s">
        <v>15125</v>
      </c>
      <c r="C2347" t="s">
        <v>12618</v>
      </c>
      <c r="D2347" s="8">
        <f>VLOOKUP(C2347,Proveedor!$B$2:$C$168,2,0)</f>
        <v>3</v>
      </c>
      <c r="E2347" s="8" t="str">
        <f t="shared" si="72"/>
        <v>insert into Productos values (2346,'FOCO AHORRADOR SPIRAL 15W AKSI L/FRI',3);</v>
      </c>
    </row>
    <row r="2348" spans="1:5" x14ac:dyDescent="0.25">
      <c r="A2348" s="8">
        <f t="shared" si="73"/>
        <v>2347</v>
      </c>
      <c r="B2348" t="s">
        <v>15126</v>
      </c>
      <c r="C2348" t="s">
        <v>12618</v>
      </c>
      <c r="D2348" s="8">
        <f>VLOOKUP(C2348,Proveedor!$B$2:$C$168,2,0)</f>
        <v>3</v>
      </c>
      <c r="E2348" s="8" t="str">
        <f t="shared" si="72"/>
        <v>insert into Productos values (2347,'FOCO AHORRADOR SPIRAL 15W AKSI L/FRIA C',3);</v>
      </c>
    </row>
    <row r="2349" spans="1:5" x14ac:dyDescent="0.25">
      <c r="A2349" s="8">
        <f t="shared" si="73"/>
        <v>2348</v>
      </c>
      <c r="B2349" t="s">
        <v>15127</v>
      </c>
      <c r="C2349" t="s">
        <v>12673</v>
      </c>
      <c r="D2349" s="8">
        <f>VLOOKUP(C2349,Proveedor!$B$2:$C$168,2,0)</f>
        <v>58</v>
      </c>
      <c r="E2349" s="8" t="str">
        <f t="shared" si="72"/>
        <v>insert into Productos values (2348,'FOCO AHORRADOR SPIRAL 15W KEER 1602',58);</v>
      </c>
    </row>
    <row r="2350" spans="1:5" x14ac:dyDescent="0.25">
      <c r="A2350" s="8">
        <f t="shared" si="73"/>
        <v>2349</v>
      </c>
      <c r="B2350" t="s">
        <v>15128</v>
      </c>
      <c r="C2350" t="s">
        <v>12720</v>
      </c>
      <c r="D2350" s="8">
        <f>VLOOKUP(C2350,Proveedor!$B$2:$C$168,2,0)</f>
        <v>106</v>
      </c>
      <c r="E2350" s="8" t="str">
        <f t="shared" si="72"/>
        <v>insert into Productos values (2349,'FOCO AHORRADOR SPIRAL 18W JWL',106);</v>
      </c>
    </row>
    <row r="2351" spans="1:5" x14ac:dyDescent="0.25">
      <c r="A2351" s="8">
        <f t="shared" si="73"/>
        <v>2350</v>
      </c>
      <c r="B2351" t="s">
        <v>15129</v>
      </c>
      <c r="C2351" t="s">
        <v>12618</v>
      </c>
      <c r="D2351" s="8">
        <f>VLOOKUP(C2351,Proveedor!$B$2:$C$168,2,0)</f>
        <v>3</v>
      </c>
      <c r="E2351" s="8" t="str">
        <f t="shared" si="72"/>
        <v>insert into Productos values (2350,'FOCO AHORRADOR SPIRAL 20W AKSI L/FRIA C',3);</v>
      </c>
    </row>
    <row r="2352" spans="1:5" x14ac:dyDescent="0.25">
      <c r="A2352" s="8">
        <f t="shared" si="73"/>
        <v>2351</v>
      </c>
      <c r="B2352" t="s">
        <v>15130</v>
      </c>
      <c r="C2352" t="s">
        <v>12618</v>
      </c>
      <c r="D2352" s="8">
        <f>VLOOKUP(C2352,Proveedor!$B$2:$C$168,2,0)</f>
        <v>3</v>
      </c>
      <c r="E2352" s="8" t="str">
        <f t="shared" si="72"/>
        <v>insert into Productos values (2351,'FOCO AHORRADOR SPIRAL 20W AKSI LUZ CALI',3);</v>
      </c>
    </row>
    <row r="2353" spans="1:5" x14ac:dyDescent="0.25">
      <c r="A2353" s="8">
        <f t="shared" si="73"/>
        <v>2352</v>
      </c>
      <c r="B2353" t="s">
        <v>15131</v>
      </c>
      <c r="C2353" t="s">
        <v>12618</v>
      </c>
      <c r="D2353" s="8">
        <f>VLOOKUP(C2353,Proveedor!$B$2:$C$168,2,0)</f>
        <v>3</v>
      </c>
      <c r="E2353" s="8" t="str">
        <f t="shared" si="72"/>
        <v>insert into Productos values (2352,'FOCO AHORRADOR SPIRAL 20W AKSI MAX LIGH',3);</v>
      </c>
    </row>
    <row r="2354" spans="1:5" x14ac:dyDescent="0.25">
      <c r="A2354" s="8">
        <f t="shared" si="73"/>
        <v>2353</v>
      </c>
      <c r="B2354" t="s">
        <v>15132</v>
      </c>
      <c r="C2354" t="s">
        <v>12719</v>
      </c>
      <c r="D2354" s="8">
        <f>VLOOKUP(C2354,Proveedor!$B$2:$C$168,2,0)</f>
        <v>105</v>
      </c>
      <c r="E2354" s="8" t="str">
        <f t="shared" si="72"/>
        <v>insert into Productos values (2353,'FOCO AHORRADOR SPIRAL 23 W L/DIA LINVAL',105);</v>
      </c>
    </row>
    <row r="2355" spans="1:5" x14ac:dyDescent="0.25">
      <c r="A2355" s="8">
        <f t="shared" si="73"/>
        <v>2354</v>
      </c>
      <c r="B2355" t="s">
        <v>15133</v>
      </c>
      <c r="C2355" t="s">
        <v>12618</v>
      </c>
      <c r="D2355" s="8">
        <f>VLOOKUP(C2355,Proveedor!$B$2:$C$168,2,0)</f>
        <v>3</v>
      </c>
      <c r="E2355" s="8" t="str">
        <f t="shared" si="72"/>
        <v>insert into Productos values (2354,'FOCO AHORRADOR SPIRAL 23W AKSI MAX L',3);</v>
      </c>
    </row>
    <row r="2356" spans="1:5" x14ac:dyDescent="0.25">
      <c r="A2356" s="8">
        <f t="shared" si="73"/>
        <v>2355</v>
      </c>
      <c r="B2356" t="s">
        <v>15134</v>
      </c>
      <c r="C2356" t="s">
        <v>12696</v>
      </c>
      <c r="D2356" s="8">
        <f>VLOOKUP(C2356,Proveedor!$B$2:$C$168,2,0)</f>
        <v>81</v>
      </c>
      <c r="E2356" s="8" t="str">
        <f t="shared" si="72"/>
        <v>insert into Productos values (2355,'FOCO AHORRADOR SPIRAL 25 W MONTANA COMPACTO',81);</v>
      </c>
    </row>
    <row r="2357" spans="1:5" x14ac:dyDescent="0.25">
      <c r="A2357" s="8">
        <f t="shared" si="73"/>
        <v>2356</v>
      </c>
      <c r="B2357" t="s">
        <v>15135</v>
      </c>
      <c r="C2357" t="s">
        <v>12720</v>
      </c>
      <c r="D2357" s="8">
        <f>VLOOKUP(C2357,Proveedor!$B$2:$C$168,2,0)</f>
        <v>106</v>
      </c>
      <c r="E2357" s="8" t="str">
        <f t="shared" si="72"/>
        <v>insert into Productos values (2356,'FOCO AHORRADOR SPIRAL 25W JWJ LUZ FRIA',106);</v>
      </c>
    </row>
    <row r="2358" spans="1:5" x14ac:dyDescent="0.25">
      <c r="A2358" s="8">
        <f t="shared" si="73"/>
        <v>2357</v>
      </c>
      <c r="B2358" t="s">
        <v>15136</v>
      </c>
      <c r="C2358" t="s">
        <v>12618</v>
      </c>
      <c r="D2358" s="8">
        <f>VLOOKUP(C2358,Proveedor!$B$2:$C$168,2,0)</f>
        <v>3</v>
      </c>
      <c r="E2358" s="8" t="str">
        <f t="shared" si="72"/>
        <v>insert into Productos values (2357,'FOCO AHORRADOR SPIRAL 26W AKSI M11065',3);</v>
      </c>
    </row>
    <row r="2359" spans="1:5" x14ac:dyDescent="0.25">
      <c r="A2359" s="8">
        <f t="shared" si="73"/>
        <v>2358</v>
      </c>
      <c r="B2359" t="s">
        <v>15137</v>
      </c>
      <c r="C2359" t="s">
        <v>12720</v>
      </c>
      <c r="D2359" s="8">
        <f>VLOOKUP(C2359,Proveedor!$B$2:$C$168,2,0)</f>
        <v>106</v>
      </c>
      <c r="E2359" s="8" t="str">
        <f t="shared" si="72"/>
        <v>insert into Productos values (2358,'FOCO AHORRADOR SPIRAL 28W YULED 6000 H',106);</v>
      </c>
    </row>
    <row r="2360" spans="1:5" x14ac:dyDescent="0.25">
      <c r="A2360" s="8">
        <f t="shared" si="73"/>
        <v>2359</v>
      </c>
      <c r="B2360" t="s">
        <v>15138</v>
      </c>
      <c r="C2360" t="s">
        <v>12719</v>
      </c>
      <c r="D2360" s="8">
        <f>VLOOKUP(C2360,Proveedor!$B$2:$C$168,2,0)</f>
        <v>105</v>
      </c>
      <c r="E2360" s="8" t="str">
        <f t="shared" si="72"/>
        <v>insert into Productos values (2359,'FOCO AHORRADOR SPIRAL 30 W L/DIA LINVAL',105);</v>
      </c>
    </row>
    <row r="2361" spans="1:5" x14ac:dyDescent="0.25">
      <c r="A2361" s="8">
        <f t="shared" si="73"/>
        <v>2360</v>
      </c>
      <c r="B2361" t="s">
        <v>15139</v>
      </c>
      <c r="C2361" t="s">
        <v>12618</v>
      </c>
      <c r="D2361" s="8">
        <f>VLOOKUP(C2361,Proveedor!$B$2:$C$168,2,0)</f>
        <v>3</v>
      </c>
      <c r="E2361" s="8" t="str">
        <f t="shared" si="72"/>
        <v>insert into Productos values (2360,'FOCO AHORRADOR SPIRAL 30W AKSI L/FRIA C',3);</v>
      </c>
    </row>
    <row r="2362" spans="1:5" x14ac:dyDescent="0.25">
      <c r="A2362" s="8">
        <f t="shared" si="73"/>
        <v>2361</v>
      </c>
      <c r="B2362" t="s">
        <v>15140</v>
      </c>
      <c r="C2362" t="s">
        <v>12618</v>
      </c>
      <c r="D2362" s="8">
        <f>VLOOKUP(C2362,Proveedor!$B$2:$C$168,2,0)</f>
        <v>3</v>
      </c>
      <c r="E2362" s="8" t="str">
        <f t="shared" si="72"/>
        <v>insert into Productos values (2361,'FOCO AHORRADOR SPIRAL 30W AKSI MAX L',3);</v>
      </c>
    </row>
    <row r="2363" spans="1:5" x14ac:dyDescent="0.25">
      <c r="A2363" s="8">
        <f t="shared" si="73"/>
        <v>2362</v>
      </c>
      <c r="B2363" t="s">
        <v>15141</v>
      </c>
      <c r="C2363" t="s">
        <v>12673</v>
      </c>
      <c r="D2363" s="8">
        <f>VLOOKUP(C2363,Proveedor!$B$2:$C$168,2,0)</f>
        <v>58</v>
      </c>
      <c r="E2363" s="8" t="str">
        <f t="shared" si="72"/>
        <v>insert into Productos values (2362,'FOCO AHORRADOR SPIRAL 30W KEER 1604 N45',58);</v>
      </c>
    </row>
    <row r="2364" spans="1:5" x14ac:dyDescent="0.25">
      <c r="A2364" s="8">
        <f t="shared" si="73"/>
        <v>2363</v>
      </c>
      <c r="B2364" t="s">
        <v>15142</v>
      </c>
      <c r="C2364" t="s">
        <v>12636</v>
      </c>
      <c r="D2364" s="8">
        <f>VLOOKUP(C2364,Proveedor!$B$2:$C$168,2,0)</f>
        <v>21</v>
      </c>
      <c r="E2364" s="8" t="str">
        <f t="shared" si="72"/>
        <v>insert into Productos values (2363,'FOCO AHORRADOR SPIRAL 30W SANELEC L/CAL',21);</v>
      </c>
    </row>
    <row r="2365" spans="1:5" x14ac:dyDescent="0.25">
      <c r="A2365" s="8">
        <f t="shared" si="73"/>
        <v>2364</v>
      </c>
      <c r="B2365" t="s">
        <v>15143</v>
      </c>
      <c r="C2365" t="s">
        <v>12721</v>
      </c>
      <c r="D2365" s="8">
        <f>VLOOKUP(C2365,Proveedor!$B$2:$C$168,2,0)</f>
        <v>107</v>
      </c>
      <c r="E2365" s="8" t="str">
        <f t="shared" si="72"/>
        <v>insert into Productos values (2364,'FOCO AHORRADOR SPIRAL 30W TRAKA LUZ BLA',107);</v>
      </c>
    </row>
    <row r="2366" spans="1:5" x14ac:dyDescent="0.25">
      <c r="A2366" s="8">
        <f t="shared" si="73"/>
        <v>2365</v>
      </c>
      <c r="B2366" t="s">
        <v>15144</v>
      </c>
      <c r="C2366" t="s">
        <v>12720</v>
      </c>
      <c r="D2366" s="8">
        <f>VLOOKUP(C2366,Proveedor!$B$2:$C$168,2,0)</f>
        <v>106</v>
      </c>
      <c r="E2366" s="8" t="str">
        <f t="shared" si="72"/>
        <v>insert into Productos values (2365,'FOCO AHORRADOR SPIRAL 33W YULED',106);</v>
      </c>
    </row>
    <row r="2367" spans="1:5" x14ac:dyDescent="0.25">
      <c r="A2367" s="8">
        <f t="shared" si="73"/>
        <v>2366</v>
      </c>
      <c r="B2367" t="s">
        <v>15145</v>
      </c>
      <c r="C2367" t="s">
        <v>12719</v>
      </c>
      <c r="D2367" s="8">
        <f>VLOOKUP(C2367,Proveedor!$B$2:$C$168,2,0)</f>
        <v>105</v>
      </c>
      <c r="E2367" s="8" t="str">
        <f t="shared" si="72"/>
        <v>insert into Productos values (2366,'FOCO AHORRADOR SPIRAL 45 W L/DIA LINVAL',105);</v>
      </c>
    </row>
    <row r="2368" spans="1:5" x14ac:dyDescent="0.25">
      <c r="A2368" s="8">
        <f t="shared" si="73"/>
        <v>2367</v>
      </c>
      <c r="B2368" t="s">
        <v>15146</v>
      </c>
      <c r="C2368" t="s">
        <v>12618</v>
      </c>
      <c r="D2368" s="8">
        <f>VLOOKUP(C2368,Proveedor!$B$2:$C$168,2,0)</f>
        <v>3</v>
      </c>
      <c r="E2368" s="8" t="str">
        <f t="shared" si="72"/>
        <v>insert into Productos values (2367,'FOCO AHORRADOR SPIRAL 45W AKSI 2PACK',3);</v>
      </c>
    </row>
    <row r="2369" spans="1:5" x14ac:dyDescent="0.25">
      <c r="A2369" s="8">
        <f t="shared" si="73"/>
        <v>2368</v>
      </c>
      <c r="B2369" t="s">
        <v>15147</v>
      </c>
      <c r="C2369" t="s">
        <v>12618</v>
      </c>
      <c r="D2369" s="8">
        <f>VLOOKUP(C2369,Proveedor!$B$2:$C$168,2,0)</f>
        <v>3</v>
      </c>
      <c r="E2369" s="8" t="str">
        <f t="shared" si="72"/>
        <v>insert into Productos values (2368,'FOCO AHORRADOR SPIRAL 45W AKSI L/FRIA',3);</v>
      </c>
    </row>
    <row r="2370" spans="1:5" x14ac:dyDescent="0.25">
      <c r="A2370" s="8">
        <f t="shared" si="73"/>
        <v>2369</v>
      </c>
      <c r="B2370" t="s">
        <v>15148</v>
      </c>
      <c r="C2370" t="s">
        <v>12673</v>
      </c>
      <c r="D2370" s="8">
        <f>VLOOKUP(C2370,Proveedor!$B$2:$C$168,2,0)</f>
        <v>58</v>
      </c>
      <c r="E2370" s="8" t="str">
        <f t="shared" si="72"/>
        <v>insert into Productos values (2369,'FOCO AHORRADOR SPIRAL 45W KEER 1605 N55',58);</v>
      </c>
    </row>
    <row r="2371" spans="1:5" x14ac:dyDescent="0.25">
      <c r="A2371" s="8">
        <f t="shared" si="73"/>
        <v>2370</v>
      </c>
      <c r="B2371" t="s">
        <v>15149</v>
      </c>
      <c r="C2371" t="s">
        <v>12616</v>
      </c>
      <c r="D2371" s="8">
        <f>VLOOKUP(C2371,Proveedor!$B$2:$C$168,2,0)</f>
        <v>1</v>
      </c>
      <c r="E2371" s="8" t="str">
        <f t="shared" ref="E2371:E2434" si="74">"insert into Productos values ("&amp;A2371&amp;",'"&amp;B2371&amp;"',"&amp;D2371&amp;");"</f>
        <v>insert into Productos values (2370,'FOCO AHORRADOR SPIRAL 45W VOLTECK T4',1);</v>
      </c>
    </row>
    <row r="2372" spans="1:5" x14ac:dyDescent="0.25">
      <c r="A2372" s="8">
        <f t="shared" ref="A2372:A2435" si="75">+A2371+1</f>
        <v>2371</v>
      </c>
      <c r="B2372" t="s">
        <v>15150</v>
      </c>
      <c r="C2372" t="s">
        <v>12720</v>
      </c>
      <c r="D2372" s="8">
        <f>VLOOKUP(C2372,Proveedor!$B$2:$C$168,2,0)</f>
        <v>106</v>
      </c>
      <c r="E2372" s="8" t="str">
        <f t="shared" si="74"/>
        <v>insert into Productos values (2371,'FOCO AHORRADOR SPIRAL 45W YULED',106);</v>
      </c>
    </row>
    <row r="2373" spans="1:5" x14ac:dyDescent="0.25">
      <c r="A2373" s="8">
        <f t="shared" si="75"/>
        <v>2372</v>
      </c>
      <c r="B2373" t="s">
        <v>15151</v>
      </c>
      <c r="C2373" t="s">
        <v>12719</v>
      </c>
      <c r="D2373" s="8">
        <f>VLOOKUP(C2373,Proveedor!$B$2:$C$168,2,0)</f>
        <v>105</v>
      </c>
      <c r="E2373" s="8" t="str">
        <f t="shared" si="74"/>
        <v>insert into Productos values (2372,'FOCO AHORRADOR SPIRAL 65 W L/DIA LINVAL',105);</v>
      </c>
    </row>
    <row r="2374" spans="1:5" x14ac:dyDescent="0.25">
      <c r="A2374" s="8">
        <f t="shared" si="75"/>
        <v>2373</v>
      </c>
      <c r="B2374" t="s">
        <v>15152</v>
      </c>
      <c r="C2374" t="s">
        <v>12618</v>
      </c>
      <c r="D2374" s="8">
        <f>VLOOKUP(C2374,Proveedor!$B$2:$C$168,2,0)</f>
        <v>3</v>
      </c>
      <c r="E2374" s="8" t="str">
        <f t="shared" si="74"/>
        <v>insert into Productos values (2373,'FOCO AHORRADOR SPIRAL 65W AKSI',3);</v>
      </c>
    </row>
    <row r="2375" spans="1:5" x14ac:dyDescent="0.25">
      <c r="A2375" s="8">
        <f t="shared" si="75"/>
        <v>2374</v>
      </c>
      <c r="B2375" t="s">
        <v>15153</v>
      </c>
      <c r="C2375" t="s">
        <v>12720</v>
      </c>
      <c r="D2375" s="8">
        <f>VLOOKUP(C2375,Proveedor!$B$2:$C$168,2,0)</f>
        <v>106</v>
      </c>
      <c r="E2375" s="8" t="str">
        <f t="shared" si="74"/>
        <v>insert into Productos values (2374,'FOCO AHORRADOR SPIRAL 65W JWJ 6000 HORA',106);</v>
      </c>
    </row>
    <row r="2376" spans="1:5" x14ac:dyDescent="0.25">
      <c r="A2376" s="8">
        <f t="shared" si="75"/>
        <v>2375</v>
      </c>
      <c r="B2376" t="s">
        <v>15154</v>
      </c>
      <c r="C2376" t="s">
        <v>12673</v>
      </c>
      <c r="D2376" s="8">
        <f>VLOOKUP(C2376,Proveedor!$B$2:$C$168,2,0)</f>
        <v>58</v>
      </c>
      <c r="E2376" s="8" t="str">
        <f t="shared" si="74"/>
        <v>insert into Productos values (2375,'FOCO AHORRADOR SPIRAL 65W KEER 1607 N85',58);</v>
      </c>
    </row>
    <row r="2377" spans="1:5" x14ac:dyDescent="0.25">
      <c r="A2377" s="8">
        <f t="shared" si="75"/>
        <v>2376</v>
      </c>
      <c r="B2377" t="s">
        <v>15155</v>
      </c>
      <c r="C2377" t="s">
        <v>12616</v>
      </c>
      <c r="D2377" s="8">
        <f>VLOOKUP(C2377,Proveedor!$B$2:$C$168,2,0)</f>
        <v>1</v>
      </c>
      <c r="E2377" s="8" t="str">
        <f t="shared" si="74"/>
        <v>insert into Productos values (2376,'FOCO AHORRADOR SPIRAL 65W VOLTECK T5',1);</v>
      </c>
    </row>
    <row r="2378" spans="1:5" x14ac:dyDescent="0.25">
      <c r="A2378" s="8">
        <f t="shared" si="75"/>
        <v>2377</v>
      </c>
      <c r="B2378" t="s">
        <v>15156</v>
      </c>
      <c r="C2378" t="s">
        <v>12720</v>
      </c>
      <c r="D2378" s="8">
        <f>VLOOKUP(C2378,Proveedor!$B$2:$C$168,2,0)</f>
        <v>106</v>
      </c>
      <c r="E2378" s="8" t="str">
        <f t="shared" si="74"/>
        <v>insert into Productos values (2377,'FOCO AHORRADOR SPIRAL 85W YULED',106);</v>
      </c>
    </row>
    <row r="2379" spans="1:5" x14ac:dyDescent="0.25">
      <c r="A2379" s="8">
        <f t="shared" si="75"/>
        <v>2378</v>
      </c>
      <c r="B2379" t="s">
        <v>15157</v>
      </c>
      <c r="C2379" t="s">
        <v>12618</v>
      </c>
      <c r="D2379" s="8">
        <f>VLOOKUP(C2379,Proveedor!$B$2:$C$168,2,0)</f>
        <v>3</v>
      </c>
      <c r="E2379" s="8" t="str">
        <f t="shared" si="74"/>
        <v>insert into Productos values (2378,'FOCO AHORRADOR SPIRAL 85W AKSI 2 PACK',3);</v>
      </c>
    </row>
    <row r="2380" spans="1:5" x14ac:dyDescent="0.25">
      <c r="A2380" s="8">
        <f t="shared" si="75"/>
        <v>2379</v>
      </c>
      <c r="B2380" t="s">
        <v>15158</v>
      </c>
      <c r="C2380" t="s">
        <v>12618</v>
      </c>
      <c r="D2380" s="8">
        <f>VLOOKUP(C2380,Proveedor!$B$2:$C$168,2,0)</f>
        <v>3</v>
      </c>
      <c r="E2380" s="8" t="str">
        <f t="shared" si="74"/>
        <v>insert into Productos values (2379,'FOCO AHORRADOR SPIRAL 85W AKSI L/FRIA',3);</v>
      </c>
    </row>
    <row r="2381" spans="1:5" x14ac:dyDescent="0.25">
      <c r="A2381" s="8">
        <f t="shared" si="75"/>
        <v>2380</v>
      </c>
      <c r="B2381" t="s">
        <v>15159</v>
      </c>
      <c r="C2381" t="s">
        <v>12673</v>
      </c>
      <c r="D2381" s="8">
        <f>VLOOKUP(C2381,Proveedor!$B$2:$C$168,2,0)</f>
        <v>58</v>
      </c>
      <c r="E2381" s="8" t="str">
        <f t="shared" si="74"/>
        <v>insert into Productos values (2380,'FOCO AHORRADOR SPIRAL 85W KEER 1608 105',58);</v>
      </c>
    </row>
    <row r="2382" spans="1:5" x14ac:dyDescent="0.25">
      <c r="A2382" s="8">
        <f t="shared" si="75"/>
        <v>2381</v>
      </c>
      <c r="B2382" t="s">
        <v>15160</v>
      </c>
      <c r="C2382" t="s">
        <v>12696</v>
      </c>
      <c r="D2382" s="8">
        <f>VLOOKUP(C2382,Proveedor!$B$2:$C$168,2,0)</f>
        <v>81</v>
      </c>
      <c r="E2382" s="8" t="str">
        <f t="shared" si="74"/>
        <v>insert into Productos values (2381,'FOCO AHORRADOR SPIRAL 85W MONTANA COMPACTO',81);</v>
      </c>
    </row>
    <row r="2383" spans="1:5" x14ac:dyDescent="0.25">
      <c r="A2383" s="8">
        <f t="shared" si="75"/>
        <v>2382</v>
      </c>
      <c r="B2383" t="s">
        <v>15161</v>
      </c>
      <c r="C2383" t="s">
        <v>12616</v>
      </c>
      <c r="D2383" s="8">
        <f>VLOOKUP(C2383,Proveedor!$B$2:$C$168,2,0)</f>
        <v>1</v>
      </c>
      <c r="E2383" s="8" t="str">
        <f t="shared" si="74"/>
        <v>insert into Productos values (2382,'FOCO AHORRADOR SPIRAL 85W VOLTECK T5',1);</v>
      </c>
    </row>
    <row r="2384" spans="1:5" x14ac:dyDescent="0.25">
      <c r="A2384" s="8">
        <f t="shared" si="75"/>
        <v>2383</v>
      </c>
      <c r="B2384" t="s">
        <v>15162</v>
      </c>
      <c r="C2384" t="s">
        <v>12618</v>
      </c>
      <c r="D2384" s="8">
        <f>VLOOKUP(C2384,Proveedor!$B$2:$C$168,2,0)</f>
        <v>3</v>
      </c>
      <c r="E2384" s="8" t="str">
        <f t="shared" si="74"/>
        <v>insert into Productos values (2383,'FOCO AHORRADOR SPIRAL 105W AKSI NORMAL',3);</v>
      </c>
    </row>
    <row r="2385" spans="1:5" x14ac:dyDescent="0.25">
      <c r="A2385" s="8">
        <f t="shared" si="75"/>
        <v>2384</v>
      </c>
      <c r="B2385" t="s">
        <v>15163</v>
      </c>
      <c r="C2385" t="s">
        <v>12720</v>
      </c>
      <c r="D2385" s="8">
        <f>VLOOKUP(C2385,Proveedor!$B$2:$C$168,2,0)</f>
        <v>106</v>
      </c>
      <c r="E2385" s="8" t="str">
        <f t="shared" si="74"/>
        <v>insert into Productos values (2384,'FOCO AHORRADOR SPIRAL 105W YULED',106);</v>
      </c>
    </row>
    <row r="2386" spans="1:5" x14ac:dyDescent="0.25">
      <c r="A2386" s="8">
        <f t="shared" si="75"/>
        <v>2385</v>
      </c>
      <c r="B2386" t="s">
        <v>15164</v>
      </c>
      <c r="C2386" t="s">
        <v>12618</v>
      </c>
      <c r="D2386" s="8">
        <f>VLOOKUP(C2386,Proveedor!$B$2:$C$168,2,0)</f>
        <v>3</v>
      </c>
      <c r="E2386" s="8" t="str">
        <f t="shared" si="74"/>
        <v>insert into Productos values (2385,'FOCO AHORRADOR SPIRAL 105W 220V MOGUL',3);</v>
      </c>
    </row>
    <row r="2387" spans="1:5" x14ac:dyDescent="0.25">
      <c r="A2387" s="8">
        <f t="shared" si="75"/>
        <v>2386</v>
      </c>
      <c r="B2387" t="s">
        <v>15165</v>
      </c>
      <c r="C2387" t="s">
        <v>12720</v>
      </c>
      <c r="D2387" s="8">
        <f>VLOOKUP(C2387,Proveedor!$B$2:$C$168,2,0)</f>
        <v>106</v>
      </c>
      <c r="E2387" s="8" t="str">
        <f t="shared" si="74"/>
        <v>insert into Productos values (2386,'FOCO AHORRADOR SPIRAL 105W JWJ 6000 HORA',106);</v>
      </c>
    </row>
    <row r="2388" spans="1:5" x14ac:dyDescent="0.25">
      <c r="A2388" s="8">
        <f t="shared" si="75"/>
        <v>2387</v>
      </c>
      <c r="B2388" t="s">
        <v>15166</v>
      </c>
      <c r="C2388" t="s">
        <v>12720</v>
      </c>
      <c r="D2388" s="8">
        <f>VLOOKUP(C2388,Proveedor!$B$2:$C$168,2,0)</f>
        <v>106</v>
      </c>
      <c r="E2388" s="8" t="str">
        <f t="shared" si="74"/>
        <v>insert into Productos values (2387,'FOCO AHORRADOR SPIRAL 135W JWJ 6000 HORA',106);</v>
      </c>
    </row>
    <row r="2389" spans="1:5" x14ac:dyDescent="0.25">
      <c r="A2389" s="8">
        <f t="shared" si="75"/>
        <v>2388</v>
      </c>
      <c r="B2389" t="s">
        <v>15167</v>
      </c>
      <c r="C2389" t="s">
        <v>12618</v>
      </c>
      <c r="D2389" s="8">
        <f>VLOOKUP(C2389,Proveedor!$B$2:$C$168,2,0)</f>
        <v>3</v>
      </c>
      <c r="E2389" s="8" t="str">
        <f t="shared" si="74"/>
        <v>insert into Productos values (2388,'FOCO AKSI TUBO T5 21W',3);</v>
      </c>
    </row>
    <row r="2390" spans="1:5" x14ac:dyDescent="0.25">
      <c r="A2390" s="8">
        <f t="shared" si="75"/>
        <v>2389</v>
      </c>
      <c r="B2390" t="s">
        <v>15168</v>
      </c>
      <c r="C2390" t="s">
        <v>12618</v>
      </c>
      <c r="D2390" s="8">
        <f>VLOOKUP(C2390,Proveedor!$B$2:$C$168,2,0)</f>
        <v>3</v>
      </c>
      <c r="E2390" s="8" t="str">
        <f t="shared" si="74"/>
        <v>insert into Productos values (2389,'FOCO AKSI TUBO T5 21W BLANCO 2 PIN',3);</v>
      </c>
    </row>
    <row r="2391" spans="1:5" x14ac:dyDescent="0.25">
      <c r="A2391" s="8">
        <f t="shared" si="75"/>
        <v>2390</v>
      </c>
      <c r="B2391" t="s">
        <v>15169</v>
      </c>
      <c r="C2391" t="s">
        <v>12696</v>
      </c>
      <c r="D2391" s="8">
        <f>VLOOKUP(C2391,Proveedor!$B$2:$C$168,2,0)</f>
        <v>81</v>
      </c>
      <c r="E2391" s="8" t="str">
        <f t="shared" si="74"/>
        <v>insert into Productos values (2390,'FOCO COLOR AZUL MONTANA 40W',81);</v>
      </c>
    </row>
    <row r="2392" spans="1:5" x14ac:dyDescent="0.25">
      <c r="A2392" s="8">
        <f t="shared" si="75"/>
        <v>2391</v>
      </c>
      <c r="B2392" t="s">
        <v>15170</v>
      </c>
      <c r="C2392" t="s">
        <v>12636</v>
      </c>
      <c r="D2392" s="8">
        <f>VLOOKUP(C2392,Proveedor!$B$2:$C$168,2,0)</f>
        <v>21</v>
      </c>
      <c r="E2392" s="8" t="str">
        <f t="shared" si="74"/>
        <v>insert into Productos values (2391,'FOCO DE REPUESTO SANELEC DETECTOR DE BIL',21);</v>
      </c>
    </row>
    <row r="2393" spans="1:5" x14ac:dyDescent="0.25">
      <c r="A2393" s="8">
        <f t="shared" si="75"/>
        <v>2392</v>
      </c>
      <c r="B2393" t="s">
        <v>15171</v>
      </c>
      <c r="C2393" t="s">
        <v>12618</v>
      </c>
      <c r="D2393" s="8">
        <f>VLOOKUP(C2393,Proveedor!$B$2:$C$168,2,0)</f>
        <v>3</v>
      </c>
      <c r="E2393" s="8" t="str">
        <f t="shared" si="74"/>
        <v>insert into Productos values (2392,'FOCO E12 LED 1W TIPO 7.5 AKSI AZUL',3);</v>
      </c>
    </row>
    <row r="2394" spans="1:5" x14ac:dyDescent="0.25">
      <c r="A2394" s="8">
        <f t="shared" si="75"/>
        <v>2393</v>
      </c>
      <c r="B2394" t="s">
        <v>15172</v>
      </c>
      <c r="C2394" t="s">
        <v>12618</v>
      </c>
      <c r="D2394" s="8">
        <f>VLOOKUP(C2394,Proveedor!$B$2:$C$168,2,0)</f>
        <v>3</v>
      </c>
      <c r="E2394" s="8" t="str">
        <f t="shared" si="74"/>
        <v>insert into Productos values (2393,'FOCO E12 LED 1W TIPO 7.5 AKSI ROJO',3);</v>
      </c>
    </row>
    <row r="2395" spans="1:5" x14ac:dyDescent="0.25">
      <c r="A2395" s="8">
        <f t="shared" si="75"/>
        <v>2394</v>
      </c>
      <c r="B2395" t="s">
        <v>15173</v>
      </c>
      <c r="C2395" t="s">
        <v>12618</v>
      </c>
      <c r="D2395" s="8">
        <f>VLOOKUP(C2395,Proveedor!$B$2:$C$168,2,0)</f>
        <v>3</v>
      </c>
      <c r="E2395" s="8" t="str">
        <f t="shared" si="74"/>
        <v>insert into Productos values (2394,'FOCO E12 LED 1W TIPO 7.5 AKSI VERDE',3);</v>
      </c>
    </row>
    <row r="2396" spans="1:5" x14ac:dyDescent="0.25">
      <c r="A2396" s="8">
        <f t="shared" si="75"/>
        <v>2395</v>
      </c>
      <c r="B2396" t="s">
        <v>15174</v>
      </c>
      <c r="C2396" t="s">
        <v>12618</v>
      </c>
      <c r="D2396" s="8">
        <f>VLOOKUP(C2396,Proveedor!$B$2:$C$168,2,0)</f>
        <v>3</v>
      </c>
      <c r="E2396" s="8" t="str">
        <f t="shared" si="74"/>
        <v>insert into Productos values (2395,'FOCO E12 LED 4 W AKSI FILAMENTO',3);</v>
      </c>
    </row>
    <row r="2397" spans="1:5" x14ac:dyDescent="0.25">
      <c r="A2397" s="8">
        <f t="shared" si="75"/>
        <v>2396</v>
      </c>
      <c r="B2397" t="s">
        <v>15175</v>
      </c>
      <c r="C2397" t="s">
        <v>12618</v>
      </c>
      <c r="D2397" s="8">
        <f>VLOOKUP(C2397,Proveedor!$B$2:$C$168,2,0)</f>
        <v>3</v>
      </c>
      <c r="E2397" s="8" t="str">
        <f t="shared" si="74"/>
        <v>insert into Productos values (2396,'FOCO E27 LED 2 W AKSI FILAMENTO',3);</v>
      </c>
    </row>
    <row r="2398" spans="1:5" x14ac:dyDescent="0.25">
      <c r="A2398" s="8">
        <f t="shared" si="75"/>
        <v>2397</v>
      </c>
      <c r="B2398" t="s">
        <v>15176</v>
      </c>
      <c r="C2398" t="s">
        <v>12673</v>
      </c>
      <c r="D2398" s="8">
        <f>VLOOKUP(C2398,Proveedor!$B$2:$C$168,2,0)</f>
        <v>58</v>
      </c>
      <c r="E2398" s="8" t="str">
        <f t="shared" si="74"/>
        <v>insert into Productos values (2397,'FOCO E27 LED 3 KEER FLAMA(NORM) L/CAL P',58);</v>
      </c>
    </row>
    <row r="2399" spans="1:5" x14ac:dyDescent="0.25">
      <c r="A2399" s="8">
        <f t="shared" si="75"/>
        <v>2398</v>
      </c>
      <c r="B2399" t="s">
        <v>15177</v>
      </c>
      <c r="C2399" t="s">
        <v>12636</v>
      </c>
      <c r="D2399" s="8">
        <f>VLOOKUP(C2399,Proveedor!$B$2:$C$168,2,0)</f>
        <v>21</v>
      </c>
      <c r="E2399" s="8" t="str">
        <f t="shared" si="74"/>
        <v>insert into Productos values (2398,'FOCO E27 LED 3 W SANELEC LUZ/CALIDA',21);</v>
      </c>
    </row>
    <row r="2400" spans="1:5" x14ac:dyDescent="0.25">
      <c r="A2400" s="8">
        <f t="shared" si="75"/>
        <v>2399</v>
      </c>
      <c r="B2400" t="s">
        <v>15178</v>
      </c>
      <c r="C2400" t="s">
        <v>12636</v>
      </c>
      <c r="D2400" s="8">
        <f>VLOOKUP(C2400,Proveedor!$B$2:$C$168,2,0)</f>
        <v>21</v>
      </c>
      <c r="E2400" s="8" t="str">
        <f t="shared" si="74"/>
        <v>insert into Productos values (2399,'FOCO E27 LED 3 W SANELEC LUZ/FRIA',21);</v>
      </c>
    </row>
    <row r="2401" spans="1:5" x14ac:dyDescent="0.25">
      <c r="A2401" s="8">
        <f t="shared" si="75"/>
        <v>2400</v>
      </c>
      <c r="B2401" t="s">
        <v>15179</v>
      </c>
      <c r="C2401" t="s">
        <v>12618</v>
      </c>
      <c r="D2401" s="8">
        <f>VLOOKUP(C2401,Proveedor!$B$2:$C$168,2,0)</f>
        <v>3</v>
      </c>
      <c r="E2401" s="8" t="str">
        <f t="shared" si="74"/>
        <v>insert into Productos values (2400,'FOCO E27 LED 4 W AKSI LUZ BLANCA',3);</v>
      </c>
    </row>
    <row r="2402" spans="1:5" x14ac:dyDescent="0.25">
      <c r="A2402" s="8">
        <f t="shared" si="75"/>
        <v>2401</v>
      </c>
      <c r="B2402" t="s">
        <v>15180</v>
      </c>
      <c r="C2402" t="s">
        <v>12618</v>
      </c>
      <c r="D2402" s="8">
        <f>VLOOKUP(C2402,Proveedor!$B$2:$C$168,2,0)</f>
        <v>3</v>
      </c>
      <c r="E2402" s="8" t="str">
        <f t="shared" si="74"/>
        <v>insert into Productos values (2401,'FOCO E27 LED 4 W AKSI LUZ FRIA',3);</v>
      </c>
    </row>
    <row r="2403" spans="1:5" x14ac:dyDescent="0.25">
      <c r="A2403" s="8">
        <f t="shared" si="75"/>
        <v>2402</v>
      </c>
      <c r="B2403" t="s">
        <v>15181</v>
      </c>
      <c r="C2403" t="s">
        <v>12636</v>
      </c>
      <c r="D2403" s="8">
        <f>VLOOKUP(C2403,Proveedor!$B$2:$C$168,2,0)</f>
        <v>21</v>
      </c>
      <c r="E2403" s="8" t="str">
        <f t="shared" si="74"/>
        <v>insert into Productos values (2402,'FOCO E27 LED 4 W SANELEC DICROICO L/CAL',21);</v>
      </c>
    </row>
    <row r="2404" spans="1:5" x14ac:dyDescent="0.25">
      <c r="A2404" s="8">
        <f t="shared" si="75"/>
        <v>2403</v>
      </c>
      <c r="B2404" t="s">
        <v>15182</v>
      </c>
      <c r="C2404" t="s">
        <v>12636</v>
      </c>
      <c r="D2404" s="8">
        <f>VLOOKUP(C2404,Proveedor!$B$2:$C$168,2,0)</f>
        <v>21</v>
      </c>
      <c r="E2404" s="8" t="str">
        <f t="shared" si="74"/>
        <v>insert into Productos values (2403,'FOCO E27 LED 4 W SANELEC DICROICO L/FRI',21);</v>
      </c>
    </row>
    <row r="2405" spans="1:5" x14ac:dyDescent="0.25">
      <c r="A2405" s="8">
        <f t="shared" si="75"/>
        <v>2404</v>
      </c>
      <c r="B2405" t="s">
        <v>15183</v>
      </c>
      <c r="C2405" t="s">
        <v>12618</v>
      </c>
      <c r="D2405" s="8">
        <f>VLOOKUP(C2405,Proveedor!$B$2:$C$168,2,0)</f>
        <v>3</v>
      </c>
      <c r="E2405" s="8" t="str">
        <f t="shared" si="74"/>
        <v>insert into Productos values (2404,'FOCO E27 LED 4 W TIPO VELA AKSI L/CALID',3);</v>
      </c>
    </row>
    <row r="2406" spans="1:5" x14ac:dyDescent="0.25">
      <c r="A2406" s="8">
        <f t="shared" si="75"/>
        <v>2405</v>
      </c>
      <c r="B2406" t="s">
        <v>15184</v>
      </c>
      <c r="C2406" t="s">
        <v>12621</v>
      </c>
      <c r="D2406" s="8">
        <f>VLOOKUP(C2406,Proveedor!$B$2:$C$168,2,0)</f>
        <v>6</v>
      </c>
      <c r="E2406" s="8" t="str">
        <f t="shared" si="74"/>
        <v>insert into Productos values (2405,'FOCO E27 LED 4 W TIPO VELA SANTUL L/FRI',6);</v>
      </c>
    </row>
    <row r="2407" spans="1:5" x14ac:dyDescent="0.25">
      <c r="A2407" s="8">
        <f t="shared" si="75"/>
        <v>2406</v>
      </c>
      <c r="B2407" t="s">
        <v>15185</v>
      </c>
      <c r="C2407" t="s">
        <v>12618</v>
      </c>
      <c r="D2407" s="8">
        <f>VLOOKUP(C2407,Proveedor!$B$2:$C$168,2,0)</f>
        <v>3</v>
      </c>
      <c r="E2407" s="8" t="str">
        <f t="shared" si="74"/>
        <v>insert into Productos values (2406,'FOCO E27 LED 5 W AKSI LUZ BLANCA',3);</v>
      </c>
    </row>
    <row r="2408" spans="1:5" x14ac:dyDescent="0.25">
      <c r="A2408" s="8">
        <f t="shared" si="75"/>
        <v>2407</v>
      </c>
      <c r="B2408" t="s">
        <v>15186</v>
      </c>
      <c r="C2408" t="s">
        <v>12636</v>
      </c>
      <c r="D2408" s="8">
        <f>VLOOKUP(C2408,Proveedor!$B$2:$C$168,2,0)</f>
        <v>21</v>
      </c>
      <c r="E2408" s="8" t="str">
        <f t="shared" si="74"/>
        <v>insert into Productos values (2407,'FOCO E27 LED 6 W SANELEC LUZ/FRIA',21);</v>
      </c>
    </row>
    <row r="2409" spans="1:5" x14ac:dyDescent="0.25">
      <c r="A2409" s="8">
        <f t="shared" si="75"/>
        <v>2408</v>
      </c>
      <c r="B2409" t="s">
        <v>15187</v>
      </c>
      <c r="C2409" t="s">
        <v>12636</v>
      </c>
      <c r="D2409" s="8">
        <f>VLOOKUP(C2409,Proveedor!$B$2:$C$168,2,0)</f>
        <v>21</v>
      </c>
      <c r="E2409" s="8" t="str">
        <f t="shared" si="74"/>
        <v>insert into Productos values (2408,'FOCO E27 LED 6W SANELEC SPIRAL L/FRIA 1639',21);</v>
      </c>
    </row>
    <row r="2410" spans="1:5" x14ac:dyDescent="0.25">
      <c r="A2410" s="8">
        <f t="shared" si="75"/>
        <v>2409</v>
      </c>
      <c r="B2410" t="s">
        <v>15188</v>
      </c>
      <c r="C2410" t="s">
        <v>12618</v>
      </c>
      <c r="D2410" s="8">
        <f>VLOOKUP(C2410,Proveedor!$B$2:$C$168,2,0)</f>
        <v>3</v>
      </c>
      <c r="E2410" s="8" t="str">
        <f t="shared" si="74"/>
        <v>insert into Productos values (2409,'FOCO E27 LED 7W AKSI LUZ BLANCA',3);</v>
      </c>
    </row>
    <row r="2411" spans="1:5" x14ac:dyDescent="0.25">
      <c r="A2411" s="8">
        <f t="shared" si="75"/>
        <v>2410</v>
      </c>
      <c r="B2411" t="s">
        <v>15189</v>
      </c>
      <c r="C2411" t="s">
        <v>12636</v>
      </c>
      <c r="D2411" s="8">
        <f>VLOOKUP(C2411,Proveedor!$B$2:$C$168,2,0)</f>
        <v>21</v>
      </c>
      <c r="E2411" s="8" t="str">
        <f t="shared" si="74"/>
        <v>insert into Productos values (2410,'FOCO E27 LED 8W SANELEC SPIRAL L/FRIA',21);</v>
      </c>
    </row>
    <row r="2412" spans="1:5" x14ac:dyDescent="0.25">
      <c r="A2412" s="8">
        <f t="shared" si="75"/>
        <v>2411</v>
      </c>
      <c r="B2412" t="s">
        <v>15190</v>
      </c>
      <c r="C2412" t="s">
        <v>12618</v>
      </c>
      <c r="D2412" s="8">
        <f>VLOOKUP(C2412,Proveedor!$B$2:$C$168,2,0)</f>
        <v>3</v>
      </c>
      <c r="E2412" s="8" t="str">
        <f t="shared" si="74"/>
        <v>insert into Productos values (2411,'FOCO E27 LED 9 W AKSI 3 PAK L/BLANCA',3);</v>
      </c>
    </row>
    <row r="2413" spans="1:5" x14ac:dyDescent="0.25">
      <c r="A2413" s="8">
        <f t="shared" si="75"/>
        <v>2412</v>
      </c>
      <c r="B2413" t="s">
        <v>15191</v>
      </c>
      <c r="C2413" t="s">
        <v>12618</v>
      </c>
      <c r="D2413" s="8">
        <f>VLOOKUP(C2413,Proveedor!$B$2:$C$168,2,0)</f>
        <v>3</v>
      </c>
      <c r="E2413" s="8" t="str">
        <f t="shared" si="74"/>
        <v>insert into Productos values (2412,'FOCO E27 LED 9 W AKSI LUZ BLANCA 1100',3);</v>
      </c>
    </row>
    <row r="2414" spans="1:5" x14ac:dyDescent="0.25">
      <c r="A2414" s="8">
        <f t="shared" si="75"/>
        <v>2413</v>
      </c>
      <c r="B2414" t="s">
        <v>15192</v>
      </c>
      <c r="C2414" t="s">
        <v>12636</v>
      </c>
      <c r="D2414" s="8">
        <f>VLOOKUP(C2414,Proveedor!$B$2:$C$168,2,0)</f>
        <v>21</v>
      </c>
      <c r="E2414" s="8" t="str">
        <f t="shared" si="74"/>
        <v>insert into Productos values (2413,'FOCO E27 LED 9 W SANELEC LUZ CALIDA OFE',21);</v>
      </c>
    </row>
    <row r="2415" spans="1:5" x14ac:dyDescent="0.25">
      <c r="A2415" s="8">
        <f t="shared" si="75"/>
        <v>2414</v>
      </c>
      <c r="B2415" t="s">
        <v>15193</v>
      </c>
      <c r="C2415" t="s">
        <v>12636</v>
      </c>
      <c r="D2415" s="8">
        <f>VLOOKUP(C2415,Proveedor!$B$2:$C$168,2,0)</f>
        <v>21</v>
      </c>
      <c r="E2415" s="8" t="str">
        <f t="shared" si="74"/>
        <v>insert into Productos values (2414,'FOCO E27 LED 9 W SANELEC LUZ FRIA',21);</v>
      </c>
    </row>
    <row r="2416" spans="1:5" x14ac:dyDescent="0.25">
      <c r="A2416" s="8">
        <f t="shared" si="75"/>
        <v>2415</v>
      </c>
      <c r="B2416" t="s">
        <v>15194</v>
      </c>
      <c r="C2416" t="s">
        <v>12636</v>
      </c>
      <c r="D2416" s="8">
        <f>VLOOKUP(C2416,Proveedor!$B$2:$C$168,2,0)</f>
        <v>21</v>
      </c>
      <c r="E2416" s="8" t="str">
        <f t="shared" si="74"/>
        <v>insert into Productos values (2415,'FOCO E27 LED 10 W SPIRAL SANELEC L/FRIA 1630',21);</v>
      </c>
    </row>
    <row r="2417" spans="1:5" x14ac:dyDescent="0.25">
      <c r="A2417" s="8">
        <f t="shared" si="75"/>
        <v>2416</v>
      </c>
      <c r="B2417" t="s">
        <v>15195</v>
      </c>
      <c r="C2417" t="s">
        <v>12636</v>
      </c>
      <c r="D2417" s="8">
        <f>VLOOKUP(C2417,Proveedor!$B$2:$C$168,2,0)</f>
        <v>21</v>
      </c>
      <c r="E2417" s="8" t="str">
        <f t="shared" si="74"/>
        <v>insert into Productos values (2416,'FOCO E27 LED 12 W SANELEC LUZ CALIDA OFE',21);</v>
      </c>
    </row>
    <row r="2418" spans="1:5" x14ac:dyDescent="0.25">
      <c r="A2418" s="8">
        <f t="shared" si="75"/>
        <v>2417</v>
      </c>
      <c r="B2418" t="s">
        <v>15196</v>
      </c>
      <c r="C2418" t="s">
        <v>12636</v>
      </c>
      <c r="D2418" s="8">
        <f>VLOOKUP(C2418,Proveedor!$B$2:$C$168,2,0)</f>
        <v>21</v>
      </c>
      <c r="E2418" s="8" t="str">
        <f t="shared" si="74"/>
        <v>insert into Productos values (2417,'FOCO E27 LED 12 W SANELEC LUZ FRIA',21);</v>
      </c>
    </row>
    <row r="2419" spans="1:5" x14ac:dyDescent="0.25">
      <c r="A2419" s="8">
        <f t="shared" si="75"/>
        <v>2418</v>
      </c>
      <c r="B2419" t="s">
        <v>15197</v>
      </c>
      <c r="C2419" t="s">
        <v>12636</v>
      </c>
      <c r="D2419" s="8">
        <f>VLOOKUP(C2419,Proveedor!$B$2:$C$168,2,0)</f>
        <v>21</v>
      </c>
      <c r="E2419" s="8" t="str">
        <f t="shared" si="74"/>
        <v>insert into Productos values (2418,'FOCO E27 LED 12 W SANELEC SPIRAL L/FRIA',21);</v>
      </c>
    </row>
    <row r="2420" spans="1:5" x14ac:dyDescent="0.25">
      <c r="A2420" s="8">
        <f t="shared" si="75"/>
        <v>2419</v>
      </c>
      <c r="B2420" t="s">
        <v>15198</v>
      </c>
      <c r="C2420" t="s">
        <v>12618</v>
      </c>
      <c r="D2420" s="8">
        <f>VLOOKUP(C2420,Proveedor!$B$2:$C$168,2,0)</f>
        <v>3</v>
      </c>
      <c r="E2420" s="8" t="str">
        <f t="shared" si="74"/>
        <v>insert into Productos values (2419,'FOCO E27 LED 12W AKSI LUZ BLANCA',3);</v>
      </c>
    </row>
    <row r="2421" spans="1:5" x14ac:dyDescent="0.25">
      <c r="A2421" s="8">
        <f t="shared" si="75"/>
        <v>2420</v>
      </c>
      <c r="B2421" t="s">
        <v>15199</v>
      </c>
      <c r="C2421" t="s">
        <v>12636</v>
      </c>
      <c r="D2421" s="8">
        <f>VLOOKUP(C2421,Proveedor!$B$2:$C$168,2,0)</f>
        <v>21</v>
      </c>
      <c r="E2421" s="8" t="str">
        <f t="shared" si="74"/>
        <v>insert into Productos values (2420,'FOCO E27 LED 14 W SANELEC LUZ FRIA',21);</v>
      </c>
    </row>
    <row r="2422" spans="1:5" x14ac:dyDescent="0.25">
      <c r="A2422" s="8">
        <f t="shared" si="75"/>
        <v>2421</v>
      </c>
      <c r="B2422" t="s">
        <v>15200</v>
      </c>
      <c r="C2422" t="s">
        <v>12636</v>
      </c>
      <c r="D2422" s="8">
        <f>VLOOKUP(C2422,Proveedor!$B$2:$C$168,2,0)</f>
        <v>21</v>
      </c>
      <c r="E2422" s="8" t="str">
        <f t="shared" si="74"/>
        <v>insert into Productos values (2421,'FOCO E27 LED 15 W SANELEC SPIRAL L/FRIA',21);</v>
      </c>
    </row>
    <row r="2423" spans="1:5" x14ac:dyDescent="0.25">
      <c r="A2423" s="8">
        <f t="shared" si="75"/>
        <v>2422</v>
      </c>
      <c r="B2423" t="s">
        <v>15201</v>
      </c>
      <c r="C2423" t="s">
        <v>12618</v>
      </c>
      <c r="D2423" s="8">
        <f>VLOOKUP(C2423,Proveedor!$B$2:$C$168,2,0)</f>
        <v>3</v>
      </c>
      <c r="E2423" s="8" t="str">
        <f t="shared" si="74"/>
        <v>insert into Productos values (2422,'FOCO E27 LED 15W AKSI LUZ BLANCA',3);</v>
      </c>
    </row>
    <row r="2424" spans="1:5" x14ac:dyDescent="0.25">
      <c r="A2424" s="8">
        <f t="shared" si="75"/>
        <v>2423</v>
      </c>
      <c r="B2424" t="s">
        <v>15202</v>
      </c>
      <c r="C2424" t="s">
        <v>12696</v>
      </c>
      <c r="D2424" s="8">
        <f>VLOOKUP(C2424,Proveedor!$B$2:$C$168,2,0)</f>
        <v>81</v>
      </c>
      <c r="E2424" s="8" t="str">
        <f t="shared" si="74"/>
        <v>insert into Productos values (2423,'FOCO E27 LED 20 W MONTANA E26 VERDE',81);</v>
      </c>
    </row>
    <row r="2425" spans="1:5" x14ac:dyDescent="0.25">
      <c r="A2425" s="8">
        <f t="shared" si="75"/>
        <v>2424</v>
      </c>
      <c r="B2425" t="s">
        <v>15203</v>
      </c>
      <c r="C2425" t="s">
        <v>12636</v>
      </c>
      <c r="D2425" s="8">
        <f>VLOOKUP(C2425,Proveedor!$B$2:$C$168,2,0)</f>
        <v>21</v>
      </c>
      <c r="E2425" s="8" t="str">
        <f t="shared" si="74"/>
        <v>insert into Productos values (2424,'FOCO E27 LED 20W SANELEC SPIRAL TRANSPAR',21);</v>
      </c>
    </row>
    <row r="2426" spans="1:5" x14ac:dyDescent="0.25">
      <c r="A2426" s="8">
        <f t="shared" si="75"/>
        <v>2425</v>
      </c>
      <c r="B2426" t="s">
        <v>15204</v>
      </c>
      <c r="C2426" t="s">
        <v>12636</v>
      </c>
      <c r="D2426" s="8">
        <f>VLOOKUP(C2426,Proveedor!$B$2:$C$168,2,0)</f>
        <v>21</v>
      </c>
      <c r="E2426" s="8" t="str">
        <f t="shared" si="74"/>
        <v>insert into Productos values (2425,'FOCO E27 LED 28 W SANELEC SPIRAL L/FRIA',21);</v>
      </c>
    </row>
    <row r="2427" spans="1:5" x14ac:dyDescent="0.25">
      <c r="A2427" s="8">
        <f t="shared" si="75"/>
        <v>2426</v>
      </c>
      <c r="B2427" t="s">
        <v>15205</v>
      </c>
      <c r="C2427" t="s">
        <v>12636</v>
      </c>
      <c r="D2427" s="8">
        <f>VLOOKUP(C2427,Proveedor!$B$2:$C$168,2,0)</f>
        <v>21</v>
      </c>
      <c r="E2427" s="8" t="str">
        <f t="shared" si="74"/>
        <v>insert into Productos values (2426,'FOCO E27 LED 32 W SANELEC SPIRAL L/FRIA 1635',21);</v>
      </c>
    </row>
    <row r="2428" spans="1:5" x14ac:dyDescent="0.25">
      <c r="A2428" s="8">
        <f t="shared" si="75"/>
        <v>2427</v>
      </c>
      <c r="B2428" t="s">
        <v>15206</v>
      </c>
      <c r="C2428" t="s">
        <v>12618</v>
      </c>
      <c r="D2428" s="8">
        <f>VLOOKUP(C2428,Proveedor!$B$2:$C$168,2,0)</f>
        <v>3</v>
      </c>
      <c r="E2428" s="8" t="str">
        <f t="shared" si="74"/>
        <v>insert into Productos values (2427,'FOCO E27 LED 35W AKSI LUZ BLANCA ALTA PO',3);</v>
      </c>
    </row>
    <row r="2429" spans="1:5" x14ac:dyDescent="0.25">
      <c r="A2429" s="8">
        <f t="shared" si="75"/>
        <v>2428</v>
      </c>
      <c r="B2429" t="s">
        <v>15207</v>
      </c>
      <c r="C2429" t="s">
        <v>12636</v>
      </c>
      <c r="D2429" s="8">
        <f>VLOOKUP(C2429,Proveedor!$B$2:$C$168,2,0)</f>
        <v>21</v>
      </c>
      <c r="E2429" s="8" t="str">
        <f t="shared" si="74"/>
        <v>insert into Productos values (2428,'FOCO E27 LED 40 W SANELEC ESPIRAL L/FRIA 1636',21);</v>
      </c>
    </row>
    <row r="2430" spans="1:5" x14ac:dyDescent="0.25">
      <c r="A2430" s="8">
        <f t="shared" si="75"/>
        <v>2429</v>
      </c>
      <c r="B2430" t="s">
        <v>15208</v>
      </c>
      <c r="C2430" t="s">
        <v>12618</v>
      </c>
      <c r="D2430" s="8">
        <f>VLOOKUP(C2430,Proveedor!$B$2:$C$168,2,0)</f>
        <v>3</v>
      </c>
      <c r="E2430" s="8" t="str">
        <f t="shared" si="74"/>
        <v>insert into Productos values (2429,'FOCO E27 LED 45W AKSI L/BLANCA ALTA POTE',3);</v>
      </c>
    </row>
    <row r="2431" spans="1:5" x14ac:dyDescent="0.25">
      <c r="A2431" s="8">
        <f t="shared" si="75"/>
        <v>2430</v>
      </c>
      <c r="B2431" t="s">
        <v>15209</v>
      </c>
      <c r="C2431" t="s">
        <v>12618</v>
      </c>
      <c r="D2431" s="8">
        <f>VLOOKUP(C2431,Proveedor!$B$2:$C$168,2,0)</f>
        <v>3</v>
      </c>
      <c r="E2431" s="8" t="str">
        <f t="shared" si="74"/>
        <v>insert into Productos values (2430,'FOCO E27 LED 55W AKSI L/BLANCA ALTA POTE',3);</v>
      </c>
    </row>
    <row r="2432" spans="1:5" x14ac:dyDescent="0.25">
      <c r="A2432" s="8">
        <f t="shared" si="75"/>
        <v>2431</v>
      </c>
      <c r="B2432" t="s">
        <v>15210</v>
      </c>
      <c r="C2432" t="s">
        <v>12722</v>
      </c>
      <c r="D2432" s="8">
        <f>VLOOKUP(C2432,Proveedor!$B$2:$C$168,2,0)</f>
        <v>108</v>
      </c>
      <c r="E2432" s="8" t="str">
        <f t="shared" si="74"/>
        <v>insert into Productos values (2431,'FOCO GU10 3 LED SEVEN LED L/FRIA',108);</v>
      </c>
    </row>
    <row r="2433" spans="1:5" x14ac:dyDescent="0.25">
      <c r="A2433" s="8">
        <f t="shared" si="75"/>
        <v>2432</v>
      </c>
      <c r="B2433" t="s">
        <v>15211</v>
      </c>
      <c r="C2433" t="s">
        <v>12722</v>
      </c>
      <c r="D2433" s="8">
        <f>VLOOKUP(C2433,Proveedor!$B$2:$C$168,2,0)</f>
        <v>108</v>
      </c>
      <c r="E2433" s="8" t="str">
        <f t="shared" si="74"/>
        <v>insert into Productos values (2432,'FOCO GU10 24 LED SEVEN LED 5.5W L/CALIDA',108);</v>
      </c>
    </row>
    <row r="2434" spans="1:5" x14ac:dyDescent="0.25">
      <c r="A2434" s="8">
        <f t="shared" si="75"/>
        <v>2433</v>
      </c>
      <c r="B2434" t="s">
        <v>15212</v>
      </c>
      <c r="C2434" t="s">
        <v>12636</v>
      </c>
      <c r="D2434" s="8">
        <f>VLOOKUP(C2434,Proveedor!$B$2:$C$168,2,0)</f>
        <v>21</v>
      </c>
      <c r="E2434" s="8" t="str">
        <f t="shared" si="74"/>
        <v>insert into Productos values (2433,'FOCO GU10 LED 4W SANELEC L/CALIDA',21);</v>
      </c>
    </row>
    <row r="2435" spans="1:5" x14ac:dyDescent="0.25">
      <c r="A2435" s="8">
        <f t="shared" si="75"/>
        <v>2434</v>
      </c>
      <c r="B2435" t="s">
        <v>15213</v>
      </c>
      <c r="C2435" t="s">
        <v>12655</v>
      </c>
      <c r="D2435" s="8">
        <f>VLOOKUP(C2435,Proveedor!$B$2:$C$168,2,0)</f>
        <v>40</v>
      </c>
      <c r="E2435" s="8" t="str">
        <f t="shared" ref="E2435:E2498" si="76">"insert into Productos values ("&amp;A2435&amp;",'"&amp;B2435&amp;"',"&amp;D2435&amp;");"</f>
        <v>insert into Productos values (2434,'FOCO GU10 LED 4W SANELEC LUZ/FRIA DICROI',40);</v>
      </c>
    </row>
    <row r="2436" spans="1:5" x14ac:dyDescent="0.25">
      <c r="A2436" s="8">
        <f t="shared" ref="A2436:A2499" si="77">+A2435+1</f>
        <v>2435</v>
      </c>
      <c r="B2436" t="s">
        <v>15214</v>
      </c>
      <c r="C2436" t="s">
        <v>12636</v>
      </c>
      <c r="D2436" s="8">
        <f>VLOOKUP(C2436,Proveedor!$B$2:$C$168,2,0)</f>
        <v>21</v>
      </c>
      <c r="E2436" s="8" t="str">
        <f t="shared" si="76"/>
        <v>insert into Productos values (2435,'FOCO HORNO REFRIGERADOR SANELEC 25W B',21);</v>
      </c>
    </row>
    <row r="2437" spans="1:5" x14ac:dyDescent="0.25">
      <c r="A2437" s="8">
        <f t="shared" si="77"/>
        <v>2436</v>
      </c>
      <c r="B2437" t="s">
        <v>15215</v>
      </c>
      <c r="C2437" t="s">
        <v>12636</v>
      </c>
      <c r="D2437" s="8">
        <f>VLOOKUP(C2437,Proveedor!$B$2:$C$168,2,0)</f>
        <v>21</v>
      </c>
      <c r="E2437" s="8" t="str">
        <f t="shared" si="76"/>
        <v>insert into Productos values (2436,'FOCO HORNO REFRIGERADOR SANELEC 40W B',21);</v>
      </c>
    </row>
    <row r="2438" spans="1:5" x14ac:dyDescent="0.25">
      <c r="A2438" s="8">
        <f t="shared" si="77"/>
        <v>2437</v>
      </c>
      <c r="B2438" t="s">
        <v>15216</v>
      </c>
      <c r="C2438" t="s">
        <v>12696</v>
      </c>
      <c r="D2438" s="8">
        <f>VLOOKUP(C2438,Proveedor!$B$2:$C$168,2,0)</f>
        <v>81</v>
      </c>
      <c r="E2438" s="8" t="str">
        <f t="shared" si="76"/>
        <v>insert into Productos values (2437,'FOCO LED 20 MONTANA E26 ROJO',81);</v>
      </c>
    </row>
    <row r="2439" spans="1:5" x14ac:dyDescent="0.25">
      <c r="A2439" s="8">
        <f t="shared" si="77"/>
        <v>2438</v>
      </c>
      <c r="B2439" t="s">
        <v>15217</v>
      </c>
      <c r="C2439" t="s">
        <v>12635</v>
      </c>
      <c r="D2439" s="8">
        <f>VLOOKUP(C2439,Proveedor!$B$2:$C$168,2,0)</f>
        <v>20</v>
      </c>
      <c r="E2439" s="8" t="str">
        <f t="shared" si="76"/>
        <v>insert into Productos values (2438,'FOCO MITZU LUZ MAGICA RGB 3 LED GIRA 1W',20);</v>
      </c>
    </row>
    <row r="2440" spans="1:5" x14ac:dyDescent="0.25">
      <c r="A2440" s="8">
        <f t="shared" si="77"/>
        <v>2439</v>
      </c>
      <c r="B2440" t="s">
        <v>15218</v>
      </c>
      <c r="C2440" t="s">
        <v>12636</v>
      </c>
      <c r="D2440" s="8">
        <f>VLOOKUP(C2440,Proveedor!$B$2:$C$168,2,0)</f>
        <v>21</v>
      </c>
      <c r="E2440" s="8" t="str">
        <f t="shared" si="76"/>
        <v>insert into Productos values (2439,'FOCO MR16 4 LED SANELEC 4W L/FRIA DICRO',21);</v>
      </c>
    </row>
    <row r="2441" spans="1:5" x14ac:dyDescent="0.25">
      <c r="A2441" s="8">
        <f t="shared" si="77"/>
        <v>2440</v>
      </c>
      <c r="B2441" t="s">
        <v>15219</v>
      </c>
      <c r="C2441" t="s">
        <v>12636</v>
      </c>
      <c r="D2441" s="8">
        <f>VLOOKUP(C2441,Proveedor!$B$2:$C$168,2,0)</f>
        <v>21</v>
      </c>
      <c r="E2441" s="8" t="str">
        <f t="shared" si="76"/>
        <v>insert into Productos values (2440,'FOCO MR16 5 LED SANELEC 5W L/CALIDA DIC',21);</v>
      </c>
    </row>
    <row r="2442" spans="1:5" x14ac:dyDescent="0.25">
      <c r="A2442" s="8">
        <f t="shared" si="77"/>
        <v>2441</v>
      </c>
      <c r="B2442" t="s">
        <v>15220</v>
      </c>
      <c r="C2442" t="s">
        <v>12673</v>
      </c>
      <c r="D2442" s="8">
        <f>VLOOKUP(C2442,Proveedor!$B$2:$C$168,2,0)</f>
        <v>58</v>
      </c>
      <c r="E2442" s="8" t="str">
        <f t="shared" si="76"/>
        <v>insert into Productos values (2441,'FOCO MR16 24 LED SEVEN LED 5.5W L/CALIDA',58);</v>
      </c>
    </row>
    <row r="2443" spans="1:5" x14ac:dyDescent="0.25">
      <c r="A2443" s="8">
        <f t="shared" si="77"/>
        <v>2442</v>
      </c>
      <c r="B2443" t="s">
        <v>15221</v>
      </c>
      <c r="C2443" t="s">
        <v>12673</v>
      </c>
      <c r="D2443" s="8">
        <f>VLOOKUP(C2443,Proveedor!$B$2:$C$168,2,0)</f>
        <v>58</v>
      </c>
      <c r="E2443" s="8" t="str">
        <f t="shared" si="76"/>
        <v>insert into Productos values (2442,'FOCO MR16 24 LED SEVEN LED 5.5W L/FRIA',58);</v>
      </c>
    </row>
    <row r="2444" spans="1:5" x14ac:dyDescent="0.25">
      <c r="A2444" s="8">
        <f t="shared" si="77"/>
        <v>2443</v>
      </c>
      <c r="B2444" t="s">
        <v>15222</v>
      </c>
      <c r="C2444" t="s">
        <v>12636</v>
      </c>
      <c r="D2444" s="8">
        <f>VLOOKUP(C2444,Proveedor!$B$2:$C$168,2,0)</f>
        <v>21</v>
      </c>
      <c r="E2444" s="8" t="str">
        <f t="shared" si="76"/>
        <v>insert into Productos values (2443,'FOCO P/LAMPARA DE 750 000 CANDELAS SANEL',21);</v>
      </c>
    </row>
    <row r="2445" spans="1:5" x14ac:dyDescent="0.25">
      <c r="A2445" s="8">
        <f t="shared" si="77"/>
        <v>2444</v>
      </c>
      <c r="B2445" t="s">
        <v>15223</v>
      </c>
      <c r="C2445" t="s">
        <v>12655</v>
      </c>
      <c r="D2445" s="8">
        <f>VLOOKUP(C2445,Proveedor!$B$2:$C$168,2,0)</f>
        <v>40</v>
      </c>
      <c r="E2445" s="8" t="str">
        <f t="shared" si="76"/>
        <v>insert into Productos values (2444,'FOCO RECARGABLE 19 LED MITZU',40);</v>
      </c>
    </row>
    <row r="2446" spans="1:5" x14ac:dyDescent="0.25">
      <c r="A2446" s="8">
        <f t="shared" si="77"/>
        <v>2445</v>
      </c>
      <c r="B2446" t="s">
        <v>15224</v>
      </c>
      <c r="C2446" t="s">
        <v>12617</v>
      </c>
      <c r="D2446" s="8">
        <f>VLOOKUP(C2446,Proveedor!$B$2:$C$168,2,0)</f>
        <v>2</v>
      </c>
      <c r="E2446" s="8" t="str">
        <f t="shared" si="76"/>
        <v>insert into Productos values (2445,'FOCO REPUESTO P/LAMPARA DETECTORA DE B',2);</v>
      </c>
    </row>
    <row r="2447" spans="1:5" x14ac:dyDescent="0.25">
      <c r="A2447" s="8">
        <f t="shared" si="77"/>
        <v>2446</v>
      </c>
      <c r="B2447" t="s">
        <v>15225</v>
      </c>
      <c r="C2447" t="s">
        <v>12636</v>
      </c>
      <c r="D2447" s="8">
        <f>VLOOKUP(C2447,Proveedor!$B$2:$C$168,2,0)</f>
        <v>21</v>
      </c>
      <c r="E2447" s="8" t="str">
        <f t="shared" si="76"/>
        <v>insert into Productos values (2446,'FOCO SANELEC HALOGENO 53W',21);</v>
      </c>
    </row>
    <row r="2448" spans="1:5" x14ac:dyDescent="0.25">
      <c r="A2448" s="8">
        <f t="shared" si="77"/>
        <v>2447</v>
      </c>
      <c r="B2448" t="s">
        <v>15226</v>
      </c>
      <c r="C2448" t="s">
        <v>12636</v>
      </c>
      <c r="D2448" s="8">
        <f>VLOOKUP(C2448,Proveedor!$B$2:$C$168,2,0)</f>
        <v>21</v>
      </c>
      <c r="E2448" s="8" t="str">
        <f t="shared" si="76"/>
        <v>insert into Productos values (2447,'FOCO SANELEC HALOGENO 72W',21);</v>
      </c>
    </row>
    <row r="2449" spans="1:5" x14ac:dyDescent="0.25">
      <c r="A2449" s="8">
        <f t="shared" si="77"/>
        <v>2448</v>
      </c>
      <c r="B2449" t="s">
        <v>15227</v>
      </c>
      <c r="C2449" t="s">
        <v>12636</v>
      </c>
      <c r="D2449" s="8">
        <f>VLOOKUP(C2449,Proveedor!$B$2:$C$168,2,0)</f>
        <v>21</v>
      </c>
      <c r="E2449" s="8" t="str">
        <f t="shared" si="76"/>
        <v>insert into Productos values (2448,'FOCO TIPO FLAMA SANELEC 40W',21);</v>
      </c>
    </row>
    <row r="2450" spans="1:5" x14ac:dyDescent="0.25">
      <c r="A2450" s="8">
        <f t="shared" si="77"/>
        <v>2449</v>
      </c>
      <c r="B2450" t="s">
        <v>15228</v>
      </c>
      <c r="C2450" t="s">
        <v>12627</v>
      </c>
      <c r="D2450" s="8">
        <f>VLOOKUP(C2450,Proveedor!$B$2:$C$168,2,0)</f>
        <v>12</v>
      </c>
      <c r="E2450" s="8" t="str">
        <f t="shared" si="76"/>
        <v>insert into Productos values (2449,'FORMON 1" TRUPER FT-1',12);</v>
      </c>
    </row>
    <row r="2451" spans="1:5" x14ac:dyDescent="0.25">
      <c r="A2451" s="8">
        <f t="shared" si="77"/>
        <v>2450</v>
      </c>
      <c r="B2451" t="s">
        <v>15229</v>
      </c>
      <c r="C2451" t="s">
        <v>12627</v>
      </c>
      <c r="D2451" s="8">
        <f>VLOOKUP(C2451,Proveedor!$B$2:$C$168,2,0)</f>
        <v>12</v>
      </c>
      <c r="E2451" s="8" t="str">
        <f t="shared" si="76"/>
        <v>insert into Productos values (2450,'FORMON 1" TRUPER FT-1 1/2',12);</v>
      </c>
    </row>
    <row r="2452" spans="1:5" x14ac:dyDescent="0.25">
      <c r="A2452" s="8">
        <f t="shared" si="77"/>
        <v>2451</v>
      </c>
      <c r="B2452" t="s">
        <v>15230</v>
      </c>
      <c r="C2452" t="s">
        <v>12627</v>
      </c>
      <c r="D2452" s="8">
        <f>VLOOKUP(C2452,Proveedor!$B$2:$C$168,2,0)</f>
        <v>12</v>
      </c>
      <c r="E2452" s="8" t="str">
        <f t="shared" si="76"/>
        <v>insert into Productos values (2451,'FORMON 1 1/4" TRUPER FT-1 1/4',12);</v>
      </c>
    </row>
    <row r="2453" spans="1:5" x14ac:dyDescent="0.25">
      <c r="A2453" s="8">
        <f t="shared" si="77"/>
        <v>2452</v>
      </c>
      <c r="B2453" t="s">
        <v>15231</v>
      </c>
      <c r="C2453" t="s">
        <v>12627</v>
      </c>
      <c r="D2453" s="8">
        <f>VLOOKUP(C2453,Proveedor!$B$2:$C$168,2,0)</f>
        <v>12</v>
      </c>
      <c r="E2453" s="8" t="str">
        <f t="shared" si="76"/>
        <v>insert into Productos values (2452,'FORMON 1/2" TRUPER FT-1/2',12);</v>
      </c>
    </row>
    <row r="2454" spans="1:5" x14ac:dyDescent="0.25">
      <c r="A2454" s="8">
        <f t="shared" si="77"/>
        <v>2453</v>
      </c>
      <c r="B2454" t="s">
        <v>15232</v>
      </c>
      <c r="C2454" t="s">
        <v>12627</v>
      </c>
      <c r="D2454" s="8">
        <f>VLOOKUP(C2454,Proveedor!$B$2:$C$168,2,0)</f>
        <v>12</v>
      </c>
      <c r="E2454" s="8" t="str">
        <f t="shared" si="76"/>
        <v>insert into Productos values (2453,'FORMON 3/4" TRUPER FT-3/4',12);</v>
      </c>
    </row>
    <row r="2455" spans="1:5" x14ac:dyDescent="0.25">
      <c r="A2455" s="8">
        <f t="shared" si="77"/>
        <v>2454</v>
      </c>
      <c r="B2455" t="s">
        <v>15233</v>
      </c>
      <c r="C2455" t="s">
        <v>12652</v>
      </c>
      <c r="D2455" s="8">
        <f>VLOOKUP(C2455,Proveedor!$B$2:$C$168,2,0)</f>
        <v>37</v>
      </c>
      <c r="E2455" s="8" t="str">
        <f t="shared" si="76"/>
        <v>insert into Productos values (2454,'FORMON 4 PZS C/PIEDRA RAM-TOOLS',37);</v>
      </c>
    </row>
    <row r="2456" spans="1:5" x14ac:dyDescent="0.25">
      <c r="A2456" s="8">
        <f t="shared" si="77"/>
        <v>2455</v>
      </c>
      <c r="B2456" t="s">
        <v>15234</v>
      </c>
      <c r="C2456" t="s">
        <v>12652</v>
      </c>
      <c r="D2456" s="8">
        <f>VLOOKUP(C2456,Proveedor!$B$2:$C$168,2,0)</f>
        <v>37</v>
      </c>
      <c r="E2456" s="8" t="str">
        <f t="shared" si="76"/>
        <v>insert into Productos values (2455,'FORMON 6 PZS C/PIEDRA DEL 8" 1/4 1/2 3/4',37);</v>
      </c>
    </row>
    <row r="2457" spans="1:5" x14ac:dyDescent="0.25">
      <c r="A2457" s="8">
        <f t="shared" si="77"/>
        <v>2456</v>
      </c>
      <c r="B2457" t="s">
        <v>15235</v>
      </c>
      <c r="C2457" t="s">
        <v>12621</v>
      </c>
      <c r="D2457" s="8">
        <f>VLOOKUP(C2457,Proveedor!$B$2:$C$168,2,0)</f>
        <v>6</v>
      </c>
      <c r="E2457" s="8" t="str">
        <f t="shared" si="76"/>
        <v>insert into Productos values (2456,'FORMON SANTUL 1/2" 7205',6);</v>
      </c>
    </row>
    <row r="2458" spans="1:5" x14ac:dyDescent="0.25">
      <c r="A2458" s="8">
        <f t="shared" si="77"/>
        <v>2457</v>
      </c>
      <c r="B2458" t="s">
        <v>15236</v>
      </c>
      <c r="C2458" t="s">
        <v>12621</v>
      </c>
      <c r="D2458" s="8">
        <f>VLOOKUP(C2458,Proveedor!$B$2:$C$168,2,0)</f>
        <v>6</v>
      </c>
      <c r="E2458" s="8" t="str">
        <f t="shared" si="76"/>
        <v>insert into Productos values (2457,'FORMON SANTUL 3/4 7206',6);</v>
      </c>
    </row>
    <row r="2459" spans="1:5" x14ac:dyDescent="0.25">
      <c r="A2459" s="8">
        <f t="shared" si="77"/>
        <v>2458</v>
      </c>
      <c r="B2459" t="s">
        <v>15237</v>
      </c>
      <c r="C2459" t="s">
        <v>12625</v>
      </c>
      <c r="D2459" s="8">
        <f>VLOOKUP(C2459,Proveedor!$B$2:$C$168,2,0)</f>
        <v>10</v>
      </c>
      <c r="E2459" s="8" t="str">
        <f t="shared" si="76"/>
        <v>insert into Productos values (2458,'FUMIGADOR 5 LTS MAX TOOLS (NO IVA )',10);</v>
      </c>
    </row>
    <row r="2460" spans="1:5" x14ac:dyDescent="0.25">
      <c r="A2460" s="8">
        <f t="shared" si="77"/>
        <v>2459</v>
      </c>
      <c r="B2460" t="s">
        <v>15238</v>
      </c>
      <c r="C2460" t="s">
        <v>12618</v>
      </c>
      <c r="D2460" s="8">
        <f>VLOOKUP(C2460,Proveedor!$B$2:$C$168,2,0)</f>
        <v>3</v>
      </c>
      <c r="E2460" s="8" t="str">
        <f t="shared" si="76"/>
        <v>insert into Productos values (2459,'FUMIGADOR AKSI 2 LTS.',3);</v>
      </c>
    </row>
    <row r="2461" spans="1:5" x14ac:dyDescent="0.25">
      <c r="A2461" s="8">
        <f t="shared" si="77"/>
        <v>2460</v>
      </c>
      <c r="B2461" t="s">
        <v>15239</v>
      </c>
      <c r="C2461" t="s">
        <v>12618</v>
      </c>
      <c r="D2461" s="8">
        <f>VLOOKUP(C2461,Proveedor!$B$2:$C$168,2,0)</f>
        <v>3</v>
      </c>
      <c r="E2461" s="8" t="str">
        <f t="shared" si="76"/>
        <v>insert into Productos values (2460,'FUMIGADOR AKSI DE MOCHILA 15 LTS',3);</v>
      </c>
    </row>
    <row r="2462" spans="1:5" x14ac:dyDescent="0.25">
      <c r="A2462" s="8">
        <f t="shared" si="77"/>
        <v>2461</v>
      </c>
      <c r="B2462" t="s">
        <v>15240</v>
      </c>
      <c r="C2462" t="s">
        <v>12621</v>
      </c>
      <c r="D2462" s="8">
        <f>VLOOKUP(C2462,Proveedor!$B$2:$C$168,2,0)</f>
        <v>6</v>
      </c>
      <c r="E2462" s="8" t="str">
        <f t="shared" si="76"/>
        <v>insert into Productos values (2461,'FUMIGADOR SANTUL 2 LTS',6);</v>
      </c>
    </row>
    <row r="2463" spans="1:5" x14ac:dyDescent="0.25">
      <c r="A2463" s="8">
        <f t="shared" si="77"/>
        <v>2462</v>
      </c>
      <c r="B2463" t="s">
        <v>15241</v>
      </c>
      <c r="C2463" t="s">
        <v>12621</v>
      </c>
      <c r="D2463" s="8">
        <f>VLOOKUP(C2463,Proveedor!$B$2:$C$168,2,0)</f>
        <v>6</v>
      </c>
      <c r="E2463" s="8" t="str">
        <f t="shared" si="76"/>
        <v>insert into Productos values (2462,'FUMIGADOR SANTUL 1.2 LTS',6);</v>
      </c>
    </row>
    <row r="2464" spans="1:5" x14ac:dyDescent="0.25">
      <c r="A2464" s="8">
        <f t="shared" si="77"/>
        <v>2463</v>
      </c>
      <c r="B2464" t="s">
        <v>15242</v>
      </c>
      <c r="C2464" t="s">
        <v>12621</v>
      </c>
      <c r="D2464" s="8">
        <f>VLOOKUP(C2464,Proveedor!$B$2:$C$168,2,0)</f>
        <v>6</v>
      </c>
      <c r="E2464" s="8" t="str">
        <f t="shared" si="76"/>
        <v>insert into Productos values (2463,'FUMIGADOR SANTUL 5 LIT 7708 ( NO IVA)',6);</v>
      </c>
    </row>
    <row r="2465" spans="1:5" x14ac:dyDescent="0.25">
      <c r="A2465" s="8">
        <f t="shared" si="77"/>
        <v>2464</v>
      </c>
      <c r="B2465" t="s">
        <v>15243</v>
      </c>
      <c r="C2465" t="s">
        <v>12655</v>
      </c>
      <c r="D2465" s="8">
        <f>VLOOKUP(C2465,Proveedor!$B$2:$C$168,2,0)</f>
        <v>40</v>
      </c>
      <c r="E2465" s="8" t="str">
        <f t="shared" si="76"/>
        <v>insert into Productos values (2464,'FUNDA P/NAVAJA VICTORINOX PIEL NEGRA 1.3',40);</v>
      </c>
    </row>
    <row r="2466" spans="1:5" x14ac:dyDescent="0.25">
      <c r="A2466" s="8">
        <f t="shared" si="77"/>
        <v>2465</v>
      </c>
      <c r="B2466" t="s">
        <v>15244</v>
      </c>
      <c r="C2466" t="s">
        <v>12698</v>
      </c>
      <c r="D2466" s="8">
        <f>VLOOKUP(C2466,Proveedor!$B$2:$C$168,2,0)</f>
        <v>83</v>
      </c>
      <c r="E2466" s="8" t="str">
        <f t="shared" si="76"/>
        <v>insert into Productos values (2465,'FUSIBLE 30 AM FULGORE SENCILLO',83);</v>
      </c>
    </row>
    <row r="2467" spans="1:5" x14ac:dyDescent="0.25">
      <c r="A2467" s="8">
        <f t="shared" si="77"/>
        <v>2466</v>
      </c>
      <c r="B2467" t="s">
        <v>15245</v>
      </c>
      <c r="C2467" t="s">
        <v>12696</v>
      </c>
      <c r="D2467" s="8">
        <f>VLOOKUP(C2467,Proveedor!$B$2:$C$168,2,0)</f>
        <v>81</v>
      </c>
      <c r="E2467" s="8" t="str">
        <f t="shared" si="76"/>
        <v>insert into Productos values (2466,'FUSIBLE 30 AMP AHEDO',81);</v>
      </c>
    </row>
    <row r="2468" spans="1:5" x14ac:dyDescent="0.25">
      <c r="A2468" s="8">
        <f t="shared" si="77"/>
        <v>2467</v>
      </c>
      <c r="B2468" t="s">
        <v>15246</v>
      </c>
      <c r="C2468" t="s">
        <v>12723</v>
      </c>
      <c r="D2468" s="8">
        <f>VLOOKUP(C2468,Proveedor!$B$2:$C$168,2,0)</f>
        <v>109</v>
      </c>
      <c r="E2468" s="8" t="str">
        <f t="shared" si="76"/>
        <v>insert into Productos values (2467,'FUSIBLE 30 AMP ECO AHEDO C/JALADERA',109);</v>
      </c>
    </row>
    <row r="2469" spans="1:5" x14ac:dyDescent="0.25">
      <c r="A2469" s="8">
        <f t="shared" si="77"/>
        <v>2468</v>
      </c>
      <c r="B2469" t="s">
        <v>15247</v>
      </c>
      <c r="C2469" t="s">
        <v>12674</v>
      </c>
      <c r="D2469" s="8">
        <f>VLOOKUP(C2469,Proveedor!$B$2:$C$168,2,0)</f>
        <v>59</v>
      </c>
      <c r="E2469" s="8" t="str">
        <f t="shared" si="76"/>
        <v>insert into Productos values (2468,'FUSIBLE 30 AMP ECO DAYCO',59);</v>
      </c>
    </row>
    <row r="2470" spans="1:5" x14ac:dyDescent="0.25">
      <c r="A2470" s="8">
        <f t="shared" si="77"/>
        <v>2469</v>
      </c>
      <c r="B2470" t="s">
        <v>15248</v>
      </c>
      <c r="C2470" t="s">
        <v>12636</v>
      </c>
      <c r="D2470" s="8">
        <f>VLOOKUP(C2470,Proveedor!$B$2:$C$168,2,0)</f>
        <v>21</v>
      </c>
      <c r="E2470" s="8" t="str">
        <f t="shared" si="76"/>
        <v>insert into Productos values (2469,'FUSIBLE 30 AMP ECONOMICO SANELEC',21);</v>
      </c>
    </row>
    <row r="2471" spans="1:5" x14ac:dyDescent="0.25">
      <c r="A2471" s="8">
        <f t="shared" si="77"/>
        <v>2470</v>
      </c>
      <c r="B2471" t="s">
        <v>15249</v>
      </c>
      <c r="C2471" t="s">
        <v>12724</v>
      </c>
      <c r="D2471" s="8">
        <f>VLOOKUP(C2471,Proveedor!$B$2:$C$168,2,0)</f>
        <v>110</v>
      </c>
      <c r="E2471" s="8" t="str">
        <f t="shared" si="76"/>
        <v>insert into Productos values (2470,'FUSIBLE 30 AMP MONTANA C/AGARRADERA',110);</v>
      </c>
    </row>
    <row r="2472" spans="1:5" x14ac:dyDescent="0.25">
      <c r="A2472" s="8">
        <f t="shared" si="77"/>
        <v>2471</v>
      </c>
      <c r="B2472" t="s">
        <v>15250</v>
      </c>
      <c r="C2472" t="s">
        <v>12636</v>
      </c>
      <c r="D2472" s="8">
        <f>VLOOKUP(C2472,Proveedor!$B$2:$C$168,2,0)</f>
        <v>21</v>
      </c>
      <c r="E2472" s="8" t="str">
        <f t="shared" si="76"/>
        <v>insert into Productos values (2471,'FUSIBLE 30 AMP REFORZADO 2PZS SANELEC BL',21);</v>
      </c>
    </row>
    <row r="2473" spans="1:5" x14ac:dyDescent="0.25">
      <c r="A2473" s="8">
        <f t="shared" si="77"/>
        <v>2472</v>
      </c>
      <c r="B2473" t="s">
        <v>15251</v>
      </c>
      <c r="C2473" t="s">
        <v>12674</v>
      </c>
      <c r="D2473" s="8">
        <f>VLOOKUP(C2473,Proveedor!$B$2:$C$168,2,0)</f>
        <v>59</v>
      </c>
      <c r="E2473" s="8" t="str">
        <f t="shared" si="76"/>
        <v>insert into Productos values (2472,'FUSIBLE 30 AMP REFORZADO DAYCO',59);</v>
      </c>
    </row>
    <row r="2474" spans="1:5" x14ac:dyDescent="0.25">
      <c r="A2474" s="8">
        <f t="shared" si="77"/>
        <v>2473</v>
      </c>
      <c r="B2474" t="s">
        <v>15252</v>
      </c>
      <c r="C2474" t="s">
        <v>12723</v>
      </c>
      <c r="D2474" s="8">
        <f>VLOOKUP(C2474,Proveedor!$B$2:$C$168,2,0)</f>
        <v>109</v>
      </c>
      <c r="E2474" s="8" t="str">
        <f t="shared" si="76"/>
        <v>insert into Productos values (2473,'FUSIBLE 30 AMP REFORZADO DROFT',109);</v>
      </c>
    </row>
    <row r="2475" spans="1:5" x14ac:dyDescent="0.25">
      <c r="A2475" s="8">
        <f t="shared" si="77"/>
        <v>2474</v>
      </c>
      <c r="B2475" t="s">
        <v>15253</v>
      </c>
      <c r="C2475" t="s">
        <v>12725</v>
      </c>
      <c r="D2475" s="8">
        <f>VLOOKUP(C2475,Proveedor!$B$2:$C$168,2,0)</f>
        <v>111</v>
      </c>
      <c r="E2475" s="8" t="str">
        <f t="shared" si="76"/>
        <v>insert into Productos values (2474,'FUSIBLE 30 AMP REFORZADO GAMA',111);</v>
      </c>
    </row>
    <row r="2476" spans="1:5" x14ac:dyDescent="0.25">
      <c r="A2476" s="8">
        <f t="shared" si="77"/>
        <v>2475</v>
      </c>
      <c r="B2476" t="s">
        <v>15254</v>
      </c>
      <c r="C2476" t="s">
        <v>12636</v>
      </c>
      <c r="D2476" s="8">
        <f>VLOOKUP(C2476,Proveedor!$B$2:$C$168,2,0)</f>
        <v>21</v>
      </c>
      <c r="E2476" s="8" t="str">
        <f t="shared" si="76"/>
        <v>insert into Productos values (2475,'FUSIBLE 30 AMP REFORZADO SANTUL 1456',21);</v>
      </c>
    </row>
    <row r="2477" spans="1:5" x14ac:dyDescent="0.25">
      <c r="A2477" s="8">
        <f t="shared" si="77"/>
        <v>2476</v>
      </c>
      <c r="B2477" t="s">
        <v>15255</v>
      </c>
      <c r="C2477" t="s">
        <v>12617</v>
      </c>
      <c r="D2477" s="8">
        <f>VLOOKUP(C2477,Proveedor!$B$2:$C$168,2,0)</f>
        <v>2</v>
      </c>
      <c r="E2477" s="8" t="str">
        <f t="shared" si="76"/>
        <v>insert into Productos values (2476,'FUSIBLE 30 AMP REFORZADO VOLTECH',2);</v>
      </c>
    </row>
    <row r="2478" spans="1:5" x14ac:dyDescent="0.25">
      <c r="A2478" s="8">
        <f t="shared" si="77"/>
        <v>2477</v>
      </c>
      <c r="B2478" t="s">
        <v>15256</v>
      </c>
      <c r="C2478" t="s">
        <v>12617</v>
      </c>
      <c r="D2478" s="8">
        <f>VLOOKUP(C2478,Proveedor!$B$2:$C$168,2,0)</f>
        <v>2</v>
      </c>
      <c r="E2478" s="8" t="str">
        <f t="shared" si="76"/>
        <v>insert into Productos values (2477,'FUSIBLE 30 AMP VOLTECH EN BLISTER 2 PZS',2);</v>
      </c>
    </row>
    <row r="2479" spans="1:5" x14ac:dyDescent="0.25">
      <c r="A2479" s="8">
        <f t="shared" si="77"/>
        <v>2478</v>
      </c>
      <c r="B2479" t="s">
        <v>15257</v>
      </c>
      <c r="C2479" t="s">
        <v>12617</v>
      </c>
      <c r="D2479" s="8">
        <f>VLOOKUP(C2479,Proveedor!$B$2:$C$168,2,0)</f>
        <v>2</v>
      </c>
      <c r="E2479" s="8" t="str">
        <f t="shared" si="76"/>
        <v>insert into Productos values (2478,'FUSIBLE 30 AMP VOLTECH EN BLISTER C/AG 2',2);</v>
      </c>
    </row>
    <row r="2480" spans="1:5" x14ac:dyDescent="0.25">
      <c r="A2480" s="8">
        <f t="shared" si="77"/>
        <v>2479</v>
      </c>
      <c r="B2480" t="s">
        <v>15258</v>
      </c>
      <c r="C2480" t="s">
        <v>12617</v>
      </c>
      <c r="D2480" s="8">
        <f>VLOOKUP(C2480,Proveedor!$B$2:$C$168,2,0)</f>
        <v>2</v>
      </c>
      <c r="E2480" s="8" t="str">
        <f t="shared" si="76"/>
        <v>insert into Productos values (2479,'FUSIBLE 60 AMP C/AGARRADERA VOLTECH',2);</v>
      </c>
    </row>
    <row r="2481" spans="1:5" x14ac:dyDescent="0.25">
      <c r="A2481" s="8">
        <f t="shared" si="77"/>
        <v>2480</v>
      </c>
      <c r="B2481" t="s">
        <v>15259</v>
      </c>
      <c r="C2481" t="s">
        <v>12725</v>
      </c>
      <c r="D2481" s="8">
        <f>VLOOKUP(C2481,Proveedor!$B$2:$C$168,2,0)</f>
        <v>111</v>
      </c>
      <c r="E2481" s="8" t="str">
        <f t="shared" si="76"/>
        <v>insert into Productos values (2480,'FUSIBLE 60 AMP REFORZADO GAMA',111);</v>
      </c>
    </row>
    <row r="2482" spans="1:5" x14ac:dyDescent="0.25">
      <c r="A2482" s="8">
        <f t="shared" si="77"/>
        <v>2481</v>
      </c>
      <c r="B2482" t="s">
        <v>15260</v>
      </c>
      <c r="C2482" t="s">
        <v>12636</v>
      </c>
      <c r="D2482" s="8">
        <f>VLOOKUP(C2482,Proveedor!$B$2:$C$168,2,0)</f>
        <v>21</v>
      </c>
      <c r="E2482" s="8" t="str">
        <f t="shared" si="76"/>
        <v>insert into Productos values (2481,'FUSIBLE 60 AMP REFORZADO SANELEC 2PZS',21);</v>
      </c>
    </row>
    <row r="2483" spans="1:5" x14ac:dyDescent="0.25">
      <c r="A2483" s="8">
        <f t="shared" si="77"/>
        <v>2482</v>
      </c>
      <c r="B2483" t="s">
        <v>15261</v>
      </c>
      <c r="C2483" t="s">
        <v>12617</v>
      </c>
      <c r="D2483" s="8">
        <f>VLOOKUP(C2483,Proveedor!$B$2:$C$168,2,0)</f>
        <v>2</v>
      </c>
      <c r="E2483" s="8" t="str">
        <f t="shared" si="76"/>
        <v>insert into Productos values (2482,'FUSIBLE 60 AMP REFORZADO VOLTECH',2);</v>
      </c>
    </row>
    <row r="2484" spans="1:5" x14ac:dyDescent="0.25">
      <c r="A2484" s="8">
        <f t="shared" si="77"/>
        <v>2483</v>
      </c>
      <c r="B2484" t="s">
        <v>15262</v>
      </c>
      <c r="C2484" t="s">
        <v>12627</v>
      </c>
      <c r="D2484" s="8">
        <f>VLOOKUP(C2484,Proveedor!$B$2:$C$168,2,0)</f>
        <v>12</v>
      </c>
      <c r="E2484" s="8" t="str">
        <f t="shared" si="76"/>
        <v>insert into Productos values (2483,'GANCHO METALICO P/COLGAR TRUPER 13 CM',12);</v>
      </c>
    </row>
    <row r="2485" spans="1:5" x14ac:dyDescent="0.25">
      <c r="A2485" s="8">
        <f t="shared" si="77"/>
        <v>2484</v>
      </c>
      <c r="B2485" t="s">
        <v>15263</v>
      </c>
      <c r="C2485" t="s">
        <v>12634</v>
      </c>
      <c r="D2485" s="8">
        <f>VLOOKUP(C2485,Proveedor!$B$2:$C$168,2,0)</f>
        <v>19</v>
      </c>
      <c r="E2485" s="8" t="str">
        <f t="shared" si="76"/>
        <v>insert into Productos values (2484,'GANCHO P/CORTINA C/1000 PZ. *',19);</v>
      </c>
    </row>
    <row r="2486" spans="1:5" x14ac:dyDescent="0.25">
      <c r="A2486" s="8">
        <f t="shared" si="77"/>
        <v>2485</v>
      </c>
      <c r="B2486" t="s">
        <v>15264</v>
      </c>
      <c r="C2486" t="s">
        <v>12655</v>
      </c>
      <c r="D2486" s="8">
        <f>VLOOKUP(C2486,Proveedor!$B$2:$C$168,2,0)</f>
        <v>40</v>
      </c>
      <c r="E2486" s="8" t="str">
        <f t="shared" si="76"/>
        <v>insert into Productos values (2485,'GANCHO PARA CORTINERO T/PERA *',40);</v>
      </c>
    </row>
    <row r="2487" spans="1:5" x14ac:dyDescent="0.25">
      <c r="A2487" s="8">
        <f t="shared" si="77"/>
        <v>2486</v>
      </c>
      <c r="B2487" t="s">
        <v>15265</v>
      </c>
      <c r="C2487" t="s">
        <v>12630</v>
      </c>
      <c r="D2487" s="8">
        <f>VLOOKUP(C2487,Proveedor!$B$2:$C$168,2,0)</f>
        <v>15</v>
      </c>
      <c r="E2487" s="8" t="str">
        <f t="shared" si="76"/>
        <v>insert into Productos values (2486,'GARRUCHA DE 1 TON.',15);</v>
      </c>
    </row>
    <row r="2488" spans="1:5" x14ac:dyDescent="0.25">
      <c r="A2488" s="8">
        <f t="shared" si="77"/>
        <v>2487</v>
      </c>
      <c r="B2488" t="s">
        <v>15266</v>
      </c>
      <c r="C2488" t="s">
        <v>12630</v>
      </c>
      <c r="D2488" s="8">
        <f>VLOOKUP(C2488,Proveedor!$B$2:$C$168,2,0)</f>
        <v>15</v>
      </c>
      <c r="E2488" s="8" t="str">
        <f t="shared" si="76"/>
        <v>insert into Productos values (2487,'GARRUCHA DE 2 TON.',15);</v>
      </c>
    </row>
    <row r="2489" spans="1:5" x14ac:dyDescent="0.25">
      <c r="A2489" s="8">
        <f t="shared" si="77"/>
        <v>2488</v>
      </c>
      <c r="B2489" t="s">
        <v>15267</v>
      </c>
      <c r="C2489" t="s">
        <v>12630</v>
      </c>
      <c r="D2489" s="8">
        <f>VLOOKUP(C2489,Proveedor!$B$2:$C$168,2,0)</f>
        <v>15</v>
      </c>
      <c r="E2489" s="8" t="str">
        <f t="shared" si="76"/>
        <v>insert into Productos values (2488,'GARRUCHA DE 3 TON. MAR-RAM',15);</v>
      </c>
    </row>
    <row r="2490" spans="1:5" x14ac:dyDescent="0.25">
      <c r="A2490" s="8">
        <f t="shared" si="77"/>
        <v>2489</v>
      </c>
      <c r="B2490" t="s">
        <v>15268</v>
      </c>
      <c r="C2490" t="s">
        <v>12655</v>
      </c>
      <c r="D2490" s="8">
        <f>VLOOKUP(C2490,Proveedor!$B$2:$C$168,2,0)</f>
        <v>40</v>
      </c>
      <c r="E2490" s="8" t="str">
        <f t="shared" si="76"/>
        <v>insert into Productos values (2489,'GARRUCHA NORIA #4 *',40);</v>
      </c>
    </row>
    <row r="2491" spans="1:5" x14ac:dyDescent="0.25">
      <c r="A2491" s="8">
        <f t="shared" si="77"/>
        <v>2490</v>
      </c>
      <c r="B2491" t="s">
        <v>15269</v>
      </c>
      <c r="C2491" t="s">
        <v>12655</v>
      </c>
      <c r="D2491" s="8">
        <f>VLOOKUP(C2491,Proveedor!$B$2:$C$168,2,0)</f>
        <v>40</v>
      </c>
      <c r="E2491" s="8" t="str">
        <f t="shared" si="76"/>
        <v>insert into Productos values (2490,'GARRUCHA NORIA #5',40);</v>
      </c>
    </row>
    <row r="2492" spans="1:5" x14ac:dyDescent="0.25">
      <c r="A2492" s="8">
        <f t="shared" si="77"/>
        <v>2491</v>
      </c>
      <c r="B2492" t="s">
        <v>15270</v>
      </c>
      <c r="C2492" t="s">
        <v>12634</v>
      </c>
      <c r="D2492" s="8">
        <f>VLOOKUP(C2492,Proveedor!$B$2:$C$168,2,0)</f>
        <v>19</v>
      </c>
      <c r="E2492" s="8" t="str">
        <f t="shared" si="76"/>
        <v>insert into Productos values (2491,'GARRUCHA NORIA #6',19);</v>
      </c>
    </row>
    <row r="2493" spans="1:5" x14ac:dyDescent="0.25">
      <c r="A2493" s="8">
        <f t="shared" si="77"/>
        <v>2492</v>
      </c>
      <c r="B2493" t="s">
        <v>15271</v>
      </c>
      <c r="C2493" t="s">
        <v>12655</v>
      </c>
      <c r="D2493" s="8">
        <f>VLOOKUP(C2493,Proveedor!$B$2:$C$168,2,0)</f>
        <v>40</v>
      </c>
      <c r="E2493" s="8" t="str">
        <f t="shared" si="76"/>
        <v>insert into Productos values (2492,'GARRUCHA P/TENDEDERO #1 *',40);</v>
      </c>
    </row>
    <row r="2494" spans="1:5" x14ac:dyDescent="0.25">
      <c r="A2494" s="8">
        <f t="shared" si="77"/>
        <v>2493</v>
      </c>
      <c r="B2494" t="s">
        <v>15272</v>
      </c>
      <c r="C2494" t="s">
        <v>12655</v>
      </c>
      <c r="D2494" s="8">
        <f>VLOOKUP(C2494,Proveedor!$B$2:$C$168,2,0)</f>
        <v>40</v>
      </c>
      <c r="E2494" s="8" t="str">
        <f t="shared" si="76"/>
        <v>insert into Productos values (2493,'GARRUCHA P/TENDEDERO #2 *',40);</v>
      </c>
    </row>
    <row r="2495" spans="1:5" x14ac:dyDescent="0.25">
      <c r="A2495" s="8">
        <f t="shared" si="77"/>
        <v>2494</v>
      </c>
      <c r="B2495" t="s">
        <v>15273</v>
      </c>
      <c r="C2495" t="s">
        <v>12655</v>
      </c>
      <c r="D2495" s="8">
        <f>VLOOKUP(C2495,Proveedor!$B$2:$C$168,2,0)</f>
        <v>40</v>
      </c>
      <c r="E2495" s="8" t="str">
        <f t="shared" si="76"/>
        <v>insert into Productos values (2494,'GARRUCHA P/TENDEDERO #3 *',40);</v>
      </c>
    </row>
    <row r="2496" spans="1:5" x14ac:dyDescent="0.25">
      <c r="A2496" s="8">
        <f t="shared" si="77"/>
        <v>2495</v>
      </c>
      <c r="B2496" t="s">
        <v>15274</v>
      </c>
      <c r="C2496" t="s">
        <v>12655</v>
      </c>
      <c r="D2496" s="8">
        <f>VLOOKUP(C2496,Proveedor!$B$2:$C$168,2,0)</f>
        <v>40</v>
      </c>
      <c r="E2496" s="8" t="str">
        <f t="shared" si="76"/>
        <v>insert into Productos values (2495,'GARRUCHA P/TENDEDERO #4 *',40);</v>
      </c>
    </row>
    <row r="2497" spans="1:5" x14ac:dyDescent="0.25">
      <c r="A2497" s="8">
        <f t="shared" si="77"/>
        <v>2496</v>
      </c>
      <c r="B2497" t="s">
        <v>15275</v>
      </c>
      <c r="C2497" t="s">
        <v>12655</v>
      </c>
      <c r="D2497" s="8">
        <f>VLOOKUP(C2497,Proveedor!$B$2:$C$168,2,0)</f>
        <v>40</v>
      </c>
      <c r="E2497" s="8" t="str">
        <f t="shared" si="76"/>
        <v>insert into Productos values (2496,'GARRUCHA P/TENDEDERO #5 *',40);</v>
      </c>
    </row>
    <row r="2498" spans="1:5" x14ac:dyDescent="0.25">
      <c r="A2498" s="8">
        <f t="shared" si="77"/>
        <v>2497</v>
      </c>
      <c r="B2498" t="s">
        <v>15276</v>
      </c>
      <c r="C2498" t="s">
        <v>12655</v>
      </c>
      <c r="D2498" s="8">
        <f>VLOOKUP(C2498,Proveedor!$B$2:$C$168,2,0)</f>
        <v>40</v>
      </c>
      <c r="E2498" s="8" t="str">
        <f t="shared" si="76"/>
        <v>insert into Productos values (2497,'GARRUCHA P/TENDEDERO SANTUL 1" 7751',40);</v>
      </c>
    </row>
    <row r="2499" spans="1:5" x14ac:dyDescent="0.25">
      <c r="A2499" s="8">
        <f t="shared" si="77"/>
        <v>2498</v>
      </c>
      <c r="B2499" t="s">
        <v>15277</v>
      </c>
      <c r="C2499" t="s">
        <v>12655</v>
      </c>
      <c r="D2499" s="8">
        <f>VLOOKUP(C2499,Proveedor!$B$2:$C$168,2,0)</f>
        <v>40</v>
      </c>
      <c r="E2499" s="8" t="str">
        <f t="shared" ref="E2499:E2562" si="78">"insert into Productos values ("&amp;A2499&amp;",'"&amp;B2499&amp;"',"&amp;D2499&amp;");"</f>
        <v>insert into Productos values (2498,'GARRUCHA P/TENDEDERO SANTUL 3/4 7750',40);</v>
      </c>
    </row>
    <row r="2500" spans="1:5" x14ac:dyDescent="0.25">
      <c r="A2500" s="8">
        <f t="shared" ref="A2500:A2563" si="79">+A2499+1</f>
        <v>2499</v>
      </c>
      <c r="B2500" t="s">
        <v>15278</v>
      </c>
      <c r="C2500" t="s">
        <v>12619</v>
      </c>
      <c r="D2500" s="8">
        <f>VLOOKUP(C2500,Proveedor!$B$2:$C$168,2,0)</f>
        <v>4</v>
      </c>
      <c r="E2500" s="8" t="str">
        <f t="shared" si="78"/>
        <v>insert into Productos values (2499,'GATO BOTELLA 2 TON SURTEK',4);</v>
      </c>
    </row>
    <row r="2501" spans="1:5" x14ac:dyDescent="0.25">
      <c r="A2501" s="8">
        <f t="shared" si="79"/>
        <v>2500</v>
      </c>
      <c r="B2501" t="s">
        <v>15279</v>
      </c>
      <c r="C2501" t="s">
        <v>12627</v>
      </c>
      <c r="D2501" s="8">
        <f>VLOOKUP(C2501,Proveedor!$B$2:$C$168,2,0)</f>
        <v>12</v>
      </c>
      <c r="E2501" s="8" t="str">
        <f t="shared" si="78"/>
        <v>insert into Productos values (2500,'GATO BOTELLA 2 TON TRUPER GAT-2',12);</v>
      </c>
    </row>
    <row r="2502" spans="1:5" x14ac:dyDescent="0.25">
      <c r="A2502" s="8">
        <f t="shared" si="79"/>
        <v>2501</v>
      </c>
      <c r="B2502" t="s">
        <v>15280</v>
      </c>
      <c r="C2502" t="s">
        <v>12619</v>
      </c>
      <c r="D2502" s="8">
        <f>VLOOKUP(C2502,Proveedor!$B$2:$C$168,2,0)</f>
        <v>4</v>
      </c>
      <c r="E2502" s="8" t="str">
        <f t="shared" si="78"/>
        <v>insert into Productos values (2501,'GATO BOTELLA 4 TON SURTEK',4);</v>
      </c>
    </row>
    <row r="2503" spans="1:5" x14ac:dyDescent="0.25">
      <c r="A2503" s="8">
        <f t="shared" si="79"/>
        <v>2502</v>
      </c>
      <c r="B2503" t="s">
        <v>15281</v>
      </c>
      <c r="C2503" t="s">
        <v>12627</v>
      </c>
      <c r="D2503" s="8">
        <f>VLOOKUP(C2503,Proveedor!$B$2:$C$168,2,0)</f>
        <v>12</v>
      </c>
      <c r="E2503" s="8" t="str">
        <f t="shared" si="78"/>
        <v>insert into Productos values (2502,'GATO BOTELLA 4 TON TRUPER GAT-4',12);</v>
      </c>
    </row>
    <row r="2504" spans="1:5" x14ac:dyDescent="0.25">
      <c r="A2504" s="8">
        <f t="shared" si="79"/>
        <v>2503</v>
      </c>
      <c r="B2504" t="s">
        <v>15282</v>
      </c>
      <c r="C2504" t="s">
        <v>12619</v>
      </c>
      <c r="D2504" s="8">
        <f>VLOOKUP(C2504,Proveedor!$B$2:$C$168,2,0)</f>
        <v>4</v>
      </c>
      <c r="E2504" s="8" t="str">
        <f t="shared" si="78"/>
        <v>insert into Productos values (2503,'GATO BOTELLA 6 TON SURTEK',4);</v>
      </c>
    </row>
    <row r="2505" spans="1:5" x14ac:dyDescent="0.25">
      <c r="A2505" s="8">
        <f t="shared" si="79"/>
        <v>2504</v>
      </c>
      <c r="B2505" t="s">
        <v>15283</v>
      </c>
      <c r="C2505" t="s">
        <v>12627</v>
      </c>
      <c r="D2505" s="8">
        <f>VLOOKUP(C2505,Proveedor!$B$2:$C$168,2,0)</f>
        <v>12</v>
      </c>
      <c r="E2505" s="8" t="str">
        <f t="shared" si="78"/>
        <v>insert into Productos values (2504,'GATO BOTELLA 6 TON TRUPER GAT-6',12);</v>
      </c>
    </row>
    <row r="2506" spans="1:5" x14ac:dyDescent="0.25">
      <c r="A2506" s="8">
        <f t="shared" si="79"/>
        <v>2505</v>
      </c>
      <c r="B2506" t="s">
        <v>15284</v>
      </c>
      <c r="C2506" t="s">
        <v>12627</v>
      </c>
      <c r="D2506" s="8">
        <f>VLOOKUP(C2506,Proveedor!$B$2:$C$168,2,0)</f>
        <v>12</v>
      </c>
      <c r="E2506" s="8" t="str">
        <f t="shared" si="78"/>
        <v>insert into Productos values (2505,'GATO BOTELLA 8 TON TRUPER GAT-8',12);</v>
      </c>
    </row>
    <row r="2507" spans="1:5" x14ac:dyDescent="0.25">
      <c r="A2507" s="8">
        <f t="shared" si="79"/>
        <v>2506</v>
      </c>
      <c r="B2507" t="s">
        <v>15285</v>
      </c>
      <c r="C2507" t="s">
        <v>12627</v>
      </c>
      <c r="D2507" s="8">
        <f>VLOOKUP(C2507,Proveedor!$B$2:$C$168,2,0)</f>
        <v>12</v>
      </c>
      <c r="E2507" s="8" t="str">
        <f t="shared" si="78"/>
        <v>insert into Productos values (2506,'GATO BOTELLA 12 TON TRUPER GAT-12',12);</v>
      </c>
    </row>
    <row r="2508" spans="1:5" x14ac:dyDescent="0.25">
      <c r="A2508" s="8">
        <f t="shared" si="79"/>
        <v>2507</v>
      </c>
      <c r="B2508" t="s">
        <v>15286</v>
      </c>
      <c r="C2508" t="s">
        <v>12627</v>
      </c>
      <c r="D2508" s="8">
        <f>VLOOKUP(C2508,Proveedor!$B$2:$C$168,2,0)</f>
        <v>12</v>
      </c>
      <c r="E2508" s="8" t="str">
        <f t="shared" si="78"/>
        <v>insert into Productos values (2507,'GATO BOTELLA 16 TON TRUPER GAT-16',12);</v>
      </c>
    </row>
    <row r="2509" spans="1:5" x14ac:dyDescent="0.25">
      <c r="A2509" s="8">
        <f t="shared" si="79"/>
        <v>2508</v>
      </c>
      <c r="B2509" t="s">
        <v>15287</v>
      </c>
      <c r="C2509" t="s">
        <v>12627</v>
      </c>
      <c r="D2509" s="8">
        <f>VLOOKUP(C2509,Proveedor!$B$2:$C$168,2,0)</f>
        <v>12</v>
      </c>
      <c r="E2509" s="8" t="str">
        <f t="shared" si="78"/>
        <v>insert into Productos values (2508,'GATO BOTELLA 20 TON TRUPER GAT-20',12);</v>
      </c>
    </row>
    <row r="2510" spans="1:5" x14ac:dyDescent="0.25">
      <c r="A2510" s="8">
        <f t="shared" si="79"/>
        <v>2509</v>
      </c>
      <c r="B2510" t="s">
        <v>15288</v>
      </c>
      <c r="C2510" t="s">
        <v>12627</v>
      </c>
      <c r="D2510" s="8">
        <f>VLOOKUP(C2510,Proveedor!$B$2:$C$168,2,0)</f>
        <v>12</v>
      </c>
      <c r="E2510" s="8" t="str">
        <f t="shared" si="78"/>
        <v>insert into Productos values (2509,'GATO BOTELLA 32 TON TRUPER GAT-32',12);</v>
      </c>
    </row>
    <row r="2511" spans="1:5" x14ac:dyDescent="0.25">
      <c r="A2511" s="8">
        <f t="shared" si="79"/>
        <v>2510</v>
      </c>
      <c r="B2511" t="s">
        <v>15289</v>
      </c>
      <c r="C2511" t="s">
        <v>12630</v>
      </c>
      <c r="D2511" s="8">
        <f>VLOOKUP(C2511,Proveedor!$B$2:$C$168,2,0)</f>
        <v>15</v>
      </c>
      <c r="E2511" s="8" t="str">
        <f t="shared" si="78"/>
        <v>insert into Productos values (2510,'GATO PATIN 2 1/2 MAR-RAM C/ESTUCHE',15);</v>
      </c>
    </row>
    <row r="2512" spans="1:5" x14ac:dyDescent="0.25">
      <c r="A2512" s="8">
        <f t="shared" si="79"/>
        <v>2511</v>
      </c>
      <c r="B2512" t="s">
        <v>15290</v>
      </c>
      <c r="C2512" t="s">
        <v>12630</v>
      </c>
      <c r="D2512" s="8">
        <f>VLOOKUP(C2512,Proveedor!$B$2:$C$168,2,0)</f>
        <v>15</v>
      </c>
      <c r="E2512" s="8" t="str">
        <f t="shared" si="78"/>
        <v>insert into Productos values (2511,'GATO PATIN 2 TON C/ESTUCHE NEGRO MAR-RAM',15);</v>
      </c>
    </row>
    <row r="2513" spans="1:5" x14ac:dyDescent="0.25">
      <c r="A2513" s="8">
        <f t="shared" si="79"/>
        <v>2512</v>
      </c>
      <c r="B2513" t="s">
        <v>15291</v>
      </c>
      <c r="C2513" t="s">
        <v>12627</v>
      </c>
      <c r="D2513" s="8">
        <f>VLOOKUP(C2513,Proveedor!$B$2:$C$168,2,0)</f>
        <v>12</v>
      </c>
      <c r="E2513" s="8" t="str">
        <f t="shared" si="78"/>
        <v>insert into Productos values (2512,'GATO PATIN 2 TON TRUPER C/CART GAPA-2E',12);</v>
      </c>
    </row>
    <row r="2514" spans="1:5" x14ac:dyDescent="0.25">
      <c r="A2514" s="8">
        <f t="shared" si="79"/>
        <v>2513</v>
      </c>
      <c r="B2514" t="s">
        <v>15292</v>
      </c>
      <c r="C2514" t="s">
        <v>12627</v>
      </c>
      <c r="D2514" s="8">
        <f>VLOOKUP(C2514,Proveedor!$B$2:$C$168,2,0)</f>
        <v>12</v>
      </c>
      <c r="E2514" s="8" t="str">
        <f t="shared" si="78"/>
        <v>insert into Productos values (2513,'GATO PATIN 2 TON TRUPER C/MALET GAPA-2EM',12);</v>
      </c>
    </row>
    <row r="2515" spans="1:5" x14ac:dyDescent="0.25">
      <c r="A2515" s="8">
        <f t="shared" si="79"/>
        <v>2514</v>
      </c>
      <c r="B2515" t="s">
        <v>15293</v>
      </c>
      <c r="C2515" t="s">
        <v>12630</v>
      </c>
      <c r="D2515" s="8">
        <f>VLOOKUP(C2515,Proveedor!$B$2:$C$168,2,0)</f>
        <v>15</v>
      </c>
      <c r="E2515" s="8" t="str">
        <f t="shared" si="78"/>
        <v>insert into Productos values (2514,'GATO PATIN 3 TON MAR-RAM',15);</v>
      </c>
    </row>
    <row r="2516" spans="1:5" x14ac:dyDescent="0.25">
      <c r="A2516" s="8">
        <f t="shared" si="79"/>
        <v>2515</v>
      </c>
      <c r="B2516" t="s">
        <v>15294</v>
      </c>
      <c r="C2516" t="s">
        <v>12630</v>
      </c>
      <c r="D2516" s="8">
        <f>VLOOKUP(C2516,Proveedor!$B$2:$C$168,2,0)</f>
        <v>15</v>
      </c>
      <c r="E2516" s="8" t="str">
        <f t="shared" si="78"/>
        <v>insert into Productos values (2515,'GATO PATIN 3 TON MAR-RAM (NUEVO)',15);</v>
      </c>
    </row>
    <row r="2517" spans="1:5" x14ac:dyDescent="0.25">
      <c r="A2517" s="8">
        <f t="shared" si="79"/>
        <v>2516</v>
      </c>
      <c r="B2517" t="s">
        <v>15295</v>
      </c>
      <c r="C2517" t="s">
        <v>12619</v>
      </c>
      <c r="D2517" s="8">
        <f>VLOOKUP(C2517,Proveedor!$B$2:$C$168,2,0)</f>
        <v>4</v>
      </c>
      <c r="E2517" s="8" t="str">
        <f t="shared" si="78"/>
        <v>insert into Productos values (2516,'GATO PATIN 3 TON SURTEK',4);</v>
      </c>
    </row>
    <row r="2518" spans="1:5" x14ac:dyDescent="0.25">
      <c r="A2518" s="8">
        <f t="shared" si="79"/>
        <v>2517</v>
      </c>
      <c r="B2518" t="s">
        <v>15296</v>
      </c>
      <c r="C2518" t="s">
        <v>12630</v>
      </c>
      <c r="D2518" s="8">
        <f>VLOOKUP(C2518,Proveedor!$B$2:$C$168,2,0)</f>
        <v>15</v>
      </c>
      <c r="E2518" s="8" t="str">
        <f t="shared" si="78"/>
        <v>insert into Productos values (2517,'GATO PATIN TITANIUM DEPORTIVO 1350KG',15);</v>
      </c>
    </row>
    <row r="2519" spans="1:5" x14ac:dyDescent="0.25">
      <c r="A2519" s="8">
        <f t="shared" si="79"/>
        <v>2518</v>
      </c>
      <c r="B2519" t="s">
        <v>15297</v>
      </c>
      <c r="C2519" t="s">
        <v>12619</v>
      </c>
      <c r="D2519" s="8">
        <f>VLOOKUP(C2519,Proveedor!$B$2:$C$168,2,0)</f>
        <v>4</v>
      </c>
      <c r="E2519" s="8" t="str">
        <f t="shared" si="78"/>
        <v>insert into Productos values (2518,'GATO TIJERA SURTEK 1 TON',4);</v>
      </c>
    </row>
    <row r="2520" spans="1:5" x14ac:dyDescent="0.25">
      <c r="A2520" s="8">
        <f t="shared" si="79"/>
        <v>2519</v>
      </c>
      <c r="B2520" t="s">
        <v>15298</v>
      </c>
      <c r="C2520" t="s">
        <v>12655</v>
      </c>
      <c r="D2520" s="8">
        <f>VLOOKUP(C2520,Proveedor!$B$2:$C$168,2,0)</f>
        <v>40</v>
      </c>
      <c r="E2520" s="8" t="str">
        <f t="shared" si="78"/>
        <v>insert into Productos values (2519,'GEL ANTIBACTERIAL 999 GRMS',40);</v>
      </c>
    </row>
    <row r="2521" spans="1:5" x14ac:dyDescent="0.25">
      <c r="A2521" s="8">
        <f t="shared" si="79"/>
        <v>2520</v>
      </c>
      <c r="B2521" t="s">
        <v>15299</v>
      </c>
      <c r="C2521" t="s">
        <v>12654</v>
      </c>
      <c r="D2521" s="8">
        <f>VLOOKUP(C2521,Proveedor!$B$2:$C$168,2,0)</f>
        <v>39</v>
      </c>
      <c r="E2521" s="8" t="str">
        <f t="shared" si="78"/>
        <v>insert into Productos values (2520,'GENERADOR PRETUL A GASOLINA 2600W',39);</v>
      </c>
    </row>
    <row r="2522" spans="1:5" x14ac:dyDescent="0.25">
      <c r="A2522" s="8">
        <f t="shared" si="79"/>
        <v>2521</v>
      </c>
      <c r="B2522" t="s">
        <v>15300</v>
      </c>
      <c r="C2522" t="s">
        <v>12654</v>
      </c>
      <c r="D2522" s="8">
        <f>VLOOKUP(C2522,Proveedor!$B$2:$C$168,2,0)</f>
        <v>39</v>
      </c>
      <c r="E2522" s="8" t="str">
        <f t="shared" si="78"/>
        <v>insert into Productos values (2521,'GENERADOR PRETUL A GASOLINA 800W DE ELEC',39);</v>
      </c>
    </row>
    <row r="2523" spans="1:5" x14ac:dyDescent="0.25">
      <c r="A2523" s="8">
        <f t="shared" si="79"/>
        <v>2522</v>
      </c>
      <c r="B2523" t="s">
        <v>15301</v>
      </c>
      <c r="C2523" t="s">
        <v>12627</v>
      </c>
      <c r="D2523" s="8">
        <f>VLOOKUP(C2523,Proveedor!$B$2:$C$168,2,0)</f>
        <v>12</v>
      </c>
      <c r="E2523" s="8" t="str">
        <f t="shared" si="78"/>
        <v>insert into Productos values (2522,'GIS TRUPER P/TIRALINEAS ROJO ALTA VISIBI',12);</v>
      </c>
    </row>
    <row r="2524" spans="1:5" x14ac:dyDescent="0.25">
      <c r="A2524" s="8">
        <f t="shared" si="79"/>
        <v>2523</v>
      </c>
      <c r="B2524" t="s">
        <v>15302</v>
      </c>
      <c r="C2524" t="s">
        <v>12627</v>
      </c>
      <c r="D2524" s="8">
        <f>VLOOKUP(C2524,Proveedor!$B$2:$C$168,2,0)</f>
        <v>12</v>
      </c>
      <c r="E2524" s="8" t="str">
        <f t="shared" si="78"/>
        <v>insert into Productos values (2523,'GIS TRUPER PARA TIRALINEAS AZUL',12);</v>
      </c>
    </row>
    <row r="2525" spans="1:5" x14ac:dyDescent="0.25">
      <c r="A2525" s="8">
        <f t="shared" si="79"/>
        <v>2524</v>
      </c>
      <c r="B2525" t="s">
        <v>15303</v>
      </c>
      <c r="C2525" t="s">
        <v>12654</v>
      </c>
      <c r="D2525" s="8">
        <f>VLOOKUP(C2525,Proveedor!$B$2:$C$168,2,0)</f>
        <v>39</v>
      </c>
      <c r="E2525" s="8" t="str">
        <f t="shared" si="78"/>
        <v>insert into Productos values (2524,'GOGLE DE SEGURIDAD PRETUL GOT-P',39);</v>
      </c>
    </row>
    <row r="2526" spans="1:5" x14ac:dyDescent="0.25">
      <c r="A2526" s="8">
        <f t="shared" si="79"/>
        <v>2525</v>
      </c>
      <c r="B2526" t="s">
        <v>15304</v>
      </c>
      <c r="C2526" t="s">
        <v>12625</v>
      </c>
      <c r="D2526" s="8">
        <f>VLOOKUP(C2526,Proveedor!$B$2:$C$168,2,0)</f>
        <v>10</v>
      </c>
      <c r="E2526" s="8" t="str">
        <f t="shared" si="78"/>
        <v>insert into Productos values (2525,'GOGLE MAX-TOOLS',10);</v>
      </c>
    </row>
    <row r="2527" spans="1:5" x14ac:dyDescent="0.25">
      <c r="A2527" s="8">
        <f t="shared" si="79"/>
        <v>2526</v>
      </c>
      <c r="B2527" t="s">
        <v>15305</v>
      </c>
      <c r="C2527" t="s">
        <v>12621</v>
      </c>
      <c r="D2527" s="8">
        <f>VLOOKUP(C2527,Proveedor!$B$2:$C$168,2,0)</f>
        <v>6</v>
      </c>
      <c r="E2527" s="8" t="str">
        <f t="shared" si="78"/>
        <v>insert into Productos values (2526,'GOGLE SANTUL PILICARBONATO T/MOTO',6);</v>
      </c>
    </row>
    <row r="2528" spans="1:5" x14ac:dyDescent="0.25">
      <c r="A2528" s="8">
        <f t="shared" si="79"/>
        <v>2527</v>
      </c>
      <c r="B2528" t="s">
        <v>15306</v>
      </c>
      <c r="C2528" t="s">
        <v>12627</v>
      </c>
      <c r="D2528" s="8">
        <f>VLOOKUP(C2528,Proveedor!$B$2:$C$168,2,0)</f>
        <v>12</v>
      </c>
      <c r="E2528" s="8" t="str">
        <f t="shared" si="78"/>
        <v>insert into Productos values (2527,'GOGLE TRUPER DE SEGURIDAD PROFESIONAL *',12);</v>
      </c>
    </row>
    <row r="2529" spans="1:5" x14ac:dyDescent="0.25">
      <c r="A2529" s="8">
        <f t="shared" si="79"/>
        <v>2528</v>
      </c>
      <c r="B2529" t="s">
        <v>15307</v>
      </c>
      <c r="C2529" t="s">
        <v>12627</v>
      </c>
      <c r="D2529" s="8">
        <f>VLOOKUP(C2529,Proveedor!$B$2:$C$168,2,0)</f>
        <v>12</v>
      </c>
      <c r="E2529" s="8" t="str">
        <f t="shared" si="78"/>
        <v>insert into Productos values (2528,'GOGLE TRUPER GOT *',12);</v>
      </c>
    </row>
    <row r="2530" spans="1:5" x14ac:dyDescent="0.25">
      <c r="A2530" s="8">
        <f t="shared" si="79"/>
        <v>2529</v>
      </c>
      <c r="B2530" t="s">
        <v>15308</v>
      </c>
      <c r="C2530" t="s">
        <v>12702</v>
      </c>
      <c r="D2530" s="8">
        <f>VLOOKUP(C2530,Proveedor!$B$2:$C$168,2,0)</f>
        <v>87</v>
      </c>
      <c r="E2530" s="8" t="str">
        <f t="shared" si="78"/>
        <v>insert into Productos values (2529,'GRABADOR FOY ELECTRICO 12W',87);</v>
      </c>
    </row>
    <row r="2531" spans="1:5" x14ac:dyDescent="0.25">
      <c r="A2531" s="8">
        <f t="shared" si="79"/>
        <v>2530</v>
      </c>
      <c r="B2531" t="s">
        <v>15309</v>
      </c>
      <c r="C2531" t="s">
        <v>12618</v>
      </c>
      <c r="D2531" s="8">
        <f>VLOOKUP(C2531,Proveedor!$B$2:$C$168,2,0)</f>
        <v>3</v>
      </c>
      <c r="E2531" s="8" t="str">
        <f t="shared" si="78"/>
        <v>insert into Productos values (2530,'GRAPA C/REDONDO 5 MM 20PZ BLANCA AKSI',3);</v>
      </c>
    </row>
    <row r="2532" spans="1:5" x14ac:dyDescent="0.25">
      <c r="A2532" s="8">
        <f t="shared" si="79"/>
        <v>2531</v>
      </c>
      <c r="B2532" t="s">
        <v>15310</v>
      </c>
      <c r="C2532" t="s">
        <v>12618</v>
      </c>
      <c r="D2532" s="8">
        <f>VLOOKUP(C2532,Proveedor!$B$2:$C$168,2,0)</f>
        <v>3</v>
      </c>
      <c r="E2532" s="8" t="str">
        <f t="shared" si="78"/>
        <v>insert into Productos values (2531,'GRAPA C/REDONDO 6 MM 20PZ BLANCA AKSI',3);</v>
      </c>
    </row>
    <row r="2533" spans="1:5" x14ac:dyDescent="0.25">
      <c r="A2533" s="8">
        <f t="shared" si="79"/>
        <v>2532</v>
      </c>
      <c r="B2533" t="s">
        <v>15311</v>
      </c>
      <c r="C2533" t="s">
        <v>12618</v>
      </c>
      <c r="D2533" s="8">
        <f>VLOOKUP(C2533,Proveedor!$B$2:$C$168,2,0)</f>
        <v>3</v>
      </c>
      <c r="E2533" s="8" t="str">
        <f t="shared" si="78"/>
        <v>insert into Productos values (2532,'GRAPA C/REDONDO 6 MM NEGRO COAXIAL AKSI',3);</v>
      </c>
    </row>
    <row r="2534" spans="1:5" x14ac:dyDescent="0.25">
      <c r="A2534" s="8">
        <f t="shared" si="79"/>
        <v>2533</v>
      </c>
      <c r="B2534" t="s">
        <v>15312</v>
      </c>
      <c r="C2534" t="s">
        <v>12618</v>
      </c>
      <c r="D2534" s="8">
        <f>VLOOKUP(C2534,Proveedor!$B$2:$C$168,2,0)</f>
        <v>3</v>
      </c>
      <c r="E2534" s="8" t="str">
        <f t="shared" si="78"/>
        <v>insert into Productos values (2533,'GRAPA C/REDONDO 8 MM 20PZ BLANCA AKSI',3);</v>
      </c>
    </row>
    <row r="2535" spans="1:5" x14ac:dyDescent="0.25">
      <c r="A2535" s="8">
        <f t="shared" si="79"/>
        <v>2534</v>
      </c>
      <c r="B2535" t="s">
        <v>15313</v>
      </c>
      <c r="C2535" t="s">
        <v>12618</v>
      </c>
      <c r="D2535" s="8">
        <f>VLOOKUP(C2535,Proveedor!$B$2:$C$168,2,0)</f>
        <v>3</v>
      </c>
      <c r="E2535" s="8" t="str">
        <f t="shared" si="78"/>
        <v>insert into Productos values (2534,'GRAPA C/REDONDO 10 MM 20PZ BLANCA AKSI',3);</v>
      </c>
    </row>
    <row r="2536" spans="1:5" x14ac:dyDescent="0.25">
      <c r="A2536" s="8">
        <f t="shared" si="79"/>
        <v>2535</v>
      </c>
      <c r="B2536" t="s">
        <v>15314</v>
      </c>
      <c r="C2536" t="s">
        <v>12618</v>
      </c>
      <c r="D2536" s="8">
        <f>VLOOKUP(C2536,Proveedor!$B$2:$C$168,2,0)</f>
        <v>3</v>
      </c>
      <c r="E2536" s="8" t="str">
        <f t="shared" si="78"/>
        <v>insert into Productos values (2535,'GRAPA C/REDONDO 12 MM 20PZ BLANCA AKSI',3);</v>
      </c>
    </row>
    <row r="2537" spans="1:5" x14ac:dyDescent="0.25">
      <c r="A2537" s="8">
        <f t="shared" si="79"/>
        <v>2536</v>
      </c>
      <c r="B2537" t="s">
        <v>15315</v>
      </c>
      <c r="C2537" t="s">
        <v>12618</v>
      </c>
      <c r="D2537" s="8">
        <f>VLOOKUP(C2537,Proveedor!$B$2:$C$168,2,0)</f>
        <v>3</v>
      </c>
      <c r="E2537" s="8" t="str">
        <f t="shared" si="78"/>
        <v>insert into Productos values (2536,'GRAPA C/REDONDO 16 MM 20PZ BLANCA AKSI',3);</v>
      </c>
    </row>
    <row r="2538" spans="1:5" x14ac:dyDescent="0.25">
      <c r="A2538" s="8">
        <f t="shared" si="79"/>
        <v>2537</v>
      </c>
      <c r="B2538" t="s">
        <v>15316</v>
      </c>
      <c r="C2538" t="s">
        <v>12619</v>
      </c>
      <c r="D2538" s="8">
        <f>VLOOKUP(C2538,Proveedor!$B$2:$C$168,2,0)</f>
        <v>4</v>
      </c>
      <c r="E2538" s="8" t="str">
        <f t="shared" si="78"/>
        <v>insert into Productos values (2537,'GRAPA ET-21-1/2 SURTEK C/1000 PZS',4);</v>
      </c>
    </row>
    <row r="2539" spans="1:5" x14ac:dyDescent="0.25">
      <c r="A2539" s="8">
        <f t="shared" si="79"/>
        <v>2538</v>
      </c>
      <c r="B2539" t="s">
        <v>15317</v>
      </c>
      <c r="C2539" t="s">
        <v>12627</v>
      </c>
      <c r="D2539" s="8">
        <f>VLOOKUP(C2539,Proveedor!$B$2:$C$168,2,0)</f>
        <v>12</v>
      </c>
      <c r="E2539" s="8" t="str">
        <f t="shared" si="78"/>
        <v>insert into Productos values (2538,'GRAPA ET-21-1/4 TRUPER *',12);</v>
      </c>
    </row>
    <row r="2540" spans="1:5" x14ac:dyDescent="0.25">
      <c r="A2540" s="8">
        <f t="shared" si="79"/>
        <v>2539</v>
      </c>
      <c r="B2540" t="s">
        <v>15318</v>
      </c>
      <c r="C2540" t="s">
        <v>12619</v>
      </c>
      <c r="D2540" s="8">
        <f>VLOOKUP(C2540,Proveedor!$B$2:$C$168,2,0)</f>
        <v>4</v>
      </c>
      <c r="E2540" s="8" t="str">
        <f t="shared" si="78"/>
        <v>insert into Productos values (2539,'GRAPA ET-21-3/8 SURTEK C/1000PZS',4);</v>
      </c>
    </row>
    <row r="2541" spans="1:5" x14ac:dyDescent="0.25">
      <c r="A2541" s="8">
        <f t="shared" si="79"/>
        <v>2540</v>
      </c>
      <c r="B2541" t="s">
        <v>15319</v>
      </c>
      <c r="C2541" t="s">
        <v>12627</v>
      </c>
      <c r="D2541" s="8">
        <f>VLOOKUP(C2541,Proveedor!$B$2:$C$168,2,0)</f>
        <v>12</v>
      </c>
      <c r="E2541" s="8" t="str">
        <f t="shared" si="78"/>
        <v>insert into Productos values (2540,'GRAPA ET-21-3/8" TRUPER',12);</v>
      </c>
    </row>
    <row r="2542" spans="1:5" x14ac:dyDescent="0.25">
      <c r="A2542" s="8">
        <f t="shared" si="79"/>
        <v>2541</v>
      </c>
      <c r="B2542" t="s">
        <v>15320</v>
      </c>
      <c r="C2542" t="s">
        <v>12627</v>
      </c>
      <c r="D2542" s="8">
        <f>VLOOKUP(C2542,Proveedor!$B$2:$C$168,2,0)</f>
        <v>12</v>
      </c>
      <c r="E2542" s="8" t="str">
        <f t="shared" si="78"/>
        <v>insert into Productos values (2541,'GRAPA ET-21-5/16 TRUPER',12);</v>
      </c>
    </row>
    <row r="2543" spans="1:5" x14ac:dyDescent="0.25">
      <c r="A2543" s="8">
        <f t="shared" si="79"/>
        <v>2542</v>
      </c>
      <c r="B2543" t="s">
        <v>15321</v>
      </c>
      <c r="C2543" t="s">
        <v>12619</v>
      </c>
      <c r="D2543" s="8">
        <f>VLOOKUP(C2543,Proveedor!$B$2:$C$168,2,0)</f>
        <v>4</v>
      </c>
      <c r="E2543" s="8" t="str">
        <f t="shared" si="78"/>
        <v>insert into Productos values (2542,'GRAPA ET-21-9/16 SURTEK C/1000 PZS',4);</v>
      </c>
    </row>
    <row r="2544" spans="1:5" x14ac:dyDescent="0.25">
      <c r="A2544" s="8">
        <f t="shared" si="79"/>
        <v>2543</v>
      </c>
      <c r="B2544" t="s">
        <v>15322</v>
      </c>
      <c r="C2544" t="s">
        <v>12618</v>
      </c>
      <c r="D2544" s="8">
        <f>VLOOKUP(C2544,Proveedor!$B$2:$C$168,2,0)</f>
        <v>3</v>
      </c>
      <c r="E2544" s="8" t="str">
        <f t="shared" si="78"/>
        <v>insert into Productos values (2543,'GRAPA ET-50-1/2 AKSI C/1000 PZS',3);</v>
      </c>
    </row>
    <row r="2545" spans="1:5" x14ac:dyDescent="0.25">
      <c r="A2545" s="8">
        <f t="shared" si="79"/>
        <v>2544</v>
      </c>
      <c r="B2545" t="s">
        <v>15323</v>
      </c>
      <c r="C2545" t="s">
        <v>12627</v>
      </c>
      <c r="D2545" s="8">
        <f>VLOOKUP(C2545,Proveedor!$B$2:$C$168,2,0)</f>
        <v>12</v>
      </c>
      <c r="E2545" s="8" t="str">
        <f t="shared" si="78"/>
        <v>insert into Productos values (2544,'GRAPA ET-50-1/2 TRUPER',12);</v>
      </c>
    </row>
    <row r="2546" spans="1:5" x14ac:dyDescent="0.25">
      <c r="A2546" s="8">
        <f t="shared" si="79"/>
        <v>2545</v>
      </c>
      <c r="B2546" t="s">
        <v>15324</v>
      </c>
      <c r="C2546" t="s">
        <v>12619</v>
      </c>
      <c r="D2546" s="8">
        <f>VLOOKUP(C2546,Proveedor!$B$2:$C$168,2,0)</f>
        <v>4</v>
      </c>
      <c r="E2546" s="8" t="str">
        <f t="shared" si="78"/>
        <v>insert into Productos values (2545,'GRAPA ET-50-1/4 SURTEK C/1000 PZS',4);</v>
      </c>
    </row>
    <row r="2547" spans="1:5" x14ac:dyDescent="0.25">
      <c r="A2547" s="8">
        <f t="shared" si="79"/>
        <v>2546</v>
      </c>
      <c r="B2547" t="s">
        <v>15325</v>
      </c>
      <c r="C2547" t="s">
        <v>12627</v>
      </c>
      <c r="D2547" s="8">
        <f>VLOOKUP(C2547,Proveedor!$B$2:$C$168,2,0)</f>
        <v>12</v>
      </c>
      <c r="E2547" s="8" t="str">
        <f t="shared" si="78"/>
        <v>insert into Productos values (2546,'GRAPA ET-50-1/4 TRUPER C/1000 PZS *',12);</v>
      </c>
    </row>
    <row r="2548" spans="1:5" x14ac:dyDescent="0.25">
      <c r="A2548" s="8">
        <f t="shared" si="79"/>
        <v>2547</v>
      </c>
      <c r="B2548" t="s">
        <v>15326</v>
      </c>
      <c r="C2548" t="s">
        <v>12627</v>
      </c>
      <c r="D2548" s="8">
        <f>VLOOKUP(C2548,Proveedor!$B$2:$C$168,2,0)</f>
        <v>12</v>
      </c>
      <c r="E2548" s="8" t="str">
        <f t="shared" si="78"/>
        <v>insert into Productos values (2547,'GRAPA ET-50-3/8 TRUPER CAJA 1000 PZS *',12);</v>
      </c>
    </row>
    <row r="2549" spans="1:5" x14ac:dyDescent="0.25">
      <c r="A2549" s="8">
        <f t="shared" si="79"/>
        <v>2548</v>
      </c>
      <c r="B2549" t="s">
        <v>15327</v>
      </c>
      <c r="C2549" t="s">
        <v>12619</v>
      </c>
      <c r="D2549" s="8">
        <f>VLOOKUP(C2549,Proveedor!$B$2:$C$168,2,0)</f>
        <v>4</v>
      </c>
      <c r="E2549" s="8" t="str">
        <f t="shared" si="78"/>
        <v>insert into Productos values (2548,'GRAPA ET-50-5/16 SURTEK C/1000 PZS',4);</v>
      </c>
    </row>
    <row r="2550" spans="1:5" x14ac:dyDescent="0.25">
      <c r="A2550" s="8">
        <f t="shared" si="79"/>
        <v>2549</v>
      </c>
      <c r="B2550" t="s">
        <v>15328</v>
      </c>
      <c r="C2550" t="s">
        <v>12627</v>
      </c>
      <c r="D2550" s="8">
        <f>VLOOKUP(C2550,Proveedor!$B$2:$C$168,2,0)</f>
        <v>12</v>
      </c>
      <c r="E2550" s="8" t="str">
        <f t="shared" si="78"/>
        <v>insert into Productos values (2549,'GRAPA ET-50-5/16 TRUPER*',12);</v>
      </c>
    </row>
    <row r="2551" spans="1:5" x14ac:dyDescent="0.25">
      <c r="A2551" s="8">
        <f t="shared" si="79"/>
        <v>2550</v>
      </c>
      <c r="B2551" t="s">
        <v>15329</v>
      </c>
      <c r="C2551" t="s">
        <v>12627</v>
      </c>
      <c r="D2551" s="8">
        <f>VLOOKUP(C2551,Proveedor!$B$2:$C$168,2,0)</f>
        <v>12</v>
      </c>
      <c r="E2551" s="8" t="str">
        <f t="shared" si="78"/>
        <v>insert into Productos values (2550,'GRAPA ET-50-9/16 TRUPER*',12);</v>
      </c>
    </row>
    <row r="2552" spans="1:5" x14ac:dyDescent="0.25">
      <c r="A2552" s="8">
        <f t="shared" si="79"/>
        <v>2551</v>
      </c>
      <c r="B2552" t="s">
        <v>15330</v>
      </c>
      <c r="C2552" t="s">
        <v>12698</v>
      </c>
      <c r="D2552" s="8">
        <f>VLOOKUP(C2552,Proveedor!$B$2:$C$168,2,0)</f>
        <v>83</v>
      </c>
      <c r="E2552" s="8" t="str">
        <f t="shared" si="78"/>
        <v>insert into Productos values (2551,'GRAPA P/CABLE COAXIAL 100 PZA NEGRA RG59',83);</v>
      </c>
    </row>
    <row r="2553" spans="1:5" x14ac:dyDescent="0.25">
      <c r="A2553" s="8">
        <f t="shared" si="79"/>
        <v>2552</v>
      </c>
      <c r="B2553" t="s">
        <v>15331</v>
      </c>
      <c r="C2553" t="s">
        <v>12627</v>
      </c>
      <c r="D2553" s="8">
        <f>VLOOKUP(C2553,Proveedor!$B$2:$C$168,2,0)</f>
        <v>12</v>
      </c>
      <c r="E2553" s="8" t="str">
        <f t="shared" si="78"/>
        <v>insert into Productos values (2552,'GRAPA P/ENGRAPADORA NEUM 1-3/8 ENEU-1/4-',12);</v>
      </c>
    </row>
    <row r="2554" spans="1:5" x14ac:dyDescent="0.25">
      <c r="A2554" s="8">
        <f t="shared" si="79"/>
        <v>2553</v>
      </c>
      <c r="B2554" t="s">
        <v>15332</v>
      </c>
      <c r="C2554" t="s">
        <v>12627</v>
      </c>
      <c r="D2554" s="8">
        <f>VLOOKUP(C2554,Proveedor!$B$2:$C$168,2,0)</f>
        <v>12</v>
      </c>
      <c r="E2554" s="8" t="str">
        <f t="shared" si="78"/>
        <v>insert into Productos values (2553,'GRAPA P/ENGRAPADORA NEUM 3/4 ENEU-1/4-19',12);</v>
      </c>
    </row>
    <row r="2555" spans="1:5" x14ac:dyDescent="0.25">
      <c r="A2555" s="8">
        <f t="shared" si="79"/>
        <v>2554</v>
      </c>
      <c r="B2555" t="s">
        <v>15333</v>
      </c>
      <c r="C2555" t="s">
        <v>12627</v>
      </c>
      <c r="D2555" s="8">
        <f>VLOOKUP(C2555,Proveedor!$B$2:$C$168,2,0)</f>
        <v>12</v>
      </c>
      <c r="E2555" s="8" t="str">
        <f t="shared" si="78"/>
        <v>insert into Productos values (2554,'GRAPA P/ENGRAPADORA NEUMATICA 1/2 TRUPE',12);</v>
      </c>
    </row>
    <row r="2556" spans="1:5" x14ac:dyDescent="0.25">
      <c r="A2556" s="8">
        <f t="shared" si="79"/>
        <v>2555</v>
      </c>
      <c r="B2556" t="s">
        <v>15334</v>
      </c>
      <c r="C2556" t="s">
        <v>12627</v>
      </c>
      <c r="D2556" s="8">
        <f>VLOOKUP(C2556,Proveedor!$B$2:$C$168,2,0)</f>
        <v>12</v>
      </c>
      <c r="E2556" s="8" t="str">
        <f t="shared" si="78"/>
        <v>insert into Productos values (2555,'GRAPA P/ENGRAPADORA NEUMATICA 5/8" TRUPE',12);</v>
      </c>
    </row>
    <row r="2557" spans="1:5" x14ac:dyDescent="0.25">
      <c r="A2557" s="8">
        <f t="shared" si="79"/>
        <v>2556</v>
      </c>
      <c r="B2557" t="s">
        <v>15335</v>
      </c>
      <c r="C2557" t="s">
        <v>12655</v>
      </c>
      <c r="D2557" s="8">
        <f>VLOOKUP(C2557,Proveedor!$B$2:$C$168,2,0)</f>
        <v>40</v>
      </c>
      <c r="E2557" s="8" t="str">
        <f t="shared" si="78"/>
        <v>insert into Productos values (2556,'GRASA DE LITIO PARA CHASIS 450 GR TRUP',40);</v>
      </c>
    </row>
    <row r="2558" spans="1:5" x14ac:dyDescent="0.25">
      <c r="A2558" s="8">
        <f t="shared" si="79"/>
        <v>2557</v>
      </c>
      <c r="B2558" t="s">
        <v>15336</v>
      </c>
      <c r="C2558" t="s">
        <v>12630</v>
      </c>
      <c r="D2558" s="8">
        <f>VLOOKUP(C2558,Proveedor!$B$2:$C$168,2,0)</f>
        <v>15</v>
      </c>
      <c r="E2558" s="8" t="str">
        <f t="shared" si="78"/>
        <v>insert into Productos values (2557,'GRASERA NEUMATICA MAR-RAM',15);</v>
      </c>
    </row>
    <row r="2559" spans="1:5" x14ac:dyDescent="0.25">
      <c r="A2559" s="8">
        <f t="shared" si="79"/>
        <v>2558</v>
      </c>
      <c r="B2559" t="s">
        <v>15337</v>
      </c>
      <c r="C2559" t="s">
        <v>12634</v>
      </c>
      <c r="D2559" s="8">
        <f>VLOOKUP(C2559,Proveedor!$B$2:$C$168,2,0)</f>
        <v>19</v>
      </c>
      <c r="E2559" s="8" t="str">
        <f t="shared" si="78"/>
        <v>insert into Productos values (2558,'GRIFA AZUL 2 BOCAS',19);</v>
      </c>
    </row>
    <row r="2560" spans="1:5" x14ac:dyDescent="0.25">
      <c r="A2560" s="8">
        <f t="shared" si="79"/>
        <v>2559</v>
      </c>
      <c r="B2560" t="s">
        <v>15338</v>
      </c>
      <c r="C2560" t="s">
        <v>12634</v>
      </c>
      <c r="D2560" s="8">
        <f>VLOOKUP(C2560,Proveedor!$B$2:$C$168,2,0)</f>
        <v>19</v>
      </c>
      <c r="E2560" s="8" t="str">
        <f t="shared" si="78"/>
        <v>insert into Productos values (2559,'GRIFA DE VARILLA',19);</v>
      </c>
    </row>
    <row r="2561" spans="1:5" x14ac:dyDescent="0.25">
      <c r="A2561" s="8">
        <f t="shared" si="79"/>
        <v>2560</v>
      </c>
      <c r="B2561" t="s">
        <v>15339</v>
      </c>
      <c r="C2561" t="s">
        <v>12634</v>
      </c>
      <c r="D2561" s="8">
        <f>VLOOKUP(C2561,Proveedor!$B$2:$C$168,2,0)</f>
        <v>19</v>
      </c>
      <c r="E2561" s="8" t="str">
        <f t="shared" si="78"/>
        <v>insert into Productos values (2560,'GRIFA HEXAGONAL NEGRA',19);</v>
      </c>
    </row>
    <row r="2562" spans="1:5" x14ac:dyDescent="0.25">
      <c r="A2562" s="8">
        <f t="shared" si="79"/>
        <v>2561</v>
      </c>
      <c r="B2562" t="s">
        <v>15340</v>
      </c>
      <c r="C2562" t="s">
        <v>12621</v>
      </c>
      <c r="D2562" s="8">
        <f>VLOOKUP(C2562,Proveedor!$B$2:$C$168,2,0)</f>
        <v>6</v>
      </c>
      <c r="E2562" s="8" t="str">
        <f t="shared" si="78"/>
        <v>insert into Productos values (2561,'GRIFA SANTUL 5/8 Y 1/2',6);</v>
      </c>
    </row>
    <row r="2563" spans="1:5" x14ac:dyDescent="0.25">
      <c r="A2563" s="8">
        <f t="shared" si="79"/>
        <v>2562</v>
      </c>
      <c r="B2563" t="s">
        <v>15341</v>
      </c>
      <c r="C2563" t="s">
        <v>12627</v>
      </c>
      <c r="D2563" s="8">
        <f>VLOOKUP(C2563,Proveedor!$B$2:$C$168,2,0)</f>
        <v>12</v>
      </c>
      <c r="E2563" s="8" t="str">
        <f t="shared" ref="E2563:E2626" si="80">"insert into Productos values ("&amp;A2563&amp;",'"&amp;B2563&amp;"',"&amp;D2563&amp;");"</f>
        <v>insert into Productos values (2562,'GRIFA TRUPER 2 BOCAS 3/4 Y 5/8"',12);</v>
      </c>
    </row>
    <row r="2564" spans="1:5" x14ac:dyDescent="0.25">
      <c r="A2564" s="8">
        <f t="shared" ref="A2564:A2627" si="81">+A2563+1</f>
        <v>2563</v>
      </c>
      <c r="B2564" t="s">
        <v>15342</v>
      </c>
      <c r="C2564" t="s">
        <v>12627</v>
      </c>
      <c r="D2564" s="8">
        <f>VLOOKUP(C2564,Proveedor!$B$2:$C$168,2,0)</f>
        <v>12</v>
      </c>
      <c r="E2564" s="8" t="str">
        <f t="shared" si="80"/>
        <v>insert into Productos values (2563,'GRIFA TRUPER 2 BOCAS 5/8 A 1/2 GRT-19',12);</v>
      </c>
    </row>
    <row r="2565" spans="1:5" x14ac:dyDescent="0.25">
      <c r="A2565" s="8">
        <f t="shared" si="81"/>
        <v>2564</v>
      </c>
      <c r="B2565" t="s">
        <v>15343</v>
      </c>
      <c r="C2565" t="s">
        <v>12627</v>
      </c>
      <c r="D2565" s="8">
        <f>VLOOKUP(C2565,Proveedor!$B$2:$C$168,2,0)</f>
        <v>12</v>
      </c>
      <c r="E2565" s="8" t="str">
        <f t="shared" si="80"/>
        <v>insert into Productos values (2564,'GUADA¥A TRUPER AUSTRIACA 26" GT-26 ¨¨¨¨',12);</v>
      </c>
    </row>
    <row r="2566" spans="1:5" x14ac:dyDescent="0.25">
      <c r="A2566" s="8">
        <f t="shared" si="81"/>
        <v>2565</v>
      </c>
      <c r="B2566" t="s">
        <v>15344</v>
      </c>
      <c r="C2566" t="s">
        <v>12618</v>
      </c>
      <c r="D2566" s="8">
        <f>VLOOKUP(C2566,Proveedor!$B$2:$C$168,2,0)</f>
        <v>3</v>
      </c>
      <c r="E2566" s="8" t="str">
        <f t="shared" si="80"/>
        <v>insert into Productos values (2565,'GUANTE AKSI RECUBIERTO DE HULE',3);</v>
      </c>
    </row>
    <row r="2567" spans="1:5" x14ac:dyDescent="0.25">
      <c r="A2567" s="8">
        <f t="shared" si="81"/>
        <v>2566</v>
      </c>
      <c r="B2567" t="s">
        <v>15345</v>
      </c>
      <c r="C2567" t="s">
        <v>12618</v>
      </c>
      <c r="D2567" s="8">
        <f>VLOOKUP(C2567,Proveedor!$B$2:$C$168,2,0)</f>
        <v>3</v>
      </c>
      <c r="E2567" s="8" t="str">
        <f t="shared" si="80"/>
        <v>insert into Productos values (2566,'GUANTE AKSI TIPO JAPONES CON PUNTOS P',3);</v>
      </c>
    </row>
    <row r="2568" spans="1:5" x14ac:dyDescent="0.25">
      <c r="A2568" s="8">
        <f t="shared" si="81"/>
        <v>2567</v>
      </c>
      <c r="B2568" t="s">
        <v>15346</v>
      </c>
      <c r="C2568" t="s">
        <v>12634</v>
      </c>
      <c r="D2568" s="8">
        <f>VLOOKUP(C2568,Proveedor!$B$2:$C$168,2,0)</f>
        <v>19</v>
      </c>
      <c r="E2568" s="8" t="str">
        <f t="shared" si="80"/>
        <v>insert into Productos values (2567,'GUANTE CARNAZA CORTO *',19);</v>
      </c>
    </row>
    <row r="2569" spans="1:5" x14ac:dyDescent="0.25">
      <c r="A2569" s="8">
        <f t="shared" si="81"/>
        <v>2568</v>
      </c>
      <c r="B2569" t="s">
        <v>15347</v>
      </c>
      <c r="C2569" t="s">
        <v>12634</v>
      </c>
      <c r="D2569" s="8">
        <f>VLOOKUP(C2569,Proveedor!$B$2:$C$168,2,0)</f>
        <v>19</v>
      </c>
      <c r="E2569" s="8" t="str">
        <f t="shared" si="80"/>
        <v>insert into Productos values (2568,'GUANTE CARNAZA LARGO *',19);</v>
      </c>
    </row>
    <row r="2570" spans="1:5" x14ac:dyDescent="0.25">
      <c r="A2570" s="8">
        <f t="shared" si="81"/>
        <v>2569</v>
      </c>
      <c r="B2570" t="s">
        <v>15348</v>
      </c>
      <c r="C2570" t="s">
        <v>12634</v>
      </c>
      <c r="D2570" s="8">
        <f>VLOOKUP(C2570,Proveedor!$B$2:$C$168,2,0)</f>
        <v>19</v>
      </c>
      <c r="E2570" s="8" t="str">
        <f t="shared" si="80"/>
        <v>insert into Productos values (2569,'GUANTE CARNAZA LARGO PRIMERA',19);</v>
      </c>
    </row>
    <row r="2571" spans="1:5" x14ac:dyDescent="0.25">
      <c r="A2571" s="8">
        <f t="shared" si="81"/>
        <v>2570</v>
      </c>
      <c r="B2571" t="s">
        <v>15349</v>
      </c>
      <c r="C2571" t="s">
        <v>12726</v>
      </c>
      <c r="D2571" s="8">
        <f>VLOOKUP(C2571,Proveedor!$B$2:$C$168,2,0)</f>
        <v>112</v>
      </c>
      <c r="E2571" s="8" t="str">
        <f t="shared" si="80"/>
        <v>insert into Productos values (2570,'GUANTE HULE VITEX CLASICO 8 AMARILLO AF',112);</v>
      </c>
    </row>
    <row r="2572" spans="1:5" x14ac:dyDescent="0.25">
      <c r="A2572" s="8">
        <f t="shared" si="81"/>
        <v>2571</v>
      </c>
      <c r="B2572" t="s">
        <v>15350</v>
      </c>
      <c r="C2572" t="s">
        <v>12693</v>
      </c>
      <c r="D2572" s="8">
        <f>VLOOKUP(C2572,Proveedor!$B$2:$C$168,2,0)</f>
        <v>78</v>
      </c>
      <c r="E2572" s="8" t="str">
        <f t="shared" si="80"/>
        <v>insert into Productos values (2571,'GUANTE HULE 3M ROJO GRANDE 8- 8-1/2 SCOT',78);</v>
      </c>
    </row>
    <row r="2573" spans="1:5" x14ac:dyDescent="0.25">
      <c r="A2573" s="8">
        <f t="shared" si="81"/>
        <v>2572</v>
      </c>
      <c r="B2573" t="s">
        <v>15351</v>
      </c>
      <c r="C2573" t="s">
        <v>12673</v>
      </c>
      <c r="D2573" s="8">
        <f>VLOOKUP(C2573,Proveedor!$B$2:$C$168,2,0)</f>
        <v>58</v>
      </c>
      <c r="E2573" s="8" t="str">
        <f t="shared" si="80"/>
        <v>insert into Productos values (2572,'GUANTE KEER MOD.9012 ALGODON POLI BLA',58);</v>
      </c>
    </row>
    <row r="2574" spans="1:5" x14ac:dyDescent="0.25">
      <c r="A2574" s="8">
        <f t="shared" si="81"/>
        <v>2573</v>
      </c>
      <c r="B2574" t="s">
        <v>15352</v>
      </c>
      <c r="C2574" t="s">
        <v>12654</v>
      </c>
      <c r="D2574" s="8">
        <f>VLOOKUP(C2574,Proveedor!$B$2:$C$168,2,0)</f>
        <v>39</v>
      </c>
      <c r="E2574" s="8" t="str">
        <f t="shared" si="80"/>
        <v>insert into Productos values (2573,'GUANTE LATEX PRETUL GRANDE LIMPIEZA AMAR',39);</v>
      </c>
    </row>
    <row r="2575" spans="1:5" x14ac:dyDescent="0.25">
      <c r="A2575" s="8">
        <f t="shared" si="81"/>
        <v>2574</v>
      </c>
      <c r="B2575" t="s">
        <v>15353</v>
      </c>
      <c r="C2575" t="s">
        <v>12654</v>
      </c>
      <c r="D2575" s="8">
        <f>VLOOKUP(C2575,Proveedor!$B$2:$C$168,2,0)</f>
        <v>39</v>
      </c>
      <c r="E2575" s="8" t="str">
        <f t="shared" si="80"/>
        <v>insert into Productos values (2574,'GUANTE LATEX PRETUL MEDIANO LIMPIEZA AMA',39);</v>
      </c>
    </row>
    <row r="2576" spans="1:5" x14ac:dyDescent="0.25">
      <c r="A2576" s="8">
        <f t="shared" si="81"/>
        <v>2575</v>
      </c>
      <c r="B2576" t="s">
        <v>15354</v>
      </c>
      <c r="C2576" t="s">
        <v>12626</v>
      </c>
      <c r="D2576" s="8">
        <f>VLOOKUP(C2576,Proveedor!$B$2:$C$168,2,0)</f>
        <v>11</v>
      </c>
      <c r="E2576" s="8" t="str">
        <f t="shared" si="80"/>
        <v>insert into Productos values (2575,'GUANTE LION TOOLS CAMUFLAJE CHICO NITRIL',11);</v>
      </c>
    </row>
    <row r="2577" spans="1:5" x14ac:dyDescent="0.25">
      <c r="A2577" s="8">
        <f t="shared" si="81"/>
        <v>2576</v>
      </c>
      <c r="B2577" t="s">
        <v>15355</v>
      </c>
      <c r="C2577" t="s">
        <v>12626</v>
      </c>
      <c r="D2577" s="8">
        <f>VLOOKUP(C2577,Proveedor!$B$2:$C$168,2,0)</f>
        <v>11</v>
      </c>
      <c r="E2577" s="8" t="str">
        <f t="shared" si="80"/>
        <v>insert into Productos values (2576,'GUANTE LION TOOLS CAMUFLAJE GRANDE NITRI',11);</v>
      </c>
    </row>
    <row r="2578" spans="1:5" x14ac:dyDescent="0.25">
      <c r="A2578" s="8">
        <f t="shared" si="81"/>
        <v>2577</v>
      </c>
      <c r="B2578" t="s">
        <v>15356</v>
      </c>
      <c r="C2578" t="s">
        <v>12626</v>
      </c>
      <c r="D2578" s="8">
        <f>VLOOKUP(C2578,Proveedor!$B$2:$C$168,2,0)</f>
        <v>11</v>
      </c>
      <c r="E2578" s="8" t="str">
        <f t="shared" si="80"/>
        <v>insert into Productos values (2577,'GUANTE LION TOOLS CAMUFLAJE MEDIANO NITR',11);</v>
      </c>
    </row>
    <row r="2579" spans="1:5" x14ac:dyDescent="0.25">
      <c r="A2579" s="8">
        <f t="shared" si="81"/>
        <v>2578</v>
      </c>
      <c r="B2579" t="s">
        <v>15357</v>
      </c>
      <c r="C2579" t="s">
        <v>12626</v>
      </c>
      <c r="D2579" s="8">
        <f>VLOOKUP(C2579,Proveedor!$B$2:$C$168,2,0)</f>
        <v>11</v>
      </c>
      <c r="E2579" s="8" t="str">
        <f t="shared" si="80"/>
        <v>insert into Productos values (2578,'GUANTE LION TOOLS NITRILO BLANCO GRANDE',11);</v>
      </c>
    </row>
    <row r="2580" spans="1:5" x14ac:dyDescent="0.25">
      <c r="A2580" s="8">
        <f t="shared" si="81"/>
        <v>2579</v>
      </c>
      <c r="B2580" t="s">
        <v>15358</v>
      </c>
      <c r="C2580" t="s">
        <v>12626</v>
      </c>
      <c r="D2580" s="8">
        <f>VLOOKUP(C2580,Proveedor!$B$2:$C$168,2,0)</f>
        <v>11</v>
      </c>
      <c r="E2580" s="8" t="str">
        <f t="shared" si="80"/>
        <v>insert into Productos values (2579,'GUANTE LION TOOLS NITRILO BLANCO MEDIANO',11);</v>
      </c>
    </row>
    <row r="2581" spans="1:5" x14ac:dyDescent="0.25">
      <c r="A2581" s="8">
        <f t="shared" si="81"/>
        <v>2580</v>
      </c>
      <c r="B2581" t="s">
        <v>15359</v>
      </c>
      <c r="C2581" t="s">
        <v>12626</v>
      </c>
      <c r="D2581" s="8">
        <f>VLOOKUP(C2581,Proveedor!$B$2:$C$168,2,0)</f>
        <v>11</v>
      </c>
      <c r="E2581" s="8" t="str">
        <f t="shared" si="80"/>
        <v>insert into Productos values (2580,'GUANTE LION TOOLS NITRILO CHICO',11);</v>
      </c>
    </row>
    <row r="2582" spans="1:5" x14ac:dyDescent="0.25">
      <c r="A2582" s="8">
        <f t="shared" si="81"/>
        <v>2581</v>
      </c>
      <c r="B2582" t="s">
        <v>15360</v>
      </c>
      <c r="C2582" t="s">
        <v>12626</v>
      </c>
      <c r="D2582" s="8">
        <f>VLOOKUP(C2582,Proveedor!$B$2:$C$168,2,0)</f>
        <v>11</v>
      </c>
      <c r="E2582" s="8" t="str">
        <f t="shared" si="80"/>
        <v>insert into Productos values (2581,'GUANTE LION TOOLS NITRILO GRANDE',11);</v>
      </c>
    </row>
    <row r="2583" spans="1:5" x14ac:dyDescent="0.25">
      <c r="A2583" s="8">
        <f t="shared" si="81"/>
        <v>2582</v>
      </c>
      <c r="B2583" t="s">
        <v>15361</v>
      </c>
      <c r="C2583" t="s">
        <v>12626</v>
      </c>
      <c r="D2583" s="8">
        <f>VLOOKUP(C2583,Proveedor!$B$2:$C$168,2,0)</f>
        <v>11</v>
      </c>
      <c r="E2583" s="8" t="str">
        <f t="shared" si="80"/>
        <v>insert into Productos values (2582,'GUANTE LION TOOLS NITRILO MEDIANO',11);</v>
      </c>
    </row>
    <row r="2584" spans="1:5" x14ac:dyDescent="0.25">
      <c r="A2584" s="8">
        <f t="shared" si="81"/>
        <v>2583</v>
      </c>
      <c r="B2584" t="s">
        <v>15362</v>
      </c>
      <c r="C2584" t="s">
        <v>12626</v>
      </c>
      <c r="D2584" s="8">
        <f>VLOOKUP(C2584,Proveedor!$B$2:$C$168,2,0)</f>
        <v>11</v>
      </c>
      <c r="E2584" s="8" t="str">
        <f t="shared" si="80"/>
        <v>insert into Productos values (2583,'GUANTE LION TOOLS TIPO JAPONES',11);</v>
      </c>
    </row>
    <row r="2585" spans="1:5" x14ac:dyDescent="0.25">
      <c r="A2585" s="8">
        <f t="shared" si="81"/>
        <v>2584</v>
      </c>
      <c r="B2585" t="s">
        <v>15363</v>
      </c>
      <c r="C2585" t="s">
        <v>12623</v>
      </c>
      <c r="D2585" s="8">
        <f>VLOOKUP(C2585,Proveedor!$B$2:$C$168,2,0)</f>
        <v>8</v>
      </c>
      <c r="E2585" s="8" t="str">
        <f t="shared" si="80"/>
        <v>insert into Productos values (2584,'GUANTE MECANICO OBI NEGRO/AMARILLO GRAND',8);</v>
      </c>
    </row>
    <row r="2586" spans="1:5" x14ac:dyDescent="0.25">
      <c r="A2586" s="8">
        <f t="shared" si="81"/>
        <v>2585</v>
      </c>
      <c r="B2586" t="s">
        <v>15364</v>
      </c>
      <c r="C2586" t="s">
        <v>12623</v>
      </c>
      <c r="D2586" s="8">
        <f>VLOOKUP(C2586,Proveedor!$B$2:$C$168,2,0)</f>
        <v>8</v>
      </c>
      <c r="E2586" s="8" t="str">
        <f t="shared" si="80"/>
        <v>insert into Productos values (2585,'GUANTE MECANICO OBI NEGRO/AMARILLO MEDIA',8);</v>
      </c>
    </row>
    <row r="2587" spans="1:5" x14ac:dyDescent="0.25">
      <c r="A2587" s="8">
        <f t="shared" si="81"/>
        <v>2586</v>
      </c>
      <c r="B2587" t="s">
        <v>15365</v>
      </c>
      <c r="C2587" t="s">
        <v>12627</v>
      </c>
      <c r="D2587" s="8">
        <f>VLOOKUP(C2587,Proveedor!$B$2:$C$168,2,0)</f>
        <v>12</v>
      </c>
      <c r="E2587" s="8" t="str">
        <f t="shared" si="80"/>
        <v>insert into Productos values (2586,'GUANTE MECANICO PALMA REFORZADO TRUPER',12);</v>
      </c>
    </row>
    <row r="2588" spans="1:5" x14ac:dyDescent="0.25">
      <c r="A2588" s="8">
        <f t="shared" si="81"/>
        <v>2587</v>
      </c>
      <c r="B2588" t="s">
        <v>15366</v>
      </c>
      <c r="C2588" t="s">
        <v>12634</v>
      </c>
      <c r="D2588" s="8">
        <f>VLOOKUP(C2588,Proveedor!$B$2:$C$168,2,0)</f>
        <v>19</v>
      </c>
      <c r="E2588" s="8" t="str">
        <f t="shared" si="80"/>
        <v>insert into Productos values (2587,'GUANTE PIEL C/CORREA',19);</v>
      </c>
    </row>
    <row r="2589" spans="1:5" x14ac:dyDescent="0.25">
      <c r="A2589" s="8">
        <f t="shared" si="81"/>
        <v>2588</v>
      </c>
      <c r="B2589" t="s">
        <v>15367</v>
      </c>
      <c r="C2589" t="s">
        <v>12634</v>
      </c>
      <c r="D2589" s="8">
        <f>VLOOKUP(C2589,Proveedor!$B$2:$C$168,2,0)</f>
        <v>19</v>
      </c>
      <c r="E2589" s="8" t="str">
        <f t="shared" si="80"/>
        <v>insert into Productos values (2588,'GUANTE PIEL OPERADOR DE CERDO',19);</v>
      </c>
    </row>
    <row r="2590" spans="1:5" x14ac:dyDescent="0.25">
      <c r="A2590" s="8">
        <f t="shared" si="81"/>
        <v>2589</v>
      </c>
      <c r="B2590" t="s">
        <v>15368</v>
      </c>
      <c r="C2590" t="s">
        <v>12621</v>
      </c>
      <c r="D2590" s="8">
        <f>VLOOKUP(C2590,Proveedor!$B$2:$C$168,2,0)</f>
        <v>6</v>
      </c>
      <c r="E2590" s="8" t="str">
        <f t="shared" si="80"/>
        <v>insert into Productos values (2589,'GUANTE SANTUL CARNAZA SOLDADOR LARGO',6);</v>
      </c>
    </row>
    <row r="2591" spans="1:5" x14ac:dyDescent="0.25">
      <c r="A2591" s="8">
        <f t="shared" si="81"/>
        <v>2590</v>
      </c>
      <c r="B2591" t="s">
        <v>15369</v>
      </c>
      <c r="C2591" t="s">
        <v>12621</v>
      </c>
      <c r="D2591" s="8">
        <f>VLOOKUP(C2591,Proveedor!$B$2:$C$168,2,0)</f>
        <v>6</v>
      </c>
      <c r="E2591" s="8" t="str">
        <f t="shared" si="80"/>
        <v>insert into Productos values (2590,'GUANTE SANTUL CARNAZA Y LONA 7813*',6);</v>
      </c>
    </row>
    <row r="2592" spans="1:5" x14ac:dyDescent="0.25">
      <c r="A2592" s="8">
        <f t="shared" si="81"/>
        <v>2591</v>
      </c>
      <c r="B2592" t="s">
        <v>15370</v>
      </c>
      <c r="C2592" t="s">
        <v>12621</v>
      </c>
      <c r="D2592" s="8">
        <f>VLOOKUP(C2592,Proveedor!$B$2:$C$168,2,0)</f>
        <v>6</v>
      </c>
      <c r="E2592" s="8" t="str">
        <f t="shared" si="80"/>
        <v>insert into Productos values (2591,'GUANTE SANTUL CARNAZA Y LONETA DOBLE',6);</v>
      </c>
    </row>
    <row r="2593" spans="1:5" x14ac:dyDescent="0.25">
      <c r="A2593" s="8">
        <f t="shared" si="81"/>
        <v>2592</v>
      </c>
      <c r="B2593" t="s">
        <v>15371</v>
      </c>
      <c r="C2593" t="s">
        <v>12621</v>
      </c>
      <c r="D2593" s="8">
        <f>VLOOKUP(C2593,Proveedor!$B$2:$C$168,2,0)</f>
        <v>6</v>
      </c>
      <c r="E2593" s="8" t="str">
        <f t="shared" si="80"/>
        <v>insert into Productos values (2592,'GUANTE SANTUL ELASTICO ANTIDERRAPAN ROSA',6);</v>
      </c>
    </row>
    <row r="2594" spans="1:5" x14ac:dyDescent="0.25">
      <c r="A2594" s="8">
        <f t="shared" si="81"/>
        <v>2593</v>
      </c>
      <c r="B2594" t="s">
        <v>15372</v>
      </c>
      <c r="C2594" t="s">
        <v>12618</v>
      </c>
      <c r="D2594" s="8">
        <f>VLOOKUP(C2594,Proveedor!$B$2:$C$168,2,0)</f>
        <v>3</v>
      </c>
      <c r="E2594" s="8" t="str">
        <f t="shared" si="80"/>
        <v>insert into Productos values (2593,'GUANTE SR LIMPIO AZUL GRANDE',3);</v>
      </c>
    </row>
    <row r="2595" spans="1:5" x14ac:dyDescent="0.25">
      <c r="A2595" s="8">
        <f t="shared" si="81"/>
        <v>2594</v>
      </c>
      <c r="B2595" t="s">
        <v>15373</v>
      </c>
      <c r="C2595" t="s">
        <v>12618</v>
      </c>
      <c r="D2595" s="8">
        <f>VLOOKUP(C2595,Proveedor!$B$2:$C$168,2,0)</f>
        <v>3</v>
      </c>
      <c r="E2595" s="8" t="str">
        <f t="shared" si="80"/>
        <v>insert into Productos values (2594,'GUANTE SR LIMPIO CHICOS AMARILLOS',3);</v>
      </c>
    </row>
    <row r="2596" spans="1:5" x14ac:dyDescent="0.25">
      <c r="A2596" s="8">
        <f t="shared" si="81"/>
        <v>2595</v>
      </c>
      <c r="B2596" t="s">
        <v>15374</v>
      </c>
      <c r="C2596" t="s">
        <v>12655</v>
      </c>
      <c r="D2596" s="8">
        <f>VLOOKUP(C2596,Proveedor!$B$2:$C$168,2,0)</f>
        <v>40</v>
      </c>
      <c r="E2596" s="8" t="str">
        <f t="shared" si="80"/>
        <v>insert into Productos values (2595,'GUANTE SR LIMPIO CHICOS ROJOS',40);</v>
      </c>
    </row>
    <row r="2597" spans="1:5" x14ac:dyDescent="0.25">
      <c r="A2597" s="8">
        <f t="shared" si="81"/>
        <v>2596</v>
      </c>
      <c r="B2597" t="s">
        <v>15375</v>
      </c>
      <c r="C2597" t="s">
        <v>12618</v>
      </c>
      <c r="D2597" s="8">
        <f>VLOOKUP(C2597,Proveedor!$B$2:$C$168,2,0)</f>
        <v>3</v>
      </c>
      <c r="E2597" s="8" t="str">
        <f t="shared" si="80"/>
        <v>insert into Productos values (2596,'GUANTE SR LIMPIO GRANDE AMARILLO',3);</v>
      </c>
    </row>
    <row r="2598" spans="1:5" x14ac:dyDescent="0.25">
      <c r="A2598" s="8">
        <f t="shared" si="81"/>
        <v>2597</v>
      </c>
      <c r="B2598" t="s">
        <v>15376</v>
      </c>
      <c r="C2598" t="s">
        <v>12618</v>
      </c>
      <c r="D2598" s="8">
        <f>VLOOKUP(C2598,Proveedor!$B$2:$C$168,2,0)</f>
        <v>3</v>
      </c>
      <c r="E2598" s="8" t="str">
        <f t="shared" si="80"/>
        <v>insert into Productos values (2597,'GUANTE SR LIMPIO MEDIANOS AMARILLOS',3);</v>
      </c>
    </row>
    <row r="2599" spans="1:5" x14ac:dyDescent="0.25">
      <c r="A2599" s="8">
        <f t="shared" si="81"/>
        <v>2598</v>
      </c>
      <c r="B2599" t="s">
        <v>15377</v>
      </c>
      <c r="C2599" t="s">
        <v>12655</v>
      </c>
      <c r="D2599" s="8">
        <f>VLOOKUP(C2599,Proveedor!$B$2:$C$168,2,0)</f>
        <v>40</v>
      </c>
      <c r="E2599" s="8" t="str">
        <f t="shared" si="80"/>
        <v>insert into Productos values (2598,'GUANTE SR LIMPIO MEDIANOS ROJOS',40);</v>
      </c>
    </row>
    <row r="2600" spans="1:5" x14ac:dyDescent="0.25">
      <c r="A2600" s="8">
        <f t="shared" si="81"/>
        <v>2599</v>
      </c>
      <c r="B2600" t="s">
        <v>15378</v>
      </c>
      <c r="C2600" t="s">
        <v>12627</v>
      </c>
      <c r="D2600" s="8">
        <f>VLOOKUP(C2600,Proveedor!$B$2:$C$168,2,0)</f>
        <v>12</v>
      </c>
      <c r="E2600" s="8" t="str">
        <f t="shared" si="80"/>
        <v>insert into Productos values (2599,'GUANTE TRUPER DE HULE GU-HULE',12);</v>
      </c>
    </row>
    <row r="2601" spans="1:5" x14ac:dyDescent="0.25">
      <c r="A2601" s="8">
        <f t="shared" si="81"/>
        <v>2600</v>
      </c>
      <c r="B2601" t="s">
        <v>15379</v>
      </c>
      <c r="C2601" t="s">
        <v>12627</v>
      </c>
      <c r="D2601" s="8">
        <f>VLOOKUP(C2601,Proveedor!$B$2:$C$168,2,0)</f>
        <v>12</v>
      </c>
      <c r="E2601" s="8" t="str">
        <f t="shared" si="80"/>
        <v>insert into Productos values (2600,'GUANTE TRUPER GU-ALI-M P/ALIMENTOS **',12);</v>
      </c>
    </row>
    <row r="2602" spans="1:5" x14ac:dyDescent="0.25">
      <c r="A2602" s="8">
        <f t="shared" si="81"/>
        <v>2601</v>
      </c>
      <c r="B2602" t="s">
        <v>15380</v>
      </c>
      <c r="C2602" t="s">
        <v>12627</v>
      </c>
      <c r="D2602" s="8">
        <f>VLOOKUP(C2602,Proveedor!$B$2:$C$168,2,0)</f>
        <v>12</v>
      </c>
      <c r="E2602" s="8" t="str">
        <f t="shared" si="80"/>
        <v>insert into Productos values (2601,'GUANTE TRUPER GU-CAC D/CARNAZA PAL/REFO*',12);</v>
      </c>
    </row>
    <row r="2603" spans="1:5" x14ac:dyDescent="0.25">
      <c r="A2603" s="8">
        <f t="shared" si="81"/>
        <v>2602</v>
      </c>
      <c r="B2603" t="s">
        <v>15381</v>
      </c>
      <c r="C2603" t="s">
        <v>12627</v>
      </c>
      <c r="D2603" s="8">
        <f>VLOOKUP(C2603,Proveedor!$B$2:$C$168,2,0)</f>
        <v>12</v>
      </c>
      <c r="E2603" s="8" t="str">
        <f t="shared" si="80"/>
        <v>insert into Productos values (2602,'GUANTE TRUPER GU-CACE CARNAZA ELAS CORT*',12);</v>
      </c>
    </row>
    <row r="2604" spans="1:5" x14ac:dyDescent="0.25">
      <c r="A2604" s="8">
        <f t="shared" si="81"/>
        <v>2603</v>
      </c>
      <c r="B2604" t="s">
        <v>15382</v>
      </c>
      <c r="C2604" t="s">
        <v>12627</v>
      </c>
      <c r="D2604" s="8">
        <f>VLOOKUP(C2604,Proveedor!$B$2:$C$168,2,0)</f>
        <v>12</v>
      </c>
      <c r="E2604" s="8" t="str">
        <f t="shared" si="80"/>
        <v>insert into Productos values (2603,'GUANTE TRUPER GU-CAL CARNAZA LARGO *',12);</v>
      </c>
    </row>
    <row r="2605" spans="1:5" x14ac:dyDescent="0.25">
      <c r="A2605" s="8">
        <f t="shared" si="81"/>
        <v>2604</v>
      </c>
      <c r="B2605" t="s">
        <v>15383</v>
      </c>
      <c r="C2605" t="s">
        <v>12627</v>
      </c>
      <c r="D2605" s="8">
        <f>VLOOKUP(C2605,Proveedor!$B$2:$C$168,2,0)</f>
        <v>12</v>
      </c>
      <c r="E2605" s="8" t="str">
        <f t="shared" si="80"/>
        <v>insert into Productos values (2604,'GUANTE TRUPER GU-LIM-G LIMPIEZA GRANDE *',12);</v>
      </c>
    </row>
    <row r="2606" spans="1:5" x14ac:dyDescent="0.25">
      <c r="A2606" s="8">
        <f t="shared" si="81"/>
        <v>2605</v>
      </c>
      <c r="B2606" t="s">
        <v>15384</v>
      </c>
      <c r="C2606" t="s">
        <v>12627</v>
      </c>
      <c r="D2606" s="8">
        <f>VLOOKUP(C2606,Proveedor!$B$2:$C$168,2,0)</f>
        <v>12</v>
      </c>
      <c r="E2606" s="8" t="str">
        <f t="shared" si="80"/>
        <v>insert into Productos values (2605,'GUANTE TRUPER GU-LIM-M P/LIMPIEZA MED.',12);</v>
      </c>
    </row>
    <row r="2607" spans="1:5" x14ac:dyDescent="0.25">
      <c r="A2607" s="8">
        <f t="shared" si="81"/>
        <v>2606</v>
      </c>
      <c r="B2607" t="s">
        <v>15385</v>
      </c>
      <c r="C2607" t="s">
        <v>12627</v>
      </c>
      <c r="D2607" s="8">
        <f>VLOOKUP(C2607,Proveedor!$B$2:$C$168,2,0)</f>
        <v>12</v>
      </c>
      <c r="E2607" s="8" t="str">
        <f t="shared" si="80"/>
        <v>insert into Productos values (2606,'GUANTE TRUPER GU-PAY TIPO PAYASO *',12);</v>
      </c>
    </row>
    <row r="2608" spans="1:5" x14ac:dyDescent="0.25">
      <c r="A2608" s="8">
        <f t="shared" si="81"/>
        <v>2607</v>
      </c>
      <c r="B2608" t="s">
        <v>15386</v>
      </c>
      <c r="C2608" t="s">
        <v>12627</v>
      </c>
      <c r="D2608" s="8">
        <f>VLOOKUP(C2608,Proveedor!$B$2:$C$168,2,0)</f>
        <v>12</v>
      </c>
      <c r="E2608" s="8" t="str">
        <f t="shared" si="80"/>
        <v>insert into Productos values (2607,'GUANTE TRUPER GU-PIN-G P/PINTAR GRANDE*',12);</v>
      </c>
    </row>
    <row r="2609" spans="1:5" x14ac:dyDescent="0.25">
      <c r="A2609" s="8">
        <f t="shared" si="81"/>
        <v>2608</v>
      </c>
      <c r="B2609" t="s">
        <v>15387</v>
      </c>
      <c r="C2609" t="s">
        <v>12627</v>
      </c>
      <c r="D2609" s="8">
        <f>VLOOKUP(C2609,Proveedor!$B$2:$C$168,2,0)</f>
        <v>12</v>
      </c>
      <c r="E2609" s="8" t="str">
        <f t="shared" si="80"/>
        <v>insert into Productos values (2608,'GUANTE TRUPER GU-PIN-M P/PINTAR MEDIANO*',12);</v>
      </c>
    </row>
    <row r="2610" spans="1:5" x14ac:dyDescent="0.25">
      <c r="A2610" s="8">
        <f t="shared" si="81"/>
        <v>2609</v>
      </c>
      <c r="B2610" t="s">
        <v>15388</v>
      </c>
      <c r="C2610" t="s">
        <v>12627</v>
      </c>
      <c r="D2610" s="8">
        <f>VLOOKUP(C2610,Proveedor!$B$2:$C$168,2,0)</f>
        <v>12</v>
      </c>
      <c r="E2610" s="8" t="str">
        <f t="shared" si="80"/>
        <v>insert into Productos values (2609,'GUANTE TRUPER GU-QUIM-G P/QUIMICOS D/CA',12);</v>
      </c>
    </row>
    <row r="2611" spans="1:5" x14ac:dyDescent="0.25">
      <c r="A2611" s="8">
        <f t="shared" si="81"/>
        <v>2610</v>
      </c>
      <c r="B2611" t="s">
        <v>15389</v>
      </c>
      <c r="C2611" t="s">
        <v>12627</v>
      </c>
      <c r="D2611" s="8">
        <f>VLOOKUP(C2611,Proveedor!$B$2:$C$168,2,0)</f>
        <v>12</v>
      </c>
      <c r="E2611" s="8" t="str">
        <f t="shared" si="80"/>
        <v>insert into Productos values (2610,'GUANTE TRUPER GU-TECA DE TELA/CARNAZA R*',12);</v>
      </c>
    </row>
    <row r="2612" spans="1:5" x14ac:dyDescent="0.25">
      <c r="A2612" s="8">
        <f t="shared" si="81"/>
        <v>2611</v>
      </c>
      <c r="B2612" t="s">
        <v>15390</v>
      </c>
      <c r="C2612" t="s">
        <v>12627</v>
      </c>
      <c r="D2612" s="8">
        <f>VLOOKUP(C2612,Proveedor!$B$2:$C$168,2,0)</f>
        <v>12</v>
      </c>
      <c r="E2612" s="8" t="str">
        <f t="shared" si="80"/>
        <v>insert into Productos values (2611,'GUANTE TRUPER GU-TECA-R TELA/CARN EXTRA*',12);</v>
      </c>
    </row>
    <row r="2613" spans="1:5" x14ac:dyDescent="0.25">
      <c r="A2613" s="8">
        <f t="shared" si="81"/>
        <v>2612</v>
      </c>
      <c r="B2613" t="s">
        <v>15391</v>
      </c>
      <c r="C2613" t="s">
        <v>12627</v>
      </c>
      <c r="D2613" s="8">
        <f>VLOOKUP(C2613,Proveedor!$B$2:$C$168,2,0)</f>
        <v>12</v>
      </c>
      <c r="E2613" s="8" t="str">
        <f t="shared" si="80"/>
        <v>insert into Productos values (2612,'GUANTE TRUPER LATEX LIMPIEZA MED REFORZ',12);</v>
      </c>
    </row>
    <row r="2614" spans="1:5" x14ac:dyDescent="0.25">
      <c r="A2614" s="8">
        <f t="shared" si="81"/>
        <v>2613</v>
      </c>
      <c r="B2614" t="s">
        <v>15392</v>
      </c>
      <c r="C2614" t="s">
        <v>12627</v>
      </c>
      <c r="D2614" s="8">
        <f>VLOOKUP(C2614,Proveedor!$B$2:$C$168,2,0)</f>
        <v>12</v>
      </c>
      <c r="E2614" s="8" t="str">
        <f t="shared" si="80"/>
        <v>insert into Productos values (2613,'GUANTE TRUPER LIMPIEZA GRANDE REFORZADO',12);</v>
      </c>
    </row>
    <row r="2615" spans="1:5" x14ac:dyDescent="0.25">
      <c r="A2615" s="8">
        <f t="shared" si="81"/>
        <v>2614</v>
      </c>
      <c r="B2615" t="s">
        <v>15393</v>
      </c>
      <c r="C2615" t="s">
        <v>12627</v>
      </c>
      <c r="D2615" s="8">
        <f>VLOOKUP(C2615,Proveedor!$B$2:$C$168,2,0)</f>
        <v>12</v>
      </c>
      <c r="E2615" s="8" t="str">
        <f t="shared" si="80"/>
        <v>insert into Productos values (2614,'GUANTE TRUPER NYLON NITRILO ESPUM GRANDE',12);</v>
      </c>
    </row>
    <row r="2616" spans="1:5" x14ac:dyDescent="0.25">
      <c r="A2616" s="8">
        <f t="shared" si="81"/>
        <v>2615</v>
      </c>
      <c r="B2616" t="s">
        <v>15394</v>
      </c>
      <c r="C2616" t="s">
        <v>12627</v>
      </c>
      <c r="D2616" s="8">
        <f>VLOOKUP(C2616,Proveedor!$B$2:$C$168,2,0)</f>
        <v>12</v>
      </c>
      <c r="E2616" s="8" t="str">
        <f t="shared" si="80"/>
        <v>insert into Productos values (2615,'GUANTE TRUPER NYLON NITRILO MEDIANO',12);</v>
      </c>
    </row>
    <row r="2617" spans="1:5" x14ac:dyDescent="0.25">
      <c r="A2617" s="8">
        <f t="shared" si="81"/>
        <v>2616</v>
      </c>
      <c r="B2617" t="s">
        <v>15395</v>
      </c>
      <c r="C2617" t="s">
        <v>12627</v>
      </c>
      <c r="D2617" s="8">
        <f>VLOOKUP(C2617,Proveedor!$B$2:$C$168,2,0)</f>
        <v>12</v>
      </c>
      <c r="E2617" s="8" t="str">
        <f t="shared" si="80"/>
        <v>insert into Productos values (2616,'GUANTE TRUPER NYLON POLIURETANO CHICO',12);</v>
      </c>
    </row>
    <row r="2618" spans="1:5" x14ac:dyDescent="0.25">
      <c r="A2618" s="8">
        <f t="shared" si="81"/>
        <v>2617</v>
      </c>
      <c r="B2618" t="s">
        <v>15396</v>
      </c>
      <c r="C2618" t="s">
        <v>12627</v>
      </c>
      <c r="D2618" s="8">
        <f>VLOOKUP(C2618,Proveedor!$B$2:$C$168,2,0)</f>
        <v>12</v>
      </c>
      <c r="E2618" s="8" t="str">
        <f t="shared" si="80"/>
        <v>insert into Productos values (2617,'GUANTE TRUPER NYLON POLIURETANO GRANDE',12);</v>
      </c>
    </row>
    <row r="2619" spans="1:5" x14ac:dyDescent="0.25">
      <c r="A2619" s="8">
        <f t="shared" si="81"/>
        <v>2618</v>
      </c>
      <c r="B2619" t="s">
        <v>15397</v>
      </c>
      <c r="C2619" t="s">
        <v>12627</v>
      </c>
      <c r="D2619" s="8">
        <f>VLOOKUP(C2619,Proveedor!$B$2:$C$168,2,0)</f>
        <v>12</v>
      </c>
      <c r="E2619" s="8" t="str">
        <f t="shared" si="80"/>
        <v>insert into Productos values (2618,'GUANTE TRUPER NYLON POLIURETANO MEDIANO',12);</v>
      </c>
    </row>
    <row r="2620" spans="1:5" x14ac:dyDescent="0.25">
      <c r="A2620" s="8">
        <f t="shared" si="81"/>
        <v>2619</v>
      </c>
      <c r="B2620" t="s">
        <v>15398</v>
      </c>
      <c r="C2620" t="s">
        <v>12627</v>
      </c>
      <c r="D2620" s="8">
        <f>VLOOKUP(C2620,Proveedor!$B$2:$C$168,2,0)</f>
        <v>12</v>
      </c>
      <c r="E2620" s="8" t="str">
        <f t="shared" si="80"/>
        <v>insert into Productos values (2619,'GUANTE TRUPER P/JARDINERIA CHICO',12);</v>
      </c>
    </row>
    <row r="2621" spans="1:5" x14ac:dyDescent="0.25">
      <c r="A2621" s="8">
        <f t="shared" si="81"/>
        <v>2620</v>
      </c>
      <c r="B2621" t="s">
        <v>15399</v>
      </c>
      <c r="C2621" t="s">
        <v>12627</v>
      </c>
      <c r="D2621" s="8">
        <f>VLOOKUP(C2621,Proveedor!$B$2:$C$168,2,0)</f>
        <v>12</v>
      </c>
      <c r="E2621" s="8" t="str">
        <f t="shared" si="80"/>
        <v>insert into Productos values (2620,'GUANTE TRUPER P/JARDINERIA GRANDE',12);</v>
      </c>
    </row>
    <row r="2622" spans="1:5" x14ac:dyDescent="0.25">
      <c r="A2622" s="8">
        <f t="shared" si="81"/>
        <v>2621</v>
      </c>
      <c r="B2622" t="s">
        <v>15400</v>
      </c>
      <c r="C2622" t="s">
        <v>12627</v>
      </c>
      <c r="D2622" s="8">
        <f>VLOOKUP(C2622,Proveedor!$B$2:$C$168,2,0)</f>
        <v>12</v>
      </c>
      <c r="E2622" s="8" t="str">
        <f t="shared" si="80"/>
        <v>insert into Productos values (2621,'GUANTE TRUPER P/JARDINERIA MEDIANO',12);</v>
      </c>
    </row>
    <row r="2623" spans="1:5" x14ac:dyDescent="0.25">
      <c r="A2623" s="8">
        <f t="shared" si="81"/>
        <v>2622</v>
      </c>
      <c r="B2623" t="s">
        <v>15401</v>
      </c>
      <c r="C2623" t="s">
        <v>12665</v>
      </c>
      <c r="D2623" s="8">
        <f>VLOOKUP(C2623,Proveedor!$B$2:$C$168,2,0)</f>
        <v>50</v>
      </c>
      <c r="E2623" s="8" t="str">
        <f t="shared" si="80"/>
        <v>insert into Productos values (2622,'GUANTE URREA USO GENERAL T/X',50);</v>
      </c>
    </row>
    <row r="2624" spans="1:5" x14ac:dyDescent="0.25">
      <c r="A2624" s="8">
        <f t="shared" si="81"/>
        <v>2623</v>
      </c>
      <c r="B2624" t="s">
        <v>15402</v>
      </c>
      <c r="C2624" t="s">
        <v>12620</v>
      </c>
      <c r="D2624" s="8">
        <f>VLOOKUP(C2624,Proveedor!$B$2:$C$168,2,0)</f>
        <v>5</v>
      </c>
      <c r="E2624" s="8" t="str">
        <f t="shared" si="80"/>
        <v>insert into Productos values (2623,'GUARDAPOLVO FIERO 100 CM BLANCO',5);</v>
      </c>
    </row>
    <row r="2625" spans="1:5" x14ac:dyDescent="0.25">
      <c r="A2625" s="8">
        <f t="shared" si="81"/>
        <v>2624</v>
      </c>
      <c r="B2625" t="s">
        <v>15403</v>
      </c>
      <c r="C2625" t="s">
        <v>12620</v>
      </c>
      <c r="D2625" s="8">
        <f>VLOOKUP(C2625,Proveedor!$B$2:$C$168,2,0)</f>
        <v>5</v>
      </c>
      <c r="E2625" s="8" t="str">
        <f t="shared" si="80"/>
        <v>insert into Productos values (2624,'GUARDAPOLVO FIERO 100 CM DORADO',5);</v>
      </c>
    </row>
    <row r="2626" spans="1:5" x14ac:dyDescent="0.25">
      <c r="A2626" s="8">
        <f t="shared" si="81"/>
        <v>2625</v>
      </c>
      <c r="B2626" t="s">
        <v>15404</v>
      </c>
      <c r="C2626" t="s">
        <v>12620</v>
      </c>
      <c r="D2626" s="8">
        <f>VLOOKUP(C2626,Proveedor!$B$2:$C$168,2,0)</f>
        <v>5</v>
      </c>
      <c r="E2626" s="8" t="str">
        <f t="shared" si="80"/>
        <v>insert into Productos values (2625,'GUARDAPOLVO FIERO 100 CM NEGRO',5);</v>
      </c>
    </row>
    <row r="2627" spans="1:5" x14ac:dyDescent="0.25">
      <c r="A2627" s="8">
        <f t="shared" si="81"/>
        <v>2626</v>
      </c>
      <c r="B2627" t="s">
        <v>15405</v>
      </c>
      <c r="C2627" t="s">
        <v>12620</v>
      </c>
      <c r="D2627" s="8">
        <f>VLOOKUP(C2627,Proveedor!$B$2:$C$168,2,0)</f>
        <v>5</v>
      </c>
      <c r="E2627" s="8" t="str">
        <f t="shared" ref="E2627:E2690" si="82">"insert into Productos values ("&amp;A2627&amp;",'"&amp;B2627&amp;"',"&amp;D2627&amp;");"</f>
        <v>insert into Productos values (2626,'GUARDAPOLVO FIERO 120 CM BLANCO',5);</v>
      </c>
    </row>
    <row r="2628" spans="1:5" x14ac:dyDescent="0.25">
      <c r="A2628" s="8">
        <f t="shared" ref="A2628:A2691" si="83">+A2627+1</f>
        <v>2627</v>
      </c>
      <c r="B2628" t="s">
        <v>15406</v>
      </c>
      <c r="C2628" t="s">
        <v>12620</v>
      </c>
      <c r="D2628" s="8">
        <f>VLOOKUP(C2628,Proveedor!$B$2:$C$168,2,0)</f>
        <v>5</v>
      </c>
      <c r="E2628" s="8" t="str">
        <f t="shared" si="82"/>
        <v>insert into Productos values (2627,'GUARDAPOLVO FIERO 120 CM DORADO',5);</v>
      </c>
    </row>
    <row r="2629" spans="1:5" x14ac:dyDescent="0.25">
      <c r="A2629" s="8">
        <f t="shared" si="83"/>
        <v>2628</v>
      </c>
      <c r="B2629" t="s">
        <v>15407</v>
      </c>
      <c r="C2629" t="s">
        <v>12620</v>
      </c>
      <c r="D2629" s="8">
        <f>VLOOKUP(C2629,Proveedor!$B$2:$C$168,2,0)</f>
        <v>5</v>
      </c>
      <c r="E2629" s="8" t="str">
        <f t="shared" si="82"/>
        <v>insert into Productos values (2628,'GUARDAPOLVO FIERO 120 CM NEGRO',5);</v>
      </c>
    </row>
    <row r="2630" spans="1:5" x14ac:dyDescent="0.25">
      <c r="A2630" s="8">
        <f t="shared" si="83"/>
        <v>2629</v>
      </c>
      <c r="B2630" t="s">
        <v>15408</v>
      </c>
      <c r="C2630" t="s">
        <v>12655</v>
      </c>
      <c r="D2630" s="8">
        <f>VLOOKUP(C2630,Proveedor!$B$2:$C$168,2,0)</f>
        <v>40</v>
      </c>
      <c r="E2630" s="8" t="str">
        <f t="shared" si="82"/>
        <v>insert into Productos values (2629,'GUIA P/LUZ DE 10 MTS. *',40);</v>
      </c>
    </row>
    <row r="2631" spans="1:5" x14ac:dyDescent="0.25">
      <c r="A2631" s="8">
        <f t="shared" si="83"/>
        <v>2630</v>
      </c>
      <c r="B2631" t="s">
        <v>15409</v>
      </c>
      <c r="C2631" t="s">
        <v>12655</v>
      </c>
      <c r="D2631" s="8">
        <f>VLOOKUP(C2631,Proveedor!$B$2:$C$168,2,0)</f>
        <v>40</v>
      </c>
      <c r="E2631" s="8" t="str">
        <f t="shared" si="82"/>
        <v>insert into Productos values (2630,'GUIA P/LUZ DE 15 MTS. *',40);</v>
      </c>
    </row>
    <row r="2632" spans="1:5" x14ac:dyDescent="0.25">
      <c r="A2632" s="8">
        <f t="shared" si="83"/>
        <v>2631</v>
      </c>
      <c r="B2632" t="s">
        <v>15410</v>
      </c>
      <c r="C2632" t="s">
        <v>12655</v>
      </c>
      <c r="D2632" s="8">
        <f>VLOOKUP(C2632,Proveedor!$B$2:$C$168,2,0)</f>
        <v>40</v>
      </c>
      <c r="E2632" s="8" t="str">
        <f t="shared" si="82"/>
        <v>insert into Productos values (2631,'GUIA P/LUZ DE 20 MTS. *',40);</v>
      </c>
    </row>
    <row r="2633" spans="1:5" x14ac:dyDescent="0.25">
      <c r="A2633" s="8">
        <f t="shared" si="83"/>
        <v>2632</v>
      </c>
      <c r="B2633" t="s">
        <v>15411</v>
      </c>
      <c r="C2633" t="s">
        <v>12655</v>
      </c>
      <c r="D2633" s="8">
        <f>VLOOKUP(C2633,Proveedor!$B$2:$C$168,2,0)</f>
        <v>40</v>
      </c>
      <c r="E2633" s="8" t="str">
        <f t="shared" si="82"/>
        <v>insert into Productos values (2632,'GUIA P/LUZ DE 25 MTS. *',40);</v>
      </c>
    </row>
    <row r="2634" spans="1:5" x14ac:dyDescent="0.25">
      <c r="A2634" s="8">
        <f t="shared" si="83"/>
        <v>2633</v>
      </c>
      <c r="B2634" t="s">
        <v>15412</v>
      </c>
      <c r="C2634" t="s">
        <v>12627</v>
      </c>
      <c r="D2634" s="8">
        <f>VLOOKUP(C2634,Proveedor!$B$2:$C$168,2,0)</f>
        <v>12</v>
      </c>
      <c r="E2634" s="8" t="str">
        <f t="shared" si="82"/>
        <v>insert into Productos values (2633,'GUIA PARA CABLE 15 MTS TRUPER',12);</v>
      </c>
    </row>
    <row r="2635" spans="1:5" x14ac:dyDescent="0.25">
      <c r="A2635" s="8">
        <f t="shared" si="83"/>
        <v>2634</v>
      </c>
      <c r="B2635" t="s">
        <v>15413</v>
      </c>
      <c r="C2635" t="s">
        <v>12623</v>
      </c>
      <c r="D2635" s="8">
        <f>VLOOKUP(C2635,Proveedor!$B$2:$C$168,2,0)</f>
        <v>8</v>
      </c>
      <c r="E2635" s="8" t="str">
        <f t="shared" si="82"/>
        <v>insert into Productos values (2634,'GURBIA ESCOLAR JUEGO 12 PZS',8);</v>
      </c>
    </row>
    <row r="2636" spans="1:5" x14ac:dyDescent="0.25">
      <c r="A2636" s="8">
        <f t="shared" si="83"/>
        <v>2635</v>
      </c>
      <c r="B2636" t="s">
        <v>15414</v>
      </c>
      <c r="C2636" t="s">
        <v>12652</v>
      </c>
      <c r="D2636" s="8">
        <f>VLOOKUP(C2636,Proveedor!$B$2:$C$168,2,0)</f>
        <v>37</v>
      </c>
      <c r="E2636" s="8" t="str">
        <f t="shared" si="82"/>
        <v>insert into Productos values (2635,'HACHA 1.5 LBS RAM-TOOLS',37);</v>
      </c>
    </row>
    <row r="2637" spans="1:5" x14ac:dyDescent="0.25">
      <c r="A2637" s="8">
        <f t="shared" si="83"/>
        <v>2636</v>
      </c>
      <c r="B2637" t="s">
        <v>15415</v>
      </c>
      <c r="C2637" t="s">
        <v>12630</v>
      </c>
      <c r="D2637" s="8">
        <f>VLOOKUP(C2637,Proveedor!$B$2:$C$168,2,0)</f>
        <v>15</v>
      </c>
      <c r="E2637" s="8" t="str">
        <f t="shared" si="82"/>
        <v>insert into Productos values (2636,'HACHA 2.5 LBS *',15);</v>
      </c>
    </row>
    <row r="2638" spans="1:5" x14ac:dyDescent="0.25">
      <c r="A2638" s="8">
        <f t="shared" si="83"/>
        <v>2637</v>
      </c>
      <c r="B2638" t="s">
        <v>15416</v>
      </c>
      <c r="C2638" t="s">
        <v>12655</v>
      </c>
      <c r="D2638" s="8">
        <f>VLOOKUP(C2638,Proveedor!$B$2:$C$168,2,0)</f>
        <v>40</v>
      </c>
      <c r="E2638" s="8" t="str">
        <f t="shared" si="82"/>
        <v>insert into Productos values (2637,'HACHA ALMET 6" CLEAVER CUADRADA',40);</v>
      </c>
    </row>
    <row r="2639" spans="1:5" x14ac:dyDescent="0.25">
      <c r="A2639" s="8">
        <f t="shared" si="83"/>
        <v>2638</v>
      </c>
      <c r="B2639" t="s">
        <v>15417</v>
      </c>
      <c r="C2639" t="s">
        <v>12630</v>
      </c>
      <c r="D2639" s="8">
        <f>VLOOKUP(C2639,Proveedor!$B$2:$C$168,2,0)</f>
        <v>15</v>
      </c>
      <c r="E2639" s="8" t="str">
        <f t="shared" si="82"/>
        <v>insert into Productos values (2638,'HACHA MULTIUSOS',15);</v>
      </c>
    </row>
    <row r="2640" spans="1:5" x14ac:dyDescent="0.25">
      <c r="A2640" s="8">
        <f t="shared" si="83"/>
        <v>2639</v>
      </c>
      <c r="B2640" t="s">
        <v>15418</v>
      </c>
      <c r="C2640" t="s">
        <v>12627</v>
      </c>
      <c r="D2640" s="8">
        <f>VLOOKUP(C2640,Proveedor!$B$2:$C$168,2,0)</f>
        <v>12</v>
      </c>
      <c r="E2640" s="8" t="str">
        <f t="shared" si="82"/>
        <v>insert into Productos values (2639,'HACHA TRUPER 3-1/2 PULASKI M/HICKORY',12);</v>
      </c>
    </row>
    <row r="2641" spans="1:5" x14ac:dyDescent="0.25">
      <c r="A2641" s="8">
        <f t="shared" si="83"/>
        <v>2640</v>
      </c>
      <c r="B2641" t="s">
        <v>15419</v>
      </c>
      <c r="C2641" t="s">
        <v>12627</v>
      </c>
      <c r="D2641" s="8">
        <f>VLOOKUP(C2641,Proveedor!$B$2:$C$168,2,0)</f>
        <v>12</v>
      </c>
      <c r="E2641" s="8" t="str">
        <f t="shared" si="82"/>
        <v>insert into Productos values (2640,'HACHA TRUPER 4 LIB LABOR ENTERA S/MANGO',12);</v>
      </c>
    </row>
    <row r="2642" spans="1:5" x14ac:dyDescent="0.25">
      <c r="A2642" s="8">
        <f t="shared" si="83"/>
        <v>2641</v>
      </c>
      <c r="B2642" t="s">
        <v>15420</v>
      </c>
      <c r="C2642" t="s">
        <v>12627</v>
      </c>
      <c r="D2642" s="8">
        <f>VLOOKUP(C2642,Proveedor!$B$2:$C$168,2,0)</f>
        <v>12</v>
      </c>
      <c r="E2642" s="8" t="str">
        <f t="shared" si="82"/>
        <v>insert into Productos values (2641,'HACHA TRUPER CAZADORA F/VIDRIO HC-1 1/2F',12);</v>
      </c>
    </row>
    <row r="2643" spans="1:5" x14ac:dyDescent="0.25">
      <c r="A2643" s="8">
        <f t="shared" si="83"/>
        <v>2642</v>
      </c>
      <c r="B2643" t="s">
        <v>15421</v>
      </c>
      <c r="C2643" t="s">
        <v>12627</v>
      </c>
      <c r="D2643" s="8">
        <f>VLOOKUP(C2643,Proveedor!$B$2:$C$168,2,0)</f>
        <v>12</v>
      </c>
      <c r="E2643" s="8" t="str">
        <f t="shared" si="82"/>
        <v>insert into Productos values (2642,'HACHA TRUPER CAZADORA HC-1-1/2',12);</v>
      </c>
    </row>
    <row r="2644" spans="1:5" x14ac:dyDescent="0.25">
      <c r="A2644" s="8">
        <f t="shared" si="83"/>
        <v>2643</v>
      </c>
      <c r="B2644" t="s">
        <v>15422</v>
      </c>
      <c r="C2644" t="s">
        <v>12627</v>
      </c>
      <c r="D2644" s="8">
        <f>VLOOKUP(C2644,Proveedor!$B$2:$C$168,2,0)</f>
        <v>12</v>
      </c>
      <c r="E2644" s="8" t="str">
        <f t="shared" si="82"/>
        <v>insert into Productos values (2643,'HACHA TRUPER LABOR ENTERA 4 LBS C/M LE4M',12);</v>
      </c>
    </row>
    <row r="2645" spans="1:5" x14ac:dyDescent="0.25">
      <c r="A2645" s="8">
        <f t="shared" si="83"/>
        <v>2644</v>
      </c>
      <c r="B2645" t="s">
        <v>15423</v>
      </c>
      <c r="C2645" t="s">
        <v>12706</v>
      </c>
      <c r="D2645" s="8">
        <f>VLOOKUP(C2645,Proveedor!$B$2:$C$168,2,0)</f>
        <v>91</v>
      </c>
      <c r="E2645" s="8" t="str">
        <f t="shared" si="82"/>
        <v>insert into Productos values (2644,'HACHA VILMA CACHA BLANCA NO.6',91);</v>
      </c>
    </row>
    <row r="2646" spans="1:5" x14ac:dyDescent="0.25">
      <c r="A2646" s="8">
        <f t="shared" si="83"/>
        <v>2645</v>
      </c>
      <c r="B2646" t="s">
        <v>15424</v>
      </c>
      <c r="C2646" t="s">
        <v>12706</v>
      </c>
      <c r="D2646" s="8">
        <f>VLOOKUP(C2646,Proveedor!$B$2:$C$168,2,0)</f>
        <v>91</v>
      </c>
      <c r="E2646" s="8" t="str">
        <f t="shared" si="82"/>
        <v>insert into Productos values (2645,'HACHA VILMA CACHA BLANCA TAQUERA NO.7',91);</v>
      </c>
    </row>
    <row r="2647" spans="1:5" x14ac:dyDescent="0.25">
      <c r="A2647" s="8">
        <f t="shared" si="83"/>
        <v>2646</v>
      </c>
      <c r="B2647" t="s">
        <v>15425</v>
      </c>
      <c r="C2647" t="s">
        <v>12706</v>
      </c>
      <c r="D2647" s="8">
        <f>VLOOKUP(C2647,Proveedor!$B$2:$C$168,2,0)</f>
        <v>91</v>
      </c>
      <c r="E2647" s="8" t="str">
        <f t="shared" si="82"/>
        <v>insert into Productos values (2646,'HACHA VILMA NO.8 JUMBO CACHA BLANCA',91);</v>
      </c>
    </row>
    <row r="2648" spans="1:5" x14ac:dyDescent="0.25">
      <c r="A2648" s="8">
        <f t="shared" si="83"/>
        <v>2647</v>
      </c>
      <c r="B2648" t="s">
        <v>15426</v>
      </c>
      <c r="C2648" t="s">
        <v>12618</v>
      </c>
      <c r="D2648" s="8">
        <f>VLOOKUP(C2648,Proveedor!$B$2:$C$168,2,0)</f>
        <v>3</v>
      </c>
      <c r="E2648" s="8" t="str">
        <f t="shared" si="82"/>
        <v>insert into Productos values (2647,'HIDROLAVADORA AKSI 1850W PROFE ELECTRICA',3);</v>
      </c>
    </row>
    <row r="2649" spans="1:5" x14ac:dyDescent="0.25">
      <c r="A2649" s="8">
        <f t="shared" si="83"/>
        <v>2648</v>
      </c>
      <c r="B2649" t="s">
        <v>15427</v>
      </c>
      <c r="C2649" t="s">
        <v>12625</v>
      </c>
      <c r="D2649" s="8">
        <f>VLOOKUP(C2649,Proveedor!$B$2:$C$168,2,0)</f>
        <v>10</v>
      </c>
      <c r="E2649" s="8" t="str">
        <f t="shared" si="82"/>
        <v>insert into Productos values (2648,'HIDROLAVADORA MAX-TOOLS 1350W ELECTRICA',10);</v>
      </c>
    </row>
    <row r="2650" spans="1:5" x14ac:dyDescent="0.25">
      <c r="A2650" s="8">
        <f t="shared" si="83"/>
        <v>2649</v>
      </c>
      <c r="B2650" t="s">
        <v>15428</v>
      </c>
      <c r="C2650" t="s">
        <v>12619</v>
      </c>
      <c r="D2650" s="8">
        <f>VLOOKUP(C2650,Proveedor!$B$2:$C$168,2,0)</f>
        <v>4</v>
      </c>
      <c r="E2650" s="8" t="str">
        <f t="shared" si="82"/>
        <v>insert into Productos values (2649,'HIDROMETRO PARA BATERIA SURTEK',4);</v>
      </c>
    </row>
    <row r="2651" spans="1:5" x14ac:dyDescent="0.25">
      <c r="A2651" s="8">
        <f t="shared" si="83"/>
        <v>2650</v>
      </c>
      <c r="B2651" t="s">
        <v>15429</v>
      </c>
      <c r="C2651" t="s">
        <v>12655</v>
      </c>
      <c r="D2651" s="8">
        <f>VLOOKUP(C2651,Proveedor!$B$2:$C$168,2,0)</f>
        <v>40</v>
      </c>
      <c r="E2651" s="8" t="str">
        <f t="shared" si="82"/>
        <v>insert into Productos values (2650,'HIELERA TRUPER 13"X9.5"X13.5" HIEL-12',40);</v>
      </c>
    </row>
    <row r="2652" spans="1:5" x14ac:dyDescent="0.25">
      <c r="A2652" s="8">
        <f t="shared" si="83"/>
        <v>2651</v>
      </c>
      <c r="B2652" t="s">
        <v>15430</v>
      </c>
      <c r="C2652" t="s">
        <v>12655</v>
      </c>
      <c r="D2652" s="8">
        <f>VLOOKUP(C2652,Proveedor!$B$2:$C$168,2,0)</f>
        <v>40</v>
      </c>
      <c r="E2652" s="8" t="str">
        <f t="shared" si="82"/>
        <v>insert into Productos values (2651,'HIELERA TRUPER 9.4L',40);</v>
      </c>
    </row>
    <row r="2653" spans="1:5" x14ac:dyDescent="0.25">
      <c r="A2653" s="8">
        <f t="shared" si="83"/>
        <v>2652</v>
      </c>
      <c r="B2653" t="s">
        <v>15431</v>
      </c>
      <c r="C2653" t="s">
        <v>12621</v>
      </c>
      <c r="D2653" s="8">
        <f>VLOOKUP(C2653,Proveedor!$B$2:$C$168,2,0)</f>
        <v>6</v>
      </c>
      <c r="E2653" s="8" t="str">
        <f t="shared" si="82"/>
        <v>insert into Productos values (2652,'HILO P/DESBROZADORA SANTUL 2MM 7542 V',6);</v>
      </c>
    </row>
    <row r="2654" spans="1:5" x14ac:dyDescent="0.25">
      <c r="A2654" s="8">
        <f t="shared" si="83"/>
        <v>2653</v>
      </c>
      <c r="B2654" t="s">
        <v>15432</v>
      </c>
      <c r="C2654" t="s">
        <v>12619</v>
      </c>
      <c r="D2654" s="8">
        <f>VLOOKUP(C2654,Proveedor!$B$2:$C$168,2,0)</f>
        <v>4</v>
      </c>
      <c r="E2654" s="8" t="str">
        <f t="shared" si="82"/>
        <v>insert into Productos values (2653,'HILO P/DESBROZADORA SURTEK 1.65MM 15 MTS',4);</v>
      </c>
    </row>
    <row r="2655" spans="1:5" x14ac:dyDescent="0.25">
      <c r="A2655" s="8">
        <f t="shared" si="83"/>
        <v>2654</v>
      </c>
      <c r="B2655" t="s">
        <v>15433</v>
      </c>
      <c r="C2655" t="s">
        <v>12619</v>
      </c>
      <c r="D2655" s="8">
        <f>VLOOKUP(C2655,Proveedor!$B$2:$C$168,2,0)</f>
        <v>4</v>
      </c>
      <c r="E2655" s="8" t="str">
        <f t="shared" si="82"/>
        <v>insert into Productos values (2654,'HILO P/DESBROZADORA SURTEK 2.4MM 12 MTS',4);</v>
      </c>
    </row>
    <row r="2656" spans="1:5" x14ac:dyDescent="0.25">
      <c r="A2656" s="8">
        <f t="shared" si="83"/>
        <v>2655</v>
      </c>
      <c r="B2656" t="s">
        <v>15434</v>
      </c>
      <c r="C2656" t="s">
        <v>12619</v>
      </c>
      <c r="D2656" s="8">
        <f>VLOOKUP(C2656,Proveedor!$B$2:$C$168,2,0)</f>
        <v>4</v>
      </c>
      <c r="E2656" s="8" t="str">
        <f t="shared" si="82"/>
        <v>insert into Productos values (2655,'HILO P/DESBROZADORA SURTEK 2.7MM 12 MTS',4);</v>
      </c>
    </row>
    <row r="2657" spans="1:5" x14ac:dyDescent="0.25">
      <c r="A2657" s="8">
        <f t="shared" si="83"/>
        <v>2656</v>
      </c>
      <c r="B2657" t="s">
        <v>15435</v>
      </c>
      <c r="C2657" t="s">
        <v>12634</v>
      </c>
      <c r="D2657" s="8">
        <f>VLOOKUP(C2657,Proveedor!$B$2:$C$168,2,0)</f>
        <v>19</v>
      </c>
      <c r="E2657" s="8" t="str">
        <f t="shared" si="82"/>
        <v>insert into Productos values (2656,'HILO PARA PLOMO 10 M *',19);</v>
      </c>
    </row>
    <row r="2658" spans="1:5" x14ac:dyDescent="0.25">
      <c r="A2658" s="8">
        <f t="shared" si="83"/>
        <v>2657</v>
      </c>
      <c r="B2658" t="s">
        <v>15436</v>
      </c>
      <c r="C2658" t="s">
        <v>12634</v>
      </c>
      <c r="D2658" s="8">
        <f>VLOOKUP(C2658,Proveedor!$B$2:$C$168,2,0)</f>
        <v>19</v>
      </c>
      <c r="E2658" s="8" t="str">
        <f t="shared" si="82"/>
        <v>insert into Productos values (2657,'HILO PESCADOR NO.18 CHICO *',19);</v>
      </c>
    </row>
    <row r="2659" spans="1:5" x14ac:dyDescent="0.25">
      <c r="A2659" s="8">
        <f t="shared" si="83"/>
        <v>2658</v>
      </c>
      <c r="B2659" t="s">
        <v>15437</v>
      </c>
      <c r="C2659" t="s">
        <v>12634</v>
      </c>
      <c r="D2659" s="8">
        <f>VLOOKUP(C2659,Proveedor!$B$2:$C$168,2,0)</f>
        <v>19</v>
      </c>
      <c r="E2659" s="8" t="str">
        <f t="shared" si="82"/>
        <v>insert into Productos values (2658,'HILO PESCADOR NO.18 GRANDE',19);</v>
      </c>
    </row>
    <row r="2660" spans="1:5" x14ac:dyDescent="0.25">
      <c r="A2660" s="8">
        <f t="shared" si="83"/>
        <v>2659</v>
      </c>
      <c r="B2660" t="s">
        <v>15438</v>
      </c>
      <c r="C2660" t="s">
        <v>12627</v>
      </c>
      <c r="D2660" s="8">
        <f>VLOOKUP(C2660,Proveedor!$B$2:$C$168,2,0)</f>
        <v>12</v>
      </c>
      <c r="E2660" s="8" t="str">
        <f t="shared" si="82"/>
        <v>insert into Productos values (2659,'HOZ TRUPER DE PUNTA NO.1 DENTADA',12);</v>
      </c>
    </row>
    <row r="2661" spans="1:5" x14ac:dyDescent="0.25">
      <c r="A2661" s="8">
        <f t="shared" si="83"/>
        <v>2660</v>
      </c>
      <c r="B2661" t="s">
        <v>15439</v>
      </c>
      <c r="C2661" t="s">
        <v>12627</v>
      </c>
      <c r="D2661" s="8">
        <f>VLOOKUP(C2661,Proveedor!$B$2:$C$168,2,0)</f>
        <v>12</v>
      </c>
      <c r="E2661" s="8" t="str">
        <f t="shared" si="82"/>
        <v>insert into Productos values (2660,'HOZ TRUPER NO.0 HP-0 DENTADA',12);</v>
      </c>
    </row>
    <row r="2662" spans="1:5" x14ac:dyDescent="0.25">
      <c r="A2662" s="8">
        <f t="shared" si="83"/>
        <v>2661</v>
      </c>
      <c r="B2662" t="s">
        <v>15440</v>
      </c>
      <c r="C2662" t="s">
        <v>12623</v>
      </c>
      <c r="D2662" s="8">
        <f>VLOOKUP(C2662,Proveedor!$B$2:$C$168,2,0)</f>
        <v>8</v>
      </c>
      <c r="E2662" s="8" t="str">
        <f t="shared" si="82"/>
        <v>insert into Productos values (2661,'IMAN ADHESIVO CUADROS 24X10 Y 1MM 60P OB',8);</v>
      </c>
    </row>
    <row r="2663" spans="1:5" x14ac:dyDescent="0.25">
      <c r="A2663" s="8">
        <f t="shared" si="83"/>
        <v>2662</v>
      </c>
      <c r="B2663" t="s">
        <v>15441</v>
      </c>
      <c r="C2663" t="s">
        <v>12623</v>
      </c>
      <c r="D2663" s="8">
        <f>VLOOKUP(C2663,Proveedor!$B$2:$C$168,2,0)</f>
        <v>8</v>
      </c>
      <c r="E2663" s="8" t="str">
        <f t="shared" si="82"/>
        <v>insert into Productos values (2662,'IMAN ADHESIVO ROLLO 10 Y 1.2 MMX3 M',8);</v>
      </c>
    </row>
    <row r="2664" spans="1:5" x14ac:dyDescent="0.25">
      <c r="A2664" s="8">
        <f t="shared" si="83"/>
        <v>2663</v>
      </c>
      <c r="B2664" t="s">
        <v>15442</v>
      </c>
      <c r="C2664" t="s">
        <v>12623</v>
      </c>
      <c r="D2664" s="8">
        <f>VLOOKUP(C2664,Proveedor!$B$2:$C$168,2,0)</f>
        <v>8</v>
      </c>
      <c r="E2664" s="8" t="str">
        <f t="shared" si="82"/>
        <v>insert into Productos values (2663,'IMAN ESCOLAR SURTIDO JUEGO 9 PZS',8);</v>
      </c>
    </row>
    <row r="2665" spans="1:5" x14ac:dyDescent="0.25">
      <c r="A2665" s="8">
        <f t="shared" si="83"/>
        <v>2664</v>
      </c>
      <c r="B2665" t="s">
        <v>15443</v>
      </c>
      <c r="C2665" t="s">
        <v>12623</v>
      </c>
      <c r="D2665" s="8">
        <f>VLOOKUP(C2665,Proveedor!$B$2:$C$168,2,0)</f>
        <v>8</v>
      </c>
      <c r="E2665" s="8" t="str">
        <f t="shared" si="82"/>
        <v>insert into Productos values (2664,'IMAN NEODIMIO REDONDO 10X1.8MM BLIS C/15',8);</v>
      </c>
    </row>
    <row r="2666" spans="1:5" x14ac:dyDescent="0.25">
      <c r="A2666" s="8">
        <f t="shared" si="83"/>
        <v>2665</v>
      </c>
      <c r="B2666" t="s">
        <v>15444</v>
      </c>
      <c r="C2666" t="s">
        <v>12623</v>
      </c>
      <c r="D2666" s="8">
        <f>VLOOKUP(C2666,Proveedor!$B$2:$C$168,2,0)</f>
        <v>8</v>
      </c>
      <c r="E2666" s="8" t="str">
        <f t="shared" si="82"/>
        <v>insert into Productos values (2665,'IMAN NEODIMIO REDONDO 10X10MM BLIST C/10',8);</v>
      </c>
    </row>
    <row r="2667" spans="1:5" x14ac:dyDescent="0.25">
      <c r="A2667" s="8">
        <f t="shared" si="83"/>
        <v>2666</v>
      </c>
      <c r="B2667" t="s">
        <v>15445</v>
      </c>
      <c r="C2667" t="s">
        <v>12623</v>
      </c>
      <c r="D2667" s="8">
        <f>VLOOKUP(C2667,Proveedor!$B$2:$C$168,2,0)</f>
        <v>8</v>
      </c>
      <c r="E2667" s="8" t="str">
        <f t="shared" si="82"/>
        <v>insert into Productos values (2666,'IMAN NEODIMIO REDONDO 8X1.8MM BLIS C/15',8);</v>
      </c>
    </row>
    <row r="2668" spans="1:5" x14ac:dyDescent="0.25">
      <c r="A2668" s="8">
        <f t="shared" si="83"/>
        <v>2667</v>
      </c>
      <c r="B2668" t="s">
        <v>15446</v>
      </c>
      <c r="C2668" t="s">
        <v>12623</v>
      </c>
      <c r="D2668" s="8">
        <f>VLOOKUP(C2668,Proveedor!$B$2:$C$168,2,0)</f>
        <v>8</v>
      </c>
      <c r="E2668" s="8" t="str">
        <f t="shared" si="82"/>
        <v>insert into Productos values (2667,'IMAN NEODIMIO REDONDO 8X3MM BLIST C/10P',8);</v>
      </c>
    </row>
    <row r="2669" spans="1:5" x14ac:dyDescent="0.25">
      <c r="A2669" s="8">
        <f t="shared" si="83"/>
        <v>2668</v>
      </c>
      <c r="B2669" t="s">
        <v>15447</v>
      </c>
      <c r="C2669" t="s">
        <v>12630</v>
      </c>
      <c r="D2669" s="8">
        <f>VLOOKUP(C2669,Proveedor!$B$2:$C$168,2,0)</f>
        <v>15</v>
      </c>
      <c r="E2669" s="8" t="str">
        <f t="shared" si="82"/>
        <v>insert into Productos values (2668,'IMAN TELESCOPICO RAM-TOOLS C/FLEXIBLE 15',15);</v>
      </c>
    </row>
    <row r="2670" spans="1:5" x14ac:dyDescent="0.25">
      <c r="A2670" s="8">
        <f t="shared" si="83"/>
        <v>2669</v>
      </c>
      <c r="B2670" t="s">
        <v>15448</v>
      </c>
      <c r="C2670" t="s">
        <v>12655</v>
      </c>
      <c r="D2670" s="8">
        <f>VLOOKUP(C2670,Proveedor!$B$2:$C$168,2,0)</f>
        <v>40</v>
      </c>
      <c r="E2670" s="8" t="str">
        <f t="shared" si="82"/>
        <v>insert into Productos values (2669,'IMPERMEABLE 2 PZS PIP PANTAL Y CHA GRAN',40);</v>
      </c>
    </row>
    <row r="2671" spans="1:5" x14ac:dyDescent="0.25">
      <c r="A2671" s="8">
        <f t="shared" si="83"/>
        <v>2670</v>
      </c>
      <c r="B2671" t="s">
        <v>15449</v>
      </c>
      <c r="C2671" t="s">
        <v>12627</v>
      </c>
      <c r="D2671" s="8">
        <f>VLOOKUP(C2671,Proveedor!$B$2:$C$168,2,0)</f>
        <v>12</v>
      </c>
      <c r="E2671" s="8" t="str">
        <f t="shared" si="82"/>
        <v>insert into Productos values (2670,'IMPERMEABLE CONJUNTO GRANDE PVC TRUPER',12);</v>
      </c>
    </row>
    <row r="2672" spans="1:5" x14ac:dyDescent="0.25">
      <c r="A2672" s="8">
        <f t="shared" si="83"/>
        <v>2671</v>
      </c>
      <c r="B2672" t="s">
        <v>15450</v>
      </c>
      <c r="C2672" t="s">
        <v>12627</v>
      </c>
      <c r="D2672" s="8">
        <f>VLOOKUP(C2672,Proveedor!$B$2:$C$168,2,0)</f>
        <v>12</v>
      </c>
      <c r="E2672" s="8" t="str">
        <f t="shared" si="82"/>
        <v>insert into Productos values (2671,'IMPERMEABLE CONJUNTO MEDIANA PVC TRUPER',12);</v>
      </c>
    </row>
    <row r="2673" spans="1:5" x14ac:dyDescent="0.25">
      <c r="A2673" s="8">
        <f t="shared" si="83"/>
        <v>2672</v>
      </c>
      <c r="B2673" t="s">
        <v>15451</v>
      </c>
      <c r="C2673" t="s">
        <v>12655</v>
      </c>
      <c r="D2673" s="8">
        <f>VLOOKUP(C2673,Proveedor!$B$2:$C$168,2,0)</f>
        <v>40</v>
      </c>
      <c r="E2673" s="8" t="str">
        <f t="shared" si="82"/>
        <v>insert into Productos values (2672,'IMPERMEABLE DOS PIEZAS CHICO 0.32MM TOOL',40);</v>
      </c>
    </row>
    <row r="2674" spans="1:5" x14ac:dyDescent="0.25">
      <c r="A2674" s="8">
        <f t="shared" si="83"/>
        <v>2673</v>
      </c>
      <c r="B2674" t="s">
        <v>15452</v>
      </c>
      <c r="C2674" t="s">
        <v>12627</v>
      </c>
      <c r="D2674" s="8">
        <f>VLOOKUP(C2674,Proveedor!$B$2:$C$168,2,0)</f>
        <v>12</v>
      </c>
      <c r="E2674" s="8" t="str">
        <f t="shared" si="82"/>
        <v>insert into Productos values (2673,'IMPERMEABLE GABARDINA CON REFLEJANTES CH',12);</v>
      </c>
    </row>
    <row r="2675" spans="1:5" x14ac:dyDescent="0.25">
      <c r="A2675" s="8">
        <f t="shared" si="83"/>
        <v>2674</v>
      </c>
      <c r="B2675" t="s">
        <v>15453</v>
      </c>
      <c r="C2675" t="s">
        <v>12627</v>
      </c>
      <c r="D2675" s="8">
        <f>VLOOKUP(C2675,Proveedor!$B$2:$C$168,2,0)</f>
        <v>12</v>
      </c>
      <c r="E2675" s="8" t="str">
        <f t="shared" si="82"/>
        <v>insert into Productos values (2674,'IMPERMEABLE GABARDINA CON REFLEJANTES MD',12);</v>
      </c>
    </row>
    <row r="2676" spans="1:5" x14ac:dyDescent="0.25">
      <c r="A2676" s="8">
        <f t="shared" si="83"/>
        <v>2675</v>
      </c>
      <c r="B2676" t="s">
        <v>15454</v>
      </c>
      <c r="C2676" t="s">
        <v>12627</v>
      </c>
      <c r="D2676" s="8">
        <f>VLOOKUP(C2676,Proveedor!$B$2:$C$168,2,0)</f>
        <v>12</v>
      </c>
      <c r="E2676" s="8" t="str">
        <f t="shared" si="82"/>
        <v>insert into Productos values (2675,'IMPERMEABLE GABARDINA TRUPER EXT GRANDE',12);</v>
      </c>
    </row>
    <row r="2677" spans="1:5" x14ac:dyDescent="0.25">
      <c r="A2677" s="8">
        <f t="shared" si="83"/>
        <v>2676</v>
      </c>
      <c r="B2677" t="s">
        <v>15455</v>
      </c>
      <c r="C2677" t="s">
        <v>12627</v>
      </c>
      <c r="D2677" s="8">
        <f>VLOOKUP(C2677,Proveedor!$B$2:$C$168,2,0)</f>
        <v>12</v>
      </c>
      <c r="E2677" s="8" t="str">
        <f t="shared" si="82"/>
        <v>insert into Productos values (2676,'IMPERMEABLE GABARDINA TRUPER GRANDE',12);</v>
      </c>
    </row>
    <row r="2678" spans="1:5" x14ac:dyDescent="0.25">
      <c r="A2678" s="8">
        <f t="shared" si="83"/>
        <v>2677</v>
      </c>
      <c r="B2678" t="s">
        <v>15456</v>
      </c>
      <c r="C2678" t="s">
        <v>12627</v>
      </c>
      <c r="D2678" s="8">
        <f>VLOOKUP(C2678,Proveedor!$B$2:$C$168,2,0)</f>
        <v>12</v>
      </c>
      <c r="E2678" s="8" t="str">
        <f t="shared" si="82"/>
        <v>insert into Productos values (2677,'IMPERMEABLE GABARDINA TRUPER MEDIANO',12);</v>
      </c>
    </row>
    <row r="2679" spans="1:5" x14ac:dyDescent="0.25">
      <c r="A2679" s="8">
        <f t="shared" si="83"/>
        <v>2678</v>
      </c>
      <c r="B2679" t="s">
        <v>15457</v>
      </c>
      <c r="C2679" t="s">
        <v>12625</v>
      </c>
      <c r="D2679" s="8">
        <f>VLOOKUP(C2679,Proveedor!$B$2:$C$168,2,0)</f>
        <v>10</v>
      </c>
      <c r="E2679" s="8" t="str">
        <f t="shared" si="82"/>
        <v>insert into Productos values (2678,'IMPERMEABLE PONCHO MAX-TOOLS AMARILLO',10);</v>
      </c>
    </row>
    <row r="2680" spans="1:5" x14ac:dyDescent="0.25">
      <c r="A2680" s="8">
        <f t="shared" si="83"/>
        <v>2679</v>
      </c>
      <c r="B2680" t="s">
        <v>15458</v>
      </c>
      <c r="C2680" t="s">
        <v>12625</v>
      </c>
      <c r="D2680" s="8">
        <f>VLOOKUP(C2680,Proveedor!$B$2:$C$168,2,0)</f>
        <v>10</v>
      </c>
      <c r="E2680" s="8" t="str">
        <f t="shared" si="82"/>
        <v>insert into Productos values (2679,'IMPERMEABLE PONCHO MAX-TOOLS AZUL',10);</v>
      </c>
    </row>
    <row r="2681" spans="1:5" x14ac:dyDescent="0.25">
      <c r="A2681" s="8">
        <f t="shared" si="83"/>
        <v>2680</v>
      </c>
      <c r="B2681" t="s">
        <v>15459</v>
      </c>
      <c r="C2681" t="s">
        <v>12625</v>
      </c>
      <c r="D2681" s="8">
        <f>VLOOKUP(C2681,Proveedor!$B$2:$C$168,2,0)</f>
        <v>10</v>
      </c>
      <c r="E2681" s="8" t="str">
        <f t="shared" si="82"/>
        <v>insert into Productos values (2680,'IMPERMEABLE PONCHO MAX-TOOLS NEGRO',10);</v>
      </c>
    </row>
    <row r="2682" spans="1:5" x14ac:dyDescent="0.25">
      <c r="A2682" s="8">
        <f t="shared" si="83"/>
        <v>2681</v>
      </c>
      <c r="B2682" t="s">
        <v>15460</v>
      </c>
      <c r="C2682" t="s">
        <v>12654</v>
      </c>
      <c r="D2682" s="8">
        <f>VLOOKUP(C2682,Proveedor!$B$2:$C$168,2,0)</f>
        <v>39</v>
      </c>
      <c r="E2682" s="8" t="str">
        <f t="shared" si="82"/>
        <v>insert into Productos values (2681,'IMPERMEABLE PRETUL PONCHO UNITALLA .10MM',39);</v>
      </c>
    </row>
    <row r="2683" spans="1:5" x14ac:dyDescent="0.25">
      <c r="A2683" s="8">
        <f t="shared" si="83"/>
        <v>2682</v>
      </c>
      <c r="B2683" t="s">
        <v>15461</v>
      </c>
      <c r="C2683" t="s">
        <v>12627</v>
      </c>
      <c r="D2683" s="8">
        <f>VLOOKUP(C2683,Proveedor!$B$2:$C$168,2,0)</f>
        <v>12</v>
      </c>
      <c r="E2683" s="8" t="str">
        <f t="shared" si="82"/>
        <v>insert into Productos values (2682,'IMPERMEABLE TRUPER PONCHO',12);</v>
      </c>
    </row>
    <row r="2684" spans="1:5" x14ac:dyDescent="0.25">
      <c r="A2684" s="8">
        <f t="shared" si="83"/>
        <v>2683</v>
      </c>
      <c r="B2684" t="s">
        <v>15462</v>
      </c>
      <c r="C2684" t="s">
        <v>12621</v>
      </c>
      <c r="D2684" s="8">
        <f>VLOOKUP(C2684,Proveedor!$B$2:$C$168,2,0)</f>
        <v>6</v>
      </c>
      <c r="E2684" s="8" t="str">
        <f t="shared" si="82"/>
        <v>insert into Productos values (2683,'INFLADOR DE LLANTAS SANTUL 240 GR.',6);</v>
      </c>
    </row>
    <row r="2685" spans="1:5" x14ac:dyDescent="0.25">
      <c r="A2685" s="8">
        <f t="shared" si="83"/>
        <v>2684</v>
      </c>
      <c r="B2685" t="s">
        <v>15463</v>
      </c>
      <c r="C2685" t="s">
        <v>12627</v>
      </c>
      <c r="D2685" s="8">
        <f>VLOOKUP(C2685,Proveedor!$B$2:$C$168,2,0)</f>
        <v>12</v>
      </c>
      <c r="E2685" s="8" t="str">
        <f t="shared" si="82"/>
        <v>insert into Productos values (2684,'INFLADOR DE LLANTAS TRUPER 12 ONZ',12);</v>
      </c>
    </row>
    <row r="2686" spans="1:5" x14ac:dyDescent="0.25">
      <c r="A2686" s="8">
        <f t="shared" si="83"/>
        <v>2685</v>
      </c>
      <c r="B2686" t="s">
        <v>15464</v>
      </c>
      <c r="C2686" t="s">
        <v>12727</v>
      </c>
      <c r="D2686" s="8">
        <f>VLOOKUP(C2686,Proveedor!$B$2:$C$168,2,0)</f>
        <v>113</v>
      </c>
      <c r="E2686" s="8" t="str">
        <f t="shared" si="82"/>
        <v>insert into Productos values (2685,'INSEC. CEBO EXTERMINADOR CUCARA BAYER',113);</v>
      </c>
    </row>
    <row r="2687" spans="1:5" x14ac:dyDescent="0.25">
      <c r="A2687" s="8">
        <f t="shared" si="83"/>
        <v>2686</v>
      </c>
      <c r="B2687" t="s">
        <v>15465</v>
      </c>
      <c r="C2687" t="s">
        <v>12728</v>
      </c>
      <c r="D2687" s="8">
        <f>VLOOKUP(C2687,Proveedor!$B$2:$C$168,2,0)</f>
        <v>114</v>
      </c>
      <c r="E2687" s="8" t="str">
        <f t="shared" si="82"/>
        <v>insert into Productos values (2686,'INSEC. FUMYTROL (HUMO) PARA FUMIGACION',114);</v>
      </c>
    </row>
    <row r="2688" spans="1:5" x14ac:dyDescent="0.25">
      <c r="A2688" s="8">
        <f t="shared" si="83"/>
        <v>2687</v>
      </c>
      <c r="B2688" t="s">
        <v>15466</v>
      </c>
      <c r="C2688" t="s">
        <v>12729</v>
      </c>
      <c r="D2688" s="8">
        <f>VLOOKUP(C2688,Proveedor!$B$2:$C$168,2,0)</f>
        <v>115</v>
      </c>
      <c r="E2688" s="8" t="str">
        <f t="shared" si="82"/>
        <v>insert into Productos values (2687,'INSEC. H-24 480 MIL LIQUIDO *',115);</v>
      </c>
    </row>
    <row r="2689" spans="1:5" x14ac:dyDescent="0.25">
      <c r="A2689" s="8">
        <f t="shared" si="83"/>
        <v>2688</v>
      </c>
      <c r="B2689" t="s">
        <v>15467</v>
      </c>
      <c r="C2689" t="s">
        <v>12729</v>
      </c>
      <c r="D2689" s="8">
        <f>VLOOKUP(C2689,Proveedor!$B$2:$C$168,2,0)</f>
        <v>115</v>
      </c>
      <c r="E2689" s="8" t="str">
        <f t="shared" si="82"/>
        <v>insert into Productos values (2688,'INSEC. H-24 960 MIL LIQUIDO',115);</v>
      </c>
    </row>
    <row r="2690" spans="1:5" x14ac:dyDescent="0.25">
      <c r="A2690" s="8">
        <f t="shared" si="83"/>
        <v>2689</v>
      </c>
      <c r="B2690" t="s">
        <v>15468</v>
      </c>
      <c r="C2690" t="s">
        <v>12730</v>
      </c>
      <c r="D2690" s="8">
        <f>VLOOKUP(C2690,Proveedor!$B$2:$C$168,2,0)</f>
        <v>116</v>
      </c>
      <c r="E2690" s="8" t="str">
        <f t="shared" si="82"/>
        <v>insert into Productos values (2689,'INSEC. H24 AEROSOL PODER FULMINANTE 429M',116);</v>
      </c>
    </row>
    <row r="2691" spans="1:5" x14ac:dyDescent="0.25">
      <c r="A2691" s="8">
        <f t="shared" si="83"/>
        <v>2690</v>
      </c>
      <c r="B2691" t="s">
        <v>15469</v>
      </c>
      <c r="C2691" t="s">
        <v>12729</v>
      </c>
      <c r="D2691" s="8">
        <f>VLOOKUP(C2691,Proveedor!$B$2:$C$168,2,0)</f>
        <v>115</v>
      </c>
      <c r="E2691" s="8" t="str">
        <f t="shared" ref="E2691:E2754" si="84">"insert into Productos values ("&amp;A2691&amp;",'"&amp;B2691&amp;"',"&amp;D2691&amp;");"</f>
        <v>insert into Productos values (2690,'INSEC. H24 C/GATILLO 480 ML DOMESTI',115);</v>
      </c>
    </row>
    <row r="2692" spans="1:5" x14ac:dyDescent="0.25">
      <c r="A2692" s="8">
        <f t="shared" ref="A2692:A2755" si="85">+A2691+1</f>
        <v>2691</v>
      </c>
      <c r="B2692" t="s">
        <v>15470</v>
      </c>
      <c r="C2692" t="s">
        <v>12727</v>
      </c>
      <c r="D2692" s="8">
        <f>VLOOKUP(C2692,Proveedor!$B$2:$C$168,2,0)</f>
        <v>113</v>
      </c>
      <c r="E2692" s="8" t="str">
        <f t="shared" si="84"/>
        <v>insert into Productos values (2691,'INSEC. RAIDOLITOS 150 GRS',113);</v>
      </c>
    </row>
    <row r="2693" spans="1:5" x14ac:dyDescent="0.25">
      <c r="A2693" s="8">
        <f t="shared" si="85"/>
        <v>2692</v>
      </c>
      <c r="B2693" t="s">
        <v>15471</v>
      </c>
      <c r="C2693" t="s">
        <v>12731</v>
      </c>
      <c r="D2693" s="8">
        <f>VLOOKUP(C2693,Proveedor!$B$2:$C$168,2,0)</f>
        <v>117</v>
      </c>
      <c r="E2693" s="8" t="str">
        <f t="shared" si="84"/>
        <v>insert into Productos values (2692,'INSEC. SANGHA GEL. JERINGA MATA CUCARACH',117);</v>
      </c>
    </row>
    <row r="2694" spans="1:5" x14ac:dyDescent="0.25">
      <c r="A2694" s="8">
        <f t="shared" si="85"/>
        <v>2693</v>
      </c>
      <c r="B2694" t="s">
        <v>15472</v>
      </c>
      <c r="C2694" t="s">
        <v>12619</v>
      </c>
      <c r="D2694" s="8">
        <f>VLOOKUP(C2694,Proveedor!$B$2:$C$168,2,0)</f>
        <v>4</v>
      </c>
      <c r="E2694" s="8" t="str">
        <f t="shared" si="84"/>
        <v>insert into Productos values (2693,'INSEC. SURTEK GEL 10 G. CUCARACHICIDA',4);</v>
      </c>
    </row>
    <row r="2695" spans="1:5" x14ac:dyDescent="0.25">
      <c r="A2695" s="8">
        <f t="shared" si="85"/>
        <v>2694</v>
      </c>
      <c r="B2695" t="s">
        <v>15473</v>
      </c>
      <c r="C2695" t="s">
        <v>12727</v>
      </c>
      <c r="D2695" s="8">
        <f>VLOOKUP(C2695,Proveedor!$B$2:$C$168,2,0)</f>
        <v>113</v>
      </c>
      <c r="E2695" s="8" t="str">
        <f t="shared" si="84"/>
        <v>insert into Productos values (2694,'INSECT.BAYGON ULTRA SPRAY 400ML.',113);</v>
      </c>
    </row>
    <row r="2696" spans="1:5" x14ac:dyDescent="0.25">
      <c r="A2696" s="8">
        <f t="shared" si="85"/>
        <v>2695</v>
      </c>
      <c r="B2696" t="s">
        <v>15474</v>
      </c>
      <c r="C2696" t="s">
        <v>12727</v>
      </c>
      <c r="D2696" s="8">
        <f>VLOOKUP(C2696,Proveedor!$B$2:$C$168,2,0)</f>
        <v>113</v>
      </c>
      <c r="E2696" s="8" t="str">
        <f t="shared" si="84"/>
        <v>insert into Productos values (2695,'INSECT.BAYGON VERDE LIQUIDO 480 C/ATOMI',113);</v>
      </c>
    </row>
    <row r="2697" spans="1:5" x14ac:dyDescent="0.25">
      <c r="A2697" s="8">
        <f t="shared" si="85"/>
        <v>2696</v>
      </c>
      <c r="B2697" t="s">
        <v>15475</v>
      </c>
      <c r="C2697" t="s">
        <v>12727</v>
      </c>
      <c r="D2697" s="8">
        <f>VLOOKUP(C2697,Proveedor!$B$2:$C$168,2,0)</f>
        <v>113</v>
      </c>
      <c r="E2697" s="8" t="str">
        <f t="shared" si="84"/>
        <v>insert into Productos values (2696,'INSECT.BAYGON VERDE SPRAY 230ML. *',113);</v>
      </c>
    </row>
    <row r="2698" spans="1:5" x14ac:dyDescent="0.25">
      <c r="A2698" s="8">
        <f t="shared" si="85"/>
        <v>2697</v>
      </c>
      <c r="B2698" t="s">
        <v>15476</v>
      </c>
      <c r="C2698" t="s">
        <v>12732</v>
      </c>
      <c r="D2698" s="8">
        <f>VLOOKUP(C2698,Proveedor!$B$2:$C$168,2,0)</f>
        <v>118</v>
      </c>
      <c r="E2698" s="8" t="str">
        <f t="shared" si="84"/>
        <v>insert into Productos values (2697,'INSECTICIDA INSOFF 540 MIL (CUCARACHAS)',118);</v>
      </c>
    </row>
    <row r="2699" spans="1:5" x14ac:dyDescent="0.25">
      <c r="A2699" s="8">
        <f t="shared" si="85"/>
        <v>2698</v>
      </c>
      <c r="B2699" t="s">
        <v>15477</v>
      </c>
      <c r="C2699" t="s">
        <v>12727</v>
      </c>
      <c r="D2699" s="8">
        <f>VLOOKUP(C2699,Proveedor!$B$2:$C$168,2,0)</f>
        <v>113</v>
      </c>
      <c r="E2699" s="8" t="str">
        <f t="shared" si="84"/>
        <v>insert into Productos values (2698,'INSECTICIDA RAID CASA Y JARDIN 210GRS*',113);</v>
      </c>
    </row>
    <row r="2700" spans="1:5" x14ac:dyDescent="0.25">
      <c r="A2700" s="8">
        <f t="shared" si="85"/>
        <v>2699</v>
      </c>
      <c r="B2700" t="s">
        <v>15478</v>
      </c>
      <c r="C2700" t="s">
        <v>12733</v>
      </c>
      <c r="D2700" s="8">
        <f>VLOOKUP(C2700,Proveedor!$B$2:$C$168,2,0)</f>
        <v>119</v>
      </c>
      <c r="E2700" s="8" t="str">
        <f t="shared" si="84"/>
        <v>insert into Productos values (2699,'INSECTICIDA RAID CASA Y JARDIN 310G 429',119);</v>
      </c>
    </row>
    <row r="2701" spans="1:5" x14ac:dyDescent="0.25">
      <c r="A2701" s="8">
        <f t="shared" si="85"/>
        <v>2700</v>
      </c>
      <c r="B2701" t="s">
        <v>15479</v>
      </c>
      <c r="C2701" t="s">
        <v>12727</v>
      </c>
      <c r="D2701" s="8">
        <f>VLOOKUP(C2701,Proveedor!$B$2:$C$168,2,0)</f>
        <v>113</v>
      </c>
      <c r="E2701" s="8" t="str">
        <f t="shared" si="84"/>
        <v>insert into Productos values (2700,'INSECTICIDA RAID MAX CHICO 170GRS *',113);</v>
      </c>
    </row>
    <row r="2702" spans="1:5" x14ac:dyDescent="0.25">
      <c r="A2702" s="8">
        <f t="shared" si="85"/>
        <v>2701</v>
      </c>
      <c r="B2702" t="s">
        <v>15480</v>
      </c>
      <c r="C2702" t="s">
        <v>12727</v>
      </c>
      <c r="D2702" s="8">
        <f>VLOOKUP(C2702,Proveedor!$B$2:$C$168,2,0)</f>
        <v>113</v>
      </c>
      <c r="E2702" s="8" t="str">
        <f t="shared" si="84"/>
        <v>insert into Productos values (2701,'INSECTICIDA RAID MAX GRANDE 310GRS *',113);</v>
      </c>
    </row>
    <row r="2703" spans="1:5" x14ac:dyDescent="0.25">
      <c r="A2703" s="8">
        <f t="shared" si="85"/>
        <v>2702</v>
      </c>
      <c r="B2703" t="s">
        <v>15481</v>
      </c>
      <c r="C2703" t="s">
        <v>12619</v>
      </c>
      <c r="D2703" s="8">
        <f>VLOOKUP(C2703,Proveedor!$B$2:$C$168,2,0)</f>
        <v>4</v>
      </c>
      <c r="E2703" s="8" t="str">
        <f t="shared" si="84"/>
        <v>insert into Productos values (2702,'INSECTICIDA SURTEK USO GENERAL 100 MLI',4);</v>
      </c>
    </row>
    <row r="2704" spans="1:5" x14ac:dyDescent="0.25">
      <c r="A2704" s="8">
        <f t="shared" si="85"/>
        <v>2703</v>
      </c>
      <c r="B2704" t="s">
        <v>15482</v>
      </c>
      <c r="C2704" t="s">
        <v>12658</v>
      </c>
      <c r="D2704" s="8">
        <f>VLOOKUP(C2704,Proveedor!$B$2:$C$168,2,0)</f>
        <v>43</v>
      </c>
      <c r="E2704" s="8" t="str">
        <f t="shared" si="84"/>
        <v>insert into Productos values (2703,'INTERRUPTOR 2 POLOS IUSA MOD.1521 OJO"""',43);</v>
      </c>
    </row>
    <row r="2705" spans="1:5" x14ac:dyDescent="0.25">
      <c r="A2705" s="8">
        <f t="shared" si="85"/>
        <v>2704</v>
      </c>
      <c r="B2705" t="s">
        <v>15483</v>
      </c>
      <c r="C2705" t="s">
        <v>12676</v>
      </c>
      <c r="D2705" s="8">
        <f>VLOOKUP(C2705,Proveedor!$B$2:$C$168,2,0)</f>
        <v>61</v>
      </c>
      <c r="E2705" s="8" t="str">
        <f t="shared" si="84"/>
        <v>insert into Productos values (2704,'INTERRUPTOR 2X30 IGESA *',61);</v>
      </c>
    </row>
    <row r="2706" spans="1:5" x14ac:dyDescent="0.25">
      <c r="A2706" s="8">
        <f t="shared" si="85"/>
        <v>2705</v>
      </c>
      <c r="B2706" t="s">
        <v>15484</v>
      </c>
      <c r="C2706" t="s">
        <v>12655</v>
      </c>
      <c r="D2706" s="8">
        <f>VLOOKUP(C2706,Proveedor!$B$2:$C$168,2,0)</f>
        <v>40</v>
      </c>
      <c r="E2706" s="8" t="str">
        <f t="shared" si="84"/>
        <v>insert into Productos values (2705,'INTERRUPTOR 2X30 ROYER PORCELANA 2221 O',40);</v>
      </c>
    </row>
    <row r="2707" spans="1:5" x14ac:dyDescent="0.25">
      <c r="A2707" s="8">
        <f t="shared" si="85"/>
        <v>2706</v>
      </c>
      <c r="B2707" t="s">
        <v>15485</v>
      </c>
      <c r="C2707" t="s">
        <v>12645</v>
      </c>
      <c r="D2707" s="8">
        <f>VLOOKUP(C2707,Proveedor!$B$2:$C$168,2,0)</f>
        <v>30</v>
      </c>
      <c r="E2707" s="8" t="str">
        <f t="shared" si="84"/>
        <v>insert into Productos values (2706,'INTERRUPTOR 2X30 ROYER CATA 2000 PLASTIC',30);</v>
      </c>
    </row>
    <row r="2708" spans="1:5" x14ac:dyDescent="0.25">
      <c r="A2708" s="8">
        <f t="shared" si="85"/>
        <v>2707</v>
      </c>
      <c r="B2708" t="s">
        <v>15486</v>
      </c>
      <c r="C2708" t="s">
        <v>12676</v>
      </c>
      <c r="D2708" s="8">
        <f>VLOOKUP(C2708,Proveedor!$B$2:$C$168,2,0)</f>
        <v>61</v>
      </c>
      <c r="E2708" s="8" t="str">
        <f t="shared" si="84"/>
        <v>insert into Productos values (2707,'INTERRUPTOR 3X30 IGESA *',61);</v>
      </c>
    </row>
    <row r="2709" spans="1:5" x14ac:dyDescent="0.25">
      <c r="A2709" s="8">
        <f t="shared" si="85"/>
        <v>2708</v>
      </c>
      <c r="B2709" t="s">
        <v>15487</v>
      </c>
      <c r="C2709" t="s">
        <v>12676</v>
      </c>
      <c r="D2709" s="8">
        <f>VLOOKUP(C2709,Proveedor!$B$2:$C$168,2,0)</f>
        <v>61</v>
      </c>
      <c r="E2709" s="8" t="str">
        <f t="shared" si="84"/>
        <v>insert into Productos values (2708,'INTERRUPTOR 3X60 IGESA',61);</v>
      </c>
    </row>
    <row r="2710" spans="1:5" x14ac:dyDescent="0.25">
      <c r="A2710" s="8">
        <f t="shared" si="85"/>
        <v>2709</v>
      </c>
      <c r="B2710" t="s">
        <v>15488</v>
      </c>
      <c r="C2710" t="s">
        <v>12636</v>
      </c>
      <c r="D2710" s="8">
        <f>VLOOKUP(C2710,Proveedor!$B$2:$C$168,2,0)</f>
        <v>21</v>
      </c>
      <c r="E2710" s="8" t="str">
        <f t="shared" si="84"/>
        <v>insert into Productos values (2709,'INTERRUPTOR 3X60 SANELEC',21);</v>
      </c>
    </row>
    <row r="2711" spans="1:5" x14ac:dyDescent="0.25">
      <c r="A2711" s="8">
        <f t="shared" si="85"/>
        <v>2710</v>
      </c>
      <c r="B2711" t="s">
        <v>15489</v>
      </c>
      <c r="C2711" t="s">
        <v>12658</v>
      </c>
      <c r="D2711" s="8">
        <f>VLOOKUP(C2711,Proveedor!$B$2:$C$168,2,0)</f>
        <v>43</v>
      </c>
      <c r="E2711" s="8" t="str">
        <f t="shared" si="84"/>
        <v>insert into Productos values (2710,'INTERRUPTOR DE PORCELA IUSA TAPONES 1021',43);</v>
      </c>
    </row>
    <row r="2712" spans="1:5" x14ac:dyDescent="0.25">
      <c r="A2712" s="8">
        <f t="shared" si="85"/>
        <v>2711</v>
      </c>
      <c r="B2712" t="s">
        <v>15490</v>
      </c>
      <c r="C2712" t="s">
        <v>12658</v>
      </c>
      <c r="D2712" s="8">
        <f>VLOOKUP(C2712,Proveedor!$B$2:$C$168,2,0)</f>
        <v>43</v>
      </c>
      <c r="E2712" s="8" t="str">
        <f t="shared" si="84"/>
        <v>insert into Productos values (2711,'INTERRUPTOR IUSA PORCELANA UN POLO 1500*',43);</v>
      </c>
    </row>
    <row r="2713" spans="1:5" x14ac:dyDescent="0.25">
      <c r="A2713" s="8">
        <f t="shared" si="85"/>
        <v>2712</v>
      </c>
      <c r="B2713" t="s">
        <v>15491</v>
      </c>
      <c r="C2713" t="s">
        <v>12627</v>
      </c>
      <c r="D2713" s="8">
        <f>VLOOKUP(C2713,Proveedor!$B$2:$C$168,2,0)</f>
        <v>12</v>
      </c>
      <c r="E2713" s="8" t="str">
        <f t="shared" si="84"/>
        <v>insert into Productos values (2712,'INVERSOR DE CORRIENTE 100 W INCO-100',12);</v>
      </c>
    </row>
    <row r="2714" spans="1:5" x14ac:dyDescent="0.25">
      <c r="A2714" s="8">
        <f t="shared" si="85"/>
        <v>2713</v>
      </c>
      <c r="B2714" t="s">
        <v>15492</v>
      </c>
      <c r="C2714" t="s">
        <v>12627</v>
      </c>
      <c r="D2714" s="8">
        <f>VLOOKUP(C2714,Proveedor!$B$2:$C$168,2,0)</f>
        <v>12</v>
      </c>
      <c r="E2714" s="8" t="str">
        <f t="shared" si="84"/>
        <v>insert into Productos values (2713,'INVERSOR DE CORRIENTE TRUPER 400W INCO40',12);</v>
      </c>
    </row>
    <row r="2715" spans="1:5" x14ac:dyDescent="0.25">
      <c r="A2715" s="8">
        <f t="shared" si="85"/>
        <v>2714</v>
      </c>
      <c r="B2715" t="s">
        <v>15493</v>
      </c>
      <c r="C2715" t="s">
        <v>12627</v>
      </c>
      <c r="D2715" s="8">
        <f>VLOOKUP(C2715,Proveedor!$B$2:$C$168,2,0)</f>
        <v>12</v>
      </c>
      <c r="E2715" s="8" t="str">
        <f t="shared" si="84"/>
        <v>insert into Productos values (2714,'INYECTOR TRUPER DE GRASA 14OZ GRAS-13',12);</v>
      </c>
    </row>
    <row r="2716" spans="1:5" x14ac:dyDescent="0.25">
      <c r="A2716" s="8">
        <f t="shared" si="85"/>
        <v>2715</v>
      </c>
      <c r="B2716" t="s">
        <v>15494</v>
      </c>
      <c r="C2716" t="s">
        <v>12627</v>
      </c>
      <c r="D2716" s="8">
        <f>VLOOKUP(C2716,Proveedor!$B$2:$C$168,2,0)</f>
        <v>12</v>
      </c>
      <c r="E2716" s="8" t="str">
        <f t="shared" si="84"/>
        <v>insert into Productos values (2715,'INYECTOR TRUPER DE GRASA REFOR GRAS-14',12);</v>
      </c>
    </row>
    <row r="2717" spans="1:5" x14ac:dyDescent="0.25">
      <c r="A2717" s="8">
        <f t="shared" si="85"/>
        <v>2716</v>
      </c>
      <c r="B2717" t="s">
        <v>15495</v>
      </c>
      <c r="C2717" t="s">
        <v>12628</v>
      </c>
      <c r="D2717" s="8">
        <f>VLOOKUP(C2717,Proveedor!$B$2:$C$168,2,0)</f>
        <v>13</v>
      </c>
      <c r="E2717" s="8" t="str">
        <f t="shared" si="84"/>
        <v>insert into Productos values (2716,'JABONERA LINA AQUA FOSET',13);</v>
      </c>
    </row>
    <row r="2718" spans="1:5" x14ac:dyDescent="0.25">
      <c r="A2718" s="8">
        <f t="shared" si="85"/>
        <v>2717</v>
      </c>
      <c r="B2718" t="s">
        <v>15496</v>
      </c>
      <c r="C2718" t="s">
        <v>12634</v>
      </c>
      <c r="D2718" s="8">
        <f>VLOOKUP(C2718,Proveedor!$B$2:$C$168,2,0)</f>
        <v>19</v>
      </c>
      <c r="E2718" s="8" t="str">
        <f t="shared" si="84"/>
        <v>insert into Productos values (2717,'JALADERA 125 LATONADA * JA61104',19);</v>
      </c>
    </row>
    <row r="2719" spans="1:5" x14ac:dyDescent="0.25">
      <c r="A2719" s="8">
        <f t="shared" si="85"/>
        <v>2718</v>
      </c>
      <c r="B2719" t="s">
        <v>15497</v>
      </c>
      <c r="C2719" t="s">
        <v>12634</v>
      </c>
      <c r="D2719" s="8">
        <f>VLOOKUP(C2719,Proveedor!$B$2:$C$168,2,0)</f>
        <v>19</v>
      </c>
      <c r="E2719" s="8" t="str">
        <f t="shared" si="84"/>
        <v>insert into Productos values (2718,'JALADERA 125 NIQUELADA',19);</v>
      </c>
    </row>
    <row r="2720" spans="1:5" x14ac:dyDescent="0.25">
      <c r="A2720" s="8">
        <f t="shared" si="85"/>
        <v>2719</v>
      </c>
      <c r="B2720" t="s">
        <v>15498</v>
      </c>
      <c r="C2720" t="s">
        <v>12634</v>
      </c>
      <c r="D2720" s="8">
        <f>VLOOKUP(C2720,Proveedor!$B$2:$C$168,2,0)</f>
        <v>19</v>
      </c>
      <c r="E2720" s="8" t="str">
        <f t="shared" si="84"/>
        <v>insert into Productos values (2719,'JALADERA 130 LATONADA *',19);</v>
      </c>
    </row>
    <row r="2721" spans="1:5" x14ac:dyDescent="0.25">
      <c r="A2721" s="8">
        <f t="shared" si="85"/>
        <v>2720</v>
      </c>
      <c r="B2721" t="s">
        <v>15499</v>
      </c>
      <c r="C2721" t="s">
        <v>12634</v>
      </c>
      <c r="D2721" s="8">
        <f>VLOOKUP(C2721,Proveedor!$B$2:$C$168,2,0)</f>
        <v>19</v>
      </c>
      <c r="E2721" s="8" t="str">
        <f t="shared" si="84"/>
        <v>insert into Productos values (2720,'JALADERA 130 NIQUELADA *',19);</v>
      </c>
    </row>
    <row r="2722" spans="1:5" x14ac:dyDescent="0.25">
      <c r="A2722" s="8">
        <f t="shared" si="85"/>
        <v>2721</v>
      </c>
      <c r="B2722" t="s">
        <v>15500</v>
      </c>
      <c r="C2722" t="s">
        <v>12659</v>
      </c>
      <c r="D2722" s="8">
        <f>VLOOKUP(C2722,Proveedor!$B$2:$C$168,2,0)</f>
        <v>44</v>
      </c>
      <c r="E2722" s="8" t="str">
        <f t="shared" si="84"/>
        <v>insert into Productos values (2721,'JALADERA LATON BRILLANTE CILINDRO 16CM B',44);</v>
      </c>
    </row>
    <row r="2723" spans="1:5" x14ac:dyDescent="0.25">
      <c r="A2723" s="8">
        <f t="shared" si="85"/>
        <v>2722</v>
      </c>
      <c r="B2723" t="s">
        <v>15501</v>
      </c>
      <c r="C2723" t="s">
        <v>12659</v>
      </c>
      <c r="D2723" s="8">
        <f>VLOOKUP(C2723,Proveedor!$B$2:$C$168,2,0)</f>
        <v>44</v>
      </c>
      <c r="E2723" s="8" t="str">
        <f t="shared" si="84"/>
        <v>insert into Productos values (2722,'JALADERA LATON BRILLANTE CONTEM 12.8CM B',44);</v>
      </c>
    </row>
    <row r="2724" spans="1:5" x14ac:dyDescent="0.25">
      <c r="A2724" s="8">
        <f t="shared" si="85"/>
        <v>2723</v>
      </c>
      <c r="B2724" t="s">
        <v>15502</v>
      </c>
      <c r="C2724" t="s">
        <v>12659</v>
      </c>
      <c r="D2724" s="8">
        <f>VLOOKUP(C2724,Proveedor!$B$2:$C$168,2,0)</f>
        <v>44</v>
      </c>
      <c r="E2724" s="8" t="str">
        <f t="shared" si="84"/>
        <v>insert into Productos values (2723,'JALADERA NIQUEL SATINADO CILINDRO 16CM B',44);</v>
      </c>
    </row>
    <row r="2725" spans="1:5" x14ac:dyDescent="0.25">
      <c r="A2725" s="8">
        <f t="shared" si="85"/>
        <v>2724</v>
      </c>
      <c r="B2725" t="s">
        <v>15503</v>
      </c>
      <c r="C2725" t="s">
        <v>12659</v>
      </c>
      <c r="D2725" s="8">
        <f>VLOOKUP(C2725,Proveedor!$B$2:$C$168,2,0)</f>
        <v>44</v>
      </c>
      <c r="E2725" s="8" t="str">
        <f t="shared" si="84"/>
        <v>insert into Productos values (2724,'JALADERA NIQUEL SATINADO CONTEM 12.8CM B',44);</v>
      </c>
    </row>
    <row r="2726" spans="1:5" x14ac:dyDescent="0.25">
      <c r="A2726" s="8">
        <f t="shared" si="85"/>
        <v>2725</v>
      </c>
      <c r="B2726" t="s">
        <v>15504</v>
      </c>
      <c r="C2726" t="s">
        <v>12622</v>
      </c>
      <c r="D2726" s="8">
        <f>VLOOKUP(C2726,Proveedor!$B$2:$C$168,2,0)</f>
        <v>7</v>
      </c>
      <c r="E2726" s="8" t="str">
        <f t="shared" si="84"/>
        <v>insert into Productos values (2725,'JALADOR KLINTEK 40 CTM BASE ACERO',7);</v>
      </c>
    </row>
    <row r="2727" spans="1:5" x14ac:dyDescent="0.25">
      <c r="A2727" s="8">
        <f t="shared" si="85"/>
        <v>2726</v>
      </c>
      <c r="B2727" t="s">
        <v>15505</v>
      </c>
      <c r="C2727" t="s">
        <v>12626</v>
      </c>
      <c r="D2727" s="8">
        <f>VLOOKUP(C2727,Proveedor!$B$2:$C$168,2,0)</f>
        <v>11</v>
      </c>
      <c r="E2727" s="8" t="str">
        <f t="shared" si="84"/>
        <v>insert into Productos values (2726,'JALADOR LIMPIA VIDRIOS C/MANGO LION TOOL',11);</v>
      </c>
    </row>
    <row r="2728" spans="1:5" x14ac:dyDescent="0.25">
      <c r="A2728" s="8">
        <f t="shared" si="85"/>
        <v>2727</v>
      </c>
      <c r="B2728" t="s">
        <v>15506</v>
      </c>
      <c r="C2728" t="s">
        <v>12655</v>
      </c>
      <c r="D2728" s="8">
        <f>VLOOKUP(C2728,Proveedor!$B$2:$C$168,2,0)</f>
        <v>40</v>
      </c>
      <c r="E2728" s="8" t="str">
        <f t="shared" si="84"/>
        <v>insert into Productos values (2727,'JALADOR LIMPIA VIDRIOS COLORES',40);</v>
      </c>
    </row>
    <row r="2729" spans="1:5" x14ac:dyDescent="0.25">
      <c r="A2729" s="8">
        <f t="shared" si="85"/>
        <v>2728</v>
      </c>
      <c r="B2729" t="s">
        <v>15507</v>
      </c>
      <c r="C2729" t="s">
        <v>12655</v>
      </c>
      <c r="D2729" s="8">
        <f>VLOOKUP(C2729,Proveedor!$B$2:$C$168,2,0)</f>
        <v>40</v>
      </c>
      <c r="E2729" s="8" t="str">
        <f t="shared" si="84"/>
        <v>insert into Productos values (2728,'JALADOR SR LIMPIO 40 CM',40);</v>
      </c>
    </row>
    <row r="2730" spans="1:5" x14ac:dyDescent="0.25">
      <c r="A2730" s="8">
        <f t="shared" si="85"/>
        <v>2729</v>
      </c>
      <c r="B2730" t="s">
        <v>15508</v>
      </c>
      <c r="C2730" t="s">
        <v>12622</v>
      </c>
      <c r="D2730" s="8">
        <f>VLOOKUP(C2730,Proveedor!$B$2:$C$168,2,0)</f>
        <v>7</v>
      </c>
      <c r="E2730" s="8" t="str">
        <f t="shared" si="84"/>
        <v>insert into Productos values (2729,'JERGA POR MT AZUL',7);</v>
      </c>
    </row>
    <row r="2731" spans="1:5" x14ac:dyDescent="0.25">
      <c r="A2731" s="8">
        <f t="shared" si="85"/>
        <v>2730</v>
      </c>
      <c r="B2731" t="s">
        <v>15509</v>
      </c>
      <c r="C2731" t="s">
        <v>12680</v>
      </c>
      <c r="D2731" s="8">
        <f>VLOOKUP(C2731,Proveedor!$B$2:$C$168,2,0)</f>
        <v>65</v>
      </c>
      <c r="E2731" s="8" t="str">
        <f t="shared" si="84"/>
        <v>insert into Productos values (2730,'JGO DE BRIDA P/TUBO OVALADO LOCK',65);</v>
      </c>
    </row>
    <row r="2732" spans="1:5" x14ac:dyDescent="0.25">
      <c r="A2732" s="8">
        <f t="shared" si="85"/>
        <v>2731</v>
      </c>
      <c r="B2732" t="s">
        <v>15510</v>
      </c>
      <c r="C2732" t="s">
        <v>12619</v>
      </c>
      <c r="D2732" s="8">
        <f>VLOOKUP(C2732,Proveedor!$B$2:$C$168,2,0)</f>
        <v>4</v>
      </c>
      <c r="E2732" s="8" t="str">
        <f t="shared" si="84"/>
        <v>insert into Productos values (2731,'JGO DE EMBUTIDORES 3 PZS SURTEK',4);</v>
      </c>
    </row>
    <row r="2733" spans="1:5" x14ac:dyDescent="0.25">
      <c r="A2733" s="8">
        <f t="shared" si="85"/>
        <v>2732</v>
      </c>
      <c r="B2733" t="s">
        <v>15511</v>
      </c>
      <c r="C2733" t="s">
        <v>12627</v>
      </c>
      <c r="D2733" s="8">
        <f>VLOOKUP(C2733,Proveedor!$B$2:$C$168,2,0)</f>
        <v>12</v>
      </c>
      <c r="E2733" s="8" t="str">
        <f t="shared" si="84"/>
        <v>insert into Productos values (2732,'JGO DE TORNILLOS PARA CARRETILLA TRUPER',12);</v>
      </c>
    </row>
    <row r="2734" spans="1:5" x14ac:dyDescent="0.25">
      <c r="A2734" s="8">
        <f t="shared" si="85"/>
        <v>2733</v>
      </c>
      <c r="B2734" t="s">
        <v>15512</v>
      </c>
      <c r="C2734" t="s">
        <v>12665</v>
      </c>
      <c r="D2734" s="8">
        <f>VLOOKUP(C2734,Proveedor!$B$2:$C$168,2,0)</f>
        <v>50</v>
      </c>
      <c r="E2734" s="8" t="str">
        <f t="shared" si="84"/>
        <v>insert into Productos values (2733,'JGO EXTRACTOR DE TUERCAS 3 PZS 1/2" URRE',50);</v>
      </c>
    </row>
    <row r="2735" spans="1:5" x14ac:dyDescent="0.25">
      <c r="A2735" s="8">
        <f t="shared" si="85"/>
        <v>2734</v>
      </c>
      <c r="B2735" t="s">
        <v>15513</v>
      </c>
      <c r="C2735" t="s">
        <v>12630</v>
      </c>
      <c r="D2735" s="8">
        <f>VLOOKUP(C2735,Proveedor!$B$2:$C$168,2,0)</f>
        <v>15</v>
      </c>
      <c r="E2735" s="8" t="str">
        <f t="shared" si="84"/>
        <v>insert into Productos values (2734,'JGO JARDINERIA 4 PZS MAR-RAM PLASTICO',15);</v>
      </c>
    </row>
    <row r="2736" spans="1:5" x14ac:dyDescent="0.25">
      <c r="A2736" s="8">
        <f t="shared" si="85"/>
        <v>2735</v>
      </c>
      <c r="B2736" t="s">
        <v>15514</v>
      </c>
      <c r="C2736" t="s">
        <v>12630</v>
      </c>
      <c r="D2736" s="8">
        <f>VLOOKUP(C2736,Proveedor!$B$2:$C$168,2,0)</f>
        <v>15</v>
      </c>
      <c r="E2736" s="8" t="str">
        <f t="shared" si="84"/>
        <v>insert into Productos values (2735,'JGO JARDINERIA 4 PZS MAR-RAM PROFESIONAL',15);</v>
      </c>
    </row>
    <row r="2737" spans="1:5" x14ac:dyDescent="0.25">
      <c r="A2737" s="8">
        <f t="shared" si="85"/>
        <v>2736</v>
      </c>
      <c r="B2737" t="s">
        <v>15515</v>
      </c>
      <c r="C2737" t="s">
        <v>12627</v>
      </c>
      <c r="D2737" s="8">
        <f>VLOOKUP(C2737,Proveedor!$B$2:$C$168,2,0)</f>
        <v>12</v>
      </c>
      <c r="E2737" s="8" t="str">
        <f t="shared" si="84"/>
        <v>insert into Productos values (2736,'JGO JARDINERIA 4 PZS TRUPER JJ-4',12);</v>
      </c>
    </row>
    <row r="2738" spans="1:5" x14ac:dyDescent="0.25">
      <c r="A2738" s="8">
        <f t="shared" si="85"/>
        <v>2737</v>
      </c>
      <c r="B2738" t="s">
        <v>15516</v>
      </c>
      <c r="C2738" t="s">
        <v>12655</v>
      </c>
      <c r="D2738" s="8">
        <f>VLOOKUP(C2738,Proveedor!$B$2:$C$168,2,0)</f>
        <v>40</v>
      </c>
      <c r="E2738" s="8" t="str">
        <f t="shared" si="84"/>
        <v>insert into Productos values (2737,'JGO TOOLMAN P/COLGAR CUADROS Y ESPE260PZ',40);</v>
      </c>
    </row>
    <row r="2739" spans="1:5" x14ac:dyDescent="0.25">
      <c r="A2739" s="8">
        <f t="shared" si="85"/>
        <v>2738</v>
      </c>
      <c r="B2739" t="s">
        <v>15517</v>
      </c>
      <c r="C2739" t="s">
        <v>12627</v>
      </c>
      <c r="D2739" s="8">
        <f>VLOOKUP(C2739,Proveedor!$B$2:$C$168,2,0)</f>
        <v>12</v>
      </c>
      <c r="E2739" s="8" t="str">
        <f t="shared" si="84"/>
        <v>insert into Productos values (2738,'JUEGO DE DESARMADOR T/MATRACA 26 PZA',12);</v>
      </c>
    </row>
    <row r="2740" spans="1:5" x14ac:dyDescent="0.25">
      <c r="A2740" s="8">
        <f t="shared" si="85"/>
        <v>2739</v>
      </c>
      <c r="B2740" t="s">
        <v>15518</v>
      </c>
      <c r="C2740" t="s">
        <v>12654</v>
      </c>
      <c r="D2740" s="8">
        <f>VLOOKUP(C2740,Proveedor!$B$2:$C$168,2,0)</f>
        <v>39</v>
      </c>
      <c r="E2740" s="8" t="str">
        <f t="shared" si="84"/>
        <v>insert into Productos values (2739,'JUEGO DE EXACTO PRETUL 13 PZS EXA-13P',39);</v>
      </c>
    </row>
    <row r="2741" spans="1:5" x14ac:dyDescent="0.25">
      <c r="A2741" s="8">
        <f t="shared" si="85"/>
        <v>2740</v>
      </c>
      <c r="B2741" t="s">
        <v>15519</v>
      </c>
      <c r="C2741" t="s">
        <v>12628</v>
      </c>
      <c r="D2741" s="8">
        <f>VLOOKUP(C2741,Proveedor!$B$2:$C$168,2,0)</f>
        <v>13</v>
      </c>
      <c r="E2741" s="8" t="str">
        <f t="shared" si="84"/>
        <v>insert into Productos values (2740,'JUEGO DE HERRAJE P/WC FOSET',13);</v>
      </c>
    </row>
    <row r="2742" spans="1:5" x14ac:dyDescent="0.25">
      <c r="A2742" s="8">
        <f t="shared" si="85"/>
        <v>2741</v>
      </c>
      <c r="B2742" t="s">
        <v>15520</v>
      </c>
      <c r="C2742" t="s">
        <v>12629</v>
      </c>
      <c r="D2742" s="8">
        <f>VLOOKUP(C2742,Proveedor!$B$2:$C$168,2,0)</f>
        <v>14</v>
      </c>
      <c r="E2742" s="8" t="str">
        <f t="shared" si="84"/>
        <v>insert into Productos values (2741,'JUEGO DE HERRAJES P/WC SANPLOM',14);</v>
      </c>
    </row>
    <row r="2743" spans="1:5" x14ac:dyDescent="0.25">
      <c r="A2743" s="8">
        <f t="shared" si="85"/>
        <v>2742</v>
      </c>
      <c r="B2743" t="s">
        <v>15521</v>
      </c>
      <c r="C2743" t="s">
        <v>12654</v>
      </c>
      <c r="D2743" s="8">
        <f>VLOOKUP(C2743,Proveedor!$B$2:$C$168,2,0)</f>
        <v>39</v>
      </c>
      <c r="E2743" s="8" t="str">
        <f t="shared" si="84"/>
        <v>insert into Productos values (2742,'JUEGO DE HERRAMIENTAS PRETUL 6 PZS JGO-CAS6',39);</v>
      </c>
    </row>
    <row r="2744" spans="1:5" x14ac:dyDescent="0.25">
      <c r="A2744" s="8">
        <f t="shared" si="85"/>
        <v>2743</v>
      </c>
      <c r="B2744" t="s">
        <v>15522</v>
      </c>
      <c r="C2744" t="s">
        <v>12630</v>
      </c>
      <c r="D2744" s="8">
        <f>VLOOKUP(C2744,Proveedor!$B$2:$C$168,2,0)</f>
        <v>15</v>
      </c>
      <c r="E2744" s="8" t="str">
        <f t="shared" si="84"/>
        <v>insert into Productos values (2743,'JUEGO DE HOJALATERO CON ESTUCHE 7 PZS PR',15);</v>
      </c>
    </row>
    <row r="2745" spans="1:5" x14ac:dyDescent="0.25">
      <c r="A2745" s="8">
        <f t="shared" si="85"/>
        <v>2744</v>
      </c>
      <c r="B2745" t="s">
        <v>15523</v>
      </c>
      <c r="C2745" t="s">
        <v>12628</v>
      </c>
      <c r="D2745" s="8">
        <f>VLOOKUP(C2745,Proveedor!$B$2:$C$168,2,0)</f>
        <v>13</v>
      </c>
      <c r="E2745" s="8" t="str">
        <f t="shared" si="84"/>
        <v>insert into Productos values (2744,'JUNTA PROEL FOSET CON GUIA',13);</v>
      </c>
    </row>
    <row r="2746" spans="1:5" x14ac:dyDescent="0.25">
      <c r="A2746" s="8">
        <f t="shared" si="85"/>
        <v>2745</v>
      </c>
      <c r="B2746" t="s">
        <v>15524</v>
      </c>
      <c r="C2746" t="s">
        <v>12628</v>
      </c>
      <c r="D2746" s="8">
        <f>VLOOKUP(C2746,Proveedor!$B$2:$C$168,2,0)</f>
        <v>13</v>
      </c>
      <c r="E2746" s="8" t="str">
        <f t="shared" si="84"/>
        <v>insert into Productos values (2745,'JUNTA PROEL FOSET SIN GUIA',13);</v>
      </c>
    </row>
    <row r="2747" spans="1:5" x14ac:dyDescent="0.25">
      <c r="A2747" s="8">
        <f t="shared" si="85"/>
        <v>2746</v>
      </c>
      <c r="B2747" t="s">
        <v>15525</v>
      </c>
      <c r="C2747" t="s">
        <v>12643</v>
      </c>
      <c r="D2747" s="8">
        <f>VLOOKUP(C2747,Proveedor!$B$2:$C$168,2,0)</f>
        <v>28</v>
      </c>
      <c r="E2747" s="8" t="str">
        <f t="shared" si="84"/>
        <v>insert into Productos values (2746,'JUNTA PROEL SENCILLA PARA WC',28);</v>
      </c>
    </row>
    <row r="2748" spans="1:5" x14ac:dyDescent="0.25">
      <c r="A2748" s="8">
        <f t="shared" si="85"/>
        <v>2747</v>
      </c>
      <c r="B2748" t="s">
        <v>15526</v>
      </c>
      <c r="C2748" t="s">
        <v>12618</v>
      </c>
      <c r="D2748" s="8">
        <f>VLOOKUP(C2748,Proveedor!$B$2:$C$168,2,0)</f>
        <v>3</v>
      </c>
      <c r="E2748" s="8" t="str">
        <f t="shared" si="84"/>
        <v>insert into Productos values (2747,'KIT AKSI CORTACIRCULOS 5 PZS P/MADERA',3);</v>
      </c>
    </row>
    <row r="2749" spans="1:5" x14ac:dyDescent="0.25">
      <c r="A2749" s="8">
        <f t="shared" si="85"/>
        <v>2748</v>
      </c>
      <c r="B2749" t="s">
        <v>15527</v>
      </c>
      <c r="C2749" t="s">
        <v>12618</v>
      </c>
      <c r="D2749" s="8">
        <f>VLOOKUP(C2749,Proveedor!$B$2:$C$168,2,0)</f>
        <v>3</v>
      </c>
      <c r="E2749" s="8" t="str">
        <f t="shared" si="84"/>
        <v>insert into Productos values (2748,'KIT AKSI CORTACIRCULOS PARA CHAPA MADERA',3);</v>
      </c>
    </row>
    <row r="2750" spans="1:5" x14ac:dyDescent="0.25">
      <c r="A2750" s="8">
        <f t="shared" si="85"/>
        <v>2749</v>
      </c>
      <c r="B2750" t="s">
        <v>15528</v>
      </c>
      <c r="C2750" t="s">
        <v>12635</v>
      </c>
      <c r="D2750" s="8">
        <f>VLOOKUP(C2750,Proveedor!$B$2:$C$168,2,0)</f>
        <v>20</v>
      </c>
      <c r="E2750" s="8" t="str">
        <f t="shared" si="84"/>
        <v>insert into Productos values (2749,'KIT PARA INSTALACION 10 AWG CUSPID',20);</v>
      </c>
    </row>
    <row r="2751" spans="1:5" x14ac:dyDescent="0.25">
      <c r="A2751" s="8">
        <f t="shared" si="85"/>
        <v>2750</v>
      </c>
      <c r="B2751" t="s">
        <v>15529</v>
      </c>
      <c r="C2751" t="s">
        <v>12621</v>
      </c>
      <c r="D2751" s="8">
        <f>VLOOKUP(C2751,Proveedor!$B$2:$C$168,2,0)</f>
        <v>6</v>
      </c>
      <c r="E2751" s="8" t="str">
        <f t="shared" si="84"/>
        <v>insert into Productos values (2750,'KIT SANTUL CORTACIRCULOS 3 PZS 8005',6);</v>
      </c>
    </row>
    <row r="2752" spans="1:5" x14ac:dyDescent="0.25">
      <c r="A2752" s="8">
        <f t="shared" si="85"/>
        <v>2751</v>
      </c>
      <c r="B2752" t="s">
        <v>15530</v>
      </c>
      <c r="C2752" t="s">
        <v>12621</v>
      </c>
      <c r="D2752" s="8">
        <f>VLOOKUP(C2752,Proveedor!$B$2:$C$168,2,0)</f>
        <v>6</v>
      </c>
      <c r="E2752" s="8" t="str">
        <f t="shared" si="84"/>
        <v>insert into Productos values (2751,'KIT SANTUL CORTACIRCULOS 5 PZS 8003',6);</v>
      </c>
    </row>
    <row r="2753" spans="1:5" x14ac:dyDescent="0.25">
      <c r="A2753" s="8">
        <f t="shared" si="85"/>
        <v>2752</v>
      </c>
      <c r="B2753" t="s">
        <v>15531</v>
      </c>
      <c r="C2753" t="s">
        <v>12619</v>
      </c>
      <c r="D2753" s="8">
        <f>VLOOKUP(C2753,Proveedor!$B$2:$C$168,2,0)</f>
        <v>4</v>
      </c>
      <c r="E2753" s="8" t="str">
        <f t="shared" si="84"/>
        <v>insert into Productos values (2752,'KIT SURTEK CORTACIRCULOS 9 PZS 1"A2 1/2',4);</v>
      </c>
    </row>
    <row r="2754" spans="1:5" x14ac:dyDescent="0.25">
      <c r="A2754" s="8">
        <f t="shared" si="85"/>
        <v>2753</v>
      </c>
      <c r="B2754" t="s">
        <v>15532</v>
      </c>
      <c r="C2754" t="s">
        <v>12627</v>
      </c>
      <c r="D2754" s="8">
        <f>VLOOKUP(C2754,Proveedor!$B$2:$C$168,2,0)</f>
        <v>12</v>
      </c>
      <c r="E2754" s="8" t="str">
        <f t="shared" si="84"/>
        <v>insert into Productos values (2753,'KIT TRUPER CORTACIRCULOS KIT-14 15PZS',12);</v>
      </c>
    </row>
    <row r="2755" spans="1:5" x14ac:dyDescent="0.25">
      <c r="A2755" s="8">
        <f t="shared" si="85"/>
        <v>2754</v>
      </c>
      <c r="B2755" t="s">
        <v>15533</v>
      </c>
      <c r="C2755" t="s">
        <v>12627</v>
      </c>
      <c r="D2755" s="8">
        <f>VLOOKUP(C2755,Proveedor!$B$2:$C$168,2,0)</f>
        <v>12</v>
      </c>
      <c r="E2755" s="8" t="str">
        <f t="shared" ref="E2755:E2818" si="86">"insert into Productos values ("&amp;A2755&amp;",'"&amp;B2755&amp;"',"&amp;D2755&amp;");"</f>
        <v>insert into Productos values (2754,'KIT TRUPER P/INSTALAR CHAPA 4 PZS Y PLAN',12);</v>
      </c>
    </row>
    <row r="2756" spans="1:5" x14ac:dyDescent="0.25">
      <c r="A2756" s="8">
        <f t="shared" ref="A2756:A2819" si="87">+A2755+1</f>
        <v>2755</v>
      </c>
      <c r="B2756" t="s">
        <v>15534</v>
      </c>
      <c r="C2756" t="s">
        <v>12734</v>
      </c>
      <c r="D2756" s="8">
        <f>VLOOKUP(C2756,Proveedor!$B$2:$C$168,2,0)</f>
        <v>120</v>
      </c>
      <c r="E2756" s="8" t="str">
        <f t="shared" si="86"/>
        <v>insert into Productos values (2755,'KOLA LOKA *',120);</v>
      </c>
    </row>
    <row r="2757" spans="1:5" x14ac:dyDescent="0.25">
      <c r="A2757" s="8">
        <f t="shared" si="87"/>
        <v>2756</v>
      </c>
      <c r="B2757" t="s">
        <v>15535</v>
      </c>
      <c r="C2757" t="s">
        <v>12735</v>
      </c>
      <c r="D2757" s="8">
        <f>VLOOKUP(C2757,Proveedor!$B$2:$C$168,2,0)</f>
        <v>121</v>
      </c>
      <c r="E2757" s="8" t="str">
        <f t="shared" si="86"/>
        <v>insert into Productos values (2756,'KOLA LOKA 20G INDUSTRIAL',121);</v>
      </c>
    </row>
    <row r="2758" spans="1:5" x14ac:dyDescent="0.25">
      <c r="A2758" s="8">
        <f t="shared" si="87"/>
        <v>2757</v>
      </c>
      <c r="B2758" t="s">
        <v>15536</v>
      </c>
      <c r="C2758" t="s">
        <v>12735</v>
      </c>
      <c r="D2758" s="8">
        <f>VLOOKUP(C2758,Proveedor!$B$2:$C$168,2,0)</f>
        <v>121</v>
      </c>
      <c r="E2758" s="8" t="str">
        <f t="shared" si="86"/>
        <v>insert into Productos values (2757,'KOLA LOKA C/BROCHA 5G *',121);</v>
      </c>
    </row>
    <row r="2759" spans="1:5" x14ac:dyDescent="0.25">
      <c r="A2759" s="8">
        <f t="shared" si="87"/>
        <v>2758</v>
      </c>
      <c r="B2759" t="s">
        <v>15537</v>
      </c>
      <c r="C2759" t="s">
        <v>12735</v>
      </c>
      <c r="D2759" s="8">
        <f>VLOOKUP(C2759,Proveedor!$B$2:$C$168,2,0)</f>
        <v>121</v>
      </c>
      <c r="E2759" s="8" t="str">
        <f t="shared" si="86"/>
        <v>insert into Productos values (2758,'KOLA LOKA GOTERITO 3.5 G',121);</v>
      </c>
    </row>
    <row r="2760" spans="1:5" x14ac:dyDescent="0.25">
      <c r="A2760" s="8">
        <f t="shared" si="87"/>
        <v>2759</v>
      </c>
      <c r="B2760" t="s">
        <v>15538</v>
      </c>
      <c r="C2760" t="s">
        <v>12636</v>
      </c>
      <c r="D2760" s="8">
        <f>VLOOKUP(C2760,Proveedor!$B$2:$C$168,2,0)</f>
        <v>21</v>
      </c>
      <c r="E2760" s="8" t="str">
        <f t="shared" si="86"/>
        <v>insert into Productos values (2759,'LAMPARA 1284 SANELEC C/SENSOR CUADRADA',21);</v>
      </c>
    </row>
    <row r="2761" spans="1:5" x14ac:dyDescent="0.25">
      <c r="A2761" s="8">
        <f t="shared" si="87"/>
        <v>2760</v>
      </c>
      <c r="B2761" t="s">
        <v>15539</v>
      </c>
      <c r="C2761" t="s">
        <v>12616</v>
      </c>
      <c r="D2761" s="8">
        <f>VLOOKUP(C2761,Proveedor!$B$2:$C$168,2,0)</f>
        <v>1</v>
      </c>
      <c r="E2761" s="8" t="str">
        <f t="shared" si="86"/>
        <v>insert into Productos values (2760,'LAMPARA 1W USB FLEXIBLE VOLTECK',1);</v>
      </c>
    </row>
    <row r="2762" spans="1:5" x14ac:dyDescent="0.25">
      <c r="A2762" s="8">
        <f t="shared" si="87"/>
        <v>2761</v>
      </c>
      <c r="B2762" t="s">
        <v>15540</v>
      </c>
      <c r="C2762" t="s">
        <v>12652</v>
      </c>
      <c r="D2762" s="8">
        <f>VLOOKUP(C2762,Proveedor!$B$2:$C$168,2,0)</f>
        <v>37</v>
      </c>
      <c r="E2762" s="8" t="str">
        <f t="shared" si="86"/>
        <v>insert into Productos values (2761,'LAMPARA 21 LED RECARGABLE RAM-TOOLS',37);</v>
      </c>
    </row>
    <row r="2763" spans="1:5" x14ac:dyDescent="0.25">
      <c r="A2763" s="8">
        <f t="shared" si="87"/>
        <v>2762</v>
      </c>
      <c r="B2763" t="s">
        <v>15541</v>
      </c>
      <c r="C2763" t="s">
        <v>12652</v>
      </c>
      <c r="D2763" s="8">
        <f>VLOOKUP(C2763,Proveedor!$B$2:$C$168,2,0)</f>
        <v>37</v>
      </c>
      <c r="E2763" s="8" t="str">
        <f t="shared" si="86"/>
        <v>insert into Productos values (2762,'LAMPARA 24 LED RAM-TOOLS GIRATORIA RECAR',37);</v>
      </c>
    </row>
    <row r="2764" spans="1:5" x14ac:dyDescent="0.25">
      <c r="A2764" s="8">
        <f t="shared" si="87"/>
        <v>2763</v>
      </c>
      <c r="B2764" t="s">
        <v>15542</v>
      </c>
      <c r="C2764" t="s">
        <v>12652</v>
      </c>
      <c r="D2764" s="8">
        <f>VLOOKUP(C2764,Proveedor!$B$2:$C$168,2,0)</f>
        <v>37</v>
      </c>
      <c r="E2764" s="8" t="str">
        <f t="shared" si="86"/>
        <v>insert into Productos values (2763,'LAMPARA 32 LED RAM-TOOLS GIRATORIA',37);</v>
      </c>
    </row>
    <row r="2765" spans="1:5" x14ac:dyDescent="0.25">
      <c r="A2765" s="8">
        <f t="shared" si="87"/>
        <v>2764</v>
      </c>
      <c r="B2765" t="s">
        <v>15543</v>
      </c>
      <c r="C2765" t="s">
        <v>12652</v>
      </c>
      <c r="D2765" s="8">
        <f>VLOOKUP(C2765,Proveedor!$B$2:$C$168,2,0)</f>
        <v>37</v>
      </c>
      <c r="E2765" s="8" t="str">
        <f t="shared" si="86"/>
        <v>insert into Productos values (2764,'LAMPARA 62 LED RECARGABLE Y PILAS RAM-TO',37);</v>
      </c>
    </row>
    <row r="2766" spans="1:5" x14ac:dyDescent="0.25">
      <c r="A2766" s="8">
        <f t="shared" si="87"/>
        <v>2765</v>
      </c>
      <c r="B2766" t="s">
        <v>15544</v>
      </c>
      <c r="C2766" t="s">
        <v>12652</v>
      </c>
      <c r="D2766" s="8">
        <f>VLOOKUP(C2766,Proveedor!$B$2:$C$168,2,0)</f>
        <v>37</v>
      </c>
      <c r="E2766" s="8" t="str">
        <f t="shared" si="86"/>
        <v>insert into Productos values (2765,'LAMPARA 90 LED RAM TOOLS RECARGABLE',37);</v>
      </c>
    </row>
    <row r="2767" spans="1:5" x14ac:dyDescent="0.25">
      <c r="A2767" s="8">
        <f t="shared" si="87"/>
        <v>2766</v>
      </c>
      <c r="B2767" t="s">
        <v>15545</v>
      </c>
      <c r="C2767" t="s">
        <v>12618</v>
      </c>
      <c r="D2767" s="8">
        <f>VLOOKUP(C2767,Proveedor!$B$2:$C$168,2,0)</f>
        <v>3</v>
      </c>
      <c r="E2767" s="8" t="str">
        <f t="shared" si="86"/>
        <v>insert into Productos values (2766,'LAMPARA AKSI CIRCULAR LED 6 W AKSI LUZ',3);</v>
      </c>
    </row>
    <row r="2768" spans="1:5" x14ac:dyDescent="0.25">
      <c r="A2768" s="8">
        <f t="shared" si="87"/>
        <v>2767</v>
      </c>
      <c r="B2768" t="s">
        <v>15546</v>
      </c>
      <c r="C2768" t="s">
        <v>12618</v>
      </c>
      <c r="D2768" s="8">
        <f>VLOOKUP(C2768,Proveedor!$B$2:$C$168,2,0)</f>
        <v>3</v>
      </c>
      <c r="E2768" s="8" t="str">
        <f t="shared" si="86"/>
        <v>insert into Productos values (2767,'LAMPARA AKSI CUADRADA LED 6W LUZ BLANCA',3);</v>
      </c>
    </row>
    <row r="2769" spans="1:5" x14ac:dyDescent="0.25">
      <c r="A2769" s="8">
        <f t="shared" si="87"/>
        <v>2768</v>
      </c>
      <c r="B2769" t="s">
        <v>15547</v>
      </c>
      <c r="C2769" t="s">
        <v>12666</v>
      </c>
      <c r="D2769" s="8">
        <f>VLOOKUP(C2769,Proveedor!$B$2:$C$168,2,0)</f>
        <v>51</v>
      </c>
      <c r="E2769" s="8" t="str">
        <f t="shared" si="86"/>
        <v>insert into Productos values (2768,'LAMPARA CANDIL ABEJITA ROSA ADIR',51);</v>
      </c>
    </row>
    <row r="2770" spans="1:5" x14ac:dyDescent="0.25">
      <c r="A2770" s="8">
        <f t="shared" si="87"/>
        <v>2769</v>
      </c>
      <c r="B2770" t="s">
        <v>15548</v>
      </c>
      <c r="C2770" t="s">
        <v>12636</v>
      </c>
      <c r="D2770" s="8">
        <f>VLOOKUP(C2770,Proveedor!$B$2:$C$168,2,0)</f>
        <v>21</v>
      </c>
      <c r="E2770" s="8" t="str">
        <f t="shared" si="86"/>
        <v>insert into Productos values (2769,'LAMPARA CIRCULAR S/PONER 6 W L/FRIA SAN',21);</v>
      </c>
    </row>
    <row r="2771" spans="1:5" x14ac:dyDescent="0.25">
      <c r="A2771" s="8">
        <f t="shared" si="87"/>
        <v>2770</v>
      </c>
      <c r="B2771" t="s">
        <v>15549</v>
      </c>
      <c r="C2771" t="s">
        <v>12636</v>
      </c>
      <c r="D2771" s="8">
        <f>VLOOKUP(C2771,Proveedor!$B$2:$C$168,2,0)</f>
        <v>21</v>
      </c>
      <c r="E2771" s="8" t="str">
        <f t="shared" si="86"/>
        <v>insert into Productos values (2770,'LAMPARA CIRCULAR S/PONER 12 W L/FRIA SAN',21);</v>
      </c>
    </row>
    <row r="2772" spans="1:5" x14ac:dyDescent="0.25">
      <c r="A2772" s="8">
        <f t="shared" si="87"/>
        <v>2771</v>
      </c>
      <c r="B2772" t="s">
        <v>15550</v>
      </c>
      <c r="C2772" t="s">
        <v>12636</v>
      </c>
      <c r="D2772" s="8">
        <f>VLOOKUP(C2772,Proveedor!$B$2:$C$168,2,0)</f>
        <v>21</v>
      </c>
      <c r="E2772" s="8" t="str">
        <f t="shared" si="86"/>
        <v>insert into Productos values (2771,'LAMPARA CIRCULAR S/PONER 18 W L/FRIA SAN',21);</v>
      </c>
    </row>
    <row r="2773" spans="1:5" x14ac:dyDescent="0.25">
      <c r="A2773" s="8">
        <f t="shared" si="87"/>
        <v>2772</v>
      </c>
      <c r="B2773" t="s">
        <v>15551</v>
      </c>
      <c r="C2773" t="s">
        <v>12636</v>
      </c>
      <c r="D2773" s="8">
        <f>VLOOKUP(C2773,Proveedor!$B$2:$C$168,2,0)</f>
        <v>21</v>
      </c>
      <c r="E2773" s="8" t="str">
        <f t="shared" si="86"/>
        <v>insert into Productos values (2772,'LAMPARA CIRCULAR SANELEC 32W 2016 T5 P',21);</v>
      </c>
    </row>
    <row r="2774" spans="1:5" x14ac:dyDescent="0.25">
      <c r="A2774" s="8">
        <f t="shared" si="87"/>
        <v>2773</v>
      </c>
      <c r="B2774" t="s">
        <v>15552</v>
      </c>
      <c r="C2774" t="s">
        <v>12736</v>
      </c>
      <c r="D2774" s="8">
        <f>VLOOKUP(C2774,Proveedor!$B$2:$C$168,2,0)</f>
        <v>122</v>
      </c>
      <c r="E2774" s="8" t="str">
        <f t="shared" si="86"/>
        <v>insert into Productos values (2773,'LAMPARA DE EMERGENCIA SANELEC 2-1',122);</v>
      </c>
    </row>
    <row r="2775" spans="1:5" x14ac:dyDescent="0.25">
      <c r="A2775" s="8">
        <f t="shared" si="87"/>
        <v>2774</v>
      </c>
      <c r="B2775" t="s">
        <v>15553</v>
      </c>
      <c r="C2775" t="s">
        <v>12636</v>
      </c>
      <c r="D2775" s="8">
        <f>VLOOKUP(C2775,Proveedor!$B$2:$C$168,2,0)</f>
        <v>21</v>
      </c>
      <c r="E2775" s="8" t="str">
        <f t="shared" si="86"/>
        <v>insert into Productos values (2774,'LAMPARA DE NOCHE SANELEC ARBOL VER(PROMO',21);</v>
      </c>
    </row>
    <row r="2776" spans="1:5" x14ac:dyDescent="0.25">
      <c r="A2776" s="8">
        <f t="shared" si="87"/>
        <v>2775</v>
      </c>
      <c r="B2776" t="s">
        <v>15554</v>
      </c>
      <c r="C2776" t="s">
        <v>12636</v>
      </c>
      <c r="D2776" s="8">
        <f>VLOOKUP(C2776,Proveedor!$B$2:$C$168,2,0)</f>
        <v>21</v>
      </c>
      <c r="E2776" s="8" t="str">
        <f t="shared" si="86"/>
        <v>insert into Productos values (2775,'LAMPARA DE NOCHE SANELEC CONCHA DE MAR',21);</v>
      </c>
    </row>
    <row r="2777" spans="1:5" x14ac:dyDescent="0.25">
      <c r="A2777" s="8">
        <f t="shared" si="87"/>
        <v>2776</v>
      </c>
      <c r="B2777" t="s">
        <v>15555</v>
      </c>
      <c r="C2777" t="s">
        <v>12636</v>
      </c>
      <c r="D2777" s="8">
        <f>VLOOKUP(C2777,Proveedor!$B$2:$C$168,2,0)</f>
        <v>21</v>
      </c>
      <c r="E2777" s="8" t="str">
        <f t="shared" si="86"/>
        <v>insert into Productos values (2776,'LAMPARA DE NOCHE SANELEC DELFIN',21);</v>
      </c>
    </row>
    <row r="2778" spans="1:5" x14ac:dyDescent="0.25">
      <c r="A2778" s="8">
        <f t="shared" si="87"/>
        <v>2777</v>
      </c>
      <c r="B2778" t="s">
        <v>15556</v>
      </c>
      <c r="C2778" t="s">
        <v>12636</v>
      </c>
      <c r="D2778" s="8">
        <f>VLOOKUP(C2778,Proveedor!$B$2:$C$168,2,0)</f>
        <v>21</v>
      </c>
      <c r="E2778" s="8" t="str">
        <f t="shared" si="86"/>
        <v>insert into Productos values (2777,'LAMPARA DE NOCHE SANELEC GATO 4W',21);</v>
      </c>
    </row>
    <row r="2779" spans="1:5" x14ac:dyDescent="0.25">
      <c r="A2779" s="8">
        <f t="shared" si="87"/>
        <v>2778</v>
      </c>
      <c r="B2779" t="s">
        <v>15557</v>
      </c>
      <c r="C2779" t="s">
        <v>12636</v>
      </c>
      <c r="D2779" s="8">
        <f>VLOOKUP(C2779,Proveedor!$B$2:$C$168,2,0)</f>
        <v>21</v>
      </c>
      <c r="E2779" s="8" t="str">
        <f t="shared" si="86"/>
        <v>insert into Productos values (2778,'LAMPARA DE NOCHE SANELEC MARIPOSA 4W',21);</v>
      </c>
    </row>
    <row r="2780" spans="1:5" x14ac:dyDescent="0.25">
      <c r="A2780" s="8">
        <f t="shared" si="87"/>
        <v>2779</v>
      </c>
      <c r="B2780" t="s">
        <v>15558</v>
      </c>
      <c r="C2780" t="s">
        <v>12636</v>
      </c>
      <c r="D2780" s="8">
        <f>VLOOKUP(C2780,Proveedor!$B$2:$C$168,2,0)</f>
        <v>21</v>
      </c>
      <c r="E2780" s="8" t="str">
        <f t="shared" si="86"/>
        <v>insert into Productos values (2779,'LAMPARA DE NOCHE SANELEC MUÑE L/AZUL(PRO',21);</v>
      </c>
    </row>
    <row r="2781" spans="1:5" x14ac:dyDescent="0.25">
      <c r="A2781" s="8">
        <f t="shared" si="87"/>
        <v>2780</v>
      </c>
      <c r="B2781" t="s">
        <v>15559</v>
      </c>
      <c r="C2781" t="s">
        <v>12636</v>
      </c>
      <c r="D2781" s="8">
        <f>VLOOKUP(C2781,Proveedor!$B$2:$C$168,2,0)</f>
        <v>21</v>
      </c>
      <c r="E2781" s="8" t="str">
        <f t="shared" si="86"/>
        <v>insert into Productos values (2780,'LAMPARA DE NOCHE SANELEC MUÑECO (PROMO)',21);</v>
      </c>
    </row>
    <row r="2782" spans="1:5" x14ac:dyDescent="0.25">
      <c r="A2782" s="8">
        <f t="shared" si="87"/>
        <v>2781</v>
      </c>
      <c r="B2782" t="s">
        <v>15560</v>
      </c>
      <c r="C2782" t="s">
        <v>12636</v>
      </c>
      <c r="D2782" s="8">
        <f>VLOOKUP(C2782,Proveedor!$B$2:$C$168,2,0)</f>
        <v>21</v>
      </c>
      <c r="E2782" s="8" t="str">
        <f t="shared" si="86"/>
        <v>insert into Productos values (2781,'LAMPARA DE NOCHE SANELEC PONY',21);</v>
      </c>
    </row>
    <row r="2783" spans="1:5" x14ac:dyDescent="0.25">
      <c r="A2783" s="8">
        <f t="shared" si="87"/>
        <v>2782</v>
      </c>
      <c r="B2783" t="s">
        <v>15561</v>
      </c>
      <c r="C2783" t="s">
        <v>12636</v>
      </c>
      <c r="D2783" s="8">
        <f>VLOOKUP(C2783,Proveedor!$B$2:$C$168,2,0)</f>
        <v>21</v>
      </c>
      <c r="E2783" s="8" t="str">
        <f t="shared" si="86"/>
        <v>insert into Productos values (2782,'LAMPARA DE NOCHE SANELEC PUERQUI 2118',21);</v>
      </c>
    </row>
    <row r="2784" spans="1:5" x14ac:dyDescent="0.25">
      <c r="A2784" s="8">
        <f t="shared" si="87"/>
        <v>2783</v>
      </c>
      <c r="B2784" t="s">
        <v>15562</v>
      </c>
      <c r="C2784" t="s">
        <v>12636</v>
      </c>
      <c r="D2784" s="8">
        <f>VLOOKUP(C2784,Proveedor!$B$2:$C$168,2,0)</f>
        <v>21</v>
      </c>
      <c r="E2784" s="8" t="str">
        <f t="shared" si="86"/>
        <v>insert into Productos values (2783,'LAMPARA DE NOCHE SANELEC SANTA L/ROJ(PRO',21);</v>
      </c>
    </row>
    <row r="2785" spans="1:5" x14ac:dyDescent="0.25">
      <c r="A2785" s="8">
        <f t="shared" si="87"/>
        <v>2784</v>
      </c>
      <c r="B2785" t="s">
        <v>15563</v>
      </c>
      <c r="C2785" t="s">
        <v>12617</v>
      </c>
      <c r="D2785" s="8">
        <f>VLOOKUP(C2785,Proveedor!$B$2:$C$168,2,0)</f>
        <v>2</v>
      </c>
      <c r="E2785" s="8" t="str">
        <f t="shared" si="86"/>
        <v>insert into Productos values (2784,'LAMPARA DE NOCHE VOLTECH PINO DE NAVIDAD',2);</v>
      </c>
    </row>
    <row r="2786" spans="1:5" x14ac:dyDescent="0.25">
      <c r="A2786" s="8">
        <f t="shared" si="87"/>
        <v>2785</v>
      </c>
      <c r="B2786" t="s">
        <v>15564</v>
      </c>
      <c r="C2786" t="s">
        <v>12655</v>
      </c>
      <c r="D2786" s="8">
        <f>VLOOKUP(C2786,Proveedor!$B$2:$C$168,2,0)</f>
        <v>40</v>
      </c>
      <c r="E2786" s="8" t="str">
        <f t="shared" si="86"/>
        <v>insert into Productos values (2785,'LAMPARA MINERA 1 LED A3 LED GOOD 67082',40);</v>
      </c>
    </row>
    <row r="2787" spans="1:5" x14ac:dyDescent="0.25">
      <c r="A2787" s="8">
        <f t="shared" si="87"/>
        <v>2786</v>
      </c>
      <c r="B2787" t="s">
        <v>15565</v>
      </c>
      <c r="C2787" t="s">
        <v>12652</v>
      </c>
      <c r="D2787" s="8">
        <f>VLOOKUP(C2787,Proveedor!$B$2:$C$168,2,0)</f>
        <v>37</v>
      </c>
      <c r="E2787" s="8" t="str">
        <f t="shared" si="86"/>
        <v>insert into Productos values (2786,'LAMPARA MINERA 3 WATTS LED RAM-TOOLS',37);</v>
      </c>
    </row>
    <row r="2788" spans="1:5" x14ac:dyDescent="0.25">
      <c r="A2788" s="8">
        <f t="shared" si="87"/>
        <v>2787</v>
      </c>
      <c r="B2788" t="s">
        <v>15566</v>
      </c>
      <c r="C2788" t="s">
        <v>12652</v>
      </c>
      <c r="D2788" s="8">
        <f>VLOOKUP(C2788,Proveedor!$B$2:$C$168,2,0)</f>
        <v>37</v>
      </c>
      <c r="E2788" s="8" t="str">
        <f t="shared" si="86"/>
        <v>insert into Productos values (2787,'LAMPARA MINERO 1 SUPER LED RAM-TOOLS',37);</v>
      </c>
    </row>
    <row r="2789" spans="1:5" x14ac:dyDescent="0.25">
      <c r="A2789" s="8">
        <f t="shared" si="87"/>
        <v>2788</v>
      </c>
      <c r="B2789" t="s">
        <v>15567</v>
      </c>
      <c r="C2789" t="s">
        <v>12652</v>
      </c>
      <c r="D2789" s="8">
        <f>VLOOKUP(C2789,Proveedor!$B$2:$C$168,2,0)</f>
        <v>37</v>
      </c>
      <c r="E2789" s="8" t="str">
        <f t="shared" si="86"/>
        <v>insert into Productos values (2788,'LAMPARA MINERO 15 LED RAM-TOOLS RECAR',37);</v>
      </c>
    </row>
    <row r="2790" spans="1:5" x14ac:dyDescent="0.25">
      <c r="A2790" s="8">
        <f t="shared" si="87"/>
        <v>2789</v>
      </c>
      <c r="B2790" t="s">
        <v>15568</v>
      </c>
      <c r="C2790" t="s">
        <v>12652</v>
      </c>
      <c r="D2790" s="8">
        <f>VLOOKUP(C2790,Proveedor!$B$2:$C$168,2,0)</f>
        <v>37</v>
      </c>
      <c r="E2790" s="8" t="str">
        <f t="shared" si="86"/>
        <v>insert into Productos values (2789,'LAMPARA MINERO RAM-TOOLS RECARGABLE',37);</v>
      </c>
    </row>
    <row r="2791" spans="1:5" x14ac:dyDescent="0.25">
      <c r="A2791" s="8">
        <f t="shared" si="87"/>
        <v>2790</v>
      </c>
      <c r="B2791" t="s">
        <v>15569</v>
      </c>
      <c r="C2791" t="s">
        <v>12636</v>
      </c>
      <c r="D2791" s="8">
        <f>VLOOKUP(C2791,Proveedor!$B$2:$C$168,2,0)</f>
        <v>21</v>
      </c>
      <c r="E2791" s="8" t="str">
        <f t="shared" si="86"/>
        <v>insert into Productos values (2790,'LAMPARA MINERO SANELEC 2105 (NUEVA)',21);</v>
      </c>
    </row>
    <row r="2792" spans="1:5" x14ac:dyDescent="0.25">
      <c r="A2792" s="8">
        <f t="shared" si="87"/>
        <v>2791</v>
      </c>
      <c r="B2792" t="s">
        <v>15570</v>
      </c>
      <c r="C2792" t="s">
        <v>12636</v>
      </c>
      <c r="D2792" s="8">
        <f>VLOOKUP(C2792,Proveedor!$B$2:$C$168,2,0)</f>
        <v>21</v>
      </c>
      <c r="E2792" s="8" t="str">
        <f t="shared" si="86"/>
        <v>insert into Productos values (2791,'LAMPARA MINERO SANELEC 2108 (NUEVA)',21);</v>
      </c>
    </row>
    <row r="2793" spans="1:5" x14ac:dyDescent="0.25">
      <c r="A2793" s="8">
        <f t="shared" si="87"/>
        <v>2792</v>
      </c>
      <c r="B2793" t="s">
        <v>15571</v>
      </c>
      <c r="C2793" t="s">
        <v>12636</v>
      </c>
      <c r="D2793" s="8">
        <f>VLOOKUP(C2793,Proveedor!$B$2:$C$168,2,0)</f>
        <v>21</v>
      </c>
      <c r="E2793" s="8" t="str">
        <f t="shared" si="86"/>
        <v>insert into Productos values (2792,'LAMPARA MINERO SANELEC 2110 (NUEVA)',21);</v>
      </c>
    </row>
    <row r="2794" spans="1:5" x14ac:dyDescent="0.25">
      <c r="A2794" s="8">
        <f t="shared" si="87"/>
        <v>2793</v>
      </c>
      <c r="B2794" t="s">
        <v>15572</v>
      </c>
      <c r="C2794" t="s">
        <v>12630</v>
      </c>
      <c r="D2794" s="8">
        <f>VLOOKUP(C2794,Proveedor!$B$2:$C$168,2,0)</f>
        <v>15</v>
      </c>
      <c r="E2794" s="8" t="str">
        <f t="shared" si="86"/>
        <v>insert into Productos values (2793,'LAMPARA MINERO TIGER LED USA 3 PILAS D',15);</v>
      </c>
    </row>
    <row r="2795" spans="1:5" x14ac:dyDescent="0.25">
      <c r="A2795" s="8">
        <f t="shared" si="87"/>
        <v>2794</v>
      </c>
      <c r="B2795" t="s">
        <v>15573</v>
      </c>
      <c r="C2795" t="s">
        <v>12696</v>
      </c>
      <c r="D2795" s="8">
        <f>VLOOKUP(C2795,Proveedor!$B$2:$C$168,2,0)</f>
        <v>81</v>
      </c>
      <c r="E2795" s="8" t="str">
        <f t="shared" si="86"/>
        <v>insert into Productos values (2794,'LAMPARA MONTANA CIRCULAR 18W COLORES',81);</v>
      </c>
    </row>
    <row r="2796" spans="1:5" x14ac:dyDescent="0.25">
      <c r="A2796" s="8">
        <f t="shared" si="87"/>
        <v>2795</v>
      </c>
      <c r="B2796" t="s">
        <v>15574</v>
      </c>
      <c r="C2796" t="s">
        <v>12696</v>
      </c>
      <c r="D2796" s="8">
        <f>VLOOKUP(C2796,Proveedor!$B$2:$C$168,2,0)</f>
        <v>81</v>
      </c>
      <c r="E2796" s="8" t="str">
        <f t="shared" si="86"/>
        <v>insert into Productos values (2795,'LAMPARA MONTANA CIRCULAR 9W COLORES',81);</v>
      </c>
    </row>
    <row r="2797" spans="1:5" x14ac:dyDescent="0.25">
      <c r="A2797" s="8">
        <f t="shared" si="87"/>
        <v>2796</v>
      </c>
      <c r="B2797" t="s">
        <v>15575</v>
      </c>
      <c r="C2797" t="s">
        <v>12696</v>
      </c>
      <c r="D2797" s="8">
        <f>VLOOKUP(C2797,Proveedor!$B$2:$C$168,2,0)</f>
        <v>81</v>
      </c>
      <c r="E2797" s="8" t="str">
        <f t="shared" si="86"/>
        <v>insert into Productos values (2796,'LAMPARA MONTANA LED DIRIGIBLE 5W ALUMINI',81);</v>
      </c>
    </row>
    <row r="2798" spans="1:5" x14ac:dyDescent="0.25">
      <c r="A2798" s="8">
        <f t="shared" si="87"/>
        <v>2797</v>
      </c>
      <c r="B2798" t="s">
        <v>15576</v>
      </c>
      <c r="C2798" t="s">
        <v>12696</v>
      </c>
      <c r="D2798" s="8">
        <f>VLOOKUP(C2798,Proveedor!$B$2:$C$168,2,0)</f>
        <v>81</v>
      </c>
      <c r="E2798" s="8" t="str">
        <f t="shared" si="86"/>
        <v>insert into Productos values (2797,'LAMPARA MONTANA LED DIRIGIBLE 7W ALUMIN',81);</v>
      </c>
    </row>
    <row r="2799" spans="1:5" x14ac:dyDescent="0.25">
      <c r="A2799" s="8">
        <f t="shared" si="87"/>
        <v>2798</v>
      </c>
      <c r="B2799" t="s">
        <v>15577</v>
      </c>
      <c r="C2799" t="s">
        <v>12655</v>
      </c>
      <c r="D2799" s="8">
        <f>VLOOKUP(C2799,Proveedor!$B$2:$C$168,2,0)</f>
        <v>40</v>
      </c>
      <c r="E2799" s="8" t="str">
        <f t="shared" si="86"/>
        <v>insert into Productos values (2798,'LAMPARA NEGRA P/BICI SIN PILAS',40);</v>
      </c>
    </row>
    <row r="2800" spans="1:5" x14ac:dyDescent="0.25">
      <c r="A2800" s="8">
        <f t="shared" si="87"/>
        <v>2799</v>
      </c>
      <c r="B2800" t="s">
        <v>15578</v>
      </c>
      <c r="C2800" t="s">
        <v>12630</v>
      </c>
      <c r="D2800" s="8">
        <f>VLOOKUP(C2800,Proveedor!$B$2:$C$168,2,0)</f>
        <v>15</v>
      </c>
      <c r="E2800" s="8" t="str">
        <f t="shared" si="86"/>
        <v>insert into Productos values (2799,'LAMPARA P/BICI MAR-RAM TRASERA',15);</v>
      </c>
    </row>
    <row r="2801" spans="1:5" x14ac:dyDescent="0.25">
      <c r="A2801" s="8">
        <f t="shared" si="87"/>
        <v>2800</v>
      </c>
      <c r="B2801" t="s">
        <v>15579</v>
      </c>
      <c r="C2801" t="s">
        <v>12630</v>
      </c>
      <c r="D2801" s="8">
        <f>VLOOKUP(C2801,Proveedor!$B$2:$C$168,2,0)</f>
        <v>15</v>
      </c>
      <c r="E2801" s="8" t="str">
        <f t="shared" si="86"/>
        <v>insert into Productos values (2800,'LAMPARA P/BICI MAR-RAM TRASERA SAFEGUARD',15);</v>
      </c>
    </row>
    <row r="2802" spans="1:5" x14ac:dyDescent="0.25">
      <c r="A2802" s="8">
        <f t="shared" si="87"/>
        <v>2801</v>
      </c>
      <c r="B2802" t="s">
        <v>15580</v>
      </c>
      <c r="C2802" t="s">
        <v>12678</v>
      </c>
      <c r="D2802" s="8">
        <f>VLOOKUP(C2802,Proveedor!$B$2:$C$168,2,0)</f>
        <v>63</v>
      </c>
      <c r="E2802" s="8" t="str">
        <f t="shared" si="86"/>
        <v>insert into Productos values (2801,'LAMPARA P/BICI ULTRA BRILLANTE AZUL BORK',63);</v>
      </c>
    </row>
    <row r="2803" spans="1:5" x14ac:dyDescent="0.25">
      <c r="A2803" s="8">
        <f t="shared" si="87"/>
        <v>2802</v>
      </c>
      <c r="B2803" t="s">
        <v>15581</v>
      </c>
      <c r="C2803" t="s">
        <v>12678</v>
      </c>
      <c r="D2803" s="8">
        <f>VLOOKUP(C2803,Proveedor!$B$2:$C$168,2,0)</f>
        <v>63</v>
      </c>
      <c r="E2803" s="8" t="str">
        <f t="shared" si="86"/>
        <v>insert into Productos values (2802,'LAMPARA P/BICI ULTRA BRILLANTE BORK',63);</v>
      </c>
    </row>
    <row r="2804" spans="1:5" x14ac:dyDescent="0.25">
      <c r="A2804" s="8">
        <f t="shared" si="87"/>
        <v>2803</v>
      </c>
      <c r="B2804" t="s">
        <v>15582</v>
      </c>
      <c r="C2804" t="s">
        <v>12678</v>
      </c>
      <c r="D2804" s="8">
        <f>VLOOKUP(C2804,Proveedor!$B$2:$C$168,2,0)</f>
        <v>63</v>
      </c>
      <c r="E2804" s="8" t="str">
        <f t="shared" si="86"/>
        <v>insert into Productos values (2803,'LAMPARA P/BICI ULTRA BRILLANTE BORK 2PZS',63);</v>
      </c>
    </row>
    <row r="2805" spans="1:5" x14ac:dyDescent="0.25">
      <c r="A2805" s="8">
        <f t="shared" si="87"/>
        <v>2804</v>
      </c>
      <c r="B2805" t="s">
        <v>15583</v>
      </c>
      <c r="C2805" t="s">
        <v>12655</v>
      </c>
      <c r="D2805" s="8">
        <f>VLOOKUP(C2805,Proveedor!$B$2:$C$168,2,0)</f>
        <v>40</v>
      </c>
      <c r="E2805" s="8" t="str">
        <f t="shared" si="86"/>
        <v>insert into Productos values (2804,'LAMPARA P/BICI. DELANTERA 2114',40);</v>
      </c>
    </row>
    <row r="2806" spans="1:5" x14ac:dyDescent="0.25">
      <c r="A2806" s="8">
        <f t="shared" si="87"/>
        <v>2805</v>
      </c>
      <c r="B2806" t="s">
        <v>15584</v>
      </c>
      <c r="C2806" t="s">
        <v>12678</v>
      </c>
      <c r="D2806" s="8">
        <f>VLOOKUP(C2806,Proveedor!$B$2:$C$168,2,0)</f>
        <v>63</v>
      </c>
      <c r="E2806" s="8" t="str">
        <f t="shared" si="86"/>
        <v>insert into Productos values (2805,'LAMPARA P/BICICLETA FRENTE RECARGABLE BORK L/BLANCA',63);</v>
      </c>
    </row>
    <row r="2807" spans="1:5" x14ac:dyDescent="0.25">
      <c r="A2807" s="8">
        <f t="shared" si="87"/>
        <v>2806</v>
      </c>
      <c r="B2807" t="s">
        <v>15585</v>
      </c>
      <c r="C2807" t="s">
        <v>12678</v>
      </c>
      <c r="D2807" s="8">
        <f>VLOOKUP(C2807,Proveedor!$B$2:$C$168,2,0)</f>
        <v>63</v>
      </c>
      <c r="E2807" s="8" t="str">
        <f t="shared" si="86"/>
        <v>insert into Productos values (2806,'LAMPARA P/BICICLETA TRASERA BORK L/ROJA',63);</v>
      </c>
    </row>
    <row r="2808" spans="1:5" x14ac:dyDescent="0.25">
      <c r="A2808" s="8">
        <f t="shared" si="87"/>
        <v>2807</v>
      </c>
      <c r="B2808" t="s">
        <v>15586</v>
      </c>
      <c r="C2808" t="s">
        <v>12630</v>
      </c>
      <c r="D2808" s="8">
        <f>VLOOKUP(C2808,Proveedor!$B$2:$C$168,2,0)</f>
        <v>15</v>
      </c>
      <c r="E2808" s="8" t="str">
        <f t="shared" si="86"/>
        <v>insert into Productos values (2807,'LAMPARA P/CARRO C/IMAN MAR-RAM SEGURIDAD',15);</v>
      </c>
    </row>
    <row r="2809" spans="1:5" x14ac:dyDescent="0.25">
      <c r="A2809" s="8">
        <f t="shared" si="87"/>
        <v>2808</v>
      </c>
      <c r="B2809" t="s">
        <v>15587</v>
      </c>
      <c r="C2809" t="s">
        <v>12636</v>
      </c>
      <c r="D2809" s="8">
        <f>VLOOKUP(C2809,Proveedor!$B$2:$C$168,2,0)</f>
        <v>21</v>
      </c>
      <c r="E2809" s="8" t="str">
        <f t="shared" si="86"/>
        <v>insert into Productos values (2808,'LAMPARA SANELEC CIRCULAR 18W 36 LED',21);</v>
      </c>
    </row>
    <row r="2810" spans="1:5" x14ac:dyDescent="0.25">
      <c r="A2810" s="8">
        <f t="shared" si="87"/>
        <v>2809</v>
      </c>
      <c r="B2810" t="s">
        <v>15588</v>
      </c>
      <c r="C2810" t="s">
        <v>12636</v>
      </c>
      <c r="D2810" s="8">
        <f>VLOOKUP(C2810,Proveedor!$B$2:$C$168,2,0)</f>
        <v>21</v>
      </c>
      <c r="E2810" s="8" t="str">
        <f t="shared" si="86"/>
        <v>insert into Productos values (2809,'LAMPARA SANELEC P/GORRA 1 LED DE PILAS',21);</v>
      </c>
    </row>
    <row r="2811" spans="1:5" x14ac:dyDescent="0.25">
      <c r="A2811" s="8">
        <f t="shared" si="87"/>
        <v>2810</v>
      </c>
      <c r="B2811" t="s">
        <v>15589</v>
      </c>
      <c r="C2811" t="s">
        <v>12636</v>
      </c>
      <c r="D2811" s="8">
        <f>VLOOKUP(C2811,Proveedor!$B$2:$C$168,2,0)</f>
        <v>21</v>
      </c>
      <c r="E2811" s="8" t="str">
        <f t="shared" si="86"/>
        <v>insert into Productos values (2810,'LAMPARA SANELEC PANEL CUADRADO 12W',21);</v>
      </c>
    </row>
    <row r="2812" spans="1:5" x14ac:dyDescent="0.25">
      <c r="A2812" s="8">
        <f t="shared" si="87"/>
        <v>2811</v>
      </c>
      <c r="B2812" t="s">
        <v>15590</v>
      </c>
      <c r="C2812" t="s">
        <v>12636</v>
      </c>
      <c r="D2812" s="8">
        <f>VLOOKUP(C2812,Proveedor!$B$2:$C$168,2,0)</f>
        <v>21</v>
      </c>
      <c r="E2812" s="8" t="str">
        <f t="shared" si="86"/>
        <v>insert into Productos values (2811,'LAMPARA SANELEC PANEL CUADRADO 20W L/CAL',21);</v>
      </c>
    </row>
    <row r="2813" spans="1:5" x14ac:dyDescent="0.25">
      <c r="A2813" s="8">
        <f t="shared" si="87"/>
        <v>2812</v>
      </c>
      <c r="B2813" t="s">
        <v>15591</v>
      </c>
      <c r="C2813" t="s">
        <v>12636</v>
      </c>
      <c r="D2813" s="8">
        <f>VLOOKUP(C2813,Proveedor!$B$2:$C$168,2,0)</f>
        <v>21</v>
      </c>
      <c r="E2813" s="8" t="str">
        <f t="shared" si="86"/>
        <v>insert into Productos values (2812,'LAMPARA SANELEC PANEL RECTANGULAR 20W',21);</v>
      </c>
    </row>
    <row r="2814" spans="1:5" x14ac:dyDescent="0.25">
      <c r="A2814" s="8">
        <f t="shared" si="87"/>
        <v>2813</v>
      </c>
      <c r="B2814" t="s">
        <v>15592</v>
      </c>
      <c r="C2814" t="s">
        <v>12636</v>
      </c>
      <c r="D2814" s="8">
        <f>VLOOKUP(C2814,Proveedor!$B$2:$C$168,2,0)</f>
        <v>21</v>
      </c>
      <c r="E2814" s="8" t="str">
        <f t="shared" si="86"/>
        <v>insert into Productos values (2813,'LAMPARA SANELEC RECTANGULAR 12W 24LED',21);</v>
      </c>
    </row>
    <row r="2815" spans="1:5" x14ac:dyDescent="0.25">
      <c r="A2815" s="8">
        <f t="shared" si="87"/>
        <v>2814</v>
      </c>
      <c r="B2815" t="s">
        <v>15593</v>
      </c>
      <c r="C2815" t="s">
        <v>12636</v>
      </c>
      <c r="D2815" s="8">
        <f>VLOOKUP(C2815,Proveedor!$B$2:$C$168,2,0)</f>
        <v>21</v>
      </c>
      <c r="E2815" s="8" t="str">
        <f t="shared" si="86"/>
        <v>insert into Productos values (2814,'LAMPARA SANELEC RECTANGULAR 18W 36LED',21);</v>
      </c>
    </row>
    <row r="2816" spans="1:5" x14ac:dyDescent="0.25">
      <c r="A2816" s="8">
        <f t="shared" si="87"/>
        <v>2815</v>
      </c>
      <c r="B2816" t="s">
        <v>15594</v>
      </c>
      <c r="C2816" t="s">
        <v>12636</v>
      </c>
      <c r="D2816" s="8">
        <f>VLOOKUP(C2816,Proveedor!$B$2:$C$168,2,0)</f>
        <v>21</v>
      </c>
      <c r="E2816" s="8" t="str">
        <f t="shared" si="86"/>
        <v>insert into Productos values (2815,'LAMPARA SANELEC RECTANGULAR 6W 12 LED',21);</v>
      </c>
    </row>
    <row r="2817" spans="1:5" x14ac:dyDescent="0.25">
      <c r="A2817" s="8">
        <f t="shared" si="87"/>
        <v>2816</v>
      </c>
      <c r="B2817" t="s">
        <v>15595</v>
      </c>
      <c r="C2817" t="s">
        <v>12617</v>
      </c>
      <c r="D2817" s="8">
        <f>VLOOKUP(C2817,Proveedor!$B$2:$C$168,2,0)</f>
        <v>2</v>
      </c>
      <c r="E2817" s="8" t="str">
        <f t="shared" si="86"/>
        <v>insert into Productos values (2816,'LAMPARA SOLAR DE 1 LED ACERO INOXIDABLE',2);</v>
      </c>
    </row>
    <row r="2818" spans="1:5" x14ac:dyDescent="0.25">
      <c r="A2818" s="8">
        <f t="shared" si="87"/>
        <v>2817</v>
      </c>
      <c r="B2818" t="s">
        <v>15596</v>
      </c>
      <c r="C2818" t="s">
        <v>12617</v>
      </c>
      <c r="D2818" s="8">
        <f>VLOOKUP(C2818,Proveedor!$B$2:$C$168,2,0)</f>
        <v>2</v>
      </c>
      <c r="E2818" s="8" t="str">
        <f t="shared" si="86"/>
        <v>insert into Productos values (2817,'LAMPARA SOLAR DE 3 LED CABEZA AJUSTABLE',2);</v>
      </c>
    </row>
    <row r="2819" spans="1:5" x14ac:dyDescent="0.25">
      <c r="A2819" s="8">
        <f t="shared" si="87"/>
        <v>2818</v>
      </c>
      <c r="B2819" t="s">
        <v>15597</v>
      </c>
      <c r="C2819" t="s">
        <v>12636</v>
      </c>
      <c r="D2819" s="8">
        <f>VLOOKUP(C2819,Proveedor!$B$2:$C$168,2,0)</f>
        <v>21</v>
      </c>
      <c r="E2819" s="8" t="str">
        <f t="shared" ref="E2819:E2882" si="88">"insert into Productos values ("&amp;A2819&amp;",'"&amp;B2819&amp;"',"&amp;D2819&amp;");"</f>
        <v>insert into Productos values (2818,'LAMPARA SOLAR DE LED RECARGA SANELEC',21);</v>
      </c>
    </row>
    <row r="2820" spans="1:5" x14ac:dyDescent="0.25">
      <c r="A2820" s="8">
        <f t="shared" ref="A2820:A2883" si="89">+A2819+1</f>
        <v>2819</v>
      </c>
      <c r="B2820" t="s">
        <v>15598</v>
      </c>
      <c r="C2820" t="s">
        <v>12636</v>
      </c>
      <c r="D2820" s="8">
        <f>VLOOKUP(C2820,Proveedor!$B$2:$C$168,2,0)</f>
        <v>21</v>
      </c>
      <c r="E2820" s="8" t="str">
        <f t="shared" si="88"/>
        <v>insert into Productos values (2819,'LAMPARA SOLAR FAROL D LED RECARGABLE SAN',21);</v>
      </c>
    </row>
    <row r="2821" spans="1:5" x14ac:dyDescent="0.25">
      <c r="A2821" s="8">
        <f t="shared" si="89"/>
        <v>2820</v>
      </c>
      <c r="B2821" t="s">
        <v>15599</v>
      </c>
      <c r="C2821" t="s">
        <v>12644</v>
      </c>
      <c r="D2821" s="8">
        <f>VLOOKUP(C2821,Proveedor!$B$2:$C$168,2,0)</f>
        <v>29</v>
      </c>
      <c r="E2821" s="8" t="str">
        <f t="shared" si="88"/>
        <v>insert into Productos values (2820,'LECTOR FUSSION FIGURA MICRO SD',29);</v>
      </c>
    </row>
    <row r="2822" spans="1:5" x14ac:dyDescent="0.25">
      <c r="A2822" s="8">
        <f t="shared" si="89"/>
        <v>2821</v>
      </c>
      <c r="B2822" t="s">
        <v>15600</v>
      </c>
      <c r="C2822" t="s">
        <v>12635</v>
      </c>
      <c r="D2822" s="8">
        <f>VLOOKUP(C2822,Proveedor!$B$2:$C$168,2,0)</f>
        <v>20</v>
      </c>
      <c r="E2822" s="8" t="str">
        <f t="shared" si="88"/>
        <v>insert into Productos values (2821,'LEDS AMBAR 10 PZ. E5/AMB-C * 5 VOL.',20);</v>
      </c>
    </row>
    <row r="2823" spans="1:5" x14ac:dyDescent="0.25">
      <c r="A2823" s="8">
        <f t="shared" si="89"/>
        <v>2822</v>
      </c>
      <c r="B2823" t="s">
        <v>15601</v>
      </c>
      <c r="C2823" t="s">
        <v>12618</v>
      </c>
      <c r="D2823" s="8">
        <f>VLOOKUP(C2823,Proveedor!$B$2:$C$168,2,0)</f>
        <v>3</v>
      </c>
      <c r="E2823" s="8" t="str">
        <f t="shared" si="88"/>
        <v>insert into Productos values (2822,'LENTE AKSI DE SEGURIDAD DEPORTIVO AMARIL',3);</v>
      </c>
    </row>
    <row r="2824" spans="1:5" x14ac:dyDescent="0.25">
      <c r="A2824" s="8">
        <f t="shared" si="89"/>
        <v>2823</v>
      </c>
      <c r="B2824" t="s">
        <v>15602</v>
      </c>
      <c r="C2824" t="s">
        <v>12618</v>
      </c>
      <c r="D2824" s="8">
        <f>VLOOKUP(C2824,Proveedor!$B$2:$C$168,2,0)</f>
        <v>3</v>
      </c>
      <c r="E2824" s="8" t="str">
        <f t="shared" si="88"/>
        <v>insert into Productos values (2823,'LENTE AKSI DE SEGURIDAD DEPORTIVO AZUL',3);</v>
      </c>
    </row>
    <row r="2825" spans="1:5" x14ac:dyDescent="0.25">
      <c r="A2825" s="8">
        <f t="shared" si="89"/>
        <v>2824</v>
      </c>
      <c r="B2825" t="s">
        <v>15603</v>
      </c>
      <c r="C2825" t="s">
        <v>12618</v>
      </c>
      <c r="D2825" s="8">
        <f>VLOOKUP(C2825,Proveedor!$B$2:$C$168,2,0)</f>
        <v>3</v>
      </c>
      <c r="E2825" s="8" t="str">
        <f t="shared" si="88"/>
        <v>insert into Productos values (2824,'LENTE AKSI DE SEGURIDAD DEPORTIVO NEGRO',3);</v>
      </c>
    </row>
    <row r="2826" spans="1:5" x14ac:dyDescent="0.25">
      <c r="A2826" s="8">
        <f t="shared" si="89"/>
        <v>2825</v>
      </c>
      <c r="B2826" t="s">
        <v>15604</v>
      </c>
      <c r="C2826" t="s">
        <v>12618</v>
      </c>
      <c r="D2826" s="8">
        <f>VLOOKUP(C2826,Proveedor!$B$2:$C$168,2,0)</f>
        <v>3</v>
      </c>
      <c r="E2826" s="8" t="str">
        <f t="shared" si="88"/>
        <v>insert into Productos values (2825,'LENTE AKSI DE SEGURIDAD DEPORTIVO ROJO',3);</v>
      </c>
    </row>
    <row r="2827" spans="1:5" x14ac:dyDescent="0.25">
      <c r="A2827" s="8">
        <f t="shared" si="89"/>
        <v>2826</v>
      </c>
      <c r="B2827" t="s">
        <v>15605</v>
      </c>
      <c r="C2827" t="s">
        <v>12618</v>
      </c>
      <c r="D2827" s="8">
        <f>VLOOKUP(C2827,Proveedor!$B$2:$C$168,2,0)</f>
        <v>3</v>
      </c>
      <c r="E2827" s="8" t="str">
        <f t="shared" si="88"/>
        <v>insert into Productos values (2826,'LENTE AKSI DE SEGURIDAD DEPORTIVO TRANSP',3);</v>
      </c>
    </row>
    <row r="2828" spans="1:5" x14ac:dyDescent="0.25">
      <c r="A2828" s="8">
        <f t="shared" si="89"/>
        <v>2827</v>
      </c>
      <c r="B2828" t="s">
        <v>15606</v>
      </c>
      <c r="C2828" t="s">
        <v>12618</v>
      </c>
      <c r="D2828" s="8">
        <f>VLOOKUP(C2828,Proveedor!$B$2:$C$168,2,0)</f>
        <v>3</v>
      </c>
      <c r="E2828" s="8" t="str">
        <f t="shared" si="88"/>
        <v>insert into Productos values (2827,'LENTE AKSI DE SEGURIDAD TRANSPARENTE',3);</v>
      </c>
    </row>
    <row r="2829" spans="1:5" x14ac:dyDescent="0.25">
      <c r="A2829" s="8">
        <f t="shared" si="89"/>
        <v>2828</v>
      </c>
      <c r="B2829" t="s">
        <v>15607</v>
      </c>
      <c r="C2829" t="s">
        <v>12654</v>
      </c>
      <c r="D2829" s="8">
        <f>VLOOKUP(C2829,Proveedor!$B$2:$C$168,2,0)</f>
        <v>39</v>
      </c>
      <c r="E2829" s="8" t="str">
        <f t="shared" si="88"/>
        <v>insert into Productos values (2828,'LENTE DE SEGURIDAD PRETUL NEGRO',39);</v>
      </c>
    </row>
    <row r="2830" spans="1:5" x14ac:dyDescent="0.25">
      <c r="A2830" s="8">
        <f t="shared" si="89"/>
        <v>2829</v>
      </c>
      <c r="B2830" t="s">
        <v>15608</v>
      </c>
      <c r="C2830" t="s">
        <v>12654</v>
      </c>
      <c r="D2830" s="8">
        <f>VLOOKUP(C2830,Proveedor!$B$2:$C$168,2,0)</f>
        <v>39</v>
      </c>
      <c r="E2830" s="8" t="str">
        <f t="shared" si="88"/>
        <v>insert into Productos values (2829,'LENTE DE SEGURIDAD PRETUL TRANSPARENTE',39);</v>
      </c>
    </row>
    <row r="2831" spans="1:5" x14ac:dyDescent="0.25">
      <c r="A2831" s="8">
        <f t="shared" si="89"/>
        <v>2830</v>
      </c>
      <c r="B2831" t="s">
        <v>15609</v>
      </c>
      <c r="C2831" t="s">
        <v>12627</v>
      </c>
      <c r="D2831" s="8">
        <f>VLOOKUP(C2831,Proveedor!$B$2:$C$168,2,0)</f>
        <v>12</v>
      </c>
      <c r="E2831" s="8" t="str">
        <f t="shared" si="88"/>
        <v>insert into Productos values (2830,'LENTE DE SEGURIDAD TRUPER GRIS LEN-LN',12);</v>
      </c>
    </row>
    <row r="2832" spans="1:5" x14ac:dyDescent="0.25">
      <c r="A2832" s="8">
        <f t="shared" si="89"/>
        <v>2831</v>
      </c>
      <c r="B2832" t="s">
        <v>15610</v>
      </c>
      <c r="C2832" t="s">
        <v>12627</v>
      </c>
      <c r="D2832" s="8">
        <f>VLOOKUP(C2832,Proveedor!$B$2:$C$168,2,0)</f>
        <v>12</v>
      </c>
      <c r="E2832" s="8" t="str">
        <f t="shared" si="88"/>
        <v>insert into Productos values (2831,'LENTE DE SEGURIDAD TRUPER LEDE-SN NEGR',12);</v>
      </c>
    </row>
    <row r="2833" spans="1:5" x14ac:dyDescent="0.25">
      <c r="A2833" s="8">
        <f t="shared" si="89"/>
        <v>2832</v>
      </c>
      <c r="B2833" t="s">
        <v>15611</v>
      </c>
      <c r="C2833" t="s">
        <v>12627</v>
      </c>
      <c r="D2833" s="8">
        <f>VLOOKUP(C2833,Proveedor!$B$2:$C$168,2,0)</f>
        <v>12</v>
      </c>
      <c r="E2833" s="8" t="str">
        <f t="shared" si="88"/>
        <v>insert into Productos values (2832,'LENTE DE SEGURIDAD TRUPER LEN-SA AMBAR*',12);</v>
      </c>
    </row>
    <row r="2834" spans="1:5" x14ac:dyDescent="0.25">
      <c r="A2834" s="8">
        <f t="shared" si="89"/>
        <v>2833</v>
      </c>
      <c r="B2834" t="s">
        <v>15612</v>
      </c>
      <c r="C2834" t="s">
        <v>12627</v>
      </c>
      <c r="D2834" s="8">
        <f>VLOOKUP(C2834,Proveedor!$B$2:$C$168,2,0)</f>
        <v>12</v>
      </c>
      <c r="E2834" s="8" t="str">
        <f t="shared" si="88"/>
        <v>insert into Productos values (2833,'LENTE DE SEGURIDAD TRUPER LEN-SN GRIS*',12);</v>
      </c>
    </row>
    <row r="2835" spans="1:5" x14ac:dyDescent="0.25">
      <c r="A2835" s="8">
        <f t="shared" si="89"/>
        <v>2834</v>
      </c>
      <c r="B2835" t="s">
        <v>15613</v>
      </c>
      <c r="C2835" t="s">
        <v>12627</v>
      </c>
      <c r="D2835" s="8">
        <f>VLOOKUP(C2835,Proveedor!$B$2:$C$168,2,0)</f>
        <v>12</v>
      </c>
      <c r="E2835" s="8" t="str">
        <f t="shared" si="88"/>
        <v>insert into Productos values (2834,'LENTE DE SEGURIDAD TRUPER LEN-ST TRANS*',12);</v>
      </c>
    </row>
    <row r="2836" spans="1:5" x14ac:dyDescent="0.25">
      <c r="A2836" s="8">
        <f t="shared" si="89"/>
        <v>2835</v>
      </c>
      <c r="B2836" t="s">
        <v>15614</v>
      </c>
      <c r="C2836" t="s">
        <v>12627</v>
      </c>
      <c r="D2836" s="8">
        <f>VLOOKUP(C2836,Proveedor!$B$2:$C$168,2,0)</f>
        <v>12</v>
      </c>
      <c r="E2836" s="8" t="str">
        <f t="shared" si="88"/>
        <v>insert into Productos values (2835,'LENTE DE SEGURIDAD TRUPER PLATA ULTRALIT',12);</v>
      </c>
    </row>
    <row r="2837" spans="1:5" x14ac:dyDescent="0.25">
      <c r="A2837" s="8">
        <f t="shared" si="89"/>
        <v>2836</v>
      </c>
      <c r="B2837" t="s">
        <v>15615</v>
      </c>
      <c r="C2837" t="s">
        <v>12627</v>
      </c>
      <c r="D2837" s="8">
        <f>VLOOKUP(C2837,Proveedor!$B$2:$C$168,2,0)</f>
        <v>12</v>
      </c>
      <c r="E2837" s="8" t="str">
        <f t="shared" si="88"/>
        <v>insert into Productos values (2836,'LENTE DE SEGURIDAD TRUPER SOBREL LESO-TR',12);</v>
      </c>
    </row>
    <row r="2838" spans="1:5" x14ac:dyDescent="0.25">
      <c r="A2838" s="8">
        <f t="shared" si="89"/>
        <v>2837</v>
      </c>
      <c r="B2838" t="s">
        <v>15616</v>
      </c>
      <c r="C2838" t="s">
        <v>12627</v>
      </c>
      <c r="D2838" s="8">
        <f>VLOOKUP(C2838,Proveedor!$B$2:$C$168,2,0)</f>
        <v>12</v>
      </c>
      <c r="E2838" s="8" t="str">
        <f t="shared" si="88"/>
        <v>insert into Productos values (2837,'LENTE DE SEGURIDAD TRUPER TRANSPARENTE U',12);</v>
      </c>
    </row>
    <row r="2839" spans="1:5" x14ac:dyDescent="0.25">
      <c r="A2839" s="8">
        <f t="shared" si="89"/>
        <v>2838</v>
      </c>
      <c r="B2839" t="s">
        <v>15617</v>
      </c>
      <c r="C2839" t="s">
        <v>12627</v>
      </c>
      <c r="D2839" s="8">
        <f>VLOOKUP(C2839,Proveedor!$B$2:$C$168,2,0)</f>
        <v>12</v>
      </c>
      <c r="E2839" s="8" t="str">
        <f t="shared" si="88"/>
        <v>insert into Productos values (2838,'LENTE DE SEGURIDAD TRUPER VARILLAS AJU*',12);</v>
      </c>
    </row>
    <row r="2840" spans="1:5" x14ac:dyDescent="0.25">
      <c r="A2840" s="8">
        <f t="shared" si="89"/>
        <v>2839</v>
      </c>
      <c r="B2840" t="s">
        <v>15618</v>
      </c>
      <c r="C2840" t="s">
        <v>12655</v>
      </c>
      <c r="D2840" s="8">
        <f>VLOOKUP(C2840,Proveedor!$B$2:$C$168,2,0)</f>
        <v>40</v>
      </c>
      <c r="E2840" s="8" t="str">
        <f t="shared" si="88"/>
        <v>insert into Productos values (2839,'LENTE SANTUL DE SEGURIDAD AMBAR POLICARB',40);</v>
      </c>
    </row>
    <row r="2841" spans="1:5" x14ac:dyDescent="0.25">
      <c r="A2841" s="8">
        <f t="shared" si="89"/>
        <v>2840</v>
      </c>
      <c r="B2841" t="s">
        <v>15619</v>
      </c>
      <c r="C2841" t="s">
        <v>12655</v>
      </c>
      <c r="D2841" s="8">
        <f>VLOOKUP(C2841,Proveedor!$B$2:$C$168,2,0)</f>
        <v>40</v>
      </c>
      <c r="E2841" s="8" t="str">
        <f t="shared" si="88"/>
        <v>insert into Productos values (2840,'LENTE SANTUL DE SEGURIDAD HUMO POLICARBO',40);</v>
      </c>
    </row>
    <row r="2842" spans="1:5" x14ac:dyDescent="0.25">
      <c r="A2842" s="8">
        <f t="shared" si="89"/>
        <v>2841</v>
      </c>
      <c r="B2842" t="s">
        <v>15620</v>
      </c>
      <c r="C2842" t="s">
        <v>12621</v>
      </c>
      <c r="D2842" s="8">
        <f>VLOOKUP(C2842,Proveedor!$B$2:$C$168,2,0)</f>
        <v>6</v>
      </c>
      <c r="E2842" s="8" t="str">
        <f t="shared" si="88"/>
        <v>insert into Productos values (2841,'LENTE SANTUL DE SEGURIDAD ROSA M/CLAR',6);</v>
      </c>
    </row>
    <row r="2843" spans="1:5" x14ac:dyDescent="0.25">
      <c r="A2843" s="8">
        <f t="shared" si="89"/>
        <v>2842</v>
      </c>
      <c r="B2843" t="s">
        <v>15621</v>
      </c>
      <c r="C2843" t="s">
        <v>12655</v>
      </c>
      <c r="D2843" s="8">
        <f>VLOOKUP(C2843,Proveedor!$B$2:$C$168,2,0)</f>
        <v>40</v>
      </c>
      <c r="E2843" s="8" t="str">
        <f t="shared" si="88"/>
        <v>insert into Productos values (2842,'LENTE SANTUL DE SEGURIDAD TRANPARENTE PO',40);</v>
      </c>
    </row>
    <row r="2844" spans="1:5" x14ac:dyDescent="0.25">
      <c r="A2844" s="8">
        <f t="shared" si="89"/>
        <v>2843</v>
      </c>
      <c r="B2844" t="s">
        <v>15622</v>
      </c>
      <c r="C2844" t="s">
        <v>12619</v>
      </c>
      <c r="D2844" s="8">
        <f>VLOOKUP(C2844,Proveedor!$B$2:$C$168,2,0)</f>
        <v>4</v>
      </c>
      <c r="E2844" s="8" t="str">
        <f t="shared" si="88"/>
        <v>insert into Productos values (2843,'LETRA DE GOLPE 4 MM SURTEK',4);</v>
      </c>
    </row>
    <row r="2845" spans="1:5" x14ac:dyDescent="0.25">
      <c r="A2845" s="8">
        <f t="shared" si="89"/>
        <v>2844</v>
      </c>
      <c r="B2845" t="s">
        <v>15623</v>
      </c>
      <c r="C2845" t="s">
        <v>12655</v>
      </c>
      <c r="D2845" s="8">
        <f>VLOOKUP(C2845,Proveedor!$B$2:$C$168,2,0)</f>
        <v>40</v>
      </c>
      <c r="E2845" s="8" t="str">
        <f t="shared" si="88"/>
        <v>insert into Productos values (2844,'LETRERO DE LED FUSSION C/CONTROL REMOTO',40);</v>
      </c>
    </row>
    <row r="2846" spans="1:5" x14ac:dyDescent="0.25">
      <c r="A2846" s="8">
        <f t="shared" si="89"/>
        <v>2845</v>
      </c>
      <c r="B2846" t="s">
        <v>15624</v>
      </c>
      <c r="C2846" t="s">
        <v>12621</v>
      </c>
      <c r="D2846" s="8">
        <f>VLOOKUP(C2846,Proveedor!$B$2:$C$168,2,0)</f>
        <v>6</v>
      </c>
      <c r="E2846" s="8" t="str">
        <f t="shared" si="88"/>
        <v>insert into Productos values (2845,'LIJA AGUA GRANO 80 SANTUL PROMO',6);</v>
      </c>
    </row>
    <row r="2847" spans="1:5" x14ac:dyDescent="0.25">
      <c r="A2847" s="8">
        <f t="shared" si="89"/>
        <v>2846</v>
      </c>
      <c r="B2847" t="s">
        <v>15625</v>
      </c>
      <c r="C2847" t="s">
        <v>12627</v>
      </c>
      <c r="D2847" s="8">
        <f>VLOOKUP(C2847,Proveedor!$B$2:$C$168,2,0)</f>
        <v>12</v>
      </c>
      <c r="E2847" s="8" t="str">
        <f t="shared" si="88"/>
        <v>insert into Productos values (2846,'LIJA AGUA GRANO 80 TRUPER PAPEL LIAG-8',12);</v>
      </c>
    </row>
    <row r="2848" spans="1:5" x14ac:dyDescent="0.25">
      <c r="A2848" s="8">
        <f t="shared" si="89"/>
        <v>2847</v>
      </c>
      <c r="B2848" t="s">
        <v>15626</v>
      </c>
      <c r="C2848" t="s">
        <v>12621</v>
      </c>
      <c r="D2848" s="8">
        <f>VLOOKUP(C2848,Proveedor!$B$2:$C$168,2,0)</f>
        <v>6</v>
      </c>
      <c r="E2848" s="8" t="str">
        <f t="shared" si="88"/>
        <v>insert into Productos values (2847,'LIJA AGUA GRANO 100 SANTUL',6);</v>
      </c>
    </row>
    <row r="2849" spans="1:5" x14ac:dyDescent="0.25">
      <c r="A2849" s="8">
        <f t="shared" si="89"/>
        <v>2848</v>
      </c>
      <c r="B2849" t="s">
        <v>15627</v>
      </c>
      <c r="C2849" t="s">
        <v>12627</v>
      </c>
      <c r="D2849" s="8">
        <f>VLOOKUP(C2849,Proveedor!$B$2:$C$168,2,0)</f>
        <v>12</v>
      </c>
      <c r="E2849" s="8" t="str">
        <f t="shared" si="88"/>
        <v>insert into Productos values (2848,'LIJA AGUA GRANO 100 TRUPER PAP LIAG-10',12);</v>
      </c>
    </row>
    <row r="2850" spans="1:5" x14ac:dyDescent="0.25">
      <c r="A2850" s="8">
        <f t="shared" si="89"/>
        <v>2849</v>
      </c>
      <c r="B2850" t="s">
        <v>15628</v>
      </c>
      <c r="C2850" t="s">
        <v>12621</v>
      </c>
      <c r="D2850" s="8">
        <f>VLOOKUP(C2850,Proveedor!$B$2:$C$168,2,0)</f>
        <v>6</v>
      </c>
      <c r="E2850" s="8" t="str">
        <f t="shared" si="88"/>
        <v>insert into Productos values (2849,'LIJA AGUA GRANO 120 SANTUL',6);</v>
      </c>
    </row>
    <row r="2851" spans="1:5" x14ac:dyDescent="0.25">
      <c r="A2851" s="8">
        <f t="shared" si="89"/>
        <v>2850</v>
      </c>
      <c r="B2851" t="s">
        <v>15629</v>
      </c>
      <c r="C2851" t="s">
        <v>12627</v>
      </c>
      <c r="D2851" s="8">
        <f>VLOOKUP(C2851,Proveedor!$B$2:$C$168,2,0)</f>
        <v>12</v>
      </c>
      <c r="E2851" s="8" t="str">
        <f t="shared" si="88"/>
        <v>insert into Productos values (2850,'LIJA AGUA GRANO 120 TRUPER PAP LIAG-12',12);</v>
      </c>
    </row>
    <row r="2852" spans="1:5" x14ac:dyDescent="0.25">
      <c r="A2852" s="8">
        <f t="shared" si="89"/>
        <v>2851</v>
      </c>
      <c r="B2852" t="s">
        <v>15630</v>
      </c>
      <c r="C2852" t="s">
        <v>12627</v>
      </c>
      <c r="D2852" s="8">
        <f>VLOOKUP(C2852,Proveedor!$B$2:$C$168,2,0)</f>
        <v>12</v>
      </c>
      <c r="E2852" s="8" t="str">
        <f t="shared" si="88"/>
        <v>insert into Productos values (2851,'LIJA AGUA GRANO 150 TRUPER PAP LIAG-15',12);</v>
      </c>
    </row>
    <row r="2853" spans="1:5" x14ac:dyDescent="0.25">
      <c r="A2853" s="8">
        <f t="shared" si="89"/>
        <v>2852</v>
      </c>
      <c r="B2853" t="s">
        <v>15631</v>
      </c>
      <c r="C2853" t="s">
        <v>12627</v>
      </c>
      <c r="D2853" s="8">
        <f>VLOOKUP(C2853,Proveedor!$B$2:$C$168,2,0)</f>
        <v>12</v>
      </c>
      <c r="E2853" s="8" t="str">
        <f t="shared" si="88"/>
        <v>insert into Productos values (2852,'LIJA AGUA GRANO 180 TRUPER PAP LIAG',12);</v>
      </c>
    </row>
    <row r="2854" spans="1:5" x14ac:dyDescent="0.25">
      <c r="A2854" s="8">
        <f t="shared" si="89"/>
        <v>2853</v>
      </c>
      <c r="B2854" t="s">
        <v>15632</v>
      </c>
      <c r="C2854" t="s">
        <v>12627</v>
      </c>
      <c r="D2854" s="8">
        <f>VLOOKUP(C2854,Proveedor!$B$2:$C$168,2,0)</f>
        <v>12</v>
      </c>
      <c r="E2854" s="8" t="str">
        <f t="shared" si="88"/>
        <v>insert into Productos values (2853,'LIJA AGUA GRANO 220 TRUPER PAP LIAG-22',12);</v>
      </c>
    </row>
    <row r="2855" spans="1:5" x14ac:dyDescent="0.25">
      <c r="A2855" s="8">
        <f t="shared" si="89"/>
        <v>2854</v>
      </c>
      <c r="B2855" t="s">
        <v>15633</v>
      </c>
      <c r="C2855" t="s">
        <v>12618</v>
      </c>
      <c r="D2855" s="8">
        <f>VLOOKUP(C2855,Proveedor!$B$2:$C$168,2,0)</f>
        <v>3</v>
      </c>
      <c r="E2855" s="8" t="str">
        <f t="shared" si="88"/>
        <v>insert into Productos values (2854,'LIJA AGUA GRANO 240 AKSI',3);</v>
      </c>
    </row>
    <row r="2856" spans="1:5" x14ac:dyDescent="0.25">
      <c r="A2856" s="8">
        <f t="shared" si="89"/>
        <v>2855</v>
      </c>
      <c r="B2856" t="s">
        <v>15634</v>
      </c>
      <c r="C2856" t="s">
        <v>12619</v>
      </c>
      <c r="D2856" s="8">
        <f>VLOOKUP(C2856,Proveedor!$B$2:$C$168,2,0)</f>
        <v>4</v>
      </c>
      <c r="E2856" s="8" t="str">
        <f t="shared" si="88"/>
        <v>insert into Productos values (2855,'LIJA AGUA GRANO 240 SURTEK',4);</v>
      </c>
    </row>
    <row r="2857" spans="1:5" x14ac:dyDescent="0.25">
      <c r="A2857" s="8">
        <f t="shared" si="89"/>
        <v>2856</v>
      </c>
      <c r="B2857" t="s">
        <v>15635</v>
      </c>
      <c r="C2857" t="s">
        <v>12627</v>
      </c>
      <c r="D2857" s="8">
        <f>VLOOKUP(C2857,Proveedor!$B$2:$C$168,2,0)</f>
        <v>12</v>
      </c>
      <c r="E2857" s="8" t="str">
        <f t="shared" si="88"/>
        <v>insert into Productos values (2856,'LIJA AGUA GRANO 240 TRUPER PAP LIAG-24',12);</v>
      </c>
    </row>
    <row r="2858" spans="1:5" x14ac:dyDescent="0.25">
      <c r="A2858" s="8">
        <f t="shared" si="89"/>
        <v>2857</v>
      </c>
      <c r="B2858" t="s">
        <v>15636</v>
      </c>
      <c r="C2858" t="s">
        <v>12618</v>
      </c>
      <c r="D2858" s="8">
        <f>VLOOKUP(C2858,Proveedor!$B$2:$C$168,2,0)</f>
        <v>3</v>
      </c>
      <c r="E2858" s="8" t="str">
        <f t="shared" si="88"/>
        <v>insert into Productos values (2857,'LIJA AGUA GRANO 280 AKSI',3);</v>
      </c>
    </row>
    <row r="2859" spans="1:5" x14ac:dyDescent="0.25">
      <c r="A2859" s="8">
        <f t="shared" si="89"/>
        <v>2858</v>
      </c>
      <c r="B2859" t="s">
        <v>15637</v>
      </c>
      <c r="C2859" t="s">
        <v>12627</v>
      </c>
      <c r="D2859" s="8">
        <f>VLOOKUP(C2859,Proveedor!$B$2:$C$168,2,0)</f>
        <v>12</v>
      </c>
      <c r="E2859" s="8" t="str">
        <f t="shared" si="88"/>
        <v>insert into Productos values (2858,'LIJA AGUA GRANO 280 TRUPER PAP LIAG-28',12);</v>
      </c>
    </row>
    <row r="2860" spans="1:5" x14ac:dyDescent="0.25">
      <c r="A2860" s="8">
        <f t="shared" si="89"/>
        <v>2859</v>
      </c>
      <c r="B2860" t="s">
        <v>15638</v>
      </c>
      <c r="C2860" t="s">
        <v>12618</v>
      </c>
      <c r="D2860" s="8">
        <f>VLOOKUP(C2860,Proveedor!$B$2:$C$168,2,0)</f>
        <v>3</v>
      </c>
      <c r="E2860" s="8" t="str">
        <f t="shared" si="88"/>
        <v>insert into Productos values (2859,'LIJA AGUA GRANO 320 AKSI',3);</v>
      </c>
    </row>
    <row r="2861" spans="1:5" x14ac:dyDescent="0.25">
      <c r="A2861" s="8">
        <f t="shared" si="89"/>
        <v>2860</v>
      </c>
      <c r="B2861" t="s">
        <v>15639</v>
      </c>
      <c r="C2861" t="s">
        <v>12619</v>
      </c>
      <c r="D2861" s="8">
        <f>VLOOKUP(C2861,Proveedor!$B$2:$C$168,2,0)</f>
        <v>4</v>
      </c>
      <c r="E2861" s="8" t="str">
        <f t="shared" si="88"/>
        <v>insert into Productos values (2860,'LIJA AGUA GRANO 320 SURTEK',4);</v>
      </c>
    </row>
    <row r="2862" spans="1:5" x14ac:dyDescent="0.25">
      <c r="A2862" s="8">
        <f t="shared" si="89"/>
        <v>2861</v>
      </c>
      <c r="B2862" t="s">
        <v>15640</v>
      </c>
      <c r="C2862" t="s">
        <v>12627</v>
      </c>
      <c r="D2862" s="8">
        <f>VLOOKUP(C2862,Proveedor!$B$2:$C$168,2,0)</f>
        <v>12</v>
      </c>
      <c r="E2862" s="8" t="str">
        <f t="shared" si="88"/>
        <v>insert into Productos values (2861,'LIJA AGUA GRANO 320 TRUPER PAP LIAG-32',12);</v>
      </c>
    </row>
    <row r="2863" spans="1:5" x14ac:dyDescent="0.25">
      <c r="A2863" s="8">
        <f t="shared" si="89"/>
        <v>2862</v>
      </c>
      <c r="B2863" t="s">
        <v>15641</v>
      </c>
      <c r="C2863" t="s">
        <v>12627</v>
      </c>
      <c r="D2863" s="8">
        <f>VLOOKUP(C2863,Proveedor!$B$2:$C$168,2,0)</f>
        <v>12</v>
      </c>
      <c r="E2863" s="8" t="str">
        <f t="shared" si="88"/>
        <v>insert into Productos values (2862,'LIJA AGUA GRANO 360 TRUPER PAP LIAG-36',12);</v>
      </c>
    </row>
    <row r="2864" spans="1:5" x14ac:dyDescent="0.25">
      <c r="A2864" s="8">
        <f t="shared" si="89"/>
        <v>2863</v>
      </c>
      <c r="B2864" t="s">
        <v>15642</v>
      </c>
      <c r="C2864" t="s">
        <v>12627</v>
      </c>
      <c r="D2864" s="8">
        <f>VLOOKUP(C2864,Proveedor!$B$2:$C$168,2,0)</f>
        <v>12</v>
      </c>
      <c r="E2864" s="8" t="str">
        <f t="shared" si="88"/>
        <v>insert into Productos values (2863,'LIJA AGUA GRANO 400 TRUPER PAP LIAG-40',12);</v>
      </c>
    </row>
    <row r="2865" spans="1:5" x14ac:dyDescent="0.25">
      <c r="A2865" s="8">
        <f t="shared" si="89"/>
        <v>2864</v>
      </c>
      <c r="B2865" t="s">
        <v>15643</v>
      </c>
      <c r="C2865" t="s">
        <v>12627</v>
      </c>
      <c r="D2865" s="8">
        <f>VLOOKUP(C2865,Proveedor!$B$2:$C$168,2,0)</f>
        <v>12</v>
      </c>
      <c r="E2865" s="8" t="str">
        <f t="shared" si="88"/>
        <v>insert into Productos values (2864,'LIJA AGUA GRANO 500 TRUPER PAP',12);</v>
      </c>
    </row>
    <row r="2866" spans="1:5" x14ac:dyDescent="0.25">
      <c r="A2866" s="8">
        <f t="shared" si="89"/>
        <v>2865</v>
      </c>
      <c r="B2866" t="s">
        <v>15644</v>
      </c>
      <c r="C2866" t="s">
        <v>12627</v>
      </c>
      <c r="D2866" s="8">
        <f>VLOOKUP(C2866,Proveedor!$B$2:$C$168,2,0)</f>
        <v>12</v>
      </c>
      <c r="E2866" s="8" t="str">
        <f t="shared" si="88"/>
        <v>insert into Productos values (2865,'LIJA AGUA GRANO 600 TRUPER PAP LIAG-60',12);</v>
      </c>
    </row>
    <row r="2867" spans="1:5" x14ac:dyDescent="0.25">
      <c r="A2867" s="8">
        <f t="shared" si="89"/>
        <v>2866</v>
      </c>
      <c r="B2867" t="s">
        <v>15645</v>
      </c>
      <c r="C2867" t="s">
        <v>12627</v>
      </c>
      <c r="D2867" s="8">
        <f>VLOOKUP(C2867,Proveedor!$B$2:$C$168,2,0)</f>
        <v>12</v>
      </c>
      <c r="E2867" s="8" t="str">
        <f t="shared" si="88"/>
        <v>insert into Productos values (2866,'LIJA AGUA GRANO 1000 TRUPER LIAG-1000',12);</v>
      </c>
    </row>
    <row r="2868" spans="1:5" x14ac:dyDescent="0.25">
      <c r="A2868" s="8">
        <f t="shared" si="89"/>
        <v>2867</v>
      </c>
      <c r="B2868" t="s">
        <v>15646</v>
      </c>
      <c r="C2868" t="s">
        <v>12627</v>
      </c>
      <c r="D2868" s="8">
        <f>VLOOKUP(C2868,Proveedor!$B$2:$C$168,2,0)</f>
        <v>12</v>
      </c>
      <c r="E2868" s="8" t="str">
        <f t="shared" si="88"/>
        <v>insert into Productos values (2867,'LIJA AGUA GRANO 1200 TRUPER LIAG-1200',12);</v>
      </c>
    </row>
    <row r="2869" spans="1:5" x14ac:dyDescent="0.25">
      <c r="A2869" s="8">
        <f t="shared" si="89"/>
        <v>2868</v>
      </c>
      <c r="B2869" t="s">
        <v>15647</v>
      </c>
      <c r="C2869" t="s">
        <v>12627</v>
      </c>
      <c r="D2869" s="8">
        <f>VLOOKUP(C2869,Proveedor!$B$2:$C$168,2,0)</f>
        <v>12</v>
      </c>
      <c r="E2869" s="8" t="str">
        <f t="shared" si="88"/>
        <v>insert into Productos values (2868,'LIJA AGUA GRANO 1500 TRUPER LIAG-1500',12);</v>
      </c>
    </row>
    <row r="2870" spans="1:5" x14ac:dyDescent="0.25">
      <c r="A2870" s="8">
        <f t="shared" si="89"/>
        <v>2869</v>
      </c>
      <c r="B2870" t="s">
        <v>15648</v>
      </c>
      <c r="C2870" t="s">
        <v>12627</v>
      </c>
      <c r="D2870" s="8">
        <f>VLOOKUP(C2870,Proveedor!$B$2:$C$168,2,0)</f>
        <v>12</v>
      </c>
      <c r="E2870" s="8" t="str">
        <f t="shared" si="88"/>
        <v>insert into Productos values (2869,'LIJA BANDA TRUPER 3X21" GRANO 60',12);</v>
      </c>
    </row>
    <row r="2871" spans="1:5" x14ac:dyDescent="0.25">
      <c r="A2871" s="8">
        <f t="shared" si="89"/>
        <v>2870</v>
      </c>
      <c r="B2871" t="s">
        <v>15649</v>
      </c>
      <c r="C2871" t="s">
        <v>12627</v>
      </c>
      <c r="D2871" s="8">
        <f>VLOOKUP(C2871,Proveedor!$B$2:$C$168,2,0)</f>
        <v>12</v>
      </c>
      <c r="E2871" s="8" t="str">
        <f t="shared" si="88"/>
        <v>insert into Productos values (2870,'LIJA DE BANDA 3X21" GRANO 100',12);</v>
      </c>
    </row>
    <row r="2872" spans="1:5" x14ac:dyDescent="0.25">
      <c r="A2872" s="8">
        <f t="shared" si="89"/>
        <v>2871</v>
      </c>
      <c r="B2872" t="s">
        <v>15650</v>
      </c>
      <c r="C2872" t="s">
        <v>12627</v>
      </c>
      <c r="D2872" s="8">
        <f>VLOOKUP(C2872,Proveedor!$B$2:$C$168,2,0)</f>
        <v>12</v>
      </c>
      <c r="E2872" s="8" t="str">
        <f t="shared" si="88"/>
        <v>insert into Productos values (2871,'LIJA DE DISCO 4 1/2" TRUPER GRANO 36',12);</v>
      </c>
    </row>
    <row r="2873" spans="1:5" x14ac:dyDescent="0.25">
      <c r="A2873" s="8">
        <f t="shared" si="89"/>
        <v>2872</v>
      </c>
      <c r="B2873" t="s">
        <v>15651</v>
      </c>
      <c r="C2873" t="s">
        <v>12627</v>
      </c>
      <c r="D2873" s="8">
        <f>VLOOKUP(C2873,Proveedor!$B$2:$C$168,2,0)</f>
        <v>12</v>
      </c>
      <c r="E2873" s="8" t="str">
        <f t="shared" si="88"/>
        <v>insert into Productos values (2872,'LIJA DE DISCO 4 TRUPER GRANO 80',12);</v>
      </c>
    </row>
    <row r="2874" spans="1:5" x14ac:dyDescent="0.25">
      <c r="A2874" s="8">
        <f t="shared" si="89"/>
        <v>2873</v>
      </c>
      <c r="B2874" t="s">
        <v>15652</v>
      </c>
      <c r="C2874" t="s">
        <v>12627</v>
      </c>
      <c r="D2874" s="8">
        <f>VLOOKUP(C2874,Proveedor!$B$2:$C$168,2,0)</f>
        <v>12</v>
      </c>
      <c r="E2874" s="8" t="str">
        <f t="shared" si="88"/>
        <v>insert into Productos values (2873,'LIJA ESMERIL G 120 TRUPER ROJA LIMER-120',12);</v>
      </c>
    </row>
    <row r="2875" spans="1:5" x14ac:dyDescent="0.25">
      <c r="A2875" s="8">
        <f t="shared" si="89"/>
        <v>2874</v>
      </c>
      <c r="B2875" t="s">
        <v>15653</v>
      </c>
      <c r="C2875" t="s">
        <v>12627</v>
      </c>
      <c r="D2875" s="8">
        <f>VLOOKUP(C2875,Proveedor!$B$2:$C$168,2,0)</f>
        <v>12</v>
      </c>
      <c r="E2875" s="8" t="str">
        <f t="shared" si="88"/>
        <v>insert into Productos values (2874,'LIJA ESMERIL GRA 36 TRUPER ROJA LIMER-36',12);</v>
      </c>
    </row>
    <row r="2876" spans="1:5" x14ac:dyDescent="0.25">
      <c r="A2876" s="8">
        <f t="shared" si="89"/>
        <v>2875</v>
      </c>
      <c r="B2876" t="s">
        <v>15654</v>
      </c>
      <c r="C2876" t="s">
        <v>12627</v>
      </c>
      <c r="D2876" s="8">
        <f>VLOOKUP(C2876,Proveedor!$B$2:$C$168,2,0)</f>
        <v>12</v>
      </c>
      <c r="E2876" s="8" t="str">
        <f t="shared" si="88"/>
        <v>insert into Productos values (2875,'LIJA ESMERIL GRA 50 TRUPER ROJA LIMER-50',12);</v>
      </c>
    </row>
    <row r="2877" spans="1:5" x14ac:dyDescent="0.25">
      <c r="A2877" s="8">
        <f t="shared" si="89"/>
        <v>2876</v>
      </c>
      <c r="B2877" t="s">
        <v>15655</v>
      </c>
      <c r="C2877" t="s">
        <v>12627</v>
      </c>
      <c r="D2877" s="8">
        <f>VLOOKUP(C2877,Proveedor!$B$2:$C$168,2,0)</f>
        <v>12</v>
      </c>
      <c r="E2877" s="8" t="str">
        <f t="shared" si="88"/>
        <v>insert into Productos values (2876,'LIJA ESMERIL GRA 80 TRUPER ROJA LIMER-80',12);</v>
      </c>
    </row>
    <row r="2878" spans="1:5" x14ac:dyDescent="0.25">
      <c r="A2878" s="8">
        <f t="shared" si="89"/>
        <v>2877</v>
      </c>
      <c r="B2878" t="s">
        <v>15656</v>
      </c>
      <c r="C2878" t="s">
        <v>12627</v>
      </c>
      <c r="D2878" s="8">
        <f>VLOOKUP(C2878,Proveedor!$B$2:$C$168,2,0)</f>
        <v>12</v>
      </c>
      <c r="E2878" s="8" t="str">
        <f t="shared" si="88"/>
        <v>insert into Productos values (2877,'LIJA ESMERIL GRANO 36 TRUPER NEG LIME-3',12);</v>
      </c>
    </row>
    <row r="2879" spans="1:5" x14ac:dyDescent="0.25">
      <c r="A2879" s="8">
        <f t="shared" si="89"/>
        <v>2878</v>
      </c>
      <c r="B2879" t="s">
        <v>15657</v>
      </c>
      <c r="C2879" t="s">
        <v>12627</v>
      </c>
      <c r="D2879" s="8">
        <f>VLOOKUP(C2879,Proveedor!$B$2:$C$168,2,0)</f>
        <v>12</v>
      </c>
      <c r="E2879" s="8" t="str">
        <f t="shared" si="88"/>
        <v>insert into Productos values (2878,'LIJA ESMERIL GRANO 50 TRUPER NEG LIME-5',12);</v>
      </c>
    </row>
    <row r="2880" spans="1:5" x14ac:dyDescent="0.25">
      <c r="A2880" s="8">
        <f t="shared" si="89"/>
        <v>2879</v>
      </c>
      <c r="B2880" t="s">
        <v>15658</v>
      </c>
      <c r="C2880" t="s">
        <v>12621</v>
      </c>
      <c r="D2880" s="8">
        <f>VLOOKUP(C2880,Proveedor!$B$2:$C$168,2,0)</f>
        <v>6</v>
      </c>
      <c r="E2880" s="8" t="str">
        <f t="shared" si="88"/>
        <v>insert into Productos values (2879,'LIJA ESMERIL GRANO 80 NEGRA SANTUL PROM',6);</v>
      </c>
    </row>
    <row r="2881" spans="1:5" x14ac:dyDescent="0.25">
      <c r="A2881" s="8">
        <f t="shared" si="89"/>
        <v>2880</v>
      </c>
      <c r="B2881" t="s">
        <v>15659</v>
      </c>
      <c r="C2881" t="s">
        <v>12627</v>
      </c>
      <c r="D2881" s="8">
        <f>VLOOKUP(C2881,Proveedor!$B$2:$C$168,2,0)</f>
        <v>12</v>
      </c>
      <c r="E2881" s="8" t="str">
        <f t="shared" si="88"/>
        <v>insert into Productos values (2880,'LIJA ESMERIL GRANO 80 TRUPER NEG LIME-8',12);</v>
      </c>
    </row>
    <row r="2882" spans="1:5" x14ac:dyDescent="0.25">
      <c r="A2882" s="8">
        <f t="shared" si="89"/>
        <v>2881</v>
      </c>
      <c r="B2882" t="s">
        <v>15660</v>
      </c>
      <c r="C2882" t="s">
        <v>12621</v>
      </c>
      <c r="D2882" s="8">
        <f>VLOOKUP(C2882,Proveedor!$B$2:$C$168,2,0)</f>
        <v>6</v>
      </c>
      <c r="E2882" s="8" t="str">
        <f t="shared" si="88"/>
        <v>insert into Productos values (2881,'LIJA ESMERIL GRANO 100 NEGRA SANTUL PROM',6);</v>
      </c>
    </row>
    <row r="2883" spans="1:5" x14ac:dyDescent="0.25">
      <c r="A2883" s="8">
        <f t="shared" si="89"/>
        <v>2882</v>
      </c>
      <c r="B2883" t="s">
        <v>15661</v>
      </c>
      <c r="C2883" t="s">
        <v>12627</v>
      </c>
      <c r="D2883" s="8">
        <f>VLOOKUP(C2883,Proveedor!$B$2:$C$168,2,0)</f>
        <v>12</v>
      </c>
      <c r="E2883" s="8" t="str">
        <f t="shared" ref="E2883:E2946" si="90">"insert into Productos values ("&amp;A2883&amp;",'"&amp;B2883&amp;"',"&amp;D2883&amp;");"</f>
        <v>insert into Productos values (2882,'LIJA ESMERIL GRANO 120 TRUPE NE LIME-120',12);</v>
      </c>
    </row>
    <row r="2884" spans="1:5" x14ac:dyDescent="0.25">
      <c r="A2884" s="8">
        <f t="shared" ref="A2884:A2947" si="91">+A2883+1</f>
        <v>2883</v>
      </c>
      <c r="B2884" t="s">
        <v>15662</v>
      </c>
      <c r="C2884" t="s">
        <v>12642</v>
      </c>
      <c r="D2884" s="8">
        <f>VLOOKUP(C2884,Proveedor!$B$2:$C$168,2,0)</f>
        <v>27</v>
      </c>
      <c r="E2884" s="8" t="str">
        <f t="shared" si="90"/>
        <v>insert into Productos values (2883,'LIJA ESMERIL GRANO 180 NEGRA NORTON',27);</v>
      </c>
    </row>
    <row r="2885" spans="1:5" x14ac:dyDescent="0.25">
      <c r="A2885" s="8">
        <f t="shared" si="91"/>
        <v>2884</v>
      </c>
      <c r="B2885" t="s">
        <v>15663</v>
      </c>
      <c r="C2885" t="s">
        <v>12627</v>
      </c>
      <c r="D2885" s="8">
        <f>VLOOKUP(C2885,Proveedor!$B$2:$C$168,2,0)</f>
        <v>12</v>
      </c>
      <c r="E2885" s="8" t="str">
        <f t="shared" si="90"/>
        <v>insert into Productos values (2884,'LIJA P/MADERA G 100 TRUPER ROJ LIMAK-100',12);</v>
      </c>
    </row>
    <row r="2886" spans="1:5" x14ac:dyDescent="0.25">
      <c r="A2886" s="8">
        <f t="shared" si="91"/>
        <v>2885</v>
      </c>
      <c r="B2886" t="s">
        <v>15664</v>
      </c>
      <c r="C2886" t="s">
        <v>12627</v>
      </c>
      <c r="D2886" s="8">
        <f>VLOOKUP(C2886,Proveedor!$B$2:$C$168,2,0)</f>
        <v>12</v>
      </c>
      <c r="E2886" s="8" t="str">
        <f t="shared" si="90"/>
        <v>insert into Productos values (2885,'LIJA P/MADERA G 150 TRUPER ROJ LIMAK-150',12);</v>
      </c>
    </row>
    <row r="2887" spans="1:5" x14ac:dyDescent="0.25">
      <c r="A2887" s="8">
        <f t="shared" si="91"/>
        <v>2886</v>
      </c>
      <c r="B2887" t="s">
        <v>15665</v>
      </c>
      <c r="C2887" t="s">
        <v>12627</v>
      </c>
      <c r="D2887" s="8">
        <f>VLOOKUP(C2887,Proveedor!$B$2:$C$168,2,0)</f>
        <v>12</v>
      </c>
      <c r="E2887" s="8" t="str">
        <f t="shared" si="90"/>
        <v>insert into Productos values (2886,'LIJA P/MADERA GR 60 TRUPER ROJA LIMAK-60',12);</v>
      </c>
    </row>
    <row r="2888" spans="1:5" x14ac:dyDescent="0.25">
      <c r="A2888" s="8">
        <f t="shared" si="91"/>
        <v>2887</v>
      </c>
      <c r="B2888" t="s">
        <v>15666</v>
      </c>
      <c r="C2888" t="s">
        <v>12618</v>
      </c>
      <c r="D2888" s="8">
        <f>VLOOKUP(C2888,Proveedor!$B$2:$C$168,2,0)</f>
        <v>3</v>
      </c>
      <c r="E2888" s="8" t="str">
        <f t="shared" si="90"/>
        <v>insert into Productos values (2887,'LIJA P/MADERA GRANO 100 AKSI',3);</v>
      </c>
    </row>
    <row r="2889" spans="1:5" x14ac:dyDescent="0.25">
      <c r="A2889" s="8">
        <f t="shared" si="91"/>
        <v>2888</v>
      </c>
      <c r="B2889" t="s">
        <v>15667</v>
      </c>
      <c r="C2889" t="s">
        <v>12627</v>
      </c>
      <c r="D2889" s="8">
        <f>VLOOKUP(C2889,Proveedor!$B$2:$C$168,2,0)</f>
        <v>12</v>
      </c>
      <c r="E2889" s="8" t="str">
        <f t="shared" si="90"/>
        <v>insert into Productos values (2888,'LIJA P/MADERA GRANO 100 TRUPER',12);</v>
      </c>
    </row>
    <row r="2890" spans="1:5" x14ac:dyDescent="0.25">
      <c r="A2890" s="8">
        <f t="shared" si="91"/>
        <v>2889</v>
      </c>
      <c r="B2890" t="s">
        <v>15668</v>
      </c>
      <c r="C2890" t="s">
        <v>12627</v>
      </c>
      <c r="D2890" s="8">
        <f>VLOOKUP(C2890,Proveedor!$B$2:$C$168,2,0)</f>
        <v>12</v>
      </c>
      <c r="E2890" s="8" t="str">
        <f t="shared" si="90"/>
        <v>insert into Productos values (2889,'LIJA P/MADERA GRANO 120 TRUPER',12);</v>
      </c>
    </row>
    <row r="2891" spans="1:5" x14ac:dyDescent="0.25">
      <c r="A2891" s="8">
        <f t="shared" si="91"/>
        <v>2890</v>
      </c>
      <c r="B2891" t="s">
        <v>15669</v>
      </c>
      <c r="C2891" t="s">
        <v>12618</v>
      </c>
      <c r="D2891" s="8">
        <f>VLOOKUP(C2891,Proveedor!$B$2:$C$168,2,0)</f>
        <v>3</v>
      </c>
      <c r="E2891" s="8" t="str">
        <f t="shared" si="90"/>
        <v>insert into Productos values (2890,'LIJA P/MADERA GRANO 150 AKSI',3);</v>
      </c>
    </row>
    <row r="2892" spans="1:5" x14ac:dyDescent="0.25">
      <c r="A2892" s="8">
        <f t="shared" si="91"/>
        <v>2891</v>
      </c>
      <c r="B2892" t="s">
        <v>15670</v>
      </c>
      <c r="C2892" t="s">
        <v>12627</v>
      </c>
      <c r="D2892" s="8">
        <f>VLOOKUP(C2892,Proveedor!$B$2:$C$168,2,0)</f>
        <v>12</v>
      </c>
      <c r="E2892" s="8" t="str">
        <f t="shared" si="90"/>
        <v>insert into Productos values (2891,'LIJA P/MADERA GRANO 150 TRUPER',12);</v>
      </c>
    </row>
    <row r="2893" spans="1:5" x14ac:dyDescent="0.25">
      <c r="A2893" s="8">
        <f t="shared" si="91"/>
        <v>2892</v>
      </c>
      <c r="B2893" t="s">
        <v>15671</v>
      </c>
      <c r="C2893" t="s">
        <v>12627</v>
      </c>
      <c r="D2893" s="8">
        <f>VLOOKUP(C2893,Proveedor!$B$2:$C$168,2,0)</f>
        <v>12</v>
      </c>
      <c r="E2893" s="8" t="str">
        <f t="shared" si="90"/>
        <v>insert into Productos values (2892,'LIJA P/MADERA GRANO 180 TRUPER',12);</v>
      </c>
    </row>
    <row r="2894" spans="1:5" x14ac:dyDescent="0.25">
      <c r="A2894" s="8">
        <f t="shared" si="91"/>
        <v>2893</v>
      </c>
      <c r="B2894" t="s">
        <v>15672</v>
      </c>
      <c r="C2894" t="s">
        <v>12642</v>
      </c>
      <c r="D2894" s="8">
        <f>VLOOKUP(C2894,Proveedor!$B$2:$C$168,2,0)</f>
        <v>27</v>
      </c>
      <c r="E2894" s="8" t="str">
        <f t="shared" si="90"/>
        <v>insert into Productos values (2893,'LIJA P/MADERA GRANO 280 NORTON A219',27);</v>
      </c>
    </row>
    <row r="2895" spans="1:5" x14ac:dyDescent="0.25">
      <c r="A2895" s="8">
        <f t="shared" si="91"/>
        <v>2894</v>
      </c>
      <c r="B2895" t="s">
        <v>15673</v>
      </c>
      <c r="C2895" t="s">
        <v>12642</v>
      </c>
      <c r="D2895" s="8">
        <f>VLOOKUP(C2895,Proveedor!$B$2:$C$168,2,0)</f>
        <v>27</v>
      </c>
      <c r="E2895" s="8" t="str">
        <f t="shared" si="90"/>
        <v>insert into Productos values (2894,'LIJA P/MADERA GRANO 320 NORTON A219',27);</v>
      </c>
    </row>
    <row r="2896" spans="1:5" x14ac:dyDescent="0.25">
      <c r="A2896" s="8">
        <f t="shared" si="91"/>
        <v>2895</v>
      </c>
      <c r="B2896" t="s">
        <v>15674</v>
      </c>
      <c r="C2896" t="s">
        <v>12627</v>
      </c>
      <c r="D2896" s="8">
        <f>VLOOKUP(C2896,Proveedor!$B$2:$C$168,2,0)</f>
        <v>12</v>
      </c>
      <c r="E2896" s="8" t="str">
        <f t="shared" si="90"/>
        <v>insert into Productos values (2895,'LIJA P/MADERA GRANO 36 TRUPER P LIMA-36*',12);</v>
      </c>
    </row>
    <row r="2897" spans="1:5" x14ac:dyDescent="0.25">
      <c r="A2897" s="8">
        <f t="shared" si="91"/>
        <v>2896</v>
      </c>
      <c r="B2897" t="s">
        <v>15675</v>
      </c>
      <c r="C2897" t="s">
        <v>12642</v>
      </c>
      <c r="D2897" s="8">
        <f>VLOOKUP(C2897,Proveedor!$B$2:$C$168,2,0)</f>
        <v>27</v>
      </c>
      <c r="E2897" s="8" t="str">
        <f t="shared" si="90"/>
        <v>insert into Productos values (2896,'LIJA P/MADERA GRANO 360 NORTON A219',27);</v>
      </c>
    </row>
    <row r="2898" spans="1:5" x14ac:dyDescent="0.25">
      <c r="A2898" s="8">
        <f t="shared" si="91"/>
        <v>2897</v>
      </c>
      <c r="B2898" t="s">
        <v>15676</v>
      </c>
      <c r="C2898" t="s">
        <v>12627</v>
      </c>
      <c r="D2898" s="8">
        <f>VLOOKUP(C2898,Proveedor!$B$2:$C$168,2,0)</f>
        <v>12</v>
      </c>
      <c r="E2898" s="8" t="str">
        <f t="shared" si="90"/>
        <v>insert into Productos values (2897,'LIJA P/MADERA GRANO 40 TRUPER P LIMA-40*',12);</v>
      </c>
    </row>
    <row r="2899" spans="1:5" x14ac:dyDescent="0.25">
      <c r="A2899" s="8">
        <f t="shared" si="91"/>
        <v>2898</v>
      </c>
      <c r="B2899" t="s">
        <v>15677</v>
      </c>
      <c r="C2899" t="s">
        <v>12642</v>
      </c>
      <c r="D2899" s="8">
        <f>VLOOKUP(C2899,Proveedor!$B$2:$C$168,2,0)</f>
        <v>27</v>
      </c>
      <c r="E2899" s="8" t="str">
        <f t="shared" si="90"/>
        <v>insert into Productos values (2898,'LIJA P/MADERA GRANO 400 NORTON A219',27);</v>
      </c>
    </row>
    <row r="2900" spans="1:5" x14ac:dyDescent="0.25">
      <c r="A2900" s="8">
        <f t="shared" si="91"/>
        <v>2899</v>
      </c>
      <c r="B2900" t="s">
        <v>15678</v>
      </c>
      <c r="C2900" t="s">
        <v>12627</v>
      </c>
      <c r="D2900" s="8">
        <f>VLOOKUP(C2900,Proveedor!$B$2:$C$168,2,0)</f>
        <v>12</v>
      </c>
      <c r="E2900" s="8" t="str">
        <f t="shared" si="90"/>
        <v>insert into Productos values (2899,'LIJA P/MADERA GRANO 50 TRUPER P LIMA-50*',12);</v>
      </c>
    </row>
    <row r="2901" spans="1:5" x14ac:dyDescent="0.25">
      <c r="A2901" s="8">
        <f t="shared" si="91"/>
        <v>2900</v>
      </c>
      <c r="B2901" t="s">
        <v>15679</v>
      </c>
      <c r="C2901" t="s">
        <v>12627</v>
      </c>
      <c r="D2901" s="8">
        <f>VLOOKUP(C2901,Proveedor!$B$2:$C$168,2,0)</f>
        <v>12</v>
      </c>
      <c r="E2901" s="8" t="str">
        <f t="shared" si="90"/>
        <v>insert into Productos values (2900,'LIJA P/MADERA GRANO 60 TRUPER P LIMA-60*',12);</v>
      </c>
    </row>
    <row r="2902" spans="1:5" x14ac:dyDescent="0.25">
      <c r="A2902" s="8">
        <f t="shared" si="91"/>
        <v>2901</v>
      </c>
      <c r="B2902" t="s">
        <v>15680</v>
      </c>
      <c r="C2902" t="s">
        <v>12627</v>
      </c>
      <c r="D2902" s="8">
        <f>VLOOKUP(C2902,Proveedor!$B$2:$C$168,2,0)</f>
        <v>12</v>
      </c>
      <c r="E2902" s="8" t="str">
        <f t="shared" si="90"/>
        <v>insert into Productos values (2901,'LIJA P/MADERA GRANO 80 TRUPER P LIMA-80*',12);</v>
      </c>
    </row>
    <row r="2903" spans="1:5" x14ac:dyDescent="0.25">
      <c r="A2903" s="8">
        <f t="shared" si="91"/>
        <v>2902</v>
      </c>
      <c r="B2903" t="s">
        <v>15681</v>
      </c>
      <c r="C2903" t="s">
        <v>12627</v>
      </c>
      <c r="D2903" s="8">
        <f>VLOOKUP(C2903,Proveedor!$B$2:$C$168,2,0)</f>
        <v>12</v>
      </c>
      <c r="E2903" s="8" t="str">
        <f t="shared" si="90"/>
        <v>insert into Productos values (2902,'LIJA PARA PLOMERO POR ROLLO G100 1"ANCHO',12);</v>
      </c>
    </row>
    <row r="2904" spans="1:5" x14ac:dyDescent="0.25">
      <c r="A2904" s="8">
        <f t="shared" si="91"/>
        <v>2903</v>
      </c>
      <c r="B2904" t="s">
        <v>15682</v>
      </c>
      <c r="C2904" t="s">
        <v>12627</v>
      </c>
      <c r="D2904" s="8">
        <f>VLOOKUP(C2904,Proveedor!$B$2:$C$168,2,0)</f>
        <v>12</v>
      </c>
      <c r="E2904" s="8" t="str">
        <f t="shared" si="90"/>
        <v>insert into Productos values (2903,'LIJA POR METRO PARA PLOMERO 1 MT',12);</v>
      </c>
    </row>
    <row r="2905" spans="1:5" x14ac:dyDescent="0.25">
      <c r="A2905" s="8">
        <f t="shared" si="91"/>
        <v>2904</v>
      </c>
      <c r="B2905" t="s">
        <v>15683</v>
      </c>
      <c r="C2905" t="s">
        <v>12655</v>
      </c>
      <c r="D2905" s="8">
        <f>VLOOKUP(C2905,Proveedor!$B$2:$C$168,2,0)</f>
        <v>40</v>
      </c>
      <c r="E2905" s="8" t="str">
        <f t="shared" si="90"/>
        <v>insert into Productos values (2904,'LIJADORA DE BANDA 3X21 PROF TRUPER 1010W',40);</v>
      </c>
    </row>
    <row r="2906" spans="1:5" x14ac:dyDescent="0.25">
      <c r="A2906" s="8">
        <f t="shared" si="91"/>
        <v>2905</v>
      </c>
      <c r="B2906" t="s">
        <v>15684</v>
      </c>
      <c r="C2906" t="s">
        <v>12627</v>
      </c>
      <c r="D2906" s="8">
        <f>VLOOKUP(C2906,Proveedor!$B$2:$C$168,2,0)</f>
        <v>12</v>
      </c>
      <c r="E2906" s="8" t="str">
        <f t="shared" si="90"/>
        <v>insert into Productos values (2905,'LIJADORA ORBITAL TRUPER 1/4 200W',12);</v>
      </c>
    </row>
    <row r="2907" spans="1:5" x14ac:dyDescent="0.25">
      <c r="A2907" s="8">
        <f t="shared" si="91"/>
        <v>2906</v>
      </c>
      <c r="B2907" t="s">
        <v>15685</v>
      </c>
      <c r="C2907" t="s">
        <v>12654</v>
      </c>
      <c r="D2907" s="8">
        <f>VLOOKUP(C2907,Proveedor!$B$2:$C$168,2,0)</f>
        <v>39</v>
      </c>
      <c r="E2907" s="8" t="str">
        <f t="shared" si="90"/>
        <v>insert into Productos values (2906,'LIJADORA PRETUL ORBITAL 1/3 150W',39);</v>
      </c>
    </row>
    <row r="2908" spans="1:5" x14ac:dyDescent="0.25">
      <c r="A2908" s="8">
        <f t="shared" si="91"/>
        <v>2907</v>
      </c>
      <c r="B2908" t="s">
        <v>15686</v>
      </c>
      <c r="C2908" t="s">
        <v>12627</v>
      </c>
      <c r="D2908" s="8">
        <f>VLOOKUP(C2908,Proveedor!$B$2:$C$168,2,0)</f>
        <v>12</v>
      </c>
      <c r="E2908" s="8" t="str">
        <f t="shared" si="90"/>
        <v>insert into Productos values (2907,'LIMA ESCOFINA 10" TRUPER',12);</v>
      </c>
    </row>
    <row r="2909" spans="1:5" x14ac:dyDescent="0.25">
      <c r="A2909" s="8">
        <f t="shared" si="91"/>
        <v>2908</v>
      </c>
      <c r="B2909" t="s">
        <v>15687</v>
      </c>
      <c r="C2909" t="s">
        <v>12627</v>
      </c>
      <c r="D2909" s="8">
        <f>VLOOKUP(C2909,Proveedor!$B$2:$C$168,2,0)</f>
        <v>12</v>
      </c>
      <c r="E2909" s="8" t="str">
        <f t="shared" si="90"/>
        <v>insert into Productos values (2908,'LIMA ESCOFINA 8" TRUPER MEDIA CA¥A BAST',12);</v>
      </c>
    </row>
    <row r="2910" spans="1:5" x14ac:dyDescent="0.25">
      <c r="A2910" s="8">
        <f t="shared" si="91"/>
        <v>2909</v>
      </c>
      <c r="B2910" t="s">
        <v>15688</v>
      </c>
      <c r="C2910" t="s">
        <v>12627</v>
      </c>
      <c r="D2910" s="8">
        <f>VLOOKUP(C2910,Proveedor!$B$2:$C$168,2,0)</f>
        <v>12</v>
      </c>
      <c r="E2910" s="8" t="str">
        <f t="shared" si="90"/>
        <v>insert into Productos values (2909,'LIMA ESCOFINA TRUPER NO.6',12);</v>
      </c>
    </row>
    <row r="2911" spans="1:5" x14ac:dyDescent="0.25">
      <c r="A2911" s="8">
        <f t="shared" si="91"/>
        <v>2910</v>
      </c>
      <c r="B2911" t="s">
        <v>15689</v>
      </c>
      <c r="C2911" t="s">
        <v>12627</v>
      </c>
      <c r="D2911" s="8">
        <f>VLOOKUP(C2911,Proveedor!$B$2:$C$168,2,0)</f>
        <v>12</v>
      </c>
      <c r="E2911" s="8" t="str">
        <f t="shared" si="90"/>
        <v>insert into Productos values (2910,'LIMA ESCOFINA TRUPER P/HERRAR C/ZANCO 14',12);</v>
      </c>
    </row>
    <row r="2912" spans="1:5" x14ac:dyDescent="0.25">
      <c r="A2912" s="8">
        <f t="shared" si="91"/>
        <v>2911</v>
      </c>
      <c r="B2912" t="s">
        <v>15690</v>
      </c>
      <c r="C2912" t="s">
        <v>12630</v>
      </c>
      <c r="D2912" s="8">
        <f>VLOOKUP(C2912,Proveedor!$B$2:$C$168,2,0)</f>
        <v>15</v>
      </c>
      <c r="E2912" s="8" t="str">
        <f t="shared" si="90"/>
        <v>insert into Productos values (2911,'LIMA JGO 5 X 8"',15);</v>
      </c>
    </row>
    <row r="2913" spans="1:5" x14ac:dyDescent="0.25">
      <c r="A2913" s="8">
        <f t="shared" si="91"/>
        <v>2912</v>
      </c>
      <c r="B2913" t="s">
        <v>15691</v>
      </c>
      <c r="C2913" t="s">
        <v>12630</v>
      </c>
      <c r="D2913" s="8">
        <f>VLOOKUP(C2913,Proveedor!$B$2:$C$168,2,0)</f>
        <v>15</v>
      </c>
      <c r="E2913" s="8" t="str">
        <f t="shared" si="90"/>
        <v>insert into Productos values (2912,'LIMA JGO 5X6',15);</v>
      </c>
    </row>
    <row r="2914" spans="1:5" x14ac:dyDescent="0.25">
      <c r="A2914" s="8">
        <f t="shared" si="91"/>
        <v>2913</v>
      </c>
      <c r="B2914" t="s">
        <v>15692</v>
      </c>
      <c r="C2914" t="s">
        <v>12627</v>
      </c>
      <c r="D2914" s="8">
        <f>VLOOKUP(C2914,Proveedor!$B$2:$C$168,2,0)</f>
        <v>12</v>
      </c>
      <c r="E2914" s="8" t="str">
        <f t="shared" si="90"/>
        <v>insert into Productos values (2913,'LIMA MEDIA CA¥A 8" BASTARDA TRUPER',12);</v>
      </c>
    </row>
    <row r="2915" spans="1:5" x14ac:dyDescent="0.25">
      <c r="A2915" s="8">
        <f t="shared" si="91"/>
        <v>2914</v>
      </c>
      <c r="B2915" t="s">
        <v>15693</v>
      </c>
      <c r="C2915" t="s">
        <v>12627</v>
      </c>
      <c r="D2915" s="8">
        <f>VLOOKUP(C2915,Proveedor!$B$2:$C$168,2,0)</f>
        <v>12</v>
      </c>
      <c r="E2915" s="8" t="str">
        <f t="shared" si="90"/>
        <v>insert into Productos values (2914,'LIMA MEDIA CA¥A MUZA 10" TRUPER',12);</v>
      </c>
    </row>
    <row r="2916" spans="1:5" x14ac:dyDescent="0.25">
      <c r="A2916" s="8">
        <f t="shared" si="91"/>
        <v>2915</v>
      </c>
      <c r="B2916" t="s">
        <v>15694</v>
      </c>
      <c r="C2916" t="s">
        <v>12627</v>
      </c>
      <c r="D2916" s="8">
        <f>VLOOKUP(C2916,Proveedor!$B$2:$C$168,2,0)</f>
        <v>12</v>
      </c>
      <c r="E2916" s="8" t="str">
        <f t="shared" si="90"/>
        <v>insert into Productos values (2915,'LIMA MEDIA CAÑA BASTARDA 12" TRUPER',12);</v>
      </c>
    </row>
    <row r="2917" spans="1:5" x14ac:dyDescent="0.25">
      <c r="A2917" s="8">
        <f t="shared" si="91"/>
        <v>2916</v>
      </c>
      <c r="B2917" t="s">
        <v>15695</v>
      </c>
      <c r="C2917" t="s">
        <v>12623</v>
      </c>
      <c r="D2917" s="8">
        <f>VLOOKUP(C2917,Proveedor!$B$2:$C$168,2,0)</f>
        <v>8</v>
      </c>
      <c r="E2917" s="8" t="str">
        <f t="shared" si="90"/>
        <v>insert into Productos values (2916,'LIMA P/CERRAJERO J.5 P.160MM DIAMANTADA',8);</v>
      </c>
    </row>
    <row r="2918" spans="1:5" x14ac:dyDescent="0.25">
      <c r="A2918" s="8">
        <f t="shared" si="91"/>
        <v>2917</v>
      </c>
      <c r="B2918" t="s">
        <v>15696</v>
      </c>
      <c r="C2918" t="s">
        <v>12627</v>
      </c>
      <c r="D2918" s="8">
        <f>VLOOKUP(C2918,Proveedor!$B$2:$C$168,2,0)</f>
        <v>12</v>
      </c>
      <c r="E2918" s="8" t="str">
        <f t="shared" si="90"/>
        <v>insert into Productos values (2917,'LIMA P/HOJALATERO TRUPER 14" LHO-14 *',12);</v>
      </c>
    </row>
    <row r="2919" spans="1:5" x14ac:dyDescent="0.25">
      <c r="A2919" s="8">
        <f t="shared" si="91"/>
        <v>2918</v>
      </c>
      <c r="B2919" t="s">
        <v>15697</v>
      </c>
      <c r="C2919" t="s">
        <v>12619</v>
      </c>
      <c r="D2919" s="8">
        <f>VLOOKUP(C2919,Proveedor!$B$2:$C$168,2,0)</f>
        <v>4</v>
      </c>
      <c r="E2919" s="8" t="str">
        <f t="shared" si="90"/>
        <v>insert into Productos values (2918,'LIMA P/JOYERO CON MANGO 6 PZS SURTEK',4);</v>
      </c>
    </row>
    <row r="2920" spans="1:5" x14ac:dyDescent="0.25">
      <c r="A2920" s="8">
        <f t="shared" si="91"/>
        <v>2919</v>
      </c>
      <c r="B2920" t="s">
        <v>15698</v>
      </c>
      <c r="C2920" t="s">
        <v>12623</v>
      </c>
      <c r="D2920" s="8">
        <f>VLOOKUP(C2920,Proveedor!$B$2:$C$168,2,0)</f>
        <v>8</v>
      </c>
      <c r="E2920" s="8" t="str">
        <f t="shared" si="90"/>
        <v>insert into Productos values (2919,'LIMA P/JOYERO JUEGO 10 P DAMANTADO',8);</v>
      </c>
    </row>
    <row r="2921" spans="1:5" x14ac:dyDescent="0.25">
      <c r="A2921" s="8">
        <f t="shared" si="91"/>
        <v>2920</v>
      </c>
      <c r="B2921" t="s">
        <v>15699</v>
      </c>
      <c r="C2921" t="s">
        <v>12623</v>
      </c>
      <c r="D2921" s="8">
        <f>VLOOKUP(C2921,Proveedor!$B$2:$C$168,2,0)</f>
        <v>8</v>
      </c>
      <c r="E2921" s="8" t="str">
        <f t="shared" si="90"/>
        <v>insert into Productos values (2920,'LIMA P/JOYERO JUEGO 6 PZS 100MM',8);</v>
      </c>
    </row>
    <row r="2922" spans="1:5" x14ac:dyDescent="0.25">
      <c r="A2922" s="8">
        <f t="shared" si="91"/>
        <v>2921</v>
      </c>
      <c r="B2922" t="s">
        <v>15700</v>
      </c>
      <c r="C2922" t="s">
        <v>12627</v>
      </c>
      <c r="D2922" s="8">
        <f>VLOOKUP(C2922,Proveedor!$B$2:$C$168,2,0)</f>
        <v>12</v>
      </c>
      <c r="E2922" s="8" t="str">
        <f t="shared" si="90"/>
        <v>insert into Productos values (2921,'LIMA PLANA 10" TRUPER LPM-10',12);</v>
      </c>
    </row>
    <row r="2923" spans="1:5" x14ac:dyDescent="0.25">
      <c r="A2923" s="8">
        <f t="shared" si="91"/>
        <v>2922</v>
      </c>
      <c r="B2923" t="s">
        <v>15701</v>
      </c>
      <c r="C2923" t="s">
        <v>12627</v>
      </c>
      <c r="D2923" s="8">
        <f>VLOOKUP(C2923,Proveedor!$B$2:$C$168,2,0)</f>
        <v>12</v>
      </c>
      <c r="E2923" s="8" t="str">
        <f t="shared" si="90"/>
        <v>insert into Productos values (2922,'LIMA PLANA 12" TRUPER BASTARDA LPB-12 *',12);</v>
      </c>
    </row>
    <row r="2924" spans="1:5" x14ac:dyDescent="0.25">
      <c r="A2924" s="8">
        <f t="shared" si="91"/>
        <v>2923</v>
      </c>
      <c r="B2924" t="s">
        <v>15702</v>
      </c>
      <c r="C2924" t="s">
        <v>12627</v>
      </c>
      <c r="D2924" s="8">
        <f>VLOOKUP(C2924,Proveedor!$B$2:$C$168,2,0)</f>
        <v>12</v>
      </c>
      <c r="E2924" s="8" t="str">
        <f t="shared" si="90"/>
        <v>insert into Productos values (2923,'LIMA PLANA 4" TRUPER BASTARDA LPB-4',12);</v>
      </c>
    </row>
    <row r="2925" spans="1:5" x14ac:dyDescent="0.25">
      <c r="A2925" s="8">
        <f t="shared" si="91"/>
        <v>2924</v>
      </c>
      <c r="B2925" t="s">
        <v>15703</v>
      </c>
      <c r="C2925" t="s">
        <v>12627</v>
      </c>
      <c r="D2925" s="8">
        <f>VLOOKUP(C2925,Proveedor!$B$2:$C$168,2,0)</f>
        <v>12</v>
      </c>
      <c r="E2925" s="8" t="str">
        <f t="shared" si="90"/>
        <v>insert into Productos values (2924,'LIMA PLANA 6" MUZA TRUPER LPM-6',12);</v>
      </c>
    </row>
    <row r="2926" spans="1:5" x14ac:dyDescent="0.25">
      <c r="A2926" s="8">
        <f t="shared" si="91"/>
        <v>2925</v>
      </c>
      <c r="B2926" t="s">
        <v>15704</v>
      </c>
      <c r="C2926" t="s">
        <v>12627</v>
      </c>
      <c r="D2926" s="8">
        <f>VLOOKUP(C2926,Proveedor!$B$2:$C$168,2,0)</f>
        <v>12</v>
      </c>
      <c r="E2926" s="8" t="str">
        <f t="shared" si="90"/>
        <v>insert into Productos values (2925,'LIMA PLANA 6" TRUPER BASTARDA LPB-6*',12);</v>
      </c>
    </row>
    <row r="2927" spans="1:5" x14ac:dyDescent="0.25">
      <c r="A2927" s="8">
        <f t="shared" si="91"/>
        <v>2926</v>
      </c>
      <c r="B2927" t="s">
        <v>15705</v>
      </c>
      <c r="C2927" t="s">
        <v>12621</v>
      </c>
      <c r="D2927" s="8">
        <f>VLOOKUP(C2927,Proveedor!$B$2:$C$168,2,0)</f>
        <v>6</v>
      </c>
      <c r="E2927" s="8" t="str">
        <f t="shared" si="90"/>
        <v>insert into Productos values (2926,'LIMA PLANA 8" MUZA SANTUL',6);</v>
      </c>
    </row>
    <row r="2928" spans="1:5" x14ac:dyDescent="0.25">
      <c r="A2928" s="8">
        <f t="shared" si="91"/>
        <v>2927</v>
      </c>
      <c r="B2928" t="s">
        <v>15706</v>
      </c>
      <c r="C2928" t="s">
        <v>12627</v>
      </c>
      <c r="D2928" s="8">
        <f>VLOOKUP(C2928,Proveedor!$B$2:$C$168,2,0)</f>
        <v>12</v>
      </c>
      <c r="E2928" s="8" t="str">
        <f t="shared" si="90"/>
        <v>insert into Productos values (2927,'LIMA PLANA 8" TRUPER LPM-8 *',12);</v>
      </c>
    </row>
    <row r="2929" spans="1:5" x14ac:dyDescent="0.25">
      <c r="A2929" s="8">
        <f t="shared" si="91"/>
        <v>2928</v>
      </c>
      <c r="B2929" t="s">
        <v>15707</v>
      </c>
      <c r="C2929" t="s">
        <v>12627</v>
      </c>
      <c r="D2929" s="8">
        <f>VLOOKUP(C2929,Proveedor!$B$2:$C$168,2,0)</f>
        <v>12</v>
      </c>
      <c r="E2929" s="8" t="str">
        <f t="shared" si="90"/>
        <v>insert into Productos values (2928,'LIMA REDONDA BASTARDA 4" TRUPER',12);</v>
      </c>
    </row>
    <row r="2930" spans="1:5" x14ac:dyDescent="0.25">
      <c r="A2930" s="8">
        <f t="shared" si="91"/>
        <v>2929</v>
      </c>
      <c r="B2930" t="s">
        <v>15708</v>
      </c>
      <c r="C2930" t="s">
        <v>12627</v>
      </c>
      <c r="D2930" s="8">
        <f>VLOOKUP(C2930,Proveedor!$B$2:$C$168,2,0)</f>
        <v>12</v>
      </c>
      <c r="E2930" s="8" t="str">
        <f t="shared" si="90"/>
        <v>insert into Productos values (2929,'LIMA REDONDA BASTARDA 6" TRUPER',12);</v>
      </c>
    </row>
    <row r="2931" spans="1:5" x14ac:dyDescent="0.25">
      <c r="A2931" s="8">
        <f t="shared" si="91"/>
        <v>2930</v>
      </c>
      <c r="B2931" t="s">
        <v>15709</v>
      </c>
      <c r="C2931" t="s">
        <v>12627</v>
      </c>
      <c r="D2931" s="8">
        <f>VLOOKUP(C2931,Proveedor!$B$2:$C$168,2,0)</f>
        <v>12</v>
      </c>
      <c r="E2931" s="8" t="str">
        <f t="shared" si="90"/>
        <v>insert into Productos values (2930,'LIMA REDONDA BASTARDA 8" TRUPER',12);</v>
      </c>
    </row>
    <row r="2932" spans="1:5" x14ac:dyDescent="0.25">
      <c r="A2932" s="8">
        <f t="shared" si="91"/>
        <v>2931</v>
      </c>
      <c r="B2932" t="s">
        <v>15710</v>
      </c>
      <c r="C2932" t="s">
        <v>12627</v>
      </c>
      <c r="D2932" s="8">
        <f>VLOOKUP(C2932,Proveedor!$B$2:$C$168,2,0)</f>
        <v>12</v>
      </c>
      <c r="E2932" s="8" t="str">
        <f t="shared" si="90"/>
        <v>insert into Productos values (2931,'LIMA REDONDA BASTARDA 10" TRUPER LRB-10',12);</v>
      </c>
    </row>
    <row r="2933" spans="1:5" x14ac:dyDescent="0.25">
      <c r="A2933" s="8">
        <f t="shared" si="91"/>
        <v>2932</v>
      </c>
      <c r="B2933" t="s">
        <v>15711</v>
      </c>
      <c r="C2933" t="s">
        <v>12627</v>
      </c>
      <c r="D2933" s="8">
        <f>VLOOKUP(C2933,Proveedor!$B$2:$C$168,2,0)</f>
        <v>12</v>
      </c>
      <c r="E2933" s="8" t="str">
        <f t="shared" si="90"/>
        <v>insert into Productos values (2932,'LIMA REDONDA BASTARDA 12" TRUPER',12);</v>
      </c>
    </row>
    <row r="2934" spans="1:5" x14ac:dyDescent="0.25">
      <c r="A2934" s="8">
        <f t="shared" si="91"/>
        <v>2933</v>
      </c>
      <c r="B2934" t="s">
        <v>15712</v>
      </c>
      <c r="C2934" t="s">
        <v>12627</v>
      </c>
      <c r="D2934" s="8">
        <f>VLOOKUP(C2934,Proveedor!$B$2:$C$168,2,0)</f>
        <v>12</v>
      </c>
      <c r="E2934" s="8" t="str">
        <f t="shared" si="90"/>
        <v>insert into Productos values (2933,'LIMA TRIAN 4" TRUPER PESADO S/M LTP-4 *',12);</v>
      </c>
    </row>
    <row r="2935" spans="1:5" x14ac:dyDescent="0.25">
      <c r="A2935" s="8">
        <f t="shared" si="91"/>
        <v>2934</v>
      </c>
      <c r="B2935" t="s">
        <v>15713</v>
      </c>
      <c r="C2935" t="s">
        <v>12627</v>
      </c>
      <c r="D2935" s="8">
        <f>VLOOKUP(C2935,Proveedor!$B$2:$C$168,2,0)</f>
        <v>12</v>
      </c>
      <c r="E2935" s="8" t="str">
        <f t="shared" si="90"/>
        <v>insert into Productos values (2934,'LIMA TRIAN 5" TRUPER PESADO S/M LTP5 *',12);</v>
      </c>
    </row>
    <row r="2936" spans="1:5" x14ac:dyDescent="0.25">
      <c r="A2936" s="8">
        <f t="shared" si="91"/>
        <v>2935</v>
      </c>
      <c r="B2936" t="s">
        <v>15714</v>
      </c>
      <c r="C2936" t="s">
        <v>12627</v>
      </c>
      <c r="D2936" s="8">
        <f>VLOOKUP(C2936,Proveedor!$B$2:$C$168,2,0)</f>
        <v>12</v>
      </c>
      <c r="E2936" s="8" t="str">
        <f t="shared" si="90"/>
        <v>insert into Productos values (2935,'LIMA TRIAN 6" TRUPER PESADO C/MANGO LTP',12);</v>
      </c>
    </row>
    <row r="2937" spans="1:5" x14ac:dyDescent="0.25">
      <c r="A2937" s="8">
        <f t="shared" si="91"/>
        <v>2936</v>
      </c>
      <c r="B2937" t="s">
        <v>15715</v>
      </c>
      <c r="C2937" t="s">
        <v>12627</v>
      </c>
      <c r="D2937" s="8">
        <f>VLOOKUP(C2937,Proveedor!$B$2:$C$168,2,0)</f>
        <v>12</v>
      </c>
      <c r="E2937" s="8" t="str">
        <f t="shared" si="90"/>
        <v>insert into Productos values (2936,'LIMA TRIAN 6" TRUPER PESADO S/M LTP6 $*',12);</v>
      </c>
    </row>
    <row r="2938" spans="1:5" x14ac:dyDescent="0.25">
      <c r="A2938" s="8">
        <f t="shared" si="91"/>
        <v>2937</v>
      </c>
      <c r="B2938" t="s">
        <v>15716</v>
      </c>
      <c r="C2938" t="s">
        <v>12627</v>
      </c>
      <c r="D2938" s="8">
        <f>VLOOKUP(C2938,Proveedor!$B$2:$C$168,2,0)</f>
        <v>12</v>
      </c>
      <c r="E2938" s="8" t="str">
        <f t="shared" si="90"/>
        <v>insert into Productos values (2937,'LIMA TRIAN 6" TRUPER REGULAR LTR-6 S/M*$',12);</v>
      </c>
    </row>
    <row r="2939" spans="1:5" x14ac:dyDescent="0.25">
      <c r="A2939" s="8">
        <f t="shared" si="91"/>
        <v>2938</v>
      </c>
      <c r="B2939" t="s">
        <v>15717</v>
      </c>
      <c r="C2939" t="s">
        <v>12627</v>
      </c>
      <c r="D2939" s="8">
        <f>VLOOKUP(C2939,Proveedor!$B$2:$C$168,2,0)</f>
        <v>12</v>
      </c>
      <c r="E2939" s="8" t="str">
        <f t="shared" si="90"/>
        <v>insert into Productos values (2938,'LIMA TRIAN 7" TRUPER PESADO C/MANGO',12);</v>
      </c>
    </row>
    <row r="2940" spans="1:5" x14ac:dyDescent="0.25">
      <c r="A2940" s="8">
        <f t="shared" si="91"/>
        <v>2939</v>
      </c>
      <c r="B2940" t="s">
        <v>15718</v>
      </c>
      <c r="C2940" t="s">
        <v>12655</v>
      </c>
      <c r="D2940" s="8">
        <f>VLOOKUP(C2940,Proveedor!$B$2:$C$168,2,0)</f>
        <v>40</v>
      </c>
      <c r="E2940" s="8" t="str">
        <f t="shared" si="90"/>
        <v>insert into Productos values (2939,'LIMA TRIAN 7" TRUPER PESADO LTP-7',40);</v>
      </c>
    </row>
    <row r="2941" spans="1:5" x14ac:dyDescent="0.25">
      <c r="A2941" s="8">
        <f t="shared" si="91"/>
        <v>2940</v>
      </c>
      <c r="B2941" t="s">
        <v>15719</v>
      </c>
      <c r="C2941" t="s">
        <v>12627</v>
      </c>
      <c r="D2941" s="8">
        <f>VLOOKUP(C2941,Proveedor!$B$2:$C$168,2,0)</f>
        <v>12</v>
      </c>
      <c r="E2941" s="8" t="str">
        <f t="shared" si="90"/>
        <v>insert into Productos values (2940,'LIMA TRIAN 7" TRUPER REGULAR LTR-7 S/M*$',12);</v>
      </c>
    </row>
    <row r="2942" spans="1:5" x14ac:dyDescent="0.25">
      <c r="A2942" s="8">
        <f t="shared" si="91"/>
        <v>2941</v>
      </c>
      <c r="B2942" t="s">
        <v>15720</v>
      </c>
      <c r="C2942" t="s">
        <v>12627</v>
      </c>
      <c r="D2942" s="8">
        <f>VLOOKUP(C2942,Proveedor!$B$2:$C$168,2,0)</f>
        <v>12</v>
      </c>
      <c r="E2942" s="8" t="str">
        <f t="shared" si="90"/>
        <v>insert into Productos values (2941,'LIMA TRIAN 8" TRUPER PESADO C/MANGO',12);</v>
      </c>
    </row>
    <row r="2943" spans="1:5" x14ac:dyDescent="0.25">
      <c r="A2943" s="8">
        <f t="shared" si="91"/>
        <v>2942</v>
      </c>
      <c r="B2943" t="s">
        <v>15721</v>
      </c>
      <c r="C2943" t="s">
        <v>12627</v>
      </c>
      <c r="D2943" s="8">
        <f>VLOOKUP(C2943,Proveedor!$B$2:$C$168,2,0)</f>
        <v>12</v>
      </c>
      <c r="E2943" s="8" t="str">
        <f t="shared" si="90"/>
        <v>insert into Productos values (2942,'LIMA TRIAN 8" TRUPER PESADO S/M LTP-8 $*',12);</v>
      </c>
    </row>
    <row r="2944" spans="1:5" x14ac:dyDescent="0.25">
      <c r="A2944" s="8">
        <f t="shared" si="91"/>
        <v>2943</v>
      </c>
      <c r="B2944" t="s">
        <v>15722</v>
      </c>
      <c r="C2944" t="s">
        <v>12627</v>
      </c>
      <c r="D2944" s="8">
        <f>VLOOKUP(C2944,Proveedor!$B$2:$C$168,2,0)</f>
        <v>12</v>
      </c>
      <c r="E2944" s="8" t="str">
        <f t="shared" si="90"/>
        <v>insert into Productos values (2943,'LIMA TRIAN 8" TRUPER REGULAR LTR-8 S/M*$',12);</v>
      </c>
    </row>
    <row r="2945" spans="1:5" x14ac:dyDescent="0.25">
      <c r="A2945" s="8">
        <f t="shared" si="91"/>
        <v>2944</v>
      </c>
      <c r="B2945" t="s">
        <v>15723</v>
      </c>
      <c r="C2945" t="s">
        <v>12630</v>
      </c>
      <c r="D2945" s="8">
        <f>VLOOKUP(C2945,Proveedor!$B$2:$C$168,2,0)</f>
        <v>15</v>
      </c>
      <c r="E2945" s="8" t="str">
        <f t="shared" si="90"/>
        <v>insert into Productos values (2944,'LIMA TRIANGULO 6" MAR RAM C/MANGO',15);</v>
      </c>
    </row>
    <row r="2946" spans="1:5" x14ac:dyDescent="0.25">
      <c r="A2946" s="8">
        <f t="shared" si="91"/>
        <v>2945</v>
      </c>
      <c r="B2946" t="s">
        <v>15724</v>
      </c>
      <c r="C2946" t="s">
        <v>12627</v>
      </c>
      <c r="D2946" s="8">
        <f>VLOOKUP(C2946,Proveedor!$B$2:$C$168,2,0)</f>
        <v>12</v>
      </c>
      <c r="E2946" s="8" t="str">
        <f t="shared" si="90"/>
        <v>insert into Productos values (2945,'LIMA TRIANGULO DOBLE TRUPER LTD-6 *',12);</v>
      </c>
    </row>
    <row r="2947" spans="1:5" x14ac:dyDescent="0.25">
      <c r="A2947" s="8">
        <f t="shared" si="91"/>
        <v>2946</v>
      </c>
      <c r="B2947" t="s">
        <v>15725</v>
      </c>
      <c r="C2947" t="s">
        <v>12627</v>
      </c>
      <c r="D2947" s="8">
        <f>VLOOKUP(C2947,Proveedor!$B$2:$C$168,2,0)</f>
        <v>12</v>
      </c>
      <c r="E2947" s="8" t="str">
        <f t="shared" ref="E2947:E3010" si="92">"insert into Productos values ("&amp;A2947&amp;",'"&amp;B2947&amp;"',"&amp;D2947&amp;");"</f>
        <v>insert into Productos values (2946,'LIMA TRIANGULO DOBLE TRUPER LTD-7*',12);</v>
      </c>
    </row>
    <row r="2948" spans="1:5" x14ac:dyDescent="0.25">
      <c r="A2948" s="8">
        <f t="shared" ref="A2948:A3011" si="93">+A2947+1</f>
        <v>2947</v>
      </c>
      <c r="B2948" t="s">
        <v>15726</v>
      </c>
      <c r="C2948" t="s">
        <v>12627</v>
      </c>
      <c r="D2948" s="8">
        <f>VLOOKUP(C2948,Proveedor!$B$2:$C$168,2,0)</f>
        <v>12</v>
      </c>
      <c r="E2948" s="8" t="str">
        <f t="shared" si="92"/>
        <v>insert into Productos values (2947,'LIMA TRIANGULO DOBLE TRUPER LTD-8*',12);</v>
      </c>
    </row>
    <row r="2949" spans="1:5" x14ac:dyDescent="0.25">
      <c r="A2949" s="8">
        <f t="shared" si="93"/>
        <v>2948</v>
      </c>
      <c r="B2949" t="s">
        <v>15727</v>
      </c>
      <c r="C2949" t="s">
        <v>12634</v>
      </c>
      <c r="D2949" s="8">
        <f>VLOOKUP(C2949,Proveedor!$B$2:$C$168,2,0)</f>
        <v>19</v>
      </c>
      <c r="E2949" s="8" t="str">
        <f t="shared" si="92"/>
        <v>insert into Productos values (2948,'LIMPIADOR DE PVC CLEANMEX C/12 PZS',19);</v>
      </c>
    </row>
    <row r="2950" spans="1:5" x14ac:dyDescent="0.25">
      <c r="A2950" s="8">
        <f t="shared" si="93"/>
        <v>2949</v>
      </c>
      <c r="B2950" t="s">
        <v>15728</v>
      </c>
      <c r="C2950" t="s">
        <v>12655</v>
      </c>
      <c r="D2950" s="8">
        <f>VLOOKUP(C2950,Proveedor!$B$2:$C$168,2,0)</f>
        <v>40</v>
      </c>
      <c r="E2950" s="8" t="str">
        <f t="shared" si="92"/>
        <v>insert into Productos values (2949,'LIMPIADOR DE PVC PLASTICO 125MIL 24PZS',40);</v>
      </c>
    </row>
    <row r="2951" spans="1:5" x14ac:dyDescent="0.25">
      <c r="A2951" s="8">
        <f t="shared" si="93"/>
        <v>2950</v>
      </c>
      <c r="B2951" t="s">
        <v>15729</v>
      </c>
      <c r="C2951" t="s">
        <v>12619</v>
      </c>
      <c r="D2951" s="8">
        <f>VLOOKUP(C2951,Proveedor!$B$2:$C$168,2,0)</f>
        <v>4</v>
      </c>
      <c r="E2951" s="8" t="str">
        <f t="shared" si="92"/>
        <v>insert into Productos values (2950,'LIMPIADOR DE TERMINALES P/BATERIA SURTEK',4);</v>
      </c>
    </row>
    <row r="2952" spans="1:5" x14ac:dyDescent="0.25">
      <c r="A2952" s="8">
        <f t="shared" si="93"/>
        <v>2951</v>
      </c>
      <c r="B2952" t="s">
        <v>15730</v>
      </c>
      <c r="C2952" t="s">
        <v>12655</v>
      </c>
      <c r="D2952" s="8">
        <f>VLOOKUP(C2952,Proveedor!$B$2:$C$168,2,0)</f>
        <v>40</v>
      </c>
      <c r="E2952" s="8" t="str">
        <f t="shared" si="92"/>
        <v>insert into Productos values (2951,'LIMPIADOR P.V.C C/12 DISMEX',40);</v>
      </c>
    </row>
    <row r="2953" spans="1:5" x14ac:dyDescent="0.25">
      <c r="A2953" s="8">
        <f t="shared" si="93"/>
        <v>2952</v>
      </c>
      <c r="B2953" t="s">
        <v>15731</v>
      </c>
      <c r="C2953" t="s">
        <v>12652</v>
      </c>
      <c r="D2953" s="8">
        <f>VLOOKUP(C2953,Proveedor!$B$2:$C$168,2,0)</f>
        <v>37</v>
      </c>
      <c r="E2953" s="8" t="str">
        <f t="shared" si="92"/>
        <v>insert into Productos values (2952,'LINTERNA 1 LED 1 WATT RAM-TOOLS NEGR',37);</v>
      </c>
    </row>
    <row r="2954" spans="1:5" x14ac:dyDescent="0.25">
      <c r="A2954" s="8">
        <f t="shared" si="93"/>
        <v>2953</v>
      </c>
      <c r="B2954" t="s">
        <v>15732</v>
      </c>
      <c r="C2954" t="s">
        <v>12652</v>
      </c>
      <c r="D2954" s="8">
        <f>VLOOKUP(C2954,Proveedor!$B$2:$C$168,2,0)</f>
        <v>37</v>
      </c>
      <c r="E2954" s="8" t="str">
        <f t="shared" si="92"/>
        <v>insert into Productos values (2953,'LINTERNA 1 LED 3 WATTS RAM-TOOLS RECARG',37);</v>
      </c>
    </row>
    <row r="2955" spans="1:5" x14ac:dyDescent="0.25">
      <c r="A2955" s="8">
        <f t="shared" si="93"/>
        <v>2954</v>
      </c>
      <c r="B2955" t="s">
        <v>15733</v>
      </c>
      <c r="C2955" t="s">
        <v>12652</v>
      </c>
      <c r="D2955" s="8">
        <f>VLOOKUP(C2955,Proveedor!$B$2:$C$168,2,0)</f>
        <v>37</v>
      </c>
      <c r="E2955" s="8" t="str">
        <f t="shared" si="92"/>
        <v>insert into Productos values (2954,'LINTERNA 1 LED RAM-TOOLS COLORES 1 SUPE',37);</v>
      </c>
    </row>
    <row r="2956" spans="1:5" x14ac:dyDescent="0.25">
      <c r="A2956" s="8">
        <f t="shared" si="93"/>
        <v>2955</v>
      </c>
      <c r="B2956" t="s">
        <v>15734</v>
      </c>
      <c r="C2956" t="s">
        <v>12652</v>
      </c>
      <c r="D2956" s="8">
        <f>VLOOKUP(C2956,Proveedor!$B$2:$C$168,2,0)</f>
        <v>37</v>
      </c>
      <c r="E2956" s="8" t="str">
        <f t="shared" si="92"/>
        <v>insert into Productos values (2955,'LINTERNA 1 LED RAM-TOOLS CON FLASH',37);</v>
      </c>
    </row>
    <row r="2957" spans="1:5" x14ac:dyDescent="0.25">
      <c r="A2957" s="8">
        <f t="shared" si="93"/>
        <v>2956</v>
      </c>
      <c r="B2957" t="s">
        <v>15735</v>
      </c>
      <c r="C2957" t="s">
        <v>12652</v>
      </c>
      <c r="D2957" s="8">
        <f>VLOOKUP(C2957,Proveedor!$B$2:$C$168,2,0)</f>
        <v>37</v>
      </c>
      <c r="E2957" s="8" t="str">
        <f t="shared" si="92"/>
        <v>insert into Productos values (2956,'LINTERNA 1 LED RAM-TOOLS DE MANO 1W T/A',37);</v>
      </c>
    </row>
    <row r="2958" spans="1:5" x14ac:dyDescent="0.25">
      <c r="A2958" s="8">
        <f t="shared" si="93"/>
        <v>2957</v>
      </c>
      <c r="B2958" t="s">
        <v>15736</v>
      </c>
      <c r="C2958" t="s">
        <v>12652</v>
      </c>
      <c r="D2958" s="8">
        <f>VLOOKUP(C2958,Proveedor!$B$2:$C$168,2,0)</f>
        <v>37</v>
      </c>
      <c r="E2958" s="8" t="str">
        <f t="shared" si="92"/>
        <v>insert into Productos values (2957,'LINTERNA 1 LED RAM-TOOLS MINI CABE/COLO',37);</v>
      </c>
    </row>
    <row r="2959" spans="1:5" x14ac:dyDescent="0.25">
      <c r="A2959" s="8">
        <f t="shared" si="93"/>
        <v>2958</v>
      </c>
      <c r="B2959" t="s">
        <v>15737</v>
      </c>
      <c r="C2959" t="s">
        <v>12652</v>
      </c>
      <c r="D2959" s="8">
        <f>VLOOKUP(C2959,Proveedor!$B$2:$C$168,2,0)</f>
        <v>37</v>
      </c>
      <c r="E2959" s="8" t="str">
        <f t="shared" si="92"/>
        <v>insert into Productos values (2958,'LINTERNA 1 LED RAM-TOOLS SE¥ALIZACION',37);</v>
      </c>
    </row>
    <row r="2960" spans="1:5" x14ac:dyDescent="0.25">
      <c r="A2960" s="8">
        <f t="shared" si="93"/>
        <v>2959</v>
      </c>
      <c r="B2960" t="s">
        <v>15738</v>
      </c>
      <c r="C2960" t="s">
        <v>12652</v>
      </c>
      <c r="D2960" s="8">
        <f>VLOOKUP(C2960,Proveedor!$B$2:$C$168,2,0)</f>
        <v>37</v>
      </c>
      <c r="E2960" s="8" t="str">
        <f t="shared" si="92"/>
        <v>insert into Productos values (2959,'LINTERNA 1 LED RAM-TOOLS SUPER COLORE G',37);</v>
      </c>
    </row>
    <row r="2961" spans="1:5" x14ac:dyDescent="0.25">
      <c r="A2961" s="8">
        <f t="shared" si="93"/>
        <v>2960</v>
      </c>
      <c r="B2961" t="s">
        <v>15739</v>
      </c>
      <c r="C2961" t="s">
        <v>12652</v>
      </c>
      <c r="D2961" s="8">
        <f>VLOOKUP(C2961,Proveedor!$B$2:$C$168,2,0)</f>
        <v>37</v>
      </c>
      <c r="E2961" s="8" t="str">
        <f t="shared" si="92"/>
        <v>insert into Productos values (2960,'LINTERNA 1+10 LED RAM-TOOLS ** CAJA **',37);</v>
      </c>
    </row>
    <row r="2962" spans="1:5" x14ac:dyDescent="0.25">
      <c r="A2962" s="8">
        <f t="shared" si="93"/>
        <v>2961</v>
      </c>
      <c r="B2962" t="s">
        <v>15740</v>
      </c>
      <c r="C2962" t="s">
        <v>12652</v>
      </c>
      <c r="D2962" s="8">
        <f>VLOOKUP(C2962,Proveedor!$B$2:$C$168,2,0)</f>
        <v>37</v>
      </c>
      <c r="E2962" s="8" t="str">
        <f t="shared" si="92"/>
        <v>insert into Productos values (2961,'LINTERNA 1+10 LED RAM-TOOLS RECAR NUEVA',37);</v>
      </c>
    </row>
    <row r="2963" spans="1:5" x14ac:dyDescent="0.25">
      <c r="A2963" s="8">
        <f t="shared" si="93"/>
        <v>2962</v>
      </c>
      <c r="B2963" t="s">
        <v>15741</v>
      </c>
      <c r="C2963" t="s">
        <v>12652</v>
      </c>
      <c r="D2963" s="8">
        <f>VLOOKUP(C2963,Proveedor!$B$2:$C$168,2,0)</f>
        <v>37</v>
      </c>
      <c r="E2963" s="8" t="str">
        <f t="shared" si="92"/>
        <v>insert into Productos values (2962,'LINTERNA 1+12 LED RAM TOOLS RECARGAB',37);</v>
      </c>
    </row>
    <row r="2964" spans="1:5" x14ac:dyDescent="0.25">
      <c r="A2964" s="8">
        <f t="shared" si="93"/>
        <v>2963</v>
      </c>
      <c r="B2964" t="s">
        <v>15742</v>
      </c>
      <c r="C2964" t="s">
        <v>12652</v>
      </c>
      <c r="D2964" s="8">
        <f>VLOOKUP(C2964,Proveedor!$B$2:$C$168,2,0)</f>
        <v>37</v>
      </c>
      <c r="E2964" s="8" t="str">
        <f t="shared" si="92"/>
        <v>insert into Productos values (2963,'LINTERNA 1+8 LED RAM-TOOLS RECARGABLE',37);</v>
      </c>
    </row>
    <row r="2965" spans="1:5" x14ac:dyDescent="0.25">
      <c r="A2965" s="8">
        <f t="shared" si="93"/>
        <v>2964</v>
      </c>
      <c r="B2965" t="s">
        <v>15743</v>
      </c>
      <c r="C2965" t="s">
        <v>12737</v>
      </c>
      <c r="D2965" s="8">
        <f>VLOOKUP(C2965,Proveedor!$B$2:$C$168,2,0)</f>
        <v>123</v>
      </c>
      <c r="E2965" s="8" t="str">
        <f t="shared" si="92"/>
        <v>insert into Productos values (2964,'LINTERNA 3 LED GOOD WILL SOLAR DINAMOME',123);</v>
      </c>
    </row>
    <row r="2966" spans="1:5" x14ac:dyDescent="0.25">
      <c r="A2966" s="8">
        <f t="shared" si="93"/>
        <v>2965</v>
      </c>
      <c r="B2966" t="s">
        <v>15744</v>
      </c>
      <c r="C2966" t="s">
        <v>12652</v>
      </c>
      <c r="D2966" s="8">
        <f>VLOOKUP(C2966,Proveedor!$B$2:$C$168,2,0)</f>
        <v>37</v>
      </c>
      <c r="E2966" s="8" t="str">
        <f t="shared" si="92"/>
        <v>insert into Productos values (2965,'LINTERNA 3 LED RAM-TOOLS C/RADIO COLORE',37);</v>
      </c>
    </row>
    <row r="2967" spans="1:5" x14ac:dyDescent="0.25">
      <c r="A2967" s="8">
        <f t="shared" si="93"/>
        <v>2966</v>
      </c>
      <c r="B2967" t="s">
        <v>15745</v>
      </c>
      <c r="C2967" t="s">
        <v>12652</v>
      </c>
      <c r="D2967" s="8">
        <f>VLOOKUP(C2967,Proveedor!$B$2:$C$168,2,0)</f>
        <v>37</v>
      </c>
      <c r="E2967" s="8" t="str">
        <f t="shared" si="92"/>
        <v>insert into Productos values (2966,'LINTERNA 4 LED RAM-TOOLS RECARGABLE',37);</v>
      </c>
    </row>
    <row r="2968" spans="1:5" x14ac:dyDescent="0.25">
      <c r="A2968" s="8">
        <f t="shared" si="93"/>
        <v>2967</v>
      </c>
      <c r="B2968" t="s">
        <v>15746</v>
      </c>
      <c r="C2968" t="s">
        <v>12652</v>
      </c>
      <c r="D2968" s="8">
        <f>VLOOKUP(C2968,Proveedor!$B$2:$C$168,2,0)</f>
        <v>37</v>
      </c>
      <c r="E2968" s="8" t="str">
        <f t="shared" si="92"/>
        <v>insert into Productos values (2967,'LINTERNA 6 LED RAM-TOOLS RECARGABLE',37);</v>
      </c>
    </row>
    <row r="2969" spans="1:5" x14ac:dyDescent="0.25">
      <c r="A2969" s="8">
        <f t="shared" si="93"/>
        <v>2968</v>
      </c>
      <c r="B2969" t="s">
        <v>15747</v>
      </c>
      <c r="C2969" t="s">
        <v>12652</v>
      </c>
      <c r="D2969" s="8">
        <f>VLOOKUP(C2969,Proveedor!$B$2:$C$168,2,0)</f>
        <v>37</v>
      </c>
      <c r="E2969" s="8" t="str">
        <f t="shared" si="92"/>
        <v>insert into Productos values (2968,'LINTERNA 7+8 LED RAM TOOLS RECARGAB',37);</v>
      </c>
    </row>
    <row r="2970" spans="1:5" x14ac:dyDescent="0.25">
      <c r="A2970" s="8">
        <f t="shared" si="93"/>
        <v>2969</v>
      </c>
      <c r="B2970" t="s">
        <v>15748</v>
      </c>
      <c r="C2970" t="s">
        <v>12652</v>
      </c>
      <c r="D2970" s="8">
        <f>VLOOKUP(C2970,Proveedor!$B$2:$C$168,2,0)</f>
        <v>37</v>
      </c>
      <c r="E2970" s="8" t="str">
        <f t="shared" si="92"/>
        <v>insert into Productos values (2969,'LINTERNA 9 LED RAM-TOOLS RECARGABLE N',37);</v>
      </c>
    </row>
    <row r="2971" spans="1:5" x14ac:dyDescent="0.25">
      <c r="A2971" s="8">
        <f t="shared" si="93"/>
        <v>2970</v>
      </c>
      <c r="B2971" t="s">
        <v>15749</v>
      </c>
      <c r="C2971" t="s">
        <v>12652</v>
      </c>
      <c r="D2971" s="8">
        <f>VLOOKUP(C2971,Proveedor!$B$2:$C$168,2,0)</f>
        <v>37</v>
      </c>
      <c r="E2971" s="8" t="str">
        <f t="shared" si="92"/>
        <v>insert into Productos values (2970,'LINTERNA 16 LED 8Y8 RECARGABLE RAM-TOOLS',37);</v>
      </c>
    </row>
    <row r="2972" spans="1:5" x14ac:dyDescent="0.25">
      <c r="A2972" s="8">
        <f t="shared" si="93"/>
        <v>2971</v>
      </c>
      <c r="B2972" t="s">
        <v>15750</v>
      </c>
      <c r="C2972" t="s">
        <v>12652</v>
      </c>
      <c r="D2972" s="8">
        <f>VLOOKUP(C2972,Proveedor!$B$2:$C$168,2,0)</f>
        <v>37</v>
      </c>
      <c r="E2972" s="8" t="str">
        <f t="shared" si="92"/>
        <v>insert into Productos values (2971,'LINTERNA 18 LED RAM-TOOLS C/FLASH',37);</v>
      </c>
    </row>
    <row r="2973" spans="1:5" x14ac:dyDescent="0.25">
      <c r="A2973" s="8">
        <f t="shared" si="93"/>
        <v>2972</v>
      </c>
      <c r="B2973" t="s">
        <v>15751</v>
      </c>
      <c r="C2973" t="s">
        <v>12630</v>
      </c>
      <c r="D2973" s="8">
        <f>VLOOKUP(C2973,Proveedor!$B$2:$C$168,2,0)</f>
        <v>15</v>
      </c>
      <c r="E2973" s="8" t="str">
        <f t="shared" si="92"/>
        <v>insert into Productos values (2972,'LINTERNA 21 LED MAR-RAM DE PILAS',15);</v>
      </c>
    </row>
    <row r="2974" spans="1:5" x14ac:dyDescent="0.25">
      <c r="A2974" s="8">
        <f t="shared" si="93"/>
        <v>2973</v>
      </c>
      <c r="B2974" t="s">
        <v>15752</v>
      </c>
      <c r="C2974" t="s">
        <v>12652</v>
      </c>
      <c r="D2974" s="8">
        <f>VLOOKUP(C2974,Proveedor!$B$2:$C$168,2,0)</f>
        <v>37</v>
      </c>
      <c r="E2974" s="8" t="str">
        <f t="shared" si="92"/>
        <v>insert into Productos values (2973,'LINTERNA 25 LED RAM-TOOLS RECARGABLE',37);</v>
      </c>
    </row>
    <row r="2975" spans="1:5" x14ac:dyDescent="0.25">
      <c r="A2975" s="8">
        <f t="shared" si="93"/>
        <v>2974</v>
      </c>
      <c r="B2975" t="s">
        <v>15753</v>
      </c>
      <c r="C2975" t="s">
        <v>12630</v>
      </c>
      <c r="D2975" s="8">
        <f>VLOOKUP(C2975,Proveedor!$B$2:$C$168,2,0)</f>
        <v>15</v>
      </c>
      <c r="E2975" s="8" t="str">
        <f t="shared" si="92"/>
        <v>insert into Productos values (2974,'LINTERNA AFOCABLE LEOPARDO 2 PILAS METAL',15);</v>
      </c>
    </row>
    <row r="2976" spans="1:5" x14ac:dyDescent="0.25">
      <c r="A2976" s="8">
        <f t="shared" si="93"/>
        <v>2975</v>
      </c>
      <c r="B2976" t="s">
        <v>15754</v>
      </c>
      <c r="C2976" t="s">
        <v>12618</v>
      </c>
      <c r="D2976" s="8">
        <f>VLOOKUP(C2976,Proveedor!$B$2:$C$168,2,0)</f>
        <v>3</v>
      </c>
      <c r="E2976" s="8" t="str">
        <f t="shared" si="92"/>
        <v>insert into Productos values (2975,'LINTERNA AKSI 1 + 24 LED AUXI LIGHT ROJA',3);</v>
      </c>
    </row>
    <row r="2977" spans="1:5" x14ac:dyDescent="0.25">
      <c r="A2977" s="8">
        <f t="shared" si="93"/>
        <v>2976</v>
      </c>
      <c r="B2977" t="s">
        <v>15755</v>
      </c>
      <c r="C2977" t="s">
        <v>12630</v>
      </c>
      <c r="D2977" s="8">
        <f>VLOOKUP(C2977,Proveedor!$B$2:$C$168,2,0)</f>
        <v>15</v>
      </c>
      <c r="E2977" s="8" t="str">
        <f t="shared" si="92"/>
        <v>insert into Productos values (2976,'LINTERNA MAR-RAM P/2 PILAS AA METALICA',15);</v>
      </c>
    </row>
    <row r="2978" spans="1:5" x14ac:dyDescent="0.25">
      <c r="A2978" s="8">
        <f t="shared" si="93"/>
        <v>2977</v>
      </c>
      <c r="B2978" t="s">
        <v>15756</v>
      </c>
      <c r="C2978" t="s">
        <v>12630</v>
      </c>
      <c r="D2978" s="8">
        <f>VLOOKUP(C2978,Proveedor!$B$2:$C$168,2,0)</f>
        <v>15</v>
      </c>
      <c r="E2978" s="8" t="str">
        <f t="shared" si="92"/>
        <v>insert into Productos values (2977,'LINTERNA MAR-RAM P/2 PILAS D" PLASTICA',15);</v>
      </c>
    </row>
    <row r="2979" spans="1:5" x14ac:dyDescent="0.25">
      <c r="A2979" s="8">
        <f t="shared" si="93"/>
        <v>2978</v>
      </c>
      <c r="B2979" t="s">
        <v>15757</v>
      </c>
      <c r="C2979" t="s">
        <v>12630</v>
      </c>
      <c r="D2979" s="8">
        <f>VLOOKUP(C2979,Proveedor!$B$2:$C$168,2,0)</f>
        <v>15</v>
      </c>
      <c r="E2979" s="8" t="str">
        <f t="shared" si="92"/>
        <v>insert into Productos values (2978,'LINTERNA MAR-RAM P/3 PILAS D" METALICA',15);</v>
      </c>
    </row>
    <row r="2980" spans="1:5" x14ac:dyDescent="0.25">
      <c r="A2980" s="8">
        <f t="shared" si="93"/>
        <v>2979</v>
      </c>
      <c r="B2980" t="s">
        <v>15758</v>
      </c>
      <c r="C2980" t="s">
        <v>12630</v>
      </c>
      <c r="D2980" s="8">
        <f>VLOOKUP(C2980,Proveedor!$B$2:$C$168,2,0)</f>
        <v>15</v>
      </c>
      <c r="E2980" s="8" t="str">
        <f t="shared" si="92"/>
        <v>insert into Productos values (2979,'LINTERNA MAR-RAM PLASTICA T/TRU AZUL/AM',15);</v>
      </c>
    </row>
    <row r="2981" spans="1:5" x14ac:dyDescent="0.25">
      <c r="A2981" s="8">
        <f t="shared" si="93"/>
        <v>2980</v>
      </c>
      <c r="B2981" t="s">
        <v>15759</v>
      </c>
      <c r="C2981" t="s">
        <v>12625</v>
      </c>
      <c r="D2981" s="8">
        <f>VLOOKUP(C2981,Proveedor!$B$2:$C$168,2,0)</f>
        <v>10</v>
      </c>
      <c r="E2981" s="8" t="str">
        <f t="shared" si="92"/>
        <v>insert into Productos values (2980,'LINTERNA MAX-TOOLS 1 LED MINI NEGRA',10);</v>
      </c>
    </row>
    <row r="2982" spans="1:5" x14ac:dyDescent="0.25">
      <c r="A2982" s="8">
        <f t="shared" si="93"/>
        <v>2981</v>
      </c>
      <c r="B2982" t="s">
        <v>15760</v>
      </c>
      <c r="C2982" t="s">
        <v>12625</v>
      </c>
      <c r="D2982" s="8">
        <f>VLOOKUP(C2982,Proveedor!$B$2:$C$168,2,0)</f>
        <v>10</v>
      </c>
      <c r="E2982" s="8" t="str">
        <f t="shared" si="92"/>
        <v>insert into Productos values (2981,'LINTERNA MAX-TOOLS 1 LED MINIKIDS VERDE',10);</v>
      </c>
    </row>
    <row r="2983" spans="1:5" x14ac:dyDescent="0.25">
      <c r="A2983" s="8">
        <f t="shared" si="93"/>
        <v>2982</v>
      </c>
      <c r="B2983" t="s">
        <v>15761</v>
      </c>
      <c r="C2983" t="s">
        <v>12636</v>
      </c>
      <c r="D2983" s="8">
        <f>VLOOKUP(C2983,Proveedor!$B$2:$C$168,2,0)</f>
        <v>21</v>
      </c>
      <c r="E2983" s="8" t="str">
        <f t="shared" si="92"/>
        <v>insert into Productos values (2982,'LINTERNA SANELEC C/PANEL SOLAR',21);</v>
      </c>
    </row>
    <row r="2984" spans="1:5" x14ac:dyDescent="0.25">
      <c r="A2984" s="8">
        <f t="shared" si="93"/>
        <v>2983</v>
      </c>
      <c r="B2984" t="s">
        <v>15762</v>
      </c>
      <c r="C2984" t="s">
        <v>12636</v>
      </c>
      <c r="D2984" s="8">
        <f>VLOOKUP(C2984,Proveedor!$B$2:$C$168,2,0)</f>
        <v>21</v>
      </c>
      <c r="E2984" s="8" t="str">
        <f t="shared" si="92"/>
        <v>insert into Productos values (2983,'LINTERNA SANELEC DE PILAS D CRIPTON 2100',21);</v>
      </c>
    </row>
    <row r="2985" spans="1:5" x14ac:dyDescent="0.25">
      <c r="A2985" s="8">
        <f t="shared" si="93"/>
        <v>2984</v>
      </c>
      <c r="B2985" t="s">
        <v>15763</v>
      </c>
      <c r="C2985" t="s">
        <v>12636</v>
      </c>
      <c r="D2985" s="8">
        <f>VLOOKUP(C2985,Proveedor!$B$2:$C$168,2,0)</f>
        <v>21</v>
      </c>
      <c r="E2985" s="8" t="str">
        <f t="shared" si="92"/>
        <v>insert into Productos values (2984,'LINTERNA SANELEC LLAVERO 1 LED',21);</v>
      </c>
    </row>
    <row r="2986" spans="1:5" x14ac:dyDescent="0.25">
      <c r="A2986" s="8">
        <f t="shared" si="93"/>
        <v>2985</v>
      </c>
      <c r="B2986" t="s">
        <v>15764</v>
      </c>
      <c r="C2986" t="s">
        <v>12619</v>
      </c>
      <c r="D2986" s="8">
        <f>VLOOKUP(C2986,Proveedor!$B$2:$C$168,2,0)</f>
        <v>4</v>
      </c>
      <c r="E2986" s="8" t="str">
        <f t="shared" si="92"/>
        <v>insert into Productos values (2985,'LINTERNA SURTEK TIPO BATE LED ALUMINIO',4);</v>
      </c>
    </row>
    <row r="2987" spans="1:5" x14ac:dyDescent="0.25">
      <c r="A2987" s="8">
        <f t="shared" si="93"/>
        <v>2986</v>
      </c>
      <c r="B2987" t="s">
        <v>15765</v>
      </c>
      <c r="C2987" t="s">
        <v>12626</v>
      </c>
      <c r="D2987" s="8">
        <f>VLOOKUP(C2987,Proveedor!$B$2:$C$168,2,0)</f>
        <v>11</v>
      </c>
      <c r="E2987" s="8" t="str">
        <f t="shared" si="92"/>
        <v>insert into Productos values (2986,'LINTERNA TEMPESTAD AMARILLA LION TOOLS',11);</v>
      </c>
    </row>
    <row r="2988" spans="1:5" x14ac:dyDescent="0.25">
      <c r="A2988" s="8">
        <f t="shared" si="93"/>
        <v>2987</v>
      </c>
      <c r="B2988" t="s">
        <v>15766</v>
      </c>
      <c r="C2988" t="s">
        <v>12626</v>
      </c>
      <c r="D2988" s="8">
        <f>VLOOKUP(C2988,Proveedor!$B$2:$C$168,2,0)</f>
        <v>11</v>
      </c>
      <c r="E2988" s="8" t="str">
        <f t="shared" si="92"/>
        <v>insert into Productos values (2987,'LINTERNA TEMPESTAD PLATEADA LION TOOL',11);</v>
      </c>
    </row>
    <row r="2989" spans="1:5" x14ac:dyDescent="0.25">
      <c r="A2989" s="8">
        <f t="shared" si="93"/>
        <v>2988</v>
      </c>
      <c r="B2989" t="s">
        <v>15767</v>
      </c>
      <c r="C2989" t="s">
        <v>12654</v>
      </c>
      <c r="D2989" s="8">
        <f>VLOOKUP(C2989,Proveedor!$B$2:$C$168,2,0)</f>
        <v>39</v>
      </c>
      <c r="E2989" s="8" t="str">
        <f t="shared" si="92"/>
        <v>insert into Productos values (2988,'LINTERNA TEMPESTAD PRETUL PLATA LAPE-12P',39);</v>
      </c>
    </row>
    <row r="2990" spans="1:5" x14ac:dyDescent="0.25">
      <c r="A2990" s="8">
        <f t="shared" si="93"/>
        <v>2989</v>
      </c>
      <c r="B2990" t="s">
        <v>15768</v>
      </c>
      <c r="C2990" t="s">
        <v>12654</v>
      </c>
      <c r="D2990" s="8">
        <f>VLOOKUP(C2990,Proveedor!$B$2:$C$168,2,0)</f>
        <v>39</v>
      </c>
      <c r="E2990" s="8" t="str">
        <f t="shared" si="92"/>
        <v>insert into Productos values (2989,'LINTERNA TEMPESTAD PRETUL ROJA 12" LAPE-12R',39);</v>
      </c>
    </row>
    <row r="2991" spans="1:5" x14ac:dyDescent="0.25">
      <c r="A2991" s="8">
        <f t="shared" si="93"/>
        <v>2990</v>
      </c>
      <c r="B2991" t="s">
        <v>15769</v>
      </c>
      <c r="C2991" t="s">
        <v>12626</v>
      </c>
      <c r="D2991" s="8">
        <f>VLOOKUP(C2991,Proveedor!$B$2:$C$168,2,0)</f>
        <v>11</v>
      </c>
      <c r="E2991" s="8" t="str">
        <f t="shared" si="92"/>
        <v>insert into Productos values (2990,'LINTERNA TEMPESTAD VERDE LION TOOLS 7',11);</v>
      </c>
    </row>
    <row r="2992" spans="1:5" x14ac:dyDescent="0.25">
      <c r="A2992" s="8">
        <f t="shared" si="93"/>
        <v>2991</v>
      </c>
      <c r="B2992" t="s">
        <v>15770</v>
      </c>
      <c r="C2992" t="s">
        <v>12630</v>
      </c>
      <c r="D2992" s="8">
        <f>VLOOKUP(C2992,Proveedor!$B$2:$C$168,2,0)</f>
        <v>15</v>
      </c>
      <c r="E2992" s="8" t="str">
        <f t="shared" si="92"/>
        <v>insert into Productos values (2991,'LINTERNA TIGER 3 PILAS 1 LED METALICA AF',15);</v>
      </c>
    </row>
    <row r="2993" spans="1:5" x14ac:dyDescent="0.25">
      <c r="A2993" s="8">
        <f t="shared" si="93"/>
        <v>2992</v>
      </c>
      <c r="B2993" t="s">
        <v>15771</v>
      </c>
      <c r="C2993" t="s">
        <v>12627</v>
      </c>
      <c r="D2993" s="8">
        <f>VLOOKUP(C2993,Proveedor!$B$2:$C$168,2,0)</f>
        <v>12</v>
      </c>
      <c r="E2993" s="8" t="str">
        <f t="shared" si="92"/>
        <v>insert into Productos values (2992,'LINTERNA TRUPER DE ALUMINIO 3 LIPAS AAA',12);</v>
      </c>
    </row>
    <row r="2994" spans="1:5" x14ac:dyDescent="0.25">
      <c r="A2994" s="8">
        <f t="shared" si="93"/>
        <v>2993</v>
      </c>
      <c r="B2994" t="s">
        <v>15772</v>
      </c>
      <c r="C2994" t="s">
        <v>12655</v>
      </c>
      <c r="D2994" s="8">
        <f>VLOOKUP(C2994,Proveedor!$B$2:$C$168,2,0)</f>
        <v>40</v>
      </c>
      <c r="E2994" s="8" t="str">
        <f t="shared" si="92"/>
        <v>insert into Productos values (2993,'LINTERNA TRUPER LED 3 PILAS 90 LUMENES',40);</v>
      </c>
    </row>
    <row r="2995" spans="1:5" x14ac:dyDescent="0.25">
      <c r="A2995" s="8">
        <f t="shared" si="93"/>
        <v>2994</v>
      </c>
      <c r="B2995" t="s">
        <v>15773</v>
      </c>
      <c r="C2995" t="s">
        <v>12655</v>
      </c>
      <c r="D2995" s="8">
        <f>VLOOKUP(C2995,Proveedor!$B$2:$C$168,2,0)</f>
        <v>40</v>
      </c>
      <c r="E2995" s="8" t="str">
        <f t="shared" si="92"/>
        <v>insert into Productos values (2994,'LISTON 30 AMP AHEDO',40);</v>
      </c>
    </row>
    <row r="2996" spans="1:5" x14ac:dyDescent="0.25">
      <c r="A2996" s="8">
        <f t="shared" si="93"/>
        <v>2995</v>
      </c>
      <c r="B2996" t="s">
        <v>15774</v>
      </c>
      <c r="C2996" t="s">
        <v>12636</v>
      </c>
      <c r="D2996" s="8">
        <f>VLOOKUP(C2996,Proveedor!$B$2:$C$168,2,0)</f>
        <v>21</v>
      </c>
      <c r="E2996" s="8" t="str">
        <f t="shared" si="92"/>
        <v>insert into Productos values (2995,'LISTON 30 AMP SANELEC B',21);</v>
      </c>
    </row>
    <row r="2997" spans="1:5" x14ac:dyDescent="0.25">
      <c r="A2997" s="8">
        <f t="shared" si="93"/>
        <v>2996</v>
      </c>
      <c r="B2997" t="s">
        <v>15775</v>
      </c>
      <c r="C2997" t="s">
        <v>12617</v>
      </c>
      <c r="D2997" s="8">
        <f>VLOOKUP(C2997,Proveedor!$B$2:$C$168,2,0)</f>
        <v>2</v>
      </c>
      <c r="E2997" s="8" t="str">
        <f t="shared" si="92"/>
        <v>insert into Productos values (2996,'LISTON 30 AMP VOLTECH CAJA C/50',2);</v>
      </c>
    </row>
    <row r="2998" spans="1:5" x14ac:dyDescent="0.25">
      <c r="A2998" s="8">
        <f t="shared" si="93"/>
        <v>2997</v>
      </c>
      <c r="B2998" t="s">
        <v>15776</v>
      </c>
      <c r="C2998" t="s">
        <v>12672</v>
      </c>
      <c r="D2998" s="8">
        <f>VLOOKUP(C2998,Proveedor!$B$2:$C$168,2,0)</f>
        <v>57</v>
      </c>
      <c r="E2998" s="8" t="str">
        <f t="shared" si="92"/>
        <v>insert into Productos values (2997,'LLANA CASTOR DENTADA *',57);</v>
      </c>
    </row>
    <row r="2999" spans="1:5" x14ac:dyDescent="0.25">
      <c r="A2999" s="8">
        <f t="shared" si="93"/>
        <v>2998</v>
      </c>
      <c r="B2999" t="s">
        <v>15777</v>
      </c>
      <c r="C2999" t="s">
        <v>12672</v>
      </c>
      <c r="D2999" s="8">
        <f>VLOOKUP(C2999,Proveedor!$B$2:$C$168,2,0)</f>
        <v>57</v>
      </c>
      <c r="E2999" s="8" t="str">
        <f t="shared" si="92"/>
        <v>insert into Productos values (2998,'LLANA CASTOR LISA *',57);</v>
      </c>
    </row>
    <row r="3000" spans="1:5" x14ac:dyDescent="0.25">
      <c r="A3000" s="8">
        <f t="shared" si="93"/>
        <v>2999</v>
      </c>
      <c r="B3000" t="s">
        <v>15778</v>
      </c>
      <c r="C3000" t="s">
        <v>12672</v>
      </c>
      <c r="D3000" s="8">
        <f>VLOOKUP(C3000,Proveedor!$B$2:$C$168,2,0)</f>
        <v>57</v>
      </c>
      <c r="E3000" s="8" t="str">
        <f t="shared" si="92"/>
        <v>insert into Productos values (2999,'LLANA CASTOR MINI',57);</v>
      </c>
    </row>
    <row r="3001" spans="1:5" x14ac:dyDescent="0.25">
      <c r="A3001" s="8">
        <f t="shared" si="93"/>
        <v>3000</v>
      </c>
      <c r="B3001" t="s">
        <v>15779</v>
      </c>
      <c r="C3001" t="s">
        <v>12621</v>
      </c>
      <c r="D3001" s="8">
        <f>VLOOKUP(C3001,Proveedor!$B$2:$C$168,2,0)</f>
        <v>6</v>
      </c>
      <c r="E3001" s="8" t="str">
        <f t="shared" si="92"/>
        <v>insert into Productos values (3000,'LLANA DENTADA CUAD M/PLAS SANTUL 8701',6);</v>
      </c>
    </row>
    <row r="3002" spans="1:5" x14ac:dyDescent="0.25">
      <c r="A3002" s="8">
        <f t="shared" si="93"/>
        <v>3001</v>
      </c>
      <c r="B3002" t="s">
        <v>15780</v>
      </c>
      <c r="C3002" t="s">
        <v>12618</v>
      </c>
      <c r="D3002" s="8">
        <f>VLOOKUP(C3002,Proveedor!$B$2:$C$168,2,0)</f>
        <v>3</v>
      </c>
      <c r="E3002" s="8" t="str">
        <f t="shared" si="92"/>
        <v>insert into Productos values (3001,'LLANA DENTADA M/PLAS AKSI TRIANGULAR 11',3);</v>
      </c>
    </row>
    <row r="3003" spans="1:5" x14ac:dyDescent="0.25">
      <c r="A3003" s="8">
        <f t="shared" si="93"/>
        <v>3002</v>
      </c>
      <c r="B3003" t="s">
        <v>15781</v>
      </c>
      <c r="C3003" t="s">
        <v>12621</v>
      </c>
      <c r="D3003" s="8">
        <f>VLOOKUP(C3003,Proveedor!$B$2:$C$168,2,0)</f>
        <v>6</v>
      </c>
      <c r="E3003" s="8" t="str">
        <f t="shared" si="92"/>
        <v>insert into Productos values (3002,'LLANA DENTADA TRIAN M/PLAS SANTUL 7953',6);</v>
      </c>
    </row>
    <row r="3004" spans="1:5" x14ac:dyDescent="0.25">
      <c r="A3004" s="8">
        <f t="shared" si="93"/>
        <v>3003</v>
      </c>
      <c r="B3004" t="s">
        <v>15782</v>
      </c>
      <c r="C3004" t="s">
        <v>12627</v>
      </c>
      <c r="D3004" s="8">
        <f>VLOOKUP(C3004,Proveedor!$B$2:$C$168,2,0)</f>
        <v>12</v>
      </c>
      <c r="E3004" s="8" t="str">
        <f t="shared" si="92"/>
        <v>insert into Productos values (3003,'LLANA DENTADA TRUPER 11X5" LLMD-11',12);</v>
      </c>
    </row>
    <row r="3005" spans="1:5" x14ac:dyDescent="0.25">
      <c r="A3005" s="8">
        <f t="shared" si="93"/>
        <v>3004</v>
      </c>
      <c r="B3005" t="s">
        <v>15783</v>
      </c>
      <c r="C3005" t="s">
        <v>12625</v>
      </c>
      <c r="D3005" s="8">
        <f>VLOOKUP(C3005,Proveedor!$B$2:$C$168,2,0)</f>
        <v>10</v>
      </c>
      <c r="E3005" s="8" t="str">
        <f t="shared" si="92"/>
        <v>insert into Productos values (3004,'LLANA FLOTA MAX TOOLS 3/4"',10);</v>
      </c>
    </row>
    <row r="3006" spans="1:5" x14ac:dyDescent="0.25">
      <c r="A3006" s="8">
        <f t="shared" si="93"/>
        <v>3005</v>
      </c>
      <c r="B3006" t="s">
        <v>15784</v>
      </c>
      <c r="C3006" t="s">
        <v>12654</v>
      </c>
      <c r="D3006" s="8">
        <f>VLOOKUP(C3006,Proveedor!$B$2:$C$168,2,0)</f>
        <v>39</v>
      </c>
      <c r="E3006" s="8" t="str">
        <f t="shared" si="92"/>
        <v>insert into Productos values (3005,'LLANA FLOTA PRETUL ESPONJA FL-10P',39);</v>
      </c>
    </row>
    <row r="3007" spans="1:5" x14ac:dyDescent="0.25">
      <c r="A3007" s="8">
        <f t="shared" si="93"/>
        <v>3006</v>
      </c>
      <c r="B3007" t="s">
        <v>15785</v>
      </c>
      <c r="C3007" t="s">
        <v>12654</v>
      </c>
      <c r="D3007" s="8">
        <f>VLOOKUP(C3007,Proveedor!$B$2:$C$168,2,0)</f>
        <v>39</v>
      </c>
      <c r="E3007" s="8" t="str">
        <f t="shared" si="92"/>
        <v>insert into Productos values (3006,'LLANA FLOTA PRETUL NEGRA',39);</v>
      </c>
    </row>
    <row r="3008" spans="1:5" x14ac:dyDescent="0.25">
      <c r="A3008" s="8">
        <f t="shared" si="93"/>
        <v>3007</v>
      </c>
      <c r="B3008" t="s">
        <v>15786</v>
      </c>
      <c r="C3008" t="s">
        <v>12627</v>
      </c>
      <c r="D3008" s="8">
        <f>VLOOKUP(C3008,Proveedor!$B$2:$C$168,2,0)</f>
        <v>12</v>
      </c>
      <c r="E3008" s="8" t="str">
        <f t="shared" si="92"/>
        <v>insert into Productos values (3007,'LLANA FLOTA TRUPER FL-10 PROFESIONAL *',12);</v>
      </c>
    </row>
    <row r="3009" spans="1:5" x14ac:dyDescent="0.25">
      <c r="A3009" s="8">
        <f t="shared" si="93"/>
        <v>3008</v>
      </c>
      <c r="B3009" t="s">
        <v>15787</v>
      </c>
      <c r="C3009" t="s">
        <v>12627</v>
      </c>
      <c r="D3009" s="8">
        <f>VLOOKUP(C3009,Proveedor!$B$2:$C$168,2,0)</f>
        <v>12</v>
      </c>
      <c r="E3009" s="8" t="str">
        <f t="shared" si="92"/>
        <v>insert into Productos values (3008,'LLANA FLOTA TRUPER FL-10N PLAS/DURO *',12);</v>
      </c>
    </row>
    <row r="3010" spans="1:5" x14ac:dyDescent="0.25">
      <c r="A3010" s="8">
        <f t="shared" si="93"/>
        <v>3009</v>
      </c>
      <c r="B3010" t="s">
        <v>15788</v>
      </c>
      <c r="C3010" t="s">
        <v>12621</v>
      </c>
      <c r="D3010" s="8">
        <f>VLOOKUP(C3010,Proveedor!$B$2:$C$168,2,0)</f>
        <v>6</v>
      </c>
      <c r="E3010" s="8" t="str">
        <f t="shared" si="92"/>
        <v>insert into Productos values (3009,'LLANA LISA M/MADERA 10R SANTUL 7950',6);</v>
      </c>
    </row>
    <row r="3011" spans="1:5" x14ac:dyDescent="0.25">
      <c r="A3011" s="8">
        <f t="shared" si="93"/>
        <v>3010</v>
      </c>
      <c r="B3011" t="s">
        <v>15789</v>
      </c>
      <c r="C3011" t="s">
        <v>12627</v>
      </c>
      <c r="D3011" s="8">
        <f>VLOOKUP(C3011,Proveedor!$B$2:$C$168,2,0)</f>
        <v>12</v>
      </c>
      <c r="E3011" s="8" t="str">
        <f t="shared" ref="E3011:E3074" si="94">"insert into Productos values ("&amp;A3011&amp;",'"&amp;B3011&amp;"',"&amp;D3011&amp;");"</f>
        <v>insert into Productos values (3010,'LLANA LISA M/MADERA TRUPER LLM-11 10REMA',12);</v>
      </c>
    </row>
    <row r="3012" spans="1:5" x14ac:dyDescent="0.25">
      <c r="A3012" s="8">
        <f t="shared" ref="A3012:A3075" si="95">+A3011+1</f>
        <v>3011</v>
      </c>
      <c r="B3012" t="s">
        <v>15790</v>
      </c>
      <c r="C3012" t="s">
        <v>12618</v>
      </c>
      <c r="D3012" s="8">
        <f>VLOOKUP(C3012,Proveedor!$B$2:$C$168,2,0)</f>
        <v>3</v>
      </c>
      <c r="E3012" s="8" t="str">
        <f t="shared" si="94"/>
        <v>insert into Productos values (3011,'LLANA LISA M/PLASTICO AKSI 11"X5"',3);</v>
      </c>
    </row>
    <row r="3013" spans="1:5" x14ac:dyDescent="0.25">
      <c r="A3013" s="8">
        <f t="shared" si="95"/>
        <v>3012</v>
      </c>
      <c r="B3013" t="s">
        <v>15791</v>
      </c>
      <c r="C3013" t="s">
        <v>12627</v>
      </c>
      <c r="D3013" s="8">
        <f>VLOOKUP(C3013,Proveedor!$B$2:$C$168,2,0)</f>
        <v>12</v>
      </c>
      <c r="E3013" s="8" t="str">
        <f t="shared" si="94"/>
        <v>insert into Productos values (3012,'LLANA LISA M/PLASTICO TRUPER 6 REM *',12);</v>
      </c>
    </row>
    <row r="3014" spans="1:5" x14ac:dyDescent="0.25">
      <c r="A3014" s="8">
        <f t="shared" si="95"/>
        <v>3013</v>
      </c>
      <c r="B3014" t="s">
        <v>15792</v>
      </c>
      <c r="C3014" t="s">
        <v>12627</v>
      </c>
      <c r="D3014" s="8">
        <f>VLOOKUP(C3014,Proveedor!$B$2:$C$168,2,0)</f>
        <v>12</v>
      </c>
      <c r="E3014" s="8" t="str">
        <f t="shared" si="94"/>
        <v>insert into Productos values (3013,'LLANA TRUPER LISA 6 REM 11X5" LLM-6L *',12);</v>
      </c>
    </row>
    <row r="3015" spans="1:5" x14ac:dyDescent="0.25">
      <c r="A3015" s="8">
        <f t="shared" si="95"/>
        <v>3014</v>
      </c>
      <c r="B3015" t="s">
        <v>15793</v>
      </c>
      <c r="C3015" t="s">
        <v>12627</v>
      </c>
      <c r="D3015" s="8">
        <f>VLOOKUP(C3015,Proveedor!$B$2:$C$168,2,0)</f>
        <v>12</v>
      </c>
      <c r="E3015" s="8" t="str">
        <f t="shared" si="94"/>
        <v>insert into Productos values (3014,'LLANA TRUPER M/PLASTICO DENTADA PICOS LLP-6D',12);</v>
      </c>
    </row>
    <row r="3016" spans="1:5" x14ac:dyDescent="0.25">
      <c r="A3016" s="8">
        <f t="shared" si="95"/>
        <v>3015</v>
      </c>
      <c r="B3016" t="s">
        <v>15794</v>
      </c>
      <c r="C3016" t="s">
        <v>12626</v>
      </c>
      <c r="D3016" s="8">
        <f>VLOOKUP(C3016,Proveedor!$B$2:$C$168,2,0)</f>
        <v>11</v>
      </c>
      <c r="E3016" s="8" t="str">
        <f t="shared" si="94"/>
        <v>insert into Productos values (3015,'LLANTA INFLABLE 10" BALERO JUNTO',11);</v>
      </c>
    </row>
    <row r="3017" spans="1:5" x14ac:dyDescent="0.25">
      <c r="A3017" s="8">
        <f t="shared" si="95"/>
        <v>3016</v>
      </c>
      <c r="B3017" t="s">
        <v>15795</v>
      </c>
      <c r="C3017" t="s">
        <v>12630</v>
      </c>
      <c r="D3017" s="8">
        <f>VLOOKUP(C3017,Proveedor!$B$2:$C$168,2,0)</f>
        <v>15</v>
      </c>
      <c r="E3017" s="8" t="str">
        <f t="shared" si="94"/>
        <v>insert into Productos values (3016,'LLANTA INFLABLE 10" MAR-RAM BALERO 3/4"',15);</v>
      </c>
    </row>
    <row r="3018" spans="1:5" x14ac:dyDescent="0.25">
      <c r="A3018" s="8">
        <f t="shared" si="95"/>
        <v>3017</v>
      </c>
      <c r="B3018" t="s">
        <v>15796</v>
      </c>
      <c r="C3018" t="s">
        <v>12630</v>
      </c>
      <c r="D3018" s="8">
        <f>VLOOKUP(C3018,Proveedor!$B$2:$C$168,2,0)</f>
        <v>15</v>
      </c>
      <c r="E3018" s="8" t="str">
        <f t="shared" si="94"/>
        <v>insert into Productos values (3017,'LLANTA INFLABLE 10"*MAR-RAM BALERO 5/8',15);</v>
      </c>
    </row>
    <row r="3019" spans="1:5" x14ac:dyDescent="0.25">
      <c r="A3019" s="8">
        <f t="shared" si="95"/>
        <v>3018</v>
      </c>
      <c r="B3019" t="s">
        <v>15797</v>
      </c>
      <c r="C3019" t="s">
        <v>12618</v>
      </c>
      <c r="D3019" s="8">
        <f>VLOOKUP(C3019,Proveedor!$B$2:$C$168,2,0)</f>
        <v>3</v>
      </c>
      <c r="E3019" s="8" t="str">
        <f t="shared" si="94"/>
        <v>insert into Productos values (3018,'LLANTA P/CARRETILLA AKSI RIN Y BALERO',3);</v>
      </c>
    </row>
    <row r="3020" spans="1:5" x14ac:dyDescent="0.25">
      <c r="A3020" s="8">
        <f t="shared" si="95"/>
        <v>3019</v>
      </c>
      <c r="B3020" t="s">
        <v>15798</v>
      </c>
      <c r="C3020" t="s">
        <v>12621</v>
      </c>
      <c r="D3020" s="8">
        <f>VLOOKUP(C3020,Proveedor!$B$2:$C$168,2,0)</f>
        <v>6</v>
      </c>
      <c r="E3020" s="8" t="str">
        <f t="shared" si="94"/>
        <v>insert into Productos values (3019,'LLANTA P/CARRETILLA C/RIN OJO CHICA ****',6);</v>
      </c>
    </row>
    <row r="3021" spans="1:5" x14ac:dyDescent="0.25">
      <c r="A3021" s="8">
        <f t="shared" si="95"/>
        <v>3020</v>
      </c>
      <c r="B3021" t="s">
        <v>15799</v>
      </c>
      <c r="C3021" t="s">
        <v>12621</v>
      </c>
      <c r="D3021" s="8">
        <f>VLOOKUP(C3021,Proveedor!$B$2:$C$168,2,0)</f>
        <v>6</v>
      </c>
      <c r="E3021" s="8" t="str">
        <f t="shared" si="94"/>
        <v>insert into Productos values (3020,'LLANTA P/CARRETILLA COMPLETA SANTUL 8771',6);</v>
      </c>
    </row>
    <row r="3022" spans="1:5" x14ac:dyDescent="0.25">
      <c r="A3022" s="8">
        <f t="shared" si="95"/>
        <v>3021</v>
      </c>
      <c r="B3022" t="s">
        <v>15800</v>
      </c>
      <c r="C3022" t="s">
        <v>12627</v>
      </c>
      <c r="D3022" s="8">
        <f>VLOOKUP(C3022,Proveedor!$B$2:$C$168,2,0)</f>
        <v>12</v>
      </c>
      <c r="E3022" s="8" t="str">
        <f t="shared" si="94"/>
        <v>insert into Productos values (3021,'LLANTA P/CARRETILLA COMPLETA TRUPER REF',12);</v>
      </c>
    </row>
    <row r="3023" spans="1:5" x14ac:dyDescent="0.25">
      <c r="A3023" s="8">
        <f t="shared" si="95"/>
        <v>3022</v>
      </c>
      <c r="B3023" t="s">
        <v>15801</v>
      </c>
      <c r="C3023" t="s">
        <v>12618</v>
      </c>
      <c r="D3023" s="8">
        <f>VLOOKUP(C3023,Proveedor!$B$2:$C$168,2,0)</f>
        <v>3</v>
      </c>
      <c r="E3023" s="8" t="str">
        <f t="shared" si="94"/>
        <v>insert into Productos values (3022,'LLANTA P/CARRETILLA SOLA AKSI',3);</v>
      </c>
    </row>
    <row r="3024" spans="1:5" x14ac:dyDescent="0.25">
      <c r="A3024" s="8">
        <f t="shared" si="95"/>
        <v>3023</v>
      </c>
      <c r="B3024" t="s">
        <v>15802</v>
      </c>
      <c r="C3024" t="s">
        <v>12655</v>
      </c>
      <c r="D3024" s="8">
        <f>VLOOKUP(C3024,Proveedor!$B$2:$C$168,2,0)</f>
        <v>40</v>
      </c>
      <c r="E3024" s="8" t="str">
        <f t="shared" si="94"/>
        <v>insert into Productos values (3023,'LLANTA P/CARRETILLA SOLA LION TOOLS 16X4',40);</v>
      </c>
    </row>
    <row r="3025" spans="1:5" x14ac:dyDescent="0.25">
      <c r="A3025" s="8">
        <f t="shared" si="95"/>
        <v>3024</v>
      </c>
      <c r="B3025" t="s">
        <v>15803</v>
      </c>
      <c r="C3025" t="s">
        <v>12621</v>
      </c>
      <c r="D3025" s="8">
        <f>VLOOKUP(C3025,Proveedor!$B$2:$C$168,2,0)</f>
        <v>6</v>
      </c>
      <c r="E3025" s="8" t="str">
        <f t="shared" si="94"/>
        <v>insert into Productos values (3024,'LLANTA P/CARRETILLA SOLA SANTUL 8772',6);</v>
      </c>
    </row>
    <row r="3026" spans="1:5" x14ac:dyDescent="0.25">
      <c r="A3026" s="8">
        <f t="shared" si="95"/>
        <v>3025</v>
      </c>
      <c r="B3026" t="s">
        <v>15804</v>
      </c>
      <c r="C3026" t="s">
        <v>12627</v>
      </c>
      <c r="D3026" s="8">
        <f>VLOOKUP(C3026,Proveedor!$B$2:$C$168,2,0)</f>
        <v>12</v>
      </c>
      <c r="E3026" s="8" t="str">
        <f t="shared" si="94"/>
        <v>insert into Productos values (3025,'LLANTA P/CARRETILLA SOLA TRUPER REFOR N',12);</v>
      </c>
    </row>
    <row r="3027" spans="1:5" x14ac:dyDescent="0.25">
      <c r="A3027" s="8">
        <f t="shared" si="95"/>
        <v>3026</v>
      </c>
      <c r="B3027" t="s">
        <v>15805</v>
      </c>
      <c r="C3027" t="s">
        <v>12627</v>
      </c>
      <c r="D3027" s="8">
        <f>VLOOKUP(C3027,Proveedor!$B$2:$C$168,2,0)</f>
        <v>12</v>
      </c>
      <c r="E3027" s="8" t="str">
        <f t="shared" si="94"/>
        <v>insert into Productos values (3026,'LLANTA P/CARRETILLA SOLIDA TRUPER COMPL',12);</v>
      </c>
    </row>
    <row r="3028" spans="1:5" x14ac:dyDescent="0.25">
      <c r="A3028" s="8">
        <f t="shared" si="95"/>
        <v>3027</v>
      </c>
      <c r="B3028" t="s">
        <v>15806</v>
      </c>
      <c r="C3028" t="s">
        <v>12627</v>
      </c>
      <c r="D3028" s="8">
        <f>VLOOKUP(C3028,Proveedor!$B$2:$C$168,2,0)</f>
        <v>12</v>
      </c>
      <c r="E3028" s="8" t="str">
        <f t="shared" si="94"/>
        <v>insert into Productos values (3027,'LLANTA P/CARRETILLA TRUPER IMPONCHABLE?',12);</v>
      </c>
    </row>
    <row r="3029" spans="1:5" x14ac:dyDescent="0.25">
      <c r="A3029" s="8">
        <f t="shared" si="95"/>
        <v>3028</v>
      </c>
      <c r="B3029" t="s">
        <v>15807</v>
      </c>
      <c r="C3029" t="s">
        <v>12626</v>
      </c>
      <c r="D3029" s="8">
        <f>VLOOKUP(C3029,Proveedor!$B$2:$C$168,2,0)</f>
        <v>11</v>
      </c>
      <c r="E3029" s="8" t="str">
        <f t="shared" si="94"/>
        <v>insert into Productos values (3028,'LLANTA P/DIABLO 10" SOLA LION 8267',11);</v>
      </c>
    </row>
    <row r="3030" spans="1:5" x14ac:dyDescent="0.25">
      <c r="A3030" s="8">
        <f t="shared" si="95"/>
        <v>3029</v>
      </c>
      <c r="B3030" t="s">
        <v>15808</v>
      </c>
      <c r="C3030" t="s">
        <v>12627</v>
      </c>
      <c r="D3030" s="8">
        <f>VLOOKUP(C3030,Proveedor!$B$2:$C$168,2,0)</f>
        <v>12</v>
      </c>
      <c r="E3030" s="8" t="str">
        <f t="shared" si="94"/>
        <v>insert into Productos values (3029,'LLAVE ALLEN 7 PZS TRUPER EXTRA LARGA MM',12);</v>
      </c>
    </row>
    <row r="3031" spans="1:5" x14ac:dyDescent="0.25">
      <c r="A3031" s="8">
        <f t="shared" si="95"/>
        <v>3030</v>
      </c>
      <c r="B3031" t="s">
        <v>15809</v>
      </c>
      <c r="C3031" t="s">
        <v>12630</v>
      </c>
      <c r="D3031" s="8">
        <f>VLOOKUP(C3031,Proveedor!$B$2:$C$168,2,0)</f>
        <v>15</v>
      </c>
      <c r="E3031" s="8" t="str">
        <f t="shared" si="94"/>
        <v>insert into Productos values (3030,'LLAVE ALLEN 8 PZAS. MM MAR-RAM PROF.',15);</v>
      </c>
    </row>
    <row r="3032" spans="1:5" x14ac:dyDescent="0.25">
      <c r="A3032" s="8">
        <f t="shared" si="95"/>
        <v>3031</v>
      </c>
      <c r="B3032" t="s">
        <v>15810</v>
      </c>
      <c r="C3032" t="s">
        <v>12654</v>
      </c>
      <c r="D3032" s="8">
        <f>VLOOKUP(C3032,Proveedor!$B$2:$C$168,2,0)</f>
        <v>39</v>
      </c>
      <c r="E3032" s="8" t="str">
        <f t="shared" si="94"/>
        <v>insert into Productos values (3031,'LLAVE ALLEN 8 PZS PRETUL ALLP-8M *',39);</v>
      </c>
    </row>
    <row r="3033" spans="1:5" x14ac:dyDescent="0.25">
      <c r="A3033" s="8">
        <f t="shared" si="95"/>
        <v>3032</v>
      </c>
      <c r="B3033" t="s">
        <v>15811</v>
      </c>
      <c r="C3033" t="s">
        <v>12654</v>
      </c>
      <c r="D3033" s="8">
        <f>VLOOKUP(C3033,Proveedor!$B$2:$C$168,2,0)</f>
        <v>39</v>
      </c>
      <c r="E3033" s="8" t="str">
        <f t="shared" si="94"/>
        <v>insert into Productos values (3032,'LLAVE ALLEN 8 PZS PRETUL ALLP-8P *',39);</v>
      </c>
    </row>
    <row r="3034" spans="1:5" x14ac:dyDescent="0.25">
      <c r="A3034" s="8">
        <f t="shared" si="95"/>
        <v>3033</v>
      </c>
      <c r="B3034" t="s">
        <v>15812</v>
      </c>
      <c r="C3034" t="s">
        <v>12621</v>
      </c>
      <c r="D3034" s="8">
        <f>VLOOKUP(C3034,Proveedor!$B$2:$C$168,2,0)</f>
        <v>6</v>
      </c>
      <c r="E3034" s="8" t="str">
        <f t="shared" si="94"/>
        <v>insert into Productos values (3033,'LLAVE ALLEN 8 PZS SANTUL MM 7488',6);</v>
      </c>
    </row>
    <row r="3035" spans="1:5" x14ac:dyDescent="0.25">
      <c r="A3035" s="8">
        <f t="shared" si="95"/>
        <v>3034</v>
      </c>
      <c r="B3035" t="s">
        <v>15813</v>
      </c>
      <c r="C3035" t="s">
        <v>12627</v>
      </c>
      <c r="D3035" s="8">
        <f>VLOOKUP(C3035,Proveedor!$B$2:$C$168,2,0)</f>
        <v>12</v>
      </c>
      <c r="E3035" s="8" t="str">
        <f t="shared" si="94"/>
        <v>insert into Productos values (3034,'LLAVE ALLEN 8 PZS TRUPER T/NAVAJA',12);</v>
      </c>
    </row>
    <row r="3036" spans="1:5" x14ac:dyDescent="0.25">
      <c r="A3036" s="8">
        <f t="shared" si="95"/>
        <v>3035</v>
      </c>
      <c r="B3036" t="s">
        <v>15814</v>
      </c>
      <c r="C3036" t="s">
        <v>12621</v>
      </c>
      <c r="D3036" s="8">
        <f>VLOOKUP(C3036,Proveedor!$B$2:$C$168,2,0)</f>
        <v>6</v>
      </c>
      <c r="E3036" s="8" t="str">
        <f t="shared" si="94"/>
        <v>insert into Productos values (3035,'LLAVE ALLEN 9 PZS SANTUL NAVAJA 7487 HE',6);</v>
      </c>
    </row>
    <row r="3037" spans="1:5" x14ac:dyDescent="0.25">
      <c r="A3037" s="8">
        <f t="shared" si="95"/>
        <v>3036</v>
      </c>
      <c r="B3037" t="s">
        <v>15815</v>
      </c>
      <c r="C3037" t="s">
        <v>12630</v>
      </c>
      <c r="D3037" s="8">
        <f>VLOOKUP(C3037,Proveedor!$B$2:$C$168,2,0)</f>
        <v>15</v>
      </c>
      <c r="E3037" s="8" t="str">
        <f t="shared" si="94"/>
        <v>insert into Productos values (3036,'LLAVE ALLEN 10 PZ.REF. CTT. *',15);</v>
      </c>
    </row>
    <row r="3038" spans="1:5" x14ac:dyDescent="0.25">
      <c r="A3038" s="8">
        <f t="shared" si="95"/>
        <v>3037</v>
      </c>
      <c r="B3038" t="s">
        <v>15816</v>
      </c>
      <c r="C3038" t="s">
        <v>12621</v>
      </c>
      <c r="D3038" s="8">
        <f>VLOOKUP(C3038,Proveedor!$B$2:$C$168,2,0)</f>
        <v>6</v>
      </c>
      <c r="E3038" s="8" t="str">
        <f t="shared" si="94"/>
        <v>insert into Productos values (3037,'LLAVE ALLEN 10 PZS MM SANTUL LARGA 7484',6);</v>
      </c>
    </row>
    <row r="3039" spans="1:5" x14ac:dyDescent="0.25">
      <c r="A3039" s="8">
        <f t="shared" si="95"/>
        <v>3038</v>
      </c>
      <c r="B3039" t="s">
        <v>15817</v>
      </c>
      <c r="C3039" t="s">
        <v>12621</v>
      </c>
      <c r="D3039" s="8">
        <f>VLOOKUP(C3039,Proveedor!$B$2:$C$168,2,0)</f>
        <v>6</v>
      </c>
      <c r="E3039" s="8" t="str">
        <f t="shared" si="94"/>
        <v>insert into Productos values (3038,'LLAVE ALLEN 10 PZS SANTUL 7483 LARGA ST*',6);</v>
      </c>
    </row>
    <row r="3040" spans="1:5" x14ac:dyDescent="0.25">
      <c r="A3040" s="8">
        <f t="shared" si="95"/>
        <v>3039</v>
      </c>
      <c r="B3040" t="s">
        <v>15818</v>
      </c>
      <c r="C3040" t="s">
        <v>12621</v>
      </c>
      <c r="D3040" s="8">
        <f>VLOOKUP(C3040,Proveedor!$B$2:$C$168,2,0)</f>
        <v>6</v>
      </c>
      <c r="E3040" s="8" t="str">
        <f t="shared" si="94"/>
        <v>insert into Productos values (3039,'LLAVE ALLEN 10 PZS SANTUL C/SOS 8745',6);</v>
      </c>
    </row>
    <row r="3041" spans="1:5" x14ac:dyDescent="0.25">
      <c r="A3041" s="8">
        <f t="shared" si="95"/>
        <v>3040</v>
      </c>
      <c r="B3041" t="s">
        <v>15819</v>
      </c>
      <c r="C3041" t="s">
        <v>12627</v>
      </c>
      <c r="D3041" s="8">
        <f>VLOOKUP(C3041,Proveedor!$B$2:$C$168,2,0)</f>
        <v>12</v>
      </c>
      <c r="E3041" s="8" t="str">
        <f t="shared" si="94"/>
        <v>insert into Productos values (3040,'LLAVE ALLEN 10 PZS TRUPER ALL-10P *',12);</v>
      </c>
    </row>
    <row r="3042" spans="1:5" x14ac:dyDescent="0.25">
      <c r="A3042" s="8">
        <f t="shared" si="95"/>
        <v>3041</v>
      </c>
      <c r="B3042" t="s">
        <v>15820</v>
      </c>
      <c r="C3042" t="s">
        <v>12627</v>
      </c>
      <c r="D3042" s="8">
        <f>VLOOKUP(C3042,Proveedor!$B$2:$C$168,2,0)</f>
        <v>12</v>
      </c>
      <c r="E3042" s="8" t="str">
        <f t="shared" si="94"/>
        <v>insert into Productos values (3041,'LLAVE ALLEN 10 PZS TRUPER MM. ALL-10M',12);</v>
      </c>
    </row>
    <row r="3043" spans="1:5" x14ac:dyDescent="0.25">
      <c r="A3043" s="8">
        <f t="shared" si="95"/>
        <v>3042</v>
      </c>
      <c r="B3043" t="s">
        <v>15821</v>
      </c>
      <c r="C3043" t="s">
        <v>12630</v>
      </c>
      <c r="D3043" s="8">
        <f>VLOOKUP(C3043,Proveedor!$B$2:$C$168,2,0)</f>
        <v>15</v>
      </c>
      <c r="E3043" s="8" t="str">
        <f t="shared" si="94"/>
        <v>insert into Productos values (3042,'LLAVE ALLEN 24 PZS MAR-RAM T/NAVAJ Y CAR',15);</v>
      </c>
    </row>
    <row r="3044" spans="1:5" x14ac:dyDescent="0.25">
      <c r="A3044" s="8">
        <f t="shared" si="95"/>
        <v>3043</v>
      </c>
      <c r="B3044" t="s">
        <v>15822</v>
      </c>
      <c r="C3044" t="s">
        <v>12630</v>
      </c>
      <c r="D3044" s="8">
        <f>VLOOKUP(C3044,Proveedor!$B$2:$C$168,2,0)</f>
        <v>15</v>
      </c>
      <c r="E3044" s="8" t="str">
        <f t="shared" si="94"/>
        <v>insert into Productos values (3043,'LLAVE ALLEN 25 PZS MAR-RAM STD Y MM',15);</v>
      </c>
    </row>
    <row r="3045" spans="1:5" x14ac:dyDescent="0.25">
      <c r="A3045" s="8">
        <f t="shared" si="95"/>
        <v>3044</v>
      </c>
      <c r="B3045" t="s">
        <v>15823</v>
      </c>
      <c r="C3045" t="s">
        <v>12655</v>
      </c>
      <c r="D3045" s="8">
        <f>VLOOKUP(C3045,Proveedor!$B$2:$C$168,2,0)</f>
        <v>40</v>
      </c>
      <c r="E3045" s="8" t="str">
        <f t="shared" si="94"/>
        <v>insert into Productos values (3044,'LLAVE ANGULAR 1/2X1/2 BARRIL MAX TOOLS',40);</v>
      </c>
    </row>
    <row r="3046" spans="1:5" x14ac:dyDescent="0.25">
      <c r="A3046" s="8">
        <f t="shared" si="95"/>
        <v>3045</v>
      </c>
      <c r="B3046" t="s">
        <v>15824</v>
      </c>
      <c r="C3046" t="s">
        <v>12625</v>
      </c>
      <c r="D3046" s="8">
        <f>VLOOKUP(C3046,Proveedor!$B$2:$C$168,2,0)</f>
        <v>10</v>
      </c>
      <c r="E3046" s="8" t="str">
        <f t="shared" si="94"/>
        <v>insert into Productos values (3045,'LLAVE ANGULAR 1/2X1/2 CUERDA MAX TOOLS',10);</v>
      </c>
    </row>
    <row r="3047" spans="1:5" x14ac:dyDescent="0.25">
      <c r="A3047" s="8">
        <f t="shared" si="95"/>
        <v>3046</v>
      </c>
      <c r="B3047" t="s">
        <v>15825</v>
      </c>
      <c r="C3047" t="s">
        <v>12628</v>
      </c>
      <c r="D3047" s="8">
        <f>VLOOKUP(C3047,Proveedor!$B$2:$C$168,2,0)</f>
        <v>13</v>
      </c>
      <c r="E3047" s="8" t="str">
        <f t="shared" si="94"/>
        <v>insert into Productos values (3046,'LLAVE ANGULAR 1/2X1/2" FOSET T/BARRILITO',13);</v>
      </c>
    </row>
    <row r="3048" spans="1:5" x14ac:dyDescent="0.25">
      <c r="A3048" s="8">
        <f t="shared" si="95"/>
        <v>3047</v>
      </c>
      <c r="B3048" t="s">
        <v>15826</v>
      </c>
      <c r="C3048" t="s">
        <v>12628</v>
      </c>
      <c r="D3048" s="8">
        <f>VLOOKUP(C3048,Proveedor!$B$2:$C$168,2,0)</f>
        <v>13</v>
      </c>
      <c r="E3048" s="8" t="str">
        <f t="shared" si="94"/>
        <v>insert into Productos values (3047,'LLAVE ANGULAR FOSET C/BARRIL 1/2X1/2',13);</v>
      </c>
    </row>
    <row r="3049" spans="1:5" x14ac:dyDescent="0.25">
      <c r="A3049" s="8">
        <f t="shared" si="95"/>
        <v>3048</v>
      </c>
      <c r="B3049" t="s">
        <v>15827</v>
      </c>
      <c r="C3049" t="s">
        <v>12628</v>
      </c>
      <c r="D3049" s="8">
        <f>VLOOKUP(C3049,Proveedor!$B$2:$C$168,2,0)</f>
        <v>13</v>
      </c>
      <c r="E3049" s="8" t="str">
        <f t="shared" si="94"/>
        <v>insert into Productos values (3048,'LLAVE ANGULAR FOSET ROSCABLE 1/4 VUELTA',13);</v>
      </c>
    </row>
    <row r="3050" spans="1:5" x14ac:dyDescent="0.25">
      <c r="A3050" s="8">
        <f t="shared" si="95"/>
        <v>3049</v>
      </c>
      <c r="B3050" t="s">
        <v>15828</v>
      </c>
      <c r="C3050" t="s">
        <v>12738</v>
      </c>
      <c r="D3050" s="8">
        <f>VLOOKUP(C3050,Proveedor!$B$2:$C$168,2,0)</f>
        <v>124</v>
      </c>
      <c r="E3050" s="8" t="str">
        <f t="shared" si="94"/>
        <v>insert into Productos values (3049,'LLAVE ANGULAR NACOBRE',124);</v>
      </c>
    </row>
    <row r="3051" spans="1:5" x14ac:dyDescent="0.25">
      <c r="A3051" s="8">
        <f t="shared" si="95"/>
        <v>3050</v>
      </c>
      <c r="B3051" t="s">
        <v>15829</v>
      </c>
      <c r="C3051" t="s">
        <v>12619</v>
      </c>
      <c r="D3051" s="8">
        <f>VLOOKUP(C3051,Proveedor!$B$2:$C$168,2,0)</f>
        <v>4</v>
      </c>
      <c r="E3051" s="8" t="str">
        <f t="shared" si="94"/>
        <v>insert into Productos values (3050,'LLAVE DE ARTI. 1 X 1 1/16" SURTEK',4);</v>
      </c>
    </row>
    <row r="3052" spans="1:5" x14ac:dyDescent="0.25">
      <c r="A3052" s="8">
        <f t="shared" si="95"/>
        <v>3051</v>
      </c>
      <c r="B3052" t="s">
        <v>15830</v>
      </c>
      <c r="C3052" t="s">
        <v>12619</v>
      </c>
      <c r="D3052" s="8">
        <f>VLOOKUP(C3052,Proveedor!$B$2:$C$168,2,0)</f>
        <v>4</v>
      </c>
      <c r="E3052" s="8" t="str">
        <f t="shared" si="94"/>
        <v>insert into Productos values (3051,'LLAVE DE ARTI. SURTEK 1/16X1-1/4',4);</v>
      </c>
    </row>
    <row r="3053" spans="1:5" x14ac:dyDescent="0.25">
      <c r="A3053" s="8">
        <f t="shared" si="95"/>
        <v>3052</v>
      </c>
      <c r="B3053" t="s">
        <v>15831</v>
      </c>
      <c r="C3053" t="s">
        <v>12627</v>
      </c>
      <c r="D3053" s="8">
        <f>VLOOKUP(C3053,Proveedor!$B$2:$C$168,2,0)</f>
        <v>12</v>
      </c>
      <c r="E3053" s="8" t="str">
        <f t="shared" si="94"/>
        <v>insert into Productos values (3052,'LLAVE DE ARTI. TRUPER 1-1/8X7/8 LLAR-7',12);</v>
      </c>
    </row>
    <row r="3054" spans="1:5" x14ac:dyDescent="0.25">
      <c r="A3054" s="8">
        <f t="shared" si="95"/>
        <v>3053</v>
      </c>
      <c r="B3054" t="s">
        <v>15832</v>
      </c>
      <c r="C3054" t="s">
        <v>12627</v>
      </c>
      <c r="D3054" s="8">
        <f>VLOOKUP(C3054,Proveedor!$B$2:$C$168,2,0)</f>
        <v>12</v>
      </c>
      <c r="E3054" s="8" t="str">
        <f t="shared" si="94"/>
        <v>insert into Productos values (3053,'LLAVE DE ARTI. TRUPER 33MM LLAR-33 ¨',12);</v>
      </c>
    </row>
    <row r="3055" spans="1:5" x14ac:dyDescent="0.25">
      <c r="A3055" s="8">
        <f t="shared" si="95"/>
        <v>3054</v>
      </c>
      <c r="B3055" t="s">
        <v>15833</v>
      </c>
      <c r="C3055" t="s">
        <v>12634</v>
      </c>
      <c r="D3055" s="8">
        <f>VLOOKUP(C3055,Proveedor!$B$2:$C$168,2,0)</f>
        <v>19</v>
      </c>
      <c r="E3055" s="8" t="str">
        <f t="shared" si="94"/>
        <v>insert into Productos values (3054,'LLAVE DE ARTILLERIA 1 1/16 X 1 1/4 NACIO',19);</v>
      </c>
    </row>
    <row r="3056" spans="1:5" x14ac:dyDescent="0.25">
      <c r="A3056" s="8">
        <f t="shared" si="95"/>
        <v>3055</v>
      </c>
      <c r="B3056" t="s">
        <v>15834</v>
      </c>
      <c r="C3056" t="s">
        <v>12634</v>
      </c>
      <c r="D3056" s="8">
        <f>VLOOKUP(C3056,Proveedor!$B$2:$C$168,2,0)</f>
        <v>19</v>
      </c>
      <c r="E3056" s="8" t="str">
        <f t="shared" si="94"/>
        <v>insert into Productos values (3055,'LLAVE DE ARTILLERIA 1 X 1 1/16 NACIONAL',19);</v>
      </c>
    </row>
    <row r="3057" spans="1:5" x14ac:dyDescent="0.25">
      <c r="A3057" s="8">
        <f t="shared" si="95"/>
        <v>3056</v>
      </c>
      <c r="B3057" t="s">
        <v>15835</v>
      </c>
      <c r="C3057" t="s">
        <v>12634</v>
      </c>
      <c r="D3057" s="8">
        <f>VLOOKUP(C3057,Proveedor!$B$2:$C$168,2,0)</f>
        <v>19</v>
      </c>
      <c r="E3057" s="8" t="str">
        <f t="shared" si="94"/>
        <v>insert into Productos values (3056,'LLAVE DE ARTILLERIA 1 X 1 1/8 NACIONAL',19);</v>
      </c>
    </row>
    <row r="3058" spans="1:5" x14ac:dyDescent="0.25">
      <c r="A3058" s="8">
        <f t="shared" si="95"/>
        <v>3057</v>
      </c>
      <c r="B3058" t="s">
        <v>15836</v>
      </c>
      <c r="C3058" t="s">
        <v>12634</v>
      </c>
      <c r="D3058" s="8">
        <f>VLOOKUP(C3058,Proveedor!$B$2:$C$168,2,0)</f>
        <v>19</v>
      </c>
      <c r="E3058" s="8" t="str">
        <f t="shared" si="94"/>
        <v>insert into Productos values (3057,'LLAVE DE ARTILLERIA 13/16 X 7/8 C/BARRA',19);</v>
      </c>
    </row>
    <row r="3059" spans="1:5" x14ac:dyDescent="0.25">
      <c r="A3059" s="8">
        <f t="shared" si="95"/>
        <v>3058</v>
      </c>
      <c r="B3059" t="s">
        <v>15837</v>
      </c>
      <c r="C3059" t="s">
        <v>12634</v>
      </c>
      <c r="D3059" s="8">
        <f>VLOOKUP(C3059,Proveedor!$B$2:$C$168,2,0)</f>
        <v>19</v>
      </c>
      <c r="E3059" s="8" t="str">
        <f t="shared" si="94"/>
        <v>insert into Productos values (3058,'LLAVE DE ARTILLERIA 17 X 19 NACIONAL',19);</v>
      </c>
    </row>
    <row r="3060" spans="1:5" x14ac:dyDescent="0.25">
      <c r="A3060" s="8">
        <f t="shared" si="95"/>
        <v>3059</v>
      </c>
      <c r="B3060" t="s">
        <v>15838</v>
      </c>
      <c r="C3060" t="s">
        <v>12634</v>
      </c>
      <c r="D3060" s="8">
        <f>VLOOKUP(C3060,Proveedor!$B$2:$C$168,2,0)</f>
        <v>19</v>
      </c>
      <c r="E3060" s="8" t="str">
        <f t="shared" si="94"/>
        <v>insert into Productos values (3059,'LLAVE DE ARTILLERIA 3/4 X 13/16 NACIONAL',19);</v>
      </c>
    </row>
    <row r="3061" spans="1:5" x14ac:dyDescent="0.25">
      <c r="A3061" s="8">
        <f t="shared" si="95"/>
        <v>3060</v>
      </c>
      <c r="B3061" t="s">
        <v>15839</v>
      </c>
      <c r="C3061" t="s">
        <v>12634</v>
      </c>
      <c r="D3061" s="8">
        <f>VLOOKUP(C3061,Proveedor!$B$2:$C$168,2,0)</f>
        <v>19</v>
      </c>
      <c r="E3061" s="8" t="str">
        <f t="shared" si="94"/>
        <v>insert into Productos values (3060,'LLAVE DE ARTILLERIA 7/8 X 1 1/8 NACIONAL',19);</v>
      </c>
    </row>
    <row r="3062" spans="1:5" x14ac:dyDescent="0.25">
      <c r="A3062" s="8">
        <f t="shared" si="95"/>
        <v>3061</v>
      </c>
      <c r="B3062" t="s">
        <v>15840</v>
      </c>
      <c r="C3062" t="s">
        <v>12634</v>
      </c>
      <c r="D3062" s="8">
        <f>VLOOKUP(C3062,Proveedor!$B$2:$C$168,2,0)</f>
        <v>19</v>
      </c>
      <c r="E3062" s="8" t="str">
        <f t="shared" si="94"/>
        <v>insert into Productos values (3061,'LLAVE DE ARTILLERIA 7/8 X 15/16 C/BARRA',19);</v>
      </c>
    </row>
    <row r="3063" spans="1:5" x14ac:dyDescent="0.25">
      <c r="A3063" s="8">
        <f t="shared" si="95"/>
        <v>3062</v>
      </c>
      <c r="B3063" t="s">
        <v>15841</v>
      </c>
      <c r="C3063" t="s">
        <v>12630</v>
      </c>
      <c r="D3063" s="8">
        <f>VLOOKUP(C3063,Proveedor!$B$2:$C$168,2,0)</f>
        <v>15</v>
      </c>
      <c r="E3063" s="8" t="str">
        <f t="shared" si="94"/>
        <v>insert into Productos values (3062,'LLAVE DE CRUZ NO.14 MAR-RAM PROFESIONAL',15);</v>
      </c>
    </row>
    <row r="3064" spans="1:5" x14ac:dyDescent="0.25">
      <c r="A3064" s="8">
        <f t="shared" si="95"/>
        <v>3063</v>
      </c>
      <c r="B3064" t="s">
        <v>15842</v>
      </c>
      <c r="C3064" t="s">
        <v>12630</v>
      </c>
      <c r="D3064" s="8">
        <f>VLOOKUP(C3064,Proveedor!$B$2:$C$168,2,0)</f>
        <v>15</v>
      </c>
      <c r="E3064" s="8" t="str">
        <f t="shared" si="94"/>
        <v>insert into Productos values (3063,'LLAVE DE CRUZ NO.18 MAR-RAM',15);</v>
      </c>
    </row>
    <row r="3065" spans="1:5" x14ac:dyDescent="0.25">
      <c r="A3065" s="8">
        <f t="shared" si="95"/>
        <v>3064</v>
      </c>
      <c r="B3065" t="s">
        <v>15843</v>
      </c>
      <c r="C3065" t="s">
        <v>12627</v>
      </c>
      <c r="D3065" s="8">
        <f>VLOOKUP(C3065,Proveedor!$B$2:$C$168,2,0)</f>
        <v>12</v>
      </c>
      <c r="E3065" s="8" t="str">
        <f t="shared" si="94"/>
        <v>insert into Productos values (3064,'LLAVE DE CRUZ NO.18 TRUPER LLCR-18',12);</v>
      </c>
    </row>
    <row r="3066" spans="1:5" x14ac:dyDescent="0.25">
      <c r="A3066" s="8">
        <f t="shared" si="95"/>
        <v>3065</v>
      </c>
      <c r="B3066" t="s">
        <v>15844</v>
      </c>
      <c r="C3066" t="s">
        <v>12627</v>
      </c>
      <c r="D3066" s="8">
        <f>VLOOKUP(C3066,Proveedor!$B$2:$C$168,2,0)</f>
        <v>12</v>
      </c>
      <c r="E3066" s="8" t="str">
        <f t="shared" si="94"/>
        <v>insert into Productos values (3065,'LLAVE DE CRUZ NO.20 ENTRADA P/DADO 1/2 T',12);</v>
      </c>
    </row>
    <row r="3067" spans="1:5" x14ac:dyDescent="0.25">
      <c r="A3067" s="8">
        <f t="shared" si="95"/>
        <v>3066</v>
      </c>
      <c r="B3067" t="s">
        <v>15845</v>
      </c>
      <c r="C3067" t="s">
        <v>12630</v>
      </c>
      <c r="D3067" s="8">
        <f>VLOOKUP(C3067,Proveedor!$B$2:$C$168,2,0)</f>
        <v>15</v>
      </c>
      <c r="E3067" s="8" t="str">
        <f t="shared" si="94"/>
        <v>insert into Productos values (3066,'LLAVE DE CRUZ NO.20 MAR-RAM PROFESIONAL',15);</v>
      </c>
    </row>
    <row r="3068" spans="1:5" x14ac:dyDescent="0.25">
      <c r="A3068" s="8">
        <f t="shared" si="95"/>
        <v>3067</v>
      </c>
      <c r="B3068" t="s">
        <v>15846</v>
      </c>
      <c r="C3068" t="s">
        <v>12627</v>
      </c>
      <c r="D3068" s="8">
        <f>VLOOKUP(C3068,Proveedor!$B$2:$C$168,2,0)</f>
        <v>12</v>
      </c>
      <c r="E3068" s="8" t="str">
        <f t="shared" si="94"/>
        <v>insert into Productos values (3067,'LLAVE DE CRUZ NO.20 TRUPER LLCR-20',12);</v>
      </c>
    </row>
    <row r="3069" spans="1:5" x14ac:dyDescent="0.25">
      <c r="A3069" s="8">
        <f t="shared" si="95"/>
        <v>3068</v>
      </c>
      <c r="B3069" t="s">
        <v>15847</v>
      </c>
      <c r="C3069" t="s">
        <v>12628</v>
      </c>
      <c r="D3069" s="8">
        <f>VLOOKUP(C3069,Proveedor!$B$2:$C$168,2,0)</f>
        <v>13</v>
      </c>
      <c r="E3069" s="8" t="str">
        <f t="shared" si="94"/>
        <v>insert into Productos values (3068,'LLAVE DE PASO 1" P/AGUA ROSCA FOSET',13);</v>
      </c>
    </row>
    <row r="3070" spans="1:5" x14ac:dyDescent="0.25">
      <c r="A3070" s="8">
        <f t="shared" si="95"/>
        <v>3069</v>
      </c>
      <c r="B3070" t="s">
        <v>15848</v>
      </c>
      <c r="C3070" t="s">
        <v>12628</v>
      </c>
      <c r="D3070" s="8">
        <f>VLOOKUP(C3070,Proveedor!$B$2:$C$168,2,0)</f>
        <v>13</v>
      </c>
      <c r="E3070" s="8" t="str">
        <f t="shared" si="94"/>
        <v>insert into Productos values (3069,'LLAVE DE PASO 1/2" ROSCABLE FOSET TRU B',13);</v>
      </c>
    </row>
    <row r="3071" spans="1:5" x14ac:dyDescent="0.25">
      <c r="A3071" s="8">
        <f t="shared" si="95"/>
        <v>3070</v>
      </c>
      <c r="B3071" t="s">
        <v>15848</v>
      </c>
      <c r="C3071" t="s">
        <v>12628</v>
      </c>
      <c r="D3071" s="8">
        <f>VLOOKUP(C3071,Proveedor!$B$2:$C$168,2,0)</f>
        <v>13</v>
      </c>
      <c r="E3071" s="8" t="str">
        <f t="shared" si="94"/>
        <v>insert into Productos values (3070,'LLAVE DE PASO 1/2" ROSCABLE FOSET TRU B',13);</v>
      </c>
    </row>
    <row r="3072" spans="1:5" x14ac:dyDescent="0.25">
      <c r="A3072" s="8">
        <f t="shared" si="95"/>
        <v>3071</v>
      </c>
      <c r="B3072" t="s">
        <v>15849</v>
      </c>
      <c r="C3072" t="s">
        <v>12628</v>
      </c>
      <c r="D3072" s="8">
        <f>VLOOKUP(C3072,Proveedor!$B$2:$C$168,2,0)</f>
        <v>13</v>
      </c>
      <c r="E3072" s="8" t="str">
        <f t="shared" si="94"/>
        <v>insert into Productos values (3071,'LLAVE DE PASO 1/2" SOLDABLE FOSET ESFE B',13);</v>
      </c>
    </row>
    <row r="3073" spans="1:5" x14ac:dyDescent="0.25">
      <c r="A3073" s="8">
        <f t="shared" si="95"/>
        <v>3072</v>
      </c>
      <c r="B3073" t="s">
        <v>15850</v>
      </c>
      <c r="C3073" t="s">
        <v>12628</v>
      </c>
      <c r="D3073" s="8">
        <f>VLOOKUP(C3073,Proveedor!$B$2:$C$168,2,0)</f>
        <v>13</v>
      </c>
      <c r="E3073" s="8" t="str">
        <f t="shared" si="94"/>
        <v>insert into Productos values (3072,'LLAVE DE PASO 2" SOLDABLE FOST',13);</v>
      </c>
    </row>
    <row r="3074" spans="1:5" x14ac:dyDescent="0.25">
      <c r="A3074" s="8">
        <f t="shared" si="95"/>
        <v>3073</v>
      </c>
      <c r="B3074" t="s">
        <v>15851</v>
      </c>
      <c r="C3074" t="s">
        <v>12628</v>
      </c>
      <c r="D3074" s="8">
        <f>VLOOKUP(C3074,Proveedor!$B$2:$C$168,2,0)</f>
        <v>13</v>
      </c>
      <c r="E3074" s="8" t="str">
        <f t="shared" si="94"/>
        <v>insert into Productos values (3073,'LLAVE DE PASO 3/4" ROSCABLE FOSET TRU',13);</v>
      </c>
    </row>
    <row r="3075" spans="1:5" x14ac:dyDescent="0.25">
      <c r="A3075" s="8">
        <f t="shared" si="95"/>
        <v>3074</v>
      </c>
      <c r="B3075" t="s">
        <v>15852</v>
      </c>
      <c r="C3075" t="s">
        <v>12628</v>
      </c>
      <c r="D3075" s="8">
        <f>VLOOKUP(C3075,Proveedor!$B$2:$C$168,2,0)</f>
        <v>13</v>
      </c>
      <c r="E3075" s="8" t="str">
        <f t="shared" ref="E3075:E3138" si="96">"insert into Productos values ("&amp;A3075&amp;",'"&amp;B3075&amp;"',"&amp;D3075&amp;");"</f>
        <v>insert into Productos values (3074,'LLAVE DE PASO 3/4" ROSCABLE FOSET TRUP B',13);</v>
      </c>
    </row>
    <row r="3076" spans="1:5" x14ac:dyDescent="0.25">
      <c r="A3076" s="8">
        <f t="shared" ref="A3076:A3139" si="97">+A3075+1</f>
        <v>3075</v>
      </c>
      <c r="B3076" t="s">
        <v>15853</v>
      </c>
      <c r="C3076" t="s">
        <v>12628</v>
      </c>
      <c r="D3076" s="8">
        <f>VLOOKUP(C3076,Proveedor!$B$2:$C$168,2,0)</f>
        <v>13</v>
      </c>
      <c r="E3076" s="8" t="str">
        <f t="shared" si="96"/>
        <v>insert into Productos values (3075,'LLAVE DE PASO 3/4" SOLDABLE FOSET GLOB B',13);</v>
      </c>
    </row>
    <row r="3077" spans="1:5" x14ac:dyDescent="0.25">
      <c r="A3077" s="8">
        <f t="shared" si="97"/>
        <v>3076</v>
      </c>
      <c r="B3077" t="s">
        <v>15854</v>
      </c>
      <c r="C3077" t="s">
        <v>12628</v>
      </c>
      <c r="D3077" s="8">
        <f>VLOOKUP(C3077,Proveedor!$B$2:$C$168,2,0)</f>
        <v>13</v>
      </c>
      <c r="E3077" s="8" t="str">
        <f t="shared" si="96"/>
        <v>insert into Productos values (3076,'LLAVE DE PASO CPVC 1/2 FOSET',13);</v>
      </c>
    </row>
    <row r="3078" spans="1:5" x14ac:dyDescent="0.25">
      <c r="A3078" s="8">
        <f t="shared" si="97"/>
        <v>3077</v>
      </c>
      <c r="B3078" t="s">
        <v>15855</v>
      </c>
      <c r="C3078" t="s">
        <v>12630</v>
      </c>
      <c r="D3078" s="8">
        <f>VLOOKUP(C3078,Proveedor!$B$2:$C$168,2,0)</f>
        <v>15</v>
      </c>
      <c r="E3078" s="8" t="str">
        <f t="shared" si="96"/>
        <v>insert into Productos values (3077,'LLAVE DE PASO P/AGUA 1 1/4"',15);</v>
      </c>
    </row>
    <row r="3079" spans="1:5" x14ac:dyDescent="0.25">
      <c r="A3079" s="8">
        <f t="shared" si="97"/>
        <v>3078</v>
      </c>
      <c r="B3079" t="s">
        <v>15856</v>
      </c>
      <c r="C3079" t="s">
        <v>12738</v>
      </c>
      <c r="D3079" s="8">
        <f>VLOOKUP(C3079,Proveedor!$B$2:$C$168,2,0)</f>
        <v>124</v>
      </c>
      <c r="E3079" s="8" t="str">
        <f t="shared" si="96"/>
        <v>insert into Productos values (3078,'LLAVE DE PASO P/GAS 3/8X3/8 GAS* NACOBRE',124);</v>
      </c>
    </row>
    <row r="3080" spans="1:5" x14ac:dyDescent="0.25">
      <c r="A3080" s="8">
        <f t="shared" si="97"/>
        <v>3079</v>
      </c>
      <c r="B3080" t="s">
        <v>15857</v>
      </c>
      <c r="C3080" t="s">
        <v>12652</v>
      </c>
      <c r="D3080" s="8">
        <f>VLOOKUP(C3080,Proveedor!$B$2:$C$168,2,0)</f>
        <v>37</v>
      </c>
      <c r="E3080" s="8" t="str">
        <f t="shared" si="96"/>
        <v>insert into Productos values (3079,'LLAVE EN "T" SACABUJIAS 5/8" Y 13/16"',37);</v>
      </c>
    </row>
    <row r="3081" spans="1:5" x14ac:dyDescent="0.25">
      <c r="A3081" s="8">
        <f t="shared" si="97"/>
        <v>3080</v>
      </c>
      <c r="B3081" t="s">
        <v>15858</v>
      </c>
      <c r="C3081" t="s">
        <v>12630</v>
      </c>
      <c r="D3081" s="8">
        <f>VLOOKUP(C3081,Proveedor!$B$2:$C$168,2,0)</f>
        <v>15</v>
      </c>
      <c r="E3081" s="8" t="str">
        <f t="shared" si="96"/>
        <v>insert into Productos values (3080,'LLAVE ESPA¥OLA 12 PZS CROMO VANADIUM PR',15);</v>
      </c>
    </row>
    <row r="3082" spans="1:5" x14ac:dyDescent="0.25">
      <c r="A3082" s="8">
        <f t="shared" si="97"/>
        <v>3081</v>
      </c>
      <c r="B3082" t="s">
        <v>15859</v>
      </c>
      <c r="C3082" t="s">
        <v>12630</v>
      </c>
      <c r="D3082" s="8">
        <f>VLOOKUP(C3082,Proveedor!$B$2:$C$168,2,0)</f>
        <v>15</v>
      </c>
      <c r="E3082" s="8" t="str">
        <f t="shared" si="96"/>
        <v>insert into Productos values (3081,'LLAVE ESPA¥OLA 12 PZS MM ECONOMICA',15);</v>
      </c>
    </row>
    <row r="3083" spans="1:5" x14ac:dyDescent="0.25">
      <c r="A3083" s="8">
        <f t="shared" si="97"/>
        <v>3082</v>
      </c>
      <c r="B3083" t="s">
        <v>15860</v>
      </c>
      <c r="C3083" t="s">
        <v>12630</v>
      </c>
      <c r="D3083" s="8">
        <f>VLOOKUP(C3083,Proveedor!$B$2:$C$168,2,0)</f>
        <v>15</v>
      </c>
      <c r="E3083" s="8" t="str">
        <f t="shared" si="96"/>
        <v>insert into Productos values (3082,'LLAVE ESPA¥OLA 5 PZS MM MAR-RAM',15);</v>
      </c>
    </row>
    <row r="3084" spans="1:5" x14ac:dyDescent="0.25">
      <c r="A3084" s="8">
        <f t="shared" si="97"/>
        <v>3083</v>
      </c>
      <c r="B3084" t="s">
        <v>15861</v>
      </c>
      <c r="C3084" t="s">
        <v>12630</v>
      </c>
      <c r="D3084" s="8">
        <f>VLOOKUP(C3084,Proveedor!$B$2:$C$168,2,0)</f>
        <v>15</v>
      </c>
      <c r="E3084" s="8" t="str">
        <f t="shared" si="96"/>
        <v>insert into Productos values (3083,'LLAVE ESPA¥OLA 5 PZS STD MAR-RAM',15);</v>
      </c>
    </row>
    <row r="3085" spans="1:5" x14ac:dyDescent="0.25">
      <c r="A3085" s="8">
        <f t="shared" si="97"/>
        <v>3084</v>
      </c>
      <c r="B3085" t="s">
        <v>15862</v>
      </c>
      <c r="C3085" t="s">
        <v>12630</v>
      </c>
      <c r="D3085" s="8">
        <f>VLOOKUP(C3085,Proveedor!$B$2:$C$168,2,0)</f>
        <v>15</v>
      </c>
      <c r="E3085" s="8" t="str">
        <f t="shared" si="96"/>
        <v>insert into Productos values (3084,'LLAVE ESPA¥OLA 6 PZS JUMBO',15);</v>
      </c>
    </row>
    <row r="3086" spans="1:5" x14ac:dyDescent="0.25">
      <c r="A3086" s="8">
        <f t="shared" si="97"/>
        <v>3085</v>
      </c>
      <c r="B3086" t="s">
        <v>15863</v>
      </c>
      <c r="C3086" t="s">
        <v>12709</v>
      </c>
      <c r="D3086" s="8">
        <f>VLOOKUP(C3086,Proveedor!$B$2:$C$168,2,0)</f>
        <v>94</v>
      </c>
      <c r="E3086" s="8" t="str">
        <f t="shared" si="96"/>
        <v>insert into Productos values (3085,'LLAVE ESPA¥OLA 1"X15/16 KNOVA',94);</v>
      </c>
    </row>
    <row r="3087" spans="1:5" x14ac:dyDescent="0.25">
      <c r="A3087" s="8">
        <f t="shared" si="97"/>
        <v>3086</v>
      </c>
      <c r="B3087" t="s">
        <v>15864</v>
      </c>
      <c r="C3087" t="s">
        <v>12630</v>
      </c>
      <c r="D3087" s="8">
        <f>VLOOKUP(C3087,Proveedor!$B$2:$C$168,2,0)</f>
        <v>15</v>
      </c>
      <c r="E3087" s="8" t="str">
        <f t="shared" si="96"/>
        <v>insert into Productos values (3086,'LLAVE ESPA¥OLA 1/2"X9/16" MAR-RAM',15);</v>
      </c>
    </row>
    <row r="3088" spans="1:5" x14ac:dyDescent="0.25">
      <c r="A3088" s="8">
        <f t="shared" si="97"/>
        <v>3087</v>
      </c>
      <c r="B3088" t="s">
        <v>15865</v>
      </c>
      <c r="C3088" t="s">
        <v>12739</v>
      </c>
      <c r="D3088" s="8">
        <f>VLOOKUP(C3088,Proveedor!$B$2:$C$168,2,0)</f>
        <v>125</v>
      </c>
      <c r="E3088" s="8" t="str">
        <f t="shared" si="96"/>
        <v>insert into Productos values (3087,'LLAVE ESPA¥OLA 1/4"X5/16" ROTTER',125);</v>
      </c>
    </row>
    <row r="3089" spans="1:5" x14ac:dyDescent="0.25">
      <c r="A3089" s="8">
        <f t="shared" si="97"/>
        <v>3088</v>
      </c>
      <c r="B3089" t="s">
        <v>15866</v>
      </c>
      <c r="C3089" t="s">
        <v>12654</v>
      </c>
      <c r="D3089" s="8">
        <f>VLOOKUP(C3089,Proveedor!$B$2:$C$168,2,0)</f>
        <v>39</v>
      </c>
      <c r="E3089" s="8" t="str">
        <f t="shared" si="96"/>
        <v>insert into Productos values (3088,'LLAVE ESPA¥OLA 1/4X5/16 * PRETUL',39);</v>
      </c>
    </row>
    <row r="3090" spans="1:5" x14ac:dyDescent="0.25">
      <c r="A3090" s="8">
        <f t="shared" si="97"/>
        <v>3089</v>
      </c>
      <c r="B3090" t="s">
        <v>15867</v>
      </c>
      <c r="C3090" t="s">
        <v>12621</v>
      </c>
      <c r="D3090" s="8">
        <f>VLOOKUP(C3090,Proveedor!$B$2:$C$168,2,0)</f>
        <v>6</v>
      </c>
      <c r="E3090" s="8" t="str">
        <f t="shared" si="96"/>
        <v>insert into Productos values (3089,'LLAVE ESPA¥OLA 1/4X5/16 SANTUL 7649',6);</v>
      </c>
    </row>
    <row r="3091" spans="1:5" x14ac:dyDescent="0.25">
      <c r="A3091" s="8">
        <f t="shared" si="97"/>
        <v>3090</v>
      </c>
      <c r="B3091" t="s">
        <v>15868</v>
      </c>
      <c r="C3091" t="s">
        <v>12709</v>
      </c>
      <c r="D3091" s="8">
        <f>VLOOKUP(C3091,Proveedor!$B$2:$C$168,2,0)</f>
        <v>94</v>
      </c>
      <c r="E3091" s="8" t="str">
        <f t="shared" si="96"/>
        <v>insert into Productos values (3090,'LLAVE ESPA¥OLA 11/16 X 3/4 KNOVA',94);</v>
      </c>
    </row>
    <row r="3092" spans="1:5" x14ac:dyDescent="0.25">
      <c r="A3092" s="8">
        <f t="shared" si="97"/>
        <v>3091</v>
      </c>
      <c r="B3092" t="s">
        <v>15869</v>
      </c>
      <c r="C3092" t="s">
        <v>12739</v>
      </c>
      <c r="D3092" s="8">
        <f>VLOOKUP(C3092,Proveedor!$B$2:$C$168,2,0)</f>
        <v>125</v>
      </c>
      <c r="E3092" s="8" t="str">
        <f t="shared" si="96"/>
        <v>insert into Productos values (3091,'LLAVE ESPA¥OLA 11/16"X3/4" ROTTER',125);</v>
      </c>
    </row>
    <row r="3093" spans="1:5" x14ac:dyDescent="0.25">
      <c r="A3093" s="8">
        <f t="shared" si="97"/>
        <v>3092</v>
      </c>
      <c r="B3093" t="s">
        <v>15870</v>
      </c>
      <c r="C3093" t="s">
        <v>12621</v>
      </c>
      <c r="D3093" s="8">
        <f>VLOOKUP(C3093,Proveedor!$B$2:$C$168,2,0)</f>
        <v>6</v>
      </c>
      <c r="E3093" s="8" t="str">
        <f t="shared" si="96"/>
        <v>insert into Productos values (3092,'LLAVE ESPA¥OLA 11/16X3/4 SANTUL 7658',6);</v>
      </c>
    </row>
    <row r="3094" spans="1:5" x14ac:dyDescent="0.25">
      <c r="A3094" s="8">
        <f t="shared" si="97"/>
        <v>3093</v>
      </c>
      <c r="B3094" t="s">
        <v>15871</v>
      </c>
      <c r="C3094" t="s">
        <v>12621</v>
      </c>
      <c r="D3094" s="8">
        <f>VLOOKUP(C3094,Proveedor!$B$2:$C$168,2,0)</f>
        <v>6</v>
      </c>
      <c r="E3094" s="8" t="str">
        <f t="shared" si="96"/>
        <v>insert into Productos values (3093,'LLAVE ESPA¥OLA 3/8X7/16 SANTUL 7650',6);</v>
      </c>
    </row>
    <row r="3095" spans="1:5" x14ac:dyDescent="0.25">
      <c r="A3095" s="8">
        <f t="shared" si="97"/>
        <v>3094</v>
      </c>
      <c r="B3095" t="s">
        <v>15872</v>
      </c>
      <c r="C3095" t="s">
        <v>12739</v>
      </c>
      <c r="D3095" s="8">
        <f>VLOOKUP(C3095,Proveedor!$B$2:$C$168,2,0)</f>
        <v>125</v>
      </c>
      <c r="E3095" s="8" t="str">
        <f t="shared" si="96"/>
        <v>insert into Productos values (3094,'LLAVE ESPA¥OLA 5/16"X3/8" ROTTER',125);</v>
      </c>
    </row>
    <row r="3096" spans="1:5" x14ac:dyDescent="0.25">
      <c r="A3096" s="8">
        <f t="shared" si="97"/>
        <v>3095</v>
      </c>
      <c r="B3096" t="s">
        <v>15873</v>
      </c>
      <c r="C3096" t="s">
        <v>12621</v>
      </c>
      <c r="D3096" s="8">
        <f>VLOOKUP(C3096,Proveedor!$B$2:$C$168,2,0)</f>
        <v>6</v>
      </c>
      <c r="E3096" s="8" t="str">
        <f t="shared" si="96"/>
        <v>insert into Productos values (3095,'LLAVE ESPA¥OLA 5/16X3/8 SANTUL 7648',6);</v>
      </c>
    </row>
    <row r="3097" spans="1:5" x14ac:dyDescent="0.25">
      <c r="A3097" s="8">
        <f t="shared" si="97"/>
        <v>3096</v>
      </c>
      <c r="B3097" t="s">
        <v>15874</v>
      </c>
      <c r="C3097" t="s">
        <v>12739</v>
      </c>
      <c r="D3097" s="8">
        <f>VLOOKUP(C3097,Proveedor!$B$2:$C$168,2,0)</f>
        <v>125</v>
      </c>
      <c r="E3097" s="8" t="str">
        <f t="shared" si="96"/>
        <v>insert into Productos values (3096,'LLAVE ESPA¥OLA 5/8"X11/16" ROTTER',125);</v>
      </c>
    </row>
    <row r="3098" spans="1:5" x14ac:dyDescent="0.25">
      <c r="A3098" s="8">
        <f t="shared" si="97"/>
        <v>3097</v>
      </c>
      <c r="B3098" t="s">
        <v>15875</v>
      </c>
      <c r="C3098" t="s">
        <v>12654</v>
      </c>
      <c r="D3098" s="8">
        <f>VLOOKUP(C3098,Proveedor!$B$2:$C$168,2,0)</f>
        <v>39</v>
      </c>
      <c r="E3098" s="8" t="str">
        <f t="shared" si="96"/>
        <v>insert into Productos values (3097,'LLAVE ESPA¥OLA 5/8"X3/4 PRETUL LL-3031P*',39);</v>
      </c>
    </row>
    <row r="3099" spans="1:5" x14ac:dyDescent="0.25">
      <c r="A3099" s="8">
        <f t="shared" si="97"/>
        <v>3098</v>
      </c>
      <c r="B3099" t="s">
        <v>15876</v>
      </c>
      <c r="C3099" t="s">
        <v>12739</v>
      </c>
      <c r="D3099" s="8">
        <f>VLOOKUP(C3099,Proveedor!$B$2:$C$168,2,0)</f>
        <v>125</v>
      </c>
      <c r="E3099" s="8" t="str">
        <f t="shared" si="96"/>
        <v>insert into Productos values (3098,'LLAVE ESPA¥OLA 5/8"X3/4" ROTTER',125);</v>
      </c>
    </row>
    <row r="3100" spans="1:5" x14ac:dyDescent="0.25">
      <c r="A3100" s="8">
        <f t="shared" si="97"/>
        <v>3099</v>
      </c>
      <c r="B3100" t="s">
        <v>15877</v>
      </c>
      <c r="C3100" t="s">
        <v>12621</v>
      </c>
      <c r="D3100" s="8">
        <f>VLOOKUP(C3100,Proveedor!$B$2:$C$168,2,0)</f>
        <v>6</v>
      </c>
      <c r="E3100" s="8" t="str">
        <f t="shared" si="96"/>
        <v>insert into Productos values (3099,'LLAVE ESPA¥OLA 5/8X11/16 SANTUL 7657',6);</v>
      </c>
    </row>
    <row r="3101" spans="1:5" x14ac:dyDescent="0.25">
      <c r="A3101" s="8">
        <f t="shared" si="97"/>
        <v>3100</v>
      </c>
      <c r="B3101" t="s">
        <v>15878</v>
      </c>
      <c r="C3101" t="s">
        <v>12621</v>
      </c>
      <c r="D3101" s="8">
        <f>VLOOKUP(C3101,Proveedor!$B$2:$C$168,2,0)</f>
        <v>6</v>
      </c>
      <c r="E3101" s="8" t="str">
        <f t="shared" si="96"/>
        <v>insert into Productos values (3100,'LLAVE ESPA¥OLA 5/8X3/4 SANTUL 7656',6);</v>
      </c>
    </row>
    <row r="3102" spans="1:5" x14ac:dyDescent="0.25">
      <c r="A3102" s="8">
        <f t="shared" si="97"/>
        <v>3101</v>
      </c>
      <c r="B3102" t="s">
        <v>15879</v>
      </c>
      <c r="C3102" t="s">
        <v>12739</v>
      </c>
      <c r="D3102" s="8">
        <f>VLOOKUP(C3102,Proveedor!$B$2:$C$168,2,0)</f>
        <v>125</v>
      </c>
      <c r="E3102" s="8" t="str">
        <f t="shared" si="96"/>
        <v>insert into Productos values (3101,'LLAVE ESPA¥OLA 9/16"X5/8" ROTTER',125);</v>
      </c>
    </row>
    <row r="3103" spans="1:5" x14ac:dyDescent="0.25">
      <c r="A3103" s="8">
        <f t="shared" si="97"/>
        <v>3102</v>
      </c>
      <c r="B3103" t="s">
        <v>15880</v>
      </c>
      <c r="C3103" t="s">
        <v>12621</v>
      </c>
      <c r="D3103" s="8">
        <f>VLOOKUP(C3103,Proveedor!$B$2:$C$168,2,0)</f>
        <v>6</v>
      </c>
      <c r="E3103" s="8" t="str">
        <f t="shared" si="96"/>
        <v>insert into Productos values (3102,'LLAVE ESPA¥OLA 9/16X5/8 SANTUL 7655',6);</v>
      </c>
    </row>
    <row r="3104" spans="1:5" x14ac:dyDescent="0.25">
      <c r="A3104" s="8">
        <f t="shared" si="97"/>
        <v>3103</v>
      </c>
      <c r="B3104" t="s">
        <v>15881</v>
      </c>
      <c r="C3104" t="s">
        <v>12668</v>
      </c>
      <c r="D3104" s="8">
        <f>VLOOKUP(C3104,Proveedor!$B$2:$C$168,2,0)</f>
        <v>53</v>
      </c>
      <c r="E3104" s="8" t="str">
        <f t="shared" si="96"/>
        <v>insert into Productos values (3103,'LLAVE ESPA¥OLA 9/16X5/8" WOLFOX',53);</v>
      </c>
    </row>
    <row r="3105" spans="1:5" x14ac:dyDescent="0.25">
      <c r="A3105" s="8">
        <f t="shared" si="97"/>
        <v>3104</v>
      </c>
      <c r="B3105" t="s">
        <v>15882</v>
      </c>
      <c r="C3105" t="s">
        <v>12621</v>
      </c>
      <c r="D3105" s="8">
        <f>VLOOKUP(C3105,Proveedor!$B$2:$C$168,2,0)</f>
        <v>6</v>
      </c>
      <c r="E3105" s="8" t="str">
        <f t="shared" si="96"/>
        <v>insert into Productos values (3104,'LLAVE ESPA¥OLA MM 6X7 SANTUL 7771',6);</v>
      </c>
    </row>
    <row r="3106" spans="1:5" x14ac:dyDescent="0.25">
      <c r="A3106" s="8">
        <f t="shared" si="97"/>
        <v>3105</v>
      </c>
      <c r="B3106" t="s">
        <v>15883</v>
      </c>
      <c r="C3106" t="s">
        <v>12621</v>
      </c>
      <c r="D3106" s="8">
        <f>VLOOKUP(C3106,Proveedor!$B$2:$C$168,2,0)</f>
        <v>6</v>
      </c>
      <c r="E3106" s="8" t="str">
        <f t="shared" si="96"/>
        <v>insert into Productos values (3105,'LLAVE ESPA¥OLA MM 8X9 SANTUL',6);</v>
      </c>
    </row>
    <row r="3107" spans="1:5" x14ac:dyDescent="0.25">
      <c r="A3107" s="8">
        <f t="shared" si="97"/>
        <v>3106</v>
      </c>
      <c r="B3107" t="s">
        <v>15884</v>
      </c>
      <c r="C3107" t="s">
        <v>12621</v>
      </c>
      <c r="D3107" s="8">
        <f>VLOOKUP(C3107,Proveedor!$B$2:$C$168,2,0)</f>
        <v>6</v>
      </c>
      <c r="E3107" s="8" t="str">
        <f t="shared" si="96"/>
        <v>insert into Productos values (3106,'LLAVE ESPA¥OLA MM 12X13 SANTUL 7774',6);</v>
      </c>
    </row>
    <row r="3108" spans="1:5" x14ac:dyDescent="0.25">
      <c r="A3108" s="8">
        <f t="shared" si="97"/>
        <v>3107</v>
      </c>
      <c r="B3108" t="s">
        <v>15885</v>
      </c>
      <c r="C3108" t="s">
        <v>12621</v>
      </c>
      <c r="D3108" s="8">
        <f>VLOOKUP(C3108,Proveedor!$B$2:$C$168,2,0)</f>
        <v>6</v>
      </c>
      <c r="E3108" s="8" t="str">
        <f t="shared" si="96"/>
        <v>insert into Productos values (3107,'LLAVE ESPA¥OLA MM 14X15 SANTUL 7775',6);</v>
      </c>
    </row>
    <row r="3109" spans="1:5" x14ac:dyDescent="0.25">
      <c r="A3109" s="8">
        <f t="shared" si="97"/>
        <v>3108</v>
      </c>
      <c r="B3109" t="s">
        <v>15886</v>
      </c>
      <c r="C3109" t="s">
        <v>12739</v>
      </c>
      <c r="D3109" s="8">
        <f>VLOOKUP(C3109,Proveedor!$B$2:$C$168,2,0)</f>
        <v>125</v>
      </c>
      <c r="E3109" s="8" t="str">
        <f t="shared" si="96"/>
        <v>insert into Productos values (3108,'LLAVE ESPA¥OLA MM 16X17 ROTTER',125);</v>
      </c>
    </row>
    <row r="3110" spans="1:5" x14ac:dyDescent="0.25">
      <c r="A3110" s="8">
        <f t="shared" si="97"/>
        <v>3109</v>
      </c>
      <c r="B3110" t="s">
        <v>15887</v>
      </c>
      <c r="C3110" t="s">
        <v>12621</v>
      </c>
      <c r="D3110" s="8">
        <f>VLOOKUP(C3110,Proveedor!$B$2:$C$168,2,0)</f>
        <v>6</v>
      </c>
      <c r="E3110" s="8" t="str">
        <f t="shared" si="96"/>
        <v>insert into Productos values (3109,'LLAVE ESPA¥OLA MM 16X17 SANTUL 7776',6);</v>
      </c>
    </row>
    <row r="3111" spans="1:5" x14ac:dyDescent="0.25">
      <c r="A3111" s="8">
        <f t="shared" si="97"/>
        <v>3110</v>
      </c>
      <c r="B3111" t="s">
        <v>15888</v>
      </c>
      <c r="C3111" t="s">
        <v>12739</v>
      </c>
      <c r="D3111" s="8">
        <f>VLOOKUP(C3111,Proveedor!$B$2:$C$168,2,0)</f>
        <v>125</v>
      </c>
      <c r="E3111" s="8" t="str">
        <f t="shared" si="96"/>
        <v>insert into Productos values (3110,'LLAVE ESPA¥OLA MM 18X19 ROTTER',125);</v>
      </c>
    </row>
    <row r="3112" spans="1:5" x14ac:dyDescent="0.25">
      <c r="A3112" s="8">
        <f t="shared" si="97"/>
        <v>3111</v>
      </c>
      <c r="B3112" t="s">
        <v>15889</v>
      </c>
      <c r="C3112" t="s">
        <v>12621</v>
      </c>
      <c r="D3112" s="8">
        <f>VLOOKUP(C3112,Proveedor!$B$2:$C$168,2,0)</f>
        <v>6</v>
      </c>
      <c r="E3112" s="8" t="str">
        <f t="shared" si="96"/>
        <v>insert into Productos values (3111,'LLAVE ESPA¥OLA MM 18X19 SANTUL 7777',6);</v>
      </c>
    </row>
    <row r="3113" spans="1:5" x14ac:dyDescent="0.25">
      <c r="A3113" s="8">
        <f t="shared" si="97"/>
        <v>3112</v>
      </c>
      <c r="B3113" t="s">
        <v>15890</v>
      </c>
      <c r="C3113" t="s">
        <v>12655</v>
      </c>
      <c r="D3113" s="8">
        <f>VLOOKUP(C3113,Proveedor!$B$2:$C$168,2,0)</f>
        <v>40</v>
      </c>
      <c r="E3113" s="8" t="str">
        <f t="shared" si="96"/>
        <v>insert into Productos values (3112,'LLAVE ESPA¥OLA MM 8X9 ROTTER',40);</v>
      </c>
    </row>
    <row r="3114" spans="1:5" x14ac:dyDescent="0.25">
      <c r="A3114" s="8">
        <f t="shared" si="97"/>
        <v>3113</v>
      </c>
      <c r="B3114" t="s">
        <v>15891</v>
      </c>
      <c r="C3114" t="s">
        <v>12619</v>
      </c>
      <c r="D3114" s="8">
        <f>VLOOKUP(C3114,Proveedor!$B$2:$C$168,2,0)</f>
        <v>4</v>
      </c>
      <c r="E3114" s="8" t="str">
        <f t="shared" si="96"/>
        <v>insert into Productos values (3113,'LLAVE ESPAÑOLA 11/16 X 3/4 SURTEK',4);</v>
      </c>
    </row>
    <row r="3115" spans="1:5" x14ac:dyDescent="0.25">
      <c r="A3115" s="8">
        <f t="shared" si="97"/>
        <v>3114</v>
      </c>
      <c r="B3115" t="s">
        <v>15892</v>
      </c>
      <c r="C3115" t="s">
        <v>12630</v>
      </c>
      <c r="D3115" s="8">
        <f>VLOOKUP(C3115,Proveedor!$B$2:$C$168,2,0)</f>
        <v>15</v>
      </c>
      <c r="E3115" s="8" t="str">
        <f t="shared" si="96"/>
        <v>insert into Productos values (3114,'LLAVE FONTANERO 12" MAR-RAM PROFESIONAL',15);</v>
      </c>
    </row>
    <row r="3116" spans="1:5" x14ac:dyDescent="0.25">
      <c r="A3116" s="8">
        <f t="shared" si="97"/>
        <v>3115</v>
      </c>
      <c r="B3116" t="s">
        <v>15893</v>
      </c>
      <c r="C3116" t="s">
        <v>12630</v>
      </c>
      <c r="D3116" s="8">
        <f>VLOOKUP(C3116,Proveedor!$B$2:$C$168,2,0)</f>
        <v>15</v>
      </c>
      <c r="E3116" s="8" t="str">
        <f t="shared" si="96"/>
        <v>insert into Productos values (3115,'LLAVE FONTANERO 15" MAR-RAM PROFESIONAL',15);</v>
      </c>
    </row>
    <row r="3117" spans="1:5" x14ac:dyDescent="0.25">
      <c r="A3117" s="8">
        <f t="shared" si="97"/>
        <v>3116</v>
      </c>
      <c r="B3117" t="s">
        <v>15894</v>
      </c>
      <c r="C3117" t="s">
        <v>12625</v>
      </c>
      <c r="D3117" s="8">
        <f>VLOOKUP(C3117,Proveedor!$B$2:$C$168,2,0)</f>
        <v>10</v>
      </c>
      <c r="E3117" s="8" t="str">
        <f t="shared" si="96"/>
        <v>insert into Productos values (3116,'LLAVE INDIVIDUAL P/LAVABO MAX-TOOLS',10);</v>
      </c>
    </row>
    <row r="3118" spans="1:5" x14ac:dyDescent="0.25">
      <c r="A3118" s="8">
        <f t="shared" si="97"/>
        <v>3117</v>
      </c>
      <c r="B3118" t="s">
        <v>15895</v>
      </c>
      <c r="C3118" t="s">
        <v>12630</v>
      </c>
      <c r="D3118" s="8">
        <f>VLOOKUP(C3118,Proveedor!$B$2:$C$168,2,0)</f>
        <v>15</v>
      </c>
      <c r="E3118" s="8" t="str">
        <f t="shared" si="96"/>
        <v>insert into Productos values (3117,'LLAVE MAR-RAM 6 PZS ASTRIAS LONA ROJA',15);</v>
      </c>
    </row>
    <row r="3119" spans="1:5" x14ac:dyDescent="0.25">
      <c r="A3119" s="8">
        <f t="shared" si="97"/>
        <v>3118</v>
      </c>
      <c r="B3119" t="s">
        <v>15896</v>
      </c>
      <c r="C3119" t="s">
        <v>12654</v>
      </c>
      <c r="D3119" s="8">
        <f>VLOOKUP(C3119,Proveedor!$B$2:$C$168,2,0)</f>
        <v>39</v>
      </c>
      <c r="E3119" s="8" t="str">
        <f t="shared" si="96"/>
        <v>insert into Productos values (3118,'LLAVE MIXTA 1" PRETUL LL-1232P *',39);</v>
      </c>
    </row>
    <row r="3120" spans="1:5" x14ac:dyDescent="0.25">
      <c r="A3120" s="8">
        <f t="shared" si="97"/>
        <v>3119</v>
      </c>
      <c r="B3120" t="s">
        <v>15897</v>
      </c>
      <c r="C3120" t="s">
        <v>12739</v>
      </c>
      <c r="D3120" s="8">
        <f>VLOOKUP(C3120,Proveedor!$B$2:$C$168,2,0)</f>
        <v>125</v>
      </c>
      <c r="E3120" s="8" t="str">
        <f t="shared" si="96"/>
        <v>insert into Productos values (3119,'LLAVE MIXTA 1" ROTTER',125);</v>
      </c>
    </row>
    <row r="3121" spans="1:5" x14ac:dyDescent="0.25">
      <c r="A3121" s="8">
        <f t="shared" si="97"/>
        <v>3120</v>
      </c>
      <c r="B3121" t="s">
        <v>15898</v>
      </c>
      <c r="C3121" t="s">
        <v>12621</v>
      </c>
      <c r="D3121" s="8">
        <f>VLOOKUP(C3121,Proveedor!$B$2:$C$168,2,0)</f>
        <v>6</v>
      </c>
      <c r="E3121" s="8" t="str">
        <f t="shared" si="96"/>
        <v>insert into Productos values (3120,'LLAVE MIXTA 1" SANTUL 7646',6);</v>
      </c>
    </row>
    <row r="3122" spans="1:5" x14ac:dyDescent="0.25">
      <c r="A3122" s="8">
        <f t="shared" si="97"/>
        <v>3121</v>
      </c>
      <c r="B3122" t="s">
        <v>15899</v>
      </c>
      <c r="C3122" t="s">
        <v>12654</v>
      </c>
      <c r="D3122" s="8">
        <f>VLOOKUP(C3122,Proveedor!$B$2:$C$168,2,0)</f>
        <v>39</v>
      </c>
      <c r="E3122" s="8" t="str">
        <f t="shared" si="96"/>
        <v>insert into Productos values (3121,'LLAVE MIXTA 1/2" PRETUL LL1216P *',39);</v>
      </c>
    </row>
    <row r="3123" spans="1:5" x14ac:dyDescent="0.25">
      <c r="A3123" s="8">
        <f t="shared" si="97"/>
        <v>3122</v>
      </c>
      <c r="B3123" t="s">
        <v>15900</v>
      </c>
      <c r="C3123" t="s">
        <v>12621</v>
      </c>
      <c r="D3123" s="8">
        <f>VLOOKUP(C3123,Proveedor!$B$2:$C$168,2,0)</f>
        <v>6</v>
      </c>
      <c r="E3123" s="8" t="str">
        <f t="shared" si="96"/>
        <v>insert into Productos values (3122,'LLAVE MIXTA 1/2" SANTUL 7497',6);</v>
      </c>
    </row>
    <row r="3124" spans="1:5" x14ac:dyDescent="0.25">
      <c r="A3124" s="8">
        <f t="shared" si="97"/>
        <v>3123</v>
      </c>
      <c r="B3124" t="s">
        <v>15901</v>
      </c>
      <c r="C3124" t="s">
        <v>12621</v>
      </c>
      <c r="D3124" s="8">
        <f>VLOOKUP(C3124,Proveedor!$B$2:$C$168,2,0)</f>
        <v>6</v>
      </c>
      <c r="E3124" s="8" t="str">
        <f t="shared" si="96"/>
        <v>insert into Productos values (3123,'LLAVE MIXTA 1/4" SANTUL 7489',6);</v>
      </c>
    </row>
    <row r="3125" spans="1:5" x14ac:dyDescent="0.25">
      <c r="A3125" s="8">
        <f t="shared" si="97"/>
        <v>3124</v>
      </c>
      <c r="B3125" t="s">
        <v>15902</v>
      </c>
      <c r="C3125" t="s">
        <v>12654</v>
      </c>
      <c r="D3125" s="8">
        <f>VLOOKUP(C3125,Proveedor!$B$2:$C$168,2,0)</f>
        <v>39</v>
      </c>
      <c r="E3125" s="8" t="str">
        <f t="shared" si="96"/>
        <v>insert into Productos values (3124,'LLAVE MIXTA 11/16" PRETUL LL-1222P *',39);</v>
      </c>
    </row>
    <row r="3126" spans="1:5" x14ac:dyDescent="0.25">
      <c r="A3126" s="8">
        <f t="shared" si="97"/>
        <v>3125</v>
      </c>
      <c r="B3126" t="s">
        <v>15903</v>
      </c>
      <c r="C3126" t="s">
        <v>12739</v>
      </c>
      <c r="D3126" s="8">
        <f>VLOOKUP(C3126,Proveedor!$B$2:$C$168,2,0)</f>
        <v>125</v>
      </c>
      <c r="E3126" s="8" t="str">
        <f t="shared" si="96"/>
        <v>insert into Productos values (3125,'LLAVE MIXTA 11/16" ROTTER',125);</v>
      </c>
    </row>
    <row r="3127" spans="1:5" x14ac:dyDescent="0.25">
      <c r="A3127" s="8">
        <f t="shared" si="97"/>
        <v>3126</v>
      </c>
      <c r="B3127" t="s">
        <v>15904</v>
      </c>
      <c r="C3127" t="s">
        <v>12621</v>
      </c>
      <c r="D3127" s="8">
        <f>VLOOKUP(C3127,Proveedor!$B$2:$C$168,2,0)</f>
        <v>6</v>
      </c>
      <c r="E3127" s="8" t="str">
        <f t="shared" si="96"/>
        <v>insert into Productos values (3126,'LLAVE MIXTA 11/16" SANTUL 7640',6);</v>
      </c>
    </row>
    <row r="3128" spans="1:5" x14ac:dyDescent="0.25">
      <c r="A3128" s="8">
        <f t="shared" si="97"/>
        <v>3127</v>
      </c>
      <c r="B3128" t="s">
        <v>15905</v>
      </c>
      <c r="C3128" t="s">
        <v>12630</v>
      </c>
      <c r="D3128" s="8">
        <f>VLOOKUP(C3128,Proveedor!$B$2:$C$168,2,0)</f>
        <v>15</v>
      </c>
      <c r="E3128" s="8" t="str">
        <f t="shared" si="96"/>
        <v>insert into Productos values (3127,'LLAVE MIXTA 13/16 MAR-RAM',15);</v>
      </c>
    </row>
    <row r="3129" spans="1:5" x14ac:dyDescent="0.25">
      <c r="A3129" s="8">
        <f t="shared" si="97"/>
        <v>3128</v>
      </c>
      <c r="B3129" t="s">
        <v>15906</v>
      </c>
      <c r="C3129" t="s">
        <v>12654</v>
      </c>
      <c r="D3129" s="8">
        <f>VLOOKUP(C3129,Proveedor!$B$2:$C$168,2,0)</f>
        <v>39</v>
      </c>
      <c r="E3129" s="8" t="str">
        <f t="shared" si="96"/>
        <v>insert into Productos values (3128,'LLAVE MIXTA 13/16" PRETUL LL-1226P *',39);</v>
      </c>
    </row>
    <row r="3130" spans="1:5" x14ac:dyDescent="0.25">
      <c r="A3130" s="8">
        <f t="shared" si="97"/>
        <v>3129</v>
      </c>
      <c r="B3130" t="s">
        <v>15907</v>
      </c>
      <c r="C3130" t="s">
        <v>12739</v>
      </c>
      <c r="D3130" s="8">
        <f>VLOOKUP(C3130,Proveedor!$B$2:$C$168,2,0)</f>
        <v>125</v>
      </c>
      <c r="E3130" s="8" t="str">
        <f t="shared" si="96"/>
        <v>insert into Productos values (3129,'LLAVE MIXTA 13/16" ROTTER',125);</v>
      </c>
    </row>
    <row r="3131" spans="1:5" x14ac:dyDescent="0.25">
      <c r="A3131" s="8">
        <f t="shared" si="97"/>
        <v>3130</v>
      </c>
      <c r="B3131" t="s">
        <v>15908</v>
      </c>
      <c r="C3131" t="s">
        <v>12621</v>
      </c>
      <c r="D3131" s="8">
        <f>VLOOKUP(C3131,Proveedor!$B$2:$C$168,2,0)</f>
        <v>6</v>
      </c>
      <c r="E3131" s="8" t="str">
        <f t="shared" si="96"/>
        <v>insert into Productos values (3130,'LLAVE MIXTA 13/16" SANTUL 7642',6);</v>
      </c>
    </row>
    <row r="3132" spans="1:5" x14ac:dyDescent="0.25">
      <c r="A3132" s="8">
        <f t="shared" si="97"/>
        <v>3131</v>
      </c>
      <c r="B3132" t="s">
        <v>15909</v>
      </c>
      <c r="C3132" t="s">
        <v>12654</v>
      </c>
      <c r="D3132" s="8">
        <f>VLOOKUP(C3132,Proveedor!$B$2:$C$168,2,0)</f>
        <v>39</v>
      </c>
      <c r="E3132" s="8" t="str">
        <f t="shared" si="96"/>
        <v>insert into Productos values (3131,'LLAVE MIXTA 15/16" PRETUL LL-1230P *',39);</v>
      </c>
    </row>
    <row r="3133" spans="1:5" x14ac:dyDescent="0.25">
      <c r="A3133" s="8">
        <f t="shared" si="97"/>
        <v>3132</v>
      </c>
      <c r="B3133" t="s">
        <v>15910</v>
      </c>
      <c r="C3133" t="s">
        <v>12654</v>
      </c>
      <c r="D3133" s="8">
        <f>VLOOKUP(C3133,Proveedor!$B$2:$C$168,2,0)</f>
        <v>39</v>
      </c>
      <c r="E3133" s="8" t="str">
        <f t="shared" si="96"/>
        <v>insert into Productos values (3132,'LLAVE MIXTA 3/4" PRETUL STD LL-1224P *',39);</v>
      </c>
    </row>
    <row r="3134" spans="1:5" x14ac:dyDescent="0.25">
      <c r="A3134" s="8">
        <f t="shared" si="97"/>
        <v>3133</v>
      </c>
      <c r="B3134" t="s">
        <v>15911</v>
      </c>
      <c r="C3134" t="s">
        <v>12621</v>
      </c>
      <c r="D3134" s="8">
        <f>VLOOKUP(C3134,Proveedor!$B$2:$C$168,2,0)</f>
        <v>6</v>
      </c>
      <c r="E3134" s="8" t="str">
        <f t="shared" si="96"/>
        <v>insert into Productos values (3133,'LLAVE MIXTA 3/4" SANTUL 7641',6);</v>
      </c>
    </row>
    <row r="3135" spans="1:5" x14ac:dyDescent="0.25">
      <c r="A3135" s="8">
        <f t="shared" si="97"/>
        <v>3134</v>
      </c>
      <c r="B3135" t="s">
        <v>15912</v>
      </c>
      <c r="C3135" t="s">
        <v>12709</v>
      </c>
      <c r="D3135" s="8">
        <f>VLOOKUP(C3135,Proveedor!$B$2:$C$168,2,0)</f>
        <v>94</v>
      </c>
      <c r="E3135" s="8" t="str">
        <f t="shared" si="96"/>
        <v>insert into Productos values (3134,'LLAVE MIXTA 3/8 KNOVA',94);</v>
      </c>
    </row>
    <row r="3136" spans="1:5" x14ac:dyDescent="0.25">
      <c r="A3136" s="8">
        <f t="shared" si="97"/>
        <v>3135</v>
      </c>
      <c r="B3136" t="s">
        <v>15913</v>
      </c>
      <c r="C3136" t="s">
        <v>12654</v>
      </c>
      <c r="D3136" s="8">
        <f>VLOOKUP(C3136,Proveedor!$B$2:$C$168,2,0)</f>
        <v>39</v>
      </c>
      <c r="E3136" s="8" t="str">
        <f t="shared" si="96"/>
        <v>insert into Productos values (3135,'LLAVE MIXTA 3/8" PRETUL LL-1212P *',39);</v>
      </c>
    </row>
    <row r="3137" spans="1:5" x14ac:dyDescent="0.25">
      <c r="A3137" s="8">
        <f t="shared" si="97"/>
        <v>3136</v>
      </c>
      <c r="B3137" t="s">
        <v>15914</v>
      </c>
      <c r="C3137" t="s">
        <v>12739</v>
      </c>
      <c r="D3137" s="8">
        <f>VLOOKUP(C3137,Proveedor!$B$2:$C$168,2,0)</f>
        <v>125</v>
      </c>
      <c r="E3137" s="8" t="str">
        <f t="shared" si="96"/>
        <v>insert into Productos values (3136,'LLAVE MIXTA 3/8" ROTTER',125);</v>
      </c>
    </row>
    <row r="3138" spans="1:5" x14ac:dyDescent="0.25">
      <c r="A3138" s="8">
        <f t="shared" si="97"/>
        <v>3137</v>
      </c>
      <c r="B3138" t="s">
        <v>15915</v>
      </c>
      <c r="C3138" t="s">
        <v>12621</v>
      </c>
      <c r="D3138" s="8">
        <f>VLOOKUP(C3138,Proveedor!$B$2:$C$168,2,0)</f>
        <v>6</v>
      </c>
      <c r="E3138" s="8" t="str">
        <f t="shared" si="96"/>
        <v>insert into Productos values (3137,'LLAVE MIXTA 3/8" SANTUL 7493',6);</v>
      </c>
    </row>
    <row r="3139" spans="1:5" x14ac:dyDescent="0.25">
      <c r="A3139" s="8">
        <f t="shared" si="97"/>
        <v>3138</v>
      </c>
      <c r="B3139" t="s">
        <v>15916</v>
      </c>
      <c r="C3139" t="s">
        <v>12630</v>
      </c>
      <c r="D3139" s="8">
        <f>VLOOKUP(C3139,Proveedor!$B$2:$C$168,2,0)</f>
        <v>15</v>
      </c>
      <c r="E3139" s="8" t="str">
        <f t="shared" ref="E3139:E3202" si="98">"insert into Productos values ("&amp;A3139&amp;",'"&amp;B3139&amp;"',"&amp;D3139&amp;");"</f>
        <v>insert into Productos values (3138,'LLAVE MIXTA 5/16" MAR-RAM',15);</v>
      </c>
    </row>
    <row r="3140" spans="1:5" x14ac:dyDescent="0.25">
      <c r="A3140" s="8">
        <f t="shared" ref="A3140:A3203" si="99">+A3139+1</f>
        <v>3139</v>
      </c>
      <c r="B3140" t="s">
        <v>15917</v>
      </c>
      <c r="C3140" t="s">
        <v>12739</v>
      </c>
      <c r="D3140" s="8">
        <f>VLOOKUP(C3140,Proveedor!$B$2:$C$168,2,0)</f>
        <v>125</v>
      </c>
      <c r="E3140" s="8" t="str">
        <f t="shared" si="98"/>
        <v>insert into Productos values (3139,'LLAVE MIXTA 5/16" ROTTER',125);</v>
      </c>
    </row>
    <row r="3141" spans="1:5" x14ac:dyDescent="0.25">
      <c r="A3141" s="8">
        <f t="shared" si="99"/>
        <v>3140</v>
      </c>
      <c r="B3141" t="s">
        <v>15918</v>
      </c>
      <c r="C3141" t="s">
        <v>12621</v>
      </c>
      <c r="D3141" s="8">
        <f>VLOOKUP(C3141,Proveedor!$B$2:$C$168,2,0)</f>
        <v>6</v>
      </c>
      <c r="E3141" s="8" t="str">
        <f t="shared" si="98"/>
        <v>insert into Productos values (3140,'LLAVE MIXTA 5/16" SANTUL 7491',6);</v>
      </c>
    </row>
    <row r="3142" spans="1:5" x14ac:dyDescent="0.25">
      <c r="A3142" s="8">
        <f t="shared" si="99"/>
        <v>3141</v>
      </c>
      <c r="B3142" t="s">
        <v>15919</v>
      </c>
      <c r="C3142" t="s">
        <v>12630</v>
      </c>
      <c r="D3142" s="8">
        <f>VLOOKUP(C3142,Proveedor!$B$2:$C$168,2,0)</f>
        <v>15</v>
      </c>
      <c r="E3142" s="8" t="str">
        <f t="shared" si="98"/>
        <v>insert into Productos values (3141,'LLAVE MIXTA 5/8" MAR-RAM',15);</v>
      </c>
    </row>
    <row r="3143" spans="1:5" x14ac:dyDescent="0.25">
      <c r="A3143" s="8">
        <f t="shared" si="99"/>
        <v>3142</v>
      </c>
      <c r="B3143" t="s">
        <v>15920</v>
      </c>
      <c r="C3143" t="s">
        <v>12654</v>
      </c>
      <c r="D3143" s="8">
        <f>VLOOKUP(C3143,Proveedor!$B$2:$C$168,2,0)</f>
        <v>39</v>
      </c>
      <c r="E3143" s="8" t="str">
        <f t="shared" si="98"/>
        <v>insert into Productos values (3142,'LLAVE MIXTA 5/8" PRETUL LL-1220P *',39);</v>
      </c>
    </row>
    <row r="3144" spans="1:5" x14ac:dyDescent="0.25">
      <c r="A3144" s="8">
        <f t="shared" si="99"/>
        <v>3143</v>
      </c>
      <c r="B3144" t="s">
        <v>15921</v>
      </c>
      <c r="C3144" t="s">
        <v>12739</v>
      </c>
      <c r="D3144" s="8">
        <f>VLOOKUP(C3144,Proveedor!$B$2:$C$168,2,0)</f>
        <v>125</v>
      </c>
      <c r="E3144" s="8" t="str">
        <f t="shared" si="98"/>
        <v>insert into Productos values (3143,'LLAVE MIXTA 5/8" ROTTER',125);</v>
      </c>
    </row>
    <row r="3145" spans="1:5" x14ac:dyDescent="0.25">
      <c r="A3145" s="8">
        <f t="shared" si="99"/>
        <v>3144</v>
      </c>
      <c r="B3145" t="s">
        <v>15922</v>
      </c>
      <c r="C3145" t="s">
        <v>12621</v>
      </c>
      <c r="D3145" s="8">
        <f>VLOOKUP(C3145,Proveedor!$B$2:$C$168,2,0)</f>
        <v>6</v>
      </c>
      <c r="E3145" s="8" t="str">
        <f t="shared" si="98"/>
        <v>insert into Productos values (3144,'LLAVE MIXTA 5/8" SANTUL 7495',6);</v>
      </c>
    </row>
    <row r="3146" spans="1:5" x14ac:dyDescent="0.25">
      <c r="A3146" s="8">
        <f t="shared" si="99"/>
        <v>3145</v>
      </c>
      <c r="B3146" t="s">
        <v>15923</v>
      </c>
      <c r="C3146" t="s">
        <v>12654</v>
      </c>
      <c r="D3146" s="8">
        <f>VLOOKUP(C3146,Proveedor!$B$2:$C$168,2,0)</f>
        <v>39</v>
      </c>
      <c r="E3146" s="8" t="str">
        <f t="shared" si="98"/>
        <v>insert into Productos values (3145,'LLAVE MIXTA 7/16 PRETUL LL-1214P',39);</v>
      </c>
    </row>
    <row r="3147" spans="1:5" x14ac:dyDescent="0.25">
      <c r="A3147" s="8">
        <f t="shared" si="99"/>
        <v>3146</v>
      </c>
      <c r="B3147" t="s">
        <v>15924</v>
      </c>
      <c r="C3147" t="s">
        <v>12654</v>
      </c>
      <c r="D3147" s="8">
        <f>VLOOKUP(C3147,Proveedor!$B$2:$C$168,2,0)</f>
        <v>39</v>
      </c>
      <c r="E3147" s="8" t="str">
        <f t="shared" si="98"/>
        <v>insert into Productos values (3146,'LLAVE MIXTA 7/8 PRETUL LL-1228P *',39);</v>
      </c>
    </row>
    <row r="3148" spans="1:5" x14ac:dyDescent="0.25">
      <c r="A3148" s="8">
        <f t="shared" si="99"/>
        <v>3147</v>
      </c>
      <c r="B3148" t="s">
        <v>15925</v>
      </c>
      <c r="C3148" t="s">
        <v>12621</v>
      </c>
      <c r="D3148" s="8">
        <f>VLOOKUP(C3148,Proveedor!$B$2:$C$168,2,0)</f>
        <v>6</v>
      </c>
      <c r="E3148" s="8" t="str">
        <f t="shared" si="98"/>
        <v>insert into Productos values (3147,'LLAVE MIXTA 7/8" SANTUL 7643',6);</v>
      </c>
    </row>
    <row r="3149" spans="1:5" x14ac:dyDescent="0.25">
      <c r="A3149" s="8">
        <f t="shared" si="99"/>
        <v>3148</v>
      </c>
      <c r="B3149" t="s">
        <v>15926</v>
      </c>
      <c r="C3149" t="s">
        <v>12654</v>
      </c>
      <c r="D3149" s="8">
        <f>VLOOKUP(C3149,Proveedor!$B$2:$C$168,2,0)</f>
        <v>39</v>
      </c>
      <c r="E3149" s="8" t="str">
        <f t="shared" si="98"/>
        <v>insert into Productos values (3148,'LLAVE MIXTA 9/16 PRETUL LL1218P *',39);</v>
      </c>
    </row>
    <row r="3150" spans="1:5" x14ac:dyDescent="0.25">
      <c r="A3150" s="8">
        <f t="shared" si="99"/>
        <v>3149</v>
      </c>
      <c r="B3150" t="s">
        <v>15927</v>
      </c>
      <c r="C3150" t="s">
        <v>12626</v>
      </c>
      <c r="D3150" s="8">
        <f>VLOOKUP(C3150,Proveedor!$B$2:$C$168,2,0)</f>
        <v>11</v>
      </c>
      <c r="E3150" s="8" t="str">
        <f t="shared" si="98"/>
        <v>insert into Productos values (3149,'LLAVE MIXTA C/MATRACA 1/2 LION TOOLS',11);</v>
      </c>
    </row>
    <row r="3151" spans="1:5" x14ac:dyDescent="0.25">
      <c r="A3151" s="8">
        <f t="shared" si="99"/>
        <v>3150</v>
      </c>
      <c r="B3151" t="s">
        <v>15928</v>
      </c>
      <c r="C3151" t="s">
        <v>12626</v>
      </c>
      <c r="D3151" s="8">
        <f>VLOOKUP(C3151,Proveedor!$B$2:$C$168,2,0)</f>
        <v>11</v>
      </c>
      <c r="E3151" s="8" t="str">
        <f t="shared" si="98"/>
        <v>insert into Productos values (3150,'LLAVE MIXTA C/MATRACA 10 MM LION TOOLS',11);</v>
      </c>
    </row>
    <row r="3152" spans="1:5" x14ac:dyDescent="0.25">
      <c r="A3152" s="8">
        <f t="shared" si="99"/>
        <v>3151</v>
      </c>
      <c r="B3152" t="s">
        <v>15929</v>
      </c>
      <c r="C3152" t="s">
        <v>12626</v>
      </c>
      <c r="D3152" s="8">
        <f>VLOOKUP(C3152,Proveedor!$B$2:$C$168,2,0)</f>
        <v>11</v>
      </c>
      <c r="E3152" s="8" t="str">
        <f t="shared" si="98"/>
        <v>insert into Productos values (3151,'LLAVE MIXTA C/MATRACA 12 MM LION TOOLS',11);</v>
      </c>
    </row>
    <row r="3153" spans="1:5" x14ac:dyDescent="0.25">
      <c r="A3153" s="8">
        <f t="shared" si="99"/>
        <v>3152</v>
      </c>
      <c r="B3153" t="s">
        <v>15930</v>
      </c>
      <c r="C3153" t="s">
        <v>12626</v>
      </c>
      <c r="D3153" s="8">
        <f>VLOOKUP(C3153,Proveedor!$B$2:$C$168,2,0)</f>
        <v>11</v>
      </c>
      <c r="E3153" s="8" t="str">
        <f t="shared" si="98"/>
        <v>insert into Productos values (3152,'LLAVE MIXTA C/MATRACA 3/8" LION TOOLS',11);</v>
      </c>
    </row>
    <row r="3154" spans="1:5" x14ac:dyDescent="0.25">
      <c r="A3154" s="8">
        <f t="shared" si="99"/>
        <v>3153</v>
      </c>
      <c r="B3154" t="s">
        <v>15931</v>
      </c>
      <c r="C3154" t="s">
        <v>12626</v>
      </c>
      <c r="D3154" s="8">
        <f>VLOOKUP(C3154,Proveedor!$B$2:$C$168,2,0)</f>
        <v>11</v>
      </c>
      <c r="E3154" s="8" t="str">
        <f t="shared" si="98"/>
        <v>insert into Productos values (3153,'LLAVE MIXTA C/MATRACA 5/16" LION TOOLS',11);</v>
      </c>
    </row>
    <row r="3155" spans="1:5" x14ac:dyDescent="0.25">
      <c r="A3155" s="8">
        <f t="shared" si="99"/>
        <v>3154</v>
      </c>
      <c r="B3155" t="s">
        <v>15932</v>
      </c>
      <c r="C3155" t="s">
        <v>12626</v>
      </c>
      <c r="D3155" s="8">
        <f>VLOOKUP(C3155,Proveedor!$B$2:$C$168,2,0)</f>
        <v>11</v>
      </c>
      <c r="E3155" s="8" t="str">
        <f t="shared" si="98"/>
        <v>insert into Productos values (3154,'LLAVE MIXTA C/MATRACA 7/16" LION TOOLS',11);</v>
      </c>
    </row>
    <row r="3156" spans="1:5" x14ac:dyDescent="0.25">
      <c r="A3156" s="8">
        <f t="shared" si="99"/>
        <v>3155</v>
      </c>
      <c r="B3156" t="s">
        <v>15933</v>
      </c>
      <c r="C3156" t="s">
        <v>12626</v>
      </c>
      <c r="D3156" s="8">
        <f>VLOOKUP(C3156,Proveedor!$B$2:$C$168,2,0)</f>
        <v>11</v>
      </c>
      <c r="E3156" s="8" t="str">
        <f t="shared" si="98"/>
        <v>insert into Productos values (3155,'LLAVE MIXTA C/MATRACA 8 MM LION TOOLS',11);</v>
      </c>
    </row>
    <row r="3157" spans="1:5" x14ac:dyDescent="0.25">
      <c r="A3157" s="8">
        <f t="shared" si="99"/>
        <v>3156</v>
      </c>
      <c r="B3157" t="s">
        <v>15934</v>
      </c>
      <c r="C3157" t="s">
        <v>12687</v>
      </c>
      <c r="D3157" s="8">
        <f>VLOOKUP(C3157,Proveedor!$B$2:$C$168,2,0)</f>
        <v>72</v>
      </c>
      <c r="E3157" s="8" t="str">
        <f t="shared" si="98"/>
        <v>insert into Productos values (3156,'LLAVE MIXTA C/MATRACA 9/16 LION TOOLS',72);</v>
      </c>
    </row>
    <row r="3158" spans="1:5" x14ac:dyDescent="0.25">
      <c r="A3158" s="8">
        <f t="shared" si="99"/>
        <v>3157</v>
      </c>
      <c r="B3158" t="s">
        <v>15935</v>
      </c>
      <c r="C3158" t="s">
        <v>12739</v>
      </c>
      <c r="D3158" s="8">
        <f>VLOOKUP(C3158,Proveedor!$B$2:$C$168,2,0)</f>
        <v>125</v>
      </c>
      <c r="E3158" s="8" t="str">
        <f t="shared" si="98"/>
        <v>insert into Productos values (3157,'LLAVE MIXTA MM 6 ROTTER',125);</v>
      </c>
    </row>
    <row r="3159" spans="1:5" x14ac:dyDescent="0.25">
      <c r="A3159" s="8">
        <f t="shared" si="99"/>
        <v>3158</v>
      </c>
      <c r="B3159" t="s">
        <v>15936</v>
      </c>
      <c r="C3159" t="s">
        <v>12621</v>
      </c>
      <c r="D3159" s="8">
        <f>VLOOKUP(C3159,Proveedor!$B$2:$C$168,2,0)</f>
        <v>6</v>
      </c>
      <c r="E3159" s="8" t="str">
        <f t="shared" si="98"/>
        <v>insert into Productos values (3158,'LLAVE MIXTA MM 6 SANTUL 7610',6);</v>
      </c>
    </row>
    <row r="3160" spans="1:5" x14ac:dyDescent="0.25">
      <c r="A3160" s="8">
        <f t="shared" si="99"/>
        <v>3159</v>
      </c>
      <c r="B3160" t="s">
        <v>15937</v>
      </c>
      <c r="C3160" t="s">
        <v>12654</v>
      </c>
      <c r="D3160" s="8">
        <f>VLOOKUP(C3160,Proveedor!$B$2:$C$168,2,0)</f>
        <v>39</v>
      </c>
      <c r="E3160" s="8" t="str">
        <f t="shared" si="98"/>
        <v>insert into Productos values (3159,'LLAVE MIXTA MM 7 PRETUL LL-1207MP',39);</v>
      </c>
    </row>
    <row r="3161" spans="1:5" x14ac:dyDescent="0.25">
      <c r="A3161" s="8">
        <f t="shared" si="99"/>
        <v>3160</v>
      </c>
      <c r="B3161" t="s">
        <v>15938</v>
      </c>
      <c r="C3161" t="s">
        <v>12621</v>
      </c>
      <c r="D3161" s="8">
        <f>VLOOKUP(C3161,Proveedor!$B$2:$C$168,2,0)</f>
        <v>6</v>
      </c>
      <c r="E3161" s="8" t="str">
        <f t="shared" si="98"/>
        <v>insert into Productos values (3160,'LLAVE MIXTA MM 7 SANTUL 7611',6);</v>
      </c>
    </row>
    <row r="3162" spans="1:5" x14ac:dyDescent="0.25">
      <c r="A3162" s="8">
        <f t="shared" si="99"/>
        <v>3161</v>
      </c>
      <c r="B3162" t="s">
        <v>15939</v>
      </c>
      <c r="C3162" t="s">
        <v>12630</v>
      </c>
      <c r="D3162" s="8">
        <f>VLOOKUP(C3162,Proveedor!$B$2:$C$168,2,0)</f>
        <v>15</v>
      </c>
      <c r="E3162" s="8" t="str">
        <f t="shared" si="98"/>
        <v>insert into Productos values (3161,'LLAVE MIXTA MM 8 MAR-RAM',15);</v>
      </c>
    </row>
    <row r="3163" spans="1:5" x14ac:dyDescent="0.25">
      <c r="A3163" s="8">
        <f t="shared" si="99"/>
        <v>3162</v>
      </c>
      <c r="B3163" t="s">
        <v>15940</v>
      </c>
      <c r="C3163" t="s">
        <v>12654</v>
      </c>
      <c r="D3163" s="8">
        <f>VLOOKUP(C3163,Proveedor!$B$2:$C$168,2,0)</f>
        <v>39</v>
      </c>
      <c r="E3163" s="8" t="str">
        <f t="shared" si="98"/>
        <v>insert into Productos values (3162,'LLAVE MIXTA MM 8 PRETUL LL-1208MP *',39);</v>
      </c>
    </row>
    <row r="3164" spans="1:5" x14ac:dyDescent="0.25">
      <c r="A3164" s="8">
        <f t="shared" si="99"/>
        <v>3163</v>
      </c>
      <c r="B3164" t="s">
        <v>15941</v>
      </c>
      <c r="C3164" t="s">
        <v>12655</v>
      </c>
      <c r="D3164" s="8">
        <f>VLOOKUP(C3164,Proveedor!$B$2:$C$168,2,0)</f>
        <v>40</v>
      </c>
      <c r="E3164" s="8" t="str">
        <f t="shared" si="98"/>
        <v>insert into Productos values (3163,'LLAVE MIXTA MM 8 ROTTER',40);</v>
      </c>
    </row>
    <row r="3165" spans="1:5" x14ac:dyDescent="0.25">
      <c r="A3165" s="8">
        <f t="shared" si="99"/>
        <v>3164</v>
      </c>
      <c r="B3165" t="s">
        <v>15942</v>
      </c>
      <c r="C3165" t="s">
        <v>12668</v>
      </c>
      <c r="D3165" s="8">
        <f>VLOOKUP(C3165,Proveedor!$B$2:$C$168,2,0)</f>
        <v>53</v>
      </c>
      <c r="E3165" s="8" t="str">
        <f t="shared" si="98"/>
        <v>insert into Productos values (3164,'LLAVE MIXTA MM 8 WOLFOX',53);</v>
      </c>
    </row>
    <row r="3166" spans="1:5" x14ac:dyDescent="0.25">
      <c r="A3166" s="8">
        <f t="shared" si="99"/>
        <v>3165</v>
      </c>
      <c r="B3166" t="s">
        <v>15943</v>
      </c>
      <c r="C3166" t="s">
        <v>12654</v>
      </c>
      <c r="D3166" s="8">
        <f>VLOOKUP(C3166,Proveedor!$B$2:$C$168,2,0)</f>
        <v>39</v>
      </c>
      <c r="E3166" s="8" t="str">
        <f t="shared" si="98"/>
        <v>insert into Productos values (3165,'LLAVE MIXTA MM 9 PRETUL LL-1209MP *',39);</v>
      </c>
    </row>
    <row r="3167" spans="1:5" x14ac:dyDescent="0.25">
      <c r="A3167" s="8">
        <f t="shared" si="99"/>
        <v>3166</v>
      </c>
      <c r="B3167" t="s">
        <v>15944</v>
      </c>
      <c r="C3167" t="s">
        <v>12621</v>
      </c>
      <c r="D3167" s="8">
        <f>VLOOKUP(C3167,Proveedor!$B$2:$C$168,2,0)</f>
        <v>6</v>
      </c>
      <c r="E3167" s="8" t="str">
        <f t="shared" si="98"/>
        <v>insert into Productos values (3166,'LLAVE MIXTA MM 9 SANTUL 7613',6);</v>
      </c>
    </row>
    <row r="3168" spans="1:5" x14ac:dyDescent="0.25">
      <c r="A3168" s="8">
        <f t="shared" si="99"/>
        <v>3167</v>
      </c>
      <c r="B3168" t="s">
        <v>15945</v>
      </c>
      <c r="C3168" t="s">
        <v>12630</v>
      </c>
      <c r="D3168" s="8">
        <f>VLOOKUP(C3168,Proveedor!$B$2:$C$168,2,0)</f>
        <v>15</v>
      </c>
      <c r="E3168" s="8" t="str">
        <f t="shared" si="98"/>
        <v>insert into Productos values (3167,'LLAVE MIXTA MM 10 MAR-RAM',15);</v>
      </c>
    </row>
    <row r="3169" spans="1:5" x14ac:dyDescent="0.25">
      <c r="A3169" s="8">
        <f t="shared" si="99"/>
        <v>3168</v>
      </c>
      <c r="B3169" t="s">
        <v>15946</v>
      </c>
      <c r="C3169" t="s">
        <v>12630</v>
      </c>
      <c r="D3169" s="8">
        <f>VLOOKUP(C3169,Proveedor!$B$2:$C$168,2,0)</f>
        <v>15</v>
      </c>
      <c r="E3169" s="8" t="str">
        <f t="shared" si="98"/>
        <v>insert into Productos values (3168,'LLAVE MIXTA MM 11 MAR-RAM',15);</v>
      </c>
    </row>
    <row r="3170" spans="1:5" x14ac:dyDescent="0.25">
      <c r="A3170" s="8">
        <f t="shared" si="99"/>
        <v>3169</v>
      </c>
      <c r="B3170" t="s">
        <v>15947</v>
      </c>
      <c r="C3170" t="s">
        <v>12654</v>
      </c>
      <c r="D3170" s="8">
        <f>VLOOKUP(C3170,Proveedor!$B$2:$C$168,2,0)</f>
        <v>39</v>
      </c>
      <c r="E3170" s="8" t="str">
        <f t="shared" si="98"/>
        <v>insert into Productos values (3169,'LLAVE MIXTA MM 11 PRETUL LL-1211MP',39);</v>
      </c>
    </row>
    <row r="3171" spans="1:5" x14ac:dyDescent="0.25">
      <c r="A3171" s="8">
        <f t="shared" si="99"/>
        <v>3170</v>
      </c>
      <c r="B3171" t="s">
        <v>15948</v>
      </c>
      <c r="C3171" t="s">
        <v>12621</v>
      </c>
      <c r="D3171" s="8">
        <f>VLOOKUP(C3171,Proveedor!$B$2:$C$168,2,0)</f>
        <v>6</v>
      </c>
      <c r="E3171" s="8" t="str">
        <f t="shared" si="98"/>
        <v>insert into Productos values (3170,'LLAVE MIXTA MM 11 SANTUL 7615',6);</v>
      </c>
    </row>
    <row r="3172" spans="1:5" x14ac:dyDescent="0.25">
      <c r="A3172" s="8">
        <f t="shared" si="99"/>
        <v>3171</v>
      </c>
      <c r="B3172" t="s">
        <v>15949</v>
      </c>
      <c r="C3172" t="s">
        <v>12668</v>
      </c>
      <c r="D3172" s="8">
        <f>VLOOKUP(C3172,Proveedor!$B$2:$C$168,2,0)</f>
        <v>53</v>
      </c>
      <c r="E3172" s="8" t="str">
        <f t="shared" si="98"/>
        <v>insert into Productos values (3171,'LLAVE MIXTA MM 11 WOLFOX',53);</v>
      </c>
    </row>
    <row r="3173" spans="1:5" x14ac:dyDescent="0.25">
      <c r="A3173" s="8">
        <f t="shared" si="99"/>
        <v>3172</v>
      </c>
      <c r="B3173" t="s">
        <v>15950</v>
      </c>
      <c r="C3173" t="s">
        <v>12630</v>
      </c>
      <c r="D3173" s="8">
        <f>VLOOKUP(C3173,Proveedor!$B$2:$C$168,2,0)</f>
        <v>15</v>
      </c>
      <c r="E3173" s="8" t="str">
        <f t="shared" si="98"/>
        <v>insert into Productos values (3172,'LLAVE MIXTA MM 12 MAR-RAM',15);</v>
      </c>
    </row>
    <row r="3174" spans="1:5" x14ac:dyDescent="0.25">
      <c r="A3174" s="8">
        <f t="shared" si="99"/>
        <v>3173</v>
      </c>
      <c r="B3174" t="s">
        <v>15951</v>
      </c>
      <c r="C3174" t="s">
        <v>12654</v>
      </c>
      <c r="D3174" s="8">
        <f>VLOOKUP(C3174,Proveedor!$B$2:$C$168,2,0)</f>
        <v>39</v>
      </c>
      <c r="E3174" s="8" t="str">
        <f t="shared" si="98"/>
        <v>insert into Productos values (3173,'LLAVE MIXTA MM 12 PRETUL LL-1212MP *',39);</v>
      </c>
    </row>
    <row r="3175" spans="1:5" x14ac:dyDescent="0.25">
      <c r="A3175" s="8">
        <f t="shared" si="99"/>
        <v>3174</v>
      </c>
      <c r="B3175" t="s">
        <v>15952</v>
      </c>
      <c r="C3175" t="s">
        <v>12621</v>
      </c>
      <c r="D3175" s="8">
        <f>VLOOKUP(C3175,Proveedor!$B$2:$C$168,2,0)</f>
        <v>6</v>
      </c>
      <c r="E3175" s="8" t="str">
        <f t="shared" si="98"/>
        <v>insert into Productos values (3174,'LLAVE MIXTA MM 12 SANTUL 7616',6);</v>
      </c>
    </row>
    <row r="3176" spans="1:5" x14ac:dyDescent="0.25">
      <c r="A3176" s="8">
        <f t="shared" si="99"/>
        <v>3175</v>
      </c>
      <c r="B3176" t="s">
        <v>15953</v>
      </c>
      <c r="C3176" t="s">
        <v>12621</v>
      </c>
      <c r="D3176" s="8">
        <f>VLOOKUP(C3176,Proveedor!$B$2:$C$168,2,0)</f>
        <v>6</v>
      </c>
      <c r="E3176" s="8" t="str">
        <f t="shared" si="98"/>
        <v>insert into Productos values (3175,'LLAVE MIXTA MM 13 SANTUL 7617',6);</v>
      </c>
    </row>
    <row r="3177" spans="1:5" x14ac:dyDescent="0.25">
      <c r="A3177" s="8">
        <f t="shared" si="99"/>
        <v>3176</v>
      </c>
      <c r="B3177" t="s">
        <v>15954</v>
      </c>
      <c r="C3177" t="s">
        <v>12654</v>
      </c>
      <c r="D3177" s="8">
        <f>VLOOKUP(C3177,Proveedor!$B$2:$C$168,2,0)</f>
        <v>39</v>
      </c>
      <c r="E3177" s="8" t="str">
        <f t="shared" si="98"/>
        <v>insert into Productos values (3176,'LLAVE MIXTA MM 14 PRETUL LL-1214MP *',39);</v>
      </c>
    </row>
    <row r="3178" spans="1:5" x14ac:dyDescent="0.25">
      <c r="A3178" s="8">
        <f t="shared" si="99"/>
        <v>3177</v>
      </c>
      <c r="B3178" t="s">
        <v>15955</v>
      </c>
      <c r="C3178" t="s">
        <v>12621</v>
      </c>
      <c r="D3178" s="8">
        <f>VLOOKUP(C3178,Proveedor!$B$2:$C$168,2,0)</f>
        <v>6</v>
      </c>
      <c r="E3178" s="8" t="str">
        <f t="shared" si="98"/>
        <v>insert into Productos values (3177,'LLAVE MIXTA MM 14 SANTUL 7618',6);</v>
      </c>
    </row>
    <row r="3179" spans="1:5" x14ac:dyDescent="0.25">
      <c r="A3179" s="8">
        <f t="shared" si="99"/>
        <v>3178</v>
      </c>
      <c r="B3179" t="s">
        <v>15956</v>
      </c>
      <c r="C3179" t="s">
        <v>12654</v>
      </c>
      <c r="D3179" s="8">
        <f>VLOOKUP(C3179,Proveedor!$B$2:$C$168,2,0)</f>
        <v>39</v>
      </c>
      <c r="E3179" s="8" t="str">
        <f t="shared" si="98"/>
        <v>insert into Productos values (3178,'LLAVE MIXTA MM 15 PRETUL LL-1215MP *',39);</v>
      </c>
    </row>
    <row r="3180" spans="1:5" x14ac:dyDescent="0.25">
      <c r="A3180" s="8">
        <f t="shared" si="99"/>
        <v>3179</v>
      </c>
      <c r="B3180" t="s">
        <v>15957</v>
      </c>
      <c r="C3180" t="s">
        <v>12702</v>
      </c>
      <c r="D3180" s="8">
        <f>VLOOKUP(C3180,Proveedor!$B$2:$C$168,2,0)</f>
        <v>87</v>
      </c>
      <c r="E3180" s="8" t="str">
        <f t="shared" si="98"/>
        <v>insert into Productos values (3179,'LLAVE MIXTA MM 16 FOY',87);</v>
      </c>
    </row>
    <row r="3181" spans="1:5" x14ac:dyDescent="0.25">
      <c r="A3181" s="8">
        <f t="shared" si="99"/>
        <v>3180</v>
      </c>
      <c r="B3181" t="s">
        <v>15958</v>
      </c>
      <c r="C3181" t="s">
        <v>12654</v>
      </c>
      <c r="D3181" s="8">
        <f>VLOOKUP(C3181,Proveedor!$B$2:$C$168,2,0)</f>
        <v>39</v>
      </c>
      <c r="E3181" s="8" t="str">
        <f t="shared" si="98"/>
        <v>insert into Productos values (3180,'LLAVE MIXTA MM 16 PRETUL LL-1216MP *',39);</v>
      </c>
    </row>
    <row r="3182" spans="1:5" x14ac:dyDescent="0.25">
      <c r="A3182" s="8">
        <f t="shared" si="99"/>
        <v>3181</v>
      </c>
      <c r="B3182" t="s">
        <v>15959</v>
      </c>
      <c r="C3182" t="s">
        <v>12739</v>
      </c>
      <c r="D3182" s="8">
        <f>VLOOKUP(C3182,Proveedor!$B$2:$C$168,2,0)</f>
        <v>125</v>
      </c>
      <c r="E3182" s="8" t="str">
        <f t="shared" si="98"/>
        <v>insert into Productos values (3181,'LLAVE MIXTA MM 16 ROTTER',125);</v>
      </c>
    </row>
    <row r="3183" spans="1:5" x14ac:dyDescent="0.25">
      <c r="A3183" s="8">
        <f t="shared" si="99"/>
        <v>3182</v>
      </c>
      <c r="B3183" t="s">
        <v>15960</v>
      </c>
      <c r="C3183" t="s">
        <v>12621</v>
      </c>
      <c r="D3183" s="8">
        <f>VLOOKUP(C3183,Proveedor!$B$2:$C$168,2,0)</f>
        <v>6</v>
      </c>
      <c r="E3183" s="8" t="str">
        <f t="shared" si="98"/>
        <v>insert into Productos values (3182,'LLAVE MIXTA MM 16 SANTUL 7620',6);</v>
      </c>
    </row>
    <row r="3184" spans="1:5" x14ac:dyDescent="0.25">
      <c r="A3184" s="8">
        <f t="shared" si="99"/>
        <v>3183</v>
      </c>
      <c r="B3184" t="s">
        <v>15961</v>
      </c>
      <c r="C3184" t="s">
        <v>12654</v>
      </c>
      <c r="D3184" s="8">
        <f>VLOOKUP(C3184,Proveedor!$B$2:$C$168,2,0)</f>
        <v>39</v>
      </c>
      <c r="E3184" s="8" t="str">
        <f t="shared" si="98"/>
        <v>insert into Productos values (3183,'LLAVE MIXTA MM 17 PRETUL LL-1217MP *',39);</v>
      </c>
    </row>
    <row r="3185" spans="1:5" x14ac:dyDescent="0.25">
      <c r="A3185" s="8">
        <f t="shared" si="99"/>
        <v>3184</v>
      </c>
      <c r="B3185" t="s">
        <v>15962</v>
      </c>
      <c r="C3185" t="s">
        <v>12621</v>
      </c>
      <c r="D3185" s="8">
        <f>VLOOKUP(C3185,Proveedor!$B$2:$C$168,2,0)</f>
        <v>6</v>
      </c>
      <c r="E3185" s="8" t="str">
        <f t="shared" si="98"/>
        <v>insert into Productos values (3184,'LLAVE MIXTA MM 17 SANTUL 7621',6);</v>
      </c>
    </row>
    <row r="3186" spans="1:5" x14ac:dyDescent="0.25">
      <c r="A3186" s="8">
        <f t="shared" si="99"/>
        <v>3185</v>
      </c>
      <c r="B3186" t="s">
        <v>15963</v>
      </c>
      <c r="C3186" t="s">
        <v>12654</v>
      </c>
      <c r="D3186" s="8">
        <f>VLOOKUP(C3186,Proveedor!$B$2:$C$168,2,0)</f>
        <v>39</v>
      </c>
      <c r="E3186" s="8" t="str">
        <f t="shared" si="98"/>
        <v>insert into Productos values (3185,'LLAVE MIXTA MM 18 PRETUL LL-1218MP *',39);</v>
      </c>
    </row>
    <row r="3187" spans="1:5" x14ac:dyDescent="0.25">
      <c r="A3187" s="8">
        <f t="shared" si="99"/>
        <v>3186</v>
      </c>
      <c r="B3187" t="s">
        <v>15964</v>
      </c>
      <c r="C3187" t="s">
        <v>12621</v>
      </c>
      <c r="D3187" s="8">
        <f>VLOOKUP(C3187,Proveedor!$B$2:$C$168,2,0)</f>
        <v>6</v>
      </c>
      <c r="E3187" s="8" t="str">
        <f t="shared" si="98"/>
        <v>insert into Productos values (3186,'LLAVE MIXTA MM 18 SANTUL 7622',6);</v>
      </c>
    </row>
    <row r="3188" spans="1:5" x14ac:dyDescent="0.25">
      <c r="A3188" s="8">
        <f t="shared" si="99"/>
        <v>3187</v>
      </c>
      <c r="B3188" t="s">
        <v>15965</v>
      </c>
      <c r="C3188" t="s">
        <v>12654</v>
      </c>
      <c r="D3188" s="8">
        <f>VLOOKUP(C3188,Proveedor!$B$2:$C$168,2,0)</f>
        <v>39</v>
      </c>
      <c r="E3188" s="8" t="str">
        <f t="shared" si="98"/>
        <v>insert into Productos values (3187,'LLAVE MIXTA MM 19 PRETUL LL-1219MP *',39);</v>
      </c>
    </row>
    <row r="3189" spans="1:5" x14ac:dyDescent="0.25">
      <c r="A3189" s="8">
        <f t="shared" si="99"/>
        <v>3188</v>
      </c>
      <c r="B3189" t="s">
        <v>15966</v>
      </c>
      <c r="C3189" t="s">
        <v>12739</v>
      </c>
      <c r="D3189" s="8">
        <f>VLOOKUP(C3189,Proveedor!$B$2:$C$168,2,0)</f>
        <v>125</v>
      </c>
      <c r="E3189" s="8" t="str">
        <f t="shared" si="98"/>
        <v>insert into Productos values (3188,'LLAVE MIXTA MM 19 ROTTER',125);</v>
      </c>
    </row>
    <row r="3190" spans="1:5" x14ac:dyDescent="0.25">
      <c r="A3190" s="8">
        <f t="shared" si="99"/>
        <v>3189</v>
      </c>
      <c r="B3190" t="s">
        <v>15967</v>
      </c>
      <c r="C3190" t="s">
        <v>12621</v>
      </c>
      <c r="D3190" s="8">
        <f>VLOOKUP(C3190,Proveedor!$B$2:$C$168,2,0)</f>
        <v>6</v>
      </c>
      <c r="E3190" s="8" t="str">
        <f t="shared" si="98"/>
        <v>insert into Productos values (3189,'LLAVE MIXTA MM 19 SANTUL 7623',6);</v>
      </c>
    </row>
    <row r="3191" spans="1:5" x14ac:dyDescent="0.25">
      <c r="A3191" s="8">
        <f t="shared" si="99"/>
        <v>3190</v>
      </c>
      <c r="B3191" t="s">
        <v>15968</v>
      </c>
      <c r="C3191" t="s">
        <v>12630</v>
      </c>
      <c r="D3191" s="8">
        <f>VLOOKUP(C3191,Proveedor!$B$2:$C$168,2,0)</f>
        <v>15</v>
      </c>
      <c r="E3191" s="8" t="str">
        <f t="shared" si="98"/>
        <v>insert into Productos values (3190,'LLAVE MIXTA PZS 5 MM KAYAKO C/SOSTEN',15);</v>
      </c>
    </row>
    <row r="3192" spans="1:5" x14ac:dyDescent="0.25">
      <c r="A3192" s="8">
        <f t="shared" si="99"/>
        <v>3191</v>
      </c>
      <c r="B3192" t="s">
        <v>15969</v>
      </c>
      <c r="C3192" t="s">
        <v>12630</v>
      </c>
      <c r="D3192" s="8">
        <f>VLOOKUP(C3192,Proveedor!$B$2:$C$168,2,0)</f>
        <v>15</v>
      </c>
      <c r="E3192" s="8" t="str">
        <f t="shared" si="98"/>
        <v>insert into Productos values (3191,'LLAVE MIXTA PZS 5 MM MAR LARA (CAL-HAWK',15);</v>
      </c>
    </row>
    <row r="3193" spans="1:5" x14ac:dyDescent="0.25">
      <c r="A3193" s="8">
        <f t="shared" si="99"/>
        <v>3192</v>
      </c>
      <c r="B3193" t="s">
        <v>15970</v>
      </c>
      <c r="C3193" t="s">
        <v>12630</v>
      </c>
      <c r="D3193" s="8">
        <f>VLOOKUP(C3193,Proveedor!$B$2:$C$168,2,0)</f>
        <v>15</v>
      </c>
      <c r="E3193" s="8" t="str">
        <f t="shared" si="98"/>
        <v>insert into Productos values (3192,'LLAVE MIXTA PZS 5 MM MAR-RAM PROFESI MM',15);</v>
      </c>
    </row>
    <row r="3194" spans="1:5" x14ac:dyDescent="0.25">
      <c r="A3194" s="8">
        <f t="shared" si="99"/>
        <v>3193</v>
      </c>
      <c r="B3194" t="s">
        <v>15971</v>
      </c>
      <c r="C3194" t="s">
        <v>12630</v>
      </c>
      <c r="D3194" s="8">
        <f>VLOOKUP(C3194,Proveedor!$B$2:$C$168,2,0)</f>
        <v>15</v>
      </c>
      <c r="E3194" s="8" t="str">
        <f t="shared" si="98"/>
        <v>insert into Productos values (3193,'LLAVE MIXTA PZS 5 STD MAR-RAM PROFESION',15);</v>
      </c>
    </row>
    <row r="3195" spans="1:5" x14ac:dyDescent="0.25">
      <c r="A3195" s="8">
        <f t="shared" si="99"/>
        <v>3194</v>
      </c>
      <c r="B3195" t="s">
        <v>15972</v>
      </c>
      <c r="C3195" t="s">
        <v>12630</v>
      </c>
      <c r="D3195" s="8">
        <f>VLOOKUP(C3195,Proveedor!$B$2:$C$168,2,0)</f>
        <v>15</v>
      </c>
      <c r="E3195" s="8" t="str">
        <f t="shared" si="98"/>
        <v>insert into Productos values (3194,'LLAVE MIXTA PZS 9 C/SOSTEN MM. CAL-HAWK',15);</v>
      </c>
    </row>
    <row r="3196" spans="1:5" x14ac:dyDescent="0.25">
      <c r="A3196" s="8">
        <f t="shared" si="99"/>
        <v>3195</v>
      </c>
      <c r="B3196" t="s">
        <v>15973</v>
      </c>
      <c r="C3196" t="s">
        <v>12630</v>
      </c>
      <c r="D3196" s="8">
        <f>VLOOKUP(C3196,Proveedor!$B$2:$C$168,2,0)</f>
        <v>15</v>
      </c>
      <c r="E3196" s="8" t="str">
        <f t="shared" si="98"/>
        <v>insert into Productos values (3195,'LLAVE MIXTA PZS 9 C/SOSTEN STD. CAL-HAW',15);</v>
      </c>
    </row>
    <row r="3197" spans="1:5" x14ac:dyDescent="0.25">
      <c r="A3197" s="8">
        <f t="shared" si="99"/>
        <v>3196</v>
      </c>
      <c r="B3197" t="s">
        <v>15974</v>
      </c>
      <c r="C3197" t="s">
        <v>12630</v>
      </c>
      <c r="D3197" s="8">
        <f>VLOOKUP(C3197,Proveedor!$B$2:$C$168,2,0)</f>
        <v>15</v>
      </c>
      <c r="E3197" s="8" t="str">
        <f t="shared" si="98"/>
        <v>insert into Productos values (3196,'LLAVE MIXTA PZS 11 C/SOSTEN MAR-RAM MM',15);</v>
      </c>
    </row>
    <row r="3198" spans="1:5" x14ac:dyDescent="0.25">
      <c r="A3198" s="8">
        <f t="shared" si="99"/>
        <v>3197</v>
      </c>
      <c r="B3198" t="s">
        <v>15975</v>
      </c>
      <c r="C3198" t="s">
        <v>12630</v>
      </c>
      <c r="D3198" s="8">
        <f>VLOOKUP(C3198,Proveedor!$B$2:$C$168,2,0)</f>
        <v>15</v>
      </c>
      <c r="E3198" s="8" t="str">
        <f t="shared" si="98"/>
        <v>insert into Productos values (3197,'LLAVE MIXTA PZS 14 STD PROFESIONAL',15);</v>
      </c>
    </row>
    <row r="3199" spans="1:5" x14ac:dyDescent="0.25">
      <c r="A3199" s="8">
        <f t="shared" si="99"/>
        <v>3198</v>
      </c>
      <c r="B3199" t="s">
        <v>15976</v>
      </c>
      <c r="C3199" t="s">
        <v>12630</v>
      </c>
      <c r="D3199" s="8">
        <f>VLOOKUP(C3199,Proveedor!$B$2:$C$168,2,0)</f>
        <v>15</v>
      </c>
      <c r="E3199" s="8" t="str">
        <f t="shared" si="98"/>
        <v>insert into Productos values (3198,'LLAVE MIXTA PZS 22 MAR-RAM MM STD LONA',15);</v>
      </c>
    </row>
    <row r="3200" spans="1:5" x14ac:dyDescent="0.25">
      <c r="A3200" s="8">
        <f t="shared" si="99"/>
        <v>3199</v>
      </c>
      <c r="B3200" t="s">
        <v>15977</v>
      </c>
      <c r="C3200" t="s">
        <v>12626</v>
      </c>
      <c r="D3200" s="8">
        <f>VLOOKUP(C3200,Proveedor!$B$2:$C$168,2,0)</f>
        <v>11</v>
      </c>
      <c r="E3200" s="8" t="str">
        <f t="shared" si="98"/>
        <v>insert into Productos values (3199,'LLAVE MIXTA PZS 22 C/SOSTEN LION TOOLS',11);</v>
      </c>
    </row>
    <row r="3201" spans="1:5" x14ac:dyDescent="0.25">
      <c r="A3201" s="8">
        <f t="shared" si="99"/>
        <v>3200</v>
      </c>
      <c r="B3201" t="s">
        <v>15978</v>
      </c>
      <c r="C3201" t="s">
        <v>12664</v>
      </c>
      <c r="D3201" s="8">
        <f>VLOOKUP(C3201,Proveedor!$B$2:$C$168,2,0)</f>
        <v>49</v>
      </c>
      <c r="E3201" s="8" t="str">
        <f t="shared" si="98"/>
        <v>insert into Productos values (3200,'LLAVE P/AGUA 1/2 ESFERA MAGAÑA',49);</v>
      </c>
    </row>
    <row r="3202" spans="1:5" x14ac:dyDescent="0.25">
      <c r="A3202" s="8">
        <f t="shared" si="99"/>
        <v>3201</v>
      </c>
      <c r="B3202" t="s">
        <v>15979</v>
      </c>
      <c r="C3202" t="s">
        <v>12654</v>
      </c>
      <c r="D3202" s="8">
        <f>VLOOKUP(C3202,Proveedor!$B$2:$C$168,2,0)</f>
        <v>39</v>
      </c>
      <c r="E3202" s="8" t="str">
        <f t="shared" si="98"/>
        <v>insert into Productos values (3201,'LLAVE P/AGUA 1/2 ESFERA PRETUL',39);</v>
      </c>
    </row>
    <row r="3203" spans="1:5" x14ac:dyDescent="0.25">
      <c r="A3203" s="8">
        <f t="shared" si="99"/>
        <v>3202</v>
      </c>
      <c r="B3203" t="s">
        <v>15980</v>
      </c>
      <c r="C3203" t="s">
        <v>12628</v>
      </c>
      <c r="D3203" s="8">
        <f>VLOOKUP(C3203,Proveedor!$B$2:$C$168,2,0)</f>
        <v>13</v>
      </c>
      <c r="E3203" s="8" t="str">
        <f t="shared" ref="E3203:E3266" si="100">"insert into Productos values ("&amp;A3203&amp;",'"&amp;B3203&amp;"',"&amp;D3203&amp;");"</f>
        <v>insert into Productos values (3202,'LLAVE P/AGUA 1/2 FOSET 145GR NARIZ B',13);</v>
      </c>
    </row>
    <row r="3204" spans="1:5" x14ac:dyDescent="0.25">
      <c r="A3204" s="8">
        <f t="shared" ref="A3204:A3267" si="101">+A3203+1</f>
        <v>3203</v>
      </c>
      <c r="B3204" t="s">
        <v>15981</v>
      </c>
      <c r="C3204" t="s">
        <v>12628</v>
      </c>
      <c r="D3204" s="8">
        <f>VLOOKUP(C3204,Proveedor!$B$2:$C$168,2,0)</f>
        <v>13</v>
      </c>
      <c r="E3204" s="8" t="str">
        <f t="shared" si="100"/>
        <v>insert into Productos values (3203,'LLAVE P/AGUA 1/2 FOSET CROMADA ROSCA',13);</v>
      </c>
    </row>
    <row r="3205" spans="1:5" x14ac:dyDescent="0.25">
      <c r="A3205" s="8">
        <f t="shared" si="101"/>
        <v>3204</v>
      </c>
      <c r="B3205" t="s">
        <v>15982</v>
      </c>
      <c r="C3205" t="s">
        <v>12628</v>
      </c>
      <c r="D3205" s="8">
        <f>VLOOKUP(C3205,Proveedor!$B$2:$C$168,2,0)</f>
        <v>13</v>
      </c>
      <c r="E3205" s="8" t="str">
        <f t="shared" si="100"/>
        <v>insert into Productos values (3204,'LLAVE P/AGUA 1/2 FOSET LL-19P 130G. B',13);</v>
      </c>
    </row>
    <row r="3206" spans="1:5" x14ac:dyDescent="0.25">
      <c r="A3206" s="8">
        <f t="shared" si="101"/>
        <v>3205</v>
      </c>
      <c r="B3206" t="s">
        <v>15983</v>
      </c>
      <c r="C3206" t="s">
        <v>12625</v>
      </c>
      <c r="D3206" s="8">
        <f>VLOOKUP(C3206,Proveedor!$B$2:$C$168,2,0)</f>
        <v>10</v>
      </c>
      <c r="E3206" s="8" t="str">
        <f t="shared" si="100"/>
        <v>insert into Productos values (3205,'LLAVE P/AGUA 1/2 JARDIN MAX-TOOLS',10);</v>
      </c>
    </row>
    <row r="3207" spans="1:5" x14ac:dyDescent="0.25">
      <c r="A3207" s="8">
        <f t="shared" si="101"/>
        <v>3206</v>
      </c>
      <c r="B3207" t="s">
        <v>15984</v>
      </c>
      <c r="C3207" t="s">
        <v>12740</v>
      </c>
      <c r="D3207" s="8">
        <f>VLOOKUP(C3207,Proveedor!$B$2:$C$168,2,0)</f>
        <v>126</v>
      </c>
      <c r="E3207" s="8" t="str">
        <f t="shared" si="100"/>
        <v>insert into Productos values (3206,'LLAVE P/AGUA 1/2 JARDIN PILATUS',126);</v>
      </c>
    </row>
    <row r="3208" spans="1:5" x14ac:dyDescent="0.25">
      <c r="A3208" s="8">
        <f t="shared" si="101"/>
        <v>3207</v>
      </c>
      <c r="B3208" t="s">
        <v>15985</v>
      </c>
      <c r="C3208" t="s">
        <v>12643</v>
      </c>
      <c r="D3208" s="8">
        <f>VLOOKUP(C3208,Proveedor!$B$2:$C$168,2,0)</f>
        <v>28</v>
      </c>
      <c r="E3208" s="8" t="str">
        <f t="shared" si="100"/>
        <v>insert into Productos values (3207,'LLAVE P/AGUA 1/2 PLASTICO PVC COLORES B',28);</v>
      </c>
    </row>
    <row r="3209" spans="1:5" x14ac:dyDescent="0.25">
      <c r="A3209" s="8">
        <f t="shared" si="101"/>
        <v>3208</v>
      </c>
      <c r="B3209" t="s">
        <v>15986</v>
      </c>
      <c r="C3209" t="s">
        <v>12628</v>
      </c>
      <c r="D3209" s="8">
        <f>VLOOKUP(C3209,Proveedor!$B$2:$C$168,2,0)</f>
        <v>13</v>
      </c>
      <c r="E3209" s="8" t="str">
        <f t="shared" si="100"/>
        <v>insert into Productos values (3208,'LLAVE P/AGUA 3/4" FOSET 180 GR LATON B',13);</v>
      </c>
    </row>
    <row r="3210" spans="1:5" x14ac:dyDescent="0.25">
      <c r="A3210" s="8">
        <f t="shared" si="101"/>
        <v>3209</v>
      </c>
      <c r="B3210" t="s">
        <v>15987</v>
      </c>
      <c r="C3210" t="s">
        <v>12628</v>
      </c>
      <c r="D3210" s="8">
        <f>VLOOKUP(C3210,Proveedor!$B$2:$C$168,2,0)</f>
        <v>13</v>
      </c>
      <c r="E3210" s="8" t="str">
        <f t="shared" si="100"/>
        <v>insert into Productos values (3209,'LLAVE P/AGUA FOSET ESFERA 1/2 110GR ZINC',13);</v>
      </c>
    </row>
    <row r="3211" spans="1:5" x14ac:dyDescent="0.25">
      <c r="A3211" s="8">
        <f t="shared" si="101"/>
        <v>3210</v>
      </c>
      <c r="B3211" t="s">
        <v>15988</v>
      </c>
      <c r="C3211" t="s">
        <v>12630</v>
      </c>
      <c r="D3211" s="8">
        <f>VLOOKUP(C3211,Proveedor!$B$2:$C$168,2,0)</f>
        <v>15</v>
      </c>
      <c r="E3211" s="8" t="str">
        <f t="shared" si="100"/>
        <v>insert into Productos values (3210,'LLAVE P/DISTRIBUIDOR MAR-RAM',15);</v>
      </c>
    </row>
    <row r="3212" spans="1:5" x14ac:dyDescent="0.25">
      <c r="A3212" s="8">
        <f t="shared" si="101"/>
        <v>3211</v>
      </c>
      <c r="B3212" t="s">
        <v>15989</v>
      </c>
      <c r="C3212" t="s">
        <v>12623</v>
      </c>
      <c r="D3212" s="8">
        <f>VLOOKUP(C3212,Proveedor!$B$2:$C$168,2,0)</f>
        <v>8</v>
      </c>
      <c r="E3212" s="8" t="str">
        <f t="shared" si="100"/>
        <v>insert into Productos values (3211,'LLAVE P/ESMERILADORA UNIVERSAL OBI',8);</v>
      </c>
    </row>
    <row r="3213" spans="1:5" x14ac:dyDescent="0.25">
      <c r="A3213" s="8">
        <f t="shared" si="101"/>
        <v>3212</v>
      </c>
      <c r="B3213" t="s">
        <v>15990</v>
      </c>
      <c r="C3213" t="s">
        <v>12619</v>
      </c>
      <c r="D3213" s="8">
        <f>VLOOKUP(C3213,Proveedor!$B$2:$C$168,2,0)</f>
        <v>4</v>
      </c>
      <c r="E3213" s="8" t="str">
        <f t="shared" si="100"/>
        <v>insert into Productos values (3212,'LLAVE P/FILTRO 3 PATAS SURTEK',4);</v>
      </c>
    </row>
    <row r="3214" spans="1:5" x14ac:dyDescent="0.25">
      <c r="A3214" s="8">
        <f t="shared" si="101"/>
        <v>3213</v>
      </c>
      <c r="B3214" t="s">
        <v>15991</v>
      </c>
      <c r="C3214" t="s">
        <v>12630</v>
      </c>
      <c r="D3214" s="8">
        <f>VLOOKUP(C3214,Proveedor!$B$2:$C$168,2,0)</f>
        <v>15</v>
      </c>
      <c r="E3214" s="8" t="str">
        <f t="shared" si="100"/>
        <v>insert into Productos values (3213,'LLAVE P/FILTRO MAR-RAM',15);</v>
      </c>
    </row>
    <row r="3215" spans="1:5" x14ac:dyDescent="0.25">
      <c r="A3215" s="8">
        <f t="shared" si="101"/>
        <v>3214</v>
      </c>
      <c r="B3215" t="s">
        <v>15992</v>
      </c>
      <c r="C3215" t="s">
        <v>12621</v>
      </c>
      <c r="D3215" s="8">
        <f>VLOOKUP(C3215,Proveedor!$B$2:$C$168,2,0)</f>
        <v>6</v>
      </c>
      <c r="E3215" s="8" t="str">
        <f t="shared" si="100"/>
        <v>insert into Productos values (3214,'LLAVE P/FILTRO SANTUL BANDA 1 1/8 523',6);</v>
      </c>
    </row>
    <row r="3216" spans="1:5" x14ac:dyDescent="0.25">
      <c r="A3216" s="8">
        <f t="shared" si="101"/>
        <v>3215</v>
      </c>
      <c r="B3216" t="s">
        <v>15993</v>
      </c>
      <c r="C3216" t="s">
        <v>12627</v>
      </c>
      <c r="D3216" s="8">
        <f>VLOOKUP(C3216,Proveedor!$B$2:$C$168,2,0)</f>
        <v>12</v>
      </c>
      <c r="E3216" s="8" t="str">
        <f t="shared" si="100"/>
        <v>insert into Productos values (3215,'LLAVE P/FILTRO TRUPER LF-1000 *',12);</v>
      </c>
    </row>
    <row r="3217" spans="1:5" x14ac:dyDescent="0.25">
      <c r="A3217" s="8">
        <f t="shared" si="101"/>
        <v>3216</v>
      </c>
      <c r="B3217" t="s">
        <v>15994</v>
      </c>
      <c r="C3217" t="s">
        <v>12627</v>
      </c>
      <c r="D3217" s="8">
        <f>VLOOKUP(C3217,Proveedor!$B$2:$C$168,2,0)</f>
        <v>12</v>
      </c>
      <c r="E3217" s="8" t="str">
        <f t="shared" si="100"/>
        <v>insert into Productos values (3216,'LLAVE P/FILTRO TRUPER LF-500',12);</v>
      </c>
    </row>
    <row r="3218" spans="1:5" x14ac:dyDescent="0.25">
      <c r="A3218" s="8">
        <f t="shared" si="101"/>
        <v>3217</v>
      </c>
      <c r="B3218" t="s">
        <v>15995</v>
      </c>
      <c r="C3218" t="s">
        <v>12740</v>
      </c>
      <c r="D3218" s="8">
        <f>VLOOKUP(C3218,Proveedor!$B$2:$C$168,2,0)</f>
        <v>126</v>
      </c>
      <c r="E3218" s="8" t="str">
        <f t="shared" si="100"/>
        <v>insert into Productos values (3217,'LLAVE P/GARRAFON PILATUS',126);</v>
      </c>
    </row>
    <row r="3219" spans="1:5" x14ac:dyDescent="0.25">
      <c r="A3219" s="8">
        <f t="shared" si="101"/>
        <v>3218</v>
      </c>
      <c r="B3219" t="s">
        <v>15996</v>
      </c>
      <c r="C3219" t="s">
        <v>12630</v>
      </c>
      <c r="D3219" s="8">
        <f>VLOOKUP(C3219,Proveedor!$B$2:$C$168,2,0)</f>
        <v>15</v>
      </c>
      <c r="E3219" s="8" t="str">
        <f t="shared" si="100"/>
        <v>insert into Productos values (3218,'LLAVE P/GAS 7/8X3/4',15);</v>
      </c>
    </row>
    <row r="3220" spans="1:5" x14ac:dyDescent="0.25">
      <c r="A3220" s="8">
        <f t="shared" si="101"/>
        <v>3219</v>
      </c>
      <c r="B3220" t="s">
        <v>15997</v>
      </c>
      <c r="C3220" t="s">
        <v>12654</v>
      </c>
      <c r="D3220" s="8">
        <f>VLOOKUP(C3220,Proveedor!$B$2:$C$168,2,0)</f>
        <v>39</v>
      </c>
      <c r="E3220" s="8" t="str">
        <f t="shared" si="100"/>
        <v>insert into Productos values (3219,'LLAVE P/GAS PRETUL 7/8 LL-GA-P *',39);</v>
      </c>
    </row>
    <row r="3221" spans="1:5" x14ac:dyDescent="0.25">
      <c r="A3221" s="8">
        <f t="shared" si="101"/>
        <v>3220</v>
      </c>
      <c r="B3221" t="s">
        <v>15998</v>
      </c>
      <c r="C3221" t="s">
        <v>12634</v>
      </c>
      <c r="D3221" s="8">
        <f>VLOOKUP(C3221,Proveedor!$B$2:$C$168,2,0)</f>
        <v>19</v>
      </c>
      <c r="E3221" s="8" t="str">
        <f t="shared" si="100"/>
        <v>insert into Productos values (3220,'LLAVE P/ROPERO *',19);</v>
      </c>
    </row>
    <row r="3222" spans="1:5" x14ac:dyDescent="0.25">
      <c r="A3222" s="8">
        <f t="shared" si="101"/>
        <v>3221</v>
      </c>
      <c r="B3222" t="s">
        <v>15999</v>
      </c>
      <c r="C3222" t="s">
        <v>12621</v>
      </c>
      <c r="D3222" s="8">
        <f>VLOOKUP(C3222,Proveedor!$B$2:$C$168,2,0)</f>
        <v>6</v>
      </c>
      <c r="E3222" s="8" t="str">
        <f t="shared" si="100"/>
        <v>insert into Productos values (3221,'LLAVE P/TALADRO 1/2 SANTUL 8765',6);</v>
      </c>
    </row>
    <row r="3223" spans="1:5" x14ac:dyDescent="0.25">
      <c r="A3223" s="8">
        <f t="shared" si="101"/>
        <v>3222</v>
      </c>
      <c r="B3223" t="s">
        <v>16000</v>
      </c>
      <c r="C3223" t="s">
        <v>12627</v>
      </c>
      <c r="D3223" s="8">
        <f>VLOOKUP(C3223,Proveedor!$B$2:$C$168,2,0)</f>
        <v>12</v>
      </c>
      <c r="E3223" s="8" t="str">
        <f t="shared" si="100"/>
        <v>insert into Productos values (3222,'LLAVE P/TALADRO 1/2 TRUPER LL-BRO-1/2 *',12);</v>
      </c>
    </row>
    <row r="3224" spans="1:5" x14ac:dyDescent="0.25">
      <c r="A3224" s="8">
        <f t="shared" si="101"/>
        <v>3223</v>
      </c>
      <c r="B3224" t="s">
        <v>16001</v>
      </c>
      <c r="C3224" t="s">
        <v>12654</v>
      </c>
      <c r="D3224" s="8">
        <f>VLOOKUP(C3224,Proveedor!$B$2:$C$168,2,0)</f>
        <v>39</v>
      </c>
      <c r="E3224" s="8" t="str">
        <f t="shared" si="100"/>
        <v>insert into Productos values (3223,'LLAVE P/TALADRO 1/2" PRETUL',39);</v>
      </c>
    </row>
    <row r="3225" spans="1:5" x14ac:dyDescent="0.25">
      <c r="A3225" s="8">
        <f t="shared" si="101"/>
        <v>3224</v>
      </c>
      <c r="B3225" t="s">
        <v>16002</v>
      </c>
      <c r="C3225" t="s">
        <v>12621</v>
      </c>
      <c r="D3225" s="8">
        <f>VLOOKUP(C3225,Proveedor!$B$2:$C$168,2,0)</f>
        <v>6</v>
      </c>
      <c r="E3225" s="8" t="str">
        <f t="shared" si="100"/>
        <v>insert into Productos values (3224,'LLAVE P/TALADRO 3/8 SANTUL 8764',6);</v>
      </c>
    </row>
    <row r="3226" spans="1:5" x14ac:dyDescent="0.25">
      <c r="A3226" s="8">
        <f t="shared" si="101"/>
        <v>3225</v>
      </c>
      <c r="B3226" t="s">
        <v>16003</v>
      </c>
      <c r="C3226" t="s">
        <v>12627</v>
      </c>
      <c r="D3226" s="8">
        <f>VLOOKUP(C3226,Proveedor!$B$2:$C$168,2,0)</f>
        <v>12</v>
      </c>
      <c r="E3226" s="8" t="str">
        <f t="shared" si="100"/>
        <v>insert into Productos values (3225,'LLAVE P/TALADRO 3/8 TRUPER LL-BRO-3/8 *',12);</v>
      </c>
    </row>
    <row r="3227" spans="1:5" x14ac:dyDescent="0.25">
      <c r="A3227" s="8">
        <f t="shared" si="101"/>
        <v>3226</v>
      </c>
      <c r="B3227" t="s">
        <v>16004</v>
      </c>
      <c r="C3227" t="s">
        <v>12654</v>
      </c>
      <c r="D3227" s="8">
        <f>VLOOKUP(C3227,Proveedor!$B$2:$C$168,2,0)</f>
        <v>39</v>
      </c>
      <c r="E3227" s="8" t="str">
        <f t="shared" si="100"/>
        <v>insert into Productos values (3226,'LLAVE P/TALADRO 3/8" PRETUL',39);</v>
      </c>
    </row>
    <row r="3228" spans="1:5" x14ac:dyDescent="0.25">
      <c r="A3228" s="8">
        <f t="shared" si="101"/>
        <v>3227</v>
      </c>
      <c r="B3228" t="s">
        <v>16005</v>
      </c>
      <c r="C3228" t="s">
        <v>12621</v>
      </c>
      <c r="D3228" s="8">
        <f>VLOOKUP(C3228,Proveedor!$B$2:$C$168,2,0)</f>
        <v>6</v>
      </c>
      <c r="E3228" s="8" t="str">
        <f t="shared" si="100"/>
        <v>insert into Productos values (3227,'LLAVE TORX 7 PZS SANTUL 8744',6);</v>
      </c>
    </row>
    <row r="3229" spans="1:5" x14ac:dyDescent="0.25">
      <c r="A3229" s="8">
        <f t="shared" si="101"/>
        <v>3228</v>
      </c>
      <c r="B3229" t="s">
        <v>16006</v>
      </c>
      <c r="C3229" t="s">
        <v>12630</v>
      </c>
      <c r="D3229" s="8">
        <f>VLOOKUP(C3229,Proveedor!$B$2:$C$168,2,0)</f>
        <v>15</v>
      </c>
      <c r="E3229" s="8" t="str">
        <f t="shared" si="100"/>
        <v>insert into Productos values (3228,'LLAVE TORX 8 PZS PROF,T/NAVAJA MAR-RAM',15);</v>
      </c>
    </row>
    <row r="3230" spans="1:5" x14ac:dyDescent="0.25">
      <c r="A3230" s="8">
        <f t="shared" si="101"/>
        <v>3229</v>
      </c>
      <c r="B3230" t="s">
        <v>16007</v>
      </c>
      <c r="C3230" t="s">
        <v>12621</v>
      </c>
      <c r="D3230" s="8">
        <f>VLOOKUP(C3230,Proveedor!$B$2:$C$168,2,0)</f>
        <v>6</v>
      </c>
      <c r="E3230" s="8" t="str">
        <f t="shared" si="100"/>
        <v>insert into Productos values (3229,'LLAVE TORX 8 PZS SANTUL NAVAJA 748',6);</v>
      </c>
    </row>
    <row r="3231" spans="1:5" x14ac:dyDescent="0.25">
      <c r="A3231" s="8">
        <f t="shared" si="101"/>
        <v>3230</v>
      </c>
      <c r="B3231" t="s">
        <v>16008</v>
      </c>
      <c r="C3231" t="s">
        <v>12630</v>
      </c>
      <c r="D3231" s="8">
        <f>VLOOKUP(C3231,Proveedor!$B$2:$C$168,2,0)</f>
        <v>15</v>
      </c>
      <c r="E3231" s="8" t="str">
        <f t="shared" si="100"/>
        <v>insert into Productos values (3230,'LLAVE TORX 8 PZS T/NAVAJA C/SEGURO MA',15);</v>
      </c>
    </row>
    <row r="3232" spans="1:5" x14ac:dyDescent="0.25">
      <c r="A3232" s="8">
        <f t="shared" si="101"/>
        <v>3231</v>
      </c>
      <c r="B3232" t="s">
        <v>16009</v>
      </c>
      <c r="C3232" t="s">
        <v>12621</v>
      </c>
      <c r="D3232" s="8">
        <f>VLOOKUP(C3232,Proveedor!$B$2:$C$168,2,0)</f>
        <v>6</v>
      </c>
      <c r="E3232" s="8" t="str">
        <f t="shared" si="100"/>
        <v>insert into Productos values (3231,'LLAVE TORX 9 PZS SANTUL 7485',6);</v>
      </c>
    </row>
    <row r="3233" spans="1:5" x14ac:dyDescent="0.25">
      <c r="A3233" s="8">
        <f t="shared" si="101"/>
        <v>3232</v>
      </c>
      <c r="B3233" t="s">
        <v>16010</v>
      </c>
      <c r="C3233" t="s">
        <v>12627</v>
      </c>
      <c r="D3233" s="8">
        <f>VLOOKUP(C3233,Proveedor!$B$2:$C$168,2,0)</f>
        <v>12</v>
      </c>
      <c r="E3233" s="8" t="str">
        <f t="shared" si="100"/>
        <v>insert into Productos values (3232,'LLAVE TORX 9 PZS TRUPER "L" T10-T15 *¨',12);</v>
      </c>
    </row>
    <row r="3234" spans="1:5" x14ac:dyDescent="0.25">
      <c r="A3234" s="8">
        <f t="shared" si="101"/>
        <v>3233</v>
      </c>
      <c r="B3234" t="s">
        <v>16011</v>
      </c>
      <c r="C3234" t="s">
        <v>12627</v>
      </c>
      <c r="D3234" s="8">
        <f>VLOOKUP(C3234,Proveedor!$B$2:$C$168,2,0)</f>
        <v>12</v>
      </c>
      <c r="E3234" s="8" t="str">
        <f t="shared" si="100"/>
        <v>insert into Productos values (3233,'LLAVE TRUPER MIXTA 9/16" EXTRALARGA 220M',12);</v>
      </c>
    </row>
    <row r="3235" spans="1:5" x14ac:dyDescent="0.25">
      <c r="A3235" s="8">
        <f t="shared" si="101"/>
        <v>3234</v>
      </c>
      <c r="B3235" t="s">
        <v>16012</v>
      </c>
      <c r="C3235" t="s">
        <v>12630</v>
      </c>
      <c r="D3235" s="8">
        <f>VLOOKUP(C3235,Proveedor!$B$2:$C$168,2,0)</f>
        <v>15</v>
      </c>
      <c r="E3235" s="8" t="str">
        <f t="shared" si="100"/>
        <v>insert into Productos values (3234,'LO LONA 3C GRIS 10X18(3.00X5.40) PROMO',15);</v>
      </c>
    </row>
    <row r="3236" spans="1:5" x14ac:dyDescent="0.25">
      <c r="A3236" s="8">
        <f t="shared" si="101"/>
        <v>3235</v>
      </c>
      <c r="B3236" t="s">
        <v>16013</v>
      </c>
      <c r="C3236" t="s">
        <v>12630</v>
      </c>
      <c r="D3236" s="8">
        <f>VLOOKUP(C3236,Proveedor!$B$2:$C$168,2,0)</f>
        <v>15</v>
      </c>
      <c r="E3236" s="8" t="str">
        <f t="shared" si="100"/>
        <v>insert into Productos values (3235,'LO LONA 3C NARANJA 12X18(3.60X5.40)',15);</v>
      </c>
    </row>
    <row r="3237" spans="1:5" x14ac:dyDescent="0.25">
      <c r="A3237" s="8">
        <f t="shared" si="101"/>
        <v>3236</v>
      </c>
      <c r="B3237" t="s">
        <v>16014</v>
      </c>
      <c r="C3237" t="s">
        <v>12630</v>
      </c>
      <c r="D3237" s="8">
        <f>VLOOKUP(C3237,Proveedor!$B$2:$C$168,2,0)</f>
        <v>15</v>
      </c>
      <c r="E3237" s="8" t="str">
        <f t="shared" si="100"/>
        <v>insert into Productos values (3236,'LO LONA 3C NARANJA 14X16(4.20X4.80)',15);</v>
      </c>
    </row>
    <row r="3238" spans="1:5" x14ac:dyDescent="0.25">
      <c r="A3238" s="8">
        <f t="shared" si="101"/>
        <v>3237</v>
      </c>
      <c r="B3238" t="s">
        <v>16015</v>
      </c>
      <c r="C3238" t="s">
        <v>12630</v>
      </c>
      <c r="D3238" s="8">
        <f>VLOOKUP(C3238,Proveedor!$B$2:$C$168,2,0)</f>
        <v>15</v>
      </c>
      <c r="E3238" s="8" t="str">
        <f t="shared" si="100"/>
        <v>insert into Productos values (3237,'LO LONA 3C NARANJA 16X20(4.80X6.00)',15);</v>
      </c>
    </row>
    <row r="3239" spans="1:5" x14ac:dyDescent="0.25">
      <c r="A3239" s="8">
        <f t="shared" si="101"/>
        <v>3238</v>
      </c>
      <c r="B3239" t="s">
        <v>16016</v>
      </c>
      <c r="C3239" t="s">
        <v>12630</v>
      </c>
      <c r="D3239" s="8">
        <f>VLOOKUP(C3239,Proveedor!$B$2:$C$168,2,0)</f>
        <v>15</v>
      </c>
      <c r="E3239" s="8" t="str">
        <f t="shared" si="100"/>
        <v>insert into Productos values (3238,'LO LONA 3C NARANJA 20X30(6.00X9.00)',15);</v>
      </c>
    </row>
    <row r="3240" spans="1:5" x14ac:dyDescent="0.25">
      <c r="A3240" s="8">
        <f t="shared" si="101"/>
        <v>3239</v>
      </c>
      <c r="B3240" t="s">
        <v>16017</v>
      </c>
      <c r="C3240" t="s">
        <v>12630</v>
      </c>
      <c r="D3240" s="8">
        <f>VLOOKUP(C3240,Proveedor!$B$2:$C$168,2,0)</f>
        <v>15</v>
      </c>
      <c r="E3240" s="8" t="str">
        <f t="shared" si="100"/>
        <v>insert into Productos values (3239,'LO LONA 3C NEGRA 14X20(4.20X6.00)',15);</v>
      </c>
    </row>
    <row r="3241" spans="1:5" x14ac:dyDescent="0.25">
      <c r="A3241" s="8">
        <f t="shared" si="101"/>
        <v>3240</v>
      </c>
      <c r="B3241" t="s">
        <v>16018</v>
      </c>
      <c r="C3241" t="s">
        <v>12630</v>
      </c>
      <c r="D3241" s="8">
        <f>VLOOKUP(C3241,Proveedor!$B$2:$C$168,2,0)</f>
        <v>15</v>
      </c>
      <c r="E3241" s="8" t="str">
        <f t="shared" si="100"/>
        <v>insert into Productos values (3240,'LO LONA 3C ROJA 20X27(6.00X8.20) PROMO',15);</v>
      </c>
    </row>
    <row r="3242" spans="1:5" x14ac:dyDescent="0.25">
      <c r="A3242" s="8">
        <f t="shared" si="101"/>
        <v>3241</v>
      </c>
      <c r="B3242" t="s">
        <v>16019</v>
      </c>
      <c r="C3242" t="s">
        <v>12630</v>
      </c>
      <c r="D3242" s="8">
        <f>VLOOKUP(C3242,Proveedor!$B$2:$C$168,2,0)</f>
        <v>15</v>
      </c>
      <c r="E3242" s="8" t="str">
        <f t="shared" si="100"/>
        <v>insert into Productos values (3241,'LO LONA 3C VERDE 10X14(3.00X4.20)',15);</v>
      </c>
    </row>
    <row r="3243" spans="1:5" x14ac:dyDescent="0.25">
      <c r="A3243" s="8">
        <f t="shared" si="101"/>
        <v>3242</v>
      </c>
      <c r="B3243" t="s">
        <v>16020</v>
      </c>
      <c r="C3243" t="s">
        <v>12630</v>
      </c>
      <c r="D3243" s="8">
        <f>VLOOKUP(C3243,Proveedor!$B$2:$C$168,2,0)</f>
        <v>15</v>
      </c>
      <c r="E3243" s="8" t="str">
        <f t="shared" si="100"/>
        <v>insert into Productos values (3242,'LO LONA 3C VERDE 10X18(3.00X5.40)',15);</v>
      </c>
    </row>
    <row r="3244" spans="1:5" x14ac:dyDescent="0.25">
      <c r="A3244" s="8">
        <f t="shared" si="101"/>
        <v>3243</v>
      </c>
      <c r="B3244" t="s">
        <v>16021</v>
      </c>
      <c r="C3244" t="s">
        <v>12630</v>
      </c>
      <c r="D3244" s="8">
        <f>VLOOKUP(C3244,Proveedor!$B$2:$C$168,2,0)</f>
        <v>15</v>
      </c>
      <c r="E3244" s="8" t="str">
        <f t="shared" si="100"/>
        <v>insert into Productos values (3243,'LO LONA 3C VERDE 14X16(4.2X4.80)',15);</v>
      </c>
    </row>
    <row r="3245" spans="1:5" x14ac:dyDescent="0.25">
      <c r="A3245" s="8">
        <f t="shared" si="101"/>
        <v>3244</v>
      </c>
      <c r="B3245" t="s">
        <v>16022</v>
      </c>
      <c r="C3245" t="s">
        <v>12630</v>
      </c>
      <c r="D3245" s="8">
        <f>VLOOKUP(C3245,Proveedor!$B$2:$C$168,2,0)</f>
        <v>15</v>
      </c>
      <c r="E3245" s="8" t="str">
        <f t="shared" si="100"/>
        <v>insert into Productos values (3244,'LO LONA 3C VERDE 14X20(4.20X6.00)',15);</v>
      </c>
    </row>
    <row r="3246" spans="1:5" x14ac:dyDescent="0.25">
      <c r="A3246" s="8">
        <f t="shared" si="101"/>
        <v>3245</v>
      </c>
      <c r="B3246" t="s">
        <v>16023</v>
      </c>
      <c r="C3246" t="s">
        <v>12630</v>
      </c>
      <c r="D3246" s="8">
        <f>VLOOKUP(C3246,Proveedor!$B$2:$C$168,2,0)</f>
        <v>15</v>
      </c>
      <c r="E3246" s="8" t="str">
        <f t="shared" si="100"/>
        <v>insert into Productos values (3245,'LO LONA 3C VERDE 18X24(5.40X7.20)',15);</v>
      </c>
    </row>
    <row r="3247" spans="1:5" x14ac:dyDescent="0.25">
      <c r="A3247" s="8">
        <f t="shared" si="101"/>
        <v>3246</v>
      </c>
      <c r="B3247" t="s">
        <v>16024</v>
      </c>
      <c r="C3247" t="s">
        <v>12655</v>
      </c>
      <c r="D3247" s="8">
        <f>VLOOKUP(C3247,Proveedor!$B$2:$C$168,2,0)</f>
        <v>40</v>
      </c>
      <c r="E3247" s="8" t="str">
        <f t="shared" si="100"/>
        <v>insert into Productos values (3246,'LO LONA EXTRA NEGRA 12X18 (3.60X5.40)AL',40);</v>
      </c>
    </row>
    <row r="3248" spans="1:5" x14ac:dyDescent="0.25">
      <c r="A3248" s="8">
        <f t="shared" si="101"/>
        <v>3247</v>
      </c>
      <c r="B3248" t="s">
        <v>16025</v>
      </c>
      <c r="C3248" t="s">
        <v>12630</v>
      </c>
      <c r="D3248" s="8">
        <f>VLOOKUP(C3248,Proveedor!$B$2:$C$168,2,0)</f>
        <v>15</v>
      </c>
      <c r="E3248" s="8" t="str">
        <f t="shared" si="100"/>
        <v>insert into Productos values (3247,'LO LONA EXTRA NEGRA 14X16 (4.20X4.80)AL',15);</v>
      </c>
    </row>
    <row r="3249" spans="1:5" x14ac:dyDescent="0.25">
      <c r="A3249" s="8">
        <f t="shared" si="101"/>
        <v>3248</v>
      </c>
      <c r="B3249" t="s">
        <v>16026</v>
      </c>
      <c r="C3249" t="s">
        <v>12630</v>
      </c>
      <c r="D3249" s="8">
        <f>VLOOKUP(C3249,Proveedor!$B$2:$C$168,2,0)</f>
        <v>15</v>
      </c>
      <c r="E3249" s="8" t="str">
        <f t="shared" si="100"/>
        <v>insert into Productos values (3248,'LO LONA EXTRA NEGRA 14X20(4.20X6.00)',15);</v>
      </c>
    </row>
    <row r="3250" spans="1:5" x14ac:dyDescent="0.25">
      <c r="A3250" s="8">
        <f t="shared" si="101"/>
        <v>3249</v>
      </c>
      <c r="B3250" t="s">
        <v>16027</v>
      </c>
      <c r="C3250" t="s">
        <v>12655</v>
      </c>
      <c r="D3250" s="8">
        <f>VLOOKUP(C3250,Proveedor!$B$2:$C$168,2,0)</f>
        <v>40</v>
      </c>
      <c r="E3250" s="8" t="str">
        <f t="shared" si="100"/>
        <v>insert into Productos values (3249,'LO LONA EXTRA NEGRA 16X20 (4.80X6) AL CO',40);</v>
      </c>
    </row>
    <row r="3251" spans="1:5" x14ac:dyDescent="0.25">
      <c r="A3251" s="8">
        <f t="shared" si="101"/>
        <v>3250</v>
      </c>
      <c r="B3251" t="s">
        <v>16028</v>
      </c>
      <c r="C3251" t="s">
        <v>12630</v>
      </c>
      <c r="D3251" s="8">
        <f>VLOOKUP(C3251,Proveedor!$B$2:$C$168,2,0)</f>
        <v>15</v>
      </c>
      <c r="E3251" s="8" t="str">
        <f t="shared" si="100"/>
        <v>insert into Productos values (3250,'LO LONA EXTRA NEGRA 20X20 (6.00X6.00)',15);</v>
      </c>
    </row>
    <row r="3252" spans="1:5" x14ac:dyDescent="0.25">
      <c r="A3252" s="8">
        <f t="shared" si="101"/>
        <v>3251</v>
      </c>
      <c r="B3252" t="s">
        <v>16029</v>
      </c>
      <c r="C3252" t="s">
        <v>12630</v>
      </c>
      <c r="D3252" s="8">
        <f>VLOOKUP(C3252,Proveedor!$B$2:$C$168,2,0)</f>
        <v>15</v>
      </c>
      <c r="E3252" s="8" t="str">
        <f t="shared" si="100"/>
        <v>insert into Productos values (3251,'LO LONA POR ROLLO 100 MTS AMARILLA 2.10',15);</v>
      </c>
    </row>
    <row r="3253" spans="1:5" x14ac:dyDescent="0.25">
      <c r="A3253" s="8">
        <f t="shared" si="101"/>
        <v>3252</v>
      </c>
      <c r="B3253" t="s">
        <v>16030</v>
      </c>
      <c r="C3253" t="s">
        <v>12630</v>
      </c>
      <c r="D3253" s="8">
        <f>VLOOKUP(C3253,Proveedor!$B$2:$C$168,2,0)</f>
        <v>15</v>
      </c>
      <c r="E3253" s="8" t="str">
        <f t="shared" si="100"/>
        <v>insert into Productos values (3252,'LO LONA POR ROLLO 150 MTS AZUL 2.10',15);</v>
      </c>
    </row>
    <row r="3254" spans="1:5" x14ac:dyDescent="0.25">
      <c r="A3254" s="8">
        <f t="shared" si="101"/>
        <v>3253</v>
      </c>
      <c r="B3254" t="s">
        <v>16031</v>
      </c>
      <c r="C3254" t="s">
        <v>12630</v>
      </c>
      <c r="D3254" s="8">
        <f>VLOOKUP(C3254,Proveedor!$B$2:$C$168,2,0)</f>
        <v>15</v>
      </c>
      <c r="E3254" s="8" t="str">
        <f t="shared" si="100"/>
        <v>insert into Productos values (3253,'LO LONA POR ROLLO 150 MTS BLANCA 2.10',15);</v>
      </c>
    </row>
    <row r="3255" spans="1:5" x14ac:dyDescent="0.25">
      <c r="A3255" s="8">
        <f t="shared" si="101"/>
        <v>3254</v>
      </c>
      <c r="B3255" t="s">
        <v>16032</v>
      </c>
      <c r="C3255" t="s">
        <v>12630</v>
      </c>
      <c r="D3255" s="8">
        <f>VLOOKUP(C3255,Proveedor!$B$2:$C$168,2,0)</f>
        <v>15</v>
      </c>
      <c r="E3255" s="8" t="str">
        <f t="shared" si="100"/>
        <v>insert into Productos values (3254,'LO LONA S AZUL 12X12(3.60X3.60)',15);</v>
      </c>
    </row>
    <row r="3256" spans="1:5" x14ac:dyDescent="0.25">
      <c r="A3256" s="8">
        <f t="shared" si="101"/>
        <v>3255</v>
      </c>
      <c r="B3256" t="s">
        <v>16033</v>
      </c>
      <c r="C3256" t="s">
        <v>12630</v>
      </c>
      <c r="D3256" s="8">
        <f>VLOOKUP(C3256,Proveedor!$B$2:$C$168,2,0)</f>
        <v>15</v>
      </c>
      <c r="E3256" s="8" t="str">
        <f t="shared" si="100"/>
        <v>insert into Productos values (3255,'LO LONA S AZUL/VERDE 12X16(3.60X4.80)',15);</v>
      </c>
    </row>
    <row r="3257" spans="1:5" x14ac:dyDescent="0.25">
      <c r="A3257" s="8">
        <f t="shared" si="101"/>
        <v>3256</v>
      </c>
      <c r="B3257" t="s">
        <v>16034</v>
      </c>
      <c r="C3257" t="s">
        <v>12630</v>
      </c>
      <c r="D3257" s="8">
        <f>VLOOKUP(C3257,Proveedor!$B$2:$C$168,2,0)</f>
        <v>15</v>
      </c>
      <c r="E3257" s="8" t="str">
        <f t="shared" si="100"/>
        <v>insert into Productos values (3256,'LO LONA S AZUL/VERDE 16X20(4.80X6.00)',15);</v>
      </c>
    </row>
    <row r="3258" spans="1:5" x14ac:dyDescent="0.25">
      <c r="A3258" s="8">
        <f t="shared" si="101"/>
        <v>3257</v>
      </c>
      <c r="B3258" t="s">
        <v>16035</v>
      </c>
      <c r="C3258" t="s">
        <v>12630</v>
      </c>
      <c r="D3258" s="8">
        <f>VLOOKUP(C3258,Proveedor!$B$2:$C$168,2,0)</f>
        <v>15</v>
      </c>
      <c r="E3258" s="8" t="str">
        <f t="shared" si="100"/>
        <v>insert into Productos values (3257,'LO LONA S ROSA 12X18(3.60X5.40)************',15);</v>
      </c>
    </row>
    <row r="3259" spans="1:5" x14ac:dyDescent="0.25">
      <c r="A3259" s="8">
        <f t="shared" si="101"/>
        <v>3258</v>
      </c>
      <c r="B3259" t="s">
        <v>16036</v>
      </c>
      <c r="C3259" t="s">
        <v>12655</v>
      </c>
      <c r="D3259" s="8">
        <f>VLOOKUP(C3259,Proveedor!$B$2:$C$168,2,0)</f>
        <v>40</v>
      </c>
      <c r="E3259" s="8" t="str">
        <f t="shared" si="100"/>
        <v>insert into Productos values (3258,'LO LONA S VERDE 16X20(4.80X6.00)',40);</v>
      </c>
    </row>
    <row r="3260" spans="1:5" x14ac:dyDescent="0.25">
      <c r="A3260" s="8">
        <f t="shared" si="101"/>
        <v>3259</v>
      </c>
      <c r="B3260" t="s">
        <v>16037</v>
      </c>
      <c r="C3260" t="s">
        <v>12630</v>
      </c>
      <c r="D3260" s="8">
        <f>VLOOKUP(C3260,Proveedor!$B$2:$C$168,2,0)</f>
        <v>15</v>
      </c>
      <c r="E3260" s="8" t="str">
        <f t="shared" si="100"/>
        <v>insert into Productos values (3259,'LONA 3C AMARILLA 10X14(3.00X4.20)',15);</v>
      </c>
    </row>
    <row r="3261" spans="1:5" x14ac:dyDescent="0.25">
      <c r="A3261" s="8">
        <f t="shared" si="101"/>
        <v>3260</v>
      </c>
      <c r="B3261" t="s">
        <v>16038</v>
      </c>
      <c r="C3261" t="s">
        <v>12630</v>
      </c>
      <c r="D3261" s="8">
        <f>VLOOKUP(C3261,Proveedor!$B$2:$C$168,2,0)</f>
        <v>15</v>
      </c>
      <c r="E3261" s="8" t="str">
        <f t="shared" si="100"/>
        <v>insert into Productos values (3260,'LONA 3C AMARILLA 10X18(3.00X5.40)',15);</v>
      </c>
    </row>
    <row r="3262" spans="1:5" x14ac:dyDescent="0.25">
      <c r="A3262" s="8">
        <f t="shared" si="101"/>
        <v>3261</v>
      </c>
      <c r="B3262" t="s">
        <v>16039</v>
      </c>
      <c r="C3262" t="s">
        <v>12630</v>
      </c>
      <c r="D3262" s="8">
        <f>VLOOKUP(C3262,Proveedor!$B$2:$C$168,2,0)</f>
        <v>15</v>
      </c>
      <c r="E3262" s="8" t="str">
        <f t="shared" si="100"/>
        <v>insert into Productos values (3261,'LONA 3C AMARILLA 10X20(3.00X6.00)',15);</v>
      </c>
    </row>
    <row r="3263" spans="1:5" x14ac:dyDescent="0.25">
      <c r="A3263" s="8">
        <f t="shared" si="101"/>
        <v>3262</v>
      </c>
      <c r="B3263" t="s">
        <v>16040</v>
      </c>
      <c r="C3263" t="s">
        <v>12630</v>
      </c>
      <c r="D3263" s="8">
        <f>VLOOKUP(C3263,Proveedor!$B$2:$C$168,2,0)</f>
        <v>15</v>
      </c>
      <c r="E3263" s="8" t="str">
        <f t="shared" si="100"/>
        <v>insert into Productos values (3262,'LONA 3C AMARILLA 12X18(3.60X5.40)',15);</v>
      </c>
    </row>
    <row r="3264" spans="1:5" x14ac:dyDescent="0.25">
      <c r="A3264" s="8">
        <f t="shared" si="101"/>
        <v>3263</v>
      </c>
      <c r="B3264" t="s">
        <v>16041</v>
      </c>
      <c r="C3264" t="s">
        <v>12630</v>
      </c>
      <c r="D3264" s="8">
        <f>VLOOKUP(C3264,Proveedor!$B$2:$C$168,2,0)</f>
        <v>15</v>
      </c>
      <c r="E3264" s="8" t="str">
        <f t="shared" si="100"/>
        <v>insert into Productos values (3263,'LONA 3C AMARILLA 14X16(4.20X4.80)',15);</v>
      </c>
    </row>
    <row r="3265" spans="1:5" x14ac:dyDescent="0.25">
      <c r="A3265" s="8">
        <f t="shared" si="101"/>
        <v>3264</v>
      </c>
      <c r="B3265" t="s">
        <v>16042</v>
      </c>
      <c r="C3265" t="s">
        <v>12630</v>
      </c>
      <c r="D3265" s="8">
        <f>VLOOKUP(C3265,Proveedor!$B$2:$C$168,2,0)</f>
        <v>15</v>
      </c>
      <c r="E3265" s="8" t="str">
        <f t="shared" si="100"/>
        <v>insert into Productos values (3264,'LONA 3C AMARILLA 14X20(4.20X6.00)',15);</v>
      </c>
    </row>
    <row r="3266" spans="1:5" x14ac:dyDescent="0.25">
      <c r="A3266" s="8">
        <f t="shared" si="101"/>
        <v>3265</v>
      </c>
      <c r="B3266" t="s">
        <v>16043</v>
      </c>
      <c r="C3266" t="s">
        <v>12630</v>
      </c>
      <c r="D3266" s="8">
        <f>VLOOKUP(C3266,Proveedor!$B$2:$C$168,2,0)</f>
        <v>15</v>
      </c>
      <c r="E3266" s="8" t="str">
        <f t="shared" si="100"/>
        <v>insert into Productos values (3265,'LONA 3C AMARILLA 16X20(4.80X6.00)',15);</v>
      </c>
    </row>
    <row r="3267" spans="1:5" x14ac:dyDescent="0.25">
      <c r="A3267" s="8">
        <f t="shared" si="101"/>
        <v>3266</v>
      </c>
      <c r="B3267" t="s">
        <v>16044</v>
      </c>
      <c r="C3267" t="s">
        <v>12630</v>
      </c>
      <c r="D3267" s="8">
        <f>VLOOKUP(C3267,Proveedor!$B$2:$C$168,2,0)</f>
        <v>15</v>
      </c>
      <c r="E3267" s="8" t="str">
        <f t="shared" ref="E3267:E3330" si="102">"insert into Productos values ("&amp;A3267&amp;",'"&amp;B3267&amp;"',"&amp;D3267&amp;");"</f>
        <v>insert into Productos values (3266,'LONA 3C AMARILLA 17X17(5.10X5.10)',15);</v>
      </c>
    </row>
    <row r="3268" spans="1:5" x14ac:dyDescent="0.25">
      <c r="A3268" s="8">
        <f t="shared" ref="A3268:A3331" si="103">+A3267+1</f>
        <v>3267</v>
      </c>
      <c r="B3268" t="s">
        <v>16045</v>
      </c>
      <c r="C3268" t="s">
        <v>12630</v>
      </c>
      <c r="D3268" s="8">
        <f>VLOOKUP(C3268,Proveedor!$B$2:$C$168,2,0)</f>
        <v>15</v>
      </c>
      <c r="E3268" s="8" t="str">
        <f t="shared" si="102"/>
        <v>insert into Productos values (3267,'LONA 3C AMARILLA 18X24(5.40X7.20)',15);</v>
      </c>
    </row>
    <row r="3269" spans="1:5" x14ac:dyDescent="0.25">
      <c r="A3269" s="8">
        <f t="shared" si="103"/>
        <v>3268</v>
      </c>
      <c r="B3269" t="s">
        <v>16046</v>
      </c>
      <c r="C3269" t="s">
        <v>12630</v>
      </c>
      <c r="D3269" s="8">
        <f>VLOOKUP(C3269,Proveedor!$B$2:$C$168,2,0)</f>
        <v>15</v>
      </c>
      <c r="E3269" s="8" t="str">
        <f t="shared" si="102"/>
        <v>insert into Productos values (3268,'LONA 3C AMARILLA 20X20(6.00X6.00)',15);</v>
      </c>
    </row>
    <row r="3270" spans="1:5" x14ac:dyDescent="0.25">
      <c r="A3270" s="8">
        <f t="shared" si="103"/>
        <v>3269</v>
      </c>
      <c r="B3270" t="s">
        <v>16047</v>
      </c>
      <c r="C3270" t="s">
        <v>12630</v>
      </c>
      <c r="D3270" s="8">
        <f>VLOOKUP(C3270,Proveedor!$B$2:$C$168,2,0)</f>
        <v>15</v>
      </c>
      <c r="E3270" s="8" t="str">
        <f t="shared" si="102"/>
        <v>insert into Productos values (3269,'LONA 3C AMARILLA 20X30(6.00X9.00)',15);</v>
      </c>
    </row>
    <row r="3271" spans="1:5" x14ac:dyDescent="0.25">
      <c r="A3271" s="8">
        <f t="shared" si="103"/>
        <v>3270</v>
      </c>
      <c r="B3271" t="s">
        <v>16048</v>
      </c>
      <c r="C3271" t="s">
        <v>12630</v>
      </c>
      <c r="D3271" s="8">
        <f>VLOOKUP(C3271,Proveedor!$B$2:$C$168,2,0)</f>
        <v>15</v>
      </c>
      <c r="E3271" s="8" t="str">
        <f t="shared" si="102"/>
        <v>insert into Productos values (3270,'LONA 3C AMARILLA 20X40(6.00X12.00)',15);</v>
      </c>
    </row>
    <row r="3272" spans="1:5" x14ac:dyDescent="0.25">
      <c r="A3272" s="8">
        <f t="shared" si="103"/>
        <v>3271</v>
      </c>
      <c r="B3272" t="s">
        <v>16049</v>
      </c>
      <c r="C3272" t="s">
        <v>12630</v>
      </c>
      <c r="D3272" s="8">
        <f>VLOOKUP(C3272,Proveedor!$B$2:$C$168,2,0)</f>
        <v>15</v>
      </c>
      <c r="E3272" s="8" t="str">
        <f t="shared" si="102"/>
        <v>insert into Productos values (3271,'LONA 3C AMARILLA 20X50(6.00X15.00) PROMO',15);</v>
      </c>
    </row>
    <row r="3273" spans="1:5" x14ac:dyDescent="0.25">
      <c r="A3273" s="8">
        <f t="shared" si="103"/>
        <v>3272</v>
      </c>
      <c r="B3273" t="s">
        <v>16050</v>
      </c>
      <c r="C3273" t="s">
        <v>12630</v>
      </c>
      <c r="D3273" s="8">
        <f>VLOOKUP(C3273,Proveedor!$B$2:$C$168,2,0)</f>
        <v>15</v>
      </c>
      <c r="E3273" s="8" t="str">
        <f t="shared" si="102"/>
        <v>insert into Productos values (3272,'LONA 3C AMARILLA 27X34(8.10X10.10)',15);</v>
      </c>
    </row>
    <row r="3274" spans="1:5" x14ac:dyDescent="0.25">
      <c r="A3274" s="8">
        <f t="shared" si="103"/>
        <v>3273</v>
      </c>
      <c r="B3274" t="s">
        <v>16051</v>
      </c>
      <c r="C3274" t="s">
        <v>12630</v>
      </c>
      <c r="D3274" s="8">
        <f>VLOOKUP(C3274,Proveedor!$B$2:$C$168,2,0)</f>
        <v>15</v>
      </c>
      <c r="E3274" s="8" t="str">
        <f t="shared" si="102"/>
        <v>insert into Productos values (3273,'LONA 3C AMARILLA 27X40(8.20X12.00) PROMO',15);</v>
      </c>
    </row>
    <row r="3275" spans="1:5" x14ac:dyDescent="0.25">
      <c r="A3275" s="8">
        <f t="shared" si="103"/>
        <v>3274</v>
      </c>
      <c r="B3275" t="s">
        <v>16052</v>
      </c>
      <c r="C3275" t="s">
        <v>12630</v>
      </c>
      <c r="D3275" s="8">
        <f>VLOOKUP(C3275,Proveedor!$B$2:$C$168,2,0)</f>
        <v>15</v>
      </c>
      <c r="E3275" s="8" t="str">
        <f t="shared" si="102"/>
        <v>insert into Productos values (3274,'LONA 3C AZUL 10X14(3.00X4.20)',15);</v>
      </c>
    </row>
    <row r="3276" spans="1:5" x14ac:dyDescent="0.25">
      <c r="A3276" s="8">
        <f t="shared" si="103"/>
        <v>3275</v>
      </c>
      <c r="B3276" t="s">
        <v>16053</v>
      </c>
      <c r="C3276" t="s">
        <v>12630</v>
      </c>
      <c r="D3276" s="8">
        <f>VLOOKUP(C3276,Proveedor!$B$2:$C$168,2,0)</f>
        <v>15</v>
      </c>
      <c r="E3276" s="8" t="str">
        <f t="shared" si="102"/>
        <v>insert into Productos values (3275,'LONA 3C AZUL 10X18(3.00X5.40)',15);</v>
      </c>
    </row>
    <row r="3277" spans="1:5" x14ac:dyDescent="0.25">
      <c r="A3277" s="8">
        <f t="shared" si="103"/>
        <v>3276</v>
      </c>
      <c r="B3277" t="s">
        <v>16054</v>
      </c>
      <c r="C3277" t="s">
        <v>12630</v>
      </c>
      <c r="D3277" s="8">
        <f>VLOOKUP(C3277,Proveedor!$B$2:$C$168,2,0)</f>
        <v>15</v>
      </c>
      <c r="E3277" s="8" t="str">
        <f t="shared" si="102"/>
        <v>insert into Productos values (3276,'LONA 3C AZUL 10X20(3.00X6.00)',15);</v>
      </c>
    </row>
    <row r="3278" spans="1:5" x14ac:dyDescent="0.25">
      <c r="A3278" s="8">
        <f t="shared" si="103"/>
        <v>3277</v>
      </c>
      <c r="B3278" t="s">
        <v>16055</v>
      </c>
      <c r="C3278" t="s">
        <v>12630</v>
      </c>
      <c r="D3278" s="8">
        <f>VLOOKUP(C3278,Proveedor!$B$2:$C$168,2,0)</f>
        <v>15</v>
      </c>
      <c r="E3278" s="8" t="str">
        <f t="shared" si="102"/>
        <v>insert into Productos values (3277,'LONA 3C AZUL 12X18(3.60X5.40)',15);</v>
      </c>
    </row>
    <row r="3279" spans="1:5" x14ac:dyDescent="0.25">
      <c r="A3279" s="8">
        <f t="shared" si="103"/>
        <v>3278</v>
      </c>
      <c r="B3279" t="s">
        <v>16056</v>
      </c>
      <c r="C3279" t="s">
        <v>12630</v>
      </c>
      <c r="D3279" s="8">
        <f>VLOOKUP(C3279,Proveedor!$B$2:$C$168,2,0)</f>
        <v>15</v>
      </c>
      <c r="E3279" s="8" t="str">
        <f t="shared" si="102"/>
        <v>insert into Productos values (3278,'LONA 3C AZUL 14X16(4.20X4.80)',15);</v>
      </c>
    </row>
    <row r="3280" spans="1:5" x14ac:dyDescent="0.25">
      <c r="A3280" s="8">
        <f t="shared" si="103"/>
        <v>3279</v>
      </c>
      <c r="B3280" t="s">
        <v>16057</v>
      </c>
      <c r="C3280" t="s">
        <v>12630</v>
      </c>
      <c r="D3280" s="8">
        <f>VLOOKUP(C3280,Proveedor!$B$2:$C$168,2,0)</f>
        <v>15</v>
      </c>
      <c r="E3280" s="8" t="str">
        <f t="shared" si="102"/>
        <v>insert into Productos values (3279,'LONA 3C AZUL 14X20(4.20X6.00)',15);</v>
      </c>
    </row>
    <row r="3281" spans="1:5" x14ac:dyDescent="0.25">
      <c r="A3281" s="8">
        <f t="shared" si="103"/>
        <v>3280</v>
      </c>
      <c r="B3281" t="s">
        <v>16058</v>
      </c>
      <c r="C3281" t="s">
        <v>12630</v>
      </c>
      <c r="D3281" s="8">
        <f>VLOOKUP(C3281,Proveedor!$B$2:$C$168,2,0)</f>
        <v>15</v>
      </c>
      <c r="E3281" s="8" t="str">
        <f t="shared" si="102"/>
        <v>insert into Productos values (3280,'LONA 3C AZUL 16X20(4.80X6.00)',15);</v>
      </c>
    </row>
    <row r="3282" spans="1:5" x14ac:dyDescent="0.25">
      <c r="A3282" s="8">
        <f t="shared" si="103"/>
        <v>3281</v>
      </c>
      <c r="B3282" t="s">
        <v>16059</v>
      </c>
      <c r="C3282" t="s">
        <v>12630</v>
      </c>
      <c r="D3282" s="8">
        <f>VLOOKUP(C3282,Proveedor!$B$2:$C$168,2,0)</f>
        <v>15</v>
      </c>
      <c r="E3282" s="8" t="str">
        <f t="shared" si="102"/>
        <v>insert into Productos values (3281,'LONA 3C AZUL 17X17(5.10X5.10)',15);</v>
      </c>
    </row>
    <row r="3283" spans="1:5" x14ac:dyDescent="0.25">
      <c r="A3283" s="8">
        <f t="shared" si="103"/>
        <v>3282</v>
      </c>
      <c r="B3283" t="s">
        <v>16060</v>
      </c>
      <c r="C3283" t="s">
        <v>12630</v>
      </c>
      <c r="D3283" s="8">
        <f>VLOOKUP(C3283,Proveedor!$B$2:$C$168,2,0)</f>
        <v>15</v>
      </c>
      <c r="E3283" s="8" t="str">
        <f t="shared" si="102"/>
        <v>insert into Productos values (3282,'LONA 3C AZUL 18X24(5.40X7.20)',15);</v>
      </c>
    </row>
    <row r="3284" spans="1:5" x14ac:dyDescent="0.25">
      <c r="A3284" s="8">
        <f t="shared" si="103"/>
        <v>3283</v>
      </c>
      <c r="B3284" t="s">
        <v>16061</v>
      </c>
      <c r="C3284" t="s">
        <v>12630</v>
      </c>
      <c r="D3284" s="8">
        <f>VLOOKUP(C3284,Proveedor!$B$2:$C$168,2,0)</f>
        <v>15</v>
      </c>
      <c r="E3284" s="8" t="str">
        <f t="shared" si="102"/>
        <v>insert into Productos values (3283,'LONA 3C AZUL 18X27(5.40X8.20) PROMO',15);</v>
      </c>
    </row>
    <row r="3285" spans="1:5" x14ac:dyDescent="0.25">
      <c r="A3285" s="8">
        <f t="shared" si="103"/>
        <v>3284</v>
      </c>
      <c r="B3285" t="s">
        <v>16062</v>
      </c>
      <c r="C3285" t="s">
        <v>12630</v>
      </c>
      <c r="D3285" s="8">
        <f>VLOOKUP(C3285,Proveedor!$B$2:$C$168,2,0)</f>
        <v>15</v>
      </c>
      <c r="E3285" s="8" t="str">
        <f t="shared" si="102"/>
        <v>insert into Productos values (3284,'LONA 3C AZUL 20X20(6.00X6.00)',15);</v>
      </c>
    </row>
    <row r="3286" spans="1:5" x14ac:dyDescent="0.25">
      <c r="A3286" s="8">
        <f t="shared" si="103"/>
        <v>3285</v>
      </c>
      <c r="B3286" t="s">
        <v>16063</v>
      </c>
      <c r="C3286" t="s">
        <v>12630</v>
      </c>
      <c r="D3286" s="8">
        <f>VLOOKUP(C3286,Proveedor!$B$2:$C$168,2,0)</f>
        <v>15</v>
      </c>
      <c r="E3286" s="8" t="str">
        <f t="shared" si="102"/>
        <v>insert into Productos values (3285,'LONA 3C AZUL 20X27(6.00X8.20)',15);</v>
      </c>
    </row>
    <row r="3287" spans="1:5" x14ac:dyDescent="0.25">
      <c r="A3287" s="8">
        <f t="shared" si="103"/>
        <v>3286</v>
      </c>
      <c r="B3287" t="s">
        <v>16064</v>
      </c>
      <c r="C3287" t="s">
        <v>12630</v>
      </c>
      <c r="D3287" s="8">
        <f>VLOOKUP(C3287,Proveedor!$B$2:$C$168,2,0)</f>
        <v>15</v>
      </c>
      <c r="E3287" s="8" t="str">
        <f t="shared" si="102"/>
        <v>insert into Productos values (3286,'LONA 3C AZUL 20X30(6.00X9.00)',15);</v>
      </c>
    </row>
    <row r="3288" spans="1:5" x14ac:dyDescent="0.25">
      <c r="A3288" s="8">
        <f t="shared" si="103"/>
        <v>3287</v>
      </c>
      <c r="B3288" t="s">
        <v>16065</v>
      </c>
      <c r="C3288" t="s">
        <v>12630</v>
      </c>
      <c r="D3288" s="8">
        <f>VLOOKUP(C3288,Proveedor!$B$2:$C$168,2,0)</f>
        <v>15</v>
      </c>
      <c r="E3288" s="8" t="str">
        <f t="shared" si="102"/>
        <v>insert into Productos values (3287,'LONA 3C AZUL 20X40(6.00X12.00)',15);</v>
      </c>
    </row>
    <row r="3289" spans="1:5" x14ac:dyDescent="0.25">
      <c r="A3289" s="8">
        <f t="shared" si="103"/>
        <v>3288</v>
      </c>
      <c r="B3289" t="s">
        <v>16066</v>
      </c>
      <c r="C3289" t="s">
        <v>12630</v>
      </c>
      <c r="D3289" s="8">
        <f>VLOOKUP(C3289,Proveedor!$B$2:$C$168,2,0)</f>
        <v>15</v>
      </c>
      <c r="E3289" s="8" t="str">
        <f t="shared" si="102"/>
        <v>insert into Productos values (3288,'LONA 3C AZUL 20X50(6.00X15.00) PROMO',15);</v>
      </c>
    </row>
    <row r="3290" spans="1:5" x14ac:dyDescent="0.25">
      <c r="A3290" s="8">
        <f t="shared" si="103"/>
        <v>3289</v>
      </c>
      <c r="B3290" t="s">
        <v>16067</v>
      </c>
      <c r="C3290" t="s">
        <v>12630</v>
      </c>
      <c r="D3290" s="8">
        <f>VLOOKUP(C3290,Proveedor!$B$2:$C$168,2,0)</f>
        <v>15</v>
      </c>
      <c r="E3290" s="8" t="str">
        <f t="shared" si="102"/>
        <v>insert into Productos values (3289,'LONA 3C AZUL 27X34(8.10X10.20)',15);</v>
      </c>
    </row>
    <row r="3291" spans="1:5" x14ac:dyDescent="0.25">
      <c r="A3291" s="8">
        <f t="shared" si="103"/>
        <v>3290</v>
      </c>
      <c r="B3291" t="s">
        <v>16068</v>
      </c>
      <c r="C3291" t="s">
        <v>12630</v>
      </c>
      <c r="D3291" s="8">
        <f>VLOOKUP(C3291,Proveedor!$B$2:$C$168,2,0)</f>
        <v>15</v>
      </c>
      <c r="E3291" s="8" t="str">
        <f t="shared" si="102"/>
        <v>insert into Productos values (3290,'LONA 3C AZUL 27X40(8.20X12.00) PROMO',15);</v>
      </c>
    </row>
    <row r="3292" spans="1:5" x14ac:dyDescent="0.25">
      <c r="A3292" s="8">
        <f t="shared" si="103"/>
        <v>3291</v>
      </c>
      <c r="B3292" t="s">
        <v>16069</v>
      </c>
      <c r="C3292" t="s">
        <v>12630</v>
      </c>
      <c r="D3292" s="8">
        <f>VLOOKUP(C3292,Proveedor!$B$2:$C$168,2,0)</f>
        <v>15</v>
      </c>
      <c r="E3292" s="8" t="str">
        <f t="shared" si="102"/>
        <v>insert into Productos values (3291,'LONA 3C AZUL 27X50(8.20X15.00) PROMO',15);</v>
      </c>
    </row>
    <row r="3293" spans="1:5" x14ac:dyDescent="0.25">
      <c r="A3293" s="8">
        <f t="shared" si="103"/>
        <v>3292</v>
      </c>
      <c r="B3293" t="s">
        <v>16070</v>
      </c>
      <c r="C3293" t="s">
        <v>12630</v>
      </c>
      <c r="D3293" s="8">
        <f>VLOOKUP(C3293,Proveedor!$B$2:$C$168,2,0)</f>
        <v>15</v>
      </c>
      <c r="E3293" s="8" t="str">
        <f t="shared" si="102"/>
        <v>insert into Productos values (3292,'LONA 3C GRIS 10X14(3.00X4.00)',15);</v>
      </c>
    </row>
    <row r="3294" spans="1:5" x14ac:dyDescent="0.25">
      <c r="A3294" s="8">
        <f t="shared" si="103"/>
        <v>3293</v>
      </c>
      <c r="B3294" t="s">
        <v>16071</v>
      </c>
      <c r="C3294" t="s">
        <v>12630</v>
      </c>
      <c r="D3294" s="8">
        <f>VLOOKUP(C3294,Proveedor!$B$2:$C$168,2,0)</f>
        <v>15</v>
      </c>
      <c r="E3294" s="8" t="str">
        <f t="shared" si="102"/>
        <v>insert into Productos values (3293,'LONA 3C GRIS 10X20(3.00X6.00) PROMO',15);</v>
      </c>
    </row>
    <row r="3295" spans="1:5" x14ac:dyDescent="0.25">
      <c r="A3295" s="8">
        <f t="shared" si="103"/>
        <v>3294</v>
      </c>
      <c r="B3295" t="s">
        <v>16072</v>
      </c>
      <c r="C3295" t="s">
        <v>12655</v>
      </c>
      <c r="D3295" s="8">
        <f>VLOOKUP(C3295,Proveedor!$B$2:$C$168,2,0)</f>
        <v>40</v>
      </c>
      <c r="E3295" s="8" t="str">
        <f t="shared" si="102"/>
        <v>insert into Productos values (3294,'LONA 3C GRIS 12X18(3.60X5.40) PROMO',40);</v>
      </c>
    </row>
    <row r="3296" spans="1:5" x14ac:dyDescent="0.25">
      <c r="A3296" s="8">
        <f t="shared" si="103"/>
        <v>3295</v>
      </c>
      <c r="B3296" t="s">
        <v>16073</v>
      </c>
      <c r="C3296" t="s">
        <v>12655</v>
      </c>
      <c r="D3296" s="8">
        <f>VLOOKUP(C3296,Proveedor!$B$2:$C$168,2,0)</f>
        <v>40</v>
      </c>
      <c r="E3296" s="8" t="str">
        <f t="shared" si="102"/>
        <v>insert into Productos values (3295,'LONA 3C GRIS 14X16(4.20X4.80)',40);</v>
      </c>
    </row>
    <row r="3297" spans="1:5" x14ac:dyDescent="0.25">
      <c r="A3297" s="8">
        <f t="shared" si="103"/>
        <v>3296</v>
      </c>
      <c r="B3297" t="s">
        <v>16074</v>
      </c>
      <c r="C3297" t="s">
        <v>12630</v>
      </c>
      <c r="D3297" s="8">
        <f>VLOOKUP(C3297,Proveedor!$B$2:$C$168,2,0)</f>
        <v>15</v>
      </c>
      <c r="E3297" s="8" t="str">
        <f t="shared" si="102"/>
        <v>insert into Productos values (3296,'LONA 3C GRIS 14X20(4.20X6.00)',15);</v>
      </c>
    </row>
    <row r="3298" spans="1:5" x14ac:dyDescent="0.25">
      <c r="A3298" s="8">
        <f t="shared" si="103"/>
        <v>3297</v>
      </c>
      <c r="B3298" t="s">
        <v>16075</v>
      </c>
      <c r="C3298" t="s">
        <v>12630</v>
      </c>
      <c r="D3298" s="8">
        <f>VLOOKUP(C3298,Proveedor!$B$2:$C$168,2,0)</f>
        <v>15</v>
      </c>
      <c r="E3298" s="8" t="str">
        <f t="shared" si="102"/>
        <v>insert into Productos values (3297,'LONA 3C GRIS 16X20(4.80X6.00)',15);</v>
      </c>
    </row>
    <row r="3299" spans="1:5" x14ac:dyDescent="0.25">
      <c r="A3299" s="8">
        <f t="shared" si="103"/>
        <v>3298</v>
      </c>
      <c r="B3299" t="s">
        <v>16076</v>
      </c>
      <c r="C3299" t="s">
        <v>12655</v>
      </c>
      <c r="D3299" s="8">
        <f>VLOOKUP(C3299,Proveedor!$B$2:$C$168,2,0)</f>
        <v>40</v>
      </c>
      <c r="E3299" s="8" t="str">
        <f t="shared" si="102"/>
        <v>insert into Productos values (3298,'LONA 3C GRIS 18X24(5.40X7.20)',40);</v>
      </c>
    </row>
    <row r="3300" spans="1:5" x14ac:dyDescent="0.25">
      <c r="A3300" s="8">
        <f t="shared" si="103"/>
        <v>3299</v>
      </c>
      <c r="B3300" t="s">
        <v>16077</v>
      </c>
      <c r="C3300" t="s">
        <v>12655</v>
      </c>
      <c r="D3300" s="8">
        <f>VLOOKUP(C3300,Proveedor!$B$2:$C$168,2,0)</f>
        <v>40</v>
      </c>
      <c r="E3300" s="8" t="str">
        <f t="shared" si="102"/>
        <v>insert into Productos values (3299,'LONA 3C GRIS 18X27(5.40X8.20)',40);</v>
      </c>
    </row>
    <row r="3301" spans="1:5" x14ac:dyDescent="0.25">
      <c r="A3301" s="8">
        <f t="shared" si="103"/>
        <v>3300</v>
      </c>
      <c r="B3301" t="s">
        <v>16078</v>
      </c>
      <c r="C3301" t="s">
        <v>12630</v>
      </c>
      <c r="D3301" s="8">
        <f>VLOOKUP(C3301,Proveedor!$B$2:$C$168,2,0)</f>
        <v>15</v>
      </c>
      <c r="E3301" s="8" t="str">
        <f t="shared" si="102"/>
        <v>insert into Productos values (3300,'LONA 3C GRIS 20X20(6.00X6.00)',15);</v>
      </c>
    </row>
    <row r="3302" spans="1:5" x14ac:dyDescent="0.25">
      <c r="A3302" s="8">
        <f t="shared" si="103"/>
        <v>3301</v>
      </c>
      <c r="B3302" t="s">
        <v>16079</v>
      </c>
      <c r="C3302" t="s">
        <v>12630</v>
      </c>
      <c r="D3302" s="8">
        <f>VLOOKUP(C3302,Proveedor!$B$2:$C$168,2,0)</f>
        <v>15</v>
      </c>
      <c r="E3302" s="8" t="str">
        <f t="shared" si="102"/>
        <v>insert into Productos values (3301,'LONA 3C GRIS 20X27(6.00X8.20)',15);</v>
      </c>
    </row>
    <row r="3303" spans="1:5" x14ac:dyDescent="0.25">
      <c r="A3303" s="8">
        <f t="shared" si="103"/>
        <v>3302</v>
      </c>
      <c r="B3303" t="s">
        <v>16080</v>
      </c>
      <c r="C3303" t="s">
        <v>12630</v>
      </c>
      <c r="D3303" s="8">
        <f>VLOOKUP(C3303,Proveedor!$B$2:$C$168,2,0)</f>
        <v>15</v>
      </c>
      <c r="E3303" s="8" t="str">
        <f t="shared" si="102"/>
        <v>insert into Productos values (3302,'LONA 3C GRIS 20X30(6.00X9.00)',15);</v>
      </c>
    </row>
    <row r="3304" spans="1:5" x14ac:dyDescent="0.25">
      <c r="A3304" s="8">
        <f t="shared" si="103"/>
        <v>3303</v>
      </c>
      <c r="B3304" t="s">
        <v>16081</v>
      </c>
      <c r="C3304" t="s">
        <v>12655</v>
      </c>
      <c r="D3304" s="8">
        <f>VLOOKUP(C3304,Proveedor!$B$2:$C$168,2,0)</f>
        <v>40</v>
      </c>
      <c r="E3304" s="8" t="str">
        <f t="shared" si="102"/>
        <v>insert into Productos values (3303,'LONA 3C GRIS 20X40(6.00X12.00)',40);</v>
      </c>
    </row>
    <row r="3305" spans="1:5" x14ac:dyDescent="0.25">
      <c r="A3305" s="8">
        <f t="shared" si="103"/>
        <v>3304</v>
      </c>
      <c r="B3305" t="s">
        <v>16082</v>
      </c>
      <c r="C3305" t="s">
        <v>12630</v>
      </c>
      <c r="D3305" s="8">
        <f>VLOOKUP(C3305,Proveedor!$B$2:$C$168,2,0)</f>
        <v>15</v>
      </c>
      <c r="E3305" s="8" t="str">
        <f t="shared" si="102"/>
        <v>insert into Productos values (3304,'LONA 3C GRIS 20X50(6.00X15.00) PROMO',15);</v>
      </c>
    </row>
    <row r="3306" spans="1:5" x14ac:dyDescent="0.25">
      <c r="A3306" s="8">
        <f t="shared" si="103"/>
        <v>3305</v>
      </c>
      <c r="B3306" t="s">
        <v>16083</v>
      </c>
      <c r="C3306" t="s">
        <v>12630</v>
      </c>
      <c r="D3306" s="8">
        <f>VLOOKUP(C3306,Proveedor!$B$2:$C$168,2,0)</f>
        <v>15</v>
      </c>
      <c r="E3306" s="8" t="str">
        <f t="shared" si="102"/>
        <v>insert into Productos values (3305,'LONA 3C GRIS 27X34(8.10X10.20)',15);</v>
      </c>
    </row>
    <row r="3307" spans="1:5" x14ac:dyDescent="0.25">
      <c r="A3307" s="8">
        <f t="shared" si="103"/>
        <v>3306</v>
      </c>
      <c r="B3307" t="s">
        <v>16084</v>
      </c>
      <c r="C3307" t="s">
        <v>12630</v>
      </c>
      <c r="D3307" s="8">
        <f>VLOOKUP(C3307,Proveedor!$B$2:$C$168,2,0)</f>
        <v>15</v>
      </c>
      <c r="E3307" s="8" t="str">
        <f t="shared" si="102"/>
        <v>insert into Productos values (3306,'LONA 3C GRIS 27X40(8.20X12.00)',15);</v>
      </c>
    </row>
    <row r="3308" spans="1:5" x14ac:dyDescent="0.25">
      <c r="A3308" s="8">
        <f t="shared" si="103"/>
        <v>3307</v>
      </c>
      <c r="B3308" t="s">
        <v>16085</v>
      </c>
      <c r="C3308" t="s">
        <v>12630</v>
      </c>
      <c r="D3308" s="8">
        <f>VLOOKUP(C3308,Proveedor!$B$2:$C$168,2,0)</f>
        <v>15</v>
      </c>
      <c r="E3308" s="8" t="str">
        <f t="shared" si="102"/>
        <v>insert into Productos values (3307,'LONA 3C GRIS 27X50(8.20X15.00)',15);</v>
      </c>
    </row>
    <row r="3309" spans="1:5" x14ac:dyDescent="0.25">
      <c r="A3309" s="8">
        <f t="shared" si="103"/>
        <v>3308</v>
      </c>
      <c r="B3309" t="s">
        <v>16086</v>
      </c>
      <c r="C3309" t="s">
        <v>12630</v>
      </c>
      <c r="D3309" s="8">
        <f>VLOOKUP(C3309,Proveedor!$B$2:$C$168,2,0)</f>
        <v>15</v>
      </c>
      <c r="E3309" s="8" t="str">
        <f t="shared" si="102"/>
        <v>insert into Productos values (3308,'LONA 3C NARANJA 10X20(3.00X6.00)PROMO',15);</v>
      </c>
    </row>
    <row r="3310" spans="1:5" x14ac:dyDescent="0.25">
      <c r="A3310" s="8">
        <f t="shared" si="103"/>
        <v>3309</v>
      </c>
      <c r="B3310" t="s">
        <v>16087</v>
      </c>
      <c r="C3310" t="s">
        <v>12630</v>
      </c>
      <c r="D3310" s="8">
        <f>VLOOKUP(C3310,Proveedor!$B$2:$C$168,2,0)</f>
        <v>15</v>
      </c>
      <c r="E3310" s="8" t="str">
        <f t="shared" si="102"/>
        <v>insert into Productos values (3309,'LONA 3C NARANJA 20X20(6.00X6.00) PROMO',15);</v>
      </c>
    </row>
    <row r="3311" spans="1:5" x14ac:dyDescent="0.25">
      <c r="A3311" s="8">
        <f t="shared" si="103"/>
        <v>3310</v>
      </c>
      <c r="B3311" t="s">
        <v>16088</v>
      </c>
      <c r="C3311" t="s">
        <v>12630</v>
      </c>
      <c r="D3311" s="8">
        <f>VLOOKUP(C3311,Proveedor!$B$2:$C$168,2,0)</f>
        <v>15</v>
      </c>
      <c r="E3311" s="8" t="str">
        <f t="shared" si="102"/>
        <v>insert into Productos values (3310,'LONA 3C NARANJA 20X40(6.00X12.00) PR',15);</v>
      </c>
    </row>
    <row r="3312" spans="1:5" x14ac:dyDescent="0.25">
      <c r="A3312" s="8">
        <f t="shared" si="103"/>
        <v>3311</v>
      </c>
      <c r="B3312" t="s">
        <v>16089</v>
      </c>
      <c r="C3312" t="s">
        <v>12630</v>
      </c>
      <c r="D3312" s="8">
        <f>VLOOKUP(C3312,Proveedor!$B$2:$C$168,2,0)</f>
        <v>15</v>
      </c>
      <c r="E3312" s="8" t="str">
        <f t="shared" si="102"/>
        <v>insert into Productos values (3311,'LONA 3C NARANJA 20X50(6.00X15.00)',15);</v>
      </c>
    </row>
    <row r="3313" spans="1:5" x14ac:dyDescent="0.25">
      <c r="A3313" s="8">
        <f t="shared" si="103"/>
        <v>3312</v>
      </c>
      <c r="B3313" t="s">
        <v>16090</v>
      </c>
      <c r="C3313" t="s">
        <v>12630</v>
      </c>
      <c r="D3313" s="8">
        <f>VLOOKUP(C3313,Proveedor!$B$2:$C$168,2,0)</f>
        <v>15</v>
      </c>
      <c r="E3313" s="8" t="str">
        <f t="shared" si="102"/>
        <v>insert into Productos values (3312,'LONA 3C ROJA 10X14(3.00X4.20)',15);</v>
      </c>
    </row>
    <row r="3314" spans="1:5" x14ac:dyDescent="0.25">
      <c r="A3314" s="8">
        <f t="shared" si="103"/>
        <v>3313</v>
      </c>
      <c r="B3314" t="s">
        <v>16091</v>
      </c>
      <c r="C3314" t="s">
        <v>12630</v>
      </c>
      <c r="D3314" s="8">
        <f>VLOOKUP(C3314,Proveedor!$B$2:$C$168,2,0)</f>
        <v>15</v>
      </c>
      <c r="E3314" s="8" t="str">
        <f t="shared" si="102"/>
        <v>insert into Productos values (3313,'LONA 3C ROJA 10X18(3.00X5.40)',15);</v>
      </c>
    </row>
    <row r="3315" spans="1:5" x14ac:dyDescent="0.25">
      <c r="A3315" s="8">
        <f t="shared" si="103"/>
        <v>3314</v>
      </c>
      <c r="B3315" t="s">
        <v>16092</v>
      </c>
      <c r="C3315" t="s">
        <v>12630</v>
      </c>
      <c r="D3315" s="8">
        <f>VLOOKUP(C3315,Proveedor!$B$2:$C$168,2,0)</f>
        <v>15</v>
      </c>
      <c r="E3315" s="8" t="str">
        <f t="shared" si="102"/>
        <v>insert into Productos values (3314,'LONA 3C ROJA 10X20(3.00X6.00)',15);</v>
      </c>
    </row>
    <row r="3316" spans="1:5" x14ac:dyDescent="0.25">
      <c r="A3316" s="8">
        <f t="shared" si="103"/>
        <v>3315</v>
      </c>
      <c r="B3316" t="s">
        <v>16093</v>
      </c>
      <c r="C3316" t="s">
        <v>12630</v>
      </c>
      <c r="D3316" s="8">
        <f>VLOOKUP(C3316,Proveedor!$B$2:$C$168,2,0)</f>
        <v>15</v>
      </c>
      <c r="E3316" s="8" t="str">
        <f t="shared" si="102"/>
        <v>insert into Productos values (3315,'LONA 3C ROJA 12X18(3.60X5.40)',15);</v>
      </c>
    </row>
    <row r="3317" spans="1:5" x14ac:dyDescent="0.25">
      <c r="A3317" s="8">
        <f t="shared" si="103"/>
        <v>3316</v>
      </c>
      <c r="B3317" t="s">
        <v>16094</v>
      </c>
      <c r="C3317" t="s">
        <v>12630</v>
      </c>
      <c r="D3317" s="8">
        <f>VLOOKUP(C3317,Proveedor!$B$2:$C$168,2,0)</f>
        <v>15</v>
      </c>
      <c r="E3317" s="8" t="str">
        <f t="shared" si="102"/>
        <v>insert into Productos values (3316,'LONA 3C ROJA 14X16(4.20X4.80)',15);</v>
      </c>
    </row>
    <row r="3318" spans="1:5" x14ac:dyDescent="0.25">
      <c r="A3318" s="8">
        <f t="shared" si="103"/>
        <v>3317</v>
      </c>
      <c r="B3318" t="s">
        <v>16095</v>
      </c>
      <c r="C3318" t="s">
        <v>12630</v>
      </c>
      <c r="D3318" s="8">
        <f>VLOOKUP(C3318,Proveedor!$B$2:$C$168,2,0)</f>
        <v>15</v>
      </c>
      <c r="E3318" s="8" t="str">
        <f t="shared" si="102"/>
        <v>insert into Productos values (3317,'LONA 3C ROJA 14X20(4.20X6.00)',15);</v>
      </c>
    </row>
    <row r="3319" spans="1:5" x14ac:dyDescent="0.25">
      <c r="A3319" s="8">
        <f t="shared" si="103"/>
        <v>3318</v>
      </c>
      <c r="B3319" t="s">
        <v>16096</v>
      </c>
      <c r="C3319" t="s">
        <v>12630</v>
      </c>
      <c r="D3319" s="8">
        <f>VLOOKUP(C3319,Proveedor!$B$2:$C$168,2,0)</f>
        <v>15</v>
      </c>
      <c r="E3319" s="8" t="str">
        <f t="shared" si="102"/>
        <v>insert into Productos values (3318,'LONA 3C ROJA 16X20(4.80X6.00)',15);</v>
      </c>
    </row>
    <row r="3320" spans="1:5" x14ac:dyDescent="0.25">
      <c r="A3320" s="8">
        <f t="shared" si="103"/>
        <v>3319</v>
      </c>
      <c r="B3320" t="s">
        <v>16097</v>
      </c>
      <c r="C3320" t="s">
        <v>12630</v>
      </c>
      <c r="D3320" s="8">
        <f>VLOOKUP(C3320,Proveedor!$B$2:$C$168,2,0)</f>
        <v>15</v>
      </c>
      <c r="E3320" s="8" t="str">
        <f t="shared" si="102"/>
        <v>insert into Productos values (3319,'LONA 3C ROJA 17X17(5.10X5.10)',15);</v>
      </c>
    </row>
    <row r="3321" spans="1:5" x14ac:dyDescent="0.25">
      <c r="A3321" s="8">
        <f t="shared" si="103"/>
        <v>3320</v>
      </c>
      <c r="B3321" t="s">
        <v>16098</v>
      </c>
      <c r="C3321" t="s">
        <v>12630</v>
      </c>
      <c r="D3321" s="8">
        <f>VLOOKUP(C3321,Proveedor!$B$2:$C$168,2,0)</f>
        <v>15</v>
      </c>
      <c r="E3321" s="8" t="str">
        <f t="shared" si="102"/>
        <v>insert into Productos values (3320,'LONA 3C ROJA 18X24(5.40X7.20)',15);</v>
      </c>
    </row>
    <row r="3322" spans="1:5" x14ac:dyDescent="0.25">
      <c r="A3322" s="8">
        <f t="shared" si="103"/>
        <v>3321</v>
      </c>
      <c r="B3322" t="s">
        <v>16099</v>
      </c>
      <c r="C3322" t="s">
        <v>12630</v>
      </c>
      <c r="D3322" s="8">
        <f>VLOOKUP(C3322,Proveedor!$B$2:$C$168,2,0)</f>
        <v>15</v>
      </c>
      <c r="E3322" s="8" t="str">
        <f t="shared" si="102"/>
        <v>insert into Productos values (3321,'LONA 3C ROJA 18X27(5.40X8.20) PROMO',15);</v>
      </c>
    </row>
    <row r="3323" spans="1:5" x14ac:dyDescent="0.25">
      <c r="A3323" s="8">
        <f t="shared" si="103"/>
        <v>3322</v>
      </c>
      <c r="B3323" t="s">
        <v>16100</v>
      </c>
      <c r="C3323" t="s">
        <v>12630</v>
      </c>
      <c r="D3323" s="8">
        <f>VLOOKUP(C3323,Proveedor!$B$2:$C$168,2,0)</f>
        <v>15</v>
      </c>
      <c r="E3323" s="8" t="str">
        <f t="shared" si="102"/>
        <v>insert into Productos values (3322,'LONA 3C ROJA 20X20(6.00X6.00)',15);</v>
      </c>
    </row>
    <row r="3324" spans="1:5" x14ac:dyDescent="0.25">
      <c r="A3324" s="8">
        <f t="shared" si="103"/>
        <v>3323</v>
      </c>
      <c r="B3324" t="s">
        <v>16101</v>
      </c>
      <c r="C3324" t="s">
        <v>12630</v>
      </c>
      <c r="D3324" s="8">
        <f>VLOOKUP(C3324,Proveedor!$B$2:$C$168,2,0)</f>
        <v>15</v>
      </c>
      <c r="E3324" s="8" t="str">
        <f t="shared" si="102"/>
        <v>insert into Productos values (3323,'LONA 3C ROJA 20X30(6.00X9.00)',15);</v>
      </c>
    </row>
    <row r="3325" spans="1:5" x14ac:dyDescent="0.25">
      <c r="A3325" s="8">
        <f t="shared" si="103"/>
        <v>3324</v>
      </c>
      <c r="B3325" t="s">
        <v>16102</v>
      </c>
      <c r="C3325" t="s">
        <v>12630</v>
      </c>
      <c r="D3325" s="8">
        <f>VLOOKUP(C3325,Proveedor!$B$2:$C$168,2,0)</f>
        <v>15</v>
      </c>
      <c r="E3325" s="8" t="str">
        <f t="shared" si="102"/>
        <v>insert into Productos values (3324,'LONA 3C ROJA 20X40(6.00X12.00)',15);</v>
      </c>
    </row>
    <row r="3326" spans="1:5" x14ac:dyDescent="0.25">
      <c r="A3326" s="8">
        <f t="shared" si="103"/>
        <v>3325</v>
      </c>
      <c r="B3326" t="s">
        <v>16103</v>
      </c>
      <c r="C3326" t="s">
        <v>12630</v>
      </c>
      <c r="D3326" s="8">
        <f>VLOOKUP(C3326,Proveedor!$B$2:$C$168,2,0)</f>
        <v>15</v>
      </c>
      <c r="E3326" s="8" t="str">
        <f t="shared" si="102"/>
        <v>insert into Productos values (3325,'LONA 3C ROJA 20X50(6.00X15.00) PROMO',15);</v>
      </c>
    </row>
    <row r="3327" spans="1:5" x14ac:dyDescent="0.25">
      <c r="A3327" s="8">
        <f t="shared" si="103"/>
        <v>3326</v>
      </c>
      <c r="B3327" t="s">
        <v>16104</v>
      </c>
      <c r="C3327" t="s">
        <v>12630</v>
      </c>
      <c r="D3327" s="8">
        <f>VLOOKUP(C3327,Proveedor!$B$2:$C$168,2,0)</f>
        <v>15</v>
      </c>
      <c r="E3327" s="8" t="str">
        <f t="shared" si="102"/>
        <v>insert into Productos values (3326,'LONA 3C ROJA 27X34(8.10X10.20)',15);</v>
      </c>
    </row>
    <row r="3328" spans="1:5" x14ac:dyDescent="0.25">
      <c r="A3328" s="8">
        <f t="shared" si="103"/>
        <v>3327</v>
      </c>
      <c r="B3328" t="s">
        <v>16105</v>
      </c>
      <c r="C3328" t="s">
        <v>12630</v>
      </c>
      <c r="D3328" s="8">
        <f>VLOOKUP(C3328,Proveedor!$B$2:$C$168,2,0)</f>
        <v>15</v>
      </c>
      <c r="E3328" s="8" t="str">
        <f t="shared" si="102"/>
        <v>insert into Productos values (3327,'LONA 3C ROJA 27X40(8.20X12.00) PROMO',15);</v>
      </c>
    </row>
    <row r="3329" spans="1:5" x14ac:dyDescent="0.25">
      <c r="A3329" s="8">
        <f t="shared" si="103"/>
        <v>3328</v>
      </c>
      <c r="B3329" t="s">
        <v>16106</v>
      </c>
      <c r="C3329" t="s">
        <v>12630</v>
      </c>
      <c r="D3329" s="8">
        <f>VLOOKUP(C3329,Proveedor!$B$2:$C$168,2,0)</f>
        <v>15</v>
      </c>
      <c r="E3329" s="8" t="str">
        <f t="shared" si="102"/>
        <v>insert into Productos values (3328,'LONA 3C ROJA 27X50(8.20X15.00) PROMO',15);</v>
      </c>
    </row>
    <row r="3330" spans="1:5" x14ac:dyDescent="0.25">
      <c r="A3330" s="8">
        <f t="shared" si="103"/>
        <v>3329</v>
      </c>
      <c r="B3330" t="s">
        <v>16107</v>
      </c>
      <c r="C3330" t="s">
        <v>12630</v>
      </c>
      <c r="D3330" s="8">
        <f>VLOOKUP(C3330,Proveedor!$B$2:$C$168,2,0)</f>
        <v>15</v>
      </c>
      <c r="E3330" s="8" t="str">
        <f t="shared" si="102"/>
        <v>insert into Productos values (3329,'LONA 3C VERDE 10X20(3.00X6.00)',15);</v>
      </c>
    </row>
    <row r="3331" spans="1:5" x14ac:dyDescent="0.25">
      <c r="A3331" s="8">
        <f t="shared" si="103"/>
        <v>3330</v>
      </c>
      <c r="B3331" t="s">
        <v>16108</v>
      </c>
      <c r="C3331" t="s">
        <v>12630</v>
      </c>
      <c r="D3331" s="8">
        <f>VLOOKUP(C3331,Proveedor!$B$2:$C$168,2,0)</f>
        <v>15</v>
      </c>
      <c r="E3331" s="8" t="str">
        <f t="shared" ref="E3331:E3394" si="104">"insert into Productos values ("&amp;A3331&amp;",'"&amp;B3331&amp;"',"&amp;D3331&amp;");"</f>
        <v>insert into Productos values (3330,'LONA 3C VERDE 12X18(3.60X5.40)',15);</v>
      </c>
    </row>
    <row r="3332" spans="1:5" x14ac:dyDescent="0.25">
      <c r="A3332" s="8">
        <f t="shared" ref="A3332:A3395" si="105">+A3331+1</f>
        <v>3331</v>
      </c>
      <c r="B3332" t="s">
        <v>16109</v>
      </c>
      <c r="C3332" t="s">
        <v>12630</v>
      </c>
      <c r="D3332" s="8">
        <f>VLOOKUP(C3332,Proveedor!$B$2:$C$168,2,0)</f>
        <v>15</v>
      </c>
      <c r="E3332" s="8" t="str">
        <f t="shared" si="104"/>
        <v>insert into Productos values (3331,'LONA 3C VERDE 16X20(4.80X6.00)',15);</v>
      </c>
    </row>
    <row r="3333" spans="1:5" x14ac:dyDescent="0.25">
      <c r="A3333" s="8">
        <f t="shared" si="105"/>
        <v>3332</v>
      </c>
      <c r="B3333" t="s">
        <v>16110</v>
      </c>
      <c r="C3333" t="s">
        <v>12630</v>
      </c>
      <c r="D3333" s="8">
        <f>VLOOKUP(C3333,Proveedor!$B$2:$C$168,2,0)</f>
        <v>15</v>
      </c>
      <c r="E3333" s="8" t="str">
        <f t="shared" si="104"/>
        <v>insert into Productos values (3332,'LONA 3C VERDE 20X20(6.00X6.00)',15);</v>
      </c>
    </row>
    <row r="3334" spans="1:5" x14ac:dyDescent="0.25">
      <c r="A3334" s="8">
        <f t="shared" si="105"/>
        <v>3333</v>
      </c>
      <c r="B3334" t="s">
        <v>16111</v>
      </c>
      <c r="C3334" t="s">
        <v>12630</v>
      </c>
      <c r="D3334" s="8">
        <f>VLOOKUP(C3334,Proveedor!$B$2:$C$168,2,0)</f>
        <v>15</v>
      </c>
      <c r="E3334" s="8" t="str">
        <f t="shared" si="104"/>
        <v>insert into Productos values (3333,'LONA 3C VERDE 20X30(6.00X9.00)',15);</v>
      </c>
    </row>
    <row r="3335" spans="1:5" x14ac:dyDescent="0.25">
      <c r="A3335" s="8">
        <f t="shared" si="105"/>
        <v>3334</v>
      </c>
      <c r="B3335" t="s">
        <v>16112</v>
      </c>
      <c r="C3335" t="s">
        <v>12630</v>
      </c>
      <c r="D3335" s="8">
        <f>VLOOKUP(C3335,Proveedor!$B$2:$C$168,2,0)</f>
        <v>15</v>
      </c>
      <c r="E3335" s="8" t="str">
        <f t="shared" si="104"/>
        <v>insert into Productos values (3334,'LONA 3C VERDE 20X40(6.00X12.00)',15);</v>
      </c>
    </row>
    <row r="3336" spans="1:5" x14ac:dyDescent="0.25">
      <c r="A3336" s="8">
        <f t="shared" si="105"/>
        <v>3335</v>
      </c>
      <c r="B3336" t="s">
        <v>16113</v>
      </c>
      <c r="C3336" t="s">
        <v>12630</v>
      </c>
      <c r="D3336" s="8">
        <f>VLOOKUP(C3336,Proveedor!$B$2:$C$168,2,0)</f>
        <v>15</v>
      </c>
      <c r="E3336" s="8" t="str">
        <f t="shared" si="104"/>
        <v>insert into Productos values (3335,'LONA 3C VERDE 20X50(6.00X15.00) PROMO',15);</v>
      </c>
    </row>
    <row r="3337" spans="1:5" x14ac:dyDescent="0.25">
      <c r="A3337" s="8">
        <f t="shared" si="105"/>
        <v>3336</v>
      </c>
      <c r="B3337" t="s">
        <v>16114</v>
      </c>
      <c r="C3337" t="s">
        <v>12630</v>
      </c>
      <c r="D3337" s="8">
        <f>VLOOKUP(C3337,Proveedor!$B$2:$C$168,2,0)</f>
        <v>15</v>
      </c>
      <c r="E3337" s="8" t="str">
        <f t="shared" si="104"/>
        <v>insert into Productos values (3336,'LONA EXTRA AMARILLA 6X8 (1.80X2.40)',15);</v>
      </c>
    </row>
    <row r="3338" spans="1:5" x14ac:dyDescent="0.25">
      <c r="A3338" s="8">
        <f t="shared" si="105"/>
        <v>3337</v>
      </c>
      <c r="B3338" t="s">
        <v>16115</v>
      </c>
      <c r="C3338" t="s">
        <v>12630</v>
      </c>
      <c r="D3338" s="8">
        <f>VLOOKUP(C3338,Proveedor!$B$2:$C$168,2,0)</f>
        <v>15</v>
      </c>
      <c r="E3338" s="8" t="str">
        <f t="shared" si="104"/>
        <v>insert into Productos values (3337,'LONA EXTRA AMARILLA 8X10(2.40X3.00)',15);</v>
      </c>
    </row>
    <row r="3339" spans="1:5" x14ac:dyDescent="0.25">
      <c r="A3339" s="8">
        <f t="shared" si="105"/>
        <v>3338</v>
      </c>
      <c r="B3339" t="s">
        <v>16116</v>
      </c>
      <c r="C3339" t="s">
        <v>12630</v>
      </c>
      <c r="D3339" s="8">
        <f>VLOOKUP(C3339,Proveedor!$B$2:$C$168,2,0)</f>
        <v>15</v>
      </c>
      <c r="E3339" s="8" t="str">
        <f t="shared" si="104"/>
        <v>insert into Productos values (3338,'LONA EXTRA AMARILLA 8X12(2.40X3.60)',15);</v>
      </c>
    </row>
    <row r="3340" spans="1:5" x14ac:dyDescent="0.25">
      <c r="A3340" s="8">
        <f t="shared" si="105"/>
        <v>3339</v>
      </c>
      <c r="B3340" t="s">
        <v>16117</v>
      </c>
      <c r="C3340" t="s">
        <v>12630</v>
      </c>
      <c r="D3340" s="8">
        <f>VLOOKUP(C3340,Proveedor!$B$2:$C$168,2,0)</f>
        <v>15</v>
      </c>
      <c r="E3340" s="8" t="str">
        <f t="shared" si="104"/>
        <v>insert into Productos values (3339,'LONA EXTRA AMARILLA 10X10(3.00X3.00)',15);</v>
      </c>
    </row>
    <row r="3341" spans="1:5" x14ac:dyDescent="0.25">
      <c r="A3341" s="8">
        <f t="shared" si="105"/>
        <v>3340</v>
      </c>
      <c r="B3341" t="s">
        <v>16118</v>
      </c>
      <c r="C3341" t="s">
        <v>12630</v>
      </c>
      <c r="D3341" s="8">
        <f>VLOOKUP(C3341,Proveedor!$B$2:$C$168,2,0)</f>
        <v>15</v>
      </c>
      <c r="E3341" s="8" t="str">
        <f t="shared" si="104"/>
        <v>insert into Productos values (3340,'LONA EXTRA AMARILLA 10X14(3.00X4.20)',15);</v>
      </c>
    </row>
    <row r="3342" spans="1:5" x14ac:dyDescent="0.25">
      <c r="A3342" s="8">
        <f t="shared" si="105"/>
        <v>3341</v>
      </c>
      <c r="B3342" t="s">
        <v>16119</v>
      </c>
      <c r="C3342" t="s">
        <v>12630</v>
      </c>
      <c r="D3342" s="8">
        <f>VLOOKUP(C3342,Proveedor!$B$2:$C$168,2,0)</f>
        <v>15</v>
      </c>
      <c r="E3342" s="8" t="str">
        <f t="shared" si="104"/>
        <v>insert into Productos values (3341,'LONA EXTRA AMARILLA 10X18(3.00X5.40)',15);</v>
      </c>
    </row>
    <row r="3343" spans="1:5" x14ac:dyDescent="0.25">
      <c r="A3343" s="8">
        <f t="shared" si="105"/>
        <v>3342</v>
      </c>
      <c r="B3343" t="s">
        <v>16120</v>
      </c>
      <c r="C3343" t="s">
        <v>12630</v>
      </c>
      <c r="D3343" s="8">
        <f>VLOOKUP(C3343,Proveedor!$B$2:$C$168,2,0)</f>
        <v>15</v>
      </c>
      <c r="E3343" s="8" t="str">
        <f t="shared" si="104"/>
        <v>insert into Productos values (3342,'LONA EXTRA AMARILLA 10X20(3.00X6.00)',15);</v>
      </c>
    </row>
    <row r="3344" spans="1:5" x14ac:dyDescent="0.25">
      <c r="A3344" s="8">
        <f t="shared" si="105"/>
        <v>3343</v>
      </c>
      <c r="B3344" t="s">
        <v>16121</v>
      </c>
      <c r="C3344" t="s">
        <v>12630</v>
      </c>
      <c r="D3344" s="8">
        <f>VLOOKUP(C3344,Proveedor!$B$2:$C$168,2,0)</f>
        <v>15</v>
      </c>
      <c r="E3344" s="8" t="str">
        <f t="shared" si="104"/>
        <v>insert into Productos values (3343,'LONA EXTRA AMARILLA 11X31(3.30X9.30)',15);</v>
      </c>
    </row>
    <row r="3345" spans="1:5" x14ac:dyDescent="0.25">
      <c r="A3345" s="8">
        <f t="shared" si="105"/>
        <v>3344</v>
      </c>
      <c r="B3345" t="s">
        <v>16122</v>
      </c>
      <c r="C3345" t="s">
        <v>12630</v>
      </c>
      <c r="D3345" s="8">
        <f>VLOOKUP(C3345,Proveedor!$B$2:$C$168,2,0)</f>
        <v>15</v>
      </c>
      <c r="E3345" s="8" t="str">
        <f t="shared" si="104"/>
        <v>insert into Productos values (3344,'LONA EXTRA AMARILLA 12X18(3.60X5.40)',15);</v>
      </c>
    </row>
    <row r="3346" spans="1:5" x14ac:dyDescent="0.25">
      <c r="A3346" s="8">
        <f t="shared" si="105"/>
        <v>3345</v>
      </c>
      <c r="B3346" t="s">
        <v>16123</v>
      </c>
      <c r="C3346" t="s">
        <v>12630</v>
      </c>
      <c r="D3346" s="8">
        <f>VLOOKUP(C3346,Proveedor!$B$2:$C$168,2,0)</f>
        <v>15</v>
      </c>
      <c r="E3346" s="8" t="str">
        <f t="shared" si="104"/>
        <v>insert into Productos values (3345,'LONA EXTRA AMARILLA 14X14(4.20X4.20)',15);</v>
      </c>
    </row>
    <row r="3347" spans="1:5" x14ac:dyDescent="0.25">
      <c r="A3347" s="8">
        <f t="shared" si="105"/>
        <v>3346</v>
      </c>
      <c r="B3347" t="s">
        <v>16124</v>
      </c>
      <c r="C3347" t="s">
        <v>12630</v>
      </c>
      <c r="D3347" s="8">
        <f>VLOOKUP(C3347,Proveedor!$B$2:$C$168,2,0)</f>
        <v>15</v>
      </c>
      <c r="E3347" s="8" t="str">
        <f t="shared" si="104"/>
        <v>insert into Productos values (3346,'LONA EXTRA AMARILLA 14X16(4.20X4.80)',15);</v>
      </c>
    </row>
    <row r="3348" spans="1:5" x14ac:dyDescent="0.25">
      <c r="A3348" s="8">
        <f t="shared" si="105"/>
        <v>3347</v>
      </c>
      <c r="B3348" t="s">
        <v>16125</v>
      </c>
      <c r="C3348" t="s">
        <v>12630</v>
      </c>
      <c r="D3348" s="8">
        <f>VLOOKUP(C3348,Proveedor!$B$2:$C$168,2,0)</f>
        <v>15</v>
      </c>
      <c r="E3348" s="8" t="str">
        <f t="shared" si="104"/>
        <v>insert into Productos values (3347,'LONA EXTRA AMARILLA 14X20(4.20X6.00)',15);</v>
      </c>
    </row>
    <row r="3349" spans="1:5" x14ac:dyDescent="0.25">
      <c r="A3349" s="8">
        <f t="shared" si="105"/>
        <v>3348</v>
      </c>
      <c r="B3349" t="s">
        <v>16126</v>
      </c>
      <c r="C3349" t="s">
        <v>12630</v>
      </c>
      <c r="D3349" s="8">
        <f>VLOOKUP(C3349,Proveedor!$B$2:$C$168,2,0)</f>
        <v>15</v>
      </c>
      <c r="E3349" s="8" t="str">
        <f t="shared" si="104"/>
        <v>insert into Productos values (3348,'LONA EXTRA AMARILLA 14X24(4.20X7.20)',15);</v>
      </c>
    </row>
    <row r="3350" spans="1:5" x14ac:dyDescent="0.25">
      <c r="A3350" s="8">
        <f t="shared" si="105"/>
        <v>3349</v>
      </c>
      <c r="B3350" t="s">
        <v>16127</v>
      </c>
      <c r="C3350" t="s">
        <v>12630</v>
      </c>
      <c r="D3350" s="8">
        <f>VLOOKUP(C3350,Proveedor!$B$2:$C$168,2,0)</f>
        <v>15</v>
      </c>
      <c r="E3350" s="8" t="str">
        <f t="shared" si="104"/>
        <v>insert into Productos values (3349,'LONA EXTRA AMARILLA 14X28(4.20X8.40)',15);</v>
      </c>
    </row>
    <row r="3351" spans="1:5" x14ac:dyDescent="0.25">
      <c r="A3351" s="8">
        <f t="shared" si="105"/>
        <v>3350</v>
      </c>
      <c r="B3351" t="s">
        <v>16128</v>
      </c>
      <c r="C3351" t="s">
        <v>12630</v>
      </c>
      <c r="D3351" s="8">
        <f>VLOOKUP(C3351,Proveedor!$B$2:$C$168,2,0)</f>
        <v>15</v>
      </c>
      <c r="E3351" s="8" t="str">
        <f t="shared" si="104"/>
        <v>insert into Productos values (3350,'LONA EXTRA AMARILLA 16X20(4.80X6.00)',15);</v>
      </c>
    </row>
    <row r="3352" spans="1:5" x14ac:dyDescent="0.25">
      <c r="A3352" s="8">
        <f t="shared" si="105"/>
        <v>3351</v>
      </c>
      <c r="B3352" t="s">
        <v>16129</v>
      </c>
      <c r="C3352" t="s">
        <v>12630</v>
      </c>
      <c r="D3352" s="8">
        <f>VLOOKUP(C3352,Proveedor!$B$2:$C$168,2,0)</f>
        <v>15</v>
      </c>
      <c r="E3352" s="8" t="str">
        <f t="shared" si="104"/>
        <v>insert into Productos values (3351,'LONA EXTRA AMARILLA 17X17(5.10X5.10)',15);</v>
      </c>
    </row>
    <row r="3353" spans="1:5" x14ac:dyDescent="0.25">
      <c r="A3353" s="8">
        <f t="shared" si="105"/>
        <v>3352</v>
      </c>
      <c r="B3353" t="s">
        <v>16130</v>
      </c>
      <c r="C3353" t="s">
        <v>12630</v>
      </c>
      <c r="D3353" s="8">
        <f>VLOOKUP(C3353,Proveedor!$B$2:$C$168,2,0)</f>
        <v>15</v>
      </c>
      <c r="E3353" s="8" t="str">
        <f t="shared" si="104"/>
        <v>insert into Productos values (3352,'LONA EXTRA AMARILLA 18X24(5.40X7.20)',15);</v>
      </c>
    </row>
    <row r="3354" spans="1:5" x14ac:dyDescent="0.25">
      <c r="A3354" s="8">
        <f t="shared" si="105"/>
        <v>3353</v>
      </c>
      <c r="B3354" t="s">
        <v>16131</v>
      </c>
      <c r="C3354" t="s">
        <v>12630</v>
      </c>
      <c r="D3354" s="8">
        <f>VLOOKUP(C3354,Proveedor!$B$2:$C$168,2,0)</f>
        <v>15</v>
      </c>
      <c r="E3354" s="8" t="str">
        <f t="shared" si="104"/>
        <v>insert into Productos values (3353,'LONA EXTRA AMARILLA 18X27(5.40X8.10)',15);</v>
      </c>
    </row>
    <row r="3355" spans="1:5" x14ac:dyDescent="0.25">
      <c r="A3355" s="8">
        <f t="shared" si="105"/>
        <v>3354</v>
      </c>
      <c r="B3355" t="s">
        <v>16132</v>
      </c>
      <c r="C3355" t="s">
        <v>12630</v>
      </c>
      <c r="D3355" s="8">
        <f>VLOOKUP(C3355,Proveedor!$B$2:$C$168,2,0)</f>
        <v>15</v>
      </c>
      <c r="E3355" s="8" t="str">
        <f t="shared" si="104"/>
        <v>insert into Productos values (3354,'LONA EXTRA AMARILLA 18X34(5.40X10.00)',15);</v>
      </c>
    </row>
    <row r="3356" spans="1:5" x14ac:dyDescent="0.25">
      <c r="A3356" s="8">
        <f t="shared" si="105"/>
        <v>3355</v>
      </c>
      <c r="B3356" t="s">
        <v>16133</v>
      </c>
      <c r="C3356" t="s">
        <v>12630</v>
      </c>
      <c r="D3356" s="8">
        <f>VLOOKUP(C3356,Proveedor!$B$2:$C$168,2,0)</f>
        <v>15</v>
      </c>
      <c r="E3356" s="8" t="str">
        <f t="shared" si="104"/>
        <v>insert into Productos values (3355,'LONA EXTRA AMARILLA 20X20(6.00X6.00)',15);</v>
      </c>
    </row>
    <row r="3357" spans="1:5" x14ac:dyDescent="0.25">
      <c r="A3357" s="8">
        <f t="shared" si="105"/>
        <v>3356</v>
      </c>
      <c r="B3357" t="s">
        <v>16134</v>
      </c>
      <c r="C3357" t="s">
        <v>12630</v>
      </c>
      <c r="D3357" s="8">
        <f>VLOOKUP(C3357,Proveedor!$B$2:$C$168,2,0)</f>
        <v>15</v>
      </c>
      <c r="E3357" s="8" t="str">
        <f t="shared" si="104"/>
        <v>insert into Productos values (3356,'LONA EXTRA AMARILLA 20X27(6.00X8.20)',15);</v>
      </c>
    </row>
    <row r="3358" spans="1:5" x14ac:dyDescent="0.25">
      <c r="A3358" s="8">
        <f t="shared" si="105"/>
        <v>3357</v>
      </c>
      <c r="B3358" t="s">
        <v>16135</v>
      </c>
      <c r="C3358" t="s">
        <v>12630</v>
      </c>
      <c r="D3358" s="8">
        <f>VLOOKUP(C3358,Proveedor!$B$2:$C$168,2,0)</f>
        <v>15</v>
      </c>
      <c r="E3358" s="8" t="str">
        <f t="shared" si="104"/>
        <v>insert into Productos values (3357,'LONA EXTRA AMARILLA 20X30(6.00X9.00)',15);</v>
      </c>
    </row>
    <row r="3359" spans="1:5" x14ac:dyDescent="0.25">
      <c r="A3359" s="8">
        <f t="shared" si="105"/>
        <v>3358</v>
      </c>
      <c r="B3359" t="s">
        <v>16136</v>
      </c>
      <c r="C3359" t="s">
        <v>12630</v>
      </c>
      <c r="D3359" s="8">
        <f>VLOOKUP(C3359,Proveedor!$B$2:$C$168,2,0)</f>
        <v>15</v>
      </c>
      <c r="E3359" s="8" t="str">
        <f t="shared" si="104"/>
        <v>insert into Productos values (3358,'LONA EXTRA AMARILLA 20X34(6.00X10.00)',15);</v>
      </c>
    </row>
    <row r="3360" spans="1:5" x14ac:dyDescent="0.25">
      <c r="A3360" s="8">
        <f t="shared" si="105"/>
        <v>3359</v>
      </c>
      <c r="B3360" t="s">
        <v>16137</v>
      </c>
      <c r="C3360" t="s">
        <v>12630</v>
      </c>
      <c r="D3360" s="8">
        <f>VLOOKUP(C3360,Proveedor!$B$2:$C$168,2,0)</f>
        <v>15</v>
      </c>
      <c r="E3360" s="8" t="str">
        <f t="shared" si="104"/>
        <v>insert into Productos values (3359,'LONA EXTRA AMARILLA 20X40(6.00X12.00)',15);</v>
      </c>
    </row>
    <row r="3361" spans="1:5" x14ac:dyDescent="0.25">
      <c r="A3361" s="8">
        <f t="shared" si="105"/>
        <v>3360</v>
      </c>
      <c r="B3361" t="s">
        <v>16138</v>
      </c>
      <c r="C3361" t="s">
        <v>12630</v>
      </c>
      <c r="D3361" s="8">
        <f>VLOOKUP(C3361,Proveedor!$B$2:$C$168,2,0)</f>
        <v>15</v>
      </c>
      <c r="E3361" s="8" t="str">
        <f t="shared" si="104"/>
        <v>insert into Productos values (3360,'LONA EXTRA AMARILLA 20X50(6.00X15.00)',15);</v>
      </c>
    </row>
    <row r="3362" spans="1:5" x14ac:dyDescent="0.25">
      <c r="A3362" s="8">
        <f t="shared" si="105"/>
        <v>3361</v>
      </c>
      <c r="B3362" t="s">
        <v>16139</v>
      </c>
      <c r="C3362" t="s">
        <v>12630</v>
      </c>
      <c r="D3362" s="8">
        <f>VLOOKUP(C3362,Proveedor!$B$2:$C$168,2,0)</f>
        <v>15</v>
      </c>
      <c r="E3362" s="8" t="str">
        <f t="shared" si="104"/>
        <v>insert into Productos values (3361,'LONA EXTRA AMARILLA 24X24(7.20X7.20)',15);</v>
      </c>
    </row>
    <row r="3363" spans="1:5" x14ac:dyDescent="0.25">
      <c r="A3363" s="8">
        <f t="shared" si="105"/>
        <v>3362</v>
      </c>
      <c r="B3363" t="s">
        <v>16140</v>
      </c>
      <c r="C3363" t="s">
        <v>12630</v>
      </c>
      <c r="D3363" s="8">
        <f>VLOOKUP(C3363,Proveedor!$B$2:$C$168,2,0)</f>
        <v>15</v>
      </c>
      <c r="E3363" s="8" t="str">
        <f t="shared" si="104"/>
        <v>insert into Productos values (3362,'LONA EXTRA AMARILLA 24X30(7.20X9.00)',15);</v>
      </c>
    </row>
    <row r="3364" spans="1:5" x14ac:dyDescent="0.25">
      <c r="A3364" s="8">
        <f t="shared" si="105"/>
        <v>3363</v>
      </c>
      <c r="B3364" t="s">
        <v>16141</v>
      </c>
      <c r="C3364" t="s">
        <v>12630</v>
      </c>
      <c r="D3364" s="8">
        <f>VLOOKUP(C3364,Proveedor!$B$2:$C$168,2,0)</f>
        <v>15</v>
      </c>
      <c r="E3364" s="8" t="str">
        <f t="shared" si="104"/>
        <v>insert into Productos values (3363,'LONA EXTRA AMARILLA 24X34(7.20X10.00)',15);</v>
      </c>
    </row>
    <row r="3365" spans="1:5" x14ac:dyDescent="0.25">
      <c r="A3365" s="8">
        <f t="shared" si="105"/>
        <v>3364</v>
      </c>
      <c r="B3365" t="s">
        <v>16142</v>
      </c>
      <c r="C3365" t="s">
        <v>12630</v>
      </c>
      <c r="D3365" s="8">
        <f>VLOOKUP(C3365,Proveedor!$B$2:$C$168,2,0)</f>
        <v>15</v>
      </c>
      <c r="E3365" s="8" t="str">
        <f t="shared" si="104"/>
        <v>insert into Productos values (3364,'LONA EXTRA AMARILLA 24X40(7.20X12.00)',15);</v>
      </c>
    </row>
    <row r="3366" spans="1:5" x14ac:dyDescent="0.25">
      <c r="A3366" s="8">
        <f t="shared" si="105"/>
        <v>3365</v>
      </c>
      <c r="B3366" t="s">
        <v>16143</v>
      </c>
      <c r="C3366" t="s">
        <v>12630</v>
      </c>
      <c r="D3366" s="8">
        <f>VLOOKUP(C3366,Proveedor!$B$2:$C$168,2,0)</f>
        <v>15</v>
      </c>
      <c r="E3366" s="8" t="str">
        <f t="shared" si="104"/>
        <v>insert into Productos values (3365,'LONA EXTRA AMARILLA 24X50(7.20X15.00)',15);</v>
      </c>
    </row>
    <row r="3367" spans="1:5" x14ac:dyDescent="0.25">
      <c r="A3367" s="8">
        <f t="shared" si="105"/>
        <v>3366</v>
      </c>
      <c r="B3367" t="s">
        <v>16144</v>
      </c>
      <c r="C3367" t="s">
        <v>12630</v>
      </c>
      <c r="D3367" s="8">
        <f>VLOOKUP(C3367,Proveedor!$B$2:$C$168,2,0)</f>
        <v>15</v>
      </c>
      <c r="E3367" s="8" t="str">
        <f t="shared" si="104"/>
        <v>insert into Productos values (3366,'LONA EXTRA AMARILLA 27X34(8.10X10.20)',15);</v>
      </c>
    </row>
    <row r="3368" spans="1:5" x14ac:dyDescent="0.25">
      <c r="A3368" s="8">
        <f t="shared" si="105"/>
        <v>3367</v>
      </c>
      <c r="B3368" t="s">
        <v>16145</v>
      </c>
      <c r="C3368" t="s">
        <v>12630</v>
      </c>
      <c r="D3368" s="8">
        <f>VLOOKUP(C3368,Proveedor!$B$2:$C$168,2,0)</f>
        <v>15</v>
      </c>
      <c r="E3368" s="8" t="str">
        <f t="shared" si="104"/>
        <v>insert into Productos values (3367,'LONA EXTRA AMARILLA 27X40(8.20X12.00)',15);</v>
      </c>
    </row>
    <row r="3369" spans="1:5" x14ac:dyDescent="0.25">
      <c r="A3369" s="8">
        <f t="shared" si="105"/>
        <v>3368</v>
      </c>
      <c r="B3369" t="s">
        <v>16146</v>
      </c>
      <c r="C3369" t="s">
        <v>12630</v>
      </c>
      <c r="D3369" s="8">
        <f>VLOOKUP(C3369,Proveedor!$B$2:$C$168,2,0)</f>
        <v>15</v>
      </c>
      <c r="E3369" s="8" t="str">
        <f t="shared" si="104"/>
        <v>insert into Productos values (3368,'LONA EXTRA AMARILLA 27X50(8.20X15.00)',15);</v>
      </c>
    </row>
    <row r="3370" spans="1:5" x14ac:dyDescent="0.25">
      <c r="A3370" s="8">
        <f t="shared" si="105"/>
        <v>3369</v>
      </c>
      <c r="B3370" t="s">
        <v>16147</v>
      </c>
      <c r="C3370" t="s">
        <v>12630</v>
      </c>
      <c r="D3370" s="8">
        <f>VLOOKUP(C3370,Proveedor!$B$2:$C$168,2,0)</f>
        <v>15</v>
      </c>
      <c r="E3370" s="8" t="str">
        <f t="shared" si="104"/>
        <v>insert into Productos values (3369,'LONA EXTRA AMARILLA 30X30(9.009.00)',15);</v>
      </c>
    </row>
    <row r="3371" spans="1:5" x14ac:dyDescent="0.25">
      <c r="A3371" s="8">
        <f t="shared" si="105"/>
        <v>3370</v>
      </c>
      <c r="B3371" t="s">
        <v>16148</v>
      </c>
      <c r="C3371" t="s">
        <v>12630</v>
      </c>
      <c r="D3371" s="8">
        <f>VLOOKUP(C3371,Proveedor!$B$2:$C$168,2,0)</f>
        <v>15</v>
      </c>
      <c r="E3371" s="8" t="str">
        <f t="shared" si="104"/>
        <v>insert into Productos values (3370,'LONA EXTRA AMARILLA 30X40(9.00X12.00)',15);</v>
      </c>
    </row>
    <row r="3372" spans="1:5" x14ac:dyDescent="0.25">
      <c r="A3372" s="8">
        <f t="shared" si="105"/>
        <v>3371</v>
      </c>
      <c r="B3372" t="s">
        <v>16149</v>
      </c>
      <c r="C3372" t="s">
        <v>12630</v>
      </c>
      <c r="D3372" s="8">
        <f>VLOOKUP(C3372,Proveedor!$B$2:$C$168,2,0)</f>
        <v>15</v>
      </c>
      <c r="E3372" s="8" t="str">
        <f t="shared" si="104"/>
        <v>insert into Productos values (3371,'LONA EXTRA AMARILLA 34X40(10.00X12.00',15);</v>
      </c>
    </row>
    <row r="3373" spans="1:5" x14ac:dyDescent="0.25">
      <c r="A3373" s="8">
        <f t="shared" si="105"/>
        <v>3372</v>
      </c>
      <c r="B3373" t="s">
        <v>16150</v>
      </c>
      <c r="C3373" t="s">
        <v>12630</v>
      </c>
      <c r="D3373" s="8">
        <f>VLOOKUP(C3373,Proveedor!$B$2:$C$168,2,0)</f>
        <v>15</v>
      </c>
      <c r="E3373" s="8" t="str">
        <f t="shared" si="104"/>
        <v>insert into Productos values (3372,'LONA EXTRA AMARILLA 34X50(10.00X15.00)',15);</v>
      </c>
    </row>
    <row r="3374" spans="1:5" x14ac:dyDescent="0.25">
      <c r="A3374" s="8">
        <f t="shared" si="105"/>
        <v>3373</v>
      </c>
      <c r="B3374" t="s">
        <v>16151</v>
      </c>
      <c r="C3374" t="s">
        <v>12627</v>
      </c>
      <c r="D3374" s="8">
        <f>VLOOKUP(C3374,Proveedor!$B$2:$C$168,2,0)</f>
        <v>12</v>
      </c>
      <c r="E3374" s="8" t="str">
        <f t="shared" si="104"/>
        <v>insert into Productos values (3373,'LONA EXTRA AZUL 3X4 MTS TRUPER',12);</v>
      </c>
    </row>
    <row r="3375" spans="1:5" x14ac:dyDescent="0.25">
      <c r="A3375" s="8">
        <f t="shared" si="105"/>
        <v>3374</v>
      </c>
      <c r="B3375" t="s">
        <v>16152</v>
      </c>
      <c r="C3375" t="s">
        <v>12630</v>
      </c>
      <c r="D3375" s="8">
        <f>VLOOKUP(C3375,Proveedor!$B$2:$C$168,2,0)</f>
        <v>15</v>
      </c>
      <c r="E3375" s="8" t="str">
        <f t="shared" si="104"/>
        <v>insert into Productos values (3374,'LONA EXTRA AZUL 6X8 (1.80X2.40)',15);</v>
      </c>
    </row>
    <row r="3376" spans="1:5" x14ac:dyDescent="0.25">
      <c r="A3376" s="8">
        <f t="shared" si="105"/>
        <v>3375</v>
      </c>
      <c r="B3376" t="s">
        <v>16153</v>
      </c>
      <c r="C3376" t="s">
        <v>12630</v>
      </c>
      <c r="D3376" s="8">
        <f>VLOOKUP(C3376,Proveedor!$B$2:$C$168,2,0)</f>
        <v>15</v>
      </c>
      <c r="E3376" s="8" t="str">
        <f t="shared" si="104"/>
        <v>insert into Productos values (3375,'LONA EXTRA AZUL 8X10(2.40X3.00)',15);</v>
      </c>
    </row>
    <row r="3377" spans="1:5" x14ac:dyDescent="0.25">
      <c r="A3377" s="8">
        <f t="shared" si="105"/>
        <v>3376</v>
      </c>
      <c r="B3377" t="s">
        <v>16154</v>
      </c>
      <c r="C3377" t="s">
        <v>12630</v>
      </c>
      <c r="D3377" s="8">
        <f>VLOOKUP(C3377,Proveedor!$B$2:$C$168,2,0)</f>
        <v>15</v>
      </c>
      <c r="E3377" s="8" t="str">
        <f t="shared" si="104"/>
        <v>insert into Productos values (3376,'LONA EXTRA AZUL 8X12(2.40X3.60)',15);</v>
      </c>
    </row>
    <row r="3378" spans="1:5" x14ac:dyDescent="0.25">
      <c r="A3378" s="8">
        <f t="shared" si="105"/>
        <v>3377</v>
      </c>
      <c r="B3378" t="s">
        <v>16155</v>
      </c>
      <c r="C3378" t="s">
        <v>12630</v>
      </c>
      <c r="D3378" s="8">
        <f>VLOOKUP(C3378,Proveedor!$B$2:$C$168,2,0)</f>
        <v>15</v>
      </c>
      <c r="E3378" s="8" t="str">
        <f t="shared" si="104"/>
        <v>insert into Productos values (3377,'LONA EXTRA AZUL 10X10(3.00X3.00)',15);</v>
      </c>
    </row>
    <row r="3379" spans="1:5" x14ac:dyDescent="0.25">
      <c r="A3379" s="8">
        <f t="shared" si="105"/>
        <v>3378</v>
      </c>
      <c r="B3379" t="s">
        <v>16156</v>
      </c>
      <c r="C3379" t="s">
        <v>12630</v>
      </c>
      <c r="D3379" s="8">
        <f>VLOOKUP(C3379,Proveedor!$B$2:$C$168,2,0)</f>
        <v>15</v>
      </c>
      <c r="E3379" s="8" t="str">
        <f t="shared" si="104"/>
        <v>insert into Productos values (3378,'LONA EXTRA AZUL 10X14(3.00X4.20)',15);</v>
      </c>
    </row>
    <row r="3380" spans="1:5" x14ac:dyDescent="0.25">
      <c r="A3380" s="8">
        <f t="shared" si="105"/>
        <v>3379</v>
      </c>
      <c r="B3380" t="s">
        <v>16157</v>
      </c>
      <c r="C3380" t="s">
        <v>12630</v>
      </c>
      <c r="D3380" s="8">
        <f>VLOOKUP(C3380,Proveedor!$B$2:$C$168,2,0)</f>
        <v>15</v>
      </c>
      <c r="E3380" s="8" t="str">
        <f t="shared" si="104"/>
        <v>insert into Productos values (3379,'LONA EXTRA AZUL 10X18(3.00X5.40)',15);</v>
      </c>
    </row>
    <row r="3381" spans="1:5" x14ac:dyDescent="0.25">
      <c r="A3381" s="8">
        <f t="shared" si="105"/>
        <v>3380</v>
      </c>
      <c r="B3381" t="s">
        <v>16158</v>
      </c>
      <c r="C3381" t="s">
        <v>12630</v>
      </c>
      <c r="D3381" s="8">
        <f>VLOOKUP(C3381,Proveedor!$B$2:$C$168,2,0)</f>
        <v>15</v>
      </c>
      <c r="E3381" s="8" t="str">
        <f t="shared" si="104"/>
        <v>insert into Productos values (3380,'LONA EXTRA AZUL 10X20(3.00X6.00)',15);</v>
      </c>
    </row>
    <row r="3382" spans="1:5" x14ac:dyDescent="0.25">
      <c r="A3382" s="8">
        <f t="shared" si="105"/>
        <v>3381</v>
      </c>
      <c r="B3382" t="s">
        <v>16159</v>
      </c>
      <c r="C3382" t="s">
        <v>12630</v>
      </c>
      <c r="D3382" s="8">
        <f>VLOOKUP(C3382,Proveedor!$B$2:$C$168,2,0)</f>
        <v>15</v>
      </c>
      <c r="E3382" s="8" t="str">
        <f t="shared" si="104"/>
        <v>insert into Productos values (3381,'LONA EXTRA AZUL 11X31(3.30X9.30)',15);</v>
      </c>
    </row>
    <row r="3383" spans="1:5" x14ac:dyDescent="0.25">
      <c r="A3383" s="8">
        <f t="shared" si="105"/>
        <v>3382</v>
      </c>
      <c r="B3383" t="s">
        <v>16160</v>
      </c>
      <c r="C3383" t="s">
        <v>12630</v>
      </c>
      <c r="D3383" s="8">
        <f>VLOOKUP(C3383,Proveedor!$B$2:$C$168,2,0)</f>
        <v>15</v>
      </c>
      <c r="E3383" s="8" t="str">
        <f t="shared" si="104"/>
        <v>insert into Productos values (3382,'LONA EXTRA AZUL 12X18(3.60X5.40)',15);</v>
      </c>
    </row>
    <row r="3384" spans="1:5" x14ac:dyDescent="0.25">
      <c r="A3384" s="8">
        <f t="shared" si="105"/>
        <v>3383</v>
      </c>
      <c r="B3384" t="s">
        <v>16161</v>
      </c>
      <c r="C3384" t="s">
        <v>12630</v>
      </c>
      <c r="D3384" s="8">
        <f>VLOOKUP(C3384,Proveedor!$B$2:$C$168,2,0)</f>
        <v>15</v>
      </c>
      <c r="E3384" s="8" t="str">
        <f t="shared" si="104"/>
        <v>insert into Productos values (3383,'LONA EXTRA AZUL 14X14(4.20X4.20)',15);</v>
      </c>
    </row>
    <row r="3385" spans="1:5" x14ac:dyDescent="0.25">
      <c r="A3385" s="8">
        <f t="shared" si="105"/>
        <v>3384</v>
      </c>
      <c r="B3385" t="s">
        <v>16162</v>
      </c>
      <c r="C3385" t="s">
        <v>12630</v>
      </c>
      <c r="D3385" s="8">
        <f>VLOOKUP(C3385,Proveedor!$B$2:$C$168,2,0)</f>
        <v>15</v>
      </c>
      <c r="E3385" s="8" t="str">
        <f t="shared" si="104"/>
        <v>insert into Productos values (3384,'LONA EXTRA AZUL 14X16(4.20X4.80)',15);</v>
      </c>
    </row>
    <row r="3386" spans="1:5" x14ac:dyDescent="0.25">
      <c r="A3386" s="8">
        <f t="shared" si="105"/>
        <v>3385</v>
      </c>
      <c r="B3386" t="s">
        <v>16163</v>
      </c>
      <c r="C3386" t="s">
        <v>12630</v>
      </c>
      <c r="D3386" s="8">
        <f>VLOOKUP(C3386,Proveedor!$B$2:$C$168,2,0)</f>
        <v>15</v>
      </c>
      <c r="E3386" s="8" t="str">
        <f t="shared" si="104"/>
        <v>insert into Productos values (3385,'LONA EXTRA AZUL 14X20(4.20X6.00)',15);</v>
      </c>
    </row>
    <row r="3387" spans="1:5" x14ac:dyDescent="0.25">
      <c r="A3387" s="8">
        <f t="shared" si="105"/>
        <v>3386</v>
      </c>
      <c r="B3387" t="s">
        <v>16164</v>
      </c>
      <c r="C3387" t="s">
        <v>12630</v>
      </c>
      <c r="D3387" s="8">
        <f>VLOOKUP(C3387,Proveedor!$B$2:$C$168,2,0)</f>
        <v>15</v>
      </c>
      <c r="E3387" s="8" t="str">
        <f t="shared" si="104"/>
        <v>insert into Productos values (3386,'LONA EXTRA AZUL 14X24(4.20X7.20)',15);</v>
      </c>
    </row>
    <row r="3388" spans="1:5" x14ac:dyDescent="0.25">
      <c r="A3388" s="8">
        <f t="shared" si="105"/>
        <v>3387</v>
      </c>
      <c r="B3388" t="s">
        <v>16165</v>
      </c>
      <c r="C3388" t="s">
        <v>12630</v>
      </c>
      <c r="D3388" s="8">
        <f>VLOOKUP(C3388,Proveedor!$B$2:$C$168,2,0)</f>
        <v>15</v>
      </c>
      <c r="E3388" s="8" t="str">
        <f t="shared" si="104"/>
        <v>insert into Productos values (3387,'LONA EXTRA AZUL 14X28(4.20X8.40)',15);</v>
      </c>
    </row>
    <row r="3389" spans="1:5" x14ac:dyDescent="0.25">
      <c r="A3389" s="8">
        <f t="shared" si="105"/>
        <v>3388</v>
      </c>
      <c r="B3389" t="s">
        <v>16166</v>
      </c>
      <c r="C3389" t="s">
        <v>12630</v>
      </c>
      <c r="D3389" s="8">
        <f>VLOOKUP(C3389,Proveedor!$B$2:$C$168,2,0)</f>
        <v>15</v>
      </c>
      <c r="E3389" s="8" t="str">
        <f t="shared" si="104"/>
        <v>insert into Productos values (3388,'LONA EXTRA AZUL 16X20(4.80X6.00)',15);</v>
      </c>
    </row>
    <row r="3390" spans="1:5" x14ac:dyDescent="0.25">
      <c r="A3390" s="8">
        <f t="shared" si="105"/>
        <v>3389</v>
      </c>
      <c r="B3390" t="s">
        <v>16167</v>
      </c>
      <c r="C3390" t="s">
        <v>12630</v>
      </c>
      <c r="D3390" s="8">
        <f>VLOOKUP(C3390,Proveedor!$B$2:$C$168,2,0)</f>
        <v>15</v>
      </c>
      <c r="E3390" s="8" t="str">
        <f t="shared" si="104"/>
        <v>insert into Productos values (3389,'LONA EXTRA AZUL 17X17(5.10X5.10)',15);</v>
      </c>
    </row>
    <row r="3391" spans="1:5" x14ac:dyDescent="0.25">
      <c r="A3391" s="8">
        <f t="shared" si="105"/>
        <v>3390</v>
      </c>
      <c r="B3391" t="s">
        <v>16168</v>
      </c>
      <c r="C3391" t="s">
        <v>12630</v>
      </c>
      <c r="D3391" s="8">
        <f>VLOOKUP(C3391,Proveedor!$B$2:$C$168,2,0)</f>
        <v>15</v>
      </c>
      <c r="E3391" s="8" t="str">
        <f t="shared" si="104"/>
        <v>insert into Productos values (3390,'LONA EXTRA AZUL 18X24(5.40X7.20)',15);</v>
      </c>
    </row>
    <row r="3392" spans="1:5" x14ac:dyDescent="0.25">
      <c r="A3392" s="8">
        <f t="shared" si="105"/>
        <v>3391</v>
      </c>
      <c r="B3392" t="s">
        <v>16169</v>
      </c>
      <c r="C3392" t="s">
        <v>12630</v>
      </c>
      <c r="D3392" s="8">
        <f>VLOOKUP(C3392,Proveedor!$B$2:$C$168,2,0)</f>
        <v>15</v>
      </c>
      <c r="E3392" s="8" t="str">
        <f t="shared" si="104"/>
        <v>insert into Productos values (3391,'LONA EXTRA AZUL 18X27(5.40X8.10)',15);</v>
      </c>
    </row>
    <row r="3393" spans="1:5" x14ac:dyDescent="0.25">
      <c r="A3393" s="8">
        <f t="shared" si="105"/>
        <v>3392</v>
      </c>
      <c r="B3393" t="s">
        <v>16170</v>
      </c>
      <c r="C3393" t="s">
        <v>12630</v>
      </c>
      <c r="D3393" s="8">
        <f>VLOOKUP(C3393,Proveedor!$B$2:$C$168,2,0)</f>
        <v>15</v>
      </c>
      <c r="E3393" s="8" t="str">
        <f t="shared" si="104"/>
        <v>insert into Productos values (3392,'LONA EXTRA AZUL 18X34(5.40X10.00)',15);</v>
      </c>
    </row>
    <row r="3394" spans="1:5" x14ac:dyDescent="0.25">
      <c r="A3394" s="8">
        <f t="shared" si="105"/>
        <v>3393</v>
      </c>
      <c r="B3394" t="s">
        <v>16171</v>
      </c>
      <c r="C3394" t="s">
        <v>12630</v>
      </c>
      <c r="D3394" s="8">
        <f>VLOOKUP(C3394,Proveedor!$B$2:$C$168,2,0)</f>
        <v>15</v>
      </c>
      <c r="E3394" s="8" t="str">
        <f t="shared" si="104"/>
        <v>insert into Productos values (3393,'LONA EXTRA AZUL 20X20(6.00X6.00)',15);</v>
      </c>
    </row>
    <row r="3395" spans="1:5" x14ac:dyDescent="0.25">
      <c r="A3395" s="8">
        <f t="shared" si="105"/>
        <v>3394</v>
      </c>
      <c r="B3395" t="s">
        <v>16172</v>
      </c>
      <c r="C3395" t="s">
        <v>12630</v>
      </c>
      <c r="D3395" s="8">
        <f>VLOOKUP(C3395,Proveedor!$B$2:$C$168,2,0)</f>
        <v>15</v>
      </c>
      <c r="E3395" s="8" t="str">
        <f t="shared" ref="E3395:E3458" si="106">"insert into Productos values ("&amp;A3395&amp;",'"&amp;B3395&amp;"',"&amp;D3395&amp;");"</f>
        <v>insert into Productos values (3394,'LONA EXTRA AZUL 20X27(6.00X8.20)',15);</v>
      </c>
    </row>
    <row r="3396" spans="1:5" x14ac:dyDescent="0.25">
      <c r="A3396" s="8">
        <f t="shared" ref="A3396:A3459" si="107">+A3395+1</f>
        <v>3395</v>
      </c>
      <c r="B3396" t="s">
        <v>16173</v>
      </c>
      <c r="C3396" t="s">
        <v>12630</v>
      </c>
      <c r="D3396" s="8">
        <f>VLOOKUP(C3396,Proveedor!$B$2:$C$168,2,0)</f>
        <v>15</v>
      </c>
      <c r="E3396" s="8" t="str">
        <f t="shared" si="106"/>
        <v>insert into Productos values (3395,'LONA EXTRA AZUL 20X30(6.00X9.00)',15);</v>
      </c>
    </row>
    <row r="3397" spans="1:5" x14ac:dyDescent="0.25">
      <c r="A3397" s="8">
        <f t="shared" si="107"/>
        <v>3396</v>
      </c>
      <c r="B3397" t="s">
        <v>16174</v>
      </c>
      <c r="C3397" t="s">
        <v>12630</v>
      </c>
      <c r="D3397" s="8">
        <f>VLOOKUP(C3397,Proveedor!$B$2:$C$168,2,0)</f>
        <v>15</v>
      </c>
      <c r="E3397" s="8" t="str">
        <f t="shared" si="106"/>
        <v>insert into Productos values (3396,'LONA EXTRA AZUL 20X34(6.00X10.00)',15);</v>
      </c>
    </row>
    <row r="3398" spans="1:5" x14ac:dyDescent="0.25">
      <c r="A3398" s="8">
        <f t="shared" si="107"/>
        <v>3397</v>
      </c>
      <c r="B3398" t="s">
        <v>16175</v>
      </c>
      <c r="C3398" t="s">
        <v>12630</v>
      </c>
      <c r="D3398" s="8">
        <f>VLOOKUP(C3398,Proveedor!$B$2:$C$168,2,0)</f>
        <v>15</v>
      </c>
      <c r="E3398" s="8" t="str">
        <f t="shared" si="106"/>
        <v>insert into Productos values (3397,'LONA EXTRA AZUL 20X40(6.00X12.00)',15);</v>
      </c>
    </row>
    <row r="3399" spans="1:5" x14ac:dyDescent="0.25">
      <c r="A3399" s="8">
        <f t="shared" si="107"/>
        <v>3398</v>
      </c>
      <c r="B3399" t="s">
        <v>16176</v>
      </c>
      <c r="C3399" t="s">
        <v>12630</v>
      </c>
      <c r="D3399" s="8">
        <f>VLOOKUP(C3399,Proveedor!$B$2:$C$168,2,0)</f>
        <v>15</v>
      </c>
      <c r="E3399" s="8" t="str">
        <f t="shared" si="106"/>
        <v>insert into Productos values (3398,'LONA EXTRA AZUL 20X50(6.00X15.00)',15);</v>
      </c>
    </row>
    <row r="3400" spans="1:5" x14ac:dyDescent="0.25">
      <c r="A3400" s="8">
        <f t="shared" si="107"/>
        <v>3399</v>
      </c>
      <c r="B3400" t="s">
        <v>16177</v>
      </c>
      <c r="C3400" t="s">
        <v>12630</v>
      </c>
      <c r="D3400" s="8">
        <f>VLOOKUP(C3400,Proveedor!$B$2:$C$168,2,0)</f>
        <v>15</v>
      </c>
      <c r="E3400" s="8" t="str">
        <f t="shared" si="106"/>
        <v>insert into Productos values (3399,'LONA EXTRA AZUL 24X24(7.20X7.20)',15);</v>
      </c>
    </row>
    <row r="3401" spans="1:5" x14ac:dyDescent="0.25">
      <c r="A3401" s="8">
        <f t="shared" si="107"/>
        <v>3400</v>
      </c>
      <c r="B3401" t="s">
        <v>16178</v>
      </c>
      <c r="C3401" t="s">
        <v>12630</v>
      </c>
      <c r="D3401" s="8">
        <f>VLOOKUP(C3401,Proveedor!$B$2:$C$168,2,0)</f>
        <v>15</v>
      </c>
      <c r="E3401" s="8" t="str">
        <f t="shared" si="106"/>
        <v>insert into Productos values (3400,'LONA EXTRA AZUL 24X30(7.20X9.00)',15);</v>
      </c>
    </row>
    <row r="3402" spans="1:5" x14ac:dyDescent="0.25">
      <c r="A3402" s="8">
        <f t="shared" si="107"/>
        <v>3401</v>
      </c>
      <c r="B3402" t="s">
        <v>16179</v>
      </c>
      <c r="C3402" t="s">
        <v>12630</v>
      </c>
      <c r="D3402" s="8">
        <f>VLOOKUP(C3402,Proveedor!$B$2:$C$168,2,0)</f>
        <v>15</v>
      </c>
      <c r="E3402" s="8" t="str">
        <f t="shared" si="106"/>
        <v>insert into Productos values (3401,'LONA EXTRA AZUL 24X34(7.20X10.00)',15);</v>
      </c>
    </row>
    <row r="3403" spans="1:5" x14ac:dyDescent="0.25">
      <c r="A3403" s="8">
        <f t="shared" si="107"/>
        <v>3402</v>
      </c>
      <c r="B3403" t="s">
        <v>16180</v>
      </c>
      <c r="C3403" t="s">
        <v>12630</v>
      </c>
      <c r="D3403" s="8">
        <f>VLOOKUP(C3403,Proveedor!$B$2:$C$168,2,0)</f>
        <v>15</v>
      </c>
      <c r="E3403" s="8" t="str">
        <f t="shared" si="106"/>
        <v>insert into Productos values (3402,'LONA EXTRA AZUL 24X40(7.20X12.00)',15);</v>
      </c>
    </row>
    <row r="3404" spans="1:5" x14ac:dyDescent="0.25">
      <c r="A3404" s="8">
        <f t="shared" si="107"/>
        <v>3403</v>
      </c>
      <c r="B3404" t="s">
        <v>16181</v>
      </c>
      <c r="C3404" t="s">
        <v>12630</v>
      </c>
      <c r="D3404" s="8">
        <f>VLOOKUP(C3404,Proveedor!$B$2:$C$168,2,0)</f>
        <v>15</v>
      </c>
      <c r="E3404" s="8" t="str">
        <f t="shared" si="106"/>
        <v>insert into Productos values (3403,'LONA EXTRA AZUL 24X50(7.20X15.00)',15);</v>
      </c>
    </row>
    <row r="3405" spans="1:5" x14ac:dyDescent="0.25">
      <c r="A3405" s="8">
        <f t="shared" si="107"/>
        <v>3404</v>
      </c>
      <c r="B3405" t="s">
        <v>16182</v>
      </c>
      <c r="C3405" t="s">
        <v>12630</v>
      </c>
      <c r="D3405" s="8">
        <f>VLOOKUP(C3405,Proveedor!$B$2:$C$168,2,0)</f>
        <v>15</v>
      </c>
      <c r="E3405" s="8" t="str">
        <f t="shared" si="106"/>
        <v>insert into Productos values (3404,'LONA EXTRA AZUL 27X34(8.10X10.20)',15);</v>
      </c>
    </row>
    <row r="3406" spans="1:5" x14ac:dyDescent="0.25">
      <c r="A3406" s="8">
        <f t="shared" si="107"/>
        <v>3405</v>
      </c>
      <c r="B3406" t="s">
        <v>16183</v>
      </c>
      <c r="C3406" t="s">
        <v>12630</v>
      </c>
      <c r="D3406" s="8">
        <f>VLOOKUP(C3406,Proveedor!$B$2:$C$168,2,0)</f>
        <v>15</v>
      </c>
      <c r="E3406" s="8" t="str">
        <f t="shared" si="106"/>
        <v>insert into Productos values (3405,'LONA EXTRA AZUL 27X40(8.20X12.00)',15);</v>
      </c>
    </row>
    <row r="3407" spans="1:5" x14ac:dyDescent="0.25">
      <c r="A3407" s="8">
        <f t="shared" si="107"/>
        <v>3406</v>
      </c>
      <c r="B3407" t="s">
        <v>16184</v>
      </c>
      <c r="C3407" t="s">
        <v>12630</v>
      </c>
      <c r="D3407" s="8">
        <f>VLOOKUP(C3407,Proveedor!$B$2:$C$168,2,0)</f>
        <v>15</v>
      </c>
      <c r="E3407" s="8" t="str">
        <f t="shared" si="106"/>
        <v>insert into Productos values (3406,'LONA EXTRA AZUL 27X50(8.20X15.00)',15);</v>
      </c>
    </row>
    <row r="3408" spans="1:5" x14ac:dyDescent="0.25">
      <c r="A3408" s="8">
        <f t="shared" si="107"/>
        <v>3407</v>
      </c>
      <c r="B3408" t="s">
        <v>16185</v>
      </c>
      <c r="C3408" t="s">
        <v>12630</v>
      </c>
      <c r="D3408" s="8">
        <f>VLOOKUP(C3408,Proveedor!$B$2:$C$168,2,0)</f>
        <v>15</v>
      </c>
      <c r="E3408" s="8" t="str">
        <f t="shared" si="106"/>
        <v>insert into Productos values (3407,'LONA EXTRA AZUL 30X30(9.00X9.00)',15);</v>
      </c>
    </row>
    <row r="3409" spans="1:5" x14ac:dyDescent="0.25">
      <c r="A3409" s="8">
        <f t="shared" si="107"/>
        <v>3408</v>
      </c>
      <c r="B3409" t="s">
        <v>16186</v>
      </c>
      <c r="C3409" t="s">
        <v>12630</v>
      </c>
      <c r="D3409" s="8">
        <f>VLOOKUP(C3409,Proveedor!$B$2:$C$168,2,0)</f>
        <v>15</v>
      </c>
      <c r="E3409" s="8" t="str">
        <f t="shared" si="106"/>
        <v>insert into Productos values (3408,'LONA EXTRA AZUL 30X40(9.00X12.00)',15);</v>
      </c>
    </row>
    <row r="3410" spans="1:5" x14ac:dyDescent="0.25">
      <c r="A3410" s="8">
        <f t="shared" si="107"/>
        <v>3409</v>
      </c>
      <c r="B3410" t="s">
        <v>16187</v>
      </c>
      <c r="C3410" t="s">
        <v>12630</v>
      </c>
      <c r="D3410" s="8">
        <f>VLOOKUP(C3410,Proveedor!$B$2:$C$168,2,0)</f>
        <v>15</v>
      </c>
      <c r="E3410" s="8" t="str">
        <f t="shared" si="106"/>
        <v>insert into Productos values (3409,'LONA EXTRA AZUL 34X40(10.00X12.00)',15);</v>
      </c>
    </row>
    <row r="3411" spans="1:5" x14ac:dyDescent="0.25">
      <c r="A3411" s="8">
        <f t="shared" si="107"/>
        <v>3410</v>
      </c>
      <c r="B3411" t="s">
        <v>16188</v>
      </c>
      <c r="C3411" t="s">
        <v>12630</v>
      </c>
      <c r="D3411" s="8">
        <f>VLOOKUP(C3411,Proveedor!$B$2:$C$168,2,0)</f>
        <v>15</v>
      </c>
      <c r="E3411" s="8" t="str">
        <f t="shared" si="106"/>
        <v>insert into Productos values (3410,'LONA EXTRA AZUL 34X50(10.00X15.00)',15);</v>
      </c>
    </row>
    <row r="3412" spans="1:5" x14ac:dyDescent="0.25">
      <c r="A3412" s="8">
        <f t="shared" si="107"/>
        <v>3411</v>
      </c>
      <c r="B3412" t="s">
        <v>16189</v>
      </c>
      <c r="C3412" t="s">
        <v>12630</v>
      </c>
      <c r="D3412" s="8">
        <f>VLOOKUP(C3412,Proveedor!$B$2:$C$168,2,0)</f>
        <v>15</v>
      </c>
      <c r="E3412" s="8" t="str">
        <f t="shared" si="106"/>
        <v>insert into Productos values (3411,'LONA EXTRA BLANCA 6X8 (1.80X2.40)',15);</v>
      </c>
    </row>
    <row r="3413" spans="1:5" x14ac:dyDescent="0.25">
      <c r="A3413" s="8">
        <f t="shared" si="107"/>
        <v>3412</v>
      </c>
      <c r="B3413" t="s">
        <v>16190</v>
      </c>
      <c r="C3413" t="s">
        <v>12630</v>
      </c>
      <c r="D3413" s="8">
        <f>VLOOKUP(C3413,Proveedor!$B$2:$C$168,2,0)</f>
        <v>15</v>
      </c>
      <c r="E3413" s="8" t="str">
        <f t="shared" si="106"/>
        <v>insert into Productos values (3412,'LONA EXTRA BLANCA 8X10(2.40X3.00)',15);</v>
      </c>
    </row>
    <row r="3414" spans="1:5" x14ac:dyDescent="0.25">
      <c r="A3414" s="8">
        <f t="shared" si="107"/>
        <v>3413</v>
      </c>
      <c r="B3414" t="s">
        <v>16191</v>
      </c>
      <c r="C3414" t="s">
        <v>12630</v>
      </c>
      <c r="D3414" s="8">
        <f>VLOOKUP(C3414,Proveedor!$B$2:$C$168,2,0)</f>
        <v>15</v>
      </c>
      <c r="E3414" s="8" t="str">
        <f t="shared" si="106"/>
        <v>insert into Productos values (3413,'LONA EXTRA BLANCA 8X12(2.40X3.60)',15);</v>
      </c>
    </row>
    <row r="3415" spans="1:5" x14ac:dyDescent="0.25">
      <c r="A3415" s="8">
        <f t="shared" si="107"/>
        <v>3414</v>
      </c>
      <c r="B3415" t="s">
        <v>16192</v>
      </c>
      <c r="C3415" t="s">
        <v>12630</v>
      </c>
      <c r="D3415" s="8">
        <f>VLOOKUP(C3415,Proveedor!$B$2:$C$168,2,0)</f>
        <v>15</v>
      </c>
      <c r="E3415" s="8" t="str">
        <f t="shared" si="106"/>
        <v>insert into Productos values (3414,'LONA EXTRA BLANCA 10X10(3.00X3.00)',15);</v>
      </c>
    </row>
    <row r="3416" spans="1:5" x14ac:dyDescent="0.25">
      <c r="A3416" s="8">
        <f t="shared" si="107"/>
        <v>3415</v>
      </c>
      <c r="B3416" t="s">
        <v>16193</v>
      </c>
      <c r="C3416" t="s">
        <v>12630</v>
      </c>
      <c r="D3416" s="8">
        <f>VLOOKUP(C3416,Proveedor!$B$2:$C$168,2,0)</f>
        <v>15</v>
      </c>
      <c r="E3416" s="8" t="str">
        <f t="shared" si="106"/>
        <v>insert into Productos values (3415,'LONA EXTRA BLANCA 10X14(3.00X4.20)',15);</v>
      </c>
    </row>
    <row r="3417" spans="1:5" x14ac:dyDescent="0.25">
      <c r="A3417" s="8">
        <f t="shared" si="107"/>
        <v>3416</v>
      </c>
      <c r="B3417" t="s">
        <v>16194</v>
      </c>
      <c r="C3417" t="s">
        <v>12630</v>
      </c>
      <c r="D3417" s="8">
        <f>VLOOKUP(C3417,Proveedor!$B$2:$C$168,2,0)</f>
        <v>15</v>
      </c>
      <c r="E3417" s="8" t="str">
        <f t="shared" si="106"/>
        <v>insert into Productos values (3416,'LONA EXTRA BLANCA 10X18(3.00X5.40)',15);</v>
      </c>
    </row>
    <row r="3418" spans="1:5" x14ac:dyDescent="0.25">
      <c r="A3418" s="8">
        <f t="shared" si="107"/>
        <v>3417</v>
      </c>
      <c r="B3418" t="s">
        <v>16195</v>
      </c>
      <c r="C3418" t="s">
        <v>12630</v>
      </c>
      <c r="D3418" s="8">
        <f>VLOOKUP(C3418,Proveedor!$B$2:$C$168,2,0)</f>
        <v>15</v>
      </c>
      <c r="E3418" s="8" t="str">
        <f t="shared" si="106"/>
        <v>insert into Productos values (3417,'LONA EXTRA BLANCA 10X20(3.00X6.00)',15);</v>
      </c>
    </row>
    <row r="3419" spans="1:5" x14ac:dyDescent="0.25">
      <c r="A3419" s="8">
        <f t="shared" si="107"/>
        <v>3418</v>
      </c>
      <c r="B3419" t="s">
        <v>16196</v>
      </c>
      <c r="C3419" t="s">
        <v>12630</v>
      </c>
      <c r="D3419" s="8">
        <f>VLOOKUP(C3419,Proveedor!$B$2:$C$168,2,0)</f>
        <v>15</v>
      </c>
      <c r="E3419" s="8" t="str">
        <f t="shared" si="106"/>
        <v>insert into Productos values (3418,'LONA EXTRA BLANCA 12X18(3.60X5.40)',15);</v>
      </c>
    </row>
    <row r="3420" spans="1:5" x14ac:dyDescent="0.25">
      <c r="A3420" s="8">
        <f t="shared" si="107"/>
        <v>3419</v>
      </c>
      <c r="B3420" t="s">
        <v>16197</v>
      </c>
      <c r="C3420" t="s">
        <v>12630</v>
      </c>
      <c r="D3420" s="8">
        <f>VLOOKUP(C3420,Proveedor!$B$2:$C$168,2,0)</f>
        <v>15</v>
      </c>
      <c r="E3420" s="8" t="str">
        <f t="shared" si="106"/>
        <v>insert into Productos values (3419,'LONA EXTRA BLANCA 14X14 (4.20X4.20)',15);</v>
      </c>
    </row>
    <row r="3421" spans="1:5" x14ac:dyDescent="0.25">
      <c r="A3421" s="8">
        <f t="shared" si="107"/>
        <v>3420</v>
      </c>
      <c r="B3421" t="s">
        <v>16198</v>
      </c>
      <c r="C3421" t="s">
        <v>12630</v>
      </c>
      <c r="D3421" s="8">
        <f>VLOOKUP(C3421,Proveedor!$B$2:$C$168,2,0)</f>
        <v>15</v>
      </c>
      <c r="E3421" s="8" t="str">
        <f t="shared" si="106"/>
        <v>insert into Productos values (3420,'LONA EXTRA BLANCA 14X16(4.20X4.80)',15);</v>
      </c>
    </row>
    <row r="3422" spans="1:5" x14ac:dyDescent="0.25">
      <c r="A3422" s="8">
        <f t="shared" si="107"/>
        <v>3421</v>
      </c>
      <c r="B3422" t="s">
        <v>16199</v>
      </c>
      <c r="C3422" t="s">
        <v>12630</v>
      </c>
      <c r="D3422" s="8">
        <f>VLOOKUP(C3422,Proveedor!$B$2:$C$168,2,0)</f>
        <v>15</v>
      </c>
      <c r="E3422" s="8" t="str">
        <f t="shared" si="106"/>
        <v>insert into Productos values (3421,'LONA EXTRA BLANCA 14X20(4.20X6.00)',15);</v>
      </c>
    </row>
    <row r="3423" spans="1:5" x14ac:dyDescent="0.25">
      <c r="A3423" s="8">
        <f t="shared" si="107"/>
        <v>3422</v>
      </c>
      <c r="B3423" t="s">
        <v>16200</v>
      </c>
      <c r="C3423" t="s">
        <v>12630</v>
      </c>
      <c r="D3423" s="8">
        <f>VLOOKUP(C3423,Proveedor!$B$2:$C$168,2,0)</f>
        <v>15</v>
      </c>
      <c r="E3423" s="8" t="str">
        <f t="shared" si="106"/>
        <v>insert into Productos values (3422,'LONA EXTRA BLANCA 14X24 (4.20X7.20) NUEVA',15);</v>
      </c>
    </row>
    <row r="3424" spans="1:5" x14ac:dyDescent="0.25">
      <c r="A3424" s="8">
        <f t="shared" si="107"/>
        <v>3423</v>
      </c>
      <c r="B3424" t="s">
        <v>16201</v>
      </c>
      <c r="C3424" t="s">
        <v>12630</v>
      </c>
      <c r="D3424" s="8">
        <f>VLOOKUP(C3424,Proveedor!$B$2:$C$168,2,0)</f>
        <v>15</v>
      </c>
      <c r="E3424" s="8" t="str">
        <f t="shared" si="106"/>
        <v>insert into Productos values (3423,'LONA EXTRA BLANCA 14X28(4.20X8.40)NUEVA',15);</v>
      </c>
    </row>
    <row r="3425" spans="1:5" x14ac:dyDescent="0.25">
      <c r="A3425" s="8">
        <f t="shared" si="107"/>
        <v>3424</v>
      </c>
      <c r="B3425" t="s">
        <v>16202</v>
      </c>
      <c r="C3425" t="s">
        <v>12630</v>
      </c>
      <c r="D3425" s="8">
        <f>VLOOKUP(C3425,Proveedor!$B$2:$C$168,2,0)</f>
        <v>15</v>
      </c>
      <c r="E3425" s="8" t="str">
        <f t="shared" si="106"/>
        <v>insert into Productos values (3424,'LONA EXTRA BLANCA 16X20(4.80X6.00)',15);</v>
      </c>
    </row>
    <row r="3426" spans="1:5" x14ac:dyDescent="0.25">
      <c r="A3426" s="8">
        <f t="shared" si="107"/>
        <v>3425</v>
      </c>
      <c r="B3426" t="s">
        <v>16203</v>
      </c>
      <c r="C3426" t="s">
        <v>12630</v>
      </c>
      <c r="D3426" s="8">
        <f>VLOOKUP(C3426,Proveedor!$B$2:$C$168,2,0)</f>
        <v>15</v>
      </c>
      <c r="E3426" s="8" t="str">
        <f t="shared" si="106"/>
        <v>insert into Productos values (3425,'LONA EXTRA BLANCA 17X17(5.10X5.10)',15);</v>
      </c>
    </row>
    <row r="3427" spans="1:5" x14ac:dyDescent="0.25">
      <c r="A3427" s="8">
        <f t="shared" si="107"/>
        <v>3426</v>
      </c>
      <c r="B3427" t="s">
        <v>16204</v>
      </c>
      <c r="C3427" t="s">
        <v>12630</v>
      </c>
      <c r="D3427" s="8">
        <f>VLOOKUP(C3427,Proveedor!$B$2:$C$168,2,0)</f>
        <v>15</v>
      </c>
      <c r="E3427" s="8" t="str">
        <f t="shared" si="106"/>
        <v>insert into Productos values (3426,'LONA EXTRA BLANCA 18X24(5.40X7.20)',15);</v>
      </c>
    </row>
    <row r="3428" spans="1:5" x14ac:dyDescent="0.25">
      <c r="A3428" s="8">
        <f t="shared" si="107"/>
        <v>3427</v>
      </c>
      <c r="B3428" t="s">
        <v>16205</v>
      </c>
      <c r="C3428" t="s">
        <v>12630</v>
      </c>
      <c r="D3428" s="8">
        <f>VLOOKUP(C3428,Proveedor!$B$2:$C$168,2,0)</f>
        <v>15</v>
      </c>
      <c r="E3428" s="8" t="str">
        <f t="shared" si="106"/>
        <v>insert into Productos values (3427,'LONA EXTRA BLANCA 18X34(5.40X10.00)',15);</v>
      </c>
    </row>
    <row r="3429" spans="1:5" x14ac:dyDescent="0.25">
      <c r="A3429" s="8">
        <f t="shared" si="107"/>
        <v>3428</v>
      </c>
      <c r="B3429" t="s">
        <v>16206</v>
      </c>
      <c r="C3429" t="s">
        <v>12630</v>
      </c>
      <c r="D3429" s="8">
        <f>VLOOKUP(C3429,Proveedor!$B$2:$C$168,2,0)</f>
        <v>15</v>
      </c>
      <c r="E3429" s="8" t="str">
        <f t="shared" si="106"/>
        <v>insert into Productos values (3428,'LONA EXTRA BLANCA 20X20(6.00X6.00)',15);</v>
      </c>
    </row>
    <row r="3430" spans="1:5" x14ac:dyDescent="0.25">
      <c r="A3430" s="8">
        <f t="shared" si="107"/>
        <v>3429</v>
      </c>
      <c r="B3430" t="s">
        <v>16207</v>
      </c>
      <c r="C3430" t="s">
        <v>12630</v>
      </c>
      <c r="D3430" s="8">
        <f>VLOOKUP(C3430,Proveedor!$B$2:$C$168,2,0)</f>
        <v>15</v>
      </c>
      <c r="E3430" s="8" t="str">
        <f t="shared" si="106"/>
        <v>insert into Productos values (3429,'LONA EXTRA BLANCA 20X27(6.00X8.20) NUEVA',15);</v>
      </c>
    </row>
    <row r="3431" spans="1:5" x14ac:dyDescent="0.25">
      <c r="A3431" s="8">
        <f t="shared" si="107"/>
        <v>3430</v>
      </c>
      <c r="B3431" t="s">
        <v>16208</v>
      </c>
      <c r="C3431" t="s">
        <v>12630</v>
      </c>
      <c r="D3431" s="8">
        <f>VLOOKUP(C3431,Proveedor!$B$2:$C$168,2,0)</f>
        <v>15</v>
      </c>
      <c r="E3431" s="8" t="str">
        <f t="shared" si="106"/>
        <v>insert into Productos values (3430,'LONA EXTRA BLANCA 20X30(6.00X9.00)',15);</v>
      </c>
    </row>
    <row r="3432" spans="1:5" x14ac:dyDescent="0.25">
      <c r="A3432" s="8">
        <f t="shared" si="107"/>
        <v>3431</v>
      </c>
      <c r="B3432" t="s">
        <v>16209</v>
      </c>
      <c r="C3432" t="s">
        <v>12630</v>
      </c>
      <c r="D3432" s="8">
        <f>VLOOKUP(C3432,Proveedor!$B$2:$C$168,2,0)</f>
        <v>15</v>
      </c>
      <c r="E3432" s="8" t="str">
        <f t="shared" si="106"/>
        <v>insert into Productos values (3431,'LONA EXTRA BLANCA 20X34(6.00X10.00)',15);</v>
      </c>
    </row>
    <row r="3433" spans="1:5" x14ac:dyDescent="0.25">
      <c r="A3433" s="8">
        <f t="shared" si="107"/>
        <v>3432</v>
      </c>
      <c r="B3433" t="s">
        <v>16210</v>
      </c>
      <c r="C3433" t="s">
        <v>12630</v>
      </c>
      <c r="D3433" s="8">
        <f>VLOOKUP(C3433,Proveedor!$B$2:$C$168,2,0)</f>
        <v>15</v>
      </c>
      <c r="E3433" s="8" t="str">
        <f t="shared" si="106"/>
        <v>insert into Productos values (3432,'LONA EXTRA BLANCA 20X40(6.00X12.00)',15);</v>
      </c>
    </row>
    <row r="3434" spans="1:5" x14ac:dyDescent="0.25">
      <c r="A3434" s="8">
        <f t="shared" si="107"/>
        <v>3433</v>
      </c>
      <c r="B3434" t="s">
        <v>16211</v>
      </c>
      <c r="C3434" t="s">
        <v>12630</v>
      </c>
      <c r="D3434" s="8">
        <f>VLOOKUP(C3434,Proveedor!$B$2:$C$168,2,0)</f>
        <v>15</v>
      </c>
      <c r="E3434" s="8" t="str">
        <f t="shared" si="106"/>
        <v>insert into Productos values (3433,'LONA EXTRA BLANCA 20X50(6.00X15.00)',15);</v>
      </c>
    </row>
    <row r="3435" spans="1:5" x14ac:dyDescent="0.25">
      <c r="A3435" s="8">
        <f t="shared" si="107"/>
        <v>3434</v>
      </c>
      <c r="B3435" t="s">
        <v>16212</v>
      </c>
      <c r="C3435" t="s">
        <v>12630</v>
      </c>
      <c r="D3435" s="8">
        <f>VLOOKUP(C3435,Proveedor!$B$2:$C$168,2,0)</f>
        <v>15</v>
      </c>
      <c r="E3435" s="8" t="str">
        <f t="shared" si="106"/>
        <v>insert into Productos values (3434,'LONA EXTRA BLANCA 24X24(7.20X7.20)',15);</v>
      </c>
    </row>
    <row r="3436" spans="1:5" x14ac:dyDescent="0.25">
      <c r="A3436" s="8">
        <f t="shared" si="107"/>
        <v>3435</v>
      </c>
      <c r="B3436" t="s">
        <v>16213</v>
      </c>
      <c r="C3436" t="s">
        <v>12630</v>
      </c>
      <c r="D3436" s="8">
        <f>VLOOKUP(C3436,Proveedor!$B$2:$C$168,2,0)</f>
        <v>15</v>
      </c>
      <c r="E3436" s="8" t="str">
        <f t="shared" si="106"/>
        <v>insert into Productos values (3435,'LONA EXTRA BLANCA 24X30(7.20X9.00)',15);</v>
      </c>
    </row>
    <row r="3437" spans="1:5" x14ac:dyDescent="0.25">
      <c r="A3437" s="8">
        <f t="shared" si="107"/>
        <v>3436</v>
      </c>
      <c r="B3437" t="s">
        <v>16214</v>
      </c>
      <c r="C3437" t="s">
        <v>12630</v>
      </c>
      <c r="D3437" s="8">
        <f>VLOOKUP(C3437,Proveedor!$B$2:$C$168,2,0)</f>
        <v>15</v>
      </c>
      <c r="E3437" s="8" t="str">
        <f t="shared" si="106"/>
        <v>insert into Productos values (3436,'LONA EXTRA BLANCA 24X34(7.20X10.00)',15);</v>
      </c>
    </row>
    <row r="3438" spans="1:5" x14ac:dyDescent="0.25">
      <c r="A3438" s="8">
        <f t="shared" si="107"/>
        <v>3437</v>
      </c>
      <c r="B3438" t="s">
        <v>16215</v>
      </c>
      <c r="C3438" t="s">
        <v>12630</v>
      </c>
      <c r="D3438" s="8">
        <f>VLOOKUP(C3438,Proveedor!$B$2:$C$168,2,0)</f>
        <v>15</v>
      </c>
      <c r="E3438" s="8" t="str">
        <f t="shared" si="106"/>
        <v>insert into Productos values (3437,'LONA EXTRA BLANCA 24X40(7.20X12.00)',15);</v>
      </c>
    </row>
    <row r="3439" spans="1:5" x14ac:dyDescent="0.25">
      <c r="A3439" s="8">
        <f t="shared" si="107"/>
        <v>3438</v>
      </c>
      <c r="B3439" t="s">
        <v>16216</v>
      </c>
      <c r="C3439" t="s">
        <v>12630</v>
      </c>
      <c r="D3439" s="8">
        <f>VLOOKUP(C3439,Proveedor!$B$2:$C$168,2,0)</f>
        <v>15</v>
      </c>
      <c r="E3439" s="8" t="str">
        <f t="shared" si="106"/>
        <v>insert into Productos values (3438,'LONA EXTRA BLANCA 24X50(7.20X15.00)',15);</v>
      </c>
    </row>
    <row r="3440" spans="1:5" x14ac:dyDescent="0.25">
      <c r="A3440" s="8">
        <f t="shared" si="107"/>
        <v>3439</v>
      </c>
      <c r="B3440" t="s">
        <v>16217</v>
      </c>
      <c r="C3440" t="s">
        <v>12630</v>
      </c>
      <c r="D3440" s="8">
        <f>VLOOKUP(C3440,Proveedor!$B$2:$C$168,2,0)</f>
        <v>15</v>
      </c>
      <c r="E3440" s="8" t="str">
        <f t="shared" si="106"/>
        <v>insert into Productos values (3439,'LONA EXTRA BLANCA 27X34(8.10X10.20)',15);</v>
      </c>
    </row>
    <row r="3441" spans="1:5" x14ac:dyDescent="0.25">
      <c r="A3441" s="8">
        <f t="shared" si="107"/>
        <v>3440</v>
      </c>
      <c r="B3441" t="s">
        <v>16218</v>
      </c>
      <c r="C3441" t="s">
        <v>12630</v>
      </c>
      <c r="D3441" s="8">
        <f>VLOOKUP(C3441,Proveedor!$B$2:$C$168,2,0)</f>
        <v>15</v>
      </c>
      <c r="E3441" s="8" t="str">
        <f t="shared" si="106"/>
        <v>insert into Productos values (3440,'LONA EXTRA BLANCA 27X40(8.20X12.00)',15);</v>
      </c>
    </row>
    <row r="3442" spans="1:5" x14ac:dyDescent="0.25">
      <c r="A3442" s="8">
        <f t="shared" si="107"/>
        <v>3441</v>
      </c>
      <c r="B3442" t="s">
        <v>16219</v>
      </c>
      <c r="C3442" t="s">
        <v>12630</v>
      </c>
      <c r="D3442" s="8">
        <f>VLOOKUP(C3442,Proveedor!$B$2:$C$168,2,0)</f>
        <v>15</v>
      </c>
      <c r="E3442" s="8" t="str">
        <f t="shared" si="106"/>
        <v>insert into Productos values (3441,'LONA EXTRA BLANCA 27X50(8.10X15.00)',15);</v>
      </c>
    </row>
    <row r="3443" spans="1:5" x14ac:dyDescent="0.25">
      <c r="A3443" s="8">
        <f t="shared" si="107"/>
        <v>3442</v>
      </c>
      <c r="B3443" t="s">
        <v>16220</v>
      </c>
      <c r="C3443" t="s">
        <v>12630</v>
      </c>
      <c r="D3443" s="8">
        <f>VLOOKUP(C3443,Proveedor!$B$2:$C$168,2,0)</f>
        <v>15</v>
      </c>
      <c r="E3443" s="8" t="str">
        <f t="shared" si="106"/>
        <v>insert into Productos values (3442,'LONA EXTRA BLANCA 30X30(9.00X9.00)',15);</v>
      </c>
    </row>
    <row r="3444" spans="1:5" x14ac:dyDescent="0.25">
      <c r="A3444" s="8">
        <f t="shared" si="107"/>
        <v>3443</v>
      </c>
      <c r="B3444" t="s">
        <v>16221</v>
      </c>
      <c r="C3444" t="s">
        <v>12630</v>
      </c>
      <c r="D3444" s="8">
        <f>VLOOKUP(C3444,Proveedor!$B$2:$C$168,2,0)</f>
        <v>15</v>
      </c>
      <c r="E3444" s="8" t="str">
        <f t="shared" si="106"/>
        <v>insert into Productos values (3443,'LONA EXTRA BLANCA 30X40 (9.00X12.00)',15);</v>
      </c>
    </row>
    <row r="3445" spans="1:5" x14ac:dyDescent="0.25">
      <c r="A3445" s="8">
        <f t="shared" si="107"/>
        <v>3444</v>
      </c>
      <c r="B3445" t="s">
        <v>16222</v>
      </c>
      <c r="C3445" t="s">
        <v>12630</v>
      </c>
      <c r="D3445" s="8">
        <f>VLOOKUP(C3445,Proveedor!$B$2:$C$168,2,0)</f>
        <v>15</v>
      </c>
      <c r="E3445" s="8" t="str">
        <f t="shared" si="106"/>
        <v>insert into Productos values (3444,'LONA EXTRA BLANCA 34X40(10.00X12.00)',15);</v>
      </c>
    </row>
    <row r="3446" spans="1:5" x14ac:dyDescent="0.25">
      <c r="A3446" s="8">
        <f t="shared" si="107"/>
        <v>3445</v>
      </c>
      <c r="B3446" t="s">
        <v>16223</v>
      </c>
      <c r="C3446" t="s">
        <v>12630</v>
      </c>
      <c r="D3446" s="8">
        <f>VLOOKUP(C3446,Proveedor!$B$2:$C$168,2,0)</f>
        <v>15</v>
      </c>
      <c r="E3446" s="8" t="str">
        <f t="shared" si="106"/>
        <v>insert into Productos values (3445,'LONA EXTRA BLANCA 34X50(10.00X15.00)',15);</v>
      </c>
    </row>
    <row r="3447" spans="1:5" x14ac:dyDescent="0.25">
      <c r="A3447" s="8">
        <f t="shared" si="107"/>
        <v>3446</v>
      </c>
      <c r="B3447" t="s">
        <v>16224</v>
      </c>
      <c r="C3447" t="s">
        <v>12627</v>
      </c>
      <c r="D3447" s="8">
        <f>VLOOKUP(C3447,Proveedor!$B$2:$C$168,2,0)</f>
        <v>12</v>
      </c>
      <c r="E3447" s="8" t="str">
        <f t="shared" si="106"/>
        <v>insert into Productos values (3446,'LONA EXTRA GRIS 3X3 METROS TRUPER',12);</v>
      </c>
    </row>
    <row r="3448" spans="1:5" x14ac:dyDescent="0.25">
      <c r="A3448" s="8">
        <f t="shared" si="107"/>
        <v>3447</v>
      </c>
      <c r="B3448" t="s">
        <v>16225</v>
      </c>
      <c r="C3448" t="s">
        <v>12630</v>
      </c>
      <c r="D3448" s="8">
        <f>VLOOKUP(C3448,Proveedor!$B$2:$C$168,2,0)</f>
        <v>15</v>
      </c>
      <c r="E3448" s="8" t="str">
        <f t="shared" si="106"/>
        <v>insert into Productos values (3447,'LONA EXTRA GRIS 6X8 (1.80X2.40)',15);</v>
      </c>
    </row>
    <row r="3449" spans="1:5" x14ac:dyDescent="0.25">
      <c r="A3449" s="8">
        <f t="shared" si="107"/>
        <v>3448</v>
      </c>
      <c r="B3449" t="s">
        <v>16226</v>
      </c>
      <c r="C3449" t="s">
        <v>12630</v>
      </c>
      <c r="D3449" s="8">
        <f>VLOOKUP(C3449,Proveedor!$B$2:$C$168,2,0)</f>
        <v>15</v>
      </c>
      <c r="E3449" s="8" t="str">
        <f t="shared" si="106"/>
        <v>insert into Productos values (3448,'LONA EXTRA GRIS 8X12(2.40X3.60)',15);</v>
      </c>
    </row>
    <row r="3450" spans="1:5" x14ac:dyDescent="0.25">
      <c r="A3450" s="8">
        <f t="shared" si="107"/>
        <v>3449</v>
      </c>
      <c r="B3450" t="s">
        <v>16227</v>
      </c>
      <c r="C3450" t="s">
        <v>12630</v>
      </c>
      <c r="D3450" s="8">
        <f>VLOOKUP(C3450,Proveedor!$B$2:$C$168,2,0)</f>
        <v>15</v>
      </c>
      <c r="E3450" s="8" t="str">
        <f t="shared" si="106"/>
        <v>insert into Productos values (3449,'LONA EXTRA GRIS 10X10(3.00X3.00)',15);</v>
      </c>
    </row>
    <row r="3451" spans="1:5" x14ac:dyDescent="0.25">
      <c r="A3451" s="8">
        <f t="shared" si="107"/>
        <v>3450</v>
      </c>
      <c r="B3451" t="s">
        <v>16228</v>
      </c>
      <c r="C3451" t="s">
        <v>12630</v>
      </c>
      <c r="D3451" s="8">
        <f>VLOOKUP(C3451,Proveedor!$B$2:$C$168,2,0)</f>
        <v>15</v>
      </c>
      <c r="E3451" s="8" t="str">
        <f t="shared" si="106"/>
        <v>insert into Productos values (3450,'LONA EXTRA GRIS 10X14(3.00X4.20)',15);</v>
      </c>
    </row>
    <row r="3452" spans="1:5" x14ac:dyDescent="0.25">
      <c r="A3452" s="8">
        <f t="shared" si="107"/>
        <v>3451</v>
      </c>
      <c r="B3452" t="s">
        <v>16229</v>
      </c>
      <c r="C3452" t="s">
        <v>12630</v>
      </c>
      <c r="D3452" s="8">
        <f>VLOOKUP(C3452,Proveedor!$B$2:$C$168,2,0)</f>
        <v>15</v>
      </c>
      <c r="E3452" s="8" t="str">
        <f t="shared" si="106"/>
        <v>insert into Productos values (3451,'LONA EXTRA GRIS 10X18(3.00X5.40)',15);</v>
      </c>
    </row>
    <row r="3453" spans="1:5" x14ac:dyDescent="0.25">
      <c r="A3453" s="8">
        <f t="shared" si="107"/>
        <v>3452</v>
      </c>
      <c r="B3453" t="s">
        <v>16230</v>
      </c>
      <c r="C3453" t="s">
        <v>12630</v>
      </c>
      <c r="D3453" s="8">
        <f>VLOOKUP(C3453,Proveedor!$B$2:$C$168,2,0)</f>
        <v>15</v>
      </c>
      <c r="E3453" s="8" t="str">
        <f t="shared" si="106"/>
        <v>insert into Productos values (3452,'LONA EXTRA GRIS 10X20(3.00X6.00)',15);</v>
      </c>
    </row>
    <row r="3454" spans="1:5" x14ac:dyDescent="0.25">
      <c r="A3454" s="8">
        <f t="shared" si="107"/>
        <v>3453</v>
      </c>
      <c r="B3454" t="s">
        <v>16231</v>
      </c>
      <c r="C3454" t="s">
        <v>12630</v>
      </c>
      <c r="D3454" s="8">
        <f>VLOOKUP(C3454,Proveedor!$B$2:$C$168,2,0)</f>
        <v>15</v>
      </c>
      <c r="E3454" s="8" t="str">
        <f t="shared" si="106"/>
        <v>insert into Productos values (3453,'LONA EXTRA GRIS 12X18(3.60X5.40)',15);</v>
      </c>
    </row>
    <row r="3455" spans="1:5" x14ac:dyDescent="0.25">
      <c r="A3455" s="8">
        <f t="shared" si="107"/>
        <v>3454</v>
      </c>
      <c r="B3455" t="s">
        <v>16232</v>
      </c>
      <c r="C3455" t="s">
        <v>12630</v>
      </c>
      <c r="D3455" s="8">
        <f>VLOOKUP(C3455,Proveedor!$B$2:$C$168,2,0)</f>
        <v>15</v>
      </c>
      <c r="E3455" s="8" t="str">
        <f t="shared" si="106"/>
        <v>insert into Productos values (3454,'LONA EXTRA GRIS 14X16(4.20X4.80)',15);</v>
      </c>
    </row>
    <row r="3456" spans="1:5" x14ac:dyDescent="0.25">
      <c r="A3456" s="8">
        <f t="shared" si="107"/>
        <v>3455</v>
      </c>
      <c r="B3456" t="s">
        <v>16233</v>
      </c>
      <c r="C3456" t="s">
        <v>12630</v>
      </c>
      <c r="D3456" s="8">
        <f>VLOOKUP(C3456,Proveedor!$B$2:$C$168,2,0)</f>
        <v>15</v>
      </c>
      <c r="E3456" s="8" t="str">
        <f t="shared" si="106"/>
        <v>insert into Productos values (3455,'LONA EXTRA GRIS 14X20(4.20X6.00)',15);</v>
      </c>
    </row>
    <row r="3457" spans="1:5" x14ac:dyDescent="0.25">
      <c r="A3457" s="8">
        <f t="shared" si="107"/>
        <v>3456</v>
      </c>
      <c r="B3457" t="s">
        <v>16234</v>
      </c>
      <c r="C3457" t="s">
        <v>12630</v>
      </c>
      <c r="D3457" s="8">
        <f>VLOOKUP(C3457,Proveedor!$B$2:$C$168,2,0)</f>
        <v>15</v>
      </c>
      <c r="E3457" s="8" t="str">
        <f t="shared" si="106"/>
        <v>insert into Productos values (3456,'LONA EXTRA GRIS 16X20(4.80X6.00)',15);</v>
      </c>
    </row>
    <row r="3458" spans="1:5" x14ac:dyDescent="0.25">
      <c r="A3458" s="8">
        <f t="shared" si="107"/>
        <v>3457</v>
      </c>
      <c r="B3458" t="s">
        <v>16235</v>
      </c>
      <c r="C3458" t="s">
        <v>12630</v>
      </c>
      <c r="D3458" s="8">
        <f>VLOOKUP(C3458,Proveedor!$B$2:$C$168,2,0)</f>
        <v>15</v>
      </c>
      <c r="E3458" s="8" t="str">
        <f t="shared" si="106"/>
        <v>insert into Productos values (3457,'LONA EXTRA GRIS 17X17(5.10X5.10)',15);</v>
      </c>
    </row>
    <row r="3459" spans="1:5" x14ac:dyDescent="0.25">
      <c r="A3459" s="8">
        <f t="shared" si="107"/>
        <v>3458</v>
      </c>
      <c r="B3459" t="s">
        <v>16236</v>
      </c>
      <c r="C3459" t="s">
        <v>12630</v>
      </c>
      <c r="D3459" s="8">
        <f>VLOOKUP(C3459,Proveedor!$B$2:$C$168,2,0)</f>
        <v>15</v>
      </c>
      <c r="E3459" s="8" t="str">
        <f t="shared" ref="E3459:E3522" si="108">"insert into Productos values ("&amp;A3459&amp;",'"&amp;B3459&amp;"',"&amp;D3459&amp;");"</f>
        <v>insert into Productos values (3458,'LONA EXTRA GRIS 18X24(5.40X7.20)',15);</v>
      </c>
    </row>
    <row r="3460" spans="1:5" x14ac:dyDescent="0.25">
      <c r="A3460" s="8">
        <f t="shared" ref="A3460:A3523" si="109">+A3459+1</f>
        <v>3459</v>
      </c>
      <c r="B3460" t="s">
        <v>16237</v>
      </c>
      <c r="C3460" t="s">
        <v>12630</v>
      </c>
      <c r="D3460" s="8">
        <f>VLOOKUP(C3460,Proveedor!$B$2:$C$168,2,0)</f>
        <v>15</v>
      </c>
      <c r="E3460" s="8" t="str">
        <f t="shared" si="108"/>
        <v>insert into Productos values (3459,'LONA EXTRA GRIS 18X27(5.40X8.20)',15);</v>
      </c>
    </row>
    <row r="3461" spans="1:5" x14ac:dyDescent="0.25">
      <c r="A3461" s="8">
        <f t="shared" si="109"/>
        <v>3460</v>
      </c>
      <c r="B3461" t="s">
        <v>16238</v>
      </c>
      <c r="C3461" t="s">
        <v>12630</v>
      </c>
      <c r="D3461" s="8">
        <f>VLOOKUP(C3461,Proveedor!$B$2:$C$168,2,0)</f>
        <v>15</v>
      </c>
      <c r="E3461" s="8" t="str">
        <f t="shared" si="108"/>
        <v>insert into Productos values (3460,'LONA EXTRA GRIS 18X34(5.40X10.00)',15);</v>
      </c>
    </row>
    <row r="3462" spans="1:5" x14ac:dyDescent="0.25">
      <c r="A3462" s="8">
        <f t="shared" si="109"/>
        <v>3461</v>
      </c>
      <c r="B3462" t="s">
        <v>16239</v>
      </c>
      <c r="C3462" t="s">
        <v>12630</v>
      </c>
      <c r="D3462" s="8">
        <f>VLOOKUP(C3462,Proveedor!$B$2:$C$168,2,0)</f>
        <v>15</v>
      </c>
      <c r="E3462" s="8" t="str">
        <f t="shared" si="108"/>
        <v>insert into Productos values (3461,'LONA EXTRA GRIS 20X20(6.00X6.00)',15);</v>
      </c>
    </row>
    <row r="3463" spans="1:5" x14ac:dyDescent="0.25">
      <c r="A3463" s="8">
        <f t="shared" si="109"/>
        <v>3462</v>
      </c>
      <c r="B3463" t="s">
        <v>16240</v>
      </c>
      <c r="C3463" t="s">
        <v>12630</v>
      </c>
      <c r="D3463" s="8">
        <f>VLOOKUP(C3463,Proveedor!$B$2:$C$168,2,0)</f>
        <v>15</v>
      </c>
      <c r="E3463" s="8" t="str">
        <f t="shared" si="108"/>
        <v>insert into Productos values (3462,'LONA EXTRA GRIS 20X27(6.00X8.20)',15);</v>
      </c>
    </row>
    <row r="3464" spans="1:5" x14ac:dyDescent="0.25">
      <c r="A3464" s="8">
        <f t="shared" si="109"/>
        <v>3463</v>
      </c>
      <c r="B3464" t="s">
        <v>16241</v>
      </c>
      <c r="C3464" t="s">
        <v>12630</v>
      </c>
      <c r="D3464" s="8">
        <f>VLOOKUP(C3464,Proveedor!$B$2:$C$168,2,0)</f>
        <v>15</v>
      </c>
      <c r="E3464" s="8" t="str">
        <f t="shared" si="108"/>
        <v>insert into Productos values (3463,'LONA EXTRA GRIS 20X30(6.00X9.00)',15);</v>
      </c>
    </row>
    <row r="3465" spans="1:5" x14ac:dyDescent="0.25">
      <c r="A3465" s="8">
        <f t="shared" si="109"/>
        <v>3464</v>
      </c>
      <c r="B3465" t="s">
        <v>16242</v>
      </c>
      <c r="C3465" t="s">
        <v>12630</v>
      </c>
      <c r="D3465" s="8">
        <f>VLOOKUP(C3465,Proveedor!$B$2:$C$168,2,0)</f>
        <v>15</v>
      </c>
      <c r="E3465" s="8" t="str">
        <f t="shared" si="108"/>
        <v>insert into Productos values (3464,'LONA EXTRA GRIS 20X34(6.00X10.00)',15);</v>
      </c>
    </row>
    <row r="3466" spans="1:5" x14ac:dyDescent="0.25">
      <c r="A3466" s="8">
        <f t="shared" si="109"/>
        <v>3465</v>
      </c>
      <c r="B3466" t="s">
        <v>16243</v>
      </c>
      <c r="C3466" t="s">
        <v>12630</v>
      </c>
      <c r="D3466" s="8">
        <f>VLOOKUP(C3466,Proveedor!$B$2:$C$168,2,0)</f>
        <v>15</v>
      </c>
      <c r="E3466" s="8" t="str">
        <f t="shared" si="108"/>
        <v>insert into Productos values (3465,'LONA EXTRA GRIS 20X40(6.00X12.00)',15);</v>
      </c>
    </row>
    <row r="3467" spans="1:5" x14ac:dyDescent="0.25">
      <c r="A3467" s="8">
        <f t="shared" si="109"/>
        <v>3466</v>
      </c>
      <c r="B3467" t="s">
        <v>16244</v>
      </c>
      <c r="C3467" t="s">
        <v>12630</v>
      </c>
      <c r="D3467" s="8">
        <f>VLOOKUP(C3467,Proveedor!$B$2:$C$168,2,0)</f>
        <v>15</v>
      </c>
      <c r="E3467" s="8" t="str">
        <f t="shared" si="108"/>
        <v>insert into Productos values (3466,'LONA EXTRA GRIS 20X50(6.00X15.00)',15);</v>
      </c>
    </row>
    <row r="3468" spans="1:5" x14ac:dyDescent="0.25">
      <c r="A3468" s="8">
        <f t="shared" si="109"/>
        <v>3467</v>
      </c>
      <c r="B3468" t="s">
        <v>16245</v>
      </c>
      <c r="C3468" t="s">
        <v>12630</v>
      </c>
      <c r="D3468" s="8">
        <f>VLOOKUP(C3468,Proveedor!$B$2:$C$168,2,0)</f>
        <v>15</v>
      </c>
      <c r="E3468" s="8" t="str">
        <f t="shared" si="108"/>
        <v>insert into Productos values (3467,'LONA EXTRA GRIS 24X30(7.20X9.00)',15);</v>
      </c>
    </row>
    <row r="3469" spans="1:5" x14ac:dyDescent="0.25">
      <c r="A3469" s="8">
        <f t="shared" si="109"/>
        <v>3468</v>
      </c>
      <c r="B3469" t="s">
        <v>16246</v>
      </c>
      <c r="C3469" t="s">
        <v>12630</v>
      </c>
      <c r="D3469" s="8">
        <f>VLOOKUP(C3469,Proveedor!$B$2:$C$168,2,0)</f>
        <v>15</v>
      </c>
      <c r="E3469" s="8" t="str">
        <f t="shared" si="108"/>
        <v>insert into Productos values (3468,'LONA EXTRA GRIS 24X34(7.20X10.00)',15);</v>
      </c>
    </row>
    <row r="3470" spans="1:5" x14ac:dyDescent="0.25">
      <c r="A3470" s="8">
        <f t="shared" si="109"/>
        <v>3469</v>
      </c>
      <c r="B3470" t="s">
        <v>16247</v>
      </c>
      <c r="C3470" t="s">
        <v>12630</v>
      </c>
      <c r="D3470" s="8">
        <f>VLOOKUP(C3470,Proveedor!$B$2:$C$168,2,0)</f>
        <v>15</v>
      </c>
      <c r="E3470" s="8" t="str">
        <f t="shared" si="108"/>
        <v>insert into Productos values (3469,'LONA EXTRA GRIS 24X40(7.20X12.00)',15);</v>
      </c>
    </row>
    <row r="3471" spans="1:5" x14ac:dyDescent="0.25">
      <c r="A3471" s="8">
        <f t="shared" si="109"/>
        <v>3470</v>
      </c>
      <c r="B3471" t="s">
        <v>16248</v>
      </c>
      <c r="C3471" t="s">
        <v>12630</v>
      </c>
      <c r="D3471" s="8">
        <f>VLOOKUP(C3471,Proveedor!$B$2:$C$168,2,0)</f>
        <v>15</v>
      </c>
      <c r="E3471" s="8" t="str">
        <f t="shared" si="108"/>
        <v>insert into Productos values (3470,'LONA EXTRA GRIS 24X50(7.20X15.00)',15);</v>
      </c>
    </row>
    <row r="3472" spans="1:5" x14ac:dyDescent="0.25">
      <c r="A3472" s="8">
        <f t="shared" si="109"/>
        <v>3471</v>
      </c>
      <c r="B3472" t="s">
        <v>16249</v>
      </c>
      <c r="C3472" t="s">
        <v>12630</v>
      </c>
      <c r="D3472" s="8">
        <f>VLOOKUP(C3472,Proveedor!$B$2:$C$168,2,0)</f>
        <v>15</v>
      </c>
      <c r="E3472" s="8" t="str">
        <f t="shared" si="108"/>
        <v>insert into Productos values (3471,'LONA EXTRA GRIS 27X34(8.10X10.20)',15);</v>
      </c>
    </row>
    <row r="3473" spans="1:5" x14ac:dyDescent="0.25">
      <c r="A3473" s="8">
        <f t="shared" si="109"/>
        <v>3472</v>
      </c>
      <c r="B3473" t="s">
        <v>16250</v>
      </c>
      <c r="C3473" t="s">
        <v>12630</v>
      </c>
      <c r="D3473" s="8">
        <f>VLOOKUP(C3473,Proveedor!$B$2:$C$168,2,0)</f>
        <v>15</v>
      </c>
      <c r="E3473" s="8" t="str">
        <f t="shared" si="108"/>
        <v>insert into Productos values (3472,'LONA EXTRA GRIS 27X40(8.20X12.00)',15);</v>
      </c>
    </row>
    <row r="3474" spans="1:5" x14ac:dyDescent="0.25">
      <c r="A3474" s="8">
        <f t="shared" si="109"/>
        <v>3473</v>
      </c>
      <c r="B3474" t="s">
        <v>16251</v>
      </c>
      <c r="C3474" t="s">
        <v>12630</v>
      </c>
      <c r="D3474" s="8">
        <f>VLOOKUP(C3474,Proveedor!$B$2:$C$168,2,0)</f>
        <v>15</v>
      </c>
      <c r="E3474" s="8" t="str">
        <f t="shared" si="108"/>
        <v>insert into Productos values (3473,'LONA EXTRA GRIS 27X50(8.20X15.00)',15);</v>
      </c>
    </row>
    <row r="3475" spans="1:5" x14ac:dyDescent="0.25">
      <c r="A3475" s="8">
        <f t="shared" si="109"/>
        <v>3474</v>
      </c>
      <c r="B3475" t="s">
        <v>16252</v>
      </c>
      <c r="C3475" t="s">
        <v>12630</v>
      </c>
      <c r="D3475" s="8">
        <f>VLOOKUP(C3475,Proveedor!$B$2:$C$168,2,0)</f>
        <v>15</v>
      </c>
      <c r="E3475" s="8" t="str">
        <f t="shared" si="108"/>
        <v>insert into Productos values (3474,'LONA EXTRA GRIS 30X30(9.00X9.00)',15);</v>
      </c>
    </row>
    <row r="3476" spans="1:5" x14ac:dyDescent="0.25">
      <c r="A3476" s="8">
        <f t="shared" si="109"/>
        <v>3475</v>
      </c>
      <c r="B3476" t="s">
        <v>16253</v>
      </c>
      <c r="C3476" t="s">
        <v>12630</v>
      </c>
      <c r="D3476" s="8">
        <f>VLOOKUP(C3476,Proveedor!$B$2:$C$168,2,0)</f>
        <v>15</v>
      </c>
      <c r="E3476" s="8" t="str">
        <f t="shared" si="108"/>
        <v>insert into Productos values (3475,'LONA EXTRA GRIS 34X40(10.00X12.00)',15);</v>
      </c>
    </row>
    <row r="3477" spans="1:5" x14ac:dyDescent="0.25">
      <c r="A3477" s="8">
        <f t="shared" si="109"/>
        <v>3476</v>
      </c>
      <c r="B3477" t="s">
        <v>16254</v>
      </c>
      <c r="C3477" t="s">
        <v>12630</v>
      </c>
      <c r="D3477" s="8">
        <f>VLOOKUP(C3477,Proveedor!$B$2:$C$168,2,0)</f>
        <v>15</v>
      </c>
      <c r="E3477" s="8" t="str">
        <f t="shared" si="108"/>
        <v>insert into Productos values (3476,'LONA EXTRA GRIS 34X50(10.00X15.00)',15);</v>
      </c>
    </row>
    <row r="3478" spans="1:5" x14ac:dyDescent="0.25">
      <c r="A3478" s="8">
        <f t="shared" si="109"/>
        <v>3477</v>
      </c>
      <c r="B3478" t="s">
        <v>16255</v>
      </c>
      <c r="C3478" t="s">
        <v>12630</v>
      </c>
      <c r="D3478" s="8">
        <f>VLOOKUP(C3478,Proveedor!$B$2:$C$168,2,0)</f>
        <v>15</v>
      </c>
      <c r="E3478" s="8" t="str">
        <f t="shared" si="108"/>
        <v>insert into Productos values (3477,'LONA EXTRA GRIS/CAFE 8X10 (2.40X3.00',15);</v>
      </c>
    </row>
    <row r="3479" spans="1:5" x14ac:dyDescent="0.25">
      <c r="A3479" s="8">
        <f t="shared" si="109"/>
        <v>3478</v>
      </c>
      <c r="B3479" t="s">
        <v>16256</v>
      </c>
      <c r="C3479" t="s">
        <v>12630</v>
      </c>
      <c r="D3479" s="8">
        <f>VLOOKUP(C3479,Proveedor!$B$2:$C$168,2,0)</f>
        <v>15</v>
      </c>
      <c r="E3479" s="8" t="str">
        <f t="shared" si="108"/>
        <v>insert into Productos values (3478,'LONA EXTRA NEGRA 10X18(3.00X5.40)',15);</v>
      </c>
    </row>
    <row r="3480" spans="1:5" x14ac:dyDescent="0.25">
      <c r="A3480" s="8">
        <f t="shared" si="109"/>
        <v>3479</v>
      </c>
      <c r="B3480" t="s">
        <v>16257</v>
      </c>
      <c r="C3480" t="s">
        <v>12630</v>
      </c>
      <c r="D3480" s="8">
        <f>VLOOKUP(C3480,Proveedor!$B$2:$C$168,2,0)</f>
        <v>15</v>
      </c>
      <c r="E3480" s="8" t="str">
        <f t="shared" si="108"/>
        <v>insert into Productos values (3479,'LONA EXTRA NEGRA 10X20 (3.00X6.00)',15);</v>
      </c>
    </row>
    <row r="3481" spans="1:5" x14ac:dyDescent="0.25">
      <c r="A3481" s="8">
        <f t="shared" si="109"/>
        <v>3480</v>
      </c>
      <c r="B3481" t="s">
        <v>16258</v>
      </c>
      <c r="C3481" t="s">
        <v>12630</v>
      </c>
      <c r="D3481" s="8">
        <f>VLOOKUP(C3481,Proveedor!$B$2:$C$168,2,0)</f>
        <v>15</v>
      </c>
      <c r="E3481" s="8" t="str">
        <f t="shared" si="108"/>
        <v>insert into Productos values (3480,'LONA EXTRA ROJA 6X8 (1.80X2.40)',15);</v>
      </c>
    </row>
    <row r="3482" spans="1:5" x14ac:dyDescent="0.25">
      <c r="A3482" s="8">
        <f t="shared" si="109"/>
        <v>3481</v>
      </c>
      <c r="B3482" t="s">
        <v>16259</v>
      </c>
      <c r="C3482" t="s">
        <v>12630</v>
      </c>
      <c r="D3482" s="8">
        <f>VLOOKUP(C3482,Proveedor!$B$2:$C$168,2,0)</f>
        <v>15</v>
      </c>
      <c r="E3482" s="8" t="str">
        <f t="shared" si="108"/>
        <v>insert into Productos values (3481,'LONA EXTRA ROJA 8X10(2.40X3.00)',15);</v>
      </c>
    </row>
    <row r="3483" spans="1:5" x14ac:dyDescent="0.25">
      <c r="A3483" s="8">
        <f t="shared" si="109"/>
        <v>3482</v>
      </c>
      <c r="B3483" t="s">
        <v>16260</v>
      </c>
      <c r="C3483" t="s">
        <v>12630</v>
      </c>
      <c r="D3483" s="8">
        <f>VLOOKUP(C3483,Proveedor!$B$2:$C$168,2,0)</f>
        <v>15</v>
      </c>
      <c r="E3483" s="8" t="str">
        <f t="shared" si="108"/>
        <v>insert into Productos values (3482,'LONA EXTRA ROJA 8X12(2.40X3.60)',15);</v>
      </c>
    </row>
    <row r="3484" spans="1:5" x14ac:dyDescent="0.25">
      <c r="A3484" s="8">
        <f t="shared" si="109"/>
        <v>3483</v>
      </c>
      <c r="B3484" t="s">
        <v>16261</v>
      </c>
      <c r="C3484" t="s">
        <v>12630</v>
      </c>
      <c r="D3484" s="8">
        <f>VLOOKUP(C3484,Proveedor!$B$2:$C$168,2,0)</f>
        <v>15</v>
      </c>
      <c r="E3484" s="8" t="str">
        <f t="shared" si="108"/>
        <v>insert into Productos values (3483,'LONA EXTRA ROJA 10X10(3.00X3.00)',15);</v>
      </c>
    </row>
    <row r="3485" spans="1:5" x14ac:dyDescent="0.25">
      <c r="A3485" s="8">
        <f t="shared" si="109"/>
        <v>3484</v>
      </c>
      <c r="B3485" t="s">
        <v>16262</v>
      </c>
      <c r="C3485" t="s">
        <v>12630</v>
      </c>
      <c r="D3485" s="8">
        <f>VLOOKUP(C3485,Proveedor!$B$2:$C$168,2,0)</f>
        <v>15</v>
      </c>
      <c r="E3485" s="8" t="str">
        <f t="shared" si="108"/>
        <v>insert into Productos values (3484,'LONA EXTRA ROJA 10X14(3.00X4.20)',15);</v>
      </c>
    </row>
    <row r="3486" spans="1:5" x14ac:dyDescent="0.25">
      <c r="A3486" s="8">
        <f t="shared" si="109"/>
        <v>3485</v>
      </c>
      <c r="B3486" t="s">
        <v>16263</v>
      </c>
      <c r="C3486" t="s">
        <v>12630</v>
      </c>
      <c r="D3486" s="8">
        <f>VLOOKUP(C3486,Proveedor!$B$2:$C$168,2,0)</f>
        <v>15</v>
      </c>
      <c r="E3486" s="8" t="str">
        <f t="shared" si="108"/>
        <v>insert into Productos values (3485,'LONA EXTRA ROJA 10X18(3.00X5.40)',15);</v>
      </c>
    </row>
    <row r="3487" spans="1:5" x14ac:dyDescent="0.25">
      <c r="A3487" s="8">
        <f t="shared" si="109"/>
        <v>3486</v>
      </c>
      <c r="B3487" t="s">
        <v>16264</v>
      </c>
      <c r="C3487" t="s">
        <v>12630</v>
      </c>
      <c r="D3487" s="8">
        <f>VLOOKUP(C3487,Proveedor!$B$2:$C$168,2,0)</f>
        <v>15</v>
      </c>
      <c r="E3487" s="8" t="str">
        <f t="shared" si="108"/>
        <v>insert into Productos values (3486,'LONA EXTRA ROJA 10X20(3.00X6.00)',15);</v>
      </c>
    </row>
    <row r="3488" spans="1:5" x14ac:dyDescent="0.25">
      <c r="A3488" s="8">
        <f t="shared" si="109"/>
        <v>3487</v>
      </c>
      <c r="B3488" t="s">
        <v>16265</v>
      </c>
      <c r="C3488" t="s">
        <v>12630</v>
      </c>
      <c r="D3488" s="8">
        <f>VLOOKUP(C3488,Proveedor!$B$2:$C$168,2,0)</f>
        <v>15</v>
      </c>
      <c r="E3488" s="8" t="str">
        <f t="shared" si="108"/>
        <v>insert into Productos values (3487,'LONA EXTRA ROJA 11X31(3.30X9.30)',15);</v>
      </c>
    </row>
    <row r="3489" spans="1:5" x14ac:dyDescent="0.25">
      <c r="A3489" s="8">
        <f t="shared" si="109"/>
        <v>3488</v>
      </c>
      <c r="B3489" t="s">
        <v>16266</v>
      </c>
      <c r="C3489" t="s">
        <v>12630</v>
      </c>
      <c r="D3489" s="8">
        <f>VLOOKUP(C3489,Proveedor!$B$2:$C$168,2,0)</f>
        <v>15</v>
      </c>
      <c r="E3489" s="8" t="str">
        <f t="shared" si="108"/>
        <v>insert into Productos values (3488,'LONA EXTRA ROJA 12X18(3.60X5.40)',15);</v>
      </c>
    </row>
    <row r="3490" spans="1:5" x14ac:dyDescent="0.25">
      <c r="A3490" s="8">
        <f t="shared" si="109"/>
        <v>3489</v>
      </c>
      <c r="B3490" t="s">
        <v>16267</v>
      </c>
      <c r="C3490" t="s">
        <v>12630</v>
      </c>
      <c r="D3490" s="8">
        <f>VLOOKUP(C3490,Proveedor!$B$2:$C$168,2,0)</f>
        <v>15</v>
      </c>
      <c r="E3490" s="8" t="str">
        <f t="shared" si="108"/>
        <v>insert into Productos values (3489,'LONA EXTRA ROJA 14X14(4.20X4.20)',15);</v>
      </c>
    </row>
    <row r="3491" spans="1:5" x14ac:dyDescent="0.25">
      <c r="A3491" s="8">
        <f t="shared" si="109"/>
        <v>3490</v>
      </c>
      <c r="B3491" t="s">
        <v>16268</v>
      </c>
      <c r="C3491" t="s">
        <v>12630</v>
      </c>
      <c r="D3491" s="8">
        <f>VLOOKUP(C3491,Proveedor!$B$2:$C$168,2,0)</f>
        <v>15</v>
      </c>
      <c r="E3491" s="8" t="str">
        <f t="shared" si="108"/>
        <v>insert into Productos values (3490,'LONA EXTRA ROJA 14X16(4.20X4.80)',15);</v>
      </c>
    </row>
    <row r="3492" spans="1:5" x14ac:dyDescent="0.25">
      <c r="A3492" s="8">
        <f t="shared" si="109"/>
        <v>3491</v>
      </c>
      <c r="B3492" t="s">
        <v>16269</v>
      </c>
      <c r="C3492" t="s">
        <v>12630</v>
      </c>
      <c r="D3492" s="8">
        <f>VLOOKUP(C3492,Proveedor!$B$2:$C$168,2,0)</f>
        <v>15</v>
      </c>
      <c r="E3492" s="8" t="str">
        <f t="shared" si="108"/>
        <v>insert into Productos values (3491,'LONA EXTRA ROJA 14X20(4.20X6.00)',15);</v>
      </c>
    </row>
    <row r="3493" spans="1:5" x14ac:dyDescent="0.25">
      <c r="A3493" s="8">
        <f t="shared" si="109"/>
        <v>3492</v>
      </c>
      <c r="B3493" t="s">
        <v>16270</v>
      </c>
      <c r="C3493" t="s">
        <v>12630</v>
      </c>
      <c r="D3493" s="8">
        <f>VLOOKUP(C3493,Proveedor!$B$2:$C$168,2,0)</f>
        <v>15</v>
      </c>
      <c r="E3493" s="8" t="str">
        <f t="shared" si="108"/>
        <v>insert into Productos values (3492,'LONA EXTRA ROJA 14X24(4.20X7.20)',15);</v>
      </c>
    </row>
    <row r="3494" spans="1:5" x14ac:dyDescent="0.25">
      <c r="A3494" s="8">
        <f t="shared" si="109"/>
        <v>3493</v>
      </c>
      <c r="B3494" t="s">
        <v>16271</v>
      </c>
      <c r="C3494" t="s">
        <v>12630</v>
      </c>
      <c r="D3494" s="8">
        <f>VLOOKUP(C3494,Proveedor!$B$2:$C$168,2,0)</f>
        <v>15</v>
      </c>
      <c r="E3494" s="8" t="str">
        <f t="shared" si="108"/>
        <v>insert into Productos values (3493,'LONA EXTRA ROJA 14X28(4.20X8.40)',15);</v>
      </c>
    </row>
    <row r="3495" spans="1:5" x14ac:dyDescent="0.25">
      <c r="A3495" s="8">
        <f t="shared" si="109"/>
        <v>3494</v>
      </c>
      <c r="B3495" t="s">
        <v>16272</v>
      </c>
      <c r="C3495" t="s">
        <v>12630</v>
      </c>
      <c r="D3495" s="8">
        <f>VLOOKUP(C3495,Proveedor!$B$2:$C$168,2,0)</f>
        <v>15</v>
      </c>
      <c r="E3495" s="8" t="str">
        <f t="shared" si="108"/>
        <v>insert into Productos values (3494,'LONA EXTRA ROJA 16X20(4.80X6.00)',15);</v>
      </c>
    </row>
    <row r="3496" spans="1:5" x14ac:dyDescent="0.25">
      <c r="A3496" s="8">
        <f t="shared" si="109"/>
        <v>3495</v>
      </c>
      <c r="B3496" t="s">
        <v>16273</v>
      </c>
      <c r="C3496" t="s">
        <v>12630</v>
      </c>
      <c r="D3496" s="8">
        <f>VLOOKUP(C3496,Proveedor!$B$2:$C$168,2,0)</f>
        <v>15</v>
      </c>
      <c r="E3496" s="8" t="str">
        <f t="shared" si="108"/>
        <v>insert into Productos values (3495,'LONA EXTRA ROJA 17X17(5.10X5.10)',15);</v>
      </c>
    </row>
    <row r="3497" spans="1:5" x14ac:dyDescent="0.25">
      <c r="A3497" s="8">
        <f t="shared" si="109"/>
        <v>3496</v>
      </c>
      <c r="B3497" t="s">
        <v>16274</v>
      </c>
      <c r="C3497" t="s">
        <v>12630</v>
      </c>
      <c r="D3497" s="8">
        <f>VLOOKUP(C3497,Proveedor!$B$2:$C$168,2,0)</f>
        <v>15</v>
      </c>
      <c r="E3497" s="8" t="str">
        <f t="shared" si="108"/>
        <v>insert into Productos values (3496,'LONA EXTRA ROJA 18X24(5.40X7.20)',15);</v>
      </c>
    </row>
    <row r="3498" spans="1:5" x14ac:dyDescent="0.25">
      <c r="A3498" s="8">
        <f t="shared" si="109"/>
        <v>3497</v>
      </c>
      <c r="B3498" t="s">
        <v>16275</v>
      </c>
      <c r="C3498" t="s">
        <v>12630</v>
      </c>
      <c r="D3498" s="8">
        <f>VLOOKUP(C3498,Proveedor!$B$2:$C$168,2,0)</f>
        <v>15</v>
      </c>
      <c r="E3498" s="8" t="str">
        <f t="shared" si="108"/>
        <v>insert into Productos values (3497,'LONA EXTRA ROJA 18X27(5.40X8.20)',15);</v>
      </c>
    </row>
    <row r="3499" spans="1:5" x14ac:dyDescent="0.25">
      <c r="A3499" s="8">
        <f t="shared" si="109"/>
        <v>3498</v>
      </c>
      <c r="B3499" t="s">
        <v>16276</v>
      </c>
      <c r="C3499" t="s">
        <v>12630</v>
      </c>
      <c r="D3499" s="8">
        <f>VLOOKUP(C3499,Proveedor!$B$2:$C$168,2,0)</f>
        <v>15</v>
      </c>
      <c r="E3499" s="8" t="str">
        <f t="shared" si="108"/>
        <v>insert into Productos values (3498,'LONA EXTRA ROJA 18X34(5.40X10.00)',15);</v>
      </c>
    </row>
    <row r="3500" spans="1:5" x14ac:dyDescent="0.25">
      <c r="A3500" s="8">
        <f t="shared" si="109"/>
        <v>3499</v>
      </c>
      <c r="B3500" t="s">
        <v>16277</v>
      </c>
      <c r="C3500" t="s">
        <v>12630</v>
      </c>
      <c r="D3500" s="8">
        <f>VLOOKUP(C3500,Proveedor!$B$2:$C$168,2,0)</f>
        <v>15</v>
      </c>
      <c r="E3500" s="8" t="str">
        <f t="shared" si="108"/>
        <v>insert into Productos values (3499,'LONA EXTRA ROJA 20X20(6.00X6.00)',15);</v>
      </c>
    </row>
    <row r="3501" spans="1:5" x14ac:dyDescent="0.25">
      <c r="A3501" s="8">
        <f t="shared" si="109"/>
        <v>3500</v>
      </c>
      <c r="B3501" t="s">
        <v>16278</v>
      </c>
      <c r="C3501" t="s">
        <v>12630</v>
      </c>
      <c r="D3501" s="8">
        <f>VLOOKUP(C3501,Proveedor!$B$2:$C$168,2,0)</f>
        <v>15</v>
      </c>
      <c r="E3501" s="8" t="str">
        <f t="shared" si="108"/>
        <v>insert into Productos values (3500,'LONA EXTRA ROJA 20X27(6.00X8.20)',15);</v>
      </c>
    </row>
    <row r="3502" spans="1:5" x14ac:dyDescent="0.25">
      <c r="A3502" s="8">
        <f t="shared" si="109"/>
        <v>3501</v>
      </c>
      <c r="B3502" t="s">
        <v>16279</v>
      </c>
      <c r="C3502" t="s">
        <v>12630</v>
      </c>
      <c r="D3502" s="8">
        <f>VLOOKUP(C3502,Proveedor!$B$2:$C$168,2,0)</f>
        <v>15</v>
      </c>
      <c r="E3502" s="8" t="str">
        <f t="shared" si="108"/>
        <v>insert into Productos values (3501,'LONA EXTRA ROJA 20X30(6.00X9.00)',15);</v>
      </c>
    </row>
    <row r="3503" spans="1:5" x14ac:dyDescent="0.25">
      <c r="A3503" s="8">
        <f t="shared" si="109"/>
        <v>3502</v>
      </c>
      <c r="B3503" t="s">
        <v>16280</v>
      </c>
      <c r="C3503" t="s">
        <v>12630</v>
      </c>
      <c r="D3503" s="8">
        <f>VLOOKUP(C3503,Proveedor!$B$2:$C$168,2,0)</f>
        <v>15</v>
      </c>
      <c r="E3503" s="8" t="str">
        <f t="shared" si="108"/>
        <v>insert into Productos values (3502,'LONA EXTRA ROJA 20X34(6.00X10.00)',15);</v>
      </c>
    </row>
    <row r="3504" spans="1:5" x14ac:dyDescent="0.25">
      <c r="A3504" s="8">
        <f t="shared" si="109"/>
        <v>3503</v>
      </c>
      <c r="B3504" t="s">
        <v>16281</v>
      </c>
      <c r="C3504" t="s">
        <v>12630</v>
      </c>
      <c r="D3504" s="8">
        <f>VLOOKUP(C3504,Proveedor!$B$2:$C$168,2,0)</f>
        <v>15</v>
      </c>
      <c r="E3504" s="8" t="str">
        <f t="shared" si="108"/>
        <v>insert into Productos values (3503,'LONA EXTRA ROJA 20X40(6.00X12.00)',15);</v>
      </c>
    </row>
    <row r="3505" spans="1:5" x14ac:dyDescent="0.25">
      <c r="A3505" s="8">
        <f t="shared" si="109"/>
        <v>3504</v>
      </c>
      <c r="B3505" t="s">
        <v>16282</v>
      </c>
      <c r="C3505" t="s">
        <v>12630</v>
      </c>
      <c r="D3505" s="8">
        <f>VLOOKUP(C3505,Proveedor!$B$2:$C$168,2,0)</f>
        <v>15</v>
      </c>
      <c r="E3505" s="8" t="str">
        <f t="shared" si="108"/>
        <v>insert into Productos values (3504,'LONA EXTRA ROJA 20X50(6.00X15.00)',15);</v>
      </c>
    </row>
    <row r="3506" spans="1:5" x14ac:dyDescent="0.25">
      <c r="A3506" s="8">
        <f t="shared" si="109"/>
        <v>3505</v>
      </c>
      <c r="B3506" t="s">
        <v>16283</v>
      </c>
      <c r="C3506" t="s">
        <v>12630</v>
      </c>
      <c r="D3506" s="8">
        <f>VLOOKUP(C3506,Proveedor!$B$2:$C$168,2,0)</f>
        <v>15</v>
      </c>
      <c r="E3506" s="8" t="str">
        <f t="shared" si="108"/>
        <v>insert into Productos values (3505,'LONA EXTRA ROJA 24X24(7.20X7.20)',15);</v>
      </c>
    </row>
    <row r="3507" spans="1:5" x14ac:dyDescent="0.25">
      <c r="A3507" s="8">
        <f t="shared" si="109"/>
        <v>3506</v>
      </c>
      <c r="B3507" t="s">
        <v>16284</v>
      </c>
      <c r="C3507" t="s">
        <v>12630</v>
      </c>
      <c r="D3507" s="8">
        <f>VLOOKUP(C3507,Proveedor!$B$2:$C$168,2,0)</f>
        <v>15</v>
      </c>
      <c r="E3507" s="8" t="str">
        <f t="shared" si="108"/>
        <v>insert into Productos values (3506,'LONA EXTRA ROJA 24X30(7.20X9.00)',15);</v>
      </c>
    </row>
    <row r="3508" spans="1:5" x14ac:dyDescent="0.25">
      <c r="A3508" s="8">
        <f t="shared" si="109"/>
        <v>3507</v>
      </c>
      <c r="B3508" t="s">
        <v>16285</v>
      </c>
      <c r="C3508" t="s">
        <v>12630</v>
      </c>
      <c r="D3508" s="8">
        <f>VLOOKUP(C3508,Proveedor!$B$2:$C$168,2,0)</f>
        <v>15</v>
      </c>
      <c r="E3508" s="8" t="str">
        <f t="shared" si="108"/>
        <v>insert into Productos values (3507,'LONA EXTRA ROJA 24X34(7.20X10.00)',15);</v>
      </c>
    </row>
    <row r="3509" spans="1:5" x14ac:dyDescent="0.25">
      <c r="A3509" s="8">
        <f t="shared" si="109"/>
        <v>3508</v>
      </c>
      <c r="B3509" t="s">
        <v>16286</v>
      </c>
      <c r="C3509" t="s">
        <v>12630</v>
      </c>
      <c r="D3509" s="8">
        <f>VLOOKUP(C3509,Proveedor!$B$2:$C$168,2,0)</f>
        <v>15</v>
      </c>
      <c r="E3509" s="8" t="str">
        <f t="shared" si="108"/>
        <v>insert into Productos values (3508,'LONA EXTRA ROJA 24X40(7.20X12.00)',15);</v>
      </c>
    </row>
    <row r="3510" spans="1:5" x14ac:dyDescent="0.25">
      <c r="A3510" s="8">
        <f t="shared" si="109"/>
        <v>3509</v>
      </c>
      <c r="B3510" t="s">
        <v>16287</v>
      </c>
      <c r="C3510" t="s">
        <v>12630</v>
      </c>
      <c r="D3510" s="8">
        <f>VLOOKUP(C3510,Proveedor!$B$2:$C$168,2,0)</f>
        <v>15</v>
      </c>
      <c r="E3510" s="8" t="str">
        <f t="shared" si="108"/>
        <v>insert into Productos values (3509,'LONA EXTRA ROJA 24X50(7.20X15.00)',15);</v>
      </c>
    </row>
    <row r="3511" spans="1:5" x14ac:dyDescent="0.25">
      <c r="A3511" s="8">
        <f t="shared" si="109"/>
        <v>3510</v>
      </c>
      <c r="B3511" t="s">
        <v>16288</v>
      </c>
      <c r="C3511" t="s">
        <v>12630</v>
      </c>
      <c r="D3511" s="8">
        <f>VLOOKUP(C3511,Proveedor!$B$2:$C$168,2,0)</f>
        <v>15</v>
      </c>
      <c r="E3511" s="8" t="str">
        <f t="shared" si="108"/>
        <v>insert into Productos values (3510,'LONA EXTRA ROJA 27X34(8.10X10.20)',15);</v>
      </c>
    </row>
    <row r="3512" spans="1:5" x14ac:dyDescent="0.25">
      <c r="A3512" s="8">
        <f t="shared" si="109"/>
        <v>3511</v>
      </c>
      <c r="B3512" t="s">
        <v>16289</v>
      </c>
      <c r="C3512" t="s">
        <v>12630</v>
      </c>
      <c r="D3512" s="8">
        <f>VLOOKUP(C3512,Proveedor!$B$2:$C$168,2,0)</f>
        <v>15</v>
      </c>
      <c r="E3512" s="8" t="str">
        <f t="shared" si="108"/>
        <v>insert into Productos values (3511,'LONA EXTRA ROJA 27X40(8.20X12.00)',15);</v>
      </c>
    </row>
    <row r="3513" spans="1:5" x14ac:dyDescent="0.25">
      <c r="A3513" s="8">
        <f t="shared" si="109"/>
        <v>3512</v>
      </c>
      <c r="B3513" t="s">
        <v>16290</v>
      </c>
      <c r="C3513" t="s">
        <v>12630</v>
      </c>
      <c r="D3513" s="8">
        <f>VLOOKUP(C3513,Proveedor!$B$2:$C$168,2,0)</f>
        <v>15</v>
      </c>
      <c r="E3513" s="8" t="str">
        <f t="shared" si="108"/>
        <v>insert into Productos values (3512,'LONA EXTRA ROJA 27X50(8.20X15.00)',15);</v>
      </c>
    </row>
    <row r="3514" spans="1:5" x14ac:dyDescent="0.25">
      <c r="A3514" s="8">
        <f t="shared" si="109"/>
        <v>3513</v>
      </c>
      <c r="B3514" t="s">
        <v>16291</v>
      </c>
      <c r="C3514" t="s">
        <v>12630</v>
      </c>
      <c r="D3514" s="8">
        <f>VLOOKUP(C3514,Proveedor!$B$2:$C$168,2,0)</f>
        <v>15</v>
      </c>
      <c r="E3514" s="8" t="str">
        <f t="shared" si="108"/>
        <v>insert into Productos values (3513,'LONA EXTRA ROJA 30X30(9.00X9.00)',15);</v>
      </c>
    </row>
    <row r="3515" spans="1:5" x14ac:dyDescent="0.25">
      <c r="A3515" s="8">
        <f t="shared" si="109"/>
        <v>3514</v>
      </c>
      <c r="B3515" t="s">
        <v>16292</v>
      </c>
      <c r="C3515" t="s">
        <v>12630</v>
      </c>
      <c r="D3515" s="8">
        <f>VLOOKUP(C3515,Proveedor!$B$2:$C$168,2,0)</f>
        <v>15</v>
      </c>
      <c r="E3515" s="8" t="str">
        <f t="shared" si="108"/>
        <v>insert into Productos values (3514,'LONA EXTRA ROJA 30X40(9.00X12.00)',15);</v>
      </c>
    </row>
    <row r="3516" spans="1:5" x14ac:dyDescent="0.25">
      <c r="A3516" s="8">
        <f t="shared" si="109"/>
        <v>3515</v>
      </c>
      <c r="B3516" t="s">
        <v>16293</v>
      </c>
      <c r="C3516" t="s">
        <v>12630</v>
      </c>
      <c r="D3516" s="8">
        <f>VLOOKUP(C3516,Proveedor!$B$2:$C$168,2,0)</f>
        <v>15</v>
      </c>
      <c r="E3516" s="8" t="str">
        <f t="shared" si="108"/>
        <v>insert into Productos values (3515,'LONA EXTRA ROJA 34X40(10.00X12.00)',15);</v>
      </c>
    </row>
    <row r="3517" spans="1:5" x14ac:dyDescent="0.25">
      <c r="A3517" s="8">
        <f t="shared" si="109"/>
        <v>3516</v>
      </c>
      <c r="B3517" t="s">
        <v>16294</v>
      </c>
      <c r="C3517" t="s">
        <v>12630</v>
      </c>
      <c r="D3517" s="8">
        <f>VLOOKUP(C3517,Proveedor!$B$2:$C$168,2,0)</f>
        <v>15</v>
      </c>
      <c r="E3517" s="8" t="str">
        <f t="shared" si="108"/>
        <v>insert into Productos values (3516,'LONA EXTRA ROJA 34X50(10.00X15.00)',15);</v>
      </c>
    </row>
    <row r="3518" spans="1:5" x14ac:dyDescent="0.25">
      <c r="A3518" s="8">
        <f t="shared" si="109"/>
        <v>3517</v>
      </c>
      <c r="B3518" t="s">
        <v>16295</v>
      </c>
      <c r="C3518" t="s">
        <v>12630</v>
      </c>
      <c r="D3518" s="8">
        <f>VLOOKUP(C3518,Proveedor!$B$2:$C$168,2,0)</f>
        <v>15</v>
      </c>
      <c r="E3518" s="8" t="str">
        <f t="shared" si="108"/>
        <v>insert into Productos values (3517,'LONA EXTRA ROSA 6X8(1.80X2.40)*********',15);</v>
      </c>
    </row>
    <row r="3519" spans="1:5" x14ac:dyDescent="0.25">
      <c r="A3519" s="8">
        <f t="shared" si="109"/>
        <v>3518</v>
      </c>
      <c r="B3519" t="s">
        <v>16296</v>
      </c>
      <c r="C3519" t="s">
        <v>12630</v>
      </c>
      <c r="D3519" s="8">
        <f>VLOOKUP(C3519,Proveedor!$B$2:$C$168,2,0)</f>
        <v>15</v>
      </c>
      <c r="E3519" s="8" t="str">
        <f t="shared" si="108"/>
        <v>insert into Productos values (3518,'LONA EXTRA ROSA 8X12(2.40X3.60)********',15);</v>
      </c>
    </row>
    <row r="3520" spans="1:5" x14ac:dyDescent="0.25">
      <c r="A3520" s="8">
        <f t="shared" si="109"/>
        <v>3519</v>
      </c>
      <c r="B3520" t="s">
        <v>16297</v>
      </c>
      <c r="C3520" t="s">
        <v>12630</v>
      </c>
      <c r="D3520" s="8">
        <f>VLOOKUP(C3520,Proveedor!$B$2:$C$168,2,0)</f>
        <v>15</v>
      </c>
      <c r="E3520" s="8" t="str">
        <f t="shared" si="108"/>
        <v>insert into Productos values (3519,'LONA EXTRA ROSA 10X10(3.00X3.00)********',15);</v>
      </c>
    </row>
    <row r="3521" spans="1:5" x14ac:dyDescent="0.25">
      <c r="A3521" s="8">
        <f t="shared" si="109"/>
        <v>3520</v>
      </c>
      <c r="B3521" t="s">
        <v>16298</v>
      </c>
      <c r="C3521" t="s">
        <v>12630</v>
      </c>
      <c r="D3521" s="8">
        <f>VLOOKUP(C3521,Proveedor!$B$2:$C$168,2,0)</f>
        <v>15</v>
      </c>
      <c r="E3521" s="8" t="str">
        <f t="shared" si="108"/>
        <v>insert into Productos values (3520,'LONA EXTRA ROSA 10X14(3.00X4.20)********',15);</v>
      </c>
    </row>
    <row r="3522" spans="1:5" x14ac:dyDescent="0.25">
      <c r="A3522" s="8">
        <f t="shared" si="109"/>
        <v>3521</v>
      </c>
      <c r="B3522" t="s">
        <v>16299</v>
      </c>
      <c r="C3522" t="s">
        <v>12630</v>
      </c>
      <c r="D3522" s="8">
        <f>VLOOKUP(C3522,Proveedor!$B$2:$C$168,2,0)</f>
        <v>15</v>
      </c>
      <c r="E3522" s="8" t="str">
        <f t="shared" si="108"/>
        <v>insert into Productos values (3521,'LONA EXTRA ROSA 10X20(3.00X6.00)********',15);</v>
      </c>
    </row>
    <row r="3523" spans="1:5" x14ac:dyDescent="0.25">
      <c r="A3523" s="8">
        <f t="shared" si="109"/>
        <v>3522</v>
      </c>
      <c r="B3523" t="s">
        <v>16300</v>
      </c>
      <c r="C3523" t="s">
        <v>12630</v>
      </c>
      <c r="D3523" s="8">
        <f>VLOOKUP(C3523,Proveedor!$B$2:$C$168,2,0)</f>
        <v>15</v>
      </c>
      <c r="E3523" s="8" t="str">
        <f t="shared" ref="E3523:E3586" si="110">"insert into Productos values ("&amp;A3523&amp;",'"&amp;B3523&amp;"',"&amp;D3523&amp;");"</f>
        <v>insert into Productos values (3522,'LONA EXTRA ROSA 12X18(3.60X5.40)********',15);</v>
      </c>
    </row>
    <row r="3524" spans="1:5" x14ac:dyDescent="0.25">
      <c r="A3524" s="8">
        <f t="shared" ref="A3524:A3587" si="111">+A3523+1</f>
        <v>3523</v>
      </c>
      <c r="B3524" t="s">
        <v>16301</v>
      </c>
      <c r="C3524" t="s">
        <v>12630</v>
      </c>
      <c r="D3524" s="8">
        <f>VLOOKUP(C3524,Proveedor!$B$2:$C$168,2,0)</f>
        <v>15</v>
      </c>
      <c r="E3524" s="8" t="str">
        <f t="shared" si="110"/>
        <v>insert into Productos values (3523,'LONA EXTRA ROSA 14X14(4.20X4.20)********',15);</v>
      </c>
    </row>
    <row r="3525" spans="1:5" x14ac:dyDescent="0.25">
      <c r="A3525" s="8">
        <f t="shared" si="111"/>
        <v>3524</v>
      </c>
      <c r="B3525" t="s">
        <v>16302</v>
      </c>
      <c r="C3525" t="s">
        <v>12630</v>
      </c>
      <c r="D3525" s="8">
        <f>VLOOKUP(C3525,Proveedor!$B$2:$C$168,2,0)</f>
        <v>15</v>
      </c>
      <c r="E3525" s="8" t="str">
        <f t="shared" si="110"/>
        <v>insert into Productos values (3524,'LONA EXTRA ROSA 14X16(4.20X4.80)********',15);</v>
      </c>
    </row>
    <row r="3526" spans="1:5" x14ac:dyDescent="0.25">
      <c r="A3526" s="8">
        <f t="shared" si="111"/>
        <v>3525</v>
      </c>
      <c r="B3526" t="s">
        <v>16303</v>
      </c>
      <c r="C3526" t="s">
        <v>12630</v>
      </c>
      <c r="D3526" s="8">
        <f>VLOOKUP(C3526,Proveedor!$B$2:$C$168,2,0)</f>
        <v>15</v>
      </c>
      <c r="E3526" s="8" t="str">
        <f t="shared" si="110"/>
        <v>insert into Productos values (3525,'LONA EXTRA ROSA 14X20(4.20X6.00)*****',15);</v>
      </c>
    </row>
    <row r="3527" spans="1:5" x14ac:dyDescent="0.25">
      <c r="A3527" s="8">
        <f t="shared" si="111"/>
        <v>3526</v>
      </c>
      <c r="B3527" t="s">
        <v>16304</v>
      </c>
      <c r="C3527" t="s">
        <v>12630</v>
      </c>
      <c r="D3527" s="8">
        <f>VLOOKUP(C3527,Proveedor!$B$2:$C$168,2,0)</f>
        <v>15</v>
      </c>
      <c r="E3527" s="8" t="str">
        <f t="shared" si="110"/>
        <v>insert into Productos values (3526,'LONA EXTRA ROSA 14X24(4.20X7.20)********',15);</v>
      </c>
    </row>
    <row r="3528" spans="1:5" x14ac:dyDescent="0.25">
      <c r="A3528" s="8">
        <f t="shared" si="111"/>
        <v>3527</v>
      </c>
      <c r="B3528" t="s">
        <v>16305</v>
      </c>
      <c r="C3528" t="s">
        <v>12630</v>
      </c>
      <c r="D3528" s="8">
        <f>VLOOKUP(C3528,Proveedor!$B$2:$C$168,2,0)</f>
        <v>15</v>
      </c>
      <c r="E3528" s="8" t="str">
        <f t="shared" si="110"/>
        <v>insert into Productos values (3527,'LONA EXTRA ROSA 16X20(4.80X6.00)********',15);</v>
      </c>
    </row>
    <row r="3529" spans="1:5" x14ac:dyDescent="0.25">
      <c r="A3529" s="8">
        <f t="shared" si="111"/>
        <v>3528</v>
      </c>
      <c r="B3529" t="s">
        <v>16306</v>
      </c>
      <c r="C3529" t="s">
        <v>12630</v>
      </c>
      <c r="D3529" s="8">
        <f>VLOOKUP(C3529,Proveedor!$B$2:$C$168,2,0)</f>
        <v>15</v>
      </c>
      <c r="E3529" s="8" t="str">
        <f t="shared" si="110"/>
        <v>insert into Productos values (3528,'LONA EXTRA ROSA 17X17(5.10X5.10)********',15);</v>
      </c>
    </row>
    <row r="3530" spans="1:5" x14ac:dyDescent="0.25">
      <c r="A3530" s="8">
        <f t="shared" si="111"/>
        <v>3529</v>
      </c>
      <c r="B3530" t="s">
        <v>16307</v>
      </c>
      <c r="C3530" t="s">
        <v>12630</v>
      </c>
      <c r="D3530" s="8">
        <f>VLOOKUP(C3530,Proveedor!$B$2:$C$168,2,0)</f>
        <v>15</v>
      </c>
      <c r="E3530" s="8" t="str">
        <f t="shared" si="110"/>
        <v>insert into Productos values (3529,'LONA EXTRA ROSA 18X24(5.40X7.20)********',15);</v>
      </c>
    </row>
    <row r="3531" spans="1:5" x14ac:dyDescent="0.25">
      <c r="A3531" s="8">
        <f t="shared" si="111"/>
        <v>3530</v>
      </c>
      <c r="B3531" t="s">
        <v>16308</v>
      </c>
      <c r="C3531" t="s">
        <v>12630</v>
      </c>
      <c r="D3531" s="8">
        <f>VLOOKUP(C3531,Proveedor!$B$2:$C$168,2,0)</f>
        <v>15</v>
      </c>
      <c r="E3531" s="8" t="str">
        <f t="shared" si="110"/>
        <v>insert into Productos values (3530,'LONA EXTRA ROSA 18X27(5.40X8.10)********',15);</v>
      </c>
    </row>
    <row r="3532" spans="1:5" x14ac:dyDescent="0.25">
      <c r="A3532" s="8">
        <f t="shared" si="111"/>
        <v>3531</v>
      </c>
      <c r="B3532" t="s">
        <v>16309</v>
      </c>
      <c r="C3532" t="s">
        <v>12630</v>
      </c>
      <c r="D3532" s="8">
        <f>VLOOKUP(C3532,Proveedor!$B$2:$C$168,2,0)</f>
        <v>15</v>
      </c>
      <c r="E3532" s="8" t="str">
        <f t="shared" si="110"/>
        <v>insert into Productos values (3531,'LONA EXTRA ROSA 20X20(6.00X6.00)********',15);</v>
      </c>
    </row>
    <row r="3533" spans="1:5" x14ac:dyDescent="0.25">
      <c r="A3533" s="8">
        <f t="shared" si="111"/>
        <v>3532</v>
      </c>
      <c r="B3533" t="s">
        <v>16310</v>
      </c>
      <c r="C3533" t="s">
        <v>12630</v>
      </c>
      <c r="D3533" s="8">
        <f>VLOOKUP(C3533,Proveedor!$B$2:$C$168,2,0)</f>
        <v>15</v>
      </c>
      <c r="E3533" s="8" t="str">
        <f t="shared" si="110"/>
        <v>insert into Productos values (3532,'LONA EXTRA ROSA 20X27(6.00X8.10)********',15);</v>
      </c>
    </row>
    <row r="3534" spans="1:5" x14ac:dyDescent="0.25">
      <c r="A3534" s="8">
        <f t="shared" si="111"/>
        <v>3533</v>
      </c>
      <c r="B3534" t="s">
        <v>16311</v>
      </c>
      <c r="C3534" t="s">
        <v>12630</v>
      </c>
      <c r="D3534" s="8">
        <f>VLOOKUP(C3534,Proveedor!$B$2:$C$168,2,0)</f>
        <v>15</v>
      </c>
      <c r="E3534" s="8" t="str">
        <f t="shared" si="110"/>
        <v>insert into Productos values (3533,'LONA EXTRA ROSA 20X30(6.00X9.00)*****',15);</v>
      </c>
    </row>
    <row r="3535" spans="1:5" x14ac:dyDescent="0.25">
      <c r="A3535" s="8">
        <f t="shared" si="111"/>
        <v>3534</v>
      </c>
      <c r="B3535" t="s">
        <v>16312</v>
      </c>
      <c r="C3535" t="s">
        <v>12630</v>
      </c>
      <c r="D3535" s="8">
        <f>VLOOKUP(C3535,Proveedor!$B$2:$C$168,2,0)</f>
        <v>15</v>
      </c>
      <c r="E3535" s="8" t="str">
        <f t="shared" si="110"/>
        <v>insert into Productos values (3534,'LONA EXTRA ROSA 24X30(7.20X9.00)********',15);</v>
      </c>
    </row>
    <row r="3536" spans="1:5" x14ac:dyDescent="0.25">
      <c r="A3536" s="8">
        <f t="shared" si="111"/>
        <v>3535</v>
      </c>
      <c r="B3536" t="s">
        <v>16313</v>
      </c>
      <c r="C3536" t="s">
        <v>12630</v>
      </c>
      <c r="D3536" s="8">
        <f>VLOOKUP(C3536,Proveedor!$B$2:$C$168,2,0)</f>
        <v>15</v>
      </c>
      <c r="E3536" s="8" t="str">
        <f t="shared" si="110"/>
        <v>insert into Productos values (3535,'LONA EXTRA ROSA 27X34(8.10X10.00)*******',15);</v>
      </c>
    </row>
    <row r="3537" spans="1:5" x14ac:dyDescent="0.25">
      <c r="A3537" s="8">
        <f t="shared" si="111"/>
        <v>3536</v>
      </c>
      <c r="B3537" t="s">
        <v>16314</v>
      </c>
      <c r="C3537" t="s">
        <v>12630</v>
      </c>
      <c r="D3537" s="8">
        <f>VLOOKUP(C3537,Proveedor!$B$2:$C$168,2,0)</f>
        <v>15</v>
      </c>
      <c r="E3537" s="8" t="str">
        <f t="shared" si="110"/>
        <v>insert into Productos values (3536,'LONA EXTRA VERDE 10X14(3.00X4.20)AL CORT',15);</v>
      </c>
    </row>
    <row r="3538" spans="1:5" x14ac:dyDescent="0.25">
      <c r="A3538" s="8">
        <f t="shared" si="111"/>
        <v>3537</v>
      </c>
      <c r="B3538" t="s">
        <v>16315</v>
      </c>
      <c r="C3538" t="s">
        <v>12630</v>
      </c>
      <c r="D3538" s="8">
        <f>VLOOKUP(C3538,Proveedor!$B$2:$C$168,2,0)</f>
        <v>15</v>
      </c>
      <c r="E3538" s="8" t="str">
        <f t="shared" si="110"/>
        <v>insert into Productos values (3537,'LONA EXTRA VERDE 10X18(3.00X5.40)AL CORT',15);</v>
      </c>
    </row>
    <row r="3539" spans="1:5" x14ac:dyDescent="0.25">
      <c r="A3539" s="8">
        <f t="shared" si="111"/>
        <v>3538</v>
      </c>
      <c r="B3539" t="s">
        <v>16316</v>
      </c>
      <c r="C3539" t="s">
        <v>12630</v>
      </c>
      <c r="D3539" s="8">
        <f>VLOOKUP(C3539,Proveedor!$B$2:$C$168,2,0)</f>
        <v>15</v>
      </c>
      <c r="E3539" s="8" t="str">
        <f t="shared" si="110"/>
        <v>insert into Productos values (3538,'LONA EXTRA VERDE 10X20(3.00X6.00)AL CORT',15);</v>
      </c>
    </row>
    <row r="3540" spans="1:5" x14ac:dyDescent="0.25">
      <c r="A3540" s="8">
        <f t="shared" si="111"/>
        <v>3539</v>
      </c>
      <c r="B3540" t="s">
        <v>16317</v>
      </c>
      <c r="C3540" t="s">
        <v>12630</v>
      </c>
      <c r="D3540" s="8">
        <f>VLOOKUP(C3540,Proveedor!$B$2:$C$168,2,0)</f>
        <v>15</v>
      </c>
      <c r="E3540" s="8" t="str">
        <f t="shared" si="110"/>
        <v>insert into Productos values (3539,'LONA EXTRA VERDE 14X16(4.20X4.80)AL',15);</v>
      </c>
    </row>
    <row r="3541" spans="1:5" x14ac:dyDescent="0.25">
      <c r="A3541" s="8">
        <f t="shared" si="111"/>
        <v>3540</v>
      </c>
      <c r="B3541" t="s">
        <v>16318</v>
      </c>
      <c r="C3541" t="s">
        <v>12630</v>
      </c>
      <c r="D3541" s="8">
        <f>VLOOKUP(C3541,Proveedor!$B$2:$C$168,2,0)</f>
        <v>15</v>
      </c>
      <c r="E3541" s="8" t="str">
        <f t="shared" si="110"/>
        <v>insert into Productos values (3540,'LONA EXTRA VERDE 14X20(4.20X6.00)AL CORT',15);</v>
      </c>
    </row>
    <row r="3542" spans="1:5" x14ac:dyDescent="0.25">
      <c r="A3542" s="8">
        <f t="shared" si="111"/>
        <v>3541</v>
      </c>
      <c r="B3542" t="s">
        <v>16319</v>
      </c>
      <c r="C3542" t="s">
        <v>12630</v>
      </c>
      <c r="D3542" s="8">
        <f>VLOOKUP(C3542,Proveedor!$B$2:$C$168,2,0)</f>
        <v>15</v>
      </c>
      <c r="E3542" s="8" t="str">
        <f t="shared" si="110"/>
        <v>insert into Productos values (3541,'LONA EXTRA VERDE 16X20(4.80X6.00)AL C',15);</v>
      </c>
    </row>
    <row r="3543" spans="1:5" x14ac:dyDescent="0.25">
      <c r="A3543" s="8">
        <f t="shared" si="111"/>
        <v>3542</v>
      </c>
      <c r="B3543" t="s">
        <v>16320</v>
      </c>
      <c r="C3543" t="s">
        <v>12630</v>
      </c>
      <c r="D3543" s="8">
        <f>VLOOKUP(C3543,Proveedor!$B$2:$C$168,2,0)</f>
        <v>15</v>
      </c>
      <c r="E3543" s="8" t="str">
        <f t="shared" si="110"/>
        <v>insert into Productos values (3542,'LONA EXTRA VERDE 18X24(5.40X7.20)AL CORT',15);</v>
      </c>
    </row>
    <row r="3544" spans="1:5" x14ac:dyDescent="0.25">
      <c r="A3544" s="8">
        <f t="shared" si="111"/>
        <v>3543</v>
      </c>
      <c r="B3544" t="s">
        <v>16321</v>
      </c>
      <c r="C3544" t="s">
        <v>12630</v>
      </c>
      <c r="D3544" s="8">
        <f>VLOOKUP(C3544,Proveedor!$B$2:$C$168,2,0)</f>
        <v>15</v>
      </c>
      <c r="E3544" s="8" t="str">
        <f t="shared" si="110"/>
        <v>insert into Productos values (3543,'LONA EXTRA VERDE 20X20(6.00X6.00)AL CORT',15);</v>
      </c>
    </row>
    <row r="3545" spans="1:5" x14ac:dyDescent="0.25">
      <c r="A3545" s="8">
        <f t="shared" si="111"/>
        <v>3544</v>
      </c>
      <c r="B3545" t="s">
        <v>16322</v>
      </c>
      <c r="C3545" t="s">
        <v>12630</v>
      </c>
      <c r="D3545" s="8">
        <f>VLOOKUP(C3545,Proveedor!$B$2:$C$168,2,0)</f>
        <v>15</v>
      </c>
      <c r="E3545" s="8" t="str">
        <f t="shared" si="110"/>
        <v>insert into Productos values (3544,'LONA EXTRA VERDE 20X30(6.00X9.00)AL',15);</v>
      </c>
    </row>
    <row r="3546" spans="1:5" x14ac:dyDescent="0.25">
      <c r="A3546" s="8">
        <f t="shared" si="111"/>
        <v>3545</v>
      </c>
      <c r="B3546" t="s">
        <v>16323</v>
      </c>
      <c r="C3546" t="s">
        <v>12630</v>
      </c>
      <c r="D3546" s="8">
        <f>VLOOKUP(C3546,Proveedor!$B$2:$C$168,2,0)</f>
        <v>15</v>
      </c>
      <c r="E3546" s="8" t="str">
        <f t="shared" si="110"/>
        <v>insert into Productos values (3545,'LONA EXTRA VERDE 20X40(6.00X12.00)AL',15);</v>
      </c>
    </row>
    <row r="3547" spans="1:5" x14ac:dyDescent="0.25">
      <c r="A3547" s="8">
        <f t="shared" si="111"/>
        <v>3546</v>
      </c>
      <c r="B3547" t="s">
        <v>16324</v>
      </c>
      <c r="C3547" t="s">
        <v>12630</v>
      </c>
      <c r="D3547" s="8">
        <f>VLOOKUP(C3547,Proveedor!$B$2:$C$168,2,0)</f>
        <v>15</v>
      </c>
      <c r="E3547" s="8" t="str">
        <f t="shared" si="110"/>
        <v>insert into Productos values (3546,'LONA LIGERA AZUL 6X8 (1.80X2.40)',15);</v>
      </c>
    </row>
    <row r="3548" spans="1:5" x14ac:dyDescent="0.25">
      <c r="A3548" s="8">
        <f t="shared" si="111"/>
        <v>3547</v>
      </c>
      <c r="B3548" t="s">
        <v>16325</v>
      </c>
      <c r="C3548" t="s">
        <v>12630</v>
      </c>
      <c r="D3548" s="8">
        <f>VLOOKUP(C3548,Proveedor!$B$2:$C$168,2,0)</f>
        <v>15</v>
      </c>
      <c r="E3548" s="8" t="str">
        <f t="shared" si="110"/>
        <v>insert into Productos values (3547,'LONA LIGERA AZUL 8X12 (2.40X3.60)',15);</v>
      </c>
    </row>
    <row r="3549" spans="1:5" x14ac:dyDescent="0.25">
      <c r="A3549" s="8">
        <f t="shared" si="111"/>
        <v>3548</v>
      </c>
      <c r="B3549" t="s">
        <v>16326</v>
      </c>
      <c r="C3549" t="s">
        <v>12630</v>
      </c>
      <c r="D3549" s="8">
        <f>VLOOKUP(C3549,Proveedor!$B$2:$C$168,2,0)</f>
        <v>15</v>
      </c>
      <c r="E3549" s="8" t="str">
        <f t="shared" si="110"/>
        <v>insert into Productos values (3548,'LONA LIGERA AZUL 10X10 (3.00X3.00)',15);</v>
      </c>
    </row>
    <row r="3550" spans="1:5" x14ac:dyDescent="0.25">
      <c r="A3550" s="8">
        <f t="shared" si="111"/>
        <v>3549</v>
      </c>
      <c r="B3550" t="s">
        <v>16327</v>
      </c>
      <c r="C3550" t="s">
        <v>12630</v>
      </c>
      <c r="D3550" s="8">
        <f>VLOOKUP(C3550,Proveedor!$B$2:$C$168,2,0)</f>
        <v>15</v>
      </c>
      <c r="E3550" s="8" t="str">
        <f t="shared" si="110"/>
        <v>insert into Productos values (3549,'LONA LIGERA AZUL 10X12 (3.00X3.60)',15);</v>
      </c>
    </row>
    <row r="3551" spans="1:5" x14ac:dyDescent="0.25">
      <c r="A3551" s="8">
        <f t="shared" si="111"/>
        <v>3550</v>
      </c>
      <c r="B3551" t="s">
        <v>16328</v>
      </c>
      <c r="C3551" t="s">
        <v>12630</v>
      </c>
      <c r="D3551" s="8">
        <f>VLOOKUP(C3551,Proveedor!$B$2:$C$168,2,0)</f>
        <v>15</v>
      </c>
      <c r="E3551" s="8" t="str">
        <f t="shared" si="110"/>
        <v>insert into Productos values (3550,'LONA LIGERA AZUL 10X14 (3.00X4.20)',15);</v>
      </c>
    </row>
    <row r="3552" spans="1:5" x14ac:dyDescent="0.25">
      <c r="A3552" s="8">
        <f t="shared" si="111"/>
        <v>3551</v>
      </c>
      <c r="B3552" t="s">
        <v>16329</v>
      </c>
      <c r="C3552" t="s">
        <v>12630</v>
      </c>
      <c r="D3552" s="8">
        <f>VLOOKUP(C3552,Proveedor!$B$2:$C$168,2,0)</f>
        <v>15</v>
      </c>
      <c r="E3552" s="8" t="str">
        <f t="shared" si="110"/>
        <v>insert into Productos values (3551,'LONA LIGERA AZUL 10X18 (3.00X5.40)',15);</v>
      </c>
    </row>
    <row r="3553" spans="1:5" x14ac:dyDescent="0.25">
      <c r="A3553" s="8">
        <f t="shared" si="111"/>
        <v>3552</v>
      </c>
      <c r="B3553" t="s">
        <v>16330</v>
      </c>
      <c r="C3553" t="s">
        <v>12630</v>
      </c>
      <c r="D3553" s="8">
        <f>VLOOKUP(C3553,Proveedor!$B$2:$C$168,2,0)</f>
        <v>15</v>
      </c>
      <c r="E3553" s="8" t="str">
        <f t="shared" si="110"/>
        <v>insert into Productos values (3552,'LONA LIGERA AZUL 10X20 (3.00X6.00)',15);</v>
      </c>
    </row>
    <row r="3554" spans="1:5" x14ac:dyDescent="0.25">
      <c r="A3554" s="8">
        <f t="shared" si="111"/>
        <v>3553</v>
      </c>
      <c r="B3554" t="s">
        <v>16331</v>
      </c>
      <c r="C3554" t="s">
        <v>12630</v>
      </c>
      <c r="D3554" s="8">
        <f>VLOOKUP(C3554,Proveedor!$B$2:$C$168,2,0)</f>
        <v>15</v>
      </c>
      <c r="E3554" s="8" t="str">
        <f t="shared" si="110"/>
        <v>insert into Productos values (3553,'LONA LIGERA AZUL 12X12 (3.60X3.60)',15);</v>
      </c>
    </row>
    <row r="3555" spans="1:5" x14ac:dyDescent="0.25">
      <c r="A3555" s="8">
        <f t="shared" si="111"/>
        <v>3554</v>
      </c>
      <c r="B3555" t="s">
        <v>16332</v>
      </c>
      <c r="C3555" t="s">
        <v>12630</v>
      </c>
      <c r="D3555" s="8">
        <f>VLOOKUP(C3555,Proveedor!$B$2:$C$168,2,0)</f>
        <v>15</v>
      </c>
      <c r="E3555" s="8" t="str">
        <f t="shared" si="110"/>
        <v>insert into Productos values (3554,'LONA LIGERA AZUL 12X16 (3.60X4.80)',15);</v>
      </c>
    </row>
    <row r="3556" spans="1:5" x14ac:dyDescent="0.25">
      <c r="A3556" s="8">
        <f t="shared" si="111"/>
        <v>3555</v>
      </c>
      <c r="B3556" t="s">
        <v>16333</v>
      </c>
      <c r="C3556" t="s">
        <v>12630</v>
      </c>
      <c r="D3556" s="8">
        <f>VLOOKUP(C3556,Proveedor!$B$2:$C$168,2,0)</f>
        <v>15</v>
      </c>
      <c r="E3556" s="8" t="str">
        <f t="shared" si="110"/>
        <v>insert into Productos values (3555,'LONA LIGERA AZUL 12X18 (3.60X5.40)',15);</v>
      </c>
    </row>
    <row r="3557" spans="1:5" x14ac:dyDescent="0.25">
      <c r="A3557" s="8">
        <f t="shared" si="111"/>
        <v>3556</v>
      </c>
      <c r="B3557" t="s">
        <v>16334</v>
      </c>
      <c r="C3557" t="s">
        <v>12630</v>
      </c>
      <c r="D3557" s="8">
        <f>VLOOKUP(C3557,Proveedor!$B$2:$C$168,2,0)</f>
        <v>15</v>
      </c>
      <c r="E3557" s="8" t="str">
        <f t="shared" si="110"/>
        <v>insert into Productos values (3556,'LONA LIGERA AZUL 14X16 (4.20X4.80)',15);</v>
      </c>
    </row>
    <row r="3558" spans="1:5" x14ac:dyDescent="0.25">
      <c r="A3558" s="8">
        <f t="shared" si="111"/>
        <v>3557</v>
      </c>
      <c r="B3558" t="s">
        <v>16335</v>
      </c>
      <c r="C3558" t="s">
        <v>12630</v>
      </c>
      <c r="D3558" s="8">
        <f>VLOOKUP(C3558,Proveedor!$B$2:$C$168,2,0)</f>
        <v>15</v>
      </c>
      <c r="E3558" s="8" t="str">
        <f t="shared" si="110"/>
        <v>insert into Productos values (3557,'LONA LIGERA AZUL 14X20 (4.20X6.00)',15);</v>
      </c>
    </row>
    <row r="3559" spans="1:5" x14ac:dyDescent="0.25">
      <c r="A3559" s="8">
        <f t="shared" si="111"/>
        <v>3558</v>
      </c>
      <c r="B3559" t="s">
        <v>16336</v>
      </c>
      <c r="C3559" t="s">
        <v>12630</v>
      </c>
      <c r="D3559" s="8">
        <f>VLOOKUP(C3559,Proveedor!$B$2:$C$168,2,0)</f>
        <v>15</v>
      </c>
      <c r="E3559" s="8" t="str">
        <f t="shared" si="110"/>
        <v>insert into Productos values (3558,'LONA LIGERA AZUL 16X20 (4.80X6.00)',15);</v>
      </c>
    </row>
    <row r="3560" spans="1:5" x14ac:dyDescent="0.25">
      <c r="A3560" s="8">
        <f t="shared" si="111"/>
        <v>3559</v>
      </c>
      <c r="B3560" t="s">
        <v>16337</v>
      </c>
      <c r="C3560" t="s">
        <v>12630</v>
      </c>
      <c r="D3560" s="8">
        <f>VLOOKUP(C3560,Proveedor!$B$2:$C$168,2,0)</f>
        <v>15</v>
      </c>
      <c r="E3560" s="8" t="str">
        <f t="shared" si="110"/>
        <v>insert into Productos values (3559,'LONA LIGERA AZUL 18X24 (5.40X7.20)',15);</v>
      </c>
    </row>
    <row r="3561" spans="1:5" x14ac:dyDescent="0.25">
      <c r="A3561" s="8">
        <f t="shared" si="111"/>
        <v>3560</v>
      </c>
      <c r="B3561" t="s">
        <v>16338</v>
      </c>
      <c r="C3561" t="s">
        <v>12630</v>
      </c>
      <c r="D3561" s="8">
        <f>VLOOKUP(C3561,Proveedor!$B$2:$C$168,2,0)</f>
        <v>15</v>
      </c>
      <c r="E3561" s="8" t="str">
        <f t="shared" si="110"/>
        <v>insert into Productos values (3560,'LONA LIGERA AZUL 20X20 (6.00X6.00)',15);</v>
      </c>
    </row>
    <row r="3562" spans="1:5" x14ac:dyDescent="0.25">
      <c r="A3562" s="8">
        <f t="shared" si="111"/>
        <v>3561</v>
      </c>
      <c r="B3562" t="s">
        <v>16339</v>
      </c>
      <c r="C3562" t="s">
        <v>12630</v>
      </c>
      <c r="D3562" s="8">
        <f>VLOOKUP(C3562,Proveedor!$B$2:$C$168,2,0)</f>
        <v>15</v>
      </c>
      <c r="E3562" s="8" t="str">
        <f t="shared" si="110"/>
        <v>insert into Productos values (3561,'LONA LIGERA AZUL 20X30 (6.00X9.00)',15);</v>
      </c>
    </row>
    <row r="3563" spans="1:5" x14ac:dyDescent="0.25">
      <c r="A3563" s="8">
        <f t="shared" si="111"/>
        <v>3562</v>
      </c>
      <c r="B3563" t="s">
        <v>16340</v>
      </c>
      <c r="C3563" t="s">
        <v>12630</v>
      </c>
      <c r="D3563" s="8">
        <f>VLOOKUP(C3563,Proveedor!$B$2:$C$168,2,0)</f>
        <v>15</v>
      </c>
      <c r="E3563" s="8" t="str">
        <f t="shared" si="110"/>
        <v>insert into Productos values (3562,'LONA LIGERA AZUL 20X40 (6.00X12.00)',15);</v>
      </c>
    </row>
    <row r="3564" spans="1:5" x14ac:dyDescent="0.25">
      <c r="A3564" s="8">
        <f t="shared" si="111"/>
        <v>3563</v>
      </c>
      <c r="B3564" t="s">
        <v>16341</v>
      </c>
      <c r="C3564" t="s">
        <v>12630</v>
      </c>
      <c r="D3564" s="8">
        <f>VLOOKUP(C3564,Proveedor!$B$2:$C$168,2,0)</f>
        <v>15</v>
      </c>
      <c r="E3564" s="8" t="str">
        <f t="shared" si="110"/>
        <v>insert into Productos values (3563,'LONA LIGERA ROJA 6X8 (1.80X240)',15);</v>
      </c>
    </row>
    <row r="3565" spans="1:5" x14ac:dyDescent="0.25">
      <c r="A3565" s="8">
        <f t="shared" si="111"/>
        <v>3564</v>
      </c>
      <c r="B3565" t="s">
        <v>16342</v>
      </c>
      <c r="C3565" t="s">
        <v>12630</v>
      </c>
      <c r="D3565" s="8">
        <f>VLOOKUP(C3565,Proveedor!$B$2:$C$168,2,0)</f>
        <v>15</v>
      </c>
      <c r="E3565" s="8" t="str">
        <f t="shared" si="110"/>
        <v>insert into Productos values (3564,'LONA LIGERA ROJA 8X12 (2.40X3.60)',15);</v>
      </c>
    </row>
    <row r="3566" spans="1:5" x14ac:dyDescent="0.25">
      <c r="A3566" s="8">
        <f t="shared" si="111"/>
        <v>3565</v>
      </c>
      <c r="B3566" t="s">
        <v>16343</v>
      </c>
      <c r="C3566" t="s">
        <v>12630</v>
      </c>
      <c r="D3566" s="8">
        <f>VLOOKUP(C3566,Proveedor!$B$2:$C$168,2,0)</f>
        <v>15</v>
      </c>
      <c r="E3566" s="8" t="str">
        <f t="shared" si="110"/>
        <v>insert into Productos values (3565,'LONA LIGERA ROJA 10X10 (3.00X3.00)',15);</v>
      </c>
    </row>
    <row r="3567" spans="1:5" x14ac:dyDescent="0.25">
      <c r="A3567" s="8">
        <f t="shared" si="111"/>
        <v>3566</v>
      </c>
      <c r="B3567" t="s">
        <v>16344</v>
      </c>
      <c r="C3567" t="s">
        <v>12630</v>
      </c>
      <c r="D3567" s="8">
        <f>VLOOKUP(C3567,Proveedor!$B$2:$C$168,2,0)</f>
        <v>15</v>
      </c>
      <c r="E3567" s="8" t="str">
        <f t="shared" si="110"/>
        <v>insert into Productos values (3566,'LONA LIGERA ROJA 10X12 (3.00X3.60)',15);</v>
      </c>
    </row>
    <row r="3568" spans="1:5" x14ac:dyDescent="0.25">
      <c r="A3568" s="8">
        <f t="shared" si="111"/>
        <v>3567</v>
      </c>
      <c r="B3568" t="s">
        <v>16345</v>
      </c>
      <c r="C3568" t="s">
        <v>12630</v>
      </c>
      <c r="D3568" s="8">
        <f>VLOOKUP(C3568,Proveedor!$B$2:$C$168,2,0)</f>
        <v>15</v>
      </c>
      <c r="E3568" s="8" t="str">
        <f t="shared" si="110"/>
        <v>insert into Productos values (3567,'LONA LIGERA ROJA 10X14 (3.00X4.20)',15);</v>
      </c>
    </row>
    <row r="3569" spans="1:5" x14ac:dyDescent="0.25">
      <c r="A3569" s="8">
        <f t="shared" si="111"/>
        <v>3568</v>
      </c>
      <c r="B3569" t="s">
        <v>16346</v>
      </c>
      <c r="C3569" t="s">
        <v>12630</v>
      </c>
      <c r="D3569" s="8">
        <f>VLOOKUP(C3569,Proveedor!$B$2:$C$168,2,0)</f>
        <v>15</v>
      </c>
      <c r="E3569" s="8" t="str">
        <f t="shared" si="110"/>
        <v>insert into Productos values (3568,'LONA LIGERA ROJA 10X18 (3.00X5.40)',15);</v>
      </c>
    </row>
    <row r="3570" spans="1:5" x14ac:dyDescent="0.25">
      <c r="A3570" s="8">
        <f t="shared" si="111"/>
        <v>3569</v>
      </c>
      <c r="B3570" t="s">
        <v>16347</v>
      </c>
      <c r="C3570" t="s">
        <v>12630</v>
      </c>
      <c r="D3570" s="8">
        <f>VLOOKUP(C3570,Proveedor!$B$2:$C$168,2,0)</f>
        <v>15</v>
      </c>
      <c r="E3570" s="8" t="str">
        <f t="shared" si="110"/>
        <v>insert into Productos values (3569,'LONA LIGERA ROJA 10X20 (3.00X6.00)',15);</v>
      </c>
    </row>
    <row r="3571" spans="1:5" x14ac:dyDescent="0.25">
      <c r="A3571" s="8">
        <f t="shared" si="111"/>
        <v>3570</v>
      </c>
      <c r="B3571" t="s">
        <v>16348</v>
      </c>
      <c r="C3571" t="s">
        <v>12630</v>
      </c>
      <c r="D3571" s="8">
        <f>VLOOKUP(C3571,Proveedor!$B$2:$C$168,2,0)</f>
        <v>15</v>
      </c>
      <c r="E3571" s="8" t="str">
        <f t="shared" si="110"/>
        <v>insert into Productos values (3570,'LONA LIGERA ROJA 12X12 (3.60X3.60)',15);</v>
      </c>
    </row>
    <row r="3572" spans="1:5" x14ac:dyDescent="0.25">
      <c r="A3572" s="8">
        <f t="shared" si="111"/>
        <v>3571</v>
      </c>
      <c r="B3572" t="s">
        <v>16349</v>
      </c>
      <c r="C3572" t="s">
        <v>12630</v>
      </c>
      <c r="D3572" s="8">
        <f>VLOOKUP(C3572,Proveedor!$B$2:$C$168,2,0)</f>
        <v>15</v>
      </c>
      <c r="E3572" s="8" t="str">
        <f t="shared" si="110"/>
        <v>insert into Productos values (3571,'LONA LIGERA ROJA 12X16 (3.60X4.80)',15);</v>
      </c>
    </row>
    <row r="3573" spans="1:5" x14ac:dyDescent="0.25">
      <c r="A3573" s="8">
        <f t="shared" si="111"/>
        <v>3572</v>
      </c>
      <c r="B3573" t="s">
        <v>16350</v>
      </c>
      <c r="C3573" t="s">
        <v>12655</v>
      </c>
      <c r="D3573" s="8">
        <f>VLOOKUP(C3573,Proveedor!$B$2:$C$168,2,0)</f>
        <v>40</v>
      </c>
      <c r="E3573" s="8" t="str">
        <f t="shared" si="110"/>
        <v>insert into Productos values (3572,'LONA LIGERA ROJA 12X18 (3.60X5.40)',40);</v>
      </c>
    </row>
    <row r="3574" spans="1:5" x14ac:dyDescent="0.25">
      <c r="A3574" s="8">
        <f t="shared" si="111"/>
        <v>3573</v>
      </c>
      <c r="B3574" t="s">
        <v>16351</v>
      </c>
      <c r="C3574" t="s">
        <v>12630</v>
      </c>
      <c r="D3574" s="8">
        <f>VLOOKUP(C3574,Proveedor!$B$2:$C$168,2,0)</f>
        <v>15</v>
      </c>
      <c r="E3574" s="8" t="str">
        <f t="shared" si="110"/>
        <v>insert into Productos values (3573,'LONA LIGERA ROJA 14X16 (4.20X4.80)',15);</v>
      </c>
    </row>
    <row r="3575" spans="1:5" x14ac:dyDescent="0.25">
      <c r="A3575" s="8">
        <f t="shared" si="111"/>
        <v>3574</v>
      </c>
      <c r="B3575" t="s">
        <v>16352</v>
      </c>
      <c r="C3575" t="s">
        <v>12655</v>
      </c>
      <c r="D3575" s="8">
        <f>VLOOKUP(C3575,Proveedor!$B$2:$C$168,2,0)</f>
        <v>40</v>
      </c>
      <c r="E3575" s="8" t="str">
        <f t="shared" si="110"/>
        <v>insert into Productos values (3574,'LONA LIGERA ROJA 14X20 (4.20X6.00)',40);</v>
      </c>
    </row>
    <row r="3576" spans="1:5" x14ac:dyDescent="0.25">
      <c r="A3576" s="8">
        <f t="shared" si="111"/>
        <v>3575</v>
      </c>
      <c r="B3576" t="s">
        <v>16353</v>
      </c>
      <c r="C3576" t="s">
        <v>12630</v>
      </c>
      <c r="D3576" s="8">
        <f>VLOOKUP(C3576,Proveedor!$B$2:$C$168,2,0)</f>
        <v>15</v>
      </c>
      <c r="E3576" s="8" t="str">
        <f t="shared" si="110"/>
        <v>insert into Productos values (3575,'LONA LIGERA ROJA 16X20 (4.80X6.00)',15);</v>
      </c>
    </row>
    <row r="3577" spans="1:5" x14ac:dyDescent="0.25">
      <c r="A3577" s="8">
        <f t="shared" si="111"/>
        <v>3576</v>
      </c>
      <c r="B3577" t="s">
        <v>16354</v>
      </c>
      <c r="C3577" t="s">
        <v>12630</v>
      </c>
      <c r="D3577" s="8">
        <f>VLOOKUP(C3577,Proveedor!$B$2:$C$168,2,0)</f>
        <v>15</v>
      </c>
      <c r="E3577" s="8" t="str">
        <f t="shared" si="110"/>
        <v>insert into Productos values (3576,'LONA LIGERA ROJA 18X24 (5.40X7.20)',15);</v>
      </c>
    </row>
    <row r="3578" spans="1:5" x14ac:dyDescent="0.25">
      <c r="A3578" s="8">
        <f t="shared" si="111"/>
        <v>3577</v>
      </c>
      <c r="B3578" t="s">
        <v>16355</v>
      </c>
      <c r="C3578" t="s">
        <v>12630</v>
      </c>
      <c r="D3578" s="8">
        <f>VLOOKUP(C3578,Proveedor!$B$2:$C$168,2,0)</f>
        <v>15</v>
      </c>
      <c r="E3578" s="8" t="str">
        <f t="shared" si="110"/>
        <v>insert into Productos values (3577,'LONA LIGERA ROJA 20X20 (6.00X6.00)',15);</v>
      </c>
    </row>
    <row r="3579" spans="1:5" x14ac:dyDescent="0.25">
      <c r="A3579" s="8">
        <f t="shared" si="111"/>
        <v>3578</v>
      </c>
      <c r="B3579" t="s">
        <v>16356</v>
      </c>
      <c r="C3579" t="s">
        <v>12630</v>
      </c>
      <c r="D3579" s="8">
        <f>VLOOKUP(C3579,Proveedor!$B$2:$C$168,2,0)</f>
        <v>15</v>
      </c>
      <c r="E3579" s="8" t="str">
        <f t="shared" si="110"/>
        <v>insert into Productos values (3578,'LONA LIGERA ROJA 20X30 (6.00X9.00)',15);</v>
      </c>
    </row>
    <row r="3580" spans="1:5" x14ac:dyDescent="0.25">
      <c r="A3580" s="8">
        <f t="shared" si="111"/>
        <v>3579</v>
      </c>
      <c r="B3580" t="s">
        <v>16357</v>
      </c>
      <c r="C3580" t="s">
        <v>12630</v>
      </c>
      <c r="D3580" s="8">
        <f>VLOOKUP(C3580,Proveedor!$B$2:$C$168,2,0)</f>
        <v>15</v>
      </c>
      <c r="E3580" s="8" t="str">
        <f t="shared" si="110"/>
        <v>insert into Productos values (3579,'LONA LIGERA ROJA 20X40 (6.00X12.00)',15);</v>
      </c>
    </row>
    <row r="3581" spans="1:5" x14ac:dyDescent="0.25">
      <c r="A3581" s="8">
        <f t="shared" si="111"/>
        <v>3580</v>
      </c>
      <c r="B3581" t="s">
        <v>16358</v>
      </c>
      <c r="C3581" t="s">
        <v>12630</v>
      </c>
      <c r="D3581" s="8">
        <f>VLOOKUP(C3581,Proveedor!$B$2:$C$168,2,0)</f>
        <v>15</v>
      </c>
      <c r="E3581" s="8" t="str">
        <f t="shared" si="110"/>
        <v>insert into Productos values (3580,'LONA S AMARILLA 6X8(1.80X2.40)',15);</v>
      </c>
    </row>
    <row r="3582" spans="1:5" x14ac:dyDescent="0.25">
      <c r="A3582" s="8">
        <f t="shared" si="111"/>
        <v>3581</v>
      </c>
      <c r="B3582" t="s">
        <v>16359</v>
      </c>
      <c r="C3582" t="s">
        <v>12630</v>
      </c>
      <c r="D3582" s="8">
        <f>VLOOKUP(C3582,Proveedor!$B$2:$C$168,2,0)</f>
        <v>15</v>
      </c>
      <c r="E3582" s="8" t="str">
        <f t="shared" si="110"/>
        <v>insert into Productos values (3581,'LONA S AMARILLA 8X10(2.40X3.00)',15);</v>
      </c>
    </row>
    <row r="3583" spans="1:5" x14ac:dyDescent="0.25">
      <c r="A3583" s="8">
        <f t="shared" si="111"/>
        <v>3582</v>
      </c>
      <c r="B3583" t="s">
        <v>16360</v>
      </c>
      <c r="C3583" t="s">
        <v>12630</v>
      </c>
      <c r="D3583" s="8">
        <f>VLOOKUP(C3583,Proveedor!$B$2:$C$168,2,0)</f>
        <v>15</v>
      </c>
      <c r="E3583" s="8" t="str">
        <f t="shared" si="110"/>
        <v>insert into Productos values (3582,'LONA S AMARILLA 8X12(2.40X3.60)',15);</v>
      </c>
    </row>
    <row r="3584" spans="1:5" x14ac:dyDescent="0.25">
      <c r="A3584" s="8">
        <f t="shared" si="111"/>
        <v>3583</v>
      </c>
      <c r="B3584" t="s">
        <v>16361</v>
      </c>
      <c r="C3584" t="s">
        <v>12630</v>
      </c>
      <c r="D3584" s="8">
        <f>VLOOKUP(C3584,Proveedor!$B$2:$C$168,2,0)</f>
        <v>15</v>
      </c>
      <c r="E3584" s="8" t="str">
        <f t="shared" si="110"/>
        <v>insert into Productos values (3583,'LONA S AMARILLA 10X10(3.00X3.00)',15);</v>
      </c>
    </row>
    <row r="3585" spans="1:5" x14ac:dyDescent="0.25">
      <c r="A3585" s="8">
        <f t="shared" si="111"/>
        <v>3584</v>
      </c>
      <c r="B3585" t="s">
        <v>16362</v>
      </c>
      <c r="C3585" t="s">
        <v>12630</v>
      </c>
      <c r="D3585" s="8">
        <f>VLOOKUP(C3585,Proveedor!$B$2:$C$168,2,0)</f>
        <v>15</v>
      </c>
      <c r="E3585" s="8" t="str">
        <f t="shared" si="110"/>
        <v>insert into Productos values (3584,'LONA S AMARILLA 10X14(3.00X4.20)',15);</v>
      </c>
    </row>
    <row r="3586" spans="1:5" x14ac:dyDescent="0.25">
      <c r="A3586" s="8">
        <f t="shared" si="111"/>
        <v>3585</v>
      </c>
      <c r="B3586" t="s">
        <v>16363</v>
      </c>
      <c r="C3586" t="s">
        <v>12630</v>
      </c>
      <c r="D3586" s="8">
        <f>VLOOKUP(C3586,Proveedor!$B$2:$C$168,2,0)</f>
        <v>15</v>
      </c>
      <c r="E3586" s="8" t="str">
        <f t="shared" si="110"/>
        <v>insert into Productos values (3585,'LONA S AMARILLA 10X16(3.00X4.80)**',15);</v>
      </c>
    </row>
    <row r="3587" spans="1:5" x14ac:dyDescent="0.25">
      <c r="A3587" s="8">
        <f t="shared" si="111"/>
        <v>3586</v>
      </c>
      <c r="B3587" t="s">
        <v>16364</v>
      </c>
      <c r="C3587" t="s">
        <v>12630</v>
      </c>
      <c r="D3587" s="8">
        <f>VLOOKUP(C3587,Proveedor!$B$2:$C$168,2,0)</f>
        <v>15</v>
      </c>
      <c r="E3587" s="8" t="str">
        <f t="shared" ref="E3587:E3650" si="112">"insert into Productos values ("&amp;A3587&amp;",'"&amp;B3587&amp;"',"&amp;D3587&amp;");"</f>
        <v>insert into Productos values (3586,'LONA S AMARILLA 10X18(3.00X5.40)',15);</v>
      </c>
    </row>
    <row r="3588" spans="1:5" x14ac:dyDescent="0.25">
      <c r="A3588" s="8">
        <f t="shared" ref="A3588:A3651" si="113">+A3587+1</f>
        <v>3587</v>
      </c>
      <c r="B3588" t="s">
        <v>16365</v>
      </c>
      <c r="C3588" t="s">
        <v>12630</v>
      </c>
      <c r="D3588" s="8">
        <f>VLOOKUP(C3588,Proveedor!$B$2:$C$168,2,0)</f>
        <v>15</v>
      </c>
      <c r="E3588" s="8" t="str">
        <f t="shared" si="112"/>
        <v>insert into Productos values (3587,'LONA S AMARILLA 10X20(3.00X6.00)',15);</v>
      </c>
    </row>
    <row r="3589" spans="1:5" x14ac:dyDescent="0.25">
      <c r="A3589" s="8">
        <f t="shared" si="113"/>
        <v>3588</v>
      </c>
      <c r="B3589" t="s">
        <v>16366</v>
      </c>
      <c r="C3589" t="s">
        <v>12630</v>
      </c>
      <c r="D3589" s="8">
        <f>VLOOKUP(C3589,Proveedor!$B$2:$C$168,2,0)</f>
        <v>15</v>
      </c>
      <c r="E3589" s="8" t="str">
        <f t="shared" si="112"/>
        <v>insert into Productos values (3588,'LONA S AMARILLA 11X31(3.30X9.30)',15);</v>
      </c>
    </row>
    <row r="3590" spans="1:5" x14ac:dyDescent="0.25">
      <c r="A3590" s="8">
        <f t="shared" si="113"/>
        <v>3589</v>
      </c>
      <c r="B3590" t="s">
        <v>16367</v>
      </c>
      <c r="C3590" t="s">
        <v>12630</v>
      </c>
      <c r="D3590" s="8">
        <f>VLOOKUP(C3590,Proveedor!$B$2:$C$168,2,0)</f>
        <v>15</v>
      </c>
      <c r="E3590" s="8" t="str">
        <f t="shared" si="112"/>
        <v>insert into Productos values (3589,'LONA S AMARILLA 12X18(3.60X5.40)',15);</v>
      </c>
    </row>
    <row r="3591" spans="1:5" x14ac:dyDescent="0.25">
      <c r="A3591" s="8">
        <f t="shared" si="113"/>
        <v>3590</v>
      </c>
      <c r="B3591" t="s">
        <v>16368</v>
      </c>
      <c r="C3591" t="s">
        <v>12630</v>
      </c>
      <c r="D3591" s="8">
        <f>VLOOKUP(C3591,Proveedor!$B$2:$C$168,2,0)</f>
        <v>15</v>
      </c>
      <c r="E3591" s="8" t="str">
        <f t="shared" si="112"/>
        <v>insert into Productos values (3590,'LONA S AMARILLA 14X14(4.20X4.20)',15);</v>
      </c>
    </row>
    <row r="3592" spans="1:5" x14ac:dyDescent="0.25">
      <c r="A3592" s="8">
        <f t="shared" si="113"/>
        <v>3591</v>
      </c>
      <c r="B3592" t="s">
        <v>16369</v>
      </c>
      <c r="C3592" t="s">
        <v>12630</v>
      </c>
      <c r="D3592" s="8">
        <f>VLOOKUP(C3592,Proveedor!$B$2:$C$168,2,0)</f>
        <v>15</v>
      </c>
      <c r="E3592" s="8" t="str">
        <f t="shared" si="112"/>
        <v>insert into Productos values (3591,'LONA S AMARILLA 14X16(4.20X4.80)',15);</v>
      </c>
    </row>
    <row r="3593" spans="1:5" x14ac:dyDescent="0.25">
      <c r="A3593" s="8">
        <f t="shared" si="113"/>
        <v>3592</v>
      </c>
      <c r="B3593" t="s">
        <v>16370</v>
      </c>
      <c r="C3593" t="s">
        <v>12630</v>
      </c>
      <c r="D3593" s="8">
        <f>VLOOKUP(C3593,Proveedor!$B$2:$C$168,2,0)</f>
        <v>15</v>
      </c>
      <c r="E3593" s="8" t="str">
        <f t="shared" si="112"/>
        <v>insert into Productos values (3592,'LONA S AMARILLA 14X20(4.20X6.00)',15);</v>
      </c>
    </row>
    <row r="3594" spans="1:5" x14ac:dyDescent="0.25">
      <c r="A3594" s="8">
        <f t="shared" si="113"/>
        <v>3593</v>
      </c>
      <c r="B3594" t="s">
        <v>16371</v>
      </c>
      <c r="C3594" t="s">
        <v>12630</v>
      </c>
      <c r="D3594" s="8">
        <f>VLOOKUP(C3594,Proveedor!$B$2:$C$168,2,0)</f>
        <v>15</v>
      </c>
      <c r="E3594" s="8" t="str">
        <f t="shared" si="112"/>
        <v>insert into Productos values (3593,'LONA S AMARILLA 16X20(4.80X6.00)',15);</v>
      </c>
    </row>
    <row r="3595" spans="1:5" x14ac:dyDescent="0.25">
      <c r="A3595" s="8">
        <f t="shared" si="113"/>
        <v>3594</v>
      </c>
      <c r="B3595" t="s">
        <v>16372</v>
      </c>
      <c r="C3595" t="s">
        <v>12630</v>
      </c>
      <c r="D3595" s="8">
        <f>VLOOKUP(C3595,Proveedor!$B$2:$C$168,2,0)</f>
        <v>15</v>
      </c>
      <c r="E3595" s="8" t="str">
        <f t="shared" si="112"/>
        <v>insert into Productos values (3594,'LONA S AMARILLA 17X17(5.10X5.10)',15);</v>
      </c>
    </row>
    <row r="3596" spans="1:5" x14ac:dyDescent="0.25">
      <c r="A3596" s="8">
        <f t="shared" si="113"/>
        <v>3595</v>
      </c>
      <c r="B3596" t="s">
        <v>16373</v>
      </c>
      <c r="C3596" t="s">
        <v>12630</v>
      </c>
      <c r="D3596" s="8">
        <f>VLOOKUP(C3596,Proveedor!$B$2:$C$168,2,0)</f>
        <v>15</v>
      </c>
      <c r="E3596" s="8" t="str">
        <f t="shared" si="112"/>
        <v>insert into Productos values (3595,'LONA S AMARILLA 17X24(5.10X7.20)',15);</v>
      </c>
    </row>
    <row r="3597" spans="1:5" x14ac:dyDescent="0.25">
      <c r="A3597" s="8">
        <f t="shared" si="113"/>
        <v>3596</v>
      </c>
      <c r="B3597" t="s">
        <v>16374</v>
      </c>
      <c r="C3597" t="s">
        <v>12655</v>
      </c>
      <c r="D3597" s="8">
        <f>VLOOKUP(C3597,Proveedor!$B$2:$C$168,2,0)</f>
        <v>40</v>
      </c>
      <c r="E3597" s="8" t="str">
        <f t="shared" si="112"/>
        <v>insert into Productos values (3596,'LONA S AMARILLA 17X30(5.10X9.00)',40);</v>
      </c>
    </row>
    <row r="3598" spans="1:5" x14ac:dyDescent="0.25">
      <c r="A3598" s="8">
        <f t="shared" si="113"/>
        <v>3597</v>
      </c>
      <c r="B3598" t="s">
        <v>16375</v>
      </c>
      <c r="C3598" t="s">
        <v>12630</v>
      </c>
      <c r="D3598" s="8">
        <f>VLOOKUP(C3598,Proveedor!$B$2:$C$168,2,0)</f>
        <v>15</v>
      </c>
      <c r="E3598" s="8" t="str">
        <f t="shared" si="112"/>
        <v>insert into Productos values (3597,'LONA S AMARILLA 18X24(5.40X7.20)',15);</v>
      </c>
    </row>
    <row r="3599" spans="1:5" x14ac:dyDescent="0.25">
      <c r="A3599" s="8">
        <f t="shared" si="113"/>
        <v>3598</v>
      </c>
      <c r="B3599" t="s">
        <v>16376</v>
      </c>
      <c r="C3599" t="s">
        <v>12630</v>
      </c>
      <c r="D3599" s="8">
        <f>VLOOKUP(C3599,Proveedor!$B$2:$C$168,2,0)</f>
        <v>15</v>
      </c>
      <c r="E3599" s="8" t="str">
        <f t="shared" si="112"/>
        <v>insert into Productos values (3598,'LONA S AMARILLA 20X20(6.00X6.00)',15);</v>
      </c>
    </row>
    <row r="3600" spans="1:5" x14ac:dyDescent="0.25">
      <c r="A3600" s="8">
        <f t="shared" si="113"/>
        <v>3599</v>
      </c>
      <c r="B3600" t="s">
        <v>16377</v>
      </c>
      <c r="C3600" t="s">
        <v>12630</v>
      </c>
      <c r="D3600" s="8">
        <f>VLOOKUP(C3600,Proveedor!$B$2:$C$168,2,0)</f>
        <v>15</v>
      </c>
      <c r="E3600" s="8" t="str">
        <f t="shared" si="112"/>
        <v>insert into Productos values (3599,'LONA S AMARILLA 20X30(6.00X9.00)',15);</v>
      </c>
    </row>
    <row r="3601" spans="1:5" x14ac:dyDescent="0.25">
      <c r="A3601" s="8">
        <f t="shared" si="113"/>
        <v>3600</v>
      </c>
      <c r="B3601" t="s">
        <v>16378</v>
      </c>
      <c r="C3601" t="s">
        <v>12630</v>
      </c>
      <c r="D3601" s="8">
        <f>VLOOKUP(C3601,Proveedor!$B$2:$C$168,2,0)</f>
        <v>15</v>
      </c>
      <c r="E3601" s="8" t="str">
        <f t="shared" si="112"/>
        <v>insert into Productos values (3600,'LONA S AMARILLA 20X40(6.00X12.00)',15);</v>
      </c>
    </row>
    <row r="3602" spans="1:5" x14ac:dyDescent="0.25">
      <c r="A3602" s="8">
        <f t="shared" si="113"/>
        <v>3601</v>
      </c>
      <c r="B3602" t="s">
        <v>16379</v>
      </c>
      <c r="C3602" t="s">
        <v>12630</v>
      </c>
      <c r="D3602" s="8">
        <f>VLOOKUP(C3602,Proveedor!$B$2:$C$168,2,0)</f>
        <v>15</v>
      </c>
      <c r="E3602" s="8" t="str">
        <f t="shared" si="112"/>
        <v>insert into Productos values (3601,'LONA S AMARILLA 20X50(6.00X15.00)',15);</v>
      </c>
    </row>
    <row r="3603" spans="1:5" x14ac:dyDescent="0.25">
      <c r="A3603" s="8">
        <f t="shared" si="113"/>
        <v>3602</v>
      </c>
      <c r="B3603" t="s">
        <v>16380</v>
      </c>
      <c r="C3603" t="s">
        <v>12630</v>
      </c>
      <c r="D3603" s="8">
        <f>VLOOKUP(C3603,Proveedor!$B$2:$C$168,2,0)</f>
        <v>15</v>
      </c>
      <c r="E3603" s="8" t="str">
        <f t="shared" si="112"/>
        <v>insert into Productos values (3602,'LONA S AMARILLA 24X24(7.20X7.20)',15);</v>
      </c>
    </row>
    <row r="3604" spans="1:5" x14ac:dyDescent="0.25">
      <c r="A3604" s="8">
        <f t="shared" si="113"/>
        <v>3603</v>
      </c>
      <c r="B3604" t="s">
        <v>16381</v>
      </c>
      <c r="C3604" t="s">
        <v>12630</v>
      </c>
      <c r="D3604" s="8">
        <f>VLOOKUP(C3604,Proveedor!$B$2:$C$168,2,0)</f>
        <v>15</v>
      </c>
      <c r="E3604" s="8" t="str">
        <f t="shared" si="112"/>
        <v>insert into Productos values (3603,'LONA S AMARILLA 30X30(9.00X9.00)',15);</v>
      </c>
    </row>
    <row r="3605" spans="1:5" x14ac:dyDescent="0.25">
      <c r="A3605" s="8">
        <f t="shared" si="113"/>
        <v>3604</v>
      </c>
      <c r="B3605" t="s">
        <v>16382</v>
      </c>
      <c r="C3605" t="s">
        <v>12630</v>
      </c>
      <c r="D3605" s="8">
        <f>VLOOKUP(C3605,Proveedor!$B$2:$C$168,2,0)</f>
        <v>15</v>
      </c>
      <c r="E3605" s="8" t="str">
        <f t="shared" si="112"/>
        <v>insert into Productos values (3604,'LONA S AZUL 6X8 (1.80X2.40)',15);</v>
      </c>
    </row>
    <row r="3606" spans="1:5" x14ac:dyDescent="0.25">
      <c r="A3606" s="8">
        <f t="shared" si="113"/>
        <v>3605</v>
      </c>
      <c r="B3606" t="s">
        <v>16383</v>
      </c>
      <c r="C3606" t="s">
        <v>12630</v>
      </c>
      <c r="D3606" s="8">
        <f>VLOOKUP(C3606,Proveedor!$B$2:$C$168,2,0)</f>
        <v>15</v>
      </c>
      <c r="E3606" s="8" t="str">
        <f t="shared" si="112"/>
        <v>insert into Productos values (3605,'LONA S AZUL 8X10(2.40X3.00)',15);</v>
      </c>
    </row>
    <row r="3607" spans="1:5" x14ac:dyDescent="0.25">
      <c r="A3607" s="8">
        <f t="shared" si="113"/>
        <v>3606</v>
      </c>
      <c r="B3607" t="s">
        <v>16384</v>
      </c>
      <c r="C3607" t="s">
        <v>12630</v>
      </c>
      <c r="D3607" s="8">
        <f>VLOOKUP(C3607,Proveedor!$B$2:$C$168,2,0)</f>
        <v>15</v>
      </c>
      <c r="E3607" s="8" t="str">
        <f t="shared" si="112"/>
        <v>insert into Productos values (3606,'LONA S AZUL 8X12(2.40X3.60)',15);</v>
      </c>
    </row>
    <row r="3608" spans="1:5" x14ac:dyDescent="0.25">
      <c r="A3608" s="8">
        <f t="shared" si="113"/>
        <v>3607</v>
      </c>
      <c r="B3608" t="s">
        <v>16385</v>
      </c>
      <c r="C3608" t="s">
        <v>12630</v>
      </c>
      <c r="D3608" s="8">
        <f>VLOOKUP(C3608,Proveedor!$B$2:$C$168,2,0)</f>
        <v>15</v>
      </c>
      <c r="E3608" s="8" t="str">
        <f t="shared" si="112"/>
        <v>insert into Productos values (3607,'LONA S AZUL 10X10(3.00X3.00)',15);</v>
      </c>
    </row>
    <row r="3609" spans="1:5" x14ac:dyDescent="0.25">
      <c r="A3609" s="8">
        <f t="shared" si="113"/>
        <v>3608</v>
      </c>
      <c r="B3609" t="s">
        <v>16386</v>
      </c>
      <c r="C3609" t="s">
        <v>12630</v>
      </c>
      <c r="D3609" s="8">
        <f>VLOOKUP(C3609,Proveedor!$B$2:$C$168,2,0)</f>
        <v>15</v>
      </c>
      <c r="E3609" s="8" t="str">
        <f t="shared" si="112"/>
        <v>insert into Productos values (3608,'LONA S AZUL 10X12(3.00X3.60)',15);</v>
      </c>
    </row>
    <row r="3610" spans="1:5" x14ac:dyDescent="0.25">
      <c r="A3610" s="8">
        <f t="shared" si="113"/>
        <v>3609</v>
      </c>
      <c r="B3610" t="s">
        <v>16387</v>
      </c>
      <c r="C3610" t="s">
        <v>12630</v>
      </c>
      <c r="D3610" s="8">
        <f>VLOOKUP(C3610,Proveedor!$B$2:$C$168,2,0)</f>
        <v>15</v>
      </c>
      <c r="E3610" s="8" t="str">
        <f t="shared" si="112"/>
        <v>insert into Productos values (3609,'LONA S AZUL 10X14(3.00X4.20)',15);</v>
      </c>
    </row>
    <row r="3611" spans="1:5" x14ac:dyDescent="0.25">
      <c r="A3611" s="8">
        <f t="shared" si="113"/>
        <v>3610</v>
      </c>
      <c r="B3611" t="s">
        <v>16388</v>
      </c>
      <c r="C3611" t="s">
        <v>12630</v>
      </c>
      <c r="D3611" s="8">
        <f>VLOOKUP(C3611,Proveedor!$B$2:$C$168,2,0)</f>
        <v>15</v>
      </c>
      <c r="E3611" s="8" t="str">
        <f t="shared" si="112"/>
        <v>insert into Productos values (3610,'LONA S AZUL 10X18(3.00X5.40)',15);</v>
      </c>
    </row>
    <row r="3612" spans="1:5" x14ac:dyDescent="0.25">
      <c r="A3612" s="8">
        <f t="shared" si="113"/>
        <v>3611</v>
      </c>
      <c r="B3612" t="s">
        <v>16389</v>
      </c>
      <c r="C3612" t="s">
        <v>12630</v>
      </c>
      <c r="D3612" s="8">
        <f>VLOOKUP(C3612,Proveedor!$B$2:$C$168,2,0)</f>
        <v>15</v>
      </c>
      <c r="E3612" s="8" t="str">
        <f t="shared" si="112"/>
        <v>insert into Productos values (3611,'LONA S AZUL 10X20(3.00X6.00)',15);</v>
      </c>
    </row>
    <row r="3613" spans="1:5" x14ac:dyDescent="0.25">
      <c r="A3613" s="8">
        <f t="shared" si="113"/>
        <v>3612</v>
      </c>
      <c r="B3613" t="s">
        <v>16390</v>
      </c>
      <c r="C3613" t="s">
        <v>12630</v>
      </c>
      <c r="D3613" s="8">
        <f>VLOOKUP(C3613,Proveedor!$B$2:$C$168,2,0)</f>
        <v>15</v>
      </c>
      <c r="E3613" s="8" t="str">
        <f t="shared" si="112"/>
        <v>insert into Productos values (3612,'LONA S AZUL 11X31(3.30X9.30)',15);</v>
      </c>
    </row>
    <row r="3614" spans="1:5" x14ac:dyDescent="0.25">
      <c r="A3614" s="8">
        <f t="shared" si="113"/>
        <v>3613</v>
      </c>
      <c r="B3614" t="s">
        <v>16391</v>
      </c>
      <c r="C3614" t="s">
        <v>12630</v>
      </c>
      <c r="D3614" s="8">
        <f>VLOOKUP(C3614,Proveedor!$B$2:$C$168,2,0)</f>
        <v>15</v>
      </c>
      <c r="E3614" s="8" t="str">
        <f t="shared" si="112"/>
        <v>insert into Productos values (3613,'LONA S AZUL 12X16(3.60X4.80)',15);</v>
      </c>
    </row>
    <row r="3615" spans="1:5" x14ac:dyDescent="0.25">
      <c r="A3615" s="8">
        <f t="shared" si="113"/>
        <v>3614</v>
      </c>
      <c r="B3615" t="s">
        <v>16392</v>
      </c>
      <c r="C3615" t="s">
        <v>12630</v>
      </c>
      <c r="D3615" s="8">
        <f>VLOOKUP(C3615,Proveedor!$B$2:$C$168,2,0)</f>
        <v>15</v>
      </c>
      <c r="E3615" s="8" t="str">
        <f t="shared" si="112"/>
        <v>insert into Productos values (3614,'LONA S AZUL 12X18(3.60X5.40)',15);</v>
      </c>
    </row>
    <row r="3616" spans="1:5" x14ac:dyDescent="0.25">
      <c r="A3616" s="8">
        <f t="shared" si="113"/>
        <v>3615</v>
      </c>
      <c r="B3616" t="s">
        <v>16393</v>
      </c>
      <c r="C3616" t="s">
        <v>12630</v>
      </c>
      <c r="D3616" s="8">
        <f>VLOOKUP(C3616,Proveedor!$B$2:$C$168,2,0)</f>
        <v>15</v>
      </c>
      <c r="E3616" s="8" t="str">
        <f t="shared" si="112"/>
        <v>insert into Productos values (3615,'LONA S AZUL 14X14(4.20X4.20)',15);</v>
      </c>
    </row>
    <row r="3617" spans="1:5" x14ac:dyDescent="0.25">
      <c r="A3617" s="8">
        <f t="shared" si="113"/>
        <v>3616</v>
      </c>
      <c r="B3617" t="s">
        <v>16394</v>
      </c>
      <c r="C3617" t="s">
        <v>12630</v>
      </c>
      <c r="D3617" s="8">
        <f>VLOOKUP(C3617,Proveedor!$B$2:$C$168,2,0)</f>
        <v>15</v>
      </c>
      <c r="E3617" s="8" t="str">
        <f t="shared" si="112"/>
        <v>insert into Productos values (3616,'LONA S AZUL 14X16(4.20X4.80)',15);</v>
      </c>
    </row>
    <row r="3618" spans="1:5" x14ac:dyDescent="0.25">
      <c r="A3618" s="8">
        <f t="shared" si="113"/>
        <v>3617</v>
      </c>
      <c r="B3618" t="s">
        <v>16395</v>
      </c>
      <c r="C3618" t="s">
        <v>12630</v>
      </c>
      <c r="D3618" s="8">
        <f>VLOOKUP(C3618,Proveedor!$B$2:$C$168,2,0)</f>
        <v>15</v>
      </c>
      <c r="E3618" s="8" t="str">
        <f t="shared" si="112"/>
        <v>insert into Productos values (3617,'LONA S AZUL 14X20(4.20X6.00)',15);</v>
      </c>
    </row>
    <row r="3619" spans="1:5" x14ac:dyDescent="0.25">
      <c r="A3619" s="8">
        <f t="shared" si="113"/>
        <v>3618</v>
      </c>
      <c r="B3619" t="s">
        <v>16396</v>
      </c>
      <c r="C3619" t="s">
        <v>12630</v>
      </c>
      <c r="D3619" s="8">
        <f>VLOOKUP(C3619,Proveedor!$B$2:$C$168,2,0)</f>
        <v>15</v>
      </c>
      <c r="E3619" s="8" t="str">
        <f t="shared" si="112"/>
        <v>insert into Productos values (3618,'LONA S AZUL 16X20(4.80X6.00)',15);</v>
      </c>
    </row>
    <row r="3620" spans="1:5" x14ac:dyDescent="0.25">
      <c r="A3620" s="8">
        <f t="shared" si="113"/>
        <v>3619</v>
      </c>
      <c r="B3620" t="s">
        <v>16397</v>
      </c>
      <c r="C3620" t="s">
        <v>12630</v>
      </c>
      <c r="D3620" s="8">
        <f>VLOOKUP(C3620,Proveedor!$B$2:$C$168,2,0)</f>
        <v>15</v>
      </c>
      <c r="E3620" s="8" t="str">
        <f t="shared" si="112"/>
        <v>insert into Productos values (3619,'LONA S AZUL 17X17(5.10X5.10)',15);</v>
      </c>
    </row>
    <row r="3621" spans="1:5" x14ac:dyDescent="0.25">
      <c r="A3621" s="8">
        <f t="shared" si="113"/>
        <v>3620</v>
      </c>
      <c r="B3621" t="s">
        <v>16398</v>
      </c>
      <c r="C3621" t="s">
        <v>12630</v>
      </c>
      <c r="D3621" s="8">
        <f>VLOOKUP(C3621,Proveedor!$B$2:$C$168,2,0)</f>
        <v>15</v>
      </c>
      <c r="E3621" s="8" t="str">
        <f t="shared" si="112"/>
        <v>insert into Productos values (3620,'LONA S AZUL 17X24(5.10X7.20)',15);</v>
      </c>
    </row>
    <row r="3622" spans="1:5" x14ac:dyDescent="0.25">
      <c r="A3622" s="8">
        <f t="shared" si="113"/>
        <v>3621</v>
      </c>
      <c r="B3622" t="s">
        <v>16399</v>
      </c>
      <c r="C3622" t="s">
        <v>12630</v>
      </c>
      <c r="D3622" s="8">
        <f>VLOOKUP(C3622,Proveedor!$B$2:$C$168,2,0)</f>
        <v>15</v>
      </c>
      <c r="E3622" s="8" t="str">
        <f t="shared" si="112"/>
        <v>insert into Productos values (3621,'LONA S AZUL 17X30(5.10X9.00)',15);</v>
      </c>
    </row>
    <row r="3623" spans="1:5" x14ac:dyDescent="0.25">
      <c r="A3623" s="8">
        <f t="shared" si="113"/>
        <v>3622</v>
      </c>
      <c r="B3623" t="s">
        <v>16400</v>
      </c>
      <c r="C3623" t="s">
        <v>12630</v>
      </c>
      <c r="D3623" s="8">
        <f>VLOOKUP(C3623,Proveedor!$B$2:$C$168,2,0)</f>
        <v>15</v>
      </c>
      <c r="E3623" s="8" t="str">
        <f t="shared" si="112"/>
        <v>insert into Productos values (3622,'LONA S AZUL 18X24(5.40X7.20)',15);</v>
      </c>
    </row>
    <row r="3624" spans="1:5" x14ac:dyDescent="0.25">
      <c r="A3624" s="8">
        <f t="shared" si="113"/>
        <v>3623</v>
      </c>
      <c r="B3624" t="s">
        <v>16401</v>
      </c>
      <c r="C3624" t="s">
        <v>12630</v>
      </c>
      <c r="D3624" s="8">
        <f>VLOOKUP(C3624,Proveedor!$B$2:$C$168,2,0)</f>
        <v>15</v>
      </c>
      <c r="E3624" s="8" t="str">
        <f t="shared" si="112"/>
        <v>insert into Productos values (3623,'LONA S AZUL 18X27(5.40X8.20)',15);</v>
      </c>
    </row>
    <row r="3625" spans="1:5" x14ac:dyDescent="0.25">
      <c r="A3625" s="8">
        <f t="shared" si="113"/>
        <v>3624</v>
      </c>
      <c r="B3625" t="s">
        <v>16402</v>
      </c>
      <c r="C3625" t="s">
        <v>12630</v>
      </c>
      <c r="D3625" s="8">
        <f>VLOOKUP(C3625,Proveedor!$B$2:$C$168,2,0)</f>
        <v>15</v>
      </c>
      <c r="E3625" s="8" t="str">
        <f t="shared" si="112"/>
        <v>insert into Productos values (3624,'LONA S AZUL 20X20(6.00X6.00)',15);</v>
      </c>
    </row>
    <row r="3626" spans="1:5" x14ac:dyDescent="0.25">
      <c r="A3626" s="8">
        <f t="shared" si="113"/>
        <v>3625</v>
      </c>
      <c r="B3626" t="s">
        <v>16403</v>
      </c>
      <c r="C3626" t="s">
        <v>12630</v>
      </c>
      <c r="D3626" s="8">
        <f>VLOOKUP(C3626,Proveedor!$B$2:$C$168,2,0)</f>
        <v>15</v>
      </c>
      <c r="E3626" s="8" t="str">
        <f t="shared" si="112"/>
        <v>insert into Productos values (3625,'LONA S AZUL 20X27(6.00X8.20)',15);</v>
      </c>
    </row>
    <row r="3627" spans="1:5" x14ac:dyDescent="0.25">
      <c r="A3627" s="8">
        <f t="shared" si="113"/>
        <v>3626</v>
      </c>
      <c r="B3627" t="s">
        <v>16404</v>
      </c>
      <c r="C3627" t="s">
        <v>12630</v>
      </c>
      <c r="D3627" s="8">
        <f>VLOOKUP(C3627,Proveedor!$B$2:$C$168,2,0)</f>
        <v>15</v>
      </c>
      <c r="E3627" s="8" t="str">
        <f t="shared" si="112"/>
        <v>insert into Productos values (3626,'LONA S AZUL 20X30(6.00X9.00)',15);</v>
      </c>
    </row>
    <row r="3628" spans="1:5" x14ac:dyDescent="0.25">
      <c r="A3628" s="8">
        <f t="shared" si="113"/>
        <v>3627</v>
      </c>
      <c r="B3628" t="s">
        <v>16405</v>
      </c>
      <c r="C3628" t="s">
        <v>12630</v>
      </c>
      <c r="D3628" s="8">
        <f>VLOOKUP(C3628,Proveedor!$B$2:$C$168,2,0)</f>
        <v>15</v>
      </c>
      <c r="E3628" s="8" t="str">
        <f t="shared" si="112"/>
        <v>insert into Productos values (3627,'LONA S AZUL 20X40(6.00X12.00)',15);</v>
      </c>
    </row>
    <row r="3629" spans="1:5" x14ac:dyDescent="0.25">
      <c r="A3629" s="8">
        <f t="shared" si="113"/>
        <v>3628</v>
      </c>
      <c r="B3629" t="s">
        <v>16406</v>
      </c>
      <c r="C3629" t="s">
        <v>12630</v>
      </c>
      <c r="D3629" s="8">
        <f>VLOOKUP(C3629,Proveedor!$B$2:$C$168,2,0)</f>
        <v>15</v>
      </c>
      <c r="E3629" s="8" t="str">
        <f t="shared" si="112"/>
        <v>insert into Productos values (3628,'LONA S AZUL 20X50(6.00X15.00)',15);</v>
      </c>
    </row>
    <row r="3630" spans="1:5" x14ac:dyDescent="0.25">
      <c r="A3630" s="8">
        <f t="shared" si="113"/>
        <v>3629</v>
      </c>
      <c r="B3630" t="s">
        <v>16407</v>
      </c>
      <c r="C3630" t="s">
        <v>12630</v>
      </c>
      <c r="D3630" s="8">
        <f>VLOOKUP(C3630,Proveedor!$B$2:$C$168,2,0)</f>
        <v>15</v>
      </c>
      <c r="E3630" s="8" t="str">
        <f t="shared" si="112"/>
        <v>insert into Productos values (3629,'LONA S AZUL 24X24(7.20X7.20)',15);</v>
      </c>
    </row>
    <row r="3631" spans="1:5" x14ac:dyDescent="0.25">
      <c r="A3631" s="8">
        <f t="shared" si="113"/>
        <v>3630</v>
      </c>
      <c r="B3631" t="s">
        <v>16408</v>
      </c>
      <c r="C3631" t="s">
        <v>12630</v>
      </c>
      <c r="D3631" s="8">
        <f>VLOOKUP(C3631,Proveedor!$B$2:$C$168,2,0)</f>
        <v>15</v>
      </c>
      <c r="E3631" s="8" t="str">
        <f t="shared" si="112"/>
        <v>insert into Productos values (3630,'LONA S AZUL 24X30(7.20X9.00)',15);</v>
      </c>
    </row>
    <row r="3632" spans="1:5" x14ac:dyDescent="0.25">
      <c r="A3632" s="8">
        <f t="shared" si="113"/>
        <v>3631</v>
      </c>
      <c r="B3632" t="s">
        <v>16409</v>
      </c>
      <c r="C3632" t="s">
        <v>12630</v>
      </c>
      <c r="D3632" s="8">
        <f>VLOOKUP(C3632,Proveedor!$B$2:$C$168,2,0)</f>
        <v>15</v>
      </c>
      <c r="E3632" s="8" t="str">
        <f t="shared" si="112"/>
        <v>insert into Productos values (3631,'LONA S AZUL 27X40(8.20X12.00)',15);</v>
      </c>
    </row>
    <row r="3633" spans="1:5" x14ac:dyDescent="0.25">
      <c r="A3633" s="8">
        <f t="shared" si="113"/>
        <v>3632</v>
      </c>
      <c r="B3633" t="s">
        <v>16410</v>
      </c>
      <c r="C3633" t="s">
        <v>12630</v>
      </c>
      <c r="D3633" s="8">
        <f>VLOOKUP(C3633,Proveedor!$B$2:$C$168,2,0)</f>
        <v>15</v>
      </c>
      <c r="E3633" s="8" t="str">
        <f t="shared" si="112"/>
        <v>insert into Productos values (3632,'LONA S AZUL 27X50(8.20X15.00)',15);</v>
      </c>
    </row>
    <row r="3634" spans="1:5" x14ac:dyDescent="0.25">
      <c r="A3634" s="8">
        <f t="shared" si="113"/>
        <v>3633</v>
      </c>
      <c r="B3634" t="s">
        <v>16411</v>
      </c>
      <c r="C3634" t="s">
        <v>12630</v>
      </c>
      <c r="D3634" s="8">
        <f>VLOOKUP(C3634,Proveedor!$B$2:$C$168,2,0)</f>
        <v>15</v>
      </c>
      <c r="E3634" s="8" t="str">
        <f t="shared" si="112"/>
        <v>insert into Productos values (3633,'LONA S AZUL 30X30(9.00X9.00)',15);</v>
      </c>
    </row>
    <row r="3635" spans="1:5" x14ac:dyDescent="0.25">
      <c r="A3635" s="8">
        <f t="shared" si="113"/>
        <v>3634</v>
      </c>
      <c r="B3635" t="s">
        <v>16412</v>
      </c>
      <c r="C3635" t="s">
        <v>12630</v>
      </c>
      <c r="D3635" s="8">
        <f>VLOOKUP(C3635,Proveedor!$B$2:$C$168,2,0)</f>
        <v>15</v>
      </c>
      <c r="E3635" s="8" t="str">
        <f t="shared" si="112"/>
        <v>insert into Productos values (3634,'LONA S AZUL 40X60(12.00X18.00)',15);</v>
      </c>
    </row>
    <row r="3636" spans="1:5" x14ac:dyDescent="0.25">
      <c r="A3636" s="8">
        <f t="shared" si="113"/>
        <v>3635</v>
      </c>
      <c r="B3636" t="s">
        <v>16413</v>
      </c>
      <c r="C3636" t="s">
        <v>12630</v>
      </c>
      <c r="D3636" s="8">
        <f>VLOOKUP(C3636,Proveedor!$B$2:$C$168,2,0)</f>
        <v>15</v>
      </c>
      <c r="E3636" s="8" t="str">
        <f t="shared" si="112"/>
        <v>insert into Productos values (3635,'LONA S AZUL/VERDE 8X10(2.40X3.00)',15);</v>
      </c>
    </row>
    <row r="3637" spans="1:5" x14ac:dyDescent="0.25">
      <c r="A3637" s="8">
        <f t="shared" si="113"/>
        <v>3636</v>
      </c>
      <c r="B3637" t="s">
        <v>16414</v>
      </c>
      <c r="C3637" t="s">
        <v>12630</v>
      </c>
      <c r="D3637" s="8">
        <f>VLOOKUP(C3637,Proveedor!$B$2:$C$168,2,0)</f>
        <v>15</v>
      </c>
      <c r="E3637" s="8" t="str">
        <f t="shared" si="112"/>
        <v>insert into Productos values (3636,'LONA S AZUL/VERDE 9X12(2.70X3.60)',15);</v>
      </c>
    </row>
    <row r="3638" spans="1:5" x14ac:dyDescent="0.25">
      <c r="A3638" s="8">
        <f t="shared" si="113"/>
        <v>3637</v>
      </c>
      <c r="B3638" t="s">
        <v>16415</v>
      </c>
      <c r="C3638" t="s">
        <v>12630</v>
      </c>
      <c r="D3638" s="8">
        <f>VLOOKUP(C3638,Proveedor!$B$2:$C$168,2,0)</f>
        <v>15</v>
      </c>
      <c r="E3638" s="8" t="str">
        <f t="shared" si="112"/>
        <v>insert into Productos values (3637,'LONA S BLANCA 6X8 (1.80X2.40)',15);</v>
      </c>
    </row>
    <row r="3639" spans="1:5" x14ac:dyDescent="0.25">
      <c r="A3639" s="8">
        <f t="shared" si="113"/>
        <v>3638</v>
      </c>
      <c r="B3639" t="s">
        <v>16416</v>
      </c>
      <c r="C3639" t="s">
        <v>12630</v>
      </c>
      <c r="D3639" s="8">
        <f>VLOOKUP(C3639,Proveedor!$B$2:$C$168,2,0)</f>
        <v>15</v>
      </c>
      <c r="E3639" s="8" t="str">
        <f t="shared" si="112"/>
        <v>insert into Productos values (3638,'LONA S BLANCA 8X10 (2.40X3.00) AL CORTE',15);</v>
      </c>
    </row>
    <row r="3640" spans="1:5" x14ac:dyDescent="0.25">
      <c r="A3640" s="8">
        <f t="shared" si="113"/>
        <v>3639</v>
      </c>
      <c r="B3640" t="s">
        <v>16417</v>
      </c>
      <c r="C3640" t="s">
        <v>12630</v>
      </c>
      <c r="D3640" s="8">
        <f>VLOOKUP(C3640,Proveedor!$B$2:$C$168,2,0)</f>
        <v>15</v>
      </c>
      <c r="E3640" s="8" t="str">
        <f t="shared" si="112"/>
        <v>insert into Productos values (3639,'LONA S BLANCA 8X12 (2.40X3.60)',15);</v>
      </c>
    </row>
    <row r="3641" spans="1:5" x14ac:dyDescent="0.25">
      <c r="A3641" s="8">
        <f t="shared" si="113"/>
        <v>3640</v>
      </c>
      <c r="B3641" t="s">
        <v>16418</v>
      </c>
      <c r="C3641" t="s">
        <v>12630</v>
      </c>
      <c r="D3641" s="8">
        <f>VLOOKUP(C3641,Proveedor!$B$2:$C$168,2,0)</f>
        <v>15</v>
      </c>
      <c r="E3641" s="8" t="str">
        <f t="shared" si="112"/>
        <v>insert into Productos values (3640,'LONA S BLANCA 10X10 (3.00X3.00)',15);</v>
      </c>
    </row>
    <row r="3642" spans="1:5" x14ac:dyDescent="0.25">
      <c r="A3642" s="8">
        <f t="shared" si="113"/>
        <v>3641</v>
      </c>
      <c r="B3642" t="s">
        <v>16419</v>
      </c>
      <c r="C3642" t="s">
        <v>12630</v>
      </c>
      <c r="D3642" s="8">
        <f>VLOOKUP(C3642,Proveedor!$B$2:$C$168,2,0)</f>
        <v>15</v>
      </c>
      <c r="E3642" s="8" t="str">
        <f t="shared" si="112"/>
        <v>insert into Productos values (3641,'LONA S BLANCA 10X14 (3.00X4.20)',15);</v>
      </c>
    </row>
    <row r="3643" spans="1:5" x14ac:dyDescent="0.25">
      <c r="A3643" s="8">
        <f t="shared" si="113"/>
        <v>3642</v>
      </c>
      <c r="B3643" t="s">
        <v>16420</v>
      </c>
      <c r="C3643" t="s">
        <v>12630</v>
      </c>
      <c r="D3643" s="8">
        <f>VLOOKUP(C3643,Proveedor!$B$2:$C$168,2,0)</f>
        <v>15</v>
      </c>
      <c r="E3643" s="8" t="str">
        <f t="shared" si="112"/>
        <v>insert into Productos values (3642,'LONA S BLANCA 10X18 (3.00X5.40) AL CORTE',15);</v>
      </c>
    </row>
    <row r="3644" spans="1:5" x14ac:dyDescent="0.25">
      <c r="A3644" s="8">
        <f t="shared" si="113"/>
        <v>3643</v>
      </c>
      <c r="B3644" t="s">
        <v>16421</v>
      </c>
      <c r="C3644" t="s">
        <v>12630</v>
      </c>
      <c r="D3644" s="8">
        <f>VLOOKUP(C3644,Proveedor!$B$2:$C$168,2,0)</f>
        <v>15</v>
      </c>
      <c r="E3644" s="8" t="str">
        <f t="shared" si="112"/>
        <v>insert into Productos values (3643,'LONA S BLANCA 10X20 (3.00X6.00)',15);</v>
      </c>
    </row>
    <row r="3645" spans="1:5" x14ac:dyDescent="0.25">
      <c r="A3645" s="8">
        <f t="shared" si="113"/>
        <v>3644</v>
      </c>
      <c r="B3645" t="s">
        <v>16422</v>
      </c>
      <c r="C3645" t="s">
        <v>12630</v>
      </c>
      <c r="D3645" s="8">
        <f>VLOOKUP(C3645,Proveedor!$B$2:$C$168,2,0)</f>
        <v>15</v>
      </c>
      <c r="E3645" s="8" t="str">
        <f t="shared" si="112"/>
        <v>insert into Productos values (3644,'LONA S BLANCA 12X18 (3.60X5.40)',15);</v>
      </c>
    </row>
    <row r="3646" spans="1:5" x14ac:dyDescent="0.25">
      <c r="A3646" s="8">
        <f t="shared" si="113"/>
        <v>3645</v>
      </c>
      <c r="B3646" t="s">
        <v>16423</v>
      </c>
      <c r="C3646" t="s">
        <v>12630</v>
      </c>
      <c r="D3646" s="8">
        <f>VLOOKUP(C3646,Proveedor!$B$2:$C$168,2,0)</f>
        <v>15</v>
      </c>
      <c r="E3646" s="8" t="str">
        <f t="shared" si="112"/>
        <v>insert into Productos values (3645,'LONA S BLANCA 14X14 (4.20X4.20) AL CORTE',15);</v>
      </c>
    </row>
    <row r="3647" spans="1:5" x14ac:dyDescent="0.25">
      <c r="A3647" s="8">
        <f t="shared" si="113"/>
        <v>3646</v>
      </c>
      <c r="B3647" t="s">
        <v>16424</v>
      </c>
      <c r="C3647" t="s">
        <v>12630</v>
      </c>
      <c r="D3647" s="8">
        <f>VLOOKUP(C3647,Proveedor!$B$2:$C$168,2,0)</f>
        <v>15</v>
      </c>
      <c r="E3647" s="8" t="str">
        <f t="shared" si="112"/>
        <v>insert into Productos values (3646,'LONA S BLANCA 14X16 (4.20X4.80)',15);</v>
      </c>
    </row>
    <row r="3648" spans="1:5" x14ac:dyDescent="0.25">
      <c r="A3648" s="8">
        <f t="shared" si="113"/>
        <v>3647</v>
      </c>
      <c r="B3648" t="s">
        <v>16425</v>
      </c>
      <c r="C3648" t="s">
        <v>12630</v>
      </c>
      <c r="D3648" s="8">
        <f>VLOOKUP(C3648,Proveedor!$B$2:$C$168,2,0)</f>
        <v>15</v>
      </c>
      <c r="E3648" s="8" t="str">
        <f t="shared" si="112"/>
        <v>insert into Productos values (3647,'LONA S BLANCA 14X20 (4.20X6.00)',15);</v>
      </c>
    </row>
    <row r="3649" spans="1:5" x14ac:dyDescent="0.25">
      <c r="A3649" s="8">
        <f t="shared" si="113"/>
        <v>3648</v>
      </c>
      <c r="B3649" t="s">
        <v>16426</v>
      </c>
      <c r="C3649" t="s">
        <v>12630</v>
      </c>
      <c r="D3649" s="8">
        <f>VLOOKUP(C3649,Proveedor!$B$2:$C$168,2,0)</f>
        <v>15</v>
      </c>
      <c r="E3649" s="8" t="str">
        <f t="shared" si="112"/>
        <v>insert into Productos values (3648,'LONA S BLANCA 16X20 (4.80X6.00)',15);</v>
      </c>
    </row>
    <row r="3650" spans="1:5" x14ac:dyDescent="0.25">
      <c r="A3650" s="8">
        <f t="shared" si="113"/>
        <v>3649</v>
      </c>
      <c r="B3650" t="s">
        <v>16427</v>
      </c>
      <c r="C3650" t="s">
        <v>12630</v>
      </c>
      <c r="D3650" s="8">
        <f>VLOOKUP(C3650,Proveedor!$B$2:$C$168,2,0)</f>
        <v>15</v>
      </c>
      <c r="E3650" s="8" t="str">
        <f t="shared" si="112"/>
        <v>insert into Productos values (3649,'LONA S BLANCA 17X17 (5.10X5.10)',15);</v>
      </c>
    </row>
    <row r="3651" spans="1:5" x14ac:dyDescent="0.25">
      <c r="A3651" s="8">
        <f t="shared" si="113"/>
        <v>3650</v>
      </c>
      <c r="B3651" t="s">
        <v>16428</v>
      </c>
      <c r="C3651" t="s">
        <v>12630</v>
      </c>
      <c r="D3651" s="8">
        <f>VLOOKUP(C3651,Proveedor!$B$2:$C$168,2,0)</f>
        <v>15</v>
      </c>
      <c r="E3651" s="8" t="str">
        <f t="shared" ref="E3651:E3714" si="114">"insert into Productos values ("&amp;A3651&amp;",'"&amp;B3651&amp;"',"&amp;D3651&amp;");"</f>
        <v>insert into Productos values (3650,'LONA S BLANCA 17X24 (5.10X7.20)',15);</v>
      </c>
    </row>
    <row r="3652" spans="1:5" x14ac:dyDescent="0.25">
      <c r="A3652" s="8">
        <f t="shared" ref="A3652:A3715" si="115">+A3651+1</f>
        <v>3651</v>
      </c>
      <c r="B3652" t="s">
        <v>16429</v>
      </c>
      <c r="C3652" t="s">
        <v>12630</v>
      </c>
      <c r="D3652" s="8">
        <f>VLOOKUP(C3652,Proveedor!$B$2:$C$168,2,0)</f>
        <v>15</v>
      </c>
      <c r="E3652" s="8" t="str">
        <f t="shared" si="114"/>
        <v>insert into Productos values (3651,'LONA S BLANCA 17X30 (5.10X9.00)',15);</v>
      </c>
    </row>
    <row r="3653" spans="1:5" x14ac:dyDescent="0.25">
      <c r="A3653" s="8">
        <f t="shared" si="115"/>
        <v>3652</v>
      </c>
      <c r="B3653" t="s">
        <v>16430</v>
      </c>
      <c r="C3653" t="s">
        <v>12630</v>
      </c>
      <c r="D3653" s="8">
        <f>VLOOKUP(C3653,Proveedor!$B$2:$C$168,2,0)</f>
        <v>15</v>
      </c>
      <c r="E3653" s="8" t="str">
        <f t="shared" si="114"/>
        <v>insert into Productos values (3652,'LONA S BLANCA 18X24 (5.40X7.20)',15);</v>
      </c>
    </row>
    <row r="3654" spans="1:5" x14ac:dyDescent="0.25">
      <c r="A3654" s="8">
        <f t="shared" si="115"/>
        <v>3653</v>
      </c>
      <c r="B3654" t="s">
        <v>16431</v>
      </c>
      <c r="C3654" t="s">
        <v>12630</v>
      </c>
      <c r="D3654" s="8">
        <f>VLOOKUP(C3654,Proveedor!$B$2:$C$168,2,0)</f>
        <v>15</v>
      </c>
      <c r="E3654" s="8" t="str">
        <f t="shared" si="114"/>
        <v>insert into Productos values (3653,'LONA S BLANCA 18X27 (5.40X8.20)',15);</v>
      </c>
    </row>
    <row r="3655" spans="1:5" x14ac:dyDescent="0.25">
      <c r="A3655" s="8">
        <f t="shared" si="115"/>
        <v>3654</v>
      </c>
      <c r="B3655" t="s">
        <v>16432</v>
      </c>
      <c r="C3655" t="s">
        <v>12630</v>
      </c>
      <c r="D3655" s="8">
        <f>VLOOKUP(C3655,Proveedor!$B$2:$C$168,2,0)</f>
        <v>15</v>
      </c>
      <c r="E3655" s="8" t="str">
        <f t="shared" si="114"/>
        <v>insert into Productos values (3654,'LONA S BLANCA 20X30 (6.00X9.00)',15);</v>
      </c>
    </row>
    <row r="3656" spans="1:5" x14ac:dyDescent="0.25">
      <c r="A3656" s="8">
        <f t="shared" si="115"/>
        <v>3655</v>
      </c>
      <c r="B3656" t="s">
        <v>16433</v>
      </c>
      <c r="C3656" t="s">
        <v>12630</v>
      </c>
      <c r="D3656" s="8">
        <f>VLOOKUP(C3656,Proveedor!$B$2:$C$168,2,0)</f>
        <v>15</v>
      </c>
      <c r="E3656" s="8" t="str">
        <f t="shared" si="114"/>
        <v>insert into Productos values (3655,'LONA S BLANCA 20X40 (6.00X12.00)',15);</v>
      </c>
    </row>
    <row r="3657" spans="1:5" x14ac:dyDescent="0.25">
      <c r="A3657" s="8">
        <f t="shared" si="115"/>
        <v>3656</v>
      </c>
      <c r="B3657" t="s">
        <v>16434</v>
      </c>
      <c r="C3657" t="s">
        <v>12630</v>
      </c>
      <c r="D3657" s="8">
        <f>VLOOKUP(C3657,Proveedor!$B$2:$C$168,2,0)</f>
        <v>15</v>
      </c>
      <c r="E3657" s="8" t="str">
        <f t="shared" si="114"/>
        <v>insert into Productos values (3656,'LONA S BLANCA 30X30 (9.00X9.00)',15);</v>
      </c>
    </row>
    <row r="3658" spans="1:5" x14ac:dyDescent="0.25">
      <c r="A3658" s="8">
        <f t="shared" si="115"/>
        <v>3657</v>
      </c>
      <c r="B3658" t="s">
        <v>16435</v>
      </c>
      <c r="C3658" t="s">
        <v>12630</v>
      </c>
      <c r="D3658" s="8">
        <f>VLOOKUP(C3658,Proveedor!$B$2:$C$168,2,0)</f>
        <v>15</v>
      </c>
      <c r="E3658" s="8" t="str">
        <f t="shared" si="114"/>
        <v>insert into Productos values (3657,'LONA S GRIS 6X8 (1.80X2.40) MED AL CORT',15);</v>
      </c>
    </row>
    <row r="3659" spans="1:5" x14ac:dyDescent="0.25">
      <c r="A3659" s="8">
        <f t="shared" si="115"/>
        <v>3658</v>
      </c>
      <c r="B3659" t="s">
        <v>16436</v>
      </c>
      <c r="C3659" t="s">
        <v>12630</v>
      </c>
      <c r="D3659" s="8">
        <f>VLOOKUP(C3659,Proveedor!$B$2:$C$168,2,0)</f>
        <v>15</v>
      </c>
      <c r="E3659" s="8" t="str">
        <f t="shared" si="114"/>
        <v>insert into Productos values (3658,'LONA S GRIS 8X12(2.40X3.60) MED AL CORT',15);</v>
      </c>
    </row>
    <row r="3660" spans="1:5" x14ac:dyDescent="0.25">
      <c r="A3660" s="8">
        <f t="shared" si="115"/>
        <v>3659</v>
      </c>
      <c r="B3660" t="s">
        <v>16437</v>
      </c>
      <c r="C3660" t="s">
        <v>12630</v>
      </c>
      <c r="D3660" s="8">
        <f>VLOOKUP(C3660,Proveedor!$B$2:$C$168,2,0)</f>
        <v>15</v>
      </c>
      <c r="E3660" s="8" t="str">
        <f t="shared" si="114"/>
        <v>insert into Productos values (3659,'LONA S GRIS 10X10(3.00X3.00) MED AL C',15);</v>
      </c>
    </row>
    <row r="3661" spans="1:5" x14ac:dyDescent="0.25">
      <c r="A3661" s="8">
        <f t="shared" si="115"/>
        <v>3660</v>
      </c>
      <c r="B3661" t="s">
        <v>16438</v>
      </c>
      <c r="C3661" t="s">
        <v>12630</v>
      </c>
      <c r="D3661" s="8">
        <f>VLOOKUP(C3661,Proveedor!$B$2:$C$168,2,0)</f>
        <v>15</v>
      </c>
      <c r="E3661" s="8" t="str">
        <f t="shared" si="114"/>
        <v>insert into Productos values (3660,'LONA S GRIS 10X14(3.00X4.20) MED AL C',15);</v>
      </c>
    </row>
    <row r="3662" spans="1:5" x14ac:dyDescent="0.25">
      <c r="A3662" s="8">
        <f t="shared" si="115"/>
        <v>3661</v>
      </c>
      <c r="B3662" t="s">
        <v>16439</v>
      </c>
      <c r="C3662" t="s">
        <v>12630</v>
      </c>
      <c r="D3662" s="8">
        <f>VLOOKUP(C3662,Proveedor!$B$2:$C$168,2,0)</f>
        <v>15</v>
      </c>
      <c r="E3662" s="8" t="str">
        <f t="shared" si="114"/>
        <v>insert into Productos values (3661,'LONA S GRIS 10X20(3.00X6.00) MED AL CORT',15);</v>
      </c>
    </row>
    <row r="3663" spans="1:5" x14ac:dyDescent="0.25">
      <c r="A3663" s="8">
        <f t="shared" si="115"/>
        <v>3662</v>
      </c>
      <c r="B3663" t="s">
        <v>16440</v>
      </c>
      <c r="C3663" t="s">
        <v>12630</v>
      </c>
      <c r="D3663" s="8">
        <f>VLOOKUP(C3663,Proveedor!$B$2:$C$168,2,0)</f>
        <v>15</v>
      </c>
      <c r="E3663" s="8" t="str">
        <f t="shared" si="114"/>
        <v>insert into Productos values (3662,'LONA S GRIS 12X18(3.60X5.40) MED AL CORT',15);</v>
      </c>
    </row>
    <row r="3664" spans="1:5" x14ac:dyDescent="0.25">
      <c r="A3664" s="8">
        <f t="shared" si="115"/>
        <v>3663</v>
      </c>
      <c r="B3664" t="s">
        <v>16441</v>
      </c>
      <c r="C3664" t="s">
        <v>12630</v>
      </c>
      <c r="D3664" s="8">
        <f>VLOOKUP(C3664,Proveedor!$B$2:$C$168,2,0)</f>
        <v>15</v>
      </c>
      <c r="E3664" s="8" t="str">
        <f t="shared" si="114"/>
        <v>insert into Productos values (3663,'LONA S GRIS 14X16(4.20X4.80) MED AL CORT',15);</v>
      </c>
    </row>
    <row r="3665" spans="1:5" x14ac:dyDescent="0.25">
      <c r="A3665" s="8">
        <f t="shared" si="115"/>
        <v>3664</v>
      </c>
      <c r="B3665" t="s">
        <v>16442</v>
      </c>
      <c r="C3665" t="s">
        <v>12630</v>
      </c>
      <c r="D3665" s="8">
        <f>VLOOKUP(C3665,Proveedor!$B$2:$C$168,2,0)</f>
        <v>15</v>
      </c>
      <c r="E3665" s="8" t="str">
        <f t="shared" si="114"/>
        <v>insert into Productos values (3664,'LONA S GRIS 14X20(4.20X6.00) MED AL C',15);</v>
      </c>
    </row>
    <row r="3666" spans="1:5" x14ac:dyDescent="0.25">
      <c r="A3666" s="8">
        <f t="shared" si="115"/>
        <v>3665</v>
      </c>
      <c r="B3666" t="s">
        <v>16443</v>
      </c>
      <c r="C3666" t="s">
        <v>12630</v>
      </c>
      <c r="D3666" s="8">
        <f>VLOOKUP(C3666,Proveedor!$B$2:$C$168,2,0)</f>
        <v>15</v>
      </c>
      <c r="E3666" s="8" t="str">
        <f t="shared" si="114"/>
        <v>insert into Productos values (3665,'LONA S GRIS 16X20(4.80X6.00) MED AL CORT',15);</v>
      </c>
    </row>
    <row r="3667" spans="1:5" x14ac:dyDescent="0.25">
      <c r="A3667" s="8">
        <f t="shared" si="115"/>
        <v>3666</v>
      </c>
      <c r="B3667" t="s">
        <v>16444</v>
      </c>
      <c r="C3667" t="s">
        <v>12630</v>
      </c>
      <c r="D3667" s="8">
        <f>VLOOKUP(C3667,Proveedor!$B$2:$C$168,2,0)</f>
        <v>15</v>
      </c>
      <c r="E3667" s="8" t="str">
        <f t="shared" si="114"/>
        <v>insert into Productos values (3666,'LONA S GRIS 17X17(5.10X5.10) MED AL CORT',15);</v>
      </c>
    </row>
    <row r="3668" spans="1:5" x14ac:dyDescent="0.25">
      <c r="A3668" s="8">
        <f t="shared" si="115"/>
        <v>3667</v>
      </c>
      <c r="B3668" t="s">
        <v>16445</v>
      </c>
      <c r="C3668" t="s">
        <v>12630</v>
      </c>
      <c r="D3668" s="8">
        <f>VLOOKUP(C3668,Proveedor!$B$2:$C$168,2,0)</f>
        <v>15</v>
      </c>
      <c r="E3668" s="8" t="str">
        <f t="shared" si="114"/>
        <v>insert into Productos values (3667,'LONA S GRIS 17X24(5.10X7.20) MED AL CORT',15);</v>
      </c>
    </row>
    <row r="3669" spans="1:5" x14ac:dyDescent="0.25">
      <c r="A3669" s="8">
        <f t="shared" si="115"/>
        <v>3668</v>
      </c>
      <c r="B3669" t="s">
        <v>16446</v>
      </c>
      <c r="C3669" t="s">
        <v>12630</v>
      </c>
      <c r="D3669" s="8">
        <f>VLOOKUP(C3669,Proveedor!$B$2:$C$168,2,0)</f>
        <v>15</v>
      </c>
      <c r="E3669" s="8" t="str">
        <f t="shared" si="114"/>
        <v>insert into Productos values (3668,'LONA S GRIS 17X30(5.10X9.00) MED AL CORT',15);</v>
      </c>
    </row>
    <row r="3670" spans="1:5" x14ac:dyDescent="0.25">
      <c r="A3670" s="8">
        <f t="shared" si="115"/>
        <v>3669</v>
      </c>
      <c r="B3670" t="s">
        <v>16447</v>
      </c>
      <c r="C3670" t="s">
        <v>12630</v>
      </c>
      <c r="D3670" s="8">
        <f>VLOOKUP(C3670,Proveedor!$B$2:$C$168,2,0)</f>
        <v>15</v>
      </c>
      <c r="E3670" s="8" t="str">
        <f t="shared" si="114"/>
        <v>insert into Productos values (3669,'LONA S GRIS 18X24(5.40X7.20) MED AL CORT',15);</v>
      </c>
    </row>
    <row r="3671" spans="1:5" x14ac:dyDescent="0.25">
      <c r="A3671" s="8">
        <f t="shared" si="115"/>
        <v>3670</v>
      </c>
      <c r="B3671" t="s">
        <v>16448</v>
      </c>
      <c r="C3671" t="s">
        <v>12630</v>
      </c>
      <c r="D3671" s="8">
        <f>VLOOKUP(C3671,Proveedor!$B$2:$C$168,2,0)</f>
        <v>15</v>
      </c>
      <c r="E3671" s="8" t="str">
        <f t="shared" si="114"/>
        <v>insert into Productos values (3670,'LONA S GRIS 18X27(5.40X8.20) MED AL CORT',15);</v>
      </c>
    </row>
    <row r="3672" spans="1:5" x14ac:dyDescent="0.25">
      <c r="A3672" s="8">
        <f t="shared" si="115"/>
        <v>3671</v>
      </c>
      <c r="B3672" t="s">
        <v>16449</v>
      </c>
      <c r="C3672" t="s">
        <v>12630</v>
      </c>
      <c r="D3672" s="8">
        <f>VLOOKUP(C3672,Proveedor!$B$2:$C$168,2,0)</f>
        <v>15</v>
      </c>
      <c r="E3672" s="8" t="str">
        <f t="shared" si="114"/>
        <v>insert into Productos values (3671,'LONA S GRIS 20X30(6.00X9.00) MED AL CORT',15);</v>
      </c>
    </row>
    <row r="3673" spans="1:5" x14ac:dyDescent="0.25">
      <c r="A3673" s="8">
        <f t="shared" si="115"/>
        <v>3672</v>
      </c>
      <c r="B3673" t="s">
        <v>16450</v>
      </c>
      <c r="C3673" t="s">
        <v>12630</v>
      </c>
      <c r="D3673" s="8">
        <f>VLOOKUP(C3673,Proveedor!$B$2:$C$168,2,0)</f>
        <v>15</v>
      </c>
      <c r="E3673" s="8" t="str">
        <f t="shared" si="114"/>
        <v>insert into Productos values (3672,'LONA S GRIS 20X40(6.00X12.00) MED AL COR',15);</v>
      </c>
    </row>
    <row r="3674" spans="1:5" x14ac:dyDescent="0.25">
      <c r="A3674" s="8">
        <f t="shared" si="115"/>
        <v>3673</v>
      </c>
      <c r="B3674" t="s">
        <v>16451</v>
      </c>
      <c r="C3674" t="s">
        <v>12630</v>
      </c>
      <c r="D3674" s="8">
        <f>VLOOKUP(C3674,Proveedor!$B$2:$C$168,2,0)</f>
        <v>15</v>
      </c>
      <c r="E3674" s="8" t="str">
        <f t="shared" si="114"/>
        <v>insert into Productos values (3673,'LONA S GRIS 30X30(9.00X9.00) MED AL CORT',15);</v>
      </c>
    </row>
    <row r="3675" spans="1:5" x14ac:dyDescent="0.25">
      <c r="A3675" s="8">
        <f t="shared" si="115"/>
        <v>3674</v>
      </c>
      <c r="B3675" t="s">
        <v>16452</v>
      </c>
      <c r="C3675" t="s">
        <v>12630</v>
      </c>
      <c r="D3675" s="8">
        <f>VLOOKUP(C3675,Proveedor!$B$2:$C$168,2,0)</f>
        <v>15</v>
      </c>
      <c r="E3675" s="8" t="str">
        <f t="shared" si="114"/>
        <v>insert into Productos values (3674,'LONA S NARANJA 6X8(1.80X2.40)',15);</v>
      </c>
    </row>
    <row r="3676" spans="1:5" x14ac:dyDescent="0.25">
      <c r="A3676" s="8">
        <f t="shared" si="115"/>
        <v>3675</v>
      </c>
      <c r="B3676" t="s">
        <v>16453</v>
      </c>
      <c r="C3676" t="s">
        <v>12630</v>
      </c>
      <c r="D3676" s="8">
        <f>VLOOKUP(C3676,Proveedor!$B$2:$C$168,2,0)</f>
        <v>15</v>
      </c>
      <c r="E3676" s="8" t="str">
        <f t="shared" si="114"/>
        <v>insert into Productos values (3675,'LONA S NARANJA 8X12(2.40X3.60)',15);</v>
      </c>
    </row>
    <row r="3677" spans="1:5" x14ac:dyDescent="0.25">
      <c r="A3677" s="8">
        <f t="shared" si="115"/>
        <v>3676</v>
      </c>
      <c r="B3677" t="s">
        <v>16454</v>
      </c>
      <c r="C3677" t="s">
        <v>12630</v>
      </c>
      <c r="D3677" s="8">
        <f>VLOOKUP(C3677,Proveedor!$B$2:$C$168,2,0)</f>
        <v>15</v>
      </c>
      <c r="E3677" s="8" t="str">
        <f t="shared" si="114"/>
        <v>insert into Productos values (3676,'LONA S NARANJA 10X10(3.00X3.00)',15);</v>
      </c>
    </row>
    <row r="3678" spans="1:5" x14ac:dyDescent="0.25">
      <c r="A3678" s="8">
        <f t="shared" si="115"/>
        <v>3677</v>
      </c>
      <c r="B3678" t="s">
        <v>16455</v>
      </c>
      <c r="C3678" t="s">
        <v>12630</v>
      </c>
      <c r="D3678" s="8">
        <f>VLOOKUP(C3678,Proveedor!$B$2:$C$168,2,0)</f>
        <v>15</v>
      </c>
      <c r="E3678" s="8" t="str">
        <f t="shared" si="114"/>
        <v>insert into Productos values (3677,'LONA S NARANJA 10X14(3.00X4.20)',15);</v>
      </c>
    </row>
    <row r="3679" spans="1:5" x14ac:dyDescent="0.25">
      <c r="A3679" s="8">
        <f t="shared" si="115"/>
        <v>3678</v>
      </c>
      <c r="B3679" t="s">
        <v>16456</v>
      </c>
      <c r="C3679" t="s">
        <v>12630</v>
      </c>
      <c r="D3679" s="8">
        <f>VLOOKUP(C3679,Proveedor!$B$2:$C$168,2,0)</f>
        <v>15</v>
      </c>
      <c r="E3679" s="8" t="str">
        <f t="shared" si="114"/>
        <v>insert into Productos values (3678,'LONA S NARANJA 10X18(3.00X5.40)',15);</v>
      </c>
    </row>
    <row r="3680" spans="1:5" x14ac:dyDescent="0.25">
      <c r="A3680" s="8">
        <f t="shared" si="115"/>
        <v>3679</v>
      </c>
      <c r="B3680" t="s">
        <v>16457</v>
      </c>
      <c r="C3680" t="s">
        <v>12630</v>
      </c>
      <c r="D3680" s="8">
        <f>VLOOKUP(C3680,Proveedor!$B$2:$C$168,2,0)</f>
        <v>15</v>
      </c>
      <c r="E3680" s="8" t="str">
        <f t="shared" si="114"/>
        <v>insert into Productos values (3679,'LONA S NARANJA 10X20(3.00X6.00)',15);</v>
      </c>
    </row>
    <row r="3681" spans="1:5" x14ac:dyDescent="0.25">
      <c r="A3681" s="8">
        <f t="shared" si="115"/>
        <v>3680</v>
      </c>
      <c r="B3681" t="s">
        <v>16458</v>
      </c>
      <c r="C3681" t="s">
        <v>12630</v>
      </c>
      <c r="D3681" s="8">
        <f>VLOOKUP(C3681,Proveedor!$B$2:$C$168,2,0)</f>
        <v>15</v>
      </c>
      <c r="E3681" s="8" t="str">
        <f t="shared" si="114"/>
        <v>insert into Productos values (3680,'LONA S NARANJA 12X18(3.60X5.40)',15);</v>
      </c>
    </row>
    <row r="3682" spans="1:5" x14ac:dyDescent="0.25">
      <c r="A3682" s="8">
        <f t="shared" si="115"/>
        <v>3681</v>
      </c>
      <c r="B3682" t="s">
        <v>16459</v>
      </c>
      <c r="C3682" t="s">
        <v>12630</v>
      </c>
      <c r="D3682" s="8">
        <f>VLOOKUP(C3682,Proveedor!$B$2:$C$168,2,0)</f>
        <v>15</v>
      </c>
      <c r="E3682" s="8" t="str">
        <f t="shared" si="114"/>
        <v>insert into Productos values (3681,'LONA S NARANJA 14X16(4.20X4.80)',15);</v>
      </c>
    </row>
    <row r="3683" spans="1:5" x14ac:dyDescent="0.25">
      <c r="A3683" s="8">
        <f t="shared" si="115"/>
        <v>3682</v>
      </c>
      <c r="B3683" t="s">
        <v>16460</v>
      </c>
      <c r="C3683" t="s">
        <v>12630</v>
      </c>
      <c r="D3683" s="8">
        <f>VLOOKUP(C3683,Proveedor!$B$2:$C$168,2,0)</f>
        <v>15</v>
      </c>
      <c r="E3683" s="8" t="str">
        <f t="shared" si="114"/>
        <v>insert into Productos values (3682,'LONA S NARANJA 14X20(4.20X6.00)',15);</v>
      </c>
    </row>
    <row r="3684" spans="1:5" x14ac:dyDescent="0.25">
      <c r="A3684" s="8">
        <f t="shared" si="115"/>
        <v>3683</v>
      </c>
      <c r="B3684" t="s">
        <v>16461</v>
      </c>
      <c r="C3684" t="s">
        <v>12630</v>
      </c>
      <c r="D3684" s="8">
        <f>VLOOKUP(C3684,Proveedor!$B$2:$C$168,2,0)</f>
        <v>15</v>
      </c>
      <c r="E3684" s="8" t="str">
        <f t="shared" si="114"/>
        <v>insert into Productos values (3683,'LONA S NARANJA 16X20(4.80X6.00)',15);</v>
      </c>
    </row>
    <row r="3685" spans="1:5" x14ac:dyDescent="0.25">
      <c r="A3685" s="8">
        <f t="shared" si="115"/>
        <v>3684</v>
      </c>
      <c r="B3685" t="s">
        <v>16462</v>
      </c>
      <c r="C3685" t="s">
        <v>12630</v>
      </c>
      <c r="D3685" s="8">
        <f>VLOOKUP(C3685,Proveedor!$B$2:$C$168,2,0)</f>
        <v>15</v>
      </c>
      <c r="E3685" s="8" t="str">
        <f t="shared" si="114"/>
        <v>insert into Productos values (3684,'LONA S NARANJA 18X24(5.40X7.20)',15);</v>
      </c>
    </row>
    <row r="3686" spans="1:5" x14ac:dyDescent="0.25">
      <c r="A3686" s="8">
        <f t="shared" si="115"/>
        <v>3685</v>
      </c>
      <c r="B3686" t="s">
        <v>16463</v>
      </c>
      <c r="C3686" t="s">
        <v>12630</v>
      </c>
      <c r="D3686" s="8">
        <f>VLOOKUP(C3686,Proveedor!$B$2:$C$168,2,0)</f>
        <v>15</v>
      </c>
      <c r="E3686" s="8" t="str">
        <f t="shared" si="114"/>
        <v>insert into Productos values (3685,'LONA S NARANJA 20X20(6.00X6.00)',15);</v>
      </c>
    </row>
    <row r="3687" spans="1:5" x14ac:dyDescent="0.25">
      <c r="A3687" s="8">
        <f t="shared" si="115"/>
        <v>3686</v>
      </c>
      <c r="B3687" t="s">
        <v>16464</v>
      </c>
      <c r="C3687" t="s">
        <v>12630</v>
      </c>
      <c r="D3687" s="8">
        <f>VLOOKUP(C3687,Proveedor!$B$2:$C$168,2,0)</f>
        <v>15</v>
      </c>
      <c r="E3687" s="8" t="str">
        <f t="shared" si="114"/>
        <v>insert into Productos values (3686,'LONA S NARANJA 20X30(6.00X9.00)',15);</v>
      </c>
    </row>
    <row r="3688" spans="1:5" x14ac:dyDescent="0.25">
      <c r="A3688" s="8">
        <f t="shared" si="115"/>
        <v>3687</v>
      </c>
      <c r="B3688" t="s">
        <v>16465</v>
      </c>
      <c r="C3688" t="s">
        <v>12630</v>
      </c>
      <c r="D3688" s="8">
        <f>VLOOKUP(C3688,Proveedor!$B$2:$C$168,2,0)</f>
        <v>15</v>
      </c>
      <c r="E3688" s="8" t="str">
        <f t="shared" si="114"/>
        <v>insert into Productos values (3687,'LONA S NARANJA 20X40(6.00X12.00)',15);</v>
      </c>
    </row>
    <row r="3689" spans="1:5" x14ac:dyDescent="0.25">
      <c r="A3689" s="8">
        <f t="shared" si="115"/>
        <v>3688</v>
      </c>
      <c r="B3689" t="s">
        <v>16466</v>
      </c>
      <c r="C3689" t="s">
        <v>12630</v>
      </c>
      <c r="D3689" s="8">
        <f>VLOOKUP(C3689,Proveedor!$B$2:$C$168,2,0)</f>
        <v>15</v>
      </c>
      <c r="E3689" s="8" t="str">
        <f t="shared" si="114"/>
        <v>insert into Productos values (3688,'LONA S NARANJA 20X50(6.00X15.00)',15);</v>
      </c>
    </row>
    <row r="3690" spans="1:5" x14ac:dyDescent="0.25">
      <c r="A3690" s="8">
        <f t="shared" si="115"/>
        <v>3689</v>
      </c>
      <c r="B3690" t="s">
        <v>16467</v>
      </c>
      <c r="C3690" t="s">
        <v>12630</v>
      </c>
      <c r="D3690" s="8">
        <f>VLOOKUP(C3690,Proveedor!$B$2:$C$168,2,0)</f>
        <v>15</v>
      </c>
      <c r="E3690" s="8" t="str">
        <f t="shared" si="114"/>
        <v>insert into Productos values (3689,'LONA S ROJA 6X8(1.80X2.40)',15);</v>
      </c>
    </row>
    <row r="3691" spans="1:5" x14ac:dyDescent="0.25">
      <c r="A3691" s="8">
        <f t="shared" si="115"/>
        <v>3690</v>
      </c>
      <c r="B3691" t="s">
        <v>16468</v>
      </c>
      <c r="C3691" t="s">
        <v>12630</v>
      </c>
      <c r="D3691" s="8">
        <f>VLOOKUP(C3691,Proveedor!$B$2:$C$168,2,0)</f>
        <v>15</v>
      </c>
      <c r="E3691" s="8" t="str">
        <f t="shared" si="114"/>
        <v>insert into Productos values (3690,'LONA S ROJA 8X10(2.40X3.00)',15);</v>
      </c>
    </row>
    <row r="3692" spans="1:5" x14ac:dyDescent="0.25">
      <c r="A3692" s="8">
        <f t="shared" si="115"/>
        <v>3691</v>
      </c>
      <c r="B3692" t="s">
        <v>16469</v>
      </c>
      <c r="C3692" t="s">
        <v>12630</v>
      </c>
      <c r="D3692" s="8">
        <f>VLOOKUP(C3692,Proveedor!$B$2:$C$168,2,0)</f>
        <v>15</v>
      </c>
      <c r="E3692" s="8" t="str">
        <f t="shared" si="114"/>
        <v>insert into Productos values (3691,'LONA S ROJA 8X12(2.40X3.60)',15);</v>
      </c>
    </row>
    <row r="3693" spans="1:5" x14ac:dyDescent="0.25">
      <c r="A3693" s="8">
        <f t="shared" si="115"/>
        <v>3692</v>
      </c>
      <c r="B3693" t="s">
        <v>16470</v>
      </c>
      <c r="C3693" t="s">
        <v>12630</v>
      </c>
      <c r="D3693" s="8">
        <f>VLOOKUP(C3693,Proveedor!$B$2:$C$168,2,0)</f>
        <v>15</v>
      </c>
      <c r="E3693" s="8" t="str">
        <f t="shared" si="114"/>
        <v>insert into Productos values (3692,'LONA S ROJA 10X10(3.00X3.00)',15);</v>
      </c>
    </row>
    <row r="3694" spans="1:5" x14ac:dyDescent="0.25">
      <c r="A3694" s="8">
        <f t="shared" si="115"/>
        <v>3693</v>
      </c>
      <c r="B3694" t="s">
        <v>16471</v>
      </c>
      <c r="C3694" t="s">
        <v>12630</v>
      </c>
      <c r="D3694" s="8">
        <f>VLOOKUP(C3694,Proveedor!$B$2:$C$168,2,0)</f>
        <v>15</v>
      </c>
      <c r="E3694" s="8" t="str">
        <f t="shared" si="114"/>
        <v>insert into Productos values (3693,'LONA S ROJA 10X14(3.00X4.20)',15);</v>
      </c>
    </row>
    <row r="3695" spans="1:5" x14ac:dyDescent="0.25">
      <c r="A3695" s="8">
        <f t="shared" si="115"/>
        <v>3694</v>
      </c>
      <c r="B3695" t="s">
        <v>16472</v>
      </c>
      <c r="C3695" t="s">
        <v>12630</v>
      </c>
      <c r="D3695" s="8">
        <f>VLOOKUP(C3695,Proveedor!$B$2:$C$168,2,0)</f>
        <v>15</v>
      </c>
      <c r="E3695" s="8" t="str">
        <f t="shared" si="114"/>
        <v>insert into Productos values (3694,'LONA S ROJA 10X18(3.00X5.40)',15);</v>
      </c>
    </row>
    <row r="3696" spans="1:5" x14ac:dyDescent="0.25">
      <c r="A3696" s="8">
        <f t="shared" si="115"/>
        <v>3695</v>
      </c>
      <c r="B3696" t="s">
        <v>16473</v>
      </c>
      <c r="C3696" t="s">
        <v>12630</v>
      </c>
      <c r="D3696" s="8">
        <f>VLOOKUP(C3696,Proveedor!$B$2:$C$168,2,0)</f>
        <v>15</v>
      </c>
      <c r="E3696" s="8" t="str">
        <f t="shared" si="114"/>
        <v>insert into Productos values (3695,'LONA S ROJA 10X20(3.00X6.00)',15);</v>
      </c>
    </row>
    <row r="3697" spans="1:5" x14ac:dyDescent="0.25">
      <c r="A3697" s="8">
        <f t="shared" si="115"/>
        <v>3696</v>
      </c>
      <c r="B3697" t="s">
        <v>16474</v>
      </c>
      <c r="C3697" t="s">
        <v>12630</v>
      </c>
      <c r="D3697" s="8">
        <f>VLOOKUP(C3697,Proveedor!$B$2:$C$168,2,0)</f>
        <v>15</v>
      </c>
      <c r="E3697" s="8" t="str">
        <f t="shared" si="114"/>
        <v>insert into Productos values (3696,'LONA S ROJA 11X31(3.30X9.30)',15);</v>
      </c>
    </row>
    <row r="3698" spans="1:5" x14ac:dyDescent="0.25">
      <c r="A3698" s="8">
        <f t="shared" si="115"/>
        <v>3697</v>
      </c>
      <c r="B3698" t="s">
        <v>16475</v>
      </c>
      <c r="C3698" t="s">
        <v>12630</v>
      </c>
      <c r="D3698" s="8">
        <f>VLOOKUP(C3698,Proveedor!$B$2:$C$168,2,0)</f>
        <v>15</v>
      </c>
      <c r="E3698" s="8" t="str">
        <f t="shared" si="114"/>
        <v>insert into Productos values (3697,'LONA S ROJA 12X18(3.60X5.40)',15);</v>
      </c>
    </row>
    <row r="3699" spans="1:5" x14ac:dyDescent="0.25">
      <c r="A3699" s="8">
        <f t="shared" si="115"/>
        <v>3698</v>
      </c>
      <c r="B3699" t="s">
        <v>16476</v>
      </c>
      <c r="C3699" t="s">
        <v>12630</v>
      </c>
      <c r="D3699" s="8">
        <f>VLOOKUP(C3699,Proveedor!$B$2:$C$168,2,0)</f>
        <v>15</v>
      </c>
      <c r="E3699" s="8" t="str">
        <f t="shared" si="114"/>
        <v>insert into Productos values (3698,'LONA S ROJA 14X14(4.20X4.20)',15);</v>
      </c>
    </row>
    <row r="3700" spans="1:5" x14ac:dyDescent="0.25">
      <c r="A3700" s="8">
        <f t="shared" si="115"/>
        <v>3699</v>
      </c>
      <c r="B3700" t="s">
        <v>16477</v>
      </c>
      <c r="C3700" t="s">
        <v>12630</v>
      </c>
      <c r="D3700" s="8">
        <f>VLOOKUP(C3700,Proveedor!$B$2:$C$168,2,0)</f>
        <v>15</v>
      </c>
      <c r="E3700" s="8" t="str">
        <f t="shared" si="114"/>
        <v>insert into Productos values (3699,'LONA S ROJA 14X16(4.20X4.80)',15);</v>
      </c>
    </row>
    <row r="3701" spans="1:5" x14ac:dyDescent="0.25">
      <c r="A3701" s="8">
        <f t="shared" si="115"/>
        <v>3700</v>
      </c>
      <c r="B3701" t="s">
        <v>16478</v>
      </c>
      <c r="C3701" t="s">
        <v>12630</v>
      </c>
      <c r="D3701" s="8">
        <f>VLOOKUP(C3701,Proveedor!$B$2:$C$168,2,0)</f>
        <v>15</v>
      </c>
      <c r="E3701" s="8" t="str">
        <f t="shared" si="114"/>
        <v>insert into Productos values (3700,'LONA S ROJA 14X20(4.20X6.00)',15);</v>
      </c>
    </row>
    <row r="3702" spans="1:5" x14ac:dyDescent="0.25">
      <c r="A3702" s="8">
        <f t="shared" si="115"/>
        <v>3701</v>
      </c>
      <c r="B3702" t="s">
        <v>16479</v>
      </c>
      <c r="C3702" t="s">
        <v>12630</v>
      </c>
      <c r="D3702" s="8">
        <f>VLOOKUP(C3702,Proveedor!$B$2:$C$168,2,0)</f>
        <v>15</v>
      </c>
      <c r="E3702" s="8" t="str">
        <f t="shared" si="114"/>
        <v>insert into Productos values (3701,'LONA S ROJA 16X20(4.80X6.00)',15);</v>
      </c>
    </row>
    <row r="3703" spans="1:5" x14ac:dyDescent="0.25">
      <c r="A3703" s="8">
        <f t="shared" si="115"/>
        <v>3702</v>
      </c>
      <c r="B3703" t="s">
        <v>16480</v>
      </c>
      <c r="C3703" t="s">
        <v>12630</v>
      </c>
      <c r="D3703" s="8">
        <f>VLOOKUP(C3703,Proveedor!$B$2:$C$168,2,0)</f>
        <v>15</v>
      </c>
      <c r="E3703" s="8" t="str">
        <f t="shared" si="114"/>
        <v>insert into Productos values (3702,'LONA S ROJA 17X17(5.10X5.10)',15);</v>
      </c>
    </row>
    <row r="3704" spans="1:5" x14ac:dyDescent="0.25">
      <c r="A3704" s="8">
        <f t="shared" si="115"/>
        <v>3703</v>
      </c>
      <c r="B3704" t="s">
        <v>16481</v>
      </c>
      <c r="C3704" t="s">
        <v>12630</v>
      </c>
      <c r="D3704" s="8">
        <f>VLOOKUP(C3704,Proveedor!$B$2:$C$168,2,0)</f>
        <v>15</v>
      </c>
      <c r="E3704" s="8" t="str">
        <f t="shared" si="114"/>
        <v>insert into Productos values (3703,'LONA S ROJA 17X24(5.10X7.20)',15);</v>
      </c>
    </row>
    <row r="3705" spans="1:5" x14ac:dyDescent="0.25">
      <c r="A3705" s="8">
        <f t="shared" si="115"/>
        <v>3704</v>
      </c>
      <c r="B3705" t="s">
        <v>16482</v>
      </c>
      <c r="C3705" t="s">
        <v>12630</v>
      </c>
      <c r="D3705" s="8">
        <f>VLOOKUP(C3705,Proveedor!$B$2:$C$168,2,0)</f>
        <v>15</v>
      </c>
      <c r="E3705" s="8" t="str">
        <f t="shared" si="114"/>
        <v>insert into Productos values (3704,'LONA S ROJA 17X30(5.10X9.00)',15);</v>
      </c>
    </row>
    <row r="3706" spans="1:5" x14ac:dyDescent="0.25">
      <c r="A3706" s="8">
        <f t="shared" si="115"/>
        <v>3705</v>
      </c>
      <c r="B3706" t="s">
        <v>16483</v>
      </c>
      <c r="C3706" t="s">
        <v>12630</v>
      </c>
      <c r="D3706" s="8">
        <f>VLOOKUP(C3706,Proveedor!$B$2:$C$168,2,0)</f>
        <v>15</v>
      </c>
      <c r="E3706" s="8" t="str">
        <f t="shared" si="114"/>
        <v>insert into Productos values (3705,'LONA S ROJA 18X24(5.40X7.20)',15);</v>
      </c>
    </row>
    <row r="3707" spans="1:5" x14ac:dyDescent="0.25">
      <c r="A3707" s="8">
        <f t="shared" si="115"/>
        <v>3706</v>
      </c>
      <c r="B3707" t="s">
        <v>16484</v>
      </c>
      <c r="C3707" t="s">
        <v>12630</v>
      </c>
      <c r="D3707" s="8">
        <f>VLOOKUP(C3707,Proveedor!$B$2:$C$168,2,0)</f>
        <v>15</v>
      </c>
      <c r="E3707" s="8" t="str">
        <f t="shared" si="114"/>
        <v>insert into Productos values (3706,'LONA S ROJA 20X20(6.00X6.00)',15);</v>
      </c>
    </row>
    <row r="3708" spans="1:5" x14ac:dyDescent="0.25">
      <c r="A3708" s="8">
        <f t="shared" si="115"/>
        <v>3707</v>
      </c>
      <c r="B3708" t="s">
        <v>16485</v>
      </c>
      <c r="C3708" t="s">
        <v>12630</v>
      </c>
      <c r="D3708" s="8">
        <f>VLOOKUP(C3708,Proveedor!$B$2:$C$168,2,0)</f>
        <v>15</v>
      </c>
      <c r="E3708" s="8" t="str">
        <f t="shared" si="114"/>
        <v>insert into Productos values (3707,'LONA S ROJA 20X30(6.00X9.00)',15);</v>
      </c>
    </row>
    <row r="3709" spans="1:5" x14ac:dyDescent="0.25">
      <c r="A3709" s="8">
        <f t="shared" si="115"/>
        <v>3708</v>
      </c>
      <c r="B3709" t="s">
        <v>16486</v>
      </c>
      <c r="C3709" t="s">
        <v>12630</v>
      </c>
      <c r="D3709" s="8">
        <f>VLOOKUP(C3709,Proveedor!$B$2:$C$168,2,0)</f>
        <v>15</v>
      </c>
      <c r="E3709" s="8" t="str">
        <f t="shared" si="114"/>
        <v>insert into Productos values (3708,'LONA S ROJA 20X40(6.00X12.00)',15);</v>
      </c>
    </row>
    <row r="3710" spans="1:5" x14ac:dyDescent="0.25">
      <c r="A3710" s="8">
        <f t="shared" si="115"/>
        <v>3709</v>
      </c>
      <c r="B3710" t="s">
        <v>16487</v>
      </c>
      <c r="C3710" t="s">
        <v>12630</v>
      </c>
      <c r="D3710" s="8">
        <f>VLOOKUP(C3710,Proveedor!$B$2:$C$168,2,0)</f>
        <v>15</v>
      </c>
      <c r="E3710" s="8" t="str">
        <f t="shared" si="114"/>
        <v>insert into Productos values (3709,'LONA S ROJA 20X50(6.00X15.00)',15);</v>
      </c>
    </row>
    <row r="3711" spans="1:5" x14ac:dyDescent="0.25">
      <c r="A3711" s="8">
        <f t="shared" si="115"/>
        <v>3710</v>
      </c>
      <c r="B3711" t="s">
        <v>16488</v>
      </c>
      <c r="C3711" t="s">
        <v>12630</v>
      </c>
      <c r="D3711" s="8">
        <f>VLOOKUP(C3711,Proveedor!$B$2:$C$168,2,0)</f>
        <v>15</v>
      </c>
      <c r="E3711" s="8" t="str">
        <f t="shared" si="114"/>
        <v>insert into Productos values (3710,'LONA S ROJA 24X24(7.20X7.20)',15);</v>
      </c>
    </row>
    <row r="3712" spans="1:5" x14ac:dyDescent="0.25">
      <c r="A3712" s="8">
        <f t="shared" si="115"/>
        <v>3711</v>
      </c>
      <c r="B3712" t="s">
        <v>16489</v>
      </c>
      <c r="C3712" t="s">
        <v>12630</v>
      </c>
      <c r="D3712" s="8">
        <f>VLOOKUP(C3712,Proveedor!$B$2:$C$168,2,0)</f>
        <v>15</v>
      </c>
      <c r="E3712" s="8" t="str">
        <f t="shared" si="114"/>
        <v>insert into Productos values (3711,'LONA S ROJA 30X30(9.00X9.00)',15);</v>
      </c>
    </row>
    <row r="3713" spans="1:5" x14ac:dyDescent="0.25">
      <c r="A3713" s="8">
        <f t="shared" si="115"/>
        <v>3712</v>
      </c>
      <c r="B3713" t="s">
        <v>16490</v>
      </c>
      <c r="C3713" t="s">
        <v>12630</v>
      </c>
      <c r="D3713" s="8">
        <f>VLOOKUP(C3713,Proveedor!$B$2:$C$168,2,0)</f>
        <v>15</v>
      </c>
      <c r="E3713" s="8" t="str">
        <f t="shared" si="114"/>
        <v>insert into Productos values (3712,'LONA S ROSA 6X8(1.80X2.40)*************',15);</v>
      </c>
    </row>
    <row r="3714" spans="1:5" x14ac:dyDescent="0.25">
      <c r="A3714" s="8">
        <f t="shared" si="115"/>
        <v>3713</v>
      </c>
      <c r="B3714" t="s">
        <v>16491</v>
      </c>
      <c r="C3714" t="s">
        <v>12630</v>
      </c>
      <c r="D3714" s="8">
        <f>VLOOKUP(C3714,Proveedor!$B$2:$C$168,2,0)</f>
        <v>15</v>
      </c>
      <c r="E3714" s="8" t="str">
        <f t="shared" si="114"/>
        <v>insert into Productos values (3713,'LONA S ROSA 8X12(2.40X3.60)************',15);</v>
      </c>
    </row>
    <row r="3715" spans="1:5" x14ac:dyDescent="0.25">
      <c r="A3715" s="8">
        <f t="shared" si="115"/>
        <v>3714</v>
      </c>
      <c r="B3715" t="s">
        <v>16492</v>
      </c>
      <c r="C3715" t="s">
        <v>12630</v>
      </c>
      <c r="D3715" s="8">
        <f>VLOOKUP(C3715,Proveedor!$B$2:$C$168,2,0)</f>
        <v>15</v>
      </c>
      <c r="E3715" s="8" t="str">
        <f t="shared" ref="E3715:E3778" si="116">"insert into Productos values ("&amp;A3715&amp;",'"&amp;B3715&amp;"',"&amp;D3715&amp;");"</f>
        <v>insert into Productos values (3714,'LONA S ROSA 10X10(3.00X3.00)************',15);</v>
      </c>
    </row>
    <row r="3716" spans="1:5" x14ac:dyDescent="0.25">
      <c r="A3716" s="8">
        <f t="shared" ref="A3716:A3779" si="117">+A3715+1</f>
        <v>3715</v>
      </c>
      <c r="B3716" t="s">
        <v>16493</v>
      </c>
      <c r="C3716" t="s">
        <v>12630</v>
      </c>
      <c r="D3716" s="8">
        <f>VLOOKUP(C3716,Proveedor!$B$2:$C$168,2,0)</f>
        <v>15</v>
      </c>
      <c r="E3716" s="8" t="str">
        <f t="shared" si="116"/>
        <v>insert into Productos values (3715,'LONA S ROSA 10X14(3.00X4.20)************',15);</v>
      </c>
    </row>
    <row r="3717" spans="1:5" x14ac:dyDescent="0.25">
      <c r="A3717" s="8">
        <f t="shared" si="117"/>
        <v>3716</v>
      </c>
      <c r="B3717" t="s">
        <v>16494</v>
      </c>
      <c r="C3717" t="s">
        <v>12630</v>
      </c>
      <c r="D3717" s="8">
        <f>VLOOKUP(C3717,Proveedor!$B$2:$C$168,2,0)</f>
        <v>15</v>
      </c>
      <c r="E3717" s="8" t="str">
        <f t="shared" si="116"/>
        <v>insert into Productos values (3716,'LONA S ROSA 10X18(3.00X5.40)************',15);</v>
      </c>
    </row>
    <row r="3718" spans="1:5" x14ac:dyDescent="0.25">
      <c r="A3718" s="8">
        <f t="shared" si="117"/>
        <v>3717</v>
      </c>
      <c r="B3718" t="s">
        <v>16495</v>
      </c>
      <c r="C3718" t="s">
        <v>12630</v>
      </c>
      <c r="D3718" s="8">
        <f>VLOOKUP(C3718,Proveedor!$B$2:$C$168,2,0)</f>
        <v>15</v>
      </c>
      <c r="E3718" s="8" t="str">
        <f t="shared" si="116"/>
        <v>insert into Productos values (3717,'LONA S ROSA 10X20(3.00X6.00)************',15);</v>
      </c>
    </row>
    <row r="3719" spans="1:5" x14ac:dyDescent="0.25">
      <c r="A3719" s="8">
        <f t="shared" si="117"/>
        <v>3718</v>
      </c>
      <c r="B3719" t="s">
        <v>16496</v>
      </c>
      <c r="C3719" t="s">
        <v>12630</v>
      </c>
      <c r="D3719" s="8">
        <f>VLOOKUP(C3719,Proveedor!$B$2:$C$168,2,0)</f>
        <v>15</v>
      </c>
      <c r="E3719" s="8" t="str">
        <f t="shared" si="116"/>
        <v>insert into Productos values (3718,'LONA S ROSA 14X14(4.20X4.20)************',15);</v>
      </c>
    </row>
    <row r="3720" spans="1:5" x14ac:dyDescent="0.25">
      <c r="A3720" s="8">
        <f t="shared" si="117"/>
        <v>3719</v>
      </c>
      <c r="B3720" t="s">
        <v>16497</v>
      </c>
      <c r="C3720" t="s">
        <v>12630</v>
      </c>
      <c r="D3720" s="8">
        <f>VLOOKUP(C3720,Proveedor!$B$2:$C$168,2,0)</f>
        <v>15</v>
      </c>
      <c r="E3720" s="8" t="str">
        <f t="shared" si="116"/>
        <v>insert into Productos values (3719,'LONA S ROSA 14X16(4.20X4.80)************',15);</v>
      </c>
    </row>
    <row r="3721" spans="1:5" x14ac:dyDescent="0.25">
      <c r="A3721" s="8">
        <f t="shared" si="117"/>
        <v>3720</v>
      </c>
      <c r="B3721" t="s">
        <v>16498</v>
      </c>
      <c r="C3721" t="s">
        <v>12630</v>
      </c>
      <c r="D3721" s="8">
        <f>VLOOKUP(C3721,Proveedor!$B$2:$C$168,2,0)</f>
        <v>15</v>
      </c>
      <c r="E3721" s="8" t="str">
        <f t="shared" si="116"/>
        <v>insert into Productos values (3720,'LONA S ROSA 14X20(4.20X6.00)************',15);</v>
      </c>
    </row>
    <row r="3722" spans="1:5" x14ac:dyDescent="0.25">
      <c r="A3722" s="8">
        <f t="shared" si="117"/>
        <v>3721</v>
      </c>
      <c r="B3722" t="s">
        <v>16499</v>
      </c>
      <c r="C3722" t="s">
        <v>12630</v>
      </c>
      <c r="D3722" s="8">
        <f>VLOOKUP(C3722,Proveedor!$B$2:$C$168,2,0)</f>
        <v>15</v>
      </c>
      <c r="E3722" s="8" t="str">
        <f t="shared" si="116"/>
        <v>insert into Productos values (3721,'LONA S ROSA 16X20(4.80X6.00)************',15);</v>
      </c>
    </row>
    <row r="3723" spans="1:5" x14ac:dyDescent="0.25">
      <c r="A3723" s="8">
        <f t="shared" si="117"/>
        <v>3722</v>
      </c>
      <c r="B3723" t="s">
        <v>16500</v>
      </c>
      <c r="C3723" t="s">
        <v>12630</v>
      </c>
      <c r="D3723" s="8">
        <f>VLOOKUP(C3723,Proveedor!$B$2:$C$168,2,0)</f>
        <v>15</v>
      </c>
      <c r="E3723" s="8" t="str">
        <f t="shared" si="116"/>
        <v>insert into Productos values (3722,'LONA S ROSA 17X17(5.10X5.10)************',15);</v>
      </c>
    </row>
    <row r="3724" spans="1:5" x14ac:dyDescent="0.25">
      <c r="A3724" s="8">
        <f t="shared" si="117"/>
        <v>3723</v>
      </c>
      <c r="B3724" t="s">
        <v>16501</v>
      </c>
      <c r="C3724" t="s">
        <v>12630</v>
      </c>
      <c r="D3724" s="8">
        <f>VLOOKUP(C3724,Proveedor!$B$2:$C$168,2,0)</f>
        <v>15</v>
      </c>
      <c r="E3724" s="8" t="str">
        <f t="shared" si="116"/>
        <v>insert into Productos values (3723,'LONA S ROSA 17X30(5.10X9.00)************',15);</v>
      </c>
    </row>
    <row r="3725" spans="1:5" x14ac:dyDescent="0.25">
      <c r="A3725" s="8">
        <f t="shared" si="117"/>
        <v>3724</v>
      </c>
      <c r="B3725" t="s">
        <v>16502</v>
      </c>
      <c r="C3725" t="s">
        <v>12630</v>
      </c>
      <c r="D3725" s="8">
        <f>VLOOKUP(C3725,Proveedor!$B$2:$C$168,2,0)</f>
        <v>15</v>
      </c>
      <c r="E3725" s="8" t="str">
        <f t="shared" si="116"/>
        <v>insert into Productos values (3724,'LONA S ROSA 18X24(5.40X7.20)************',15);</v>
      </c>
    </row>
    <row r="3726" spans="1:5" x14ac:dyDescent="0.25">
      <c r="A3726" s="8">
        <f t="shared" si="117"/>
        <v>3725</v>
      </c>
      <c r="B3726" t="s">
        <v>16503</v>
      </c>
      <c r="C3726" t="s">
        <v>12630</v>
      </c>
      <c r="D3726" s="8">
        <f>VLOOKUP(C3726,Proveedor!$B$2:$C$168,2,0)</f>
        <v>15</v>
      </c>
      <c r="E3726" s="8" t="str">
        <f t="shared" si="116"/>
        <v>insert into Productos values (3725,'LONA S ROSA 18X27(5.40X8.10)************',15);</v>
      </c>
    </row>
    <row r="3727" spans="1:5" x14ac:dyDescent="0.25">
      <c r="A3727" s="8">
        <f t="shared" si="117"/>
        <v>3726</v>
      </c>
      <c r="B3727" t="s">
        <v>16504</v>
      </c>
      <c r="C3727" t="s">
        <v>12630</v>
      </c>
      <c r="D3727" s="8">
        <f>VLOOKUP(C3727,Proveedor!$B$2:$C$168,2,0)</f>
        <v>15</v>
      </c>
      <c r="E3727" s="8" t="str">
        <f t="shared" si="116"/>
        <v>insert into Productos values (3726,'LONA S ROSA 20X20(6.00X6.00)************',15);</v>
      </c>
    </row>
    <row r="3728" spans="1:5" x14ac:dyDescent="0.25">
      <c r="A3728" s="8">
        <f t="shared" si="117"/>
        <v>3727</v>
      </c>
      <c r="B3728" t="s">
        <v>16505</v>
      </c>
      <c r="C3728" t="s">
        <v>12630</v>
      </c>
      <c r="D3728" s="8">
        <f>VLOOKUP(C3728,Proveedor!$B$2:$C$168,2,0)</f>
        <v>15</v>
      </c>
      <c r="E3728" s="8" t="str">
        <f t="shared" si="116"/>
        <v>insert into Productos values (3727,'LONA S ROSA 20X27(6.00X8.10)************',15);</v>
      </c>
    </row>
    <row r="3729" spans="1:5" x14ac:dyDescent="0.25">
      <c r="A3729" s="8">
        <f t="shared" si="117"/>
        <v>3728</v>
      </c>
      <c r="B3729" t="s">
        <v>16506</v>
      </c>
      <c r="C3729" t="s">
        <v>12630</v>
      </c>
      <c r="D3729" s="8">
        <f>VLOOKUP(C3729,Proveedor!$B$2:$C$168,2,0)</f>
        <v>15</v>
      </c>
      <c r="E3729" s="8" t="str">
        <f t="shared" si="116"/>
        <v>insert into Productos values (3728,'LONA S ROSA 20X30(6.00X9.00)************',15);</v>
      </c>
    </row>
    <row r="3730" spans="1:5" x14ac:dyDescent="0.25">
      <c r="A3730" s="8">
        <f t="shared" si="117"/>
        <v>3729</v>
      </c>
      <c r="B3730" t="s">
        <v>16507</v>
      </c>
      <c r="C3730" t="s">
        <v>12630</v>
      </c>
      <c r="D3730" s="8">
        <f>VLOOKUP(C3730,Proveedor!$B$2:$C$168,2,0)</f>
        <v>15</v>
      </c>
      <c r="E3730" s="8" t="str">
        <f t="shared" si="116"/>
        <v>insert into Productos values (3729,'LONA S ROSA 24X30(7.20X9.00)************',15);</v>
      </c>
    </row>
    <row r="3731" spans="1:5" x14ac:dyDescent="0.25">
      <c r="A3731" s="8">
        <f t="shared" si="117"/>
        <v>3730</v>
      </c>
      <c r="B3731" t="s">
        <v>16508</v>
      </c>
      <c r="C3731" t="s">
        <v>12630</v>
      </c>
      <c r="D3731" s="8">
        <f>VLOOKUP(C3731,Proveedor!$B$2:$C$168,2,0)</f>
        <v>15</v>
      </c>
      <c r="E3731" s="8" t="str">
        <f t="shared" si="116"/>
        <v>insert into Productos values (3730,'LONA S VERDE 6X8 (1.80X2.40)',15);</v>
      </c>
    </row>
    <row r="3732" spans="1:5" x14ac:dyDescent="0.25">
      <c r="A3732" s="8">
        <f t="shared" si="117"/>
        <v>3731</v>
      </c>
      <c r="B3732" t="s">
        <v>16509</v>
      </c>
      <c r="C3732" t="s">
        <v>12630</v>
      </c>
      <c r="D3732" s="8">
        <f>VLOOKUP(C3732,Proveedor!$B$2:$C$168,2,0)</f>
        <v>15</v>
      </c>
      <c r="E3732" s="8" t="str">
        <f t="shared" si="116"/>
        <v>insert into Productos values (3731,'LONA S VERDE 8X12 (2.40X3.60)',15);</v>
      </c>
    </row>
    <row r="3733" spans="1:5" x14ac:dyDescent="0.25">
      <c r="A3733" s="8">
        <f t="shared" si="117"/>
        <v>3732</v>
      </c>
      <c r="B3733" t="s">
        <v>16510</v>
      </c>
      <c r="C3733" t="s">
        <v>12655</v>
      </c>
      <c r="D3733" s="8">
        <f>VLOOKUP(C3733,Proveedor!$B$2:$C$168,2,0)</f>
        <v>40</v>
      </c>
      <c r="E3733" s="8" t="str">
        <f t="shared" si="116"/>
        <v>insert into Productos values (3732,'LONA S VERDE 10X10(3.00X3.00)',40);</v>
      </c>
    </row>
    <row r="3734" spans="1:5" x14ac:dyDescent="0.25">
      <c r="A3734" s="8">
        <f t="shared" si="117"/>
        <v>3733</v>
      </c>
      <c r="B3734" t="s">
        <v>16511</v>
      </c>
      <c r="C3734" t="s">
        <v>12630</v>
      </c>
      <c r="D3734" s="8">
        <f>VLOOKUP(C3734,Proveedor!$B$2:$C$168,2,0)</f>
        <v>15</v>
      </c>
      <c r="E3734" s="8" t="str">
        <f t="shared" si="116"/>
        <v>insert into Productos values (3733,'LONA S VERDE 10X14(3.00X4.20)',15);</v>
      </c>
    </row>
    <row r="3735" spans="1:5" x14ac:dyDescent="0.25">
      <c r="A3735" s="8">
        <f t="shared" si="117"/>
        <v>3734</v>
      </c>
      <c r="B3735" t="s">
        <v>16512</v>
      </c>
      <c r="C3735" t="s">
        <v>12630</v>
      </c>
      <c r="D3735" s="8">
        <f>VLOOKUP(C3735,Proveedor!$B$2:$C$168,2,0)</f>
        <v>15</v>
      </c>
      <c r="E3735" s="8" t="str">
        <f t="shared" si="116"/>
        <v>insert into Productos values (3734,'LONA S VERDE 10X18(3.00X5.40)',15);</v>
      </c>
    </row>
    <row r="3736" spans="1:5" x14ac:dyDescent="0.25">
      <c r="A3736" s="8">
        <f t="shared" si="117"/>
        <v>3735</v>
      </c>
      <c r="B3736" t="s">
        <v>16513</v>
      </c>
      <c r="C3736" t="s">
        <v>12655</v>
      </c>
      <c r="D3736" s="8">
        <f>VLOOKUP(C3736,Proveedor!$B$2:$C$168,2,0)</f>
        <v>40</v>
      </c>
      <c r="E3736" s="8" t="str">
        <f t="shared" si="116"/>
        <v>insert into Productos values (3735,'LONA S VERDE 10X20(3.00X6.00)',40);</v>
      </c>
    </row>
    <row r="3737" spans="1:5" x14ac:dyDescent="0.25">
      <c r="A3737" s="8">
        <f t="shared" si="117"/>
        <v>3736</v>
      </c>
      <c r="B3737" t="s">
        <v>16514</v>
      </c>
      <c r="C3737" t="s">
        <v>12655</v>
      </c>
      <c r="D3737" s="8">
        <f>VLOOKUP(C3737,Proveedor!$B$2:$C$168,2,0)</f>
        <v>40</v>
      </c>
      <c r="E3737" s="8" t="str">
        <f t="shared" si="116"/>
        <v>insert into Productos values (3736,'LONA S VERDE 12X18(3.60X5.40)',40);</v>
      </c>
    </row>
    <row r="3738" spans="1:5" x14ac:dyDescent="0.25">
      <c r="A3738" s="8">
        <f t="shared" si="117"/>
        <v>3737</v>
      </c>
      <c r="B3738" t="s">
        <v>16515</v>
      </c>
      <c r="C3738" t="s">
        <v>12655</v>
      </c>
      <c r="D3738" s="8">
        <f>VLOOKUP(C3738,Proveedor!$B$2:$C$168,2,0)</f>
        <v>40</v>
      </c>
      <c r="E3738" s="8" t="str">
        <f t="shared" si="116"/>
        <v>insert into Productos values (3737,'LONA S VERDE 14X16(4.20X4.80)',40);</v>
      </c>
    </row>
    <row r="3739" spans="1:5" x14ac:dyDescent="0.25">
      <c r="A3739" s="8">
        <f t="shared" si="117"/>
        <v>3738</v>
      </c>
      <c r="B3739" t="s">
        <v>16516</v>
      </c>
      <c r="C3739" t="s">
        <v>12630</v>
      </c>
      <c r="D3739" s="8">
        <f>VLOOKUP(C3739,Proveedor!$B$2:$C$168,2,0)</f>
        <v>15</v>
      </c>
      <c r="E3739" s="8" t="str">
        <f t="shared" si="116"/>
        <v>insert into Productos values (3738,'LONA S VERDE 14X20(4.20X6.00)',15);</v>
      </c>
    </row>
    <row r="3740" spans="1:5" x14ac:dyDescent="0.25">
      <c r="A3740" s="8">
        <f t="shared" si="117"/>
        <v>3739</v>
      </c>
      <c r="B3740" t="s">
        <v>16517</v>
      </c>
      <c r="C3740" t="s">
        <v>12630</v>
      </c>
      <c r="D3740" s="8">
        <f>VLOOKUP(C3740,Proveedor!$B$2:$C$168,2,0)</f>
        <v>15</v>
      </c>
      <c r="E3740" s="8" t="str">
        <f t="shared" si="116"/>
        <v>insert into Productos values (3739,'LONA S VERDE 18X24(5.40X7.20)',15);</v>
      </c>
    </row>
    <row r="3741" spans="1:5" x14ac:dyDescent="0.25">
      <c r="A3741" s="8">
        <f t="shared" si="117"/>
        <v>3740</v>
      </c>
      <c r="B3741" t="s">
        <v>16518</v>
      </c>
      <c r="C3741" t="s">
        <v>12630</v>
      </c>
      <c r="D3741" s="8">
        <f>VLOOKUP(C3741,Proveedor!$B$2:$C$168,2,0)</f>
        <v>15</v>
      </c>
      <c r="E3741" s="8" t="str">
        <f t="shared" si="116"/>
        <v>insert into Productos values (3740,'LONA S VERDE 20X20(6.00X6.00)',15);</v>
      </c>
    </row>
    <row r="3742" spans="1:5" x14ac:dyDescent="0.25">
      <c r="A3742" s="8">
        <f t="shared" si="117"/>
        <v>3741</v>
      </c>
      <c r="B3742" t="s">
        <v>16519</v>
      </c>
      <c r="C3742" t="s">
        <v>12655</v>
      </c>
      <c r="D3742" s="8">
        <f>VLOOKUP(C3742,Proveedor!$B$2:$C$168,2,0)</f>
        <v>40</v>
      </c>
      <c r="E3742" s="8" t="str">
        <f t="shared" si="116"/>
        <v>insert into Productos values (3741,'LONA S VERDE 20X30(6.00X9.00)',40);</v>
      </c>
    </row>
    <row r="3743" spans="1:5" x14ac:dyDescent="0.25">
      <c r="A3743" s="8">
        <f t="shared" si="117"/>
        <v>3742</v>
      </c>
      <c r="B3743" t="s">
        <v>16520</v>
      </c>
      <c r="C3743" t="s">
        <v>12630</v>
      </c>
      <c r="D3743" s="8">
        <f>VLOOKUP(C3743,Proveedor!$B$2:$C$168,2,0)</f>
        <v>15</v>
      </c>
      <c r="E3743" s="8" t="str">
        <f t="shared" si="116"/>
        <v>insert into Productos values (3742,'LONA S VERDE 20X40(6.00X12.00)',15);</v>
      </c>
    </row>
    <row r="3744" spans="1:5" x14ac:dyDescent="0.25">
      <c r="A3744" s="8">
        <f t="shared" si="117"/>
        <v>3743</v>
      </c>
      <c r="B3744" t="s">
        <v>16521</v>
      </c>
      <c r="C3744" t="s">
        <v>12630</v>
      </c>
      <c r="D3744" s="8">
        <f>VLOOKUP(C3744,Proveedor!$B$2:$C$168,2,0)</f>
        <v>15</v>
      </c>
      <c r="E3744" s="8" t="str">
        <f t="shared" si="116"/>
        <v>insert into Productos values (3743,'LONA S VERDE 20X50(6.00X15.00)',15);</v>
      </c>
    </row>
    <row r="3745" spans="1:5" x14ac:dyDescent="0.25">
      <c r="A3745" s="8">
        <f t="shared" si="117"/>
        <v>3744</v>
      </c>
      <c r="B3745" t="s">
        <v>16522</v>
      </c>
      <c r="C3745" t="s">
        <v>12741</v>
      </c>
      <c r="D3745" s="8">
        <f>VLOOKUP(C3745,Proveedor!$B$2:$C$168,2,0)</f>
        <v>127</v>
      </c>
      <c r="E3745" s="8" t="str">
        <f t="shared" si="116"/>
        <v>insert into Productos values (3744,'LUMINARIA DE TECHO 36W MAIGOO',127);</v>
      </c>
    </row>
    <row r="3746" spans="1:5" x14ac:dyDescent="0.25">
      <c r="A3746" s="8">
        <f t="shared" si="117"/>
        <v>3745</v>
      </c>
      <c r="B3746" t="s">
        <v>16523</v>
      </c>
      <c r="C3746" t="s">
        <v>12742</v>
      </c>
      <c r="D3746" s="8">
        <f>VLOOKUP(C3746,Proveedor!$B$2:$C$168,2,0)</f>
        <v>128</v>
      </c>
      <c r="E3746" s="8" t="str">
        <f t="shared" si="116"/>
        <v>insert into Productos values (3745,'LUMINARIA GOGOLITE 18W LED DE TECHO 6400K',128);</v>
      </c>
    </row>
    <row r="3747" spans="1:5" x14ac:dyDescent="0.25">
      <c r="A3747" s="8">
        <f t="shared" si="117"/>
        <v>3746</v>
      </c>
      <c r="B3747" t="s">
        <v>16524</v>
      </c>
      <c r="C3747" t="s">
        <v>12617</v>
      </c>
      <c r="D3747" s="8">
        <f>VLOOKUP(C3747,Proveedor!$B$2:$C$168,2,0)</f>
        <v>2</v>
      </c>
      <c r="E3747" s="8" t="str">
        <f t="shared" si="116"/>
        <v>insert into Productos values (3746,'LUMINARIA P/INTEMPE 300W C/SENSOR NEGRO',2);</v>
      </c>
    </row>
    <row r="3748" spans="1:5" x14ac:dyDescent="0.25">
      <c r="A3748" s="8">
        <f t="shared" si="117"/>
        <v>3747</v>
      </c>
      <c r="B3748" t="s">
        <v>16525</v>
      </c>
      <c r="C3748" t="s">
        <v>12636</v>
      </c>
      <c r="D3748" s="8">
        <f>VLOOKUP(C3748,Proveedor!$B$2:$C$168,2,0)</f>
        <v>21</v>
      </c>
      <c r="E3748" s="8" t="str">
        <f t="shared" si="116"/>
        <v>insert into Productos values (3747,'LUMINARIA SANELEC 36W SOBREPONER',21);</v>
      </c>
    </row>
    <row r="3749" spans="1:5" x14ac:dyDescent="0.25">
      <c r="A3749" s="8">
        <f t="shared" si="117"/>
        <v>3748</v>
      </c>
      <c r="B3749" t="s">
        <v>16526</v>
      </c>
      <c r="C3749" t="s">
        <v>12636</v>
      </c>
      <c r="D3749" s="8">
        <f>VLOOKUP(C3749,Proveedor!$B$2:$C$168,2,0)</f>
        <v>21</v>
      </c>
      <c r="E3749" s="8" t="str">
        <f t="shared" si="116"/>
        <v>insert into Productos values (3748,'LUMINARIA SANELEC DE TECHO 18W SOBREPONE',21);</v>
      </c>
    </row>
    <row r="3750" spans="1:5" x14ac:dyDescent="0.25">
      <c r="A3750" s="8">
        <f t="shared" si="117"/>
        <v>3749</v>
      </c>
      <c r="B3750" t="s">
        <v>16527</v>
      </c>
      <c r="C3750" t="s">
        <v>12636</v>
      </c>
      <c r="D3750" s="8">
        <f>VLOOKUP(C3750,Proveedor!$B$2:$C$168,2,0)</f>
        <v>21</v>
      </c>
      <c r="E3750" s="8" t="str">
        <f t="shared" si="116"/>
        <v>insert into Productos values (3749,'LUMINARIA SANELEC DE TECHO 2X14 LED 120V',21);</v>
      </c>
    </row>
    <row r="3751" spans="1:5" x14ac:dyDescent="0.25">
      <c r="A3751" s="8">
        <f t="shared" si="117"/>
        <v>3750</v>
      </c>
      <c r="B3751" t="s">
        <v>16528</v>
      </c>
      <c r="C3751" t="s">
        <v>12636</v>
      </c>
      <c r="D3751" s="8">
        <f>VLOOKUP(C3751,Proveedor!$B$2:$C$168,2,0)</f>
        <v>21</v>
      </c>
      <c r="E3751" s="8" t="str">
        <f t="shared" si="116"/>
        <v>insert into Productos values (3750,'LUMINARIA SANELEC DE TECHO 2X7 LED 120 V',21);</v>
      </c>
    </row>
    <row r="3752" spans="1:5" x14ac:dyDescent="0.25">
      <c r="A3752" s="8">
        <f t="shared" si="117"/>
        <v>3751</v>
      </c>
      <c r="B3752" t="s">
        <v>16529</v>
      </c>
      <c r="C3752" t="s">
        <v>12626</v>
      </c>
      <c r="D3752" s="8">
        <f>VLOOKUP(C3752,Proveedor!$B$2:$C$168,2,0)</f>
        <v>11</v>
      </c>
      <c r="E3752" s="8" t="str">
        <f t="shared" si="116"/>
        <v>insert into Productos values (3751,'LUMINARIA SOLAR SUBURBANA 650 LUM LION T',11);</v>
      </c>
    </row>
    <row r="3753" spans="1:5" x14ac:dyDescent="0.25">
      <c r="A3753" s="8">
        <f t="shared" si="117"/>
        <v>3752</v>
      </c>
      <c r="B3753" t="s">
        <v>16530</v>
      </c>
      <c r="C3753" t="s">
        <v>12618</v>
      </c>
      <c r="D3753" s="8">
        <f>VLOOKUP(C3753,Proveedor!$B$2:$C$168,2,0)</f>
        <v>3</v>
      </c>
      <c r="E3753" s="8" t="str">
        <f t="shared" si="116"/>
        <v>insert into Productos values (3752,'LUMINARIA SUBURBANA AKSI FOCO 45W',3);</v>
      </c>
    </row>
    <row r="3754" spans="1:5" x14ac:dyDescent="0.25">
      <c r="A3754" s="8">
        <f t="shared" si="117"/>
        <v>3753</v>
      </c>
      <c r="B3754" t="s">
        <v>16531</v>
      </c>
      <c r="C3754" t="s">
        <v>12636</v>
      </c>
      <c r="D3754" s="8">
        <f>VLOOKUP(C3754,Proveedor!$B$2:$C$168,2,0)</f>
        <v>21</v>
      </c>
      <c r="E3754" s="8" t="str">
        <f t="shared" si="116"/>
        <v>insert into Productos values (3753,'LUMINARIO SANELEC 36W 192 LED C/AGUA1278',21);</v>
      </c>
    </row>
    <row r="3755" spans="1:5" x14ac:dyDescent="0.25">
      <c r="A3755" s="8">
        <f t="shared" si="117"/>
        <v>3754</v>
      </c>
      <c r="B3755" t="s">
        <v>16532</v>
      </c>
      <c r="C3755" t="s">
        <v>12623</v>
      </c>
      <c r="D3755" s="8">
        <f>VLOOKUP(C3755,Proveedor!$B$2:$C$168,2,0)</f>
        <v>8</v>
      </c>
      <c r="E3755" s="8" t="str">
        <f t="shared" si="116"/>
        <v>insert into Productos values (3754,'LUPA ANTEJOS JOYERO DOBLE 10-25X LED',8);</v>
      </c>
    </row>
    <row r="3756" spans="1:5" x14ac:dyDescent="0.25">
      <c r="A3756" s="8">
        <f t="shared" si="117"/>
        <v>3755</v>
      </c>
      <c r="B3756" t="s">
        <v>16533</v>
      </c>
      <c r="C3756" t="s">
        <v>12623</v>
      </c>
      <c r="D3756" s="8">
        <f>VLOOKUP(C3756,Proveedor!$B$2:$C$168,2,0)</f>
        <v>8</v>
      </c>
      <c r="E3756" s="8" t="str">
        <f t="shared" si="116"/>
        <v>insert into Productos values (3755,'LUPA ANTEOJO MEDICO 2.5X-32 CM LED C/BAT',8);</v>
      </c>
    </row>
    <row r="3757" spans="1:5" x14ac:dyDescent="0.25">
      <c r="A3757" s="8">
        <f t="shared" si="117"/>
        <v>3756</v>
      </c>
      <c r="B3757" t="s">
        <v>16534</v>
      </c>
      <c r="C3757" t="s">
        <v>12623</v>
      </c>
      <c r="D3757" s="8">
        <f>VLOOKUP(C3757,Proveedor!$B$2:$C$168,2,0)</f>
        <v>8</v>
      </c>
      <c r="E3757" s="8" t="str">
        <f t="shared" si="116"/>
        <v>insert into Productos values (3756,'LUPA BASE V FLEXIBLE 11 Y 42 CM 2.25-5X',8);</v>
      </c>
    </row>
    <row r="3758" spans="1:5" x14ac:dyDescent="0.25">
      <c r="A3758" s="8">
        <f t="shared" si="117"/>
        <v>3757</v>
      </c>
      <c r="B3758" t="s">
        <v>16535</v>
      </c>
      <c r="C3758" t="s">
        <v>12623</v>
      </c>
      <c r="D3758" s="8">
        <f>VLOOKUP(C3758,Proveedor!$B$2:$C$168,2,0)</f>
        <v>8</v>
      </c>
      <c r="E3758" s="8" t="str">
        <f t="shared" si="116"/>
        <v>insert into Productos values (3757,'LUPA BASE Y PINZAS 90 MM 2.5-10X LED',8);</v>
      </c>
    </row>
    <row r="3759" spans="1:5" x14ac:dyDescent="0.25">
      <c r="A3759" s="8">
        <f t="shared" si="117"/>
        <v>3758</v>
      </c>
      <c r="B3759" t="s">
        <v>16536</v>
      </c>
      <c r="C3759" t="s">
        <v>12623</v>
      </c>
      <c r="D3759" s="8">
        <f>VLOOKUP(C3759,Proveedor!$B$2:$C$168,2,0)</f>
        <v>8</v>
      </c>
      <c r="E3759" s="8" t="str">
        <f t="shared" si="116"/>
        <v>insert into Productos values (3758,'LUPA BLANCA 90 MM 2.5X LED+UV',8);</v>
      </c>
    </row>
    <row r="3760" spans="1:5" x14ac:dyDescent="0.25">
      <c r="A3760" s="8">
        <f t="shared" si="117"/>
        <v>3759</v>
      </c>
      <c r="B3760" t="s">
        <v>16537</v>
      </c>
      <c r="C3760" t="s">
        <v>12623</v>
      </c>
      <c r="D3760" s="8">
        <f>VLOOKUP(C3760,Proveedor!$B$2:$C$168,2,0)</f>
        <v>8</v>
      </c>
      <c r="E3760" s="8" t="str">
        <f t="shared" si="116"/>
        <v>insert into Productos values (3759,'LUPA CUENTAHILOS LED 30 MM8X CRISTAL',8);</v>
      </c>
    </row>
    <row r="3761" spans="1:5" x14ac:dyDescent="0.25">
      <c r="A3761" s="8">
        <f t="shared" si="117"/>
        <v>3760</v>
      </c>
      <c r="B3761" t="s">
        <v>16538</v>
      </c>
      <c r="C3761" t="s">
        <v>12623</v>
      </c>
      <c r="D3761" s="8">
        <f>VLOOKUP(C3761,Proveedor!$B$2:$C$168,2,0)</f>
        <v>8</v>
      </c>
      <c r="E3761" s="8" t="str">
        <f t="shared" si="116"/>
        <v>insert into Productos values (3760,'LUPA JOYERO LED 10-40 MM 4-15X LLAVERO',8);</v>
      </c>
    </row>
    <row r="3762" spans="1:5" x14ac:dyDescent="0.25">
      <c r="A3762" s="8">
        <f t="shared" si="117"/>
        <v>3761</v>
      </c>
      <c r="B3762" t="s">
        <v>16539</v>
      </c>
      <c r="C3762" t="s">
        <v>12623</v>
      </c>
      <c r="D3762" s="8">
        <f>VLOOKUP(C3762,Proveedor!$B$2:$C$168,2,0)</f>
        <v>8</v>
      </c>
      <c r="E3762" s="8" t="str">
        <f t="shared" si="116"/>
        <v>insert into Productos values (3761,'LUPA JOYERO LED 21 MM 20X C/BRUJULA',8);</v>
      </c>
    </row>
    <row r="3763" spans="1:5" x14ac:dyDescent="0.25">
      <c r="A3763" s="8">
        <f t="shared" si="117"/>
        <v>3762</v>
      </c>
      <c r="B3763" t="s">
        <v>16540</v>
      </c>
      <c r="C3763" t="s">
        <v>12623</v>
      </c>
      <c r="D3763" s="8">
        <f>VLOOKUP(C3763,Proveedor!$B$2:$C$168,2,0)</f>
        <v>8</v>
      </c>
      <c r="E3763" s="8" t="str">
        <f t="shared" si="116"/>
        <v>insert into Productos values (3762,'LUPA JOYERO LED+UV 22MM 45XESCALA 0.5MM',8);</v>
      </c>
    </row>
    <row r="3764" spans="1:5" x14ac:dyDescent="0.25">
      <c r="A3764" s="8">
        <f t="shared" si="117"/>
        <v>3763</v>
      </c>
      <c r="B3764" t="s">
        <v>16541</v>
      </c>
      <c r="C3764" t="s">
        <v>12623</v>
      </c>
      <c r="D3764" s="8">
        <f>VLOOKUP(C3764,Proveedor!$B$2:$C$168,2,0)</f>
        <v>8</v>
      </c>
      <c r="E3764" s="8" t="str">
        <f t="shared" si="116"/>
        <v>insert into Productos values (3763,'LUPA JOYERO LED+UV 24MM 4+4 DOBLE C/LL',8);</v>
      </c>
    </row>
    <row r="3765" spans="1:5" x14ac:dyDescent="0.25">
      <c r="A3765" s="8">
        <f t="shared" si="117"/>
        <v>3764</v>
      </c>
      <c r="B3765" t="s">
        <v>16542</v>
      </c>
      <c r="C3765" t="s">
        <v>12623</v>
      </c>
      <c r="D3765" s="8">
        <f>VLOOKUP(C3765,Proveedor!$B$2:$C$168,2,0)</f>
        <v>8</v>
      </c>
      <c r="E3765" s="8" t="str">
        <f t="shared" si="116"/>
        <v>insert into Productos values (3764,'LUPA JOYERO LED-UV 25 MM 40X',8);</v>
      </c>
    </row>
    <row r="3766" spans="1:5" x14ac:dyDescent="0.25">
      <c r="A3766" s="8">
        <f t="shared" si="117"/>
        <v>3765</v>
      </c>
      <c r="B3766" t="s">
        <v>16543</v>
      </c>
      <c r="C3766" t="s">
        <v>12623</v>
      </c>
      <c r="D3766" s="8">
        <f>VLOOKUP(C3766,Proveedor!$B$2:$C$168,2,0)</f>
        <v>8</v>
      </c>
      <c r="E3766" s="8" t="str">
        <f t="shared" si="116"/>
        <v>insert into Productos values (3765,'LUPA MULTIFUNCION 44 MM 8X LED',8);</v>
      </c>
    </row>
    <row r="3767" spans="1:5" x14ac:dyDescent="0.25">
      <c r="A3767" s="8">
        <f t="shared" si="117"/>
        <v>3766</v>
      </c>
      <c r="B3767" t="s">
        <v>16544</v>
      </c>
      <c r="C3767" t="s">
        <v>12623</v>
      </c>
      <c r="D3767" s="8">
        <f>VLOOKUP(C3767,Proveedor!$B$2:$C$168,2,0)</f>
        <v>8</v>
      </c>
      <c r="E3767" s="8" t="str">
        <f t="shared" si="116"/>
        <v>insert into Productos values (3766,'LUPA NEGRA C/BRUJULA 90MM 3-4-5X LEDS',8);</v>
      </c>
    </row>
    <row r="3768" spans="1:5" x14ac:dyDescent="0.25">
      <c r="A3768" s="8">
        <f t="shared" si="117"/>
        <v>3767</v>
      </c>
      <c r="B3768" t="s">
        <v>16545</v>
      </c>
      <c r="C3768" t="s">
        <v>12623</v>
      </c>
      <c r="D3768" s="8">
        <f>VLOOKUP(C3768,Proveedor!$B$2:$C$168,2,0)</f>
        <v>8</v>
      </c>
      <c r="E3768" s="8" t="str">
        <f t="shared" si="116"/>
        <v>insert into Productos values (3767,'LUPA OBI ANTEOJO JOYERO DOBLE 10-25XL',8);</v>
      </c>
    </row>
    <row r="3769" spans="1:5" x14ac:dyDescent="0.25">
      <c r="A3769" s="8">
        <f t="shared" si="117"/>
        <v>3768</v>
      </c>
      <c r="B3769" t="s">
        <v>16546</v>
      </c>
      <c r="C3769" t="s">
        <v>12623</v>
      </c>
      <c r="D3769" s="8">
        <f>VLOOKUP(C3769,Proveedor!$B$2:$C$168,2,0)</f>
        <v>8</v>
      </c>
      <c r="E3769" s="8" t="str">
        <f t="shared" si="116"/>
        <v>insert into Productos values (3768,'LUPA OBI ANTEOJOS VISOR 1-3-5X LED',8);</v>
      </c>
    </row>
    <row r="3770" spans="1:5" x14ac:dyDescent="0.25">
      <c r="A3770" s="8">
        <f t="shared" si="117"/>
        <v>3769</v>
      </c>
      <c r="B3770" t="s">
        <v>16547</v>
      </c>
      <c r="C3770" t="s">
        <v>12623</v>
      </c>
      <c r="D3770" s="8">
        <f>VLOOKUP(C3770,Proveedor!$B$2:$C$168,2,0)</f>
        <v>8</v>
      </c>
      <c r="E3770" s="8" t="str">
        <f t="shared" si="116"/>
        <v>insert into Productos values (3769,'LUPA OBI FLEX C/PRENSA 10 Y30 CM 2.5 CRISTAL',8);</v>
      </c>
    </row>
    <row r="3771" spans="1:5" x14ac:dyDescent="0.25">
      <c r="A3771" s="8">
        <f t="shared" si="117"/>
        <v>3770</v>
      </c>
      <c r="B3771" t="s">
        <v>16548</v>
      </c>
      <c r="C3771" t="s">
        <v>12655</v>
      </c>
      <c r="D3771" s="8">
        <f>VLOOKUP(C3771,Proveedor!$B$2:$C$168,2,0)</f>
        <v>40</v>
      </c>
      <c r="E3771" s="8" t="str">
        <f t="shared" si="116"/>
        <v>insert into Productos values (3770,'LUPA OBI FONDO 110 MM 2.5X CRISTAL LED',40);</v>
      </c>
    </row>
    <row r="3772" spans="1:5" x14ac:dyDescent="0.25">
      <c r="A3772" s="8">
        <f t="shared" si="117"/>
        <v>3771</v>
      </c>
      <c r="B3772" t="s">
        <v>16549</v>
      </c>
      <c r="C3772" t="s">
        <v>12623</v>
      </c>
      <c r="D3772" s="8">
        <f>VLOOKUP(C3772,Proveedor!$B$2:$C$168,2,0)</f>
        <v>8</v>
      </c>
      <c r="E3772" s="8" t="str">
        <f t="shared" si="116"/>
        <v>insert into Productos values (3771,'LUPA VISOR 1,0-3.5X BLANCA C/SOPORTE LED',8);</v>
      </c>
    </row>
    <row r="3773" spans="1:5" x14ac:dyDescent="0.25">
      <c r="A3773" s="8">
        <f t="shared" si="117"/>
        <v>3772</v>
      </c>
      <c r="B3773" t="s">
        <v>16550</v>
      </c>
      <c r="C3773" t="s">
        <v>12635</v>
      </c>
      <c r="D3773" s="8">
        <f>VLOOKUP(C3773,Proveedor!$B$2:$C$168,2,0)</f>
        <v>20</v>
      </c>
      <c r="E3773" s="8" t="str">
        <f t="shared" si="116"/>
        <v>insert into Productos values (3772,'LUZ MITZU MANO LUMINOSA ROJA MITZU P/BIC',20);</v>
      </c>
    </row>
    <row r="3774" spans="1:5" x14ac:dyDescent="0.25">
      <c r="A3774" s="8">
        <f t="shared" si="117"/>
        <v>3773</v>
      </c>
      <c r="B3774" t="s">
        <v>16551</v>
      </c>
      <c r="C3774" t="s">
        <v>12654</v>
      </c>
      <c r="D3774" s="8">
        <f>VLOOKUP(C3774,Proveedor!$B$2:$C$168,2,0)</f>
        <v>39</v>
      </c>
      <c r="E3774" s="8" t="str">
        <f t="shared" si="116"/>
        <v>insert into Productos values (3773,'MACETA PRETUL 2 LBS DHT-2P',39);</v>
      </c>
    </row>
    <row r="3775" spans="1:5" x14ac:dyDescent="0.25">
      <c r="A3775" s="8">
        <f t="shared" si="117"/>
        <v>3774</v>
      </c>
      <c r="B3775" t="s">
        <v>16552</v>
      </c>
      <c r="C3775" t="s">
        <v>12654</v>
      </c>
      <c r="D3775" s="8">
        <f>VLOOKUP(C3775,Proveedor!$B$2:$C$168,2,0)</f>
        <v>39</v>
      </c>
      <c r="E3775" s="8" t="str">
        <f t="shared" si="116"/>
        <v>insert into Productos values (3774,'MACETA PRETUL 3 LB DHT-3P',39);</v>
      </c>
    </row>
    <row r="3776" spans="1:5" x14ac:dyDescent="0.25">
      <c r="A3776" s="8">
        <f t="shared" si="117"/>
        <v>3775</v>
      </c>
      <c r="B3776" t="s">
        <v>16553</v>
      </c>
      <c r="C3776" t="s">
        <v>12654</v>
      </c>
      <c r="D3776" s="8">
        <f>VLOOKUP(C3776,Proveedor!$B$2:$C$168,2,0)</f>
        <v>39</v>
      </c>
      <c r="E3776" s="8" t="str">
        <f t="shared" si="116"/>
        <v>insert into Productos values (3775,'MACETA PRETUL 4 LIB. DHT-4P *',39);</v>
      </c>
    </row>
    <row r="3777" spans="1:5" x14ac:dyDescent="0.25">
      <c r="A3777" s="8">
        <f t="shared" si="117"/>
        <v>3776</v>
      </c>
      <c r="B3777" t="s">
        <v>16554</v>
      </c>
      <c r="C3777" t="s">
        <v>12627</v>
      </c>
      <c r="D3777" s="8">
        <f>VLOOKUP(C3777,Proveedor!$B$2:$C$168,2,0)</f>
        <v>12</v>
      </c>
      <c r="E3777" s="8" t="str">
        <f t="shared" si="116"/>
        <v>insert into Productos values (3776,'MACHETE NO.12 TRUPER T-460-12X RAMBO * $',12);</v>
      </c>
    </row>
    <row r="3778" spans="1:5" x14ac:dyDescent="0.25">
      <c r="A3778" s="8">
        <f t="shared" si="117"/>
        <v>3777</v>
      </c>
      <c r="B3778" t="s">
        <v>16555</v>
      </c>
      <c r="C3778" t="s">
        <v>12618</v>
      </c>
      <c r="D3778" s="8">
        <f>VLOOKUP(C3778,Proveedor!$B$2:$C$168,2,0)</f>
        <v>3</v>
      </c>
      <c r="E3778" s="8" t="str">
        <f t="shared" si="116"/>
        <v>insert into Productos values (3777,'MACHETE NO.14 AKSI STANDAR',3);</v>
      </c>
    </row>
    <row r="3779" spans="1:5" x14ac:dyDescent="0.25">
      <c r="A3779" s="8">
        <f t="shared" si="117"/>
        <v>3778</v>
      </c>
      <c r="B3779" t="s">
        <v>16556</v>
      </c>
      <c r="C3779" t="s">
        <v>12627</v>
      </c>
      <c r="D3779" s="8">
        <f>VLOOKUP(C3779,Proveedor!$B$2:$C$168,2,0)</f>
        <v>12</v>
      </c>
      <c r="E3779" s="8" t="str">
        <f t="shared" ref="E3779:E3842" si="118">"insert into Productos values ("&amp;A3779&amp;",'"&amp;B3779&amp;"',"&amp;D3779&amp;");"</f>
        <v>insert into Productos values (3778,'MACHETE NO.14 TRUPER T-460-14P M/NARANJ*',12);</v>
      </c>
    </row>
    <row r="3780" spans="1:5" x14ac:dyDescent="0.25">
      <c r="A3780" s="8">
        <f t="shared" ref="A3780:A3843" si="119">+A3779+1</f>
        <v>3779</v>
      </c>
      <c r="B3780" t="s">
        <v>16557</v>
      </c>
      <c r="C3780" t="s">
        <v>12618</v>
      </c>
      <c r="D3780" s="8">
        <f>VLOOKUP(C3780,Proveedor!$B$2:$C$168,2,0)</f>
        <v>3</v>
      </c>
      <c r="E3780" s="8" t="str">
        <f t="shared" si="118"/>
        <v>insert into Productos values (3779,'MACHETE NO.16 AKSI',3);</v>
      </c>
    </row>
    <row r="3781" spans="1:5" x14ac:dyDescent="0.25">
      <c r="A3781" s="8">
        <f t="shared" si="119"/>
        <v>3780</v>
      </c>
      <c r="B3781" t="s">
        <v>16558</v>
      </c>
      <c r="C3781" t="s">
        <v>12627</v>
      </c>
      <c r="D3781" s="8">
        <f>VLOOKUP(C3781,Proveedor!$B$2:$C$168,2,0)</f>
        <v>12</v>
      </c>
      <c r="E3781" s="8" t="str">
        <f t="shared" si="118"/>
        <v>insert into Productos values (3780,'MACHETE NO.16 TRUPER T-460-16P M/NARANJ*',12);</v>
      </c>
    </row>
    <row r="3782" spans="1:5" x14ac:dyDescent="0.25">
      <c r="A3782" s="8">
        <f t="shared" si="119"/>
        <v>3781</v>
      </c>
      <c r="B3782" t="s">
        <v>16559</v>
      </c>
      <c r="C3782" t="s">
        <v>12618</v>
      </c>
      <c r="D3782" s="8">
        <f>VLOOKUP(C3782,Proveedor!$B$2:$C$168,2,0)</f>
        <v>3</v>
      </c>
      <c r="E3782" s="8" t="str">
        <f t="shared" si="118"/>
        <v>insert into Productos values (3781,'MACHETE NO.18 AKSI STANDAR',3);</v>
      </c>
    </row>
    <row r="3783" spans="1:5" x14ac:dyDescent="0.25">
      <c r="A3783" s="8">
        <f t="shared" si="119"/>
        <v>3782</v>
      </c>
      <c r="B3783" t="s">
        <v>16560</v>
      </c>
      <c r="C3783" t="s">
        <v>12627</v>
      </c>
      <c r="D3783" s="8">
        <f>VLOOKUP(C3783,Proveedor!$B$2:$C$168,2,0)</f>
        <v>12</v>
      </c>
      <c r="E3783" s="8" t="str">
        <f t="shared" si="118"/>
        <v>insert into Productos values (3782,'MACHETE NO.18 TRUPER T-460-18P M/NARAN B',12);</v>
      </c>
    </row>
    <row r="3784" spans="1:5" x14ac:dyDescent="0.25">
      <c r="A3784" s="8">
        <f t="shared" si="119"/>
        <v>3783</v>
      </c>
      <c r="B3784" t="s">
        <v>16561</v>
      </c>
      <c r="C3784" t="s">
        <v>12618</v>
      </c>
      <c r="D3784" s="8">
        <f>VLOOKUP(C3784,Proveedor!$B$2:$C$168,2,0)</f>
        <v>3</v>
      </c>
      <c r="E3784" s="8" t="str">
        <f t="shared" si="118"/>
        <v>insert into Productos values (3783,'MACHETE NO.20 AKSI STANDAR',3);</v>
      </c>
    </row>
    <row r="3785" spans="1:5" x14ac:dyDescent="0.25">
      <c r="A3785" s="8">
        <f t="shared" si="119"/>
        <v>3784</v>
      </c>
      <c r="B3785" t="s">
        <v>16562</v>
      </c>
      <c r="C3785" t="s">
        <v>12627</v>
      </c>
      <c r="D3785" s="8">
        <f>VLOOKUP(C3785,Proveedor!$B$2:$C$168,2,0)</f>
        <v>12</v>
      </c>
      <c r="E3785" s="8" t="str">
        <f t="shared" si="118"/>
        <v>insert into Productos values (3784,'MACHETE NO.20 TRUPER T-460-20P M/NARAJA',12);</v>
      </c>
    </row>
    <row r="3786" spans="1:5" x14ac:dyDescent="0.25">
      <c r="A3786" s="8">
        <f t="shared" si="119"/>
        <v>3785</v>
      </c>
      <c r="B3786" t="s">
        <v>16563</v>
      </c>
      <c r="C3786" t="s">
        <v>12618</v>
      </c>
      <c r="D3786" s="8">
        <f>VLOOKUP(C3786,Proveedor!$B$2:$C$168,2,0)</f>
        <v>3</v>
      </c>
      <c r="E3786" s="8" t="str">
        <f t="shared" si="118"/>
        <v>insert into Productos values (3785,'MACHETE NO.22 AKSI STANDAR',3);</v>
      </c>
    </row>
    <row r="3787" spans="1:5" x14ac:dyDescent="0.25">
      <c r="A3787" s="8">
        <f t="shared" si="119"/>
        <v>3786</v>
      </c>
      <c r="B3787" t="s">
        <v>16564</v>
      </c>
      <c r="C3787" t="s">
        <v>12627</v>
      </c>
      <c r="D3787" s="8">
        <f>VLOOKUP(C3787,Proveedor!$B$2:$C$168,2,0)</f>
        <v>12</v>
      </c>
      <c r="E3787" s="8" t="str">
        <f t="shared" si="118"/>
        <v>insert into Productos values (3786,'MACHETE NO.22 TRUPER T-460-22P M/NARANJ*',12);</v>
      </c>
    </row>
    <row r="3788" spans="1:5" x14ac:dyDescent="0.25">
      <c r="A3788" s="8">
        <f t="shared" si="119"/>
        <v>3787</v>
      </c>
      <c r="B3788" t="s">
        <v>16565</v>
      </c>
      <c r="C3788" t="s">
        <v>12627</v>
      </c>
      <c r="D3788" s="8">
        <f>VLOOKUP(C3788,Proveedor!$B$2:$C$168,2,0)</f>
        <v>12</v>
      </c>
      <c r="E3788" s="8" t="str">
        <f t="shared" si="118"/>
        <v>insert into Productos values (3787,'MACHETE NO.24 TRUPER T-460-24P NARANJA *',12);</v>
      </c>
    </row>
    <row r="3789" spans="1:5" x14ac:dyDescent="0.25">
      <c r="A3789" s="8">
        <f t="shared" si="119"/>
        <v>3788</v>
      </c>
      <c r="B3789" t="s">
        <v>16566</v>
      </c>
      <c r="C3789" t="s">
        <v>12743</v>
      </c>
      <c r="D3789" s="8">
        <f>VLOOKUP(C3789,Proveedor!$B$2:$C$168,2,0)</f>
        <v>129</v>
      </c>
      <c r="E3789" s="8" t="str">
        <f t="shared" si="118"/>
        <v>insert into Productos values (3788,'MACHETE TRAMONTINA P/PESCADO',129);</v>
      </c>
    </row>
    <row r="3790" spans="1:5" x14ac:dyDescent="0.25">
      <c r="A3790" s="8">
        <f t="shared" si="119"/>
        <v>3789</v>
      </c>
      <c r="B3790" t="s">
        <v>16567</v>
      </c>
      <c r="C3790" t="s">
        <v>12655</v>
      </c>
      <c r="D3790" s="8">
        <f>VLOOKUP(C3790,Proveedor!$B$2:$C$168,2,0)</f>
        <v>40</v>
      </c>
      <c r="E3790" s="8" t="str">
        <f t="shared" si="118"/>
        <v>insert into Productos values (3789,'MACHUELO 1/2 - 13 **',40);</v>
      </c>
    </row>
    <row r="3791" spans="1:5" x14ac:dyDescent="0.25">
      <c r="A3791" s="8">
        <f t="shared" si="119"/>
        <v>3790</v>
      </c>
      <c r="B3791" t="s">
        <v>16568</v>
      </c>
      <c r="C3791" t="s">
        <v>12655</v>
      </c>
      <c r="D3791" s="8">
        <f>VLOOKUP(C3791,Proveedor!$B$2:$C$168,2,0)</f>
        <v>40</v>
      </c>
      <c r="E3791" s="8" t="str">
        <f t="shared" si="118"/>
        <v>insert into Productos values (3790,'MACHUELO 1/4 - 20 **',40);</v>
      </c>
    </row>
    <row r="3792" spans="1:5" x14ac:dyDescent="0.25">
      <c r="A3792" s="8">
        <f t="shared" si="119"/>
        <v>3791</v>
      </c>
      <c r="B3792" t="s">
        <v>16569</v>
      </c>
      <c r="C3792" t="s">
        <v>12655</v>
      </c>
      <c r="D3792" s="8">
        <f>VLOOKUP(C3792,Proveedor!$B$2:$C$168,2,0)</f>
        <v>40</v>
      </c>
      <c r="E3792" s="8" t="str">
        <f t="shared" si="118"/>
        <v>insert into Productos values (3791,'MACHUELO 1/8 **',40);</v>
      </c>
    </row>
    <row r="3793" spans="1:5" x14ac:dyDescent="0.25">
      <c r="A3793" s="8">
        <f t="shared" si="119"/>
        <v>3792</v>
      </c>
      <c r="B3793" t="s">
        <v>16570</v>
      </c>
      <c r="C3793" t="s">
        <v>12655</v>
      </c>
      <c r="D3793" s="8">
        <f>VLOOKUP(C3793,Proveedor!$B$2:$C$168,2,0)</f>
        <v>40</v>
      </c>
      <c r="E3793" s="8" t="str">
        <f t="shared" si="118"/>
        <v>insert into Productos values (3792,'MACHUELO 3/16 - 24 **',40);</v>
      </c>
    </row>
    <row r="3794" spans="1:5" x14ac:dyDescent="0.25">
      <c r="A3794" s="8">
        <f t="shared" si="119"/>
        <v>3793</v>
      </c>
      <c r="B3794" t="s">
        <v>16571</v>
      </c>
      <c r="C3794" t="s">
        <v>12655</v>
      </c>
      <c r="D3794" s="8">
        <f>VLOOKUP(C3794,Proveedor!$B$2:$C$168,2,0)</f>
        <v>40</v>
      </c>
      <c r="E3794" s="8" t="str">
        <f t="shared" si="118"/>
        <v>insert into Productos values (3793,'MACHUELO 3/8 - 16 **',40);</v>
      </c>
    </row>
    <row r="3795" spans="1:5" x14ac:dyDescent="0.25">
      <c r="A3795" s="8">
        <f t="shared" si="119"/>
        <v>3794</v>
      </c>
      <c r="B3795" t="s">
        <v>16572</v>
      </c>
      <c r="C3795" t="s">
        <v>12655</v>
      </c>
      <c r="D3795" s="8">
        <f>VLOOKUP(C3795,Proveedor!$B$2:$C$168,2,0)</f>
        <v>40</v>
      </c>
      <c r="E3795" s="8" t="str">
        <f t="shared" si="118"/>
        <v>insert into Productos values (3794,'MACHUELO 5/16 - 18 **',40);</v>
      </c>
    </row>
    <row r="3796" spans="1:5" x14ac:dyDescent="0.25">
      <c r="A3796" s="8">
        <f t="shared" si="119"/>
        <v>3795</v>
      </c>
      <c r="B3796" t="s">
        <v>16573</v>
      </c>
      <c r="C3796" t="s">
        <v>12655</v>
      </c>
      <c r="D3796" s="8">
        <f>VLOOKUP(C3796,Proveedor!$B$2:$C$168,2,0)</f>
        <v>40</v>
      </c>
      <c r="E3796" s="8" t="str">
        <f t="shared" si="118"/>
        <v>insert into Productos values (3795,'MACHUELO 7/16 **',40);</v>
      </c>
    </row>
    <row r="3797" spans="1:5" x14ac:dyDescent="0.25">
      <c r="A3797" s="8">
        <f t="shared" si="119"/>
        <v>3796</v>
      </c>
      <c r="B3797" t="s">
        <v>16574</v>
      </c>
      <c r="C3797" t="s">
        <v>12655</v>
      </c>
      <c r="D3797" s="8">
        <f>VLOOKUP(C3797,Proveedor!$B$2:$C$168,2,0)</f>
        <v>40</v>
      </c>
      <c r="E3797" s="8" t="str">
        <f t="shared" si="118"/>
        <v>insert into Productos values (3796,'MACHUELO 7/32 **',40);</v>
      </c>
    </row>
    <row r="3798" spans="1:5" x14ac:dyDescent="0.25">
      <c r="A3798" s="8">
        <f t="shared" si="119"/>
        <v>3797</v>
      </c>
      <c r="B3798" t="s">
        <v>16575</v>
      </c>
      <c r="C3798" t="s">
        <v>12655</v>
      </c>
      <c r="D3798" s="8">
        <f>VLOOKUP(C3798,Proveedor!$B$2:$C$168,2,0)</f>
        <v>40</v>
      </c>
      <c r="E3798" s="8" t="str">
        <f t="shared" si="118"/>
        <v>insert into Productos values (3797,'MALLA MOSQUITERO 1.70X30M GRIS TOOLC',40);</v>
      </c>
    </row>
    <row r="3799" spans="1:5" x14ac:dyDescent="0.25">
      <c r="A3799" s="8">
        <f t="shared" si="119"/>
        <v>3798</v>
      </c>
      <c r="B3799" t="s">
        <v>16576</v>
      </c>
      <c r="C3799" t="s">
        <v>12627</v>
      </c>
      <c r="D3799" s="8">
        <f>VLOOKUP(C3799,Proveedor!$B$2:$C$168,2,0)</f>
        <v>12</v>
      </c>
      <c r="E3799" s="8" t="str">
        <f t="shared" si="118"/>
        <v>insert into Productos values (3798,'MANDRIL TRUPER P/CORTA C/BORDE CONT 1/4"',12);</v>
      </c>
    </row>
    <row r="3800" spans="1:5" x14ac:dyDescent="0.25">
      <c r="A3800" s="8">
        <f t="shared" si="119"/>
        <v>3799</v>
      </c>
      <c r="B3800" t="s">
        <v>16577</v>
      </c>
      <c r="C3800" t="s">
        <v>12634</v>
      </c>
      <c r="D3800" s="8">
        <f>VLOOKUP(C3800,Proveedor!$B$2:$C$168,2,0)</f>
        <v>19</v>
      </c>
      <c r="E3800" s="8" t="str">
        <f t="shared" si="118"/>
        <v>insert into Productos values (3799,'MANERAL "L" 1/2 *',19);</v>
      </c>
    </row>
    <row r="3801" spans="1:5" x14ac:dyDescent="0.25">
      <c r="A3801" s="8">
        <f t="shared" si="119"/>
        <v>3800</v>
      </c>
      <c r="B3801" t="s">
        <v>16578</v>
      </c>
      <c r="C3801" t="s">
        <v>12630</v>
      </c>
      <c r="D3801" s="8">
        <f>VLOOKUP(C3801,Proveedor!$B$2:$C$168,2,0)</f>
        <v>15</v>
      </c>
      <c r="E3801" s="8" t="str">
        <f t="shared" si="118"/>
        <v>insert into Productos values (3800,'MANERAL "L" 3/4 MAR-RAM',15);</v>
      </c>
    </row>
    <row r="3802" spans="1:5" x14ac:dyDescent="0.25">
      <c r="A3802" s="8">
        <f t="shared" si="119"/>
        <v>3801</v>
      </c>
      <c r="B3802" t="s">
        <v>16579</v>
      </c>
      <c r="C3802" t="s">
        <v>12634</v>
      </c>
      <c r="D3802" s="8">
        <f>VLOOKUP(C3802,Proveedor!$B$2:$C$168,2,0)</f>
        <v>19</v>
      </c>
      <c r="E3802" s="8" t="str">
        <f t="shared" si="118"/>
        <v>insert into Productos values (3801,'MANERAL "L" 3/8',19);</v>
      </c>
    </row>
    <row r="3803" spans="1:5" x14ac:dyDescent="0.25">
      <c r="A3803" s="8">
        <f t="shared" si="119"/>
        <v>3802</v>
      </c>
      <c r="B3803" t="s">
        <v>16580</v>
      </c>
      <c r="C3803" t="s">
        <v>12627</v>
      </c>
      <c r="D3803" s="8">
        <f>VLOOKUP(C3803,Proveedor!$B$2:$C$168,2,0)</f>
        <v>12</v>
      </c>
      <c r="E3803" s="8" t="str">
        <f t="shared" si="118"/>
        <v>insert into Productos values (3802,'MANERAL "L" TRUPER 3/4 LAR 18" L-5686',12);</v>
      </c>
    </row>
    <row r="3804" spans="1:5" x14ac:dyDescent="0.25">
      <c r="A3804" s="8">
        <f t="shared" si="119"/>
        <v>3803</v>
      </c>
      <c r="B3804" t="s">
        <v>16581</v>
      </c>
      <c r="C3804" t="s">
        <v>12619</v>
      </c>
      <c r="D3804" s="8">
        <f>VLOOKUP(C3804,Proveedor!$B$2:$C$168,2,0)</f>
        <v>4</v>
      </c>
      <c r="E3804" s="8" t="str">
        <f t="shared" si="118"/>
        <v>insert into Productos values (3803,'MANERAL ARTICULADO 1/2" SURTEK',4);</v>
      </c>
    </row>
    <row r="3805" spans="1:5" x14ac:dyDescent="0.25">
      <c r="A3805" s="8">
        <f t="shared" si="119"/>
        <v>3804</v>
      </c>
      <c r="B3805" t="s">
        <v>16582</v>
      </c>
      <c r="C3805" t="s">
        <v>12630</v>
      </c>
      <c r="D3805" s="8">
        <f>VLOOKUP(C3805,Proveedor!$B$2:$C$168,2,0)</f>
        <v>15</v>
      </c>
      <c r="E3805" s="8" t="str">
        <f t="shared" si="118"/>
        <v>insert into Productos values (3804,'MANERAL ARTICULADO 1/2"X17" MAR-RAM PRO',15);</v>
      </c>
    </row>
    <row r="3806" spans="1:5" x14ac:dyDescent="0.25">
      <c r="A3806" s="8">
        <f t="shared" si="119"/>
        <v>3805</v>
      </c>
      <c r="B3806" t="s">
        <v>16583</v>
      </c>
      <c r="C3806" t="s">
        <v>12627</v>
      </c>
      <c r="D3806" s="8">
        <f>VLOOKUP(C3806,Proveedor!$B$2:$C$168,2,0)</f>
        <v>12</v>
      </c>
      <c r="E3806" s="8" t="str">
        <f t="shared" si="118"/>
        <v>insert into Productos values (3805,'MANERAL ARTICULADO 1/2"X17" TRUPER *',12);</v>
      </c>
    </row>
    <row r="3807" spans="1:5" x14ac:dyDescent="0.25">
      <c r="A3807" s="8">
        <f t="shared" si="119"/>
        <v>3806</v>
      </c>
      <c r="B3807" t="s">
        <v>16584</v>
      </c>
      <c r="C3807" t="s">
        <v>12627</v>
      </c>
      <c r="D3807" s="8">
        <f>VLOOKUP(C3807,Proveedor!$B$2:$C$168,2,0)</f>
        <v>12</v>
      </c>
      <c r="E3807" s="8" t="str">
        <f t="shared" si="118"/>
        <v>insert into Productos values (3806,'MANERAL ARTICULADO 3/4X20 TRUPER M-5668',12);</v>
      </c>
    </row>
    <row r="3808" spans="1:5" x14ac:dyDescent="0.25">
      <c r="A3808" s="8">
        <f t="shared" si="119"/>
        <v>3807</v>
      </c>
      <c r="B3808" t="s">
        <v>16585</v>
      </c>
      <c r="C3808" t="s">
        <v>12634</v>
      </c>
      <c r="D3808" s="8">
        <f>VLOOKUP(C3808,Proveedor!$B$2:$C$168,2,0)</f>
        <v>19</v>
      </c>
      <c r="E3808" s="8" t="str">
        <f t="shared" si="118"/>
        <v>insert into Productos values (3807,'MANERAL CORREDIZO 1/2',19);</v>
      </c>
    </row>
    <row r="3809" spans="1:5" x14ac:dyDescent="0.25">
      <c r="A3809" s="8">
        <f t="shared" si="119"/>
        <v>3808</v>
      </c>
      <c r="B3809" t="s">
        <v>16586</v>
      </c>
      <c r="C3809" t="s">
        <v>12619</v>
      </c>
      <c r="D3809" s="8">
        <f>VLOOKUP(C3809,Proveedor!$B$2:$C$168,2,0)</f>
        <v>4</v>
      </c>
      <c r="E3809" s="8" t="str">
        <f t="shared" si="118"/>
        <v>insert into Productos values (3808,'MANERAL CORREDIZO 1/2"X9" SURTEK',4);</v>
      </c>
    </row>
    <row r="3810" spans="1:5" x14ac:dyDescent="0.25">
      <c r="A3810" s="8">
        <f t="shared" si="119"/>
        <v>3809</v>
      </c>
      <c r="B3810" t="s">
        <v>16587</v>
      </c>
      <c r="C3810" t="s">
        <v>12634</v>
      </c>
      <c r="D3810" s="8">
        <f>VLOOKUP(C3810,Proveedor!$B$2:$C$168,2,0)</f>
        <v>19</v>
      </c>
      <c r="E3810" s="8" t="str">
        <f t="shared" si="118"/>
        <v>insert into Productos values (3809,'MANERAL CORREDIZO 1/4',19);</v>
      </c>
    </row>
    <row r="3811" spans="1:5" x14ac:dyDescent="0.25">
      <c r="A3811" s="8">
        <f t="shared" si="119"/>
        <v>3810</v>
      </c>
      <c r="B3811" t="s">
        <v>16588</v>
      </c>
      <c r="C3811" t="s">
        <v>12619</v>
      </c>
      <c r="D3811" s="8">
        <f>VLOOKUP(C3811,Proveedor!$B$2:$C$168,2,0)</f>
        <v>4</v>
      </c>
      <c r="E3811" s="8" t="str">
        <f t="shared" si="118"/>
        <v>insert into Productos values (3810,'MANERAL CORREDIZO 1/4" SURTEK MEXICO',4);</v>
      </c>
    </row>
    <row r="3812" spans="1:5" x14ac:dyDescent="0.25">
      <c r="A3812" s="8">
        <f t="shared" si="119"/>
        <v>3811</v>
      </c>
      <c r="B3812" t="s">
        <v>16589</v>
      </c>
      <c r="C3812" t="s">
        <v>12634</v>
      </c>
      <c r="D3812" s="8">
        <f>VLOOKUP(C3812,Proveedor!$B$2:$C$168,2,0)</f>
        <v>19</v>
      </c>
      <c r="E3812" s="8" t="str">
        <f t="shared" si="118"/>
        <v>insert into Productos values (3811,'MANERAL CORREDIZO 3/4',19);</v>
      </c>
    </row>
    <row r="3813" spans="1:5" x14ac:dyDescent="0.25">
      <c r="A3813" s="8">
        <f t="shared" si="119"/>
        <v>3812</v>
      </c>
      <c r="B3813" t="s">
        <v>16590</v>
      </c>
      <c r="C3813" t="s">
        <v>12630</v>
      </c>
      <c r="D3813" s="8">
        <f>VLOOKUP(C3813,Proveedor!$B$2:$C$168,2,0)</f>
        <v>15</v>
      </c>
      <c r="E3813" s="8" t="str">
        <f t="shared" si="118"/>
        <v>insert into Productos values (3812,'MANERAL CORREDIZO 3/4 MAR-RAM',15);</v>
      </c>
    </row>
    <row r="3814" spans="1:5" x14ac:dyDescent="0.25">
      <c r="A3814" s="8">
        <f t="shared" si="119"/>
        <v>3813</v>
      </c>
      <c r="B3814" t="s">
        <v>16591</v>
      </c>
      <c r="C3814" t="s">
        <v>12634</v>
      </c>
      <c r="D3814" s="8">
        <f>VLOOKUP(C3814,Proveedor!$B$2:$C$168,2,0)</f>
        <v>19</v>
      </c>
      <c r="E3814" s="8" t="str">
        <f t="shared" si="118"/>
        <v>insert into Productos values (3813,'MANERAL CORREDIZO 3/8',19);</v>
      </c>
    </row>
    <row r="3815" spans="1:5" x14ac:dyDescent="0.25">
      <c r="A3815" s="8">
        <f t="shared" si="119"/>
        <v>3814</v>
      </c>
      <c r="B3815" t="s">
        <v>16592</v>
      </c>
      <c r="C3815" t="s">
        <v>12627</v>
      </c>
      <c r="D3815" s="8">
        <f>VLOOKUP(C3815,Proveedor!$B$2:$C$168,2,0)</f>
        <v>12</v>
      </c>
      <c r="E3815" s="8" t="str">
        <f t="shared" si="118"/>
        <v>insert into Productos values (3814,'MANERAL TRUPER TIPO GARROTE P/MACHU 1/4"',12);</v>
      </c>
    </row>
    <row r="3816" spans="1:5" x14ac:dyDescent="0.25">
      <c r="A3816" s="8">
        <f t="shared" si="119"/>
        <v>3815</v>
      </c>
      <c r="B3816" t="s">
        <v>16593</v>
      </c>
      <c r="C3816" t="s">
        <v>12628</v>
      </c>
      <c r="D3816" s="8">
        <f>VLOOKUP(C3816,Proveedor!$B$2:$C$168,2,0)</f>
        <v>13</v>
      </c>
      <c r="E3816" s="8" t="str">
        <f t="shared" si="118"/>
        <v>insert into Productos values (3815,'MANERALES FOSET LAVABO Y FREGADERO AZUL',13);</v>
      </c>
    </row>
    <row r="3817" spans="1:5" x14ac:dyDescent="0.25">
      <c r="A3817" s="8">
        <f t="shared" si="119"/>
        <v>3816</v>
      </c>
      <c r="B3817" t="s">
        <v>16594</v>
      </c>
      <c r="C3817" t="s">
        <v>12628</v>
      </c>
      <c r="D3817" s="8">
        <f>VLOOKUP(C3817,Proveedor!$B$2:$C$168,2,0)</f>
        <v>13</v>
      </c>
      <c r="E3817" s="8" t="str">
        <f t="shared" si="118"/>
        <v>insert into Productos values (3816,'MANERALES FOSET P/LAVABO Y FREGADERO',13);</v>
      </c>
    </row>
    <row r="3818" spans="1:5" x14ac:dyDescent="0.25">
      <c r="A3818" s="8">
        <f t="shared" si="119"/>
        <v>3817</v>
      </c>
      <c r="B3818" t="s">
        <v>16595</v>
      </c>
      <c r="C3818" t="s">
        <v>12628</v>
      </c>
      <c r="D3818" s="8">
        <f>VLOOKUP(C3818,Proveedor!$B$2:$C$168,2,0)</f>
        <v>13</v>
      </c>
      <c r="E3818" s="8" t="str">
        <f t="shared" si="118"/>
        <v>insert into Productos values (3817,'MANERALES FOSET P/REGADERA ACRILICO',13);</v>
      </c>
    </row>
    <row r="3819" spans="1:5" x14ac:dyDescent="0.25">
      <c r="A3819" s="8">
        <f t="shared" si="119"/>
        <v>3818</v>
      </c>
      <c r="B3819" t="s">
        <v>16596</v>
      </c>
      <c r="C3819" t="s">
        <v>12628</v>
      </c>
      <c r="D3819" s="8">
        <f>VLOOKUP(C3819,Proveedor!$B$2:$C$168,2,0)</f>
        <v>13</v>
      </c>
      <c r="E3819" s="8" t="str">
        <f t="shared" si="118"/>
        <v>insert into Productos values (3818,'MANERALES FOSET P/REGADERA AZUL',13);</v>
      </c>
    </row>
    <row r="3820" spans="1:5" x14ac:dyDescent="0.25">
      <c r="A3820" s="8">
        <f t="shared" si="119"/>
        <v>3819</v>
      </c>
      <c r="B3820" t="s">
        <v>16597</v>
      </c>
      <c r="C3820" t="s">
        <v>12628</v>
      </c>
      <c r="D3820" s="8">
        <f>VLOOKUP(C3820,Proveedor!$B$2:$C$168,2,0)</f>
        <v>13</v>
      </c>
      <c r="E3820" s="8" t="str">
        <f t="shared" si="118"/>
        <v>insert into Productos values (3819,'MANERALES FOSET P/REGADERA HUMO',13);</v>
      </c>
    </row>
    <row r="3821" spans="1:5" x14ac:dyDescent="0.25">
      <c r="A3821" s="8">
        <f t="shared" si="119"/>
        <v>3820</v>
      </c>
      <c r="B3821" t="s">
        <v>16598</v>
      </c>
      <c r="C3821" t="s">
        <v>12655</v>
      </c>
      <c r="D3821" s="8">
        <f>VLOOKUP(C3821,Proveedor!$B$2:$C$168,2,0)</f>
        <v>40</v>
      </c>
      <c r="E3821" s="8" t="str">
        <f t="shared" si="118"/>
        <v>insert into Productos values (3820,'MANGO P/CUCHARA *',40);</v>
      </c>
    </row>
    <row r="3822" spans="1:5" x14ac:dyDescent="0.25">
      <c r="A3822" s="8">
        <f t="shared" si="119"/>
        <v>3821</v>
      </c>
      <c r="B3822" t="s">
        <v>16599</v>
      </c>
      <c r="C3822" t="s">
        <v>12655</v>
      </c>
      <c r="D3822" s="8">
        <f>VLOOKUP(C3822,Proveedor!$B$2:$C$168,2,0)</f>
        <v>40</v>
      </c>
      <c r="E3822" s="8" t="str">
        <f t="shared" si="118"/>
        <v>insert into Productos values (3821,'MANGO P/LIMA #1 *',40);</v>
      </c>
    </row>
    <row r="3823" spans="1:5" x14ac:dyDescent="0.25">
      <c r="A3823" s="8">
        <f t="shared" si="119"/>
        <v>3822</v>
      </c>
      <c r="B3823" t="s">
        <v>16600</v>
      </c>
      <c r="C3823" t="s">
        <v>12655</v>
      </c>
      <c r="D3823" s="8">
        <f>VLOOKUP(C3823,Proveedor!$B$2:$C$168,2,0)</f>
        <v>40</v>
      </c>
      <c r="E3823" s="8" t="str">
        <f t="shared" si="118"/>
        <v>insert into Productos values (3822,'MANGO P/LIMA #2 *',40);</v>
      </c>
    </row>
    <row r="3824" spans="1:5" x14ac:dyDescent="0.25">
      <c r="A3824" s="8">
        <f t="shared" si="119"/>
        <v>3823</v>
      </c>
      <c r="B3824" t="s">
        <v>16601</v>
      </c>
      <c r="C3824" t="s">
        <v>12655</v>
      </c>
      <c r="D3824" s="8">
        <f>VLOOKUP(C3824,Proveedor!$B$2:$C$168,2,0)</f>
        <v>40</v>
      </c>
      <c r="E3824" s="8" t="str">
        <f t="shared" si="118"/>
        <v>insert into Productos values (3823,'MANGO P/LIMA #3 *',40);</v>
      </c>
    </row>
    <row r="3825" spans="1:5" x14ac:dyDescent="0.25">
      <c r="A3825" s="8">
        <f t="shared" si="119"/>
        <v>3824</v>
      </c>
      <c r="B3825" t="s">
        <v>16602</v>
      </c>
      <c r="C3825" t="s">
        <v>12655</v>
      </c>
      <c r="D3825" s="8">
        <f>VLOOKUP(C3825,Proveedor!$B$2:$C$168,2,0)</f>
        <v>40</v>
      </c>
      <c r="E3825" s="8" t="str">
        <f t="shared" si="118"/>
        <v>insert into Productos values (3824,'MANGO P/LIMA #4 *',40);</v>
      </c>
    </row>
    <row r="3826" spans="1:5" x14ac:dyDescent="0.25">
      <c r="A3826" s="8">
        <f t="shared" si="119"/>
        <v>3825</v>
      </c>
      <c r="B3826" t="s">
        <v>16603</v>
      </c>
      <c r="C3826" t="s">
        <v>12634</v>
      </c>
      <c r="D3826" s="8">
        <f>VLOOKUP(C3826,Proveedor!$B$2:$C$168,2,0)</f>
        <v>19</v>
      </c>
      <c r="E3826" s="8" t="str">
        <f t="shared" si="118"/>
        <v>insert into Productos values (3825,'MANGO P/MACETA *',19);</v>
      </c>
    </row>
    <row r="3827" spans="1:5" x14ac:dyDescent="0.25">
      <c r="A3827" s="8">
        <f t="shared" si="119"/>
        <v>3826</v>
      </c>
      <c r="B3827" t="s">
        <v>16604</v>
      </c>
      <c r="C3827" t="s">
        <v>12627</v>
      </c>
      <c r="D3827" s="8">
        <f>VLOOKUP(C3827,Proveedor!$B$2:$C$168,2,0)</f>
        <v>12</v>
      </c>
      <c r="E3827" s="8" t="str">
        <f t="shared" si="118"/>
        <v>insert into Productos values (3826,'MANGO P/MARRO TRUPER 6Y8 LIB 25" MG-MD-',12);</v>
      </c>
    </row>
    <row r="3828" spans="1:5" x14ac:dyDescent="0.25">
      <c r="A3828" s="8">
        <f t="shared" si="119"/>
        <v>3827</v>
      </c>
      <c r="B3828" t="s">
        <v>16605</v>
      </c>
      <c r="C3828" t="s">
        <v>12634</v>
      </c>
      <c r="D3828" s="8">
        <f>VLOOKUP(C3828,Proveedor!$B$2:$C$168,2,0)</f>
        <v>19</v>
      </c>
      <c r="E3828" s="8" t="str">
        <f t="shared" si="118"/>
        <v>insert into Productos values (3827,'MANGO P/MARTILLO BOLA *',19);</v>
      </c>
    </row>
    <row r="3829" spans="1:5" x14ac:dyDescent="0.25">
      <c r="A3829" s="8">
        <f t="shared" si="119"/>
        <v>3828</v>
      </c>
      <c r="B3829" t="s">
        <v>16606</v>
      </c>
      <c r="C3829" t="s">
        <v>12634</v>
      </c>
      <c r="D3829" s="8">
        <f>VLOOKUP(C3829,Proveedor!$B$2:$C$168,2,0)</f>
        <v>19</v>
      </c>
      <c r="E3829" s="8" t="str">
        <f t="shared" si="118"/>
        <v>insert into Productos values (3828,'MANGO P/MARTILLO U¥A *',19);</v>
      </c>
    </row>
    <row r="3830" spans="1:5" x14ac:dyDescent="0.25">
      <c r="A3830" s="8">
        <f t="shared" si="119"/>
        <v>3829</v>
      </c>
      <c r="B3830" t="s">
        <v>16607</v>
      </c>
      <c r="C3830" t="s">
        <v>12634</v>
      </c>
      <c r="D3830" s="8">
        <f>VLOOKUP(C3830,Proveedor!$B$2:$C$168,2,0)</f>
        <v>19</v>
      </c>
      <c r="E3830" s="8" t="str">
        <f t="shared" si="118"/>
        <v>insert into Productos values (3829,'MANGO P/PALA ECONOMICO *',19);</v>
      </c>
    </row>
    <row r="3831" spans="1:5" x14ac:dyDescent="0.25">
      <c r="A3831" s="8">
        <f t="shared" si="119"/>
        <v>3830</v>
      </c>
      <c r="B3831" t="s">
        <v>16608</v>
      </c>
      <c r="C3831" t="s">
        <v>12634</v>
      </c>
      <c r="D3831" s="8">
        <f>VLOOKUP(C3831,Proveedor!$B$2:$C$168,2,0)</f>
        <v>19</v>
      </c>
      <c r="E3831" s="8" t="str">
        <f t="shared" si="118"/>
        <v>insert into Productos values (3830,'MANGO PARA AZADON *',19);</v>
      </c>
    </row>
    <row r="3832" spans="1:5" x14ac:dyDescent="0.25">
      <c r="A3832" s="8">
        <f t="shared" si="119"/>
        <v>3831</v>
      </c>
      <c r="B3832" t="s">
        <v>16609</v>
      </c>
      <c r="C3832" t="s">
        <v>12634</v>
      </c>
      <c r="D3832" s="8">
        <f>VLOOKUP(C3832,Proveedor!$B$2:$C$168,2,0)</f>
        <v>19</v>
      </c>
      <c r="E3832" s="8" t="str">
        <f t="shared" si="118"/>
        <v>insert into Productos values (3831,'MANGO PARA HACHA *',19);</v>
      </c>
    </row>
    <row r="3833" spans="1:5" x14ac:dyDescent="0.25">
      <c r="A3833" s="8">
        <f t="shared" si="119"/>
        <v>3832</v>
      </c>
      <c r="B3833" t="s">
        <v>16610</v>
      </c>
      <c r="C3833" t="s">
        <v>12634</v>
      </c>
      <c r="D3833" s="8">
        <f>VLOOKUP(C3833,Proveedor!$B$2:$C$168,2,0)</f>
        <v>19</v>
      </c>
      <c r="E3833" s="8" t="str">
        <f t="shared" si="118"/>
        <v>insert into Productos values (3832,'MANGO PARA MARRO *',19);</v>
      </c>
    </row>
    <row r="3834" spans="1:5" x14ac:dyDescent="0.25">
      <c r="A3834" s="8">
        <f t="shared" si="119"/>
        <v>3833</v>
      </c>
      <c r="B3834" t="s">
        <v>16611</v>
      </c>
      <c r="C3834" t="s">
        <v>12634</v>
      </c>
      <c r="D3834" s="8">
        <f>VLOOKUP(C3834,Proveedor!$B$2:$C$168,2,0)</f>
        <v>19</v>
      </c>
      <c r="E3834" s="8" t="str">
        <f t="shared" si="118"/>
        <v>insert into Productos values (3833,'MANGO PARA ZAPAPICO *',19);</v>
      </c>
    </row>
    <row r="3835" spans="1:5" x14ac:dyDescent="0.25">
      <c r="A3835" s="8">
        <f t="shared" si="119"/>
        <v>3834</v>
      </c>
      <c r="B3835" t="s">
        <v>16612</v>
      </c>
      <c r="C3835" t="s">
        <v>12627</v>
      </c>
      <c r="D3835" s="8">
        <f>VLOOKUP(C3835,Proveedor!$B$2:$C$168,2,0)</f>
        <v>12</v>
      </c>
      <c r="E3835" s="8" t="str">
        <f t="shared" si="118"/>
        <v>insert into Productos values (3834,'MANGO TRUPER MG-MA-16 P/MARTILLO 16 *',12);</v>
      </c>
    </row>
    <row r="3836" spans="1:5" x14ac:dyDescent="0.25">
      <c r="A3836" s="8">
        <f t="shared" si="119"/>
        <v>3835</v>
      </c>
      <c r="B3836" t="s">
        <v>16613</v>
      </c>
      <c r="C3836" t="s">
        <v>12627</v>
      </c>
      <c r="D3836" s="8">
        <f>VLOOKUP(C3836,Proveedor!$B$2:$C$168,2,0)</f>
        <v>12</v>
      </c>
      <c r="E3836" s="8" t="str">
        <f t="shared" si="118"/>
        <v>insert into Productos values (3835,'MANGO TRUPER P/AZADON LANE 54" MG-AL',12);</v>
      </c>
    </row>
    <row r="3837" spans="1:5" x14ac:dyDescent="0.25">
      <c r="A3837" s="8">
        <f t="shared" si="119"/>
        <v>3836</v>
      </c>
      <c r="B3837" t="s">
        <v>16614</v>
      </c>
      <c r="C3837" t="s">
        <v>12627</v>
      </c>
      <c r="D3837" s="8">
        <f>VLOOKUP(C3837,Proveedor!$B$2:$C$168,2,0)</f>
        <v>12</v>
      </c>
      <c r="E3837" s="8" t="str">
        <f t="shared" si="118"/>
        <v>insert into Productos values (3836,'MANGO TRUPER P/GUADA¥A C/ABRA MG-GT-26 *',12);</v>
      </c>
    </row>
    <row r="3838" spans="1:5" x14ac:dyDescent="0.25">
      <c r="A3838" s="8">
        <f t="shared" si="119"/>
        <v>3837</v>
      </c>
      <c r="B3838" t="s">
        <v>16615</v>
      </c>
      <c r="C3838" t="s">
        <v>12627</v>
      </c>
      <c r="D3838" s="8">
        <f>VLOOKUP(C3838,Proveedor!$B$2:$C$168,2,0)</f>
        <v>12</v>
      </c>
      <c r="E3838" s="8" t="str">
        <f t="shared" si="118"/>
        <v>insert into Productos values (3837,'MANGO TRUPER P/HACHA ML-LE 36" MG-ML/LE*',12);</v>
      </c>
    </row>
    <row r="3839" spans="1:5" x14ac:dyDescent="0.25">
      <c r="A3839" s="8">
        <f t="shared" si="119"/>
        <v>3838</v>
      </c>
      <c r="B3839" t="s">
        <v>16616</v>
      </c>
      <c r="C3839" t="s">
        <v>12627</v>
      </c>
      <c r="D3839" s="8">
        <f>VLOOKUP(C3839,Proveedor!$B$2:$C$168,2,0)</f>
        <v>12</v>
      </c>
      <c r="E3839" s="8" t="str">
        <f t="shared" si="118"/>
        <v>insert into Productos values (3838,'MANGO TRUPER P/MARRO 4 LBS MG-MD-4 *',12);</v>
      </c>
    </row>
    <row r="3840" spans="1:5" x14ac:dyDescent="0.25">
      <c r="A3840" s="8">
        <f t="shared" si="119"/>
        <v>3839</v>
      </c>
      <c r="B3840" t="s">
        <v>16617</v>
      </c>
      <c r="C3840" t="s">
        <v>12627</v>
      </c>
      <c r="D3840" s="8">
        <f>VLOOKUP(C3840,Proveedor!$B$2:$C$168,2,0)</f>
        <v>12</v>
      </c>
      <c r="E3840" s="8" t="str">
        <f t="shared" si="118"/>
        <v>insert into Productos values (3839,'MANGO TRUPER P/MARRO DE 6-16 MG-MD-6/16*',12);</v>
      </c>
    </row>
    <row r="3841" spans="1:5" x14ac:dyDescent="0.25">
      <c r="A3841" s="8">
        <f t="shared" si="119"/>
        <v>3840</v>
      </c>
      <c r="B3841" t="s">
        <v>16618</v>
      </c>
      <c r="C3841" t="s">
        <v>12627</v>
      </c>
      <c r="D3841" s="8">
        <f>VLOOKUP(C3841,Proveedor!$B$2:$C$168,2,0)</f>
        <v>12</v>
      </c>
      <c r="E3841" s="8" t="str">
        <f t="shared" si="118"/>
        <v>insert into Productos values (3840,'MANGO TRUPER P/MARTILLO MG-MB-16 BOLA *',12);</v>
      </c>
    </row>
    <row r="3842" spans="1:5" x14ac:dyDescent="0.25">
      <c r="A3842" s="8">
        <f t="shared" si="119"/>
        <v>3841</v>
      </c>
      <c r="B3842" t="s">
        <v>16619</v>
      </c>
      <c r="C3842" t="s">
        <v>12627</v>
      </c>
      <c r="D3842" s="8">
        <f>VLOOKUP(C3842,Proveedor!$B$2:$C$168,2,0)</f>
        <v>12</v>
      </c>
      <c r="E3842" s="8" t="str">
        <f t="shared" si="118"/>
        <v>insert into Productos values (3841,'MANGO TRUPER P/PALA CLASSIC MG-PY *',12);</v>
      </c>
    </row>
    <row r="3843" spans="1:5" x14ac:dyDescent="0.25">
      <c r="A3843" s="8">
        <f t="shared" si="119"/>
        <v>3842</v>
      </c>
      <c r="B3843" t="s">
        <v>16620</v>
      </c>
      <c r="C3843" t="s">
        <v>12627</v>
      </c>
      <c r="D3843" s="8">
        <f>VLOOKUP(C3843,Proveedor!$B$2:$C$168,2,0)</f>
        <v>12</v>
      </c>
      <c r="E3843" s="8" t="str">
        <f t="shared" ref="E3843:E3906" si="120">"insert into Productos values ("&amp;A3843&amp;",'"&amp;B3843&amp;"',"&amp;D3843&amp;");"</f>
        <v>insert into Productos values (3842,'MANGO TRUPER P/PALA T/2000 Y 23" MG-PY',12);</v>
      </c>
    </row>
    <row r="3844" spans="1:5" x14ac:dyDescent="0.25">
      <c r="A3844" s="8">
        <f t="shared" ref="A3844:A3907" si="121">+A3843+1</f>
        <v>3843</v>
      </c>
      <c r="B3844" t="s">
        <v>16621</v>
      </c>
      <c r="C3844" t="s">
        <v>12627</v>
      </c>
      <c r="D3844" s="8">
        <f>VLOOKUP(C3844,Proveedor!$B$2:$C$168,2,0)</f>
        <v>12</v>
      </c>
      <c r="E3844" s="8" t="str">
        <f t="shared" si="120"/>
        <v>insert into Productos values (3843,'MANGO TRUPER P/ZAPAPICO PLASTI MG-ZP5X *',12);</v>
      </c>
    </row>
    <row r="3845" spans="1:5" x14ac:dyDescent="0.25">
      <c r="A3845" s="8">
        <f t="shared" si="121"/>
        <v>3844</v>
      </c>
      <c r="B3845" t="s">
        <v>16622</v>
      </c>
      <c r="C3845" t="s">
        <v>12654</v>
      </c>
      <c r="D3845" s="8">
        <f>VLOOKUP(C3845,Proveedor!$B$2:$C$168,2,0)</f>
        <v>39</v>
      </c>
      <c r="E3845" s="8" t="str">
        <f t="shared" si="120"/>
        <v>insert into Productos values (3844,'MANGUERA 10 MTS PRETUL MAN-10-1/2P* $',39);</v>
      </c>
    </row>
    <row r="3846" spans="1:5" x14ac:dyDescent="0.25">
      <c r="A3846" s="8">
        <f t="shared" si="121"/>
        <v>3845</v>
      </c>
      <c r="B3846" t="s">
        <v>16623</v>
      </c>
      <c r="C3846" t="s">
        <v>12621</v>
      </c>
      <c r="D3846" s="8">
        <f>VLOOKUP(C3846,Proveedor!$B$2:$C$168,2,0)</f>
        <v>6</v>
      </c>
      <c r="E3846" s="8" t="str">
        <f t="shared" si="120"/>
        <v>insert into Productos values (3845,'MANGUERA 10 MTS SANTUL TRAMADA',6);</v>
      </c>
    </row>
    <row r="3847" spans="1:5" x14ac:dyDescent="0.25">
      <c r="A3847" s="8">
        <f t="shared" si="121"/>
        <v>3846</v>
      </c>
      <c r="B3847" t="s">
        <v>16624</v>
      </c>
      <c r="C3847" t="s">
        <v>12627</v>
      </c>
      <c r="D3847" s="8">
        <f>VLOOKUP(C3847,Proveedor!$B$2:$C$168,2,0)</f>
        <v>12</v>
      </c>
      <c r="E3847" s="8" t="str">
        <f t="shared" si="120"/>
        <v>insert into Productos values (3846,'MANGUERA 10 MTS TRUPER C/LATON',12);</v>
      </c>
    </row>
    <row r="3848" spans="1:5" x14ac:dyDescent="0.25">
      <c r="A3848" s="8">
        <f t="shared" si="121"/>
        <v>3847</v>
      </c>
      <c r="B3848" t="s">
        <v>16625</v>
      </c>
      <c r="C3848" t="s">
        <v>12627</v>
      </c>
      <c r="D3848" s="8">
        <f>VLOOKUP(C3848,Proveedor!$B$2:$C$168,2,0)</f>
        <v>12</v>
      </c>
      <c r="E3848" s="8" t="str">
        <f t="shared" si="120"/>
        <v>insert into Productos values (3847,'MANGUERA 10 MTS TRUPER C/PLAST',12);</v>
      </c>
    </row>
    <row r="3849" spans="1:5" x14ac:dyDescent="0.25">
      <c r="A3849" s="8">
        <f t="shared" si="121"/>
        <v>3848</v>
      </c>
      <c r="B3849" t="s">
        <v>16626</v>
      </c>
      <c r="C3849" t="s">
        <v>12626</v>
      </c>
      <c r="D3849" s="8">
        <f>VLOOKUP(C3849,Proveedor!$B$2:$C$168,2,0)</f>
        <v>11</v>
      </c>
      <c r="E3849" s="8" t="str">
        <f t="shared" si="120"/>
        <v>insert into Productos values (3848,'MANGUERA 15 MTS LION TOOLS 1/2"',11);</v>
      </c>
    </row>
    <row r="3850" spans="1:5" x14ac:dyDescent="0.25">
      <c r="A3850" s="8">
        <f t="shared" si="121"/>
        <v>3849</v>
      </c>
      <c r="B3850" t="s">
        <v>16627</v>
      </c>
      <c r="C3850" t="s">
        <v>12654</v>
      </c>
      <c r="D3850" s="8">
        <f>VLOOKUP(C3850,Proveedor!$B$2:$C$168,2,0)</f>
        <v>39</v>
      </c>
      <c r="E3850" s="8" t="str">
        <f t="shared" si="120"/>
        <v>insert into Productos values (3849,'MANGUERA 15 MTS PRETUL MAN-15X1/2P*$',39);</v>
      </c>
    </row>
    <row r="3851" spans="1:5" x14ac:dyDescent="0.25">
      <c r="A3851" s="8">
        <f t="shared" si="121"/>
        <v>3850</v>
      </c>
      <c r="B3851" t="s">
        <v>16628</v>
      </c>
      <c r="C3851" t="s">
        <v>12621</v>
      </c>
      <c r="D3851" s="8">
        <f>VLOOKUP(C3851,Proveedor!$B$2:$C$168,2,0)</f>
        <v>6</v>
      </c>
      <c r="E3851" s="8" t="str">
        <f t="shared" si="120"/>
        <v>insert into Productos values (3850,'MANGUERA 15 MTS SANTUL TRAMADA',6);</v>
      </c>
    </row>
    <row r="3852" spans="1:5" x14ac:dyDescent="0.25">
      <c r="A3852" s="8">
        <f t="shared" si="121"/>
        <v>3851</v>
      </c>
      <c r="B3852" t="s">
        <v>16629</v>
      </c>
      <c r="C3852" t="s">
        <v>12619</v>
      </c>
      <c r="D3852" s="8">
        <f>VLOOKUP(C3852,Proveedor!$B$2:$C$168,2,0)</f>
        <v>4</v>
      </c>
      <c r="E3852" s="8" t="str">
        <f t="shared" si="120"/>
        <v>insert into Productos values (3851,'MANGUERA 15 MTS SPIDER SURTEK 1/2 CON',4);</v>
      </c>
    </row>
    <row r="3853" spans="1:5" x14ac:dyDescent="0.25">
      <c r="A3853" s="8">
        <f t="shared" si="121"/>
        <v>3852</v>
      </c>
      <c r="B3853" t="s">
        <v>16630</v>
      </c>
      <c r="C3853" t="s">
        <v>12627</v>
      </c>
      <c r="D3853" s="8">
        <f>VLOOKUP(C3853,Proveedor!$B$2:$C$168,2,0)</f>
        <v>12</v>
      </c>
      <c r="E3853" s="8" t="str">
        <f t="shared" si="120"/>
        <v>insert into Productos values (3852,'MANGUERA 15 MTS TRUPER MAN-15X1/2R',12);</v>
      </c>
    </row>
    <row r="3854" spans="1:5" x14ac:dyDescent="0.25">
      <c r="A3854" s="8">
        <f t="shared" si="121"/>
        <v>3853</v>
      </c>
      <c r="B3854" t="s">
        <v>16631</v>
      </c>
      <c r="C3854" t="s">
        <v>12627</v>
      </c>
      <c r="D3854" s="8">
        <f>VLOOKUP(C3854,Proveedor!$B$2:$C$168,2,0)</f>
        <v>12</v>
      </c>
      <c r="E3854" s="8" t="str">
        <f t="shared" si="120"/>
        <v>insert into Productos values (3853,'MANGUERA 15 MTS TRUPER P/AGUA C/PLA*',12);</v>
      </c>
    </row>
    <row r="3855" spans="1:5" x14ac:dyDescent="0.25">
      <c r="A3855" s="8">
        <f t="shared" si="121"/>
        <v>3854</v>
      </c>
      <c r="B3855" t="s">
        <v>16632</v>
      </c>
      <c r="C3855" t="s">
        <v>12621</v>
      </c>
      <c r="D3855" s="8">
        <f>VLOOKUP(C3855,Proveedor!$B$2:$C$168,2,0)</f>
        <v>6</v>
      </c>
      <c r="E3855" s="8" t="str">
        <f t="shared" si="120"/>
        <v>insert into Productos values (3854,'MANGUERA 20 MTS SANTUL TRAMADA',6);</v>
      </c>
    </row>
    <row r="3856" spans="1:5" x14ac:dyDescent="0.25">
      <c r="A3856" s="8">
        <f t="shared" si="121"/>
        <v>3855</v>
      </c>
      <c r="B3856" t="s">
        <v>16633</v>
      </c>
      <c r="C3856" t="s">
        <v>12627</v>
      </c>
      <c r="D3856" s="8">
        <f>VLOOKUP(C3856,Proveedor!$B$2:$C$168,2,0)</f>
        <v>12</v>
      </c>
      <c r="E3856" s="8" t="str">
        <f t="shared" si="120"/>
        <v>insert into Productos values (3855,'MANGUERA 20 MTS TRUPER MAN-20X1/2R',12);</v>
      </c>
    </row>
    <row r="3857" spans="1:5" x14ac:dyDescent="0.25">
      <c r="A3857" s="8">
        <f t="shared" si="121"/>
        <v>3856</v>
      </c>
      <c r="B3857" t="s">
        <v>16634</v>
      </c>
      <c r="C3857" t="s">
        <v>12627</v>
      </c>
      <c r="D3857" s="8">
        <f>VLOOKUP(C3857,Proveedor!$B$2:$C$168,2,0)</f>
        <v>12</v>
      </c>
      <c r="E3857" s="8" t="str">
        <f t="shared" si="120"/>
        <v>insert into Productos values (3856,'MANGUERA 20 MTS TRUPER P/AGUA C/PLAS',12);</v>
      </c>
    </row>
    <row r="3858" spans="1:5" x14ac:dyDescent="0.25">
      <c r="A3858" s="8">
        <f t="shared" si="121"/>
        <v>3857</v>
      </c>
      <c r="B3858" t="s">
        <v>16635</v>
      </c>
      <c r="C3858" t="s">
        <v>12621</v>
      </c>
      <c r="D3858" s="8">
        <f>VLOOKUP(C3858,Proveedor!$B$2:$C$168,2,0)</f>
        <v>6</v>
      </c>
      <c r="E3858" s="8" t="str">
        <f t="shared" si="120"/>
        <v>insert into Productos values (3857,'MANGUERA 30 MTS SANTUL TRAMADA',6);</v>
      </c>
    </row>
    <row r="3859" spans="1:5" x14ac:dyDescent="0.25">
      <c r="A3859" s="8">
        <f t="shared" si="121"/>
        <v>3858</v>
      </c>
      <c r="B3859" t="s">
        <v>16636</v>
      </c>
      <c r="C3859" t="s">
        <v>12630</v>
      </c>
      <c r="D3859" s="8">
        <f>VLOOKUP(C3859,Proveedor!$B$2:$C$168,2,0)</f>
        <v>15</v>
      </c>
      <c r="E3859" s="8" t="str">
        <f t="shared" si="120"/>
        <v>insert into Productos values (3858,'MANGUERA DE ESPIRAL GRANDE*',15);</v>
      </c>
    </row>
    <row r="3860" spans="1:5" x14ac:dyDescent="0.25">
      <c r="A3860" s="8">
        <f t="shared" si="121"/>
        <v>3859</v>
      </c>
      <c r="B3860" t="s">
        <v>16637</v>
      </c>
      <c r="C3860" t="s">
        <v>12744</v>
      </c>
      <c r="D3860" s="8">
        <f>VLOOKUP(C3860,Proveedor!$B$2:$C$168,2,0)</f>
        <v>130</v>
      </c>
      <c r="E3860" s="8" t="str">
        <f t="shared" si="120"/>
        <v>insert into Productos values (3859,'MANGUERA LISA 1" 95 MTS.',130);</v>
      </c>
    </row>
    <row r="3861" spans="1:5" x14ac:dyDescent="0.25">
      <c r="A3861" s="8">
        <f t="shared" si="121"/>
        <v>3860</v>
      </c>
      <c r="B3861" t="s">
        <v>16638</v>
      </c>
      <c r="C3861" t="s">
        <v>12696</v>
      </c>
      <c r="D3861" s="8">
        <f>VLOOKUP(C3861,Proveedor!$B$2:$C$168,2,0)</f>
        <v>81</v>
      </c>
      <c r="E3861" s="8" t="str">
        <f t="shared" si="120"/>
        <v>insert into Productos values (3860,'MANGUERA LUMINOSA CLARA MONTANA 10 MTS',81);</v>
      </c>
    </row>
    <row r="3862" spans="1:5" x14ac:dyDescent="0.25">
      <c r="A3862" s="8">
        <f t="shared" si="121"/>
        <v>3861</v>
      </c>
      <c r="B3862" t="s">
        <v>16639</v>
      </c>
      <c r="C3862" t="s">
        <v>12621</v>
      </c>
      <c r="D3862" s="8">
        <f>VLOOKUP(C3862,Proveedor!$B$2:$C$168,2,0)</f>
        <v>6</v>
      </c>
      <c r="E3862" s="8" t="str">
        <f t="shared" si="120"/>
        <v>insert into Productos values (3861,'MANGUERA P/AGUA SANTUL 15 MTS PLANA',6);</v>
      </c>
    </row>
    <row r="3863" spans="1:5" x14ac:dyDescent="0.25">
      <c r="A3863" s="8">
        <f t="shared" si="121"/>
        <v>3862</v>
      </c>
      <c r="B3863" t="s">
        <v>16640</v>
      </c>
      <c r="C3863" t="s">
        <v>12618</v>
      </c>
      <c r="D3863" s="8">
        <f>VLOOKUP(C3863,Proveedor!$B$2:$C$168,2,0)</f>
        <v>3</v>
      </c>
      <c r="E3863" s="8" t="str">
        <f t="shared" si="120"/>
        <v>insert into Productos values (3862,'MANGUERA P/AIRE 5 MTS 1/4" AKSI',3);</v>
      </c>
    </row>
    <row r="3864" spans="1:5" x14ac:dyDescent="0.25">
      <c r="A3864" s="8">
        <f t="shared" si="121"/>
        <v>3863</v>
      </c>
      <c r="B3864" t="s">
        <v>16641</v>
      </c>
      <c r="C3864" t="s">
        <v>12627</v>
      </c>
      <c r="D3864" s="8">
        <f>VLOOKUP(C3864,Proveedor!$B$2:$C$168,2,0)</f>
        <v>12</v>
      </c>
      <c r="E3864" s="8" t="str">
        <f t="shared" si="120"/>
        <v>insert into Productos values (3863,'MANGUERA P/AIRE 5 TRUPER MAN-PI-5-1/4',12);</v>
      </c>
    </row>
    <row r="3865" spans="1:5" x14ac:dyDescent="0.25">
      <c r="A3865" s="8">
        <f t="shared" si="121"/>
        <v>3864</v>
      </c>
      <c r="B3865" t="s">
        <v>16642</v>
      </c>
      <c r="C3865" t="s">
        <v>12618</v>
      </c>
      <c r="D3865" s="8">
        <f>VLOOKUP(C3865,Proveedor!$B$2:$C$168,2,0)</f>
        <v>3</v>
      </c>
      <c r="E3865" s="8" t="str">
        <f t="shared" si="120"/>
        <v>insert into Productos values (3864,'MANGUERA P/AIRE 10 MTS AKSI 1/4"',3);</v>
      </c>
    </row>
    <row r="3866" spans="1:5" x14ac:dyDescent="0.25">
      <c r="A3866" s="8">
        <f t="shared" si="121"/>
        <v>3865</v>
      </c>
      <c r="B3866" t="s">
        <v>16643</v>
      </c>
      <c r="C3866" t="s">
        <v>12627</v>
      </c>
      <c r="D3866" s="8">
        <f>VLOOKUP(C3866,Proveedor!$B$2:$C$168,2,0)</f>
        <v>12</v>
      </c>
      <c r="E3866" s="8" t="str">
        <f t="shared" si="120"/>
        <v>insert into Productos values (3865,'MANGUERA P/AIRE 10 TRUPER MAN-AP-10-3/8*',12);</v>
      </c>
    </row>
    <row r="3867" spans="1:5" x14ac:dyDescent="0.25">
      <c r="A3867" s="8">
        <f t="shared" si="121"/>
        <v>3866</v>
      </c>
      <c r="B3867" t="s">
        <v>16644</v>
      </c>
      <c r="C3867" t="s">
        <v>12627</v>
      </c>
      <c r="D3867" s="8">
        <f>VLOOKUP(C3867,Proveedor!$B$2:$C$168,2,0)</f>
        <v>12</v>
      </c>
      <c r="E3867" s="8" t="str">
        <f t="shared" si="120"/>
        <v>insert into Productos values (3866,'MANGUERA P/AIRE 10 TRUPER MAN-PI-10-1/4',12);</v>
      </c>
    </row>
    <row r="3868" spans="1:5" x14ac:dyDescent="0.25">
      <c r="A3868" s="8">
        <f t="shared" si="121"/>
        <v>3867</v>
      </c>
      <c r="B3868" t="s">
        <v>16645</v>
      </c>
      <c r="C3868" t="s">
        <v>12618</v>
      </c>
      <c r="D3868" s="8">
        <f>VLOOKUP(C3868,Proveedor!$B$2:$C$168,2,0)</f>
        <v>3</v>
      </c>
      <c r="E3868" s="8" t="str">
        <f t="shared" si="120"/>
        <v>insert into Productos values (3867,'MANGUERA P/AIRE DE REPUESTO AKSI ROJA',3);</v>
      </c>
    </row>
    <row r="3869" spans="1:5" x14ac:dyDescent="0.25">
      <c r="A3869" s="8">
        <f t="shared" si="121"/>
        <v>3868</v>
      </c>
      <c r="B3869" t="s">
        <v>16646</v>
      </c>
      <c r="C3869" t="s">
        <v>12627</v>
      </c>
      <c r="D3869" s="8">
        <f>VLOOKUP(C3869,Proveedor!$B$2:$C$168,2,0)</f>
        <v>12</v>
      </c>
      <c r="E3869" s="8" t="str">
        <f t="shared" si="120"/>
        <v>insert into Productos values (3868,'MANGUERA P/AIRE TRUPER ESPIRAL MAN-RES-1',12);</v>
      </c>
    </row>
    <row r="3870" spans="1:5" x14ac:dyDescent="0.25">
      <c r="A3870" s="8">
        <f t="shared" si="121"/>
        <v>3869</v>
      </c>
      <c r="B3870" t="s">
        <v>16647</v>
      </c>
      <c r="C3870" t="s">
        <v>12628</v>
      </c>
      <c r="D3870" s="8">
        <f>VLOOKUP(C3870,Proveedor!$B$2:$C$168,2,0)</f>
        <v>13</v>
      </c>
      <c r="E3870" s="8" t="str">
        <f t="shared" si="120"/>
        <v>insert into Productos values (3869,'MANGUERA P/GAS 60 CM FOSET VINILO V',13);</v>
      </c>
    </row>
    <row r="3871" spans="1:5" x14ac:dyDescent="0.25">
      <c r="A3871" s="8">
        <f t="shared" si="121"/>
        <v>3870</v>
      </c>
      <c r="B3871" t="s">
        <v>16648</v>
      </c>
      <c r="C3871" t="s">
        <v>12628</v>
      </c>
      <c r="D3871" s="8">
        <f>VLOOKUP(C3871,Proveedor!$B$2:$C$168,2,0)</f>
        <v>13</v>
      </c>
      <c r="E3871" s="8" t="str">
        <f t="shared" si="120"/>
        <v>insert into Productos values (3870,'MANGUERA P/GAS 60 CM REVESTIDA ACERO FOSET',13);</v>
      </c>
    </row>
    <row r="3872" spans="1:5" x14ac:dyDescent="0.25">
      <c r="A3872" s="8">
        <f t="shared" si="121"/>
        <v>3871</v>
      </c>
      <c r="B3872" t="s">
        <v>16649</v>
      </c>
      <c r="C3872" t="s">
        <v>12628</v>
      </c>
      <c r="D3872" s="8">
        <f>VLOOKUP(C3872,Proveedor!$B$2:$C$168,2,0)</f>
        <v>13</v>
      </c>
      <c r="E3872" s="8" t="str">
        <f t="shared" si="120"/>
        <v>insert into Productos values (3871,'MANGUERA P/GAS 1 M FOSET TRUPER VINIL V',13);</v>
      </c>
    </row>
    <row r="3873" spans="1:5" x14ac:dyDescent="0.25">
      <c r="A3873" s="8">
        <f t="shared" si="121"/>
        <v>3872</v>
      </c>
      <c r="B3873" t="s">
        <v>16650</v>
      </c>
      <c r="C3873" t="s">
        <v>12628</v>
      </c>
      <c r="D3873" s="8">
        <f>VLOOKUP(C3873,Proveedor!$B$2:$C$168,2,0)</f>
        <v>13</v>
      </c>
      <c r="E3873" s="8" t="str">
        <f t="shared" si="120"/>
        <v>insert into Productos values (3872,'MANGUERA P/GAS 1 MT REVESTIDA ACERO FOSET',13);</v>
      </c>
    </row>
    <row r="3874" spans="1:5" x14ac:dyDescent="0.25">
      <c r="A3874" s="8">
        <f t="shared" si="121"/>
        <v>3873</v>
      </c>
      <c r="B3874" t="s">
        <v>16651</v>
      </c>
      <c r="C3874" t="s">
        <v>12628</v>
      </c>
      <c r="D3874" s="8">
        <f>VLOOKUP(C3874,Proveedor!$B$2:$C$168,2,0)</f>
        <v>13</v>
      </c>
      <c r="E3874" s="8" t="str">
        <f t="shared" si="120"/>
        <v>insert into Productos values (3873,'MANGUERA P/GAS 1.5 M FOSET ALUMINIO',13);</v>
      </c>
    </row>
    <row r="3875" spans="1:5" x14ac:dyDescent="0.25">
      <c r="A3875" s="8">
        <f t="shared" si="121"/>
        <v>3874</v>
      </c>
      <c r="B3875" t="s">
        <v>16652</v>
      </c>
      <c r="C3875" t="s">
        <v>12628</v>
      </c>
      <c r="D3875" s="8">
        <f>VLOOKUP(C3875,Proveedor!$B$2:$C$168,2,0)</f>
        <v>13</v>
      </c>
      <c r="E3875" s="8" t="str">
        <f t="shared" si="120"/>
        <v>insert into Productos values (3874,'MANGUERA P/GAS 1.5 MTS REVESTIDA ACERO FOSET',13);</v>
      </c>
    </row>
    <row r="3876" spans="1:5" x14ac:dyDescent="0.25">
      <c r="A3876" s="8">
        <f t="shared" si="121"/>
        <v>3875</v>
      </c>
      <c r="B3876" t="s">
        <v>16653</v>
      </c>
      <c r="C3876" t="s">
        <v>12628</v>
      </c>
      <c r="D3876" s="8">
        <f>VLOOKUP(C3876,Proveedor!$B$2:$C$168,2,0)</f>
        <v>13</v>
      </c>
      <c r="E3876" s="8" t="str">
        <f t="shared" si="120"/>
        <v>insert into Productos values (3875,'MANGUERA P/GAS 2 M FOSET ALUMINIO',13);</v>
      </c>
    </row>
    <row r="3877" spans="1:5" x14ac:dyDescent="0.25">
      <c r="A3877" s="8">
        <f t="shared" si="121"/>
        <v>3876</v>
      </c>
      <c r="B3877" t="s">
        <v>16654</v>
      </c>
      <c r="C3877" t="s">
        <v>12628</v>
      </c>
      <c r="D3877" s="8">
        <f>VLOOKUP(C3877,Proveedor!$B$2:$C$168,2,0)</f>
        <v>13</v>
      </c>
      <c r="E3877" s="8" t="str">
        <f t="shared" si="120"/>
        <v>insert into Productos values (3876,'MANGUERA P/GAS 2 M FOSET VINILO * V',13);</v>
      </c>
    </row>
    <row r="3878" spans="1:5" x14ac:dyDescent="0.25">
      <c r="A3878" s="8">
        <f t="shared" si="121"/>
        <v>3877</v>
      </c>
      <c r="B3878" t="s">
        <v>16655</v>
      </c>
      <c r="C3878" t="s">
        <v>12664</v>
      </c>
      <c r="D3878" s="8">
        <f>VLOOKUP(C3878,Proveedor!$B$2:$C$168,2,0)</f>
        <v>49</v>
      </c>
      <c r="E3878" s="8" t="str">
        <f t="shared" si="120"/>
        <v>insert into Productos values (3877,'MANGUERA P/GAS 2 MTS IML',49);</v>
      </c>
    </row>
    <row r="3879" spans="1:5" x14ac:dyDescent="0.25">
      <c r="A3879" s="8">
        <f t="shared" si="121"/>
        <v>3878</v>
      </c>
      <c r="B3879" t="s">
        <v>16656</v>
      </c>
      <c r="C3879" t="s">
        <v>12628</v>
      </c>
      <c r="D3879" s="8">
        <f>VLOOKUP(C3879,Proveedor!$B$2:$C$168,2,0)</f>
        <v>13</v>
      </c>
      <c r="E3879" s="8" t="str">
        <f t="shared" si="120"/>
        <v>insert into Productos values (3878,'MANGUERA P/GAS 3 M FOSET ALUMINIO',13);</v>
      </c>
    </row>
    <row r="3880" spans="1:5" x14ac:dyDescent="0.25">
      <c r="A3880" s="8">
        <f t="shared" si="121"/>
        <v>3879</v>
      </c>
      <c r="B3880" t="s">
        <v>16657</v>
      </c>
      <c r="C3880" t="s">
        <v>12628</v>
      </c>
      <c r="D3880" s="8">
        <f>VLOOKUP(C3880,Proveedor!$B$2:$C$168,2,0)</f>
        <v>13</v>
      </c>
      <c r="E3880" s="8" t="str">
        <f t="shared" si="120"/>
        <v>insert into Productos values (3879,'MANGUERA P/GAS 3 M FOSET VINILO V',13);</v>
      </c>
    </row>
    <row r="3881" spans="1:5" x14ac:dyDescent="0.25">
      <c r="A3881" s="8">
        <f t="shared" si="121"/>
        <v>3880</v>
      </c>
      <c r="B3881" t="s">
        <v>16658</v>
      </c>
      <c r="C3881" t="s">
        <v>12628</v>
      </c>
      <c r="D3881" s="8">
        <f>VLOOKUP(C3881,Proveedor!$B$2:$C$168,2,0)</f>
        <v>13</v>
      </c>
      <c r="E3881" s="8" t="str">
        <f t="shared" si="120"/>
        <v>insert into Productos values (3880,'MANGUERA P/GAS 4 M FOSET ALUMINIO',13);</v>
      </c>
    </row>
    <row r="3882" spans="1:5" x14ac:dyDescent="0.25">
      <c r="A3882" s="8">
        <f t="shared" si="121"/>
        <v>3881</v>
      </c>
      <c r="B3882" t="s">
        <v>16659</v>
      </c>
      <c r="C3882" t="s">
        <v>12628</v>
      </c>
      <c r="D3882" s="8">
        <f>VLOOKUP(C3882,Proveedor!$B$2:$C$168,2,0)</f>
        <v>13</v>
      </c>
      <c r="E3882" s="8" t="str">
        <f t="shared" si="120"/>
        <v>insert into Productos values (3881,'MANGUERA P/GAS 4 M FOSET VINILO V',13);</v>
      </c>
    </row>
    <row r="3883" spans="1:5" x14ac:dyDescent="0.25">
      <c r="A3883" s="8">
        <f t="shared" si="121"/>
        <v>3882</v>
      </c>
      <c r="B3883" t="s">
        <v>16660</v>
      </c>
      <c r="C3883" t="s">
        <v>12628</v>
      </c>
      <c r="D3883" s="8">
        <f>VLOOKUP(C3883,Proveedor!$B$2:$C$168,2,0)</f>
        <v>13</v>
      </c>
      <c r="E3883" s="8" t="str">
        <f t="shared" si="120"/>
        <v>insert into Productos values (3882,'MANGUERA P/GAS 5 M FOSET ALUMINIO',13);</v>
      </c>
    </row>
    <row r="3884" spans="1:5" x14ac:dyDescent="0.25">
      <c r="A3884" s="8">
        <f t="shared" si="121"/>
        <v>3883</v>
      </c>
      <c r="B3884" t="s">
        <v>16661</v>
      </c>
      <c r="C3884" t="s">
        <v>12628</v>
      </c>
      <c r="D3884" s="8">
        <f>VLOOKUP(C3884,Proveedor!$B$2:$C$168,2,0)</f>
        <v>13</v>
      </c>
      <c r="E3884" s="8" t="str">
        <f t="shared" si="120"/>
        <v>insert into Productos values (3883,'MANGUERA P/GAS 5 M FOSET VINILO V',13);</v>
      </c>
    </row>
    <row r="3885" spans="1:5" x14ac:dyDescent="0.25">
      <c r="A3885" s="8">
        <f t="shared" si="121"/>
        <v>3884</v>
      </c>
      <c r="B3885" t="s">
        <v>16662</v>
      </c>
      <c r="C3885" t="s">
        <v>12634</v>
      </c>
      <c r="D3885" s="8">
        <f>VLOOKUP(C3885,Proveedor!$B$2:$C$168,2,0)</f>
        <v>19</v>
      </c>
      <c r="E3885" s="8" t="str">
        <f t="shared" si="120"/>
        <v>insert into Productos values (3884,'MANGUERA P/GAS AMARILLA 100 MTS',19);</v>
      </c>
    </row>
    <row r="3886" spans="1:5" x14ac:dyDescent="0.25">
      <c r="A3886" s="8">
        <f t="shared" si="121"/>
        <v>3885</v>
      </c>
      <c r="B3886" t="s">
        <v>16663</v>
      </c>
      <c r="C3886" t="s">
        <v>12621</v>
      </c>
      <c r="D3886" s="8">
        <f>VLOOKUP(C3886,Proveedor!$B$2:$C$168,2,0)</f>
        <v>6</v>
      </c>
      <c r="E3886" s="8" t="str">
        <f t="shared" si="120"/>
        <v>insert into Productos values (3885,'MANGUERA P/NIVEL 1/4 SANTUL',6);</v>
      </c>
    </row>
    <row r="3887" spans="1:5" x14ac:dyDescent="0.25">
      <c r="A3887" s="8">
        <f t="shared" si="121"/>
        <v>3886</v>
      </c>
      <c r="B3887" t="s">
        <v>16664</v>
      </c>
      <c r="C3887" t="s">
        <v>12627</v>
      </c>
      <c r="D3887" s="8">
        <f>VLOOKUP(C3887,Proveedor!$B$2:$C$168,2,0)</f>
        <v>12</v>
      </c>
      <c r="E3887" s="8" t="str">
        <f t="shared" si="120"/>
        <v>insert into Productos values (3886,'MANGUERA P/NIVEL 1/4" TRUPER',12);</v>
      </c>
    </row>
    <row r="3888" spans="1:5" x14ac:dyDescent="0.25">
      <c r="A3888" s="8">
        <f t="shared" si="121"/>
        <v>3887</v>
      </c>
      <c r="B3888" t="s">
        <v>16665</v>
      </c>
      <c r="C3888" t="s">
        <v>12621</v>
      </c>
      <c r="D3888" s="8">
        <f>VLOOKUP(C3888,Proveedor!$B$2:$C$168,2,0)</f>
        <v>6</v>
      </c>
      <c r="E3888" s="8" t="str">
        <f t="shared" si="120"/>
        <v>insert into Productos values (3887,'MANGUERA P/NIVEL 3/8 SANTUL',6);</v>
      </c>
    </row>
    <row r="3889" spans="1:5" x14ac:dyDescent="0.25">
      <c r="A3889" s="8">
        <f t="shared" si="121"/>
        <v>3888</v>
      </c>
      <c r="B3889" t="s">
        <v>16666</v>
      </c>
      <c r="C3889" t="s">
        <v>12618</v>
      </c>
      <c r="D3889" s="8">
        <f>VLOOKUP(C3889,Proveedor!$B$2:$C$168,2,0)</f>
        <v>3</v>
      </c>
      <c r="E3889" s="8" t="str">
        <f t="shared" si="120"/>
        <v>insert into Productos values (3888,'MANGUERA P/NIVEL 3/8" AKSI',3);</v>
      </c>
    </row>
    <row r="3890" spans="1:5" x14ac:dyDescent="0.25">
      <c r="A3890" s="8">
        <f t="shared" si="121"/>
        <v>3889</v>
      </c>
      <c r="B3890" t="s">
        <v>16667</v>
      </c>
      <c r="C3890" t="s">
        <v>12619</v>
      </c>
      <c r="D3890" s="8">
        <f>VLOOKUP(C3890,Proveedor!$B$2:$C$168,2,0)</f>
        <v>4</v>
      </c>
      <c r="E3890" s="8" t="str">
        <f t="shared" si="120"/>
        <v>insert into Productos values (3889,'MANGUERA P/NIVEL 3/8" SURTEK',4);</v>
      </c>
    </row>
    <row r="3891" spans="1:5" x14ac:dyDescent="0.25">
      <c r="A3891" s="8">
        <f t="shared" si="121"/>
        <v>3890</v>
      </c>
      <c r="B3891" t="s">
        <v>16668</v>
      </c>
      <c r="C3891" t="s">
        <v>12627</v>
      </c>
      <c r="D3891" s="8">
        <f>VLOOKUP(C3891,Proveedor!$B$2:$C$168,2,0)</f>
        <v>12</v>
      </c>
      <c r="E3891" s="8" t="str">
        <f t="shared" si="120"/>
        <v>insert into Productos values (3890,'MANGUERA P/NIVEL 3/8" TRUPER',12);</v>
      </c>
    </row>
    <row r="3892" spans="1:5" x14ac:dyDescent="0.25">
      <c r="A3892" s="8">
        <f t="shared" si="121"/>
        <v>3891</v>
      </c>
      <c r="B3892" t="s">
        <v>16669</v>
      </c>
      <c r="C3892" t="s">
        <v>12621</v>
      </c>
      <c r="D3892" s="8">
        <f>VLOOKUP(C3892,Proveedor!$B$2:$C$168,2,0)</f>
        <v>6</v>
      </c>
      <c r="E3892" s="8" t="str">
        <f t="shared" si="120"/>
        <v>insert into Productos values (3891,'MANGUERA P/NIVEL 5/16 SANTUL',6);</v>
      </c>
    </row>
    <row r="3893" spans="1:5" x14ac:dyDescent="0.25">
      <c r="A3893" s="8">
        <f t="shared" si="121"/>
        <v>3892</v>
      </c>
      <c r="B3893" t="s">
        <v>16670</v>
      </c>
      <c r="C3893" t="s">
        <v>12627</v>
      </c>
      <c r="D3893" s="8">
        <f>VLOOKUP(C3893,Proveedor!$B$2:$C$168,2,0)</f>
        <v>12</v>
      </c>
      <c r="E3893" s="8" t="str">
        <f t="shared" si="120"/>
        <v>insert into Productos values (3892,'MANGUERA P/NIVEL 5/16" TRUPER',12);</v>
      </c>
    </row>
    <row r="3894" spans="1:5" x14ac:dyDescent="0.25">
      <c r="A3894" s="8">
        <f t="shared" si="121"/>
        <v>3893</v>
      </c>
      <c r="B3894" t="s">
        <v>16671</v>
      </c>
      <c r="C3894" t="s">
        <v>12619</v>
      </c>
      <c r="D3894" s="8">
        <f>VLOOKUP(C3894,Proveedor!$B$2:$C$168,2,0)</f>
        <v>4</v>
      </c>
      <c r="E3894" s="8" t="str">
        <f t="shared" si="120"/>
        <v>insert into Productos values (3893,'MANGUERA TRAMADA 1/2 SURTEK SPIDER AZUL',4);</v>
      </c>
    </row>
    <row r="3895" spans="1:5" x14ac:dyDescent="0.25">
      <c r="A3895" s="8">
        <f t="shared" si="121"/>
        <v>3894</v>
      </c>
      <c r="B3895" t="s">
        <v>16672</v>
      </c>
      <c r="C3895" t="s">
        <v>12619</v>
      </c>
      <c r="D3895" s="8">
        <f>VLOOKUP(C3895,Proveedor!$B$2:$C$168,2,0)</f>
        <v>4</v>
      </c>
      <c r="E3895" s="8" t="str">
        <f t="shared" si="120"/>
        <v>insert into Productos values (3894,'MANGUERA TRAMADA VERDE 1" SURTEK 50 MTS',4);</v>
      </c>
    </row>
    <row r="3896" spans="1:5" x14ac:dyDescent="0.25">
      <c r="A3896" s="8">
        <f t="shared" si="121"/>
        <v>3895</v>
      </c>
      <c r="B3896" t="s">
        <v>16673</v>
      </c>
      <c r="C3896" t="s">
        <v>12627</v>
      </c>
      <c r="D3896" s="8">
        <f>VLOOKUP(C3896,Proveedor!$B$2:$C$168,2,0)</f>
        <v>12</v>
      </c>
      <c r="E3896" s="8" t="str">
        <f t="shared" si="120"/>
        <v>insert into Productos values (3895,'MANGUERA TRAMADA VERDE 1" TRUPER 50 MTS',12);</v>
      </c>
    </row>
    <row r="3897" spans="1:5" x14ac:dyDescent="0.25">
      <c r="A3897" s="8">
        <f t="shared" si="121"/>
        <v>3896</v>
      </c>
      <c r="B3897" t="s">
        <v>16674</v>
      </c>
      <c r="C3897" t="s">
        <v>12634</v>
      </c>
      <c r="D3897" s="8">
        <f>VLOOKUP(C3897,Proveedor!$B$2:$C$168,2,0)</f>
        <v>19</v>
      </c>
      <c r="E3897" s="8" t="str">
        <f t="shared" si="120"/>
        <v>insert into Productos values (3896,'MANGUERA TRAMADA VERDE 1/2',19);</v>
      </c>
    </row>
    <row r="3898" spans="1:5" x14ac:dyDescent="0.25">
      <c r="A3898" s="8">
        <f t="shared" si="121"/>
        <v>3897</v>
      </c>
      <c r="B3898" t="s">
        <v>16675</v>
      </c>
      <c r="C3898" t="s">
        <v>12621</v>
      </c>
      <c r="D3898" s="8">
        <f>VLOOKUP(C3898,Proveedor!$B$2:$C$168,2,0)</f>
        <v>6</v>
      </c>
      <c r="E3898" s="8" t="str">
        <f t="shared" si="120"/>
        <v>insert into Productos values (3897,'MANGUERA TRAMADA VERDE 1/2 P/AGUA SANTUL',6);</v>
      </c>
    </row>
    <row r="3899" spans="1:5" x14ac:dyDescent="0.25">
      <c r="A3899" s="8">
        <f t="shared" si="121"/>
        <v>3898</v>
      </c>
      <c r="B3899" t="s">
        <v>16676</v>
      </c>
      <c r="C3899" t="s">
        <v>12627</v>
      </c>
      <c r="D3899" s="8">
        <f>VLOOKUP(C3899,Proveedor!$B$2:$C$168,2,0)</f>
        <v>12</v>
      </c>
      <c r="E3899" s="8" t="str">
        <f t="shared" si="120"/>
        <v>insert into Productos values (3898,'MANGUERA TRAMADA VERDE 1/2" TRUPER 100M',12);</v>
      </c>
    </row>
    <row r="3900" spans="1:5" x14ac:dyDescent="0.25">
      <c r="A3900" s="8">
        <f t="shared" si="121"/>
        <v>3899</v>
      </c>
      <c r="B3900" t="s">
        <v>16677</v>
      </c>
      <c r="C3900" t="s">
        <v>12627</v>
      </c>
      <c r="D3900" s="8">
        <f>VLOOKUP(C3900,Proveedor!$B$2:$C$168,2,0)</f>
        <v>12</v>
      </c>
      <c r="E3900" s="8" t="str">
        <f t="shared" si="120"/>
        <v>insert into Productos values (3899,'MANGUERA TRAMADA VERDE 3/4" TRUPER',12);</v>
      </c>
    </row>
    <row r="3901" spans="1:5" x14ac:dyDescent="0.25">
      <c r="A3901" s="8">
        <f t="shared" si="121"/>
        <v>3900</v>
      </c>
      <c r="B3901" t="s">
        <v>16678</v>
      </c>
      <c r="C3901" t="s">
        <v>12627</v>
      </c>
      <c r="D3901" s="8">
        <f>VLOOKUP(C3901,Proveedor!$B$2:$C$168,2,0)</f>
        <v>12</v>
      </c>
      <c r="E3901" s="8" t="str">
        <f t="shared" si="120"/>
        <v>insert into Productos values (3900,'MANGUERA TRAMADA VERDE 5/8 TRUPER 3 CAPA',12);</v>
      </c>
    </row>
    <row r="3902" spans="1:5" x14ac:dyDescent="0.25">
      <c r="A3902" s="8">
        <f t="shared" si="121"/>
        <v>3901</v>
      </c>
      <c r="B3902" t="s">
        <v>16679</v>
      </c>
      <c r="C3902" t="s">
        <v>12630</v>
      </c>
      <c r="D3902" s="8">
        <f>VLOOKUP(C3902,Proveedor!$B$2:$C$168,2,0)</f>
        <v>15</v>
      </c>
      <c r="E3902" s="8" t="str">
        <f t="shared" si="120"/>
        <v>insert into Productos values (3901,'MARRO 10 LIB MAR-RAM M/FIBRA',15);</v>
      </c>
    </row>
    <row r="3903" spans="1:5" x14ac:dyDescent="0.25">
      <c r="A3903" s="8">
        <f t="shared" si="121"/>
        <v>3902</v>
      </c>
      <c r="B3903" t="s">
        <v>16680</v>
      </c>
      <c r="C3903" t="s">
        <v>12621</v>
      </c>
      <c r="D3903" s="8">
        <f>VLOOKUP(C3903,Proveedor!$B$2:$C$168,2,0)</f>
        <v>6</v>
      </c>
      <c r="E3903" s="8" t="str">
        <f t="shared" si="120"/>
        <v>insert into Productos values (3902,'MARRO 2 LIB SANTUL TIPO TAJADERA 6880',6);</v>
      </c>
    </row>
    <row r="3904" spans="1:5" x14ac:dyDescent="0.25">
      <c r="A3904" s="8">
        <f t="shared" si="121"/>
        <v>3903</v>
      </c>
      <c r="B3904" t="s">
        <v>16681</v>
      </c>
      <c r="C3904" t="s">
        <v>12630</v>
      </c>
      <c r="D3904" s="8">
        <f>VLOOKUP(C3904,Proveedor!$B$2:$C$168,2,0)</f>
        <v>15</v>
      </c>
      <c r="E3904" s="8" t="str">
        <f t="shared" si="120"/>
        <v>insert into Productos values (3903,'MARRO 2 LIBRAS MAR-RAM',15);</v>
      </c>
    </row>
    <row r="3905" spans="1:5" x14ac:dyDescent="0.25">
      <c r="A3905" s="8">
        <f t="shared" si="121"/>
        <v>3904</v>
      </c>
      <c r="B3905" t="s">
        <v>16682</v>
      </c>
      <c r="C3905" t="s">
        <v>12619</v>
      </c>
      <c r="D3905" s="8">
        <f>VLOOKUP(C3905,Proveedor!$B$2:$C$168,2,0)</f>
        <v>4</v>
      </c>
      <c r="E3905" s="8" t="str">
        <f t="shared" si="120"/>
        <v>insert into Productos values (3904,'MARRO 2 LIBRAS SURTEK OCTAGONAL',4);</v>
      </c>
    </row>
    <row r="3906" spans="1:5" x14ac:dyDescent="0.25">
      <c r="A3906" s="8">
        <f t="shared" si="121"/>
        <v>3905</v>
      </c>
      <c r="B3906" t="s">
        <v>16683</v>
      </c>
      <c r="C3906" t="s">
        <v>12627</v>
      </c>
      <c r="D3906" s="8">
        <f>VLOOKUP(C3906,Proveedor!$B$2:$C$168,2,0)</f>
        <v>12</v>
      </c>
      <c r="E3906" s="8" t="str">
        <f t="shared" si="120"/>
        <v>insert into Productos values (3905,'MARRO 2 LIBRAS TRUPER MD-2M*',12);</v>
      </c>
    </row>
    <row r="3907" spans="1:5" x14ac:dyDescent="0.25">
      <c r="A3907" s="8">
        <f t="shared" si="121"/>
        <v>3906</v>
      </c>
      <c r="B3907" t="s">
        <v>16684</v>
      </c>
      <c r="C3907" t="s">
        <v>12627</v>
      </c>
      <c r="D3907" s="8">
        <f>VLOOKUP(C3907,Proveedor!$B$2:$C$168,2,0)</f>
        <v>12</v>
      </c>
      <c r="E3907" s="8" t="str">
        <f t="shared" ref="E3907:E3970" si="122">"insert into Productos values ("&amp;A3907&amp;",'"&amp;B3907&amp;"',"&amp;D3907&amp;");"</f>
        <v>insert into Productos values (3906,'MARRO 3 LIB TRUPER MD-3M',12);</v>
      </c>
    </row>
    <row r="3908" spans="1:5" x14ac:dyDescent="0.25">
      <c r="A3908" s="8">
        <f t="shared" ref="A3908:A3971" si="123">+A3907+1</f>
        <v>3907</v>
      </c>
      <c r="B3908" t="s">
        <v>16685</v>
      </c>
      <c r="C3908" t="s">
        <v>12619</v>
      </c>
      <c r="D3908" s="8">
        <f>VLOOKUP(C3908,Proveedor!$B$2:$C$168,2,0)</f>
        <v>4</v>
      </c>
      <c r="E3908" s="8" t="str">
        <f t="shared" si="122"/>
        <v>insert into Productos values (3907,'MARRO 3 LIBRAS SURTEK OCTGANAL',4);</v>
      </c>
    </row>
    <row r="3909" spans="1:5" x14ac:dyDescent="0.25">
      <c r="A3909" s="8">
        <f t="shared" si="123"/>
        <v>3908</v>
      </c>
      <c r="B3909" t="s">
        <v>16686</v>
      </c>
      <c r="C3909" t="s">
        <v>12630</v>
      </c>
      <c r="D3909" s="8">
        <f>VLOOKUP(C3909,Proveedor!$B$2:$C$168,2,0)</f>
        <v>15</v>
      </c>
      <c r="E3909" s="8" t="str">
        <f t="shared" si="122"/>
        <v>insert into Productos values (3908,'MARRO 3 LIBS MAR-RAM',15);</v>
      </c>
    </row>
    <row r="3910" spans="1:5" x14ac:dyDescent="0.25">
      <c r="A3910" s="8">
        <f t="shared" si="123"/>
        <v>3909</v>
      </c>
      <c r="B3910" t="s">
        <v>16687</v>
      </c>
      <c r="C3910" t="s">
        <v>12627</v>
      </c>
      <c r="D3910" s="8">
        <f>VLOOKUP(C3910,Proveedor!$B$2:$C$168,2,0)</f>
        <v>12</v>
      </c>
      <c r="E3910" s="8" t="str">
        <f t="shared" si="122"/>
        <v>insert into Productos values (3909,'MARRO 4 LBS TRUPER M/FIBRA DE VIDRIO',12);</v>
      </c>
    </row>
    <row r="3911" spans="1:5" x14ac:dyDescent="0.25">
      <c r="A3911" s="8">
        <f t="shared" si="123"/>
        <v>3910</v>
      </c>
      <c r="B3911" t="s">
        <v>16688</v>
      </c>
      <c r="C3911" t="s">
        <v>12619</v>
      </c>
      <c r="D3911" s="8">
        <f>VLOOKUP(C3911,Proveedor!$B$2:$C$168,2,0)</f>
        <v>4</v>
      </c>
      <c r="E3911" s="8" t="str">
        <f t="shared" si="122"/>
        <v>insert into Productos values (3910,'MARRO 4 LIBRAS SURTEK OCTAGONAL',4);</v>
      </c>
    </row>
    <row r="3912" spans="1:5" x14ac:dyDescent="0.25">
      <c r="A3912" s="8">
        <f t="shared" si="123"/>
        <v>3911</v>
      </c>
      <c r="B3912" t="s">
        <v>16689</v>
      </c>
      <c r="C3912" t="s">
        <v>12627</v>
      </c>
      <c r="D3912" s="8">
        <f>VLOOKUP(C3912,Proveedor!$B$2:$C$168,2,0)</f>
        <v>12</v>
      </c>
      <c r="E3912" s="8" t="str">
        <f t="shared" si="122"/>
        <v>insert into Productos values (3911,'MARRO 4 LIBRAS TRUPER MD-4M',12);</v>
      </c>
    </row>
    <row r="3913" spans="1:5" x14ac:dyDescent="0.25">
      <c r="A3913" s="8">
        <f t="shared" si="123"/>
        <v>3912</v>
      </c>
      <c r="B3913" t="s">
        <v>16690</v>
      </c>
      <c r="C3913" t="s">
        <v>12621</v>
      </c>
      <c r="D3913" s="8">
        <f>VLOOKUP(C3913,Proveedor!$B$2:$C$168,2,0)</f>
        <v>6</v>
      </c>
      <c r="E3913" s="8" t="str">
        <f t="shared" si="122"/>
        <v>insert into Productos values (3912,'MARRO 4 LIBS SANTUL',6);</v>
      </c>
    </row>
    <row r="3914" spans="1:5" x14ac:dyDescent="0.25">
      <c r="A3914" s="8">
        <f t="shared" si="123"/>
        <v>3913</v>
      </c>
      <c r="B3914" t="s">
        <v>16691</v>
      </c>
      <c r="C3914" t="s">
        <v>12672</v>
      </c>
      <c r="D3914" s="8">
        <f>VLOOKUP(C3914,Proveedor!$B$2:$C$168,2,0)</f>
        <v>57</v>
      </c>
      <c r="E3914" s="8" t="str">
        <f t="shared" si="122"/>
        <v>insert into Productos values (3913,'MARRO MINI CASTOR',57);</v>
      </c>
    </row>
    <row r="3915" spans="1:5" x14ac:dyDescent="0.25">
      <c r="A3915" s="8">
        <f t="shared" si="123"/>
        <v>3914</v>
      </c>
      <c r="B3915" t="s">
        <v>16692</v>
      </c>
      <c r="C3915" t="s">
        <v>12654</v>
      </c>
      <c r="D3915" s="8">
        <f>VLOOKUP(C3915,Proveedor!$B$2:$C$168,2,0)</f>
        <v>39</v>
      </c>
      <c r="E3915" s="8" t="str">
        <f t="shared" si="122"/>
        <v>insert into Productos values (3914,'MARRO PRETUL 10 LBS MD-10MP',39);</v>
      </c>
    </row>
    <row r="3916" spans="1:5" x14ac:dyDescent="0.25">
      <c r="A3916" s="8">
        <f t="shared" si="123"/>
        <v>3915</v>
      </c>
      <c r="B3916" t="s">
        <v>16693</v>
      </c>
      <c r="C3916" t="s">
        <v>12654</v>
      </c>
      <c r="D3916" s="8">
        <f>VLOOKUP(C3916,Proveedor!$B$2:$C$168,2,0)</f>
        <v>39</v>
      </c>
      <c r="E3916" s="8" t="str">
        <f t="shared" si="122"/>
        <v>insert into Productos values (3915,'MARRO PRETUL 12 LBS MD-12MP',39);</v>
      </c>
    </row>
    <row r="3917" spans="1:5" x14ac:dyDescent="0.25">
      <c r="A3917" s="8">
        <f t="shared" si="123"/>
        <v>3916</v>
      </c>
      <c r="B3917" t="s">
        <v>16694</v>
      </c>
      <c r="C3917" t="s">
        <v>12654</v>
      </c>
      <c r="D3917" s="8">
        <f>VLOOKUP(C3917,Proveedor!$B$2:$C$168,2,0)</f>
        <v>39</v>
      </c>
      <c r="E3917" s="8" t="str">
        <f t="shared" si="122"/>
        <v>insert into Productos values (3916,'MARRO PRETUL 6 LBS MD-6MP',39);</v>
      </c>
    </row>
    <row r="3918" spans="1:5" x14ac:dyDescent="0.25">
      <c r="A3918" s="8">
        <f t="shared" si="123"/>
        <v>3917</v>
      </c>
      <c r="B3918" t="s">
        <v>16695</v>
      </c>
      <c r="C3918" t="s">
        <v>12654</v>
      </c>
      <c r="D3918" s="8">
        <f>VLOOKUP(C3918,Proveedor!$B$2:$C$168,2,0)</f>
        <v>39</v>
      </c>
      <c r="E3918" s="8" t="str">
        <f t="shared" si="122"/>
        <v>insert into Productos values (3917,'MARRO PRETUL 8 LIB MD-8MP C/MANGO',39);</v>
      </c>
    </row>
    <row r="3919" spans="1:5" x14ac:dyDescent="0.25">
      <c r="A3919" s="8">
        <f t="shared" si="123"/>
        <v>3918</v>
      </c>
      <c r="B3919" t="s">
        <v>16696</v>
      </c>
      <c r="C3919" t="s">
        <v>12627</v>
      </c>
      <c r="D3919" s="8">
        <f>VLOOKUP(C3919,Proveedor!$B$2:$C$168,2,0)</f>
        <v>12</v>
      </c>
      <c r="E3919" s="8" t="str">
        <f t="shared" si="122"/>
        <v>insert into Productos values (3918,'MARRO TRUPER OCTAGONAL 10 LIB MD-10M',12);</v>
      </c>
    </row>
    <row r="3920" spans="1:5" x14ac:dyDescent="0.25">
      <c r="A3920" s="8">
        <f t="shared" si="123"/>
        <v>3919</v>
      </c>
      <c r="B3920" t="s">
        <v>16697</v>
      </c>
      <c r="C3920" t="s">
        <v>12627</v>
      </c>
      <c r="D3920" s="8">
        <f>VLOOKUP(C3920,Proveedor!$B$2:$C$168,2,0)</f>
        <v>12</v>
      </c>
      <c r="E3920" s="8" t="str">
        <f t="shared" si="122"/>
        <v>insert into Productos values (3919,'MARRO TRUPER OCTAGONAL 14 LBS MD-14M',12);</v>
      </c>
    </row>
    <row r="3921" spans="1:5" x14ac:dyDescent="0.25">
      <c r="A3921" s="8">
        <f t="shared" si="123"/>
        <v>3920</v>
      </c>
      <c r="B3921" t="s">
        <v>16698</v>
      </c>
      <c r="C3921" t="s">
        <v>12627</v>
      </c>
      <c r="D3921" s="8">
        <f>VLOOKUP(C3921,Proveedor!$B$2:$C$168,2,0)</f>
        <v>12</v>
      </c>
      <c r="E3921" s="8" t="str">
        <f t="shared" si="122"/>
        <v>insert into Productos values (3920,'MARRO TRUPER OCTAGONAL 6 LIB MD-6M',12);</v>
      </c>
    </row>
    <row r="3922" spans="1:5" x14ac:dyDescent="0.25">
      <c r="A3922" s="8">
        <f t="shared" si="123"/>
        <v>3921</v>
      </c>
      <c r="B3922" t="s">
        <v>16699</v>
      </c>
      <c r="C3922" t="s">
        <v>12627</v>
      </c>
      <c r="D3922" s="8">
        <f>VLOOKUP(C3922,Proveedor!$B$2:$C$168,2,0)</f>
        <v>12</v>
      </c>
      <c r="E3922" s="8" t="str">
        <f t="shared" si="122"/>
        <v>insert into Productos values (3921,'MARRO TRUPER OCTAGONAL 8 LBS MD-8M',12);</v>
      </c>
    </row>
    <row r="3923" spans="1:5" x14ac:dyDescent="0.25">
      <c r="A3923" s="8">
        <f t="shared" si="123"/>
        <v>3922</v>
      </c>
      <c r="B3923" t="s">
        <v>16700</v>
      </c>
      <c r="C3923" t="s">
        <v>12654</v>
      </c>
      <c r="D3923" s="8">
        <f>VLOOKUP(C3923,Proveedor!$B$2:$C$168,2,0)</f>
        <v>39</v>
      </c>
      <c r="E3923" s="8" t="str">
        <f t="shared" si="122"/>
        <v>insert into Productos values (3922,'MARTILLO 10 OZ PRETUL MO-10E MINI COMFOR',39);</v>
      </c>
    </row>
    <row r="3924" spans="1:5" x14ac:dyDescent="0.25">
      <c r="A3924" s="8">
        <f t="shared" si="123"/>
        <v>3923</v>
      </c>
      <c r="B3924" t="s">
        <v>16701</v>
      </c>
      <c r="C3924" t="s">
        <v>12630</v>
      </c>
      <c r="D3924" s="8">
        <f>VLOOKUP(C3924,Proveedor!$B$2:$C$168,2,0)</f>
        <v>15</v>
      </c>
      <c r="E3924" s="8" t="str">
        <f t="shared" si="122"/>
        <v>insert into Productos values (3923,'MARTILLO BOLA 3 PZS MAR-RAM',15);</v>
      </c>
    </row>
    <row r="3925" spans="1:5" x14ac:dyDescent="0.25">
      <c r="A3925" s="8">
        <f t="shared" si="123"/>
        <v>3924</v>
      </c>
      <c r="B3925" t="s">
        <v>16702</v>
      </c>
      <c r="C3925" t="s">
        <v>12630</v>
      </c>
      <c r="D3925" s="8">
        <f>VLOOKUP(C3925,Proveedor!$B$2:$C$168,2,0)</f>
        <v>15</v>
      </c>
      <c r="E3925" s="8" t="str">
        <f t="shared" si="122"/>
        <v>insert into Productos values (3924,'MARTILLO BOLA 5 PZS MAR-RAM',15);</v>
      </c>
    </row>
    <row r="3926" spans="1:5" x14ac:dyDescent="0.25">
      <c r="A3926" s="8">
        <f t="shared" si="123"/>
        <v>3925</v>
      </c>
      <c r="B3926" t="s">
        <v>16703</v>
      </c>
      <c r="C3926" t="s">
        <v>12619</v>
      </c>
      <c r="D3926" s="8">
        <f>VLOOKUP(C3926,Proveedor!$B$2:$C$168,2,0)</f>
        <v>4</v>
      </c>
      <c r="E3926" s="8" t="str">
        <f t="shared" si="122"/>
        <v>insert into Productos values (3925,'MARTILLO DE BOLA 12 OZ SURTEK',4);</v>
      </c>
    </row>
    <row r="3927" spans="1:5" x14ac:dyDescent="0.25">
      <c r="A3927" s="8">
        <f t="shared" si="123"/>
        <v>3926</v>
      </c>
      <c r="B3927" t="s">
        <v>16704</v>
      </c>
      <c r="C3927" t="s">
        <v>12621</v>
      </c>
      <c r="D3927" s="8">
        <f>VLOOKUP(C3927,Proveedor!$B$2:$C$168,2,0)</f>
        <v>6</v>
      </c>
      <c r="E3927" s="8" t="str">
        <f t="shared" si="122"/>
        <v>insert into Productos values (3926,'MARTILLO DE BOLA 16 OZ SANTUL',6);</v>
      </c>
    </row>
    <row r="3928" spans="1:5" x14ac:dyDescent="0.25">
      <c r="A3928" s="8">
        <f t="shared" si="123"/>
        <v>3927</v>
      </c>
      <c r="B3928" t="s">
        <v>16705</v>
      </c>
      <c r="C3928" t="s">
        <v>12621</v>
      </c>
      <c r="D3928" s="8">
        <f>VLOOKUP(C3928,Proveedor!$B$2:$C$168,2,0)</f>
        <v>6</v>
      </c>
      <c r="E3928" s="8" t="str">
        <f t="shared" si="122"/>
        <v>insert into Productos values (3927,'MARTILLO DE BOLA 24 OZ SANTUL',6);</v>
      </c>
    </row>
    <row r="3929" spans="1:5" x14ac:dyDescent="0.25">
      <c r="A3929" s="8">
        <f t="shared" si="123"/>
        <v>3928</v>
      </c>
      <c r="B3929" t="s">
        <v>16706</v>
      </c>
      <c r="C3929" t="s">
        <v>12619</v>
      </c>
      <c r="D3929" s="8">
        <f>VLOOKUP(C3929,Proveedor!$B$2:$C$168,2,0)</f>
        <v>4</v>
      </c>
      <c r="E3929" s="8" t="str">
        <f t="shared" si="122"/>
        <v>insert into Productos values (3928,'MARTILLO DE BOLA 40 OZ SURTEK',4);</v>
      </c>
    </row>
    <row r="3930" spans="1:5" x14ac:dyDescent="0.25">
      <c r="A3930" s="8">
        <f t="shared" si="123"/>
        <v>3929</v>
      </c>
      <c r="B3930" t="s">
        <v>16707</v>
      </c>
      <c r="C3930" t="s">
        <v>12619</v>
      </c>
      <c r="D3930" s="8">
        <f>VLOOKUP(C3930,Proveedor!$B$2:$C$168,2,0)</f>
        <v>4</v>
      </c>
      <c r="E3930" s="8" t="str">
        <f t="shared" si="122"/>
        <v>insert into Productos values (3929,'MARTILLO DE BOLA 48 OZ SURTEK',4);</v>
      </c>
    </row>
    <row r="3931" spans="1:5" x14ac:dyDescent="0.25">
      <c r="A3931" s="8">
        <f t="shared" si="123"/>
        <v>3930</v>
      </c>
      <c r="B3931" t="s">
        <v>16708</v>
      </c>
      <c r="C3931" t="s">
        <v>12627</v>
      </c>
      <c r="D3931" s="8">
        <f>VLOOKUP(C3931,Proveedor!$B$2:$C$168,2,0)</f>
        <v>12</v>
      </c>
      <c r="E3931" s="8" t="str">
        <f t="shared" si="122"/>
        <v>insert into Productos values (3930,'MARTILLO DE BOLA TRUPER 16 OZ.',12);</v>
      </c>
    </row>
    <row r="3932" spans="1:5" x14ac:dyDescent="0.25">
      <c r="A3932" s="8">
        <f t="shared" si="123"/>
        <v>3931</v>
      </c>
      <c r="B3932" t="s">
        <v>16709</v>
      </c>
      <c r="C3932" t="s">
        <v>12627</v>
      </c>
      <c r="D3932" s="8">
        <f>VLOOKUP(C3932,Proveedor!$B$2:$C$168,2,0)</f>
        <v>12</v>
      </c>
      <c r="E3932" s="8" t="str">
        <f t="shared" si="122"/>
        <v>insert into Productos values (3931,'MARTILLO DE BOLA TRUPER 24 OZ',12);</v>
      </c>
    </row>
    <row r="3933" spans="1:5" x14ac:dyDescent="0.25">
      <c r="A3933" s="8">
        <f t="shared" si="123"/>
        <v>3932</v>
      </c>
      <c r="B3933" t="s">
        <v>16710</v>
      </c>
      <c r="C3933" t="s">
        <v>12627</v>
      </c>
      <c r="D3933" s="8">
        <f>VLOOKUP(C3933,Proveedor!$B$2:$C$168,2,0)</f>
        <v>12</v>
      </c>
      <c r="E3933" s="8" t="str">
        <f t="shared" si="122"/>
        <v>insert into Productos values (3932,'MARTILLO DE BOLA TRUPER 32 OZ.',12);</v>
      </c>
    </row>
    <row r="3934" spans="1:5" x14ac:dyDescent="0.25">
      <c r="A3934" s="8">
        <f t="shared" si="123"/>
        <v>3933</v>
      </c>
      <c r="B3934" t="s">
        <v>16711</v>
      </c>
      <c r="C3934" t="s">
        <v>12627</v>
      </c>
      <c r="D3934" s="8">
        <f>VLOOKUP(C3934,Proveedor!$B$2:$C$168,2,0)</f>
        <v>12</v>
      </c>
      <c r="E3934" s="8" t="str">
        <f t="shared" si="122"/>
        <v>insert into Productos values (3933,'MARTILLO UÑA 7 ONZ TRUPER MA-7 * $',12);</v>
      </c>
    </row>
    <row r="3935" spans="1:5" x14ac:dyDescent="0.25">
      <c r="A3935" s="8">
        <f t="shared" si="123"/>
        <v>3934</v>
      </c>
      <c r="B3935" t="s">
        <v>16712</v>
      </c>
      <c r="C3935" t="s">
        <v>12630</v>
      </c>
      <c r="D3935" s="8">
        <f>VLOOKUP(C3935,Proveedor!$B$2:$C$168,2,0)</f>
        <v>15</v>
      </c>
      <c r="E3935" s="8" t="str">
        <f t="shared" si="122"/>
        <v>insert into Productos values (3934,'MARTILLO UÑA 8 ONZ METALICO MAR-RAM',15);</v>
      </c>
    </row>
    <row r="3936" spans="1:5" x14ac:dyDescent="0.25">
      <c r="A3936" s="8">
        <f t="shared" si="123"/>
        <v>3935</v>
      </c>
      <c r="B3936" t="s">
        <v>16713</v>
      </c>
      <c r="C3936" t="s">
        <v>12627</v>
      </c>
      <c r="D3936" s="8">
        <f>VLOOKUP(C3936,Proveedor!$B$2:$C$168,2,0)</f>
        <v>12</v>
      </c>
      <c r="E3936" s="8" t="str">
        <f t="shared" si="122"/>
        <v>insert into Productos values (3935,'MARTILLO UÑA 16 ONZ M/FIBRA DE V RECTA',12);</v>
      </c>
    </row>
    <row r="3937" spans="1:5" x14ac:dyDescent="0.25">
      <c r="A3937" s="8">
        <f t="shared" si="123"/>
        <v>3936</v>
      </c>
      <c r="B3937" t="s">
        <v>16714</v>
      </c>
      <c r="C3937" t="s">
        <v>12630</v>
      </c>
      <c r="D3937" s="8">
        <f>VLOOKUP(C3937,Proveedor!$B$2:$C$168,2,0)</f>
        <v>15</v>
      </c>
      <c r="E3937" s="8" t="str">
        <f t="shared" si="122"/>
        <v>insert into Productos values (3936,'MARTILLO UÑA 16 ONZ MADERA MAR-RAM CURVO',15);</v>
      </c>
    </row>
    <row r="3938" spans="1:5" x14ac:dyDescent="0.25">
      <c r="A3938" s="8">
        <f t="shared" si="123"/>
        <v>3937</v>
      </c>
      <c r="B3938" t="s">
        <v>16715</v>
      </c>
      <c r="C3938" t="s">
        <v>12630</v>
      </c>
      <c r="D3938" s="8">
        <f>VLOOKUP(C3938,Proveedor!$B$2:$C$168,2,0)</f>
        <v>15</v>
      </c>
      <c r="E3938" s="8" t="str">
        <f t="shared" si="122"/>
        <v>insert into Productos values (3937,'MARTILLO UÑA 16 ONZ MADERA MAR-RAM RECT',15);</v>
      </c>
    </row>
    <row r="3939" spans="1:5" x14ac:dyDescent="0.25">
      <c r="A3939" s="8">
        <f t="shared" si="123"/>
        <v>3938</v>
      </c>
      <c r="B3939" t="s">
        <v>16716</v>
      </c>
      <c r="C3939" t="s">
        <v>12654</v>
      </c>
      <c r="D3939" s="8">
        <f>VLOOKUP(C3939,Proveedor!$B$2:$C$168,2,0)</f>
        <v>39</v>
      </c>
      <c r="E3939" s="8" t="str">
        <f t="shared" si="122"/>
        <v>insert into Productos values (3938,'MARTILLO UÑA 16 ONZ MADERA PRETUL MP-16',39);</v>
      </c>
    </row>
    <row r="3940" spans="1:5" x14ac:dyDescent="0.25">
      <c r="A3940" s="8">
        <f t="shared" si="123"/>
        <v>3939</v>
      </c>
      <c r="B3940" t="s">
        <v>16717</v>
      </c>
      <c r="C3940" t="s">
        <v>12618</v>
      </c>
      <c r="D3940" s="8">
        <f>VLOOKUP(C3940,Proveedor!$B$2:$C$168,2,0)</f>
        <v>3</v>
      </c>
      <c r="E3940" s="8" t="str">
        <f t="shared" si="122"/>
        <v>insert into Productos values (3939,'MARTILLO UÑA 16 ONZ MADERA RECTO AKSI',3);</v>
      </c>
    </row>
    <row r="3941" spans="1:5" x14ac:dyDescent="0.25">
      <c r="A3941" s="8">
        <f t="shared" si="123"/>
        <v>3940</v>
      </c>
      <c r="B3941" t="s">
        <v>16718</v>
      </c>
      <c r="C3941" t="s">
        <v>12619</v>
      </c>
      <c r="D3941" s="8">
        <f>VLOOKUP(C3941,Proveedor!$B$2:$C$168,2,0)</f>
        <v>4</v>
      </c>
      <c r="E3941" s="8" t="str">
        <f t="shared" si="122"/>
        <v>insert into Productos values (3940,'MARTILLO UÑA 16 ONZ MADERA RECTO SURTEK',4);</v>
      </c>
    </row>
    <row r="3942" spans="1:5" x14ac:dyDescent="0.25">
      <c r="A3942" s="8">
        <f t="shared" si="123"/>
        <v>3941</v>
      </c>
      <c r="B3942" t="s">
        <v>16719</v>
      </c>
      <c r="C3942" t="s">
        <v>12627</v>
      </c>
      <c r="D3942" s="8">
        <f>VLOOKUP(C3942,Proveedor!$B$2:$C$168,2,0)</f>
        <v>12</v>
      </c>
      <c r="E3942" s="8" t="str">
        <f t="shared" si="122"/>
        <v>insert into Productos values (3941,'MARTILLO UÑA 16 ONZ MADERA TRU MA-16*',12);</v>
      </c>
    </row>
    <row r="3943" spans="1:5" x14ac:dyDescent="0.25">
      <c r="A3943" s="8">
        <f t="shared" si="123"/>
        <v>3942</v>
      </c>
      <c r="B3943" t="s">
        <v>16720</v>
      </c>
      <c r="C3943" t="s">
        <v>12627</v>
      </c>
      <c r="D3943" s="8">
        <f>VLOOKUP(C3943,Proveedor!$B$2:$C$168,2,0)</f>
        <v>12</v>
      </c>
      <c r="E3943" s="8" t="str">
        <f t="shared" si="122"/>
        <v>insert into Productos values (3942,'MARTILLO UÑA 16 ONZ MADERA TRU MAR-16',12);</v>
      </c>
    </row>
    <row r="3944" spans="1:5" x14ac:dyDescent="0.25">
      <c r="A3944" s="8">
        <f t="shared" si="123"/>
        <v>3943</v>
      </c>
      <c r="B3944" t="s">
        <v>16721</v>
      </c>
      <c r="C3944" t="s">
        <v>12619</v>
      </c>
      <c r="D3944" s="8">
        <f>VLOOKUP(C3944,Proveedor!$B$2:$C$168,2,0)</f>
        <v>4</v>
      </c>
      <c r="E3944" s="8" t="str">
        <f t="shared" si="122"/>
        <v>insert into Productos values (3943,'MARTILLO UÑA 16 ONZ TUBULAR CURVO SURTEK',4);</v>
      </c>
    </row>
    <row r="3945" spans="1:5" x14ac:dyDescent="0.25">
      <c r="A3945" s="8">
        <f t="shared" si="123"/>
        <v>3944</v>
      </c>
      <c r="B3945" t="s">
        <v>16722</v>
      </c>
      <c r="C3945" t="s">
        <v>12619</v>
      </c>
      <c r="D3945" s="8">
        <f>VLOOKUP(C3945,Proveedor!$B$2:$C$168,2,0)</f>
        <v>4</v>
      </c>
      <c r="E3945" s="8" t="str">
        <f t="shared" si="122"/>
        <v>insert into Productos values (3944,'MARTILLO UÑA 16 ONZ TUBULAR SURTEK RECTO',4);</v>
      </c>
    </row>
    <row r="3946" spans="1:5" x14ac:dyDescent="0.25">
      <c r="A3946" s="8">
        <f t="shared" si="123"/>
        <v>3945</v>
      </c>
      <c r="B3946" t="s">
        <v>16723</v>
      </c>
      <c r="C3946" t="s">
        <v>12627</v>
      </c>
      <c r="D3946" s="8">
        <f>VLOOKUP(C3946,Proveedor!$B$2:$C$168,2,0)</f>
        <v>12</v>
      </c>
      <c r="E3946" s="8" t="str">
        <f t="shared" si="122"/>
        <v>insert into Productos values (3945,'MARTILLO UÑA 16 ONZ TUBULAR TRUPER MT16',12);</v>
      </c>
    </row>
    <row r="3947" spans="1:5" x14ac:dyDescent="0.25">
      <c r="A3947" s="8">
        <f t="shared" si="123"/>
        <v>3946</v>
      </c>
      <c r="B3947" t="s">
        <v>16724</v>
      </c>
      <c r="C3947" t="s">
        <v>12627</v>
      </c>
      <c r="D3947" s="8">
        <f>VLOOKUP(C3947,Proveedor!$B$2:$C$168,2,0)</f>
        <v>12</v>
      </c>
      <c r="E3947" s="8" t="str">
        <f t="shared" si="122"/>
        <v>insert into Productos values (3946,'MARTILLO UÑA 16 ONZ TUBULAR TRUPER MTR1',12);</v>
      </c>
    </row>
    <row r="3948" spans="1:5" x14ac:dyDescent="0.25">
      <c r="A3948" s="8">
        <f t="shared" si="123"/>
        <v>3947</v>
      </c>
      <c r="B3948" t="s">
        <v>16725</v>
      </c>
      <c r="C3948" t="s">
        <v>12627</v>
      </c>
      <c r="D3948" s="8">
        <f>VLOOKUP(C3948,Proveedor!$B$2:$C$168,2,0)</f>
        <v>12</v>
      </c>
      <c r="E3948" s="8" t="str">
        <f t="shared" si="122"/>
        <v>insert into Productos values (3947,'MARTILLO UÑA 20 ONZ TRUPER TUBULAR C/AL',12);</v>
      </c>
    </row>
    <row r="3949" spans="1:5" x14ac:dyDescent="0.25">
      <c r="A3949" s="8">
        <f t="shared" si="123"/>
        <v>3948</v>
      </c>
      <c r="B3949" t="s">
        <v>16726</v>
      </c>
      <c r="C3949" t="s">
        <v>12627</v>
      </c>
      <c r="D3949" s="8">
        <f>VLOOKUP(C3949,Proveedor!$B$2:$C$168,2,0)</f>
        <v>12</v>
      </c>
      <c r="E3949" s="8" t="str">
        <f t="shared" si="122"/>
        <v>insert into Productos values (3948,'MASCARILLA C/VALVULA P/POLVOS ORGANICOS',12);</v>
      </c>
    </row>
    <row r="3950" spans="1:5" x14ac:dyDescent="0.25">
      <c r="A3950" s="8">
        <f t="shared" si="123"/>
        <v>3949</v>
      </c>
      <c r="B3950" t="s">
        <v>16727</v>
      </c>
      <c r="C3950" t="s">
        <v>12618</v>
      </c>
      <c r="D3950" s="8">
        <f>VLOOKUP(C3950,Proveedor!$B$2:$C$168,2,0)</f>
        <v>3</v>
      </c>
      <c r="E3950" s="8" t="str">
        <f t="shared" si="122"/>
        <v>insert into Productos values (3949,'MASCARILLA P/POLVO AKSI MAS-AK',3);</v>
      </c>
    </row>
    <row r="3951" spans="1:5" x14ac:dyDescent="0.25">
      <c r="A3951" s="8">
        <f t="shared" si="123"/>
        <v>3950</v>
      </c>
      <c r="B3951" t="s">
        <v>16728</v>
      </c>
      <c r="C3951" t="s">
        <v>12627</v>
      </c>
      <c r="D3951" s="8">
        <f>VLOOKUP(C3951,Proveedor!$B$2:$C$168,2,0)</f>
        <v>12</v>
      </c>
      <c r="E3951" s="8" t="str">
        <f t="shared" si="122"/>
        <v>insert into Productos values (3950,'MASCARILLA P/POLVO Y VAPORES ORGANICOS',12);</v>
      </c>
    </row>
    <row r="3952" spans="1:5" x14ac:dyDescent="0.25">
      <c r="A3952" s="8">
        <f t="shared" si="123"/>
        <v>3951</v>
      </c>
      <c r="B3952" t="s">
        <v>16729</v>
      </c>
      <c r="C3952" t="s">
        <v>12654</v>
      </c>
      <c r="D3952" s="8">
        <f>VLOOKUP(C3952,Proveedor!$B$2:$C$168,2,0)</f>
        <v>39</v>
      </c>
      <c r="E3952" s="8" t="str">
        <f t="shared" si="122"/>
        <v>insert into Productos values (3951,'MASCARILLA PRETUL 1 FILTRO',39);</v>
      </c>
    </row>
    <row r="3953" spans="1:5" x14ac:dyDescent="0.25">
      <c r="A3953" s="8">
        <f t="shared" si="123"/>
        <v>3952</v>
      </c>
      <c r="B3953" t="s">
        <v>16730</v>
      </c>
      <c r="C3953" t="s">
        <v>12654</v>
      </c>
      <c r="D3953" s="8">
        <f>VLOOKUP(C3953,Proveedor!$B$2:$C$168,2,0)</f>
        <v>39</v>
      </c>
      <c r="E3953" s="8" t="str">
        <f t="shared" si="122"/>
        <v>insert into Productos values (3952,'MASCARILLA PRETUL 2 FILTROS',39);</v>
      </c>
    </row>
    <row r="3954" spans="1:5" x14ac:dyDescent="0.25">
      <c r="A3954" s="8">
        <f t="shared" si="123"/>
        <v>3953</v>
      </c>
      <c r="B3954" t="s">
        <v>16731</v>
      </c>
      <c r="C3954" t="s">
        <v>12627</v>
      </c>
      <c r="D3954" s="8">
        <f>VLOOKUP(C3954,Proveedor!$B$2:$C$168,2,0)</f>
        <v>12</v>
      </c>
      <c r="E3954" s="8" t="str">
        <f t="shared" si="122"/>
        <v>insert into Productos values (3953,'MASCARILLA TRUPER MAS-B 10 PZS PARA POLV',12);</v>
      </c>
    </row>
    <row r="3955" spans="1:5" x14ac:dyDescent="0.25">
      <c r="A3955" s="8">
        <f t="shared" si="123"/>
        <v>3954</v>
      </c>
      <c r="B3955" t="s">
        <v>16732</v>
      </c>
      <c r="C3955" t="s">
        <v>12627</v>
      </c>
      <c r="D3955" s="8">
        <f>VLOOKUP(C3955,Proveedor!$B$2:$C$168,2,0)</f>
        <v>12</v>
      </c>
      <c r="E3955" s="8" t="str">
        <f t="shared" si="122"/>
        <v>insert into Productos values (3954,'MASCARILLA TRUPER P/POLVO EN CAJA C/50 P',12);</v>
      </c>
    </row>
    <row r="3956" spans="1:5" x14ac:dyDescent="0.25">
      <c r="A3956" s="8">
        <f t="shared" si="123"/>
        <v>3955</v>
      </c>
      <c r="B3956" t="s">
        <v>16733</v>
      </c>
      <c r="C3956" t="s">
        <v>12627</v>
      </c>
      <c r="D3956" s="8">
        <f>VLOOKUP(C3956,Proveedor!$B$2:$C$168,2,0)</f>
        <v>12</v>
      </c>
      <c r="E3956" s="8" t="str">
        <f t="shared" si="122"/>
        <v>insert into Productos values (3955,'MASKING 1/2 TRUPER 1/2"X50M MSK-1/2$**',12);</v>
      </c>
    </row>
    <row r="3957" spans="1:5" x14ac:dyDescent="0.25">
      <c r="A3957" s="8">
        <f t="shared" si="123"/>
        <v>3956</v>
      </c>
      <c r="B3957" t="s">
        <v>16734</v>
      </c>
      <c r="C3957" t="s">
        <v>12693</v>
      </c>
      <c r="D3957" s="8">
        <f>VLOOKUP(C3957,Proveedor!$B$2:$C$168,2,0)</f>
        <v>78</v>
      </c>
      <c r="E3957" s="8" t="str">
        <f t="shared" si="122"/>
        <v>insert into Productos values (3956,'MASKING 1/2" 3M MOD.103',78);</v>
      </c>
    </row>
    <row r="3958" spans="1:5" x14ac:dyDescent="0.25">
      <c r="A3958" s="8">
        <f t="shared" si="123"/>
        <v>3957</v>
      </c>
      <c r="B3958" t="s">
        <v>16735</v>
      </c>
      <c r="C3958" t="s">
        <v>12627</v>
      </c>
      <c r="D3958" s="8">
        <f>VLOOKUP(C3958,Proveedor!$B$2:$C$168,2,0)</f>
        <v>12</v>
      </c>
      <c r="E3958" s="8" t="str">
        <f t="shared" si="122"/>
        <v>insert into Productos values (3957,'MASKING 3/4 TRUPER MSK-3/4 50 MTS. * $',12);</v>
      </c>
    </row>
    <row r="3959" spans="1:5" x14ac:dyDescent="0.25">
      <c r="A3959" s="8">
        <f t="shared" si="123"/>
        <v>3958</v>
      </c>
      <c r="B3959" t="s">
        <v>16736</v>
      </c>
      <c r="C3959" t="s">
        <v>12693</v>
      </c>
      <c r="D3959" s="8">
        <f>VLOOKUP(C3959,Proveedor!$B$2:$C$168,2,0)</f>
        <v>78</v>
      </c>
      <c r="E3959" s="8" t="str">
        <f t="shared" si="122"/>
        <v>insert into Productos values (3958,'MASKING 3/4" 3M MOD.103 18X50',78);</v>
      </c>
    </row>
    <row r="3960" spans="1:5" x14ac:dyDescent="0.25">
      <c r="A3960" s="8">
        <f t="shared" si="123"/>
        <v>3959</v>
      </c>
      <c r="B3960" t="s">
        <v>16737</v>
      </c>
      <c r="C3960" t="s">
        <v>12627</v>
      </c>
      <c r="D3960" s="8">
        <f>VLOOKUP(C3960,Proveedor!$B$2:$C$168,2,0)</f>
        <v>12</v>
      </c>
      <c r="E3960" s="8" t="str">
        <f t="shared" si="122"/>
        <v>insert into Productos values (3959,'MASKING 3/4" AZUL TRUPER',12);</v>
      </c>
    </row>
    <row r="3961" spans="1:5" x14ac:dyDescent="0.25">
      <c r="A3961" s="8">
        <f t="shared" si="123"/>
        <v>3960</v>
      </c>
      <c r="B3961" t="s">
        <v>16738</v>
      </c>
      <c r="C3961" t="s">
        <v>12693</v>
      </c>
      <c r="D3961" s="8">
        <f>VLOOKUP(C3961,Proveedor!$B$2:$C$168,2,0)</f>
        <v>78</v>
      </c>
      <c r="E3961" s="8" t="str">
        <f t="shared" si="122"/>
        <v>insert into Productos values (3960,'MASKING 1" 3M MOD.103 24X50',78);</v>
      </c>
    </row>
    <row r="3962" spans="1:5" x14ac:dyDescent="0.25">
      <c r="A3962" s="8">
        <f t="shared" si="123"/>
        <v>3961</v>
      </c>
      <c r="B3962" t="s">
        <v>16739</v>
      </c>
      <c r="C3962" t="s">
        <v>12627</v>
      </c>
      <c r="D3962" s="8">
        <f>VLOOKUP(C3962,Proveedor!$B$2:$C$168,2,0)</f>
        <v>12</v>
      </c>
      <c r="E3962" s="8" t="str">
        <f t="shared" si="122"/>
        <v>insert into Productos values (3961,'MASKING 1" AZUL TRUPER',12);</v>
      </c>
    </row>
    <row r="3963" spans="1:5" x14ac:dyDescent="0.25">
      <c r="A3963" s="8">
        <f t="shared" si="123"/>
        <v>3962</v>
      </c>
      <c r="B3963" t="s">
        <v>16740</v>
      </c>
      <c r="C3963" t="s">
        <v>12627</v>
      </c>
      <c r="D3963" s="8">
        <f>VLOOKUP(C3963,Proveedor!$B$2:$C$168,2,0)</f>
        <v>12</v>
      </c>
      <c r="E3963" s="8" t="str">
        <f t="shared" si="122"/>
        <v>insert into Productos values (3962,'MASKING 1" TRUPER 1"X50 M MSK-1 *',12);</v>
      </c>
    </row>
    <row r="3964" spans="1:5" x14ac:dyDescent="0.25">
      <c r="A3964" s="8">
        <f t="shared" si="123"/>
        <v>3963</v>
      </c>
      <c r="B3964" t="s">
        <v>16741</v>
      </c>
      <c r="C3964" t="s">
        <v>12693</v>
      </c>
      <c r="D3964" s="8">
        <f>VLOOKUP(C3964,Proveedor!$B$2:$C$168,2,0)</f>
        <v>78</v>
      </c>
      <c r="E3964" s="8" t="str">
        <f t="shared" si="122"/>
        <v>insert into Productos values (3963,'MASKING 1 1/2 3M MOD.103 36X50',78);</v>
      </c>
    </row>
    <row r="3965" spans="1:5" x14ac:dyDescent="0.25">
      <c r="A3965" s="8">
        <f t="shared" si="123"/>
        <v>3964</v>
      </c>
      <c r="B3965" t="s">
        <v>16742</v>
      </c>
      <c r="C3965" t="s">
        <v>12627</v>
      </c>
      <c r="D3965" s="8">
        <f>VLOOKUP(C3965,Proveedor!$B$2:$C$168,2,0)</f>
        <v>12</v>
      </c>
      <c r="E3965" s="8" t="str">
        <f t="shared" si="122"/>
        <v>insert into Productos values (3964,'MASKING 1 1/2 TRUPER 50 METROS MSK-11/2*',12);</v>
      </c>
    </row>
    <row r="3966" spans="1:5" x14ac:dyDescent="0.25">
      <c r="A3966" s="8">
        <f t="shared" si="123"/>
        <v>3965</v>
      </c>
      <c r="B3966" t="s">
        <v>16743</v>
      </c>
      <c r="C3966" t="s">
        <v>12627</v>
      </c>
      <c r="D3966" s="8">
        <f>VLOOKUP(C3966,Proveedor!$B$2:$C$168,2,0)</f>
        <v>12</v>
      </c>
      <c r="E3966" s="8" t="str">
        <f t="shared" si="122"/>
        <v>insert into Productos values (3965,'MASKING 2" AZUL TRUPER',12);</v>
      </c>
    </row>
    <row r="3967" spans="1:5" x14ac:dyDescent="0.25">
      <c r="A3967" s="8">
        <f t="shared" si="123"/>
        <v>3966</v>
      </c>
      <c r="B3967" t="s">
        <v>16744</v>
      </c>
      <c r="C3967" t="s">
        <v>12693</v>
      </c>
      <c r="D3967" s="8">
        <f>VLOOKUP(C3967,Proveedor!$B$2:$C$168,2,0)</f>
        <v>78</v>
      </c>
      <c r="E3967" s="8" t="str">
        <f t="shared" si="122"/>
        <v>insert into Productos values (3966,'MASKING 2" LINEA 103 3M',78);</v>
      </c>
    </row>
    <row r="3968" spans="1:5" x14ac:dyDescent="0.25">
      <c r="A3968" s="8">
        <f t="shared" si="123"/>
        <v>3967</v>
      </c>
      <c r="B3968" t="s">
        <v>16745</v>
      </c>
      <c r="C3968" t="s">
        <v>12627</v>
      </c>
      <c r="D3968" s="8">
        <f>VLOOKUP(C3968,Proveedor!$B$2:$C$168,2,0)</f>
        <v>12</v>
      </c>
      <c r="E3968" s="8" t="str">
        <f t="shared" si="122"/>
        <v>insert into Productos values (3967,'MASKING 2" TRUPER MSK-2 2"X50 MTS. *$',12);</v>
      </c>
    </row>
    <row r="3969" spans="1:5" x14ac:dyDescent="0.25">
      <c r="A3969" s="8">
        <f t="shared" si="123"/>
        <v>3968</v>
      </c>
      <c r="B3969" t="s">
        <v>16746</v>
      </c>
      <c r="C3969" t="s">
        <v>12641</v>
      </c>
      <c r="D3969" s="8">
        <f>VLOOKUP(C3969,Proveedor!$B$2:$C$168,2,0)</f>
        <v>26</v>
      </c>
      <c r="E3969" s="8" t="str">
        <f t="shared" si="122"/>
        <v>insert into Productos values (3968,'MASTIQUE BOLSA AMARILLA',26);</v>
      </c>
    </row>
    <row r="3970" spans="1:5" x14ac:dyDescent="0.25">
      <c r="A3970" s="8">
        <f t="shared" si="123"/>
        <v>3969</v>
      </c>
      <c r="B3970" t="s">
        <v>16747</v>
      </c>
      <c r="C3970" t="s">
        <v>12636</v>
      </c>
      <c r="D3970" s="8">
        <f>VLOOKUP(C3970,Proveedor!$B$2:$C$168,2,0)</f>
        <v>21</v>
      </c>
      <c r="E3970" s="8" t="str">
        <f t="shared" si="122"/>
        <v>insert into Productos values (3969,'MATA INSECTOS SANELEC 18W GRIS',21);</v>
      </c>
    </row>
    <row r="3971" spans="1:5" x14ac:dyDescent="0.25">
      <c r="A3971" s="8">
        <f t="shared" si="123"/>
        <v>3970</v>
      </c>
      <c r="B3971" t="s">
        <v>16748</v>
      </c>
      <c r="C3971" t="s">
        <v>12636</v>
      </c>
      <c r="D3971" s="8">
        <f>VLOOKUP(C3971,Proveedor!$B$2:$C$168,2,0)</f>
        <v>21</v>
      </c>
      <c r="E3971" s="8" t="str">
        <f t="shared" ref="E3971:E4034" si="124">"insert into Productos values ("&amp;A3971&amp;",'"&amp;B3971&amp;"',"&amp;D3971&amp;");"</f>
        <v>insert into Productos values (3970,'MATA INSECTOS SANELEC 8 W 120V NEGRO',21);</v>
      </c>
    </row>
    <row r="3972" spans="1:5" x14ac:dyDescent="0.25">
      <c r="A3972" s="8">
        <f t="shared" ref="A3972:A4035" si="125">+A3971+1</f>
        <v>3971</v>
      </c>
      <c r="B3972" t="s">
        <v>16749</v>
      </c>
      <c r="C3972" t="s">
        <v>12655</v>
      </c>
      <c r="D3972" s="8">
        <f>VLOOKUP(C3972,Proveedor!$B$2:$C$168,2,0)</f>
        <v>40</v>
      </c>
      <c r="E3972" s="8" t="str">
        <f t="shared" si="124"/>
        <v>insert into Productos values (3971,'MATAMOSCAS ROJO 5 PZS',40);</v>
      </c>
    </row>
    <row r="3973" spans="1:5" x14ac:dyDescent="0.25">
      <c r="A3973" s="8">
        <f t="shared" si="125"/>
        <v>3972</v>
      </c>
      <c r="B3973" t="s">
        <v>16750</v>
      </c>
      <c r="C3973" t="s">
        <v>12630</v>
      </c>
      <c r="D3973" s="8">
        <f>VLOOKUP(C3973,Proveedor!$B$2:$C$168,2,0)</f>
        <v>15</v>
      </c>
      <c r="E3973" s="8" t="str">
        <f t="shared" si="124"/>
        <v>insert into Productos values (3972,'MATRACA DE 1/2 ECO OJO FLEXIBLE MAR-RAM',15);</v>
      </c>
    </row>
    <row r="3974" spans="1:5" x14ac:dyDescent="0.25">
      <c r="A3974" s="8">
        <f t="shared" si="125"/>
        <v>3973</v>
      </c>
      <c r="B3974" t="s">
        <v>16751</v>
      </c>
      <c r="C3974" t="s">
        <v>12630</v>
      </c>
      <c r="D3974" s="8">
        <f>VLOOKUP(C3974,Proveedor!$B$2:$C$168,2,0)</f>
        <v>15</v>
      </c>
      <c r="E3974" s="8" t="str">
        <f t="shared" si="124"/>
        <v>insert into Productos values (3973,'MATRACA DE 1/2 MAR-RAM FLEXIBLE',15);</v>
      </c>
    </row>
    <row r="3975" spans="1:5" x14ac:dyDescent="0.25">
      <c r="A3975" s="8">
        <f t="shared" si="125"/>
        <v>3974</v>
      </c>
      <c r="B3975" t="s">
        <v>16752</v>
      </c>
      <c r="C3975" t="s">
        <v>12630</v>
      </c>
      <c r="D3975" s="8">
        <f>VLOOKUP(C3975,Proveedor!$B$2:$C$168,2,0)</f>
        <v>15</v>
      </c>
      <c r="E3975" s="8" t="str">
        <f t="shared" si="124"/>
        <v>insert into Productos values (3974,'MATRACA DE 1/2 MAR-RAM PROFESIONAL',15);</v>
      </c>
    </row>
    <row r="3976" spans="1:5" x14ac:dyDescent="0.25">
      <c r="A3976" s="8">
        <f t="shared" si="125"/>
        <v>3975</v>
      </c>
      <c r="B3976" t="s">
        <v>16753</v>
      </c>
      <c r="C3976" t="s">
        <v>12665</v>
      </c>
      <c r="D3976" s="8">
        <f>VLOOKUP(C3976,Proveedor!$B$2:$C$168,2,0)</f>
        <v>50</v>
      </c>
      <c r="E3976" s="8" t="str">
        <f t="shared" si="124"/>
        <v>insert into Productos values (3975,'MATRACA DE 1/2 URREA CORTA',50);</v>
      </c>
    </row>
    <row r="3977" spans="1:5" x14ac:dyDescent="0.25">
      <c r="A3977" s="8">
        <f t="shared" si="125"/>
        <v>3976</v>
      </c>
      <c r="B3977" t="s">
        <v>16754</v>
      </c>
      <c r="C3977" t="s">
        <v>12630</v>
      </c>
      <c r="D3977" s="8">
        <f>VLOOKUP(C3977,Proveedor!$B$2:$C$168,2,0)</f>
        <v>15</v>
      </c>
      <c r="E3977" s="8" t="str">
        <f t="shared" si="124"/>
        <v>insert into Productos values (3976,'MATRACA DE 1/4 MAR-RAM FLEXIBLE',15);</v>
      </c>
    </row>
    <row r="3978" spans="1:5" x14ac:dyDescent="0.25">
      <c r="A3978" s="8">
        <f t="shared" si="125"/>
        <v>3977</v>
      </c>
      <c r="B3978" t="s">
        <v>16755</v>
      </c>
      <c r="C3978" t="s">
        <v>12630</v>
      </c>
      <c r="D3978" s="8">
        <f>VLOOKUP(C3978,Proveedor!$B$2:$C$168,2,0)</f>
        <v>15</v>
      </c>
      <c r="E3978" s="8" t="str">
        <f t="shared" si="124"/>
        <v>insert into Productos values (3977,'MATRACA DE 1/4" MAR-RAM PROF',15);</v>
      </c>
    </row>
    <row r="3979" spans="1:5" x14ac:dyDescent="0.25">
      <c r="A3979" s="8">
        <f t="shared" si="125"/>
        <v>3978</v>
      </c>
      <c r="B3979" t="s">
        <v>16756</v>
      </c>
      <c r="C3979" t="s">
        <v>12630</v>
      </c>
      <c r="D3979" s="8">
        <f>VLOOKUP(C3979,Proveedor!$B$2:$C$168,2,0)</f>
        <v>15</v>
      </c>
      <c r="E3979" s="8" t="str">
        <f t="shared" si="124"/>
        <v>insert into Productos values (3978,'MATRACA DE 3/8 MAR-RAM FLEXIBLE',15);</v>
      </c>
    </row>
    <row r="3980" spans="1:5" x14ac:dyDescent="0.25">
      <c r="A3980" s="8">
        <f t="shared" si="125"/>
        <v>3979</v>
      </c>
      <c r="B3980" t="s">
        <v>16757</v>
      </c>
      <c r="C3980" t="s">
        <v>12630</v>
      </c>
      <c r="D3980" s="8">
        <f>VLOOKUP(C3980,Proveedor!$B$2:$C$168,2,0)</f>
        <v>15</v>
      </c>
      <c r="E3980" s="8" t="str">
        <f t="shared" si="124"/>
        <v>insert into Productos values (3979,'MATRACA DE 3/8 MAR-RAM PROFESIONAL',15);</v>
      </c>
    </row>
    <row r="3981" spans="1:5" x14ac:dyDescent="0.25">
      <c r="A3981" s="8">
        <f t="shared" si="125"/>
        <v>3980</v>
      </c>
      <c r="B3981" t="s">
        <v>16758</v>
      </c>
      <c r="C3981" t="s">
        <v>12619</v>
      </c>
      <c r="D3981" s="8">
        <f>VLOOKUP(C3981,Proveedor!$B$2:$C$168,2,0)</f>
        <v>4</v>
      </c>
      <c r="E3981" s="8" t="str">
        <f t="shared" si="124"/>
        <v>insert into Productos values (3980,'MATRACA DE 3/8 SURTEK CABEZA PERA MEXICO',4);</v>
      </c>
    </row>
    <row r="3982" spans="1:5" x14ac:dyDescent="0.25">
      <c r="A3982" s="8">
        <f t="shared" si="125"/>
        <v>3981</v>
      </c>
      <c r="B3982" t="s">
        <v>16759</v>
      </c>
      <c r="C3982" t="s">
        <v>12630</v>
      </c>
      <c r="D3982" s="8">
        <f>VLOOKUP(C3982,Proveedor!$B$2:$C$168,2,0)</f>
        <v>15</v>
      </c>
      <c r="E3982" s="8" t="str">
        <f t="shared" si="124"/>
        <v>insert into Productos values (3981,'MATRACA DOBLE MAR-RAM 1/4 X 3/8 GRANDE',15);</v>
      </c>
    </row>
    <row r="3983" spans="1:5" x14ac:dyDescent="0.25">
      <c r="A3983" s="8">
        <f t="shared" si="125"/>
        <v>3982</v>
      </c>
      <c r="B3983" t="s">
        <v>16760</v>
      </c>
      <c r="C3983" t="s">
        <v>12630</v>
      </c>
      <c r="D3983" s="8">
        <f>VLOOKUP(C3983,Proveedor!$B$2:$C$168,2,0)</f>
        <v>15</v>
      </c>
      <c r="E3983" s="8" t="str">
        <f t="shared" si="124"/>
        <v>insert into Productos values (3982,'MATRACA DOBLE MAR-RAM 3/8 X 1/2 GRANDE',15);</v>
      </c>
    </row>
    <row r="3984" spans="1:5" x14ac:dyDescent="0.25">
      <c r="A3984" s="8">
        <f t="shared" si="125"/>
        <v>3983</v>
      </c>
      <c r="B3984" t="s">
        <v>16761</v>
      </c>
      <c r="C3984" t="s">
        <v>12652</v>
      </c>
      <c r="D3984" s="8">
        <f>VLOOKUP(C3984,Proveedor!$B$2:$C$168,2,0)</f>
        <v>37</v>
      </c>
      <c r="E3984" s="8" t="str">
        <f t="shared" si="124"/>
        <v>insert into Productos values (3983,'MATRACA DOBLE RAM-TOOLS 1/4X3/8',37);</v>
      </c>
    </row>
    <row r="3985" spans="1:5" x14ac:dyDescent="0.25">
      <c r="A3985" s="8">
        <f t="shared" si="125"/>
        <v>3984</v>
      </c>
      <c r="B3985" t="s">
        <v>16762</v>
      </c>
      <c r="C3985" t="s">
        <v>12652</v>
      </c>
      <c r="D3985" s="8">
        <f>VLOOKUP(C3985,Proveedor!$B$2:$C$168,2,0)</f>
        <v>37</v>
      </c>
      <c r="E3985" s="8" t="str">
        <f t="shared" si="124"/>
        <v>insert into Productos values (3984,'MATRACA DOBLE RAM-TOOLS 3/8X1/2',37);</v>
      </c>
    </row>
    <row r="3986" spans="1:5" x14ac:dyDescent="0.25">
      <c r="A3986" s="8">
        <f t="shared" si="125"/>
        <v>3985</v>
      </c>
      <c r="B3986" t="s">
        <v>16763</v>
      </c>
      <c r="C3986" t="s">
        <v>12630</v>
      </c>
      <c r="D3986" s="8">
        <f>VLOOKUP(C3986,Proveedor!$B$2:$C$168,2,0)</f>
        <v>15</v>
      </c>
      <c r="E3986" s="8" t="str">
        <f t="shared" si="124"/>
        <v>insert into Productos values (3985,'MAZO DE HULE M/FIBRA 16 ONZ MAR-RAM',15);</v>
      </c>
    </row>
    <row r="3987" spans="1:5" x14ac:dyDescent="0.25">
      <c r="A3987" s="8">
        <f t="shared" si="125"/>
        <v>3986</v>
      </c>
      <c r="B3987" t="s">
        <v>16764</v>
      </c>
      <c r="C3987" t="s">
        <v>12630</v>
      </c>
      <c r="D3987" s="8">
        <f>VLOOKUP(C3987,Proveedor!$B$2:$C$168,2,0)</f>
        <v>15</v>
      </c>
      <c r="E3987" s="8" t="str">
        <f t="shared" si="124"/>
        <v>insert into Productos values (3986,'MAZO DE HULE M/FIBRA 24 ONZ MAR-RAM',15);</v>
      </c>
    </row>
    <row r="3988" spans="1:5" x14ac:dyDescent="0.25">
      <c r="A3988" s="8">
        <f t="shared" si="125"/>
        <v>3987</v>
      </c>
      <c r="B3988" t="s">
        <v>16765</v>
      </c>
      <c r="C3988" t="s">
        <v>12630</v>
      </c>
      <c r="D3988" s="8">
        <f>VLOOKUP(C3988,Proveedor!$B$2:$C$168,2,0)</f>
        <v>15</v>
      </c>
      <c r="E3988" s="8" t="str">
        <f t="shared" si="124"/>
        <v>insert into Productos values (3987,'MAZO DE HULE M/MADERA 3 PZS MAR-RAM',15);</v>
      </c>
    </row>
    <row r="3989" spans="1:5" x14ac:dyDescent="0.25">
      <c r="A3989" s="8">
        <f t="shared" si="125"/>
        <v>3988</v>
      </c>
      <c r="B3989" t="s">
        <v>16766</v>
      </c>
      <c r="C3989" t="s">
        <v>12687</v>
      </c>
      <c r="D3989" s="8">
        <f>VLOOKUP(C3989,Proveedor!$B$2:$C$168,2,0)</f>
        <v>72</v>
      </c>
      <c r="E3989" s="8" t="str">
        <f t="shared" si="124"/>
        <v>insert into Productos values (3988,'MECHA P/LINTERNA TEMPESTAD POR METRO LIO',72);</v>
      </c>
    </row>
    <row r="3990" spans="1:5" x14ac:dyDescent="0.25">
      <c r="A3990" s="8">
        <f t="shared" si="125"/>
        <v>3989</v>
      </c>
      <c r="B3990" t="s">
        <v>16767</v>
      </c>
      <c r="C3990" t="s">
        <v>12621</v>
      </c>
      <c r="D3990" s="8">
        <f>VLOOKUP(C3990,Proveedor!$B$2:$C$168,2,0)</f>
        <v>6</v>
      </c>
      <c r="E3990" s="8" t="str">
        <f t="shared" si="124"/>
        <v>insert into Productos values (3989,'MENSULA BLANCA 4X5 SANTUL',6);</v>
      </c>
    </row>
    <row r="3991" spans="1:5" x14ac:dyDescent="0.25">
      <c r="A3991" s="8">
        <f t="shared" si="125"/>
        <v>3990</v>
      </c>
      <c r="B3991" t="s">
        <v>16768</v>
      </c>
      <c r="C3991" t="s">
        <v>12620</v>
      </c>
      <c r="D3991" s="8">
        <f>VLOOKUP(C3991,Proveedor!$B$2:$C$168,2,0)</f>
        <v>5</v>
      </c>
      <c r="E3991" s="8" t="str">
        <f t="shared" si="124"/>
        <v>insert into Productos values (3990,'MENSULA BLANCA 4X5" FIERO TRUPER B',5);</v>
      </c>
    </row>
    <row r="3992" spans="1:5" x14ac:dyDescent="0.25">
      <c r="A3992" s="8">
        <f t="shared" si="125"/>
        <v>3991</v>
      </c>
      <c r="B3992" t="s">
        <v>16769</v>
      </c>
      <c r="C3992" t="s">
        <v>12621</v>
      </c>
      <c r="D3992" s="8">
        <f>VLOOKUP(C3992,Proveedor!$B$2:$C$168,2,0)</f>
        <v>6</v>
      </c>
      <c r="E3992" s="8" t="str">
        <f t="shared" si="124"/>
        <v>insert into Productos values (3991,'MENSULA BLANCA 5X6 SANTUL 5506',6);</v>
      </c>
    </row>
    <row r="3993" spans="1:5" x14ac:dyDescent="0.25">
      <c r="A3993" s="8">
        <f t="shared" si="125"/>
        <v>3992</v>
      </c>
      <c r="B3993" t="s">
        <v>16770</v>
      </c>
      <c r="C3993" t="s">
        <v>12620</v>
      </c>
      <c r="D3993" s="8">
        <f>VLOOKUP(C3993,Proveedor!$B$2:$C$168,2,0)</f>
        <v>5</v>
      </c>
      <c r="E3993" s="8" t="str">
        <f t="shared" si="124"/>
        <v>insert into Productos values (3992,'MENSULA BLANCA 5X6" FIERO TRUPER B',5);</v>
      </c>
    </row>
    <row r="3994" spans="1:5" x14ac:dyDescent="0.25">
      <c r="A3994" s="8">
        <f t="shared" si="125"/>
        <v>3993</v>
      </c>
      <c r="B3994" t="s">
        <v>16771</v>
      </c>
      <c r="C3994" t="s">
        <v>12621</v>
      </c>
      <c r="D3994" s="8">
        <f>VLOOKUP(C3994,Proveedor!$B$2:$C$168,2,0)</f>
        <v>6</v>
      </c>
      <c r="E3994" s="8" t="str">
        <f t="shared" si="124"/>
        <v>insert into Productos values (3993,'MENSULA BLANCA 6X8 SANTUL',6);</v>
      </c>
    </row>
    <row r="3995" spans="1:5" x14ac:dyDescent="0.25">
      <c r="A3995" s="8">
        <f t="shared" si="125"/>
        <v>3994</v>
      </c>
      <c r="B3995" t="s">
        <v>16772</v>
      </c>
      <c r="C3995" t="s">
        <v>12620</v>
      </c>
      <c r="D3995" s="8">
        <f>VLOOKUP(C3995,Proveedor!$B$2:$C$168,2,0)</f>
        <v>5</v>
      </c>
      <c r="E3995" s="8" t="str">
        <f t="shared" si="124"/>
        <v>insert into Productos values (3994,'MENSULA BLANCA 6X8" FIERO TRUPER',5);</v>
      </c>
    </row>
    <row r="3996" spans="1:5" x14ac:dyDescent="0.25">
      <c r="A3996" s="8">
        <f t="shared" si="125"/>
        <v>3995</v>
      </c>
      <c r="B3996" t="s">
        <v>16773</v>
      </c>
      <c r="C3996" t="s">
        <v>12621</v>
      </c>
      <c r="D3996" s="8">
        <f>VLOOKUP(C3996,Proveedor!$B$2:$C$168,2,0)</f>
        <v>6</v>
      </c>
      <c r="E3996" s="8" t="str">
        <f t="shared" si="124"/>
        <v>insert into Productos values (3995,'MENSULA BLANCA 8X10 SANTUL',6);</v>
      </c>
    </row>
    <row r="3997" spans="1:5" x14ac:dyDescent="0.25">
      <c r="A3997" s="8">
        <f t="shared" si="125"/>
        <v>3996</v>
      </c>
      <c r="B3997" t="s">
        <v>16774</v>
      </c>
      <c r="C3997" t="s">
        <v>12620</v>
      </c>
      <c r="D3997" s="8">
        <f>VLOOKUP(C3997,Proveedor!$B$2:$C$168,2,0)</f>
        <v>5</v>
      </c>
      <c r="E3997" s="8" t="str">
        <f t="shared" si="124"/>
        <v>insert into Productos values (3996,'MENSULA BLANCA 8X10" FIERO TRUPER',5);</v>
      </c>
    </row>
    <row r="3998" spans="1:5" x14ac:dyDescent="0.25">
      <c r="A3998" s="8">
        <f t="shared" si="125"/>
        <v>3997</v>
      </c>
      <c r="B3998" t="s">
        <v>16775</v>
      </c>
      <c r="C3998" t="s">
        <v>12620</v>
      </c>
      <c r="D3998" s="8">
        <f>VLOOKUP(C3998,Proveedor!$B$2:$C$168,2,0)</f>
        <v>5</v>
      </c>
      <c r="E3998" s="8" t="str">
        <f t="shared" si="124"/>
        <v>insert into Productos values (3997,'MENSULA BLANCA 10X12" FIERO TRUPER',5);</v>
      </c>
    </row>
    <row r="3999" spans="1:5" x14ac:dyDescent="0.25">
      <c r="A3999" s="8">
        <f t="shared" si="125"/>
        <v>3998</v>
      </c>
      <c r="B3999" t="s">
        <v>16776</v>
      </c>
      <c r="C3999" t="s">
        <v>12621</v>
      </c>
      <c r="D3999" s="8">
        <f>VLOOKUP(C3999,Proveedor!$B$2:$C$168,2,0)</f>
        <v>6</v>
      </c>
      <c r="E3999" s="8" t="str">
        <f t="shared" si="124"/>
        <v>insert into Productos values (3998,'MENSULA BLANCA 12X14 SANTUL 5513',6);</v>
      </c>
    </row>
    <row r="4000" spans="1:5" x14ac:dyDescent="0.25">
      <c r="A4000" s="8">
        <f t="shared" si="125"/>
        <v>3999</v>
      </c>
      <c r="B4000" t="s">
        <v>16777</v>
      </c>
      <c r="C4000" t="s">
        <v>12620</v>
      </c>
      <c r="D4000" s="8">
        <f>VLOOKUP(C4000,Proveedor!$B$2:$C$168,2,0)</f>
        <v>5</v>
      </c>
      <c r="E4000" s="8" t="str">
        <f t="shared" si="124"/>
        <v>insert into Productos values (3999,'MENSULA BLANCA 12X14" FIERO TRUPER B',5);</v>
      </c>
    </row>
    <row r="4001" spans="1:5" x14ac:dyDescent="0.25">
      <c r="A4001" s="8">
        <f t="shared" si="125"/>
        <v>4000</v>
      </c>
      <c r="B4001" t="s">
        <v>16778</v>
      </c>
      <c r="C4001" t="s">
        <v>12625</v>
      </c>
      <c r="D4001" s="8">
        <f>VLOOKUP(C4001,Proveedor!$B$2:$C$168,2,0)</f>
        <v>10</v>
      </c>
      <c r="E4001" s="8" t="str">
        <f t="shared" si="124"/>
        <v>insert into Productos values (4000,'MENSULA GRIS 6X8" 305503 NO.4',10);</v>
      </c>
    </row>
    <row r="4002" spans="1:5" x14ac:dyDescent="0.25">
      <c r="A4002" s="8">
        <f t="shared" si="125"/>
        <v>4001</v>
      </c>
      <c r="B4002" t="s">
        <v>16779</v>
      </c>
      <c r="C4002" t="s">
        <v>12619</v>
      </c>
      <c r="D4002" s="8">
        <f>VLOOKUP(C4002,Proveedor!$B$2:$C$168,2,0)</f>
        <v>4</v>
      </c>
      <c r="E4002" s="8" t="str">
        <f t="shared" si="124"/>
        <v>insert into Productos values (4001,'MENSULA NEGRA 8X10" SURTEK B',4);</v>
      </c>
    </row>
    <row r="4003" spans="1:5" x14ac:dyDescent="0.25">
      <c r="A4003" s="8">
        <f t="shared" si="125"/>
        <v>4002</v>
      </c>
      <c r="B4003" t="s">
        <v>16780</v>
      </c>
      <c r="C4003" t="s">
        <v>12619</v>
      </c>
      <c r="D4003" s="8">
        <f>VLOOKUP(C4003,Proveedor!$B$2:$C$168,2,0)</f>
        <v>4</v>
      </c>
      <c r="E4003" s="8" t="str">
        <f t="shared" si="124"/>
        <v>insert into Productos values (4002,'MENSULA NEGRA 10X12" SURTEK',4);</v>
      </c>
    </row>
    <row r="4004" spans="1:5" x14ac:dyDescent="0.25">
      <c r="A4004" s="8">
        <f t="shared" si="125"/>
        <v>4003</v>
      </c>
      <c r="B4004" t="s">
        <v>16781</v>
      </c>
      <c r="C4004" t="s">
        <v>12655</v>
      </c>
      <c r="D4004" s="8">
        <f>VLOOKUP(C4004,Proveedor!$B$2:$C$168,2,0)</f>
        <v>40</v>
      </c>
      <c r="E4004" s="8" t="str">
        <f t="shared" si="124"/>
        <v>insert into Productos values (4003,'MENSULA NO.2 *',40);</v>
      </c>
    </row>
    <row r="4005" spans="1:5" x14ac:dyDescent="0.25">
      <c r="A4005" s="8">
        <f t="shared" si="125"/>
        <v>4004</v>
      </c>
      <c r="B4005" t="s">
        <v>16782</v>
      </c>
      <c r="C4005" t="s">
        <v>12634</v>
      </c>
      <c r="D4005" s="8">
        <f>VLOOKUP(C4005,Proveedor!$B$2:$C$168,2,0)</f>
        <v>19</v>
      </c>
      <c r="E4005" s="8" t="str">
        <f t="shared" si="124"/>
        <v>insert into Productos values (4004,'MENSULA NO.2 DORADA',19);</v>
      </c>
    </row>
    <row r="4006" spans="1:5" x14ac:dyDescent="0.25">
      <c r="A4006" s="8">
        <f t="shared" si="125"/>
        <v>4005</v>
      </c>
      <c r="B4006" t="s">
        <v>16783</v>
      </c>
      <c r="C4006" t="s">
        <v>12655</v>
      </c>
      <c r="D4006" s="8">
        <f>VLOOKUP(C4006,Proveedor!$B$2:$C$168,2,0)</f>
        <v>40</v>
      </c>
      <c r="E4006" s="8" t="str">
        <f t="shared" si="124"/>
        <v>insert into Productos values (4005,'MENSULA NO.3 *',40);</v>
      </c>
    </row>
    <row r="4007" spans="1:5" x14ac:dyDescent="0.25">
      <c r="A4007" s="8">
        <f t="shared" si="125"/>
        <v>4006</v>
      </c>
      <c r="B4007" t="s">
        <v>16784</v>
      </c>
      <c r="C4007" t="s">
        <v>12634</v>
      </c>
      <c r="D4007" s="8">
        <f>VLOOKUP(C4007,Proveedor!$B$2:$C$168,2,0)</f>
        <v>19</v>
      </c>
      <c r="E4007" s="8" t="str">
        <f t="shared" si="124"/>
        <v>insert into Productos values (4006,'MENSULA NO.3 DORADA',19);</v>
      </c>
    </row>
    <row r="4008" spans="1:5" x14ac:dyDescent="0.25">
      <c r="A4008" s="8">
        <f t="shared" si="125"/>
        <v>4007</v>
      </c>
      <c r="B4008" t="s">
        <v>16785</v>
      </c>
      <c r="C4008" t="s">
        <v>12655</v>
      </c>
      <c r="D4008" s="8">
        <f>VLOOKUP(C4008,Proveedor!$B$2:$C$168,2,0)</f>
        <v>40</v>
      </c>
      <c r="E4008" s="8" t="str">
        <f t="shared" si="124"/>
        <v>insert into Productos values (4007,'MENSULA NO.4 *',40);</v>
      </c>
    </row>
    <row r="4009" spans="1:5" x14ac:dyDescent="0.25">
      <c r="A4009" s="8">
        <f t="shared" si="125"/>
        <v>4008</v>
      </c>
      <c r="B4009" t="s">
        <v>16786</v>
      </c>
      <c r="C4009" t="s">
        <v>12634</v>
      </c>
      <c r="D4009" s="8">
        <f>VLOOKUP(C4009,Proveedor!$B$2:$C$168,2,0)</f>
        <v>19</v>
      </c>
      <c r="E4009" s="8" t="str">
        <f t="shared" si="124"/>
        <v>insert into Productos values (4008,'MENSULA NO.4 DORADA',19);</v>
      </c>
    </row>
    <row r="4010" spans="1:5" x14ac:dyDescent="0.25">
      <c r="A4010" s="8">
        <f t="shared" si="125"/>
        <v>4009</v>
      </c>
      <c r="B4010" t="s">
        <v>16787</v>
      </c>
      <c r="C4010" t="s">
        <v>12655</v>
      </c>
      <c r="D4010" s="8">
        <f>VLOOKUP(C4010,Proveedor!$B$2:$C$168,2,0)</f>
        <v>40</v>
      </c>
      <c r="E4010" s="8" t="str">
        <f t="shared" si="124"/>
        <v>insert into Productos values (4009,'MENSULA NO.5 *',40);</v>
      </c>
    </row>
    <row r="4011" spans="1:5" x14ac:dyDescent="0.25">
      <c r="A4011" s="8">
        <f t="shared" si="125"/>
        <v>4010</v>
      </c>
      <c r="B4011" t="s">
        <v>16788</v>
      </c>
      <c r="C4011" t="s">
        <v>12634</v>
      </c>
      <c r="D4011" s="8">
        <f>VLOOKUP(C4011,Proveedor!$B$2:$C$168,2,0)</f>
        <v>19</v>
      </c>
      <c r="E4011" s="8" t="str">
        <f t="shared" si="124"/>
        <v>insert into Productos values (4010,'MENSULA NO.5 DORADA',19);</v>
      </c>
    </row>
    <row r="4012" spans="1:5" x14ac:dyDescent="0.25">
      <c r="A4012" s="8">
        <f t="shared" si="125"/>
        <v>4011</v>
      </c>
      <c r="B4012" t="s">
        <v>16789</v>
      </c>
      <c r="C4012" t="s">
        <v>12655</v>
      </c>
      <c r="D4012" s="8">
        <f>VLOOKUP(C4012,Proveedor!$B$2:$C$168,2,0)</f>
        <v>40</v>
      </c>
      <c r="E4012" s="8" t="str">
        <f t="shared" si="124"/>
        <v>insert into Productos values (4011,'MENSULA NO.6 *',40);</v>
      </c>
    </row>
    <row r="4013" spans="1:5" x14ac:dyDescent="0.25">
      <c r="A4013" s="8">
        <f t="shared" si="125"/>
        <v>4012</v>
      </c>
      <c r="B4013" t="s">
        <v>16790</v>
      </c>
      <c r="C4013" t="s">
        <v>12623</v>
      </c>
      <c r="D4013" s="8">
        <f>VLOOKUP(C4013,Proveedor!$B$2:$C$168,2,0)</f>
        <v>8</v>
      </c>
      <c r="E4013" s="8" t="str">
        <f t="shared" si="124"/>
        <v>insert into Productos values (4012,'MESA DE TRABAJO PORTATIL 60 CM OBI',8);</v>
      </c>
    </row>
    <row r="4014" spans="1:5" x14ac:dyDescent="0.25">
      <c r="A4014" s="8">
        <f t="shared" si="125"/>
        <v>4013</v>
      </c>
      <c r="B4014" t="s">
        <v>16791</v>
      </c>
      <c r="C4014" t="s">
        <v>12655</v>
      </c>
      <c r="D4014" s="8">
        <f>VLOOKUP(C4014,Proveedor!$B$2:$C$168,2,0)</f>
        <v>40</v>
      </c>
      <c r="E4014" s="8" t="str">
        <f t="shared" si="124"/>
        <v>insert into Productos values (4013,'MEZCLADORA FOSET LAVABO PALANCA BASIC',40);</v>
      </c>
    </row>
    <row r="4015" spans="1:5" x14ac:dyDescent="0.25">
      <c r="A4015" s="8">
        <f t="shared" si="125"/>
        <v>4014</v>
      </c>
      <c r="B4015" t="s">
        <v>16792</v>
      </c>
      <c r="C4015" t="s">
        <v>12628</v>
      </c>
      <c r="D4015" s="8">
        <f>VLOOKUP(C4015,Proveedor!$B$2:$C$168,2,0)</f>
        <v>13</v>
      </c>
      <c r="E4015" s="8" t="str">
        <f t="shared" si="124"/>
        <v>insert into Productos values (4014,'MEZCLADORA FOSET PARA LAVABO',13);</v>
      </c>
    </row>
    <row r="4016" spans="1:5" x14ac:dyDescent="0.25">
      <c r="A4016" s="8">
        <f t="shared" si="125"/>
        <v>4015</v>
      </c>
      <c r="B4016" t="s">
        <v>16793</v>
      </c>
      <c r="C4016" t="s">
        <v>12618</v>
      </c>
      <c r="D4016" s="8">
        <f>VLOOKUP(C4016,Proveedor!$B$2:$C$168,2,0)</f>
        <v>3</v>
      </c>
      <c r="E4016" s="8" t="str">
        <f t="shared" si="124"/>
        <v>insert into Productos values (4015,'MEZCLADORA FREGADERO 8" AKSI M/EN CRUZ',3);</v>
      </c>
    </row>
    <row r="4017" spans="1:5" x14ac:dyDescent="0.25">
      <c r="A4017" s="8">
        <f t="shared" si="125"/>
        <v>4016</v>
      </c>
      <c r="B4017" t="s">
        <v>16794</v>
      </c>
      <c r="C4017" t="s">
        <v>12618</v>
      </c>
      <c r="D4017" s="8">
        <f>VLOOKUP(C4017,Proveedor!$B$2:$C$168,2,0)</f>
        <v>3</v>
      </c>
      <c r="E4017" s="8" t="str">
        <f t="shared" si="124"/>
        <v>insert into Productos values (4016,'MEZCLADORA FREGADERO 8" AKSI M/HEXAGONAL',3);</v>
      </c>
    </row>
    <row r="4018" spans="1:5" x14ac:dyDescent="0.25">
      <c r="A4018" s="8">
        <f t="shared" si="125"/>
        <v>4017</v>
      </c>
      <c r="B4018" t="s">
        <v>16795</v>
      </c>
      <c r="C4018" t="s">
        <v>12618</v>
      </c>
      <c r="D4018" s="8">
        <f>VLOOKUP(C4018,Proveedor!$B$2:$C$168,2,0)</f>
        <v>3</v>
      </c>
      <c r="E4018" s="8" t="str">
        <f t="shared" si="124"/>
        <v>insert into Productos values (4017,'MEZCLADORA FREGADERO 8" AKSI M/T MARFIL',3);</v>
      </c>
    </row>
    <row r="4019" spans="1:5" x14ac:dyDescent="0.25">
      <c r="A4019" s="8">
        <f t="shared" si="125"/>
        <v>4018</v>
      </c>
      <c r="B4019" t="s">
        <v>16796</v>
      </c>
      <c r="C4019" t="s">
        <v>12618</v>
      </c>
      <c r="D4019" s="8">
        <f>VLOOKUP(C4019,Proveedor!$B$2:$C$168,2,0)</f>
        <v>3</v>
      </c>
      <c r="E4019" s="8" t="str">
        <f t="shared" si="124"/>
        <v>insert into Productos values (4018,'MEZCLADORA FREGADERO 8" AKSI M/T PALANCA',3);</v>
      </c>
    </row>
    <row r="4020" spans="1:5" x14ac:dyDescent="0.25">
      <c r="A4020" s="8">
        <f t="shared" si="125"/>
        <v>4019</v>
      </c>
      <c r="B4020" t="s">
        <v>16796</v>
      </c>
      <c r="C4020" t="s">
        <v>12618</v>
      </c>
      <c r="D4020" s="8">
        <f>VLOOKUP(C4020,Proveedor!$B$2:$C$168,2,0)</f>
        <v>3</v>
      </c>
      <c r="E4020" s="8" t="str">
        <f t="shared" si="124"/>
        <v>insert into Productos values (4019,'MEZCLADORA FREGADERO 8" AKSI M/T PALANCA',3);</v>
      </c>
    </row>
    <row r="4021" spans="1:5" x14ac:dyDescent="0.25">
      <c r="A4021" s="8">
        <f t="shared" si="125"/>
        <v>4020</v>
      </c>
      <c r="B4021" t="s">
        <v>16797</v>
      </c>
      <c r="C4021" t="s">
        <v>12618</v>
      </c>
      <c r="D4021" s="8">
        <f>VLOOKUP(C4021,Proveedor!$B$2:$C$168,2,0)</f>
        <v>3</v>
      </c>
      <c r="E4021" s="8" t="str">
        <f t="shared" si="124"/>
        <v>insert into Productos values (4020,'MEZCLADORA FREGADERO 8" AKSI M/TI MARFIL',3);</v>
      </c>
    </row>
    <row r="4022" spans="1:5" x14ac:dyDescent="0.25">
      <c r="A4022" s="8">
        <f t="shared" si="125"/>
        <v>4021</v>
      </c>
      <c r="B4022" t="s">
        <v>16798</v>
      </c>
      <c r="C4022" t="s">
        <v>12625</v>
      </c>
      <c r="D4022" s="8">
        <f>VLOOKUP(C4022,Proveedor!$B$2:$C$168,2,0)</f>
        <v>10</v>
      </c>
      <c r="E4022" s="8" t="str">
        <f t="shared" si="124"/>
        <v>insert into Productos values (4021,'MEZCLADORA FREGADERO 8" MAX-TOOLS HEXAGO',10);</v>
      </c>
    </row>
    <row r="4023" spans="1:5" x14ac:dyDescent="0.25">
      <c r="A4023" s="8">
        <f t="shared" si="125"/>
        <v>4022</v>
      </c>
      <c r="B4023" t="s">
        <v>16799</v>
      </c>
      <c r="C4023" t="s">
        <v>12625</v>
      </c>
      <c r="D4023" s="8">
        <f>VLOOKUP(C4023,Proveedor!$B$2:$C$168,2,0)</f>
        <v>10</v>
      </c>
      <c r="E4023" s="8" t="str">
        <f t="shared" si="124"/>
        <v>insert into Productos values (4022,'MEZCLADORA FREGADERO 8" MAX-TOOLS MARFIL',10);</v>
      </c>
    </row>
    <row r="4024" spans="1:5" x14ac:dyDescent="0.25">
      <c r="A4024" s="8">
        <f t="shared" si="125"/>
        <v>4023</v>
      </c>
      <c r="B4024" t="s">
        <v>16800</v>
      </c>
      <c r="C4024" t="s">
        <v>12625</v>
      </c>
      <c r="D4024" s="8">
        <f>VLOOKUP(C4024,Proveedor!$B$2:$C$168,2,0)</f>
        <v>10</v>
      </c>
      <c r="E4024" s="8" t="str">
        <f t="shared" si="124"/>
        <v>insert into Productos values (4023,'MEZCLADORA FREGADERO 8" MAX-TOOLS ROMBO',10);</v>
      </c>
    </row>
    <row r="4025" spans="1:5" x14ac:dyDescent="0.25">
      <c r="A4025" s="8">
        <f t="shared" si="125"/>
        <v>4024</v>
      </c>
      <c r="B4025" t="s">
        <v>16801</v>
      </c>
      <c r="C4025" t="s">
        <v>12628</v>
      </c>
      <c r="D4025" s="8">
        <f>VLOOKUP(C4025,Proveedor!$B$2:$C$168,2,0)</f>
        <v>13</v>
      </c>
      <c r="E4025" s="8" t="str">
        <f t="shared" si="124"/>
        <v>insert into Productos values (4024,'MEZCLADORA FREGADERO FOSET AQUA BASE CUR',13);</v>
      </c>
    </row>
    <row r="4026" spans="1:5" x14ac:dyDescent="0.25">
      <c r="A4026" s="8">
        <f t="shared" si="125"/>
        <v>4025</v>
      </c>
      <c r="B4026" t="s">
        <v>16802</v>
      </c>
      <c r="C4026" t="s">
        <v>12628</v>
      </c>
      <c r="D4026" s="8">
        <f>VLOOKUP(C4026,Proveedor!$B$2:$C$168,2,0)</f>
        <v>13</v>
      </c>
      <c r="E4026" s="8" t="str">
        <f t="shared" si="124"/>
        <v>insert into Productos values (4025,'MEZCLADORA FREGADERO FOSET BASIC C/COBRA',13);</v>
      </c>
    </row>
    <row r="4027" spans="1:5" x14ac:dyDescent="0.25">
      <c r="A4027" s="8">
        <f t="shared" si="125"/>
        <v>4026</v>
      </c>
      <c r="B4027" t="s">
        <v>16803</v>
      </c>
      <c r="C4027" t="s">
        <v>12628</v>
      </c>
      <c r="D4027" s="8">
        <f>VLOOKUP(C4027,Proveedor!$B$2:$C$168,2,0)</f>
        <v>13</v>
      </c>
      <c r="E4027" s="8" t="str">
        <f t="shared" si="124"/>
        <v>insert into Productos values (4026,'MEZCLADORA FREGADERO FOSET BASIC M/CONO',13);</v>
      </c>
    </row>
    <row r="4028" spans="1:5" x14ac:dyDescent="0.25">
      <c r="A4028" s="8">
        <f t="shared" si="125"/>
        <v>4027</v>
      </c>
      <c r="B4028" t="s">
        <v>16804</v>
      </c>
      <c r="C4028" t="s">
        <v>12628</v>
      </c>
      <c r="D4028" s="8">
        <f>VLOOKUP(C4028,Proveedor!$B$2:$C$168,2,0)</f>
        <v>13</v>
      </c>
      <c r="E4028" s="8" t="str">
        <f t="shared" si="124"/>
        <v>insert into Productos values (4027,'MEZCLADORA FREGADERO FOSET CUELLO T/COBR',13);</v>
      </c>
    </row>
    <row r="4029" spans="1:5" x14ac:dyDescent="0.25">
      <c r="A4029" s="8">
        <f t="shared" si="125"/>
        <v>4028</v>
      </c>
      <c r="B4029" t="s">
        <v>16805</v>
      </c>
      <c r="C4029" t="s">
        <v>12625</v>
      </c>
      <c r="D4029" s="8">
        <f>VLOOKUP(C4029,Proveedor!$B$2:$C$168,2,0)</f>
        <v>10</v>
      </c>
      <c r="E4029" s="8" t="str">
        <f t="shared" si="124"/>
        <v>insert into Productos values (4028,'MEZCLADORA FREGADERO MAX-TOOLS MONOMAND',10);</v>
      </c>
    </row>
    <row r="4030" spans="1:5" x14ac:dyDescent="0.25">
      <c r="A4030" s="8">
        <f t="shared" si="125"/>
        <v>4029</v>
      </c>
      <c r="B4030" t="s">
        <v>16806</v>
      </c>
      <c r="C4030" t="s">
        <v>12618</v>
      </c>
      <c r="D4030" s="8">
        <f>VLOOKUP(C4030,Proveedor!$B$2:$C$168,2,0)</f>
        <v>3</v>
      </c>
      <c r="E4030" s="8" t="str">
        <f t="shared" si="124"/>
        <v>insert into Productos values (4029,'MEZCLADORA LAVABO 4" AKSI M/EN CRUZ',3);</v>
      </c>
    </row>
    <row r="4031" spans="1:5" x14ac:dyDescent="0.25">
      <c r="A4031" s="8">
        <f t="shared" si="125"/>
        <v>4030</v>
      </c>
      <c r="B4031" t="s">
        <v>16807</v>
      </c>
      <c r="C4031" t="s">
        <v>12618</v>
      </c>
      <c r="D4031" s="8">
        <f>VLOOKUP(C4031,Proveedor!$B$2:$C$168,2,0)</f>
        <v>3</v>
      </c>
      <c r="E4031" s="8" t="str">
        <f t="shared" si="124"/>
        <v>insert into Productos values (4030,'MEZCLADORA LAVABO 4" AKSI M/EXAGONAL',3);</v>
      </c>
    </row>
    <row r="4032" spans="1:5" x14ac:dyDescent="0.25">
      <c r="A4032" s="8">
        <f t="shared" si="125"/>
        <v>4031</v>
      </c>
      <c r="B4032" t="s">
        <v>16808</v>
      </c>
      <c r="C4032" t="s">
        <v>12618</v>
      </c>
      <c r="D4032" s="8">
        <f>VLOOKUP(C4032,Proveedor!$B$2:$C$168,2,0)</f>
        <v>3</v>
      </c>
      <c r="E4032" s="8" t="str">
        <f t="shared" si="124"/>
        <v>insert into Productos values (4031,'MEZCLADORA LAVABO 4" AKSI M/TIPO MARFIL',3);</v>
      </c>
    </row>
    <row r="4033" spans="1:5" x14ac:dyDescent="0.25">
      <c r="A4033" s="8">
        <f t="shared" si="125"/>
        <v>4032</v>
      </c>
      <c r="B4033" t="s">
        <v>16809</v>
      </c>
      <c r="C4033" t="s">
        <v>12618</v>
      </c>
      <c r="D4033" s="8">
        <f>VLOOKUP(C4033,Proveedor!$B$2:$C$168,2,0)</f>
        <v>3</v>
      </c>
      <c r="E4033" s="8" t="str">
        <f t="shared" si="124"/>
        <v>insert into Productos values (4032,'MEZCLADORA LAVABO 4" AKSI M/TIPO PALANCA',3);</v>
      </c>
    </row>
    <row r="4034" spans="1:5" x14ac:dyDescent="0.25">
      <c r="A4034" s="8">
        <f t="shared" si="125"/>
        <v>4033</v>
      </c>
      <c r="B4034" t="s">
        <v>16810</v>
      </c>
      <c r="C4034" t="s">
        <v>12625</v>
      </c>
      <c r="D4034" s="8">
        <f>VLOOKUP(C4034,Proveedor!$B$2:$C$168,2,0)</f>
        <v>10</v>
      </c>
      <c r="E4034" s="8" t="str">
        <f t="shared" si="124"/>
        <v>insert into Productos values (4033,'MEZCLADORA LAVABO 4" MAX-TOOLS C/T BA',10);</v>
      </c>
    </row>
    <row r="4035" spans="1:5" x14ac:dyDescent="0.25">
      <c r="A4035" s="8">
        <f t="shared" si="125"/>
        <v>4034</v>
      </c>
      <c r="B4035" t="s">
        <v>16811</v>
      </c>
      <c r="C4035" t="s">
        <v>12625</v>
      </c>
      <c r="D4035" s="8">
        <f>VLOOKUP(C4035,Proveedor!$B$2:$C$168,2,0)</f>
        <v>10</v>
      </c>
      <c r="E4035" s="8" t="str">
        <f t="shared" ref="E4035:E4098" si="126">"insert into Productos values ("&amp;A4035&amp;",'"&amp;B4035&amp;"',"&amp;D4035&amp;");"</f>
        <v>insert into Productos values (4034,'MEZCLADORA LAVABO 4" MAX-TOOLS M/HEXAGON',10);</v>
      </c>
    </row>
    <row r="4036" spans="1:5" x14ac:dyDescent="0.25">
      <c r="A4036" s="8">
        <f t="shared" ref="A4036:A4099" si="127">+A4035+1</f>
        <v>4035</v>
      </c>
      <c r="B4036" t="s">
        <v>16812</v>
      </c>
      <c r="C4036" t="s">
        <v>12625</v>
      </c>
      <c r="D4036" s="8">
        <f>VLOOKUP(C4036,Proveedor!$B$2:$C$168,2,0)</f>
        <v>10</v>
      </c>
      <c r="E4036" s="8" t="str">
        <f t="shared" si="126"/>
        <v>insert into Productos values (4035,'MEZCLADORA LAVABO 4" MAX-TOOLS M/T ROMBO',10);</v>
      </c>
    </row>
    <row r="4037" spans="1:5" x14ac:dyDescent="0.25">
      <c r="A4037" s="8">
        <f t="shared" si="127"/>
        <v>4036</v>
      </c>
      <c r="B4037" t="s">
        <v>16813</v>
      </c>
      <c r="C4037" t="s">
        <v>12628</v>
      </c>
      <c r="D4037" s="8">
        <f>VLOOKUP(C4037,Proveedor!$B$2:$C$168,2,0)</f>
        <v>13</v>
      </c>
      <c r="E4037" s="8" t="str">
        <f t="shared" si="126"/>
        <v>insert into Productos values (4036,'MEZCLADORA LAVABO FOSET AQUA C/ALTO CRUC',13);</v>
      </c>
    </row>
    <row r="4038" spans="1:5" x14ac:dyDescent="0.25">
      <c r="A4038" s="8">
        <f t="shared" si="127"/>
        <v>4037</v>
      </c>
      <c r="B4038" t="s">
        <v>16814</v>
      </c>
      <c r="C4038" t="s">
        <v>12628</v>
      </c>
      <c r="D4038" s="8">
        <f>VLOOKUP(C4038,Proveedor!$B$2:$C$168,2,0)</f>
        <v>13</v>
      </c>
      <c r="E4038" s="8" t="str">
        <f t="shared" si="126"/>
        <v>insert into Productos values (4037,'MEZCLADORA LAVABO FOSET AQUA TIPO BAR',13);</v>
      </c>
    </row>
    <row r="4039" spans="1:5" x14ac:dyDescent="0.25">
      <c r="A4039" s="8">
        <f t="shared" si="127"/>
        <v>4038</v>
      </c>
      <c r="B4039" t="s">
        <v>16815</v>
      </c>
      <c r="C4039" t="s">
        <v>12628</v>
      </c>
      <c r="D4039" s="8">
        <f>VLOOKUP(C4039,Proveedor!$B$2:$C$168,2,0)</f>
        <v>13</v>
      </c>
      <c r="E4039" s="8" t="str">
        <f t="shared" si="126"/>
        <v>insert into Productos values (4038,'MEZCLADORA LAVABO FOSET TIPO BAR AERO',13);</v>
      </c>
    </row>
    <row r="4040" spans="1:5" x14ac:dyDescent="0.25">
      <c r="A4040" s="8">
        <f t="shared" si="127"/>
        <v>4039</v>
      </c>
      <c r="B4040" t="s">
        <v>16816</v>
      </c>
      <c r="C4040" t="s">
        <v>12625</v>
      </c>
      <c r="D4040" s="8">
        <f>VLOOKUP(C4040,Proveedor!$B$2:$C$168,2,0)</f>
        <v>10</v>
      </c>
      <c r="E4040" s="8" t="str">
        <f t="shared" si="126"/>
        <v>insert into Productos values (4039,'MEZCLADORA LAVABO MONOMANDO MAX-TOOLS',10);</v>
      </c>
    </row>
    <row r="4041" spans="1:5" x14ac:dyDescent="0.25">
      <c r="A4041" s="8">
        <f t="shared" si="127"/>
        <v>4040</v>
      </c>
      <c r="B4041" t="s">
        <v>16817</v>
      </c>
      <c r="C4041" t="s">
        <v>12664</v>
      </c>
      <c r="D4041" s="8">
        <f>VLOOKUP(C4041,Proveedor!$B$2:$C$168,2,0)</f>
        <v>49</v>
      </c>
      <c r="E4041" s="8" t="str">
        <f t="shared" si="126"/>
        <v>insert into Productos values (4040,'MEZCLADORA P/LAVABO MAGAÑA CUER PLASTICO',49);</v>
      </c>
    </row>
    <row r="4042" spans="1:5" x14ac:dyDescent="0.25">
      <c r="A4042" s="8">
        <f t="shared" si="127"/>
        <v>4041</v>
      </c>
      <c r="B4042" t="s">
        <v>16818</v>
      </c>
      <c r="C4042" t="s">
        <v>12655</v>
      </c>
      <c r="D4042" s="8">
        <f>VLOOKUP(C4042,Proveedor!$B$2:$C$168,2,0)</f>
        <v>40</v>
      </c>
      <c r="E4042" s="8" t="str">
        <f t="shared" si="126"/>
        <v>insert into Productos values (4041,'MICROFONO MITZU BLANCO',40);</v>
      </c>
    </row>
    <row r="4043" spans="1:5" x14ac:dyDescent="0.25">
      <c r="A4043" s="8">
        <f t="shared" si="127"/>
        <v>4042</v>
      </c>
      <c r="B4043" t="s">
        <v>16819</v>
      </c>
      <c r="C4043" t="s">
        <v>12623</v>
      </c>
      <c r="D4043" s="8">
        <f>VLOOKUP(C4043,Proveedor!$B$2:$C$168,2,0)</f>
        <v>8</v>
      </c>
      <c r="E4043" s="8" t="str">
        <f t="shared" si="126"/>
        <v>insert into Productos values (4042,'MICROSCOPIO MINI 60X AJUSTABLE LED+UV',8);</v>
      </c>
    </row>
    <row r="4044" spans="1:5" x14ac:dyDescent="0.25">
      <c r="A4044" s="8">
        <f t="shared" si="127"/>
        <v>4043</v>
      </c>
      <c r="B4044" t="s">
        <v>16820</v>
      </c>
      <c r="C4044" t="s">
        <v>12623</v>
      </c>
      <c r="D4044" s="8">
        <f>VLOOKUP(C4044,Proveedor!$B$2:$C$168,2,0)</f>
        <v>8</v>
      </c>
      <c r="E4044" s="8" t="str">
        <f t="shared" si="126"/>
        <v>insert into Productos values (4043,'MICROSCOPIO MINI 60X LED+UV OBI',8);</v>
      </c>
    </row>
    <row r="4045" spans="1:5" x14ac:dyDescent="0.25">
      <c r="A4045" s="8">
        <f t="shared" si="127"/>
        <v>4044</v>
      </c>
      <c r="B4045" t="s">
        <v>16821</v>
      </c>
      <c r="C4045" t="s">
        <v>12635</v>
      </c>
      <c r="D4045" s="8">
        <f>VLOOKUP(C4045,Proveedor!$B$2:$C$168,2,0)</f>
        <v>20</v>
      </c>
      <c r="E4045" s="8" t="str">
        <f t="shared" si="126"/>
        <v>insert into Productos values (4044,'MINI LASER 60 MW ROJO 8MW VERDE PUNTOS',20);</v>
      </c>
    </row>
    <row r="4046" spans="1:5" x14ac:dyDescent="0.25">
      <c r="A4046" s="8">
        <f t="shared" si="127"/>
        <v>4045</v>
      </c>
      <c r="B4046" t="s">
        <v>16822</v>
      </c>
      <c r="C4046" t="s">
        <v>12626</v>
      </c>
      <c r="D4046" s="8">
        <f>VLOOKUP(C4046,Proveedor!$B$2:$C$168,2,0)</f>
        <v>11</v>
      </c>
      <c r="E4046" s="8" t="str">
        <f t="shared" si="126"/>
        <v>insert into Productos values (4045,'MIRILLA 180 G LION TOOLS LATON',11);</v>
      </c>
    </row>
    <row r="4047" spans="1:5" x14ac:dyDescent="0.25">
      <c r="A4047" s="8">
        <f t="shared" si="127"/>
        <v>4046</v>
      </c>
      <c r="B4047" t="s">
        <v>16823</v>
      </c>
      <c r="C4047" t="s">
        <v>12621</v>
      </c>
      <c r="D4047" s="8">
        <f>VLOOKUP(C4047,Proveedor!$B$2:$C$168,2,0)</f>
        <v>6</v>
      </c>
      <c r="E4047" s="8" t="str">
        <f t="shared" si="126"/>
        <v>insert into Productos values (4046,'MIRILLA SANTUL 180 G LATON',6);</v>
      </c>
    </row>
    <row r="4048" spans="1:5" x14ac:dyDescent="0.25">
      <c r="A4048" s="8">
        <f t="shared" si="127"/>
        <v>4047</v>
      </c>
      <c r="B4048" t="s">
        <v>16824</v>
      </c>
      <c r="C4048" t="s">
        <v>12621</v>
      </c>
      <c r="D4048" s="8">
        <f>VLOOKUP(C4048,Proveedor!$B$2:$C$168,2,0)</f>
        <v>6</v>
      </c>
      <c r="E4048" s="8" t="str">
        <f t="shared" si="126"/>
        <v>insert into Productos values (4047,'MIRILLA SANTUL 180 G CROMO 8226',6);</v>
      </c>
    </row>
    <row r="4049" spans="1:5" x14ac:dyDescent="0.25">
      <c r="A4049" s="8">
        <f t="shared" si="127"/>
        <v>4048</v>
      </c>
      <c r="B4049" t="s">
        <v>16825</v>
      </c>
      <c r="C4049" t="s">
        <v>12635</v>
      </c>
      <c r="D4049" s="8">
        <f>VLOOKUP(C4049,Proveedor!$B$2:$C$168,2,0)</f>
        <v>20</v>
      </c>
      <c r="E4049" s="8" t="str">
        <f t="shared" si="126"/>
        <v>insert into Productos values (4048,'MODULO 1 LED HIGHPOWER 12V BLANCO 42X32X',20);</v>
      </c>
    </row>
    <row r="4050" spans="1:5" x14ac:dyDescent="0.25">
      <c r="A4050" s="8">
        <f t="shared" si="127"/>
        <v>4049</v>
      </c>
      <c r="B4050" t="s">
        <v>16826</v>
      </c>
      <c r="C4050" t="s">
        <v>12655</v>
      </c>
      <c r="D4050" s="8">
        <f>VLOOKUP(C4050,Proveedor!$B$2:$C$168,2,0)</f>
        <v>40</v>
      </c>
      <c r="E4050" s="8" t="str">
        <f t="shared" si="126"/>
        <v>insert into Productos values (4049,'MOLINO DE CARNE NO.10 LION TOOLS',40);</v>
      </c>
    </row>
    <row r="4051" spans="1:5" x14ac:dyDescent="0.25">
      <c r="A4051" s="8">
        <f t="shared" si="127"/>
        <v>4050</v>
      </c>
      <c r="B4051" t="s">
        <v>16827</v>
      </c>
      <c r="C4051" t="s">
        <v>12655</v>
      </c>
      <c r="D4051" s="8">
        <f>VLOOKUP(C4051,Proveedor!$B$2:$C$168,2,0)</f>
        <v>40</v>
      </c>
      <c r="E4051" s="8" t="str">
        <f t="shared" si="126"/>
        <v>insert into Productos values (4050,'MOLINO DE CARNE NO.12 LION TOOLS',40);</v>
      </c>
    </row>
    <row r="4052" spans="1:5" x14ac:dyDescent="0.25">
      <c r="A4052" s="8">
        <f t="shared" si="127"/>
        <v>4051</v>
      </c>
      <c r="B4052" t="s">
        <v>16828</v>
      </c>
      <c r="C4052" t="s">
        <v>12655</v>
      </c>
      <c r="D4052" s="8">
        <f>VLOOKUP(C4052,Proveedor!$B$2:$C$168,2,0)</f>
        <v>40</v>
      </c>
      <c r="E4052" s="8" t="str">
        <f t="shared" si="126"/>
        <v>insert into Productos values (4051,'MOLINO DE CARNE NO.22 LION TOOLS',40);</v>
      </c>
    </row>
    <row r="4053" spans="1:5" x14ac:dyDescent="0.25">
      <c r="A4053" s="8">
        <f t="shared" si="127"/>
        <v>4052</v>
      </c>
      <c r="B4053" t="s">
        <v>16829</v>
      </c>
      <c r="C4053" t="s">
        <v>12655</v>
      </c>
      <c r="D4053" s="8">
        <f>VLOOKUP(C4053,Proveedor!$B$2:$C$168,2,0)</f>
        <v>40</v>
      </c>
      <c r="E4053" s="8" t="str">
        <f t="shared" si="126"/>
        <v>insert into Productos values (4052,'MOLINO DE CARNE NO.32 LION TOOLS',40);</v>
      </c>
    </row>
    <row r="4054" spans="1:5" x14ac:dyDescent="0.25">
      <c r="A4054" s="8">
        <f t="shared" si="127"/>
        <v>4053</v>
      </c>
      <c r="B4054" t="s">
        <v>16830</v>
      </c>
      <c r="C4054" t="s">
        <v>12655</v>
      </c>
      <c r="D4054" s="8">
        <f>VLOOKUP(C4054,Proveedor!$B$2:$C$168,2,0)</f>
        <v>40</v>
      </c>
      <c r="E4054" s="8" t="str">
        <f t="shared" si="126"/>
        <v>insert into Productos values (4053,'MOLINO DE CARNE NO.8 LION TOOLS',40);</v>
      </c>
    </row>
    <row r="4055" spans="1:5" x14ac:dyDescent="0.25">
      <c r="A4055" s="8">
        <f t="shared" si="127"/>
        <v>4054</v>
      </c>
      <c r="B4055" t="s">
        <v>16831</v>
      </c>
      <c r="C4055" t="s">
        <v>12655</v>
      </c>
      <c r="D4055" s="8">
        <f>VLOOKUP(C4055,Proveedor!$B$2:$C$168,2,0)</f>
        <v>40</v>
      </c>
      <c r="E4055" s="8" t="str">
        <f t="shared" si="126"/>
        <v>insert into Productos values (4054,'MOLINO GRANO Y NIXTAMAL SURTEK',40);</v>
      </c>
    </row>
    <row r="4056" spans="1:5" x14ac:dyDescent="0.25">
      <c r="A4056" s="8">
        <f t="shared" si="127"/>
        <v>4055</v>
      </c>
      <c r="B4056" t="s">
        <v>16832</v>
      </c>
      <c r="C4056" t="s">
        <v>12628</v>
      </c>
      <c r="D4056" s="8">
        <f>VLOOKUP(C4056,Proveedor!$B$2:$C$168,2,0)</f>
        <v>13</v>
      </c>
      <c r="E4056" s="8" t="str">
        <f t="shared" si="126"/>
        <v>insert into Productos values (4055,'MONOMANDO P/FREGADERO CUELLO ALTO AQUA',13);</v>
      </c>
    </row>
    <row r="4057" spans="1:5" x14ac:dyDescent="0.25">
      <c r="A4057" s="8">
        <f t="shared" si="127"/>
        <v>4056</v>
      </c>
      <c r="B4057" t="s">
        <v>16833</v>
      </c>
      <c r="C4057" t="s">
        <v>12628</v>
      </c>
      <c r="D4057" s="8">
        <f>VLOOKUP(C4057,Proveedor!$B$2:$C$168,2,0)</f>
        <v>13</v>
      </c>
      <c r="E4057" s="8" t="str">
        <f t="shared" si="126"/>
        <v>insert into Productos values (4056,'MONOMANDO P/REGADERA SATIN RIVERA',13);</v>
      </c>
    </row>
    <row r="4058" spans="1:5" x14ac:dyDescent="0.25">
      <c r="A4058" s="8">
        <f t="shared" si="127"/>
        <v>4057</v>
      </c>
      <c r="B4058" t="s">
        <v>16834</v>
      </c>
      <c r="C4058" t="s">
        <v>12745</v>
      </c>
      <c r="D4058" s="8">
        <f>VLOOKUP(C4058,Proveedor!$B$2:$C$168,2,0)</f>
        <v>131</v>
      </c>
      <c r="E4058" s="8" t="str">
        <f t="shared" si="126"/>
        <v>insert into Productos values (4057,'MOTO SIEMENS 1 HP ELECTRICO',131);</v>
      </c>
    </row>
    <row r="4059" spans="1:5" x14ac:dyDescent="0.25">
      <c r="A4059" s="8">
        <f t="shared" si="127"/>
        <v>4058</v>
      </c>
      <c r="B4059" t="s">
        <v>16835</v>
      </c>
      <c r="C4059" t="s">
        <v>12627</v>
      </c>
      <c r="D4059" s="8">
        <f>VLOOKUP(C4059,Proveedor!$B$2:$C$168,2,0)</f>
        <v>12</v>
      </c>
      <c r="E4059" s="8" t="str">
        <f t="shared" si="126"/>
        <v>insert into Productos values (4058,'MOTO TOOL TRUPER PROFESIONAL 710W',12);</v>
      </c>
    </row>
    <row r="4060" spans="1:5" x14ac:dyDescent="0.25">
      <c r="A4060" s="8">
        <f t="shared" si="127"/>
        <v>4059</v>
      </c>
      <c r="B4060" t="s">
        <v>16836</v>
      </c>
      <c r="C4060" t="s">
        <v>12627</v>
      </c>
      <c r="D4060" s="8">
        <f>VLOOKUP(C4060,Proveedor!$B$2:$C$168,2,0)</f>
        <v>12</v>
      </c>
      <c r="E4060" s="8" t="str">
        <f t="shared" si="126"/>
        <v>insert into Productos values (4059,'MOTOSIERRA TRUPER 18" MOTOR 45CC NO IVA',12);</v>
      </c>
    </row>
    <row r="4061" spans="1:5" x14ac:dyDescent="0.25">
      <c r="A4061" s="8">
        <f t="shared" si="127"/>
        <v>4060</v>
      </c>
      <c r="B4061" t="s">
        <v>16837</v>
      </c>
      <c r="C4061" t="s">
        <v>12627</v>
      </c>
      <c r="D4061" s="8">
        <f>VLOOKUP(C4061,Proveedor!$B$2:$C$168,2,0)</f>
        <v>12</v>
      </c>
      <c r="E4061" s="8" t="str">
        <f t="shared" si="126"/>
        <v>insert into Productos values (4060,'MOTOSIERRA TRUPER 20" MOTOR 45CC NO IVA',12);</v>
      </c>
    </row>
    <row r="4062" spans="1:5" x14ac:dyDescent="0.25">
      <c r="A4062" s="8">
        <f t="shared" si="127"/>
        <v>4061</v>
      </c>
      <c r="B4062" t="s">
        <v>16838</v>
      </c>
      <c r="C4062" t="s">
        <v>12623</v>
      </c>
      <c r="D4062" s="8">
        <f>VLOOKUP(C4062,Proveedor!$B$2:$C$168,2,0)</f>
        <v>8</v>
      </c>
      <c r="E4062" s="8" t="str">
        <f t="shared" si="126"/>
        <v>insert into Productos values (4061,'MOTOTOOL OBI INALAMBRICO C/ACCERORIOS',8);</v>
      </c>
    </row>
    <row r="4063" spans="1:5" x14ac:dyDescent="0.25">
      <c r="A4063" s="8">
        <f t="shared" si="127"/>
        <v>4062</v>
      </c>
      <c r="B4063" t="s">
        <v>16839</v>
      </c>
      <c r="C4063" t="s">
        <v>12635</v>
      </c>
      <c r="D4063" s="8">
        <f>VLOOKUP(C4063,Proveedor!$B$2:$C$168,2,0)</f>
        <v>20</v>
      </c>
      <c r="E4063" s="8" t="str">
        <f t="shared" si="126"/>
        <v>insert into Productos values (4062,'MOUSE MITZU USB 3 BOTONES Y SCROLL GRIS',20);</v>
      </c>
    </row>
    <row r="4064" spans="1:5" x14ac:dyDescent="0.25">
      <c r="A4064" s="8">
        <f t="shared" si="127"/>
        <v>4063</v>
      </c>
      <c r="B4064" t="s">
        <v>16840</v>
      </c>
      <c r="C4064" t="s">
        <v>12655</v>
      </c>
      <c r="D4064" s="8">
        <f>VLOOKUP(C4064,Proveedor!$B$2:$C$168,2,0)</f>
        <v>40</v>
      </c>
      <c r="E4064" s="8" t="str">
        <f t="shared" si="126"/>
        <v>insert into Productos values (4063,'MOUSE MITZU USB 3 BOTONES Y SCROLL NEGRO',40);</v>
      </c>
    </row>
    <row r="4065" spans="1:5" x14ac:dyDescent="0.25">
      <c r="A4065" s="8">
        <f t="shared" si="127"/>
        <v>4064</v>
      </c>
      <c r="B4065" t="s">
        <v>16840</v>
      </c>
      <c r="C4065" t="s">
        <v>12635</v>
      </c>
      <c r="D4065" s="8">
        <f>VLOOKUP(C4065,Proveedor!$B$2:$C$168,2,0)</f>
        <v>20</v>
      </c>
      <c r="E4065" s="8" t="str">
        <f t="shared" si="126"/>
        <v>insert into Productos values (4064,'MOUSE MITZU USB 3 BOTONES Y SCROLL NEGRO',20);</v>
      </c>
    </row>
    <row r="4066" spans="1:5" x14ac:dyDescent="0.25">
      <c r="A4066" s="8">
        <f t="shared" si="127"/>
        <v>4065</v>
      </c>
      <c r="B4066" t="s">
        <v>16841</v>
      </c>
      <c r="C4066" t="s">
        <v>12635</v>
      </c>
      <c r="D4066" s="8">
        <f>VLOOKUP(C4066,Proveedor!$B$2:$C$168,2,0)</f>
        <v>20</v>
      </c>
      <c r="E4066" s="8" t="str">
        <f t="shared" si="126"/>
        <v>insert into Productos values (4065,'MOUSE MITZU USB 3 BOTONES Y SCROLL ROJO',20);</v>
      </c>
    </row>
    <row r="4067" spans="1:5" x14ac:dyDescent="0.25">
      <c r="A4067" s="8">
        <f t="shared" si="127"/>
        <v>4066</v>
      </c>
      <c r="B4067" t="s">
        <v>16842</v>
      </c>
      <c r="C4067" t="s">
        <v>12635</v>
      </c>
      <c r="D4067" s="8">
        <f>VLOOKUP(C4067,Proveedor!$B$2:$C$168,2,0)</f>
        <v>20</v>
      </c>
      <c r="E4067" s="8" t="str">
        <f t="shared" si="126"/>
        <v>insert into Productos values (4066,'MOUSE OPTICO USB MITZU MORADO 3 BOTONES',20);</v>
      </c>
    </row>
    <row r="4068" spans="1:5" x14ac:dyDescent="0.25">
      <c r="A4068" s="8">
        <f t="shared" si="127"/>
        <v>4067</v>
      </c>
      <c r="B4068" t="s">
        <v>16843</v>
      </c>
      <c r="C4068" t="s">
        <v>12698</v>
      </c>
      <c r="D4068" s="8">
        <f>VLOOKUP(C4068,Proveedor!$B$2:$C$168,2,0)</f>
        <v>83</v>
      </c>
      <c r="E4068" s="8" t="str">
        <f t="shared" si="126"/>
        <v>insert into Productos values (4067,'MUFA C/ROSCA 1 1/4 FULGORE P/TUBO',83);</v>
      </c>
    </row>
    <row r="4069" spans="1:5" x14ac:dyDescent="0.25">
      <c r="A4069" s="8">
        <f t="shared" si="127"/>
        <v>4068</v>
      </c>
      <c r="B4069" t="s">
        <v>16844</v>
      </c>
      <c r="C4069" t="s">
        <v>12655</v>
      </c>
      <c r="D4069" s="8">
        <f>VLOOKUP(C4069,Proveedor!$B$2:$C$168,2,0)</f>
        <v>40</v>
      </c>
      <c r="E4069" s="8" t="str">
        <f t="shared" si="126"/>
        <v>insert into Productos values (4068,'MULTI SANELEC C/SUPRE CARGADOR USB POR/C',40);</v>
      </c>
    </row>
    <row r="4070" spans="1:5" x14ac:dyDescent="0.25">
      <c r="A4070" s="8">
        <f t="shared" si="127"/>
        <v>4069</v>
      </c>
      <c r="B4070" t="s">
        <v>16845</v>
      </c>
      <c r="C4070" t="s">
        <v>12617</v>
      </c>
      <c r="D4070" s="8">
        <f>VLOOKUP(C4070,Proveedor!$B$2:$C$168,2,0)</f>
        <v>2</v>
      </c>
      <c r="E4070" s="8" t="str">
        <f t="shared" si="126"/>
        <v>insert into Productos values (4069,'MULTICONTACTO 10 ENTRADAS VOLTECH MUL-',2);</v>
      </c>
    </row>
    <row r="4071" spans="1:5" x14ac:dyDescent="0.25">
      <c r="A4071" s="8">
        <f t="shared" si="127"/>
        <v>4070</v>
      </c>
      <c r="B4071" t="s">
        <v>16846</v>
      </c>
      <c r="C4071" t="s">
        <v>12636</v>
      </c>
      <c r="D4071" s="8">
        <f>VLOOKUP(C4071,Proveedor!$B$2:$C$168,2,0)</f>
        <v>21</v>
      </c>
      <c r="E4071" s="8" t="str">
        <f t="shared" si="126"/>
        <v>insert into Productos values (4070,'MULTICONTACTO 3 ENTRADAS SANELEC 8622',21);</v>
      </c>
    </row>
    <row r="4072" spans="1:5" x14ac:dyDescent="0.25">
      <c r="A4072" s="8">
        <f t="shared" si="127"/>
        <v>4071</v>
      </c>
      <c r="B4072" t="s">
        <v>16847</v>
      </c>
      <c r="C4072" t="s">
        <v>12617</v>
      </c>
      <c r="D4072" s="8">
        <f>VLOOKUP(C4072,Proveedor!$B$2:$C$168,2,0)</f>
        <v>2</v>
      </c>
      <c r="E4072" s="8" t="str">
        <f t="shared" si="126"/>
        <v>insert into Productos values (4071,'MULTICONTACTO 4 ENTRA VOLTECH MUL-4',2);</v>
      </c>
    </row>
    <row r="4073" spans="1:5" x14ac:dyDescent="0.25">
      <c r="A4073" s="8">
        <f t="shared" si="127"/>
        <v>4072</v>
      </c>
      <c r="B4073" t="s">
        <v>16848</v>
      </c>
      <c r="C4073" t="s">
        <v>12617</v>
      </c>
      <c r="D4073" s="8">
        <f>VLOOKUP(C4073,Proveedor!$B$2:$C$168,2,0)</f>
        <v>2</v>
      </c>
      <c r="E4073" s="8" t="str">
        <f t="shared" si="126"/>
        <v>insert into Productos values (4072,'MULTICONTACTO 5 ENTRADAS VOLTECH PULP',2);</v>
      </c>
    </row>
    <row r="4074" spans="1:5" x14ac:dyDescent="0.25">
      <c r="A4074" s="8">
        <f t="shared" si="127"/>
        <v>4073</v>
      </c>
      <c r="B4074" t="s">
        <v>16849</v>
      </c>
      <c r="C4074" t="s">
        <v>12617</v>
      </c>
      <c r="D4074" s="8">
        <f>VLOOKUP(C4074,Proveedor!$B$2:$C$168,2,0)</f>
        <v>2</v>
      </c>
      <c r="E4074" s="8" t="str">
        <f t="shared" si="126"/>
        <v>insert into Productos values (4073,'MULTICONTACTO 6 ENTRA VOLTECH MUL-6',2);</v>
      </c>
    </row>
    <row r="4075" spans="1:5" x14ac:dyDescent="0.25">
      <c r="A4075" s="8">
        <f t="shared" si="127"/>
        <v>4074</v>
      </c>
      <c r="B4075" t="s">
        <v>16850</v>
      </c>
      <c r="C4075" t="s">
        <v>12617</v>
      </c>
      <c r="D4075" s="8">
        <f>VLOOKUP(C4075,Proveedor!$B$2:$C$168,2,0)</f>
        <v>2</v>
      </c>
      <c r="E4075" s="8" t="str">
        <f t="shared" si="126"/>
        <v>insert into Productos values (4074,'MULTICONTACTO 6 ENTRA VOLTECH MUL-627',2);</v>
      </c>
    </row>
    <row r="4076" spans="1:5" x14ac:dyDescent="0.25">
      <c r="A4076" s="8">
        <f t="shared" si="127"/>
        <v>4075</v>
      </c>
      <c r="B4076" t="s">
        <v>16851</v>
      </c>
      <c r="C4076" t="s">
        <v>12617</v>
      </c>
      <c r="D4076" s="8">
        <f>VLOOKUP(C4076,Proveedor!$B$2:$C$168,2,0)</f>
        <v>2</v>
      </c>
      <c r="E4076" s="8" t="str">
        <f t="shared" si="126"/>
        <v>insert into Productos values (4075,'MULTICONTACTO 6 ENTRA VOLTECH MUL-660',2);</v>
      </c>
    </row>
    <row r="4077" spans="1:5" x14ac:dyDescent="0.25">
      <c r="A4077" s="8">
        <f t="shared" si="127"/>
        <v>4076</v>
      </c>
      <c r="B4077" t="s">
        <v>16852</v>
      </c>
      <c r="C4077" t="s">
        <v>12630</v>
      </c>
      <c r="D4077" s="8">
        <f>VLOOKUP(C4077,Proveedor!$B$2:$C$168,2,0)</f>
        <v>15</v>
      </c>
      <c r="E4077" s="8" t="str">
        <f t="shared" si="126"/>
        <v>insert into Productos values (4076,'MULTICONTACTO 6 ENTRADAS MAR-RAM',15);</v>
      </c>
    </row>
    <row r="4078" spans="1:5" x14ac:dyDescent="0.25">
      <c r="A4078" s="8">
        <f t="shared" si="127"/>
        <v>4077</v>
      </c>
      <c r="B4078" t="s">
        <v>16853</v>
      </c>
      <c r="C4078" t="s">
        <v>12636</v>
      </c>
      <c r="D4078" s="8">
        <f>VLOOKUP(C4078,Proveedor!$B$2:$C$168,2,0)</f>
        <v>21</v>
      </c>
      <c r="E4078" s="8" t="str">
        <f t="shared" si="126"/>
        <v>insert into Productos values (4077,'MULTICONTACTO 6 ENTRADAS SANELEC 8623',21);</v>
      </c>
    </row>
    <row r="4079" spans="1:5" x14ac:dyDescent="0.25">
      <c r="A4079" s="8">
        <f t="shared" si="127"/>
        <v>4078</v>
      </c>
      <c r="B4079" t="s">
        <v>16854</v>
      </c>
      <c r="C4079" t="s">
        <v>12636</v>
      </c>
      <c r="D4079" s="8">
        <f>VLOOKUP(C4079,Proveedor!$B$2:$C$168,2,0)</f>
        <v>21</v>
      </c>
      <c r="E4079" s="8" t="str">
        <f t="shared" si="126"/>
        <v>insert into Productos values (4078,'MULTICONTACTO 6 SALID 2 USB SANELEC',21);</v>
      </c>
    </row>
    <row r="4080" spans="1:5" x14ac:dyDescent="0.25">
      <c r="A4080" s="8">
        <f t="shared" si="127"/>
        <v>4079</v>
      </c>
      <c r="B4080" t="s">
        <v>16855</v>
      </c>
      <c r="C4080" t="s">
        <v>12630</v>
      </c>
      <c r="D4080" s="8">
        <f>VLOOKUP(C4080,Proveedor!$B$2:$C$168,2,0)</f>
        <v>15</v>
      </c>
      <c r="E4080" s="8" t="str">
        <f t="shared" si="126"/>
        <v>insert into Productos values (4079,'MULTICONTACTO 6 SALIDAS USO RUDO MAR-RAM',15);</v>
      </c>
    </row>
    <row r="4081" spans="1:5" x14ac:dyDescent="0.25">
      <c r="A4081" s="8">
        <f t="shared" si="127"/>
        <v>4080</v>
      </c>
      <c r="B4081" t="s">
        <v>16856</v>
      </c>
      <c r="C4081" t="s">
        <v>12617</v>
      </c>
      <c r="D4081" s="8">
        <f>VLOOKUP(C4081,Proveedor!$B$2:$C$168,2,0)</f>
        <v>2</v>
      </c>
      <c r="E4081" s="8" t="str">
        <f t="shared" si="126"/>
        <v>insert into Productos values (4080,'MULTICONTACTO 8 ENTRA VOLTECH 110 J',2);</v>
      </c>
    </row>
    <row r="4082" spans="1:5" x14ac:dyDescent="0.25">
      <c r="A4082" s="8">
        <f t="shared" si="127"/>
        <v>4081</v>
      </c>
      <c r="B4082" t="s">
        <v>16857</v>
      </c>
      <c r="C4082" t="s">
        <v>12617</v>
      </c>
      <c r="D4082" s="8">
        <f>VLOOKUP(C4082,Proveedor!$B$2:$C$168,2,0)</f>
        <v>2</v>
      </c>
      <c r="E4082" s="8" t="str">
        <f t="shared" si="126"/>
        <v>insert into Productos values (4081,'MULTICONTACTO 8 ENTRA VOLTECH MUL-8',2);</v>
      </c>
    </row>
    <row r="4083" spans="1:5" x14ac:dyDescent="0.25">
      <c r="A4083" s="8">
        <f t="shared" si="127"/>
        <v>4082</v>
      </c>
      <c r="B4083" t="s">
        <v>16858</v>
      </c>
      <c r="C4083" t="s">
        <v>12616</v>
      </c>
      <c r="D4083" s="8">
        <f>VLOOKUP(C4083,Proveedor!$B$2:$C$168,2,0)</f>
        <v>1</v>
      </c>
      <c r="E4083" s="8" t="str">
        <f t="shared" si="126"/>
        <v>insert into Productos values (4082,'MULTICONTACTO 8 ENTRADAS VOLTECK USO RUD',1);</v>
      </c>
    </row>
    <row r="4084" spans="1:5" x14ac:dyDescent="0.25">
      <c r="A4084" s="8">
        <f t="shared" si="127"/>
        <v>4083</v>
      </c>
      <c r="B4084" t="s">
        <v>16859</v>
      </c>
      <c r="C4084" t="s">
        <v>12616</v>
      </c>
      <c r="D4084" s="8">
        <f>VLOOKUP(C4084,Proveedor!$B$2:$C$168,2,0)</f>
        <v>1</v>
      </c>
      <c r="E4084" s="8" t="str">
        <f t="shared" si="126"/>
        <v>insert into Productos values (4083,'MULTICONTACTO NIÑO VOLTECK',1);</v>
      </c>
    </row>
    <row r="4085" spans="1:5" x14ac:dyDescent="0.25">
      <c r="A4085" s="8">
        <f t="shared" si="127"/>
        <v>4084</v>
      </c>
      <c r="B4085" t="s">
        <v>16860</v>
      </c>
      <c r="C4085" t="s">
        <v>12636</v>
      </c>
      <c r="D4085" s="8">
        <f>VLOOKUP(C4085,Proveedor!$B$2:$C$168,2,0)</f>
        <v>21</v>
      </c>
      <c r="E4085" s="8" t="str">
        <f t="shared" si="126"/>
        <v>insert into Productos values (4084,'MULTIMETRO GANCHO SANTUL 1587',21);</v>
      </c>
    </row>
    <row r="4086" spans="1:5" x14ac:dyDescent="0.25">
      <c r="A4086" s="8">
        <f t="shared" si="127"/>
        <v>4085</v>
      </c>
      <c r="B4086" t="s">
        <v>16861</v>
      </c>
      <c r="C4086" t="s">
        <v>12636</v>
      </c>
      <c r="D4086" s="8">
        <f>VLOOKUP(C4086,Proveedor!$B$2:$C$168,2,0)</f>
        <v>21</v>
      </c>
      <c r="E4086" s="8" t="str">
        <f t="shared" si="126"/>
        <v>insert into Productos values (4085,'MULTIMETRO SANELEC 1585',21);</v>
      </c>
    </row>
    <row r="4087" spans="1:5" x14ac:dyDescent="0.25">
      <c r="A4087" s="8">
        <f t="shared" si="127"/>
        <v>4086</v>
      </c>
      <c r="B4087" t="s">
        <v>16862</v>
      </c>
      <c r="C4087" t="s">
        <v>12627</v>
      </c>
      <c r="D4087" s="8">
        <f>VLOOKUP(C4087,Proveedor!$B$2:$C$168,2,0)</f>
        <v>12</v>
      </c>
      <c r="E4087" s="8" t="str">
        <f t="shared" si="126"/>
        <v>insert into Productos values (4086,'MULTIMETRO TRUPER AUTOMOTRIZ MUT-105 ¨',12);</v>
      </c>
    </row>
    <row r="4088" spans="1:5" x14ac:dyDescent="0.25">
      <c r="A4088" s="8">
        <f t="shared" si="127"/>
        <v>4087</v>
      </c>
      <c r="B4088" t="s">
        <v>16863</v>
      </c>
      <c r="C4088" t="s">
        <v>12627</v>
      </c>
      <c r="D4088" s="8">
        <f>VLOOKUP(C4088,Proveedor!$B$2:$C$168,2,0)</f>
        <v>12</v>
      </c>
      <c r="E4088" s="8" t="str">
        <f t="shared" si="126"/>
        <v>insert into Productos values (4087,'MULTIMETRO TRUPER CON GANCHO MUT-202 ¨',12);</v>
      </c>
    </row>
    <row r="4089" spans="1:5" x14ac:dyDescent="0.25">
      <c r="A4089" s="8">
        <f t="shared" si="127"/>
        <v>4088</v>
      </c>
      <c r="B4089" t="s">
        <v>16864</v>
      </c>
      <c r="C4089" t="s">
        <v>12627</v>
      </c>
      <c r="D4089" s="8">
        <f>VLOOKUP(C4089,Proveedor!$B$2:$C$168,2,0)</f>
        <v>12</v>
      </c>
      <c r="E4089" s="8" t="str">
        <f t="shared" si="126"/>
        <v>insert into Productos values (4088,'MULTIMETRO TRUPER DIGITAL MUT-830 *',12);</v>
      </c>
    </row>
    <row r="4090" spans="1:5" x14ac:dyDescent="0.25">
      <c r="A4090" s="8">
        <f t="shared" si="127"/>
        <v>4089</v>
      </c>
      <c r="B4090" t="s">
        <v>16865</v>
      </c>
      <c r="C4090" t="s">
        <v>12627</v>
      </c>
      <c r="D4090" s="8">
        <f>VLOOKUP(C4090,Proveedor!$B$2:$C$168,2,0)</f>
        <v>12</v>
      </c>
      <c r="E4090" s="8" t="str">
        <f t="shared" si="126"/>
        <v>insert into Productos values (4089,'MULTIMETRO TRUPER JUNIOR MUT-33 *',12);</v>
      </c>
    </row>
    <row r="4091" spans="1:5" x14ac:dyDescent="0.25">
      <c r="A4091" s="8">
        <f t="shared" si="127"/>
        <v>4090</v>
      </c>
      <c r="B4091" t="s">
        <v>16866</v>
      </c>
      <c r="C4091" t="s">
        <v>12687</v>
      </c>
      <c r="D4091" s="8">
        <f>VLOOKUP(C4091,Proveedor!$B$2:$C$168,2,0)</f>
        <v>72</v>
      </c>
      <c r="E4091" s="8" t="str">
        <f t="shared" si="126"/>
        <v>insert into Productos values (4090,'NAIPE LION ESPA¥OLA',72);</v>
      </c>
    </row>
    <row r="4092" spans="1:5" x14ac:dyDescent="0.25">
      <c r="A4092" s="8">
        <f t="shared" si="127"/>
        <v>4091</v>
      </c>
      <c r="B4092" t="s">
        <v>16867</v>
      </c>
      <c r="C4092" t="s">
        <v>12655</v>
      </c>
      <c r="D4092" s="8">
        <f>VLOOKUP(C4092,Proveedor!$B$2:$C$168,2,0)</f>
        <v>40</v>
      </c>
      <c r="E4092" s="8" t="str">
        <f t="shared" si="126"/>
        <v>insert into Productos values (4091,'NAVAJA 002 METAL 222 JAFEPA',40);</v>
      </c>
    </row>
    <row r="4093" spans="1:5" x14ac:dyDescent="0.25">
      <c r="A4093" s="8">
        <f t="shared" si="127"/>
        <v>4092</v>
      </c>
      <c r="B4093" t="s">
        <v>16868</v>
      </c>
      <c r="C4093" t="s">
        <v>12655</v>
      </c>
      <c r="D4093" s="8">
        <f>VLOOKUP(C4093,Proveedor!$B$2:$C$168,2,0)</f>
        <v>40</v>
      </c>
      <c r="E4093" s="8" t="str">
        <f t="shared" si="126"/>
        <v>insert into Productos values (4092,'NAVAJA 003 METAL TORITO',40);</v>
      </c>
    </row>
    <row r="4094" spans="1:5" x14ac:dyDescent="0.25">
      <c r="A4094" s="8">
        <f t="shared" si="127"/>
        <v>4093</v>
      </c>
      <c r="B4094" t="s">
        <v>16869</v>
      </c>
      <c r="C4094" t="s">
        <v>12687</v>
      </c>
      <c r="D4094" s="8">
        <f>VLOOKUP(C4094,Proveedor!$B$2:$C$168,2,0)</f>
        <v>72</v>
      </c>
      <c r="E4094" s="8" t="str">
        <f t="shared" si="126"/>
        <v>insert into Productos values (4093,'NAVAJA 0059 AUTOMATICA 2" PLATA LUZ TORO',72);</v>
      </c>
    </row>
    <row r="4095" spans="1:5" x14ac:dyDescent="0.25">
      <c r="A4095" s="8">
        <f t="shared" si="127"/>
        <v>4094</v>
      </c>
      <c r="B4095" t="s">
        <v>16870</v>
      </c>
      <c r="C4095" t="s">
        <v>12687</v>
      </c>
      <c r="D4095" s="8">
        <f>VLOOKUP(C4095,Proveedor!$B$2:$C$168,2,0)</f>
        <v>72</v>
      </c>
      <c r="E4095" s="8" t="str">
        <f t="shared" si="126"/>
        <v>insert into Productos values (4094,'NAVAJA 0060 AUTOMATICA 3" PLATA LUZ T',72);</v>
      </c>
    </row>
    <row r="4096" spans="1:5" x14ac:dyDescent="0.25">
      <c r="A4096" s="8">
        <f t="shared" si="127"/>
        <v>4095</v>
      </c>
      <c r="B4096" t="s">
        <v>16871</v>
      </c>
      <c r="C4096" t="s">
        <v>12687</v>
      </c>
      <c r="D4096" s="8">
        <f>VLOOKUP(C4096,Proveedor!$B$2:$C$168,2,0)</f>
        <v>72</v>
      </c>
      <c r="E4096" s="8" t="str">
        <f t="shared" si="126"/>
        <v>insert into Productos values (4095,'NAVAJA 0061 AUTOMATICA 3" PLATA LEON',72);</v>
      </c>
    </row>
    <row r="4097" spans="1:5" x14ac:dyDescent="0.25">
      <c r="A4097" s="8">
        <f t="shared" si="127"/>
        <v>4096</v>
      </c>
      <c r="B4097" t="s">
        <v>16872</v>
      </c>
      <c r="C4097" t="s">
        <v>12687</v>
      </c>
      <c r="D4097" s="8">
        <f>VLOOKUP(C4097,Proveedor!$B$2:$C$168,2,0)</f>
        <v>72</v>
      </c>
      <c r="E4097" s="8" t="str">
        <f t="shared" si="126"/>
        <v>insert into Productos values (4096,'NAVAJA 0063 AUTOMATICA 3" PLATA LUZ ENCE',72);</v>
      </c>
    </row>
    <row r="4098" spans="1:5" x14ac:dyDescent="0.25">
      <c r="A4098" s="8">
        <f t="shared" si="127"/>
        <v>4097</v>
      </c>
      <c r="B4098" t="s">
        <v>16873</v>
      </c>
      <c r="C4098" t="s">
        <v>12687</v>
      </c>
      <c r="D4098" s="8">
        <f>VLOOKUP(C4098,Proveedor!$B$2:$C$168,2,0)</f>
        <v>72</v>
      </c>
      <c r="E4098" s="8" t="str">
        <f t="shared" si="126"/>
        <v>insert into Productos values (4097,'NAVAJA 0065 AUTOMATICA 3" MADERA',72);</v>
      </c>
    </row>
    <row r="4099" spans="1:5" x14ac:dyDescent="0.25">
      <c r="A4099" s="8">
        <f t="shared" si="127"/>
        <v>4098</v>
      </c>
      <c r="B4099" t="s">
        <v>16874</v>
      </c>
      <c r="C4099" t="s">
        <v>12626</v>
      </c>
      <c r="D4099" s="8">
        <f>VLOOKUP(C4099,Proveedor!$B$2:$C$168,2,0)</f>
        <v>11</v>
      </c>
      <c r="E4099" s="8" t="str">
        <f t="shared" ref="E4099:E4162" si="128">"insert into Productos values ("&amp;A4099&amp;",'"&amp;B4099&amp;"',"&amp;D4099&amp;");"</f>
        <v>insert into Productos values (4098,'NAVAJA 0797 AUTO PAVON 3 1/2" L TOOLS LU',11);</v>
      </c>
    </row>
    <row r="4100" spans="1:5" x14ac:dyDescent="0.25">
      <c r="A4100" s="8">
        <f t="shared" ref="A4100:A4163" si="129">+A4099+1</f>
        <v>4099</v>
      </c>
      <c r="B4100" t="s">
        <v>16875</v>
      </c>
      <c r="C4100" t="s">
        <v>12626</v>
      </c>
      <c r="D4100" s="8">
        <f>VLOOKUP(C4100,Proveedor!$B$2:$C$168,2,0)</f>
        <v>11</v>
      </c>
      <c r="E4100" s="8" t="str">
        <f t="shared" si="128"/>
        <v>insert into Productos values (4099,'NAVAJA 0798 AUTO PAVON 4 1/4" L TOOLS LU',11);</v>
      </c>
    </row>
    <row r="4101" spans="1:5" x14ac:dyDescent="0.25">
      <c r="A4101" s="8">
        <f t="shared" si="129"/>
        <v>4100</v>
      </c>
      <c r="B4101" t="s">
        <v>16876</v>
      </c>
      <c r="C4101" t="s">
        <v>12626</v>
      </c>
      <c r="D4101" s="8">
        <f>VLOOKUP(C4101,Proveedor!$B$2:$C$168,2,0)</f>
        <v>11</v>
      </c>
      <c r="E4101" s="8" t="str">
        <f t="shared" si="128"/>
        <v>insert into Productos values (4100,'NAVAJA 0799 AUTO PAVON 3 3/4" L TOOLS LU',11);</v>
      </c>
    </row>
    <row r="4102" spans="1:5" x14ac:dyDescent="0.25">
      <c r="A4102" s="8">
        <f t="shared" si="129"/>
        <v>4101</v>
      </c>
      <c r="B4102" t="s">
        <v>16877</v>
      </c>
      <c r="C4102" t="s">
        <v>12626</v>
      </c>
      <c r="D4102" s="8">
        <f>VLOOKUP(C4102,Proveedor!$B$2:$C$168,2,0)</f>
        <v>11</v>
      </c>
      <c r="E4102" s="8" t="str">
        <f t="shared" si="128"/>
        <v>insert into Productos values (4101,'NAVAJA 0800 AUTO PAVON 3 1/4" L TOOLS LU',11);</v>
      </c>
    </row>
    <row r="4103" spans="1:5" x14ac:dyDescent="0.25">
      <c r="A4103" s="8">
        <f t="shared" si="129"/>
        <v>4102</v>
      </c>
      <c r="B4103" t="s">
        <v>16878</v>
      </c>
      <c r="C4103" t="s">
        <v>12626</v>
      </c>
      <c r="D4103" s="8">
        <f>VLOOKUP(C4103,Proveedor!$B$2:$C$168,2,0)</f>
        <v>11</v>
      </c>
      <c r="E4103" s="8" t="str">
        <f t="shared" si="128"/>
        <v>insert into Productos values (4102,'NAVAJA 0875 LION TOOLS 11 USOS',11);</v>
      </c>
    </row>
    <row r="4104" spans="1:5" x14ac:dyDescent="0.25">
      <c r="A4104" s="8">
        <f t="shared" si="129"/>
        <v>4103</v>
      </c>
      <c r="B4104" t="s">
        <v>16879</v>
      </c>
      <c r="C4104" t="s">
        <v>12626</v>
      </c>
      <c r="D4104" s="8">
        <f>VLOOKUP(C4104,Proveedor!$B$2:$C$168,2,0)</f>
        <v>11</v>
      </c>
      <c r="E4104" s="8" t="str">
        <f t="shared" si="128"/>
        <v>insert into Productos values (4103,'NAVAJA 0876 17 USOS LION TOOLS',11);</v>
      </c>
    </row>
    <row r="4105" spans="1:5" x14ac:dyDescent="0.25">
      <c r="A4105" s="8">
        <f t="shared" si="129"/>
        <v>4104</v>
      </c>
      <c r="B4105" t="s">
        <v>16880</v>
      </c>
      <c r="C4105" t="s">
        <v>12626</v>
      </c>
      <c r="D4105" s="8">
        <f>VLOOKUP(C4105,Proveedor!$B$2:$C$168,2,0)</f>
        <v>11</v>
      </c>
      <c r="E4105" s="8" t="str">
        <f t="shared" si="128"/>
        <v>insert into Productos values (4104,'NAVAJA 0879 LION TOOLS 12 USOS',11);</v>
      </c>
    </row>
    <row r="4106" spans="1:5" x14ac:dyDescent="0.25">
      <c r="A4106" s="8">
        <f t="shared" si="129"/>
        <v>4105</v>
      </c>
      <c r="B4106" t="s">
        <v>16881</v>
      </c>
      <c r="C4106" t="s">
        <v>12626</v>
      </c>
      <c r="D4106" s="8">
        <f>VLOOKUP(C4106,Proveedor!$B$2:$C$168,2,0)</f>
        <v>11</v>
      </c>
      <c r="E4106" s="8" t="str">
        <f t="shared" si="128"/>
        <v>insert into Productos values (4105,'NAVAJA 0896 20 USOS LION TOOLS',11);</v>
      </c>
    </row>
    <row r="4107" spans="1:5" x14ac:dyDescent="0.25">
      <c r="A4107" s="8">
        <f t="shared" si="129"/>
        <v>4106</v>
      </c>
      <c r="B4107" t="s">
        <v>16882</v>
      </c>
      <c r="C4107" t="s">
        <v>12626</v>
      </c>
      <c r="D4107" s="8">
        <f>VLOOKUP(C4107,Proveedor!$B$2:$C$168,2,0)</f>
        <v>11</v>
      </c>
      <c r="E4107" s="8" t="str">
        <f t="shared" si="128"/>
        <v>insert into Productos values (4106,'NAVAJA 1 FILO LION TOOLS 100 PZS',11);</v>
      </c>
    </row>
    <row r="4108" spans="1:5" x14ac:dyDescent="0.25">
      <c r="A4108" s="8">
        <f t="shared" si="129"/>
        <v>4107</v>
      </c>
      <c r="B4108" t="s">
        <v>16883</v>
      </c>
      <c r="C4108" t="s">
        <v>12623</v>
      </c>
      <c r="D4108" s="8">
        <f>VLOOKUP(C4108,Proveedor!$B$2:$C$168,2,0)</f>
        <v>8</v>
      </c>
      <c r="E4108" s="8" t="str">
        <f t="shared" si="128"/>
        <v>insert into Productos values (4107,'NAVAJA 1 FILO OBI C/100 PZS',8);</v>
      </c>
    </row>
    <row r="4109" spans="1:5" x14ac:dyDescent="0.25">
      <c r="A4109" s="8">
        <f t="shared" si="129"/>
        <v>4108</v>
      </c>
      <c r="B4109" t="s">
        <v>16884</v>
      </c>
      <c r="C4109" t="s">
        <v>12626</v>
      </c>
      <c r="D4109" s="8">
        <f>VLOOKUP(C4109,Proveedor!$B$2:$C$168,2,0)</f>
        <v>11</v>
      </c>
      <c r="E4109" s="8" t="str">
        <f t="shared" si="128"/>
        <v>insert into Productos values (4108,'NAVAJA 1006 LION TOOLS T/MARIPOSA PAVONA',11);</v>
      </c>
    </row>
    <row r="4110" spans="1:5" x14ac:dyDescent="0.25">
      <c r="A4110" s="8">
        <f t="shared" si="129"/>
        <v>4109</v>
      </c>
      <c r="B4110" t="s">
        <v>16885</v>
      </c>
      <c r="C4110" t="s">
        <v>12626</v>
      </c>
      <c r="D4110" s="8">
        <f>VLOOKUP(C4110,Proveedor!$B$2:$C$168,2,0)</f>
        <v>11</v>
      </c>
      <c r="E4110" s="8" t="str">
        <f t="shared" si="128"/>
        <v>insert into Productos values (4109,'NAVAJA 1007 LION TOOLS T/MARIPOSA PAVONA',11);</v>
      </c>
    </row>
    <row r="4111" spans="1:5" x14ac:dyDescent="0.25">
      <c r="A4111" s="8">
        <f t="shared" si="129"/>
        <v>4110</v>
      </c>
      <c r="B4111" t="s">
        <v>16886</v>
      </c>
      <c r="C4111" t="s">
        <v>12626</v>
      </c>
      <c r="D4111" s="8">
        <f>VLOOKUP(C4111,Proveedor!$B$2:$C$168,2,0)</f>
        <v>11</v>
      </c>
      <c r="E4111" s="8" t="str">
        <f t="shared" si="128"/>
        <v>insert into Productos values (4110,'NAVAJA 2170 LION TOOLS 2 HOJAS TIPO RENO',11);</v>
      </c>
    </row>
    <row r="4112" spans="1:5" x14ac:dyDescent="0.25">
      <c r="A4112" s="8">
        <f t="shared" si="129"/>
        <v>4111</v>
      </c>
      <c r="B4112" t="s">
        <v>16887</v>
      </c>
      <c r="C4112" t="s">
        <v>12626</v>
      </c>
      <c r="D4112" s="8">
        <f>VLOOKUP(C4112,Proveedor!$B$2:$C$168,2,0)</f>
        <v>11</v>
      </c>
      <c r="E4112" s="8" t="str">
        <f t="shared" si="128"/>
        <v>insert into Productos values (4111,'NAVAJA 2171 LION TOOLS 2 HOJAS MADERA',11);</v>
      </c>
    </row>
    <row r="4113" spans="1:5" x14ac:dyDescent="0.25">
      <c r="A4113" s="8">
        <f t="shared" si="129"/>
        <v>4112</v>
      </c>
      <c r="B4113" t="s">
        <v>16888</v>
      </c>
      <c r="C4113" t="s">
        <v>12626</v>
      </c>
      <c r="D4113" s="8">
        <f>VLOOKUP(C4113,Proveedor!$B$2:$C$168,2,0)</f>
        <v>11</v>
      </c>
      <c r="E4113" s="8" t="str">
        <f t="shared" si="128"/>
        <v>insert into Productos values (4112,'NAVAJA 2460 MARIPOSA LION TOOLS CALAVERA',11);</v>
      </c>
    </row>
    <row r="4114" spans="1:5" x14ac:dyDescent="0.25">
      <c r="A4114" s="8">
        <f t="shared" si="129"/>
        <v>4113</v>
      </c>
      <c r="B4114" t="s">
        <v>16889</v>
      </c>
      <c r="C4114" t="s">
        <v>12626</v>
      </c>
      <c r="D4114" s="8">
        <f>VLOOKUP(C4114,Proveedor!$B$2:$C$168,2,0)</f>
        <v>11</v>
      </c>
      <c r="E4114" s="8" t="str">
        <f t="shared" si="128"/>
        <v>insert into Productos values (4113,'NAVAJA 2461 MARIPOSA LION TOOSL CAMUFLAJ',11);</v>
      </c>
    </row>
    <row r="4115" spans="1:5" x14ac:dyDescent="0.25">
      <c r="A4115" s="8">
        <f t="shared" si="129"/>
        <v>4114</v>
      </c>
      <c r="B4115" t="s">
        <v>16890</v>
      </c>
      <c r="C4115" t="s">
        <v>12626</v>
      </c>
      <c r="D4115" s="8">
        <f>VLOOKUP(C4115,Proveedor!$B$2:$C$168,2,0)</f>
        <v>11</v>
      </c>
      <c r="E4115" s="8" t="str">
        <f t="shared" si="128"/>
        <v>insert into Productos values (4114,'NAVAJA 6585 AUTOMATICA LOBO',11);</v>
      </c>
    </row>
    <row r="4116" spans="1:5" x14ac:dyDescent="0.25">
      <c r="A4116" s="8">
        <f t="shared" si="129"/>
        <v>4115</v>
      </c>
      <c r="B4116" t="s">
        <v>16891</v>
      </c>
      <c r="C4116" t="s">
        <v>12626</v>
      </c>
      <c r="D4116" s="8">
        <f>VLOOKUP(C4116,Proveedor!$B$2:$C$168,2,0)</f>
        <v>11</v>
      </c>
      <c r="E4116" s="8" t="str">
        <f t="shared" si="128"/>
        <v>insert into Productos values (4115,'NAVAJA 6588 PK600 2" M/MADERA LION TO',11);</v>
      </c>
    </row>
    <row r="4117" spans="1:5" x14ac:dyDescent="0.25">
      <c r="A4117" s="8">
        <f t="shared" si="129"/>
        <v>4116</v>
      </c>
      <c r="B4117" t="s">
        <v>16892</v>
      </c>
      <c r="C4117" t="s">
        <v>12626</v>
      </c>
      <c r="D4117" s="8">
        <f>VLOOKUP(C4117,Proveedor!$B$2:$C$168,2,0)</f>
        <v>11</v>
      </c>
      <c r="E4117" s="8" t="str">
        <f t="shared" si="128"/>
        <v>insert into Productos values (4116,'NAVAJA 6590 LION T PK9905 3 1/2" MADE',11);</v>
      </c>
    </row>
    <row r="4118" spans="1:5" x14ac:dyDescent="0.25">
      <c r="A4118" s="8">
        <f t="shared" si="129"/>
        <v>4117</v>
      </c>
      <c r="B4118" t="s">
        <v>16893</v>
      </c>
      <c r="C4118" t="s">
        <v>12626</v>
      </c>
      <c r="D4118" s="8">
        <f>VLOOKUP(C4118,Proveedor!$B$2:$C$168,2,0)</f>
        <v>11</v>
      </c>
      <c r="E4118" s="8" t="str">
        <f t="shared" si="128"/>
        <v>insert into Productos values (4117,'NAVAJA 6591 LION TOOLS PK9906 3" MADE',11);</v>
      </c>
    </row>
    <row r="4119" spans="1:5" x14ac:dyDescent="0.25">
      <c r="A4119" s="8">
        <f t="shared" si="129"/>
        <v>4118</v>
      </c>
      <c r="B4119" t="s">
        <v>16894</v>
      </c>
      <c r="C4119" t="s">
        <v>12626</v>
      </c>
      <c r="D4119" s="8">
        <f>VLOOKUP(C4119,Proveedor!$B$2:$C$168,2,0)</f>
        <v>11</v>
      </c>
      <c r="E4119" s="8" t="str">
        <f t="shared" si="128"/>
        <v>insert into Productos values (4118,'NAVAJA 6602 LION T PK9902 2 1/2" MADE',11);</v>
      </c>
    </row>
    <row r="4120" spans="1:5" x14ac:dyDescent="0.25">
      <c r="A4120" s="8">
        <f t="shared" si="129"/>
        <v>4119</v>
      </c>
      <c r="B4120" t="s">
        <v>16895</v>
      </c>
      <c r="C4120" t="s">
        <v>12626</v>
      </c>
      <c r="D4120" s="8">
        <f>VLOOKUP(C4120,Proveedor!$B$2:$C$168,2,0)</f>
        <v>11</v>
      </c>
      <c r="E4120" s="8" t="str">
        <f t="shared" si="128"/>
        <v>insert into Productos values (4119,'NAVAJA 6605 LION 8336 3" AUTOM T/RENO',11);</v>
      </c>
    </row>
    <row r="4121" spans="1:5" x14ac:dyDescent="0.25">
      <c r="A4121" s="8">
        <f t="shared" si="129"/>
        <v>4120</v>
      </c>
      <c r="B4121" t="s">
        <v>16896</v>
      </c>
      <c r="C4121" t="s">
        <v>12626</v>
      </c>
      <c r="D4121" s="8">
        <f>VLOOKUP(C4121,Proveedor!$B$2:$C$168,2,0)</f>
        <v>11</v>
      </c>
      <c r="E4121" s="8" t="str">
        <f t="shared" si="128"/>
        <v>insert into Productos values (4120,'NAVAJA 6614 AUTOMATICA 3"CAMUFLA C/SE',11);</v>
      </c>
    </row>
    <row r="4122" spans="1:5" x14ac:dyDescent="0.25">
      <c r="A4122" s="8">
        <f t="shared" si="129"/>
        <v>4121</v>
      </c>
      <c r="B4122" t="s">
        <v>16897</v>
      </c>
      <c r="C4122" t="s">
        <v>12626</v>
      </c>
      <c r="D4122" s="8">
        <f>VLOOKUP(C4122,Proveedor!$B$2:$C$168,2,0)</f>
        <v>11</v>
      </c>
      <c r="E4122" s="8" t="str">
        <f t="shared" si="128"/>
        <v>insert into Productos values (4121,'NAVAJA 6616 2828-6 4" C/LUZ AUTOMATIC',11);</v>
      </c>
    </row>
    <row r="4123" spans="1:5" x14ac:dyDescent="0.25">
      <c r="A4123" s="8">
        <f t="shared" si="129"/>
        <v>4122</v>
      </c>
      <c r="B4123" t="s">
        <v>16898</v>
      </c>
      <c r="C4123" t="s">
        <v>12626</v>
      </c>
      <c r="D4123" s="8">
        <f>VLOOKUP(C4123,Proveedor!$B$2:$C$168,2,0)</f>
        <v>11</v>
      </c>
      <c r="E4123" s="8" t="str">
        <f t="shared" si="128"/>
        <v>insert into Productos values (4122,'NAVAJA 6620 LION TOOLS 4" MARIPOSA NE',11);</v>
      </c>
    </row>
    <row r="4124" spans="1:5" x14ac:dyDescent="0.25">
      <c r="A4124" s="8">
        <f t="shared" si="129"/>
        <v>4123</v>
      </c>
      <c r="B4124" t="s">
        <v>16899</v>
      </c>
      <c r="C4124" t="s">
        <v>12626</v>
      </c>
      <c r="D4124" s="8">
        <f>VLOOKUP(C4124,Proveedor!$B$2:$C$168,2,0)</f>
        <v>11</v>
      </c>
      <c r="E4124" s="8" t="str">
        <f t="shared" si="128"/>
        <v>insert into Productos values (4123,'NAVAJA 6621 LION PK939B 4" MARIPOSA P',11);</v>
      </c>
    </row>
    <row r="4125" spans="1:5" x14ac:dyDescent="0.25">
      <c r="A4125" s="8">
        <f t="shared" si="129"/>
        <v>4124</v>
      </c>
      <c r="B4125" t="s">
        <v>16900</v>
      </c>
      <c r="C4125" t="s">
        <v>12626</v>
      </c>
      <c r="D4125" s="8">
        <f>VLOOKUP(C4125,Proveedor!$B$2:$C$168,2,0)</f>
        <v>11</v>
      </c>
      <c r="E4125" s="8" t="str">
        <f t="shared" si="128"/>
        <v>insert into Productos values (4124,'NAVAJA 7145 AUTOMATICA 4" LUZ Y BRUJU',11);</v>
      </c>
    </row>
    <row r="4126" spans="1:5" x14ac:dyDescent="0.25">
      <c r="A4126" s="8">
        <f t="shared" si="129"/>
        <v>4125</v>
      </c>
      <c r="B4126" t="s">
        <v>16901</v>
      </c>
      <c r="C4126" t="s">
        <v>12626</v>
      </c>
      <c r="D4126" s="8">
        <f>VLOOKUP(C4126,Proveedor!$B$2:$C$168,2,0)</f>
        <v>11</v>
      </c>
      <c r="E4126" s="8" t="str">
        <f t="shared" si="128"/>
        <v>insert into Productos values (4125,'NAVAJA 7150 8340 AUTOMATICA LION TOOL',11);</v>
      </c>
    </row>
    <row r="4127" spans="1:5" x14ac:dyDescent="0.25">
      <c r="A4127" s="8">
        <f t="shared" si="129"/>
        <v>4126</v>
      </c>
      <c r="B4127" t="s">
        <v>16902</v>
      </c>
      <c r="C4127" t="s">
        <v>12626</v>
      </c>
      <c r="D4127" s="8">
        <f>VLOOKUP(C4127,Proveedor!$B$2:$C$168,2,0)</f>
        <v>11</v>
      </c>
      <c r="E4127" s="8" t="str">
        <f t="shared" si="128"/>
        <v>insert into Productos values (4126,'NAVAJA 7151 LION 8337 3" AUTOMATICA C',11);</v>
      </c>
    </row>
    <row r="4128" spans="1:5" x14ac:dyDescent="0.25">
      <c r="A4128" s="8">
        <f t="shared" si="129"/>
        <v>4127</v>
      </c>
      <c r="B4128" t="s">
        <v>16903</v>
      </c>
      <c r="C4128" t="s">
        <v>12626</v>
      </c>
      <c r="D4128" s="8">
        <f>VLOOKUP(C4128,Proveedor!$B$2:$C$168,2,0)</f>
        <v>11</v>
      </c>
      <c r="E4128" s="8" t="str">
        <f t="shared" si="128"/>
        <v>insert into Productos values (4127,'NAVAJA 7898 LION 848A LLAVERO AUT LUZ',11);</v>
      </c>
    </row>
    <row r="4129" spans="1:5" x14ac:dyDescent="0.25">
      <c r="A4129" s="8">
        <f t="shared" si="129"/>
        <v>4128</v>
      </c>
      <c r="B4129" t="s">
        <v>16904</v>
      </c>
      <c r="C4129" t="s">
        <v>12626</v>
      </c>
      <c r="D4129" s="8">
        <f>VLOOKUP(C4129,Proveedor!$B$2:$C$168,2,0)</f>
        <v>11</v>
      </c>
      <c r="E4129" s="8" t="str">
        <f t="shared" si="128"/>
        <v>insert into Productos values (4128,'NAVAJA 7900 AUTOMATICA 1828A C/REL C/',11);</v>
      </c>
    </row>
    <row r="4130" spans="1:5" x14ac:dyDescent="0.25">
      <c r="A4130" s="8">
        <f t="shared" si="129"/>
        <v>4129</v>
      </c>
      <c r="B4130" t="s">
        <v>16905</v>
      </c>
      <c r="C4130" t="s">
        <v>12626</v>
      </c>
      <c r="D4130" s="8">
        <f>VLOOKUP(C4130,Proveedor!$B$2:$C$168,2,0)</f>
        <v>11</v>
      </c>
      <c r="E4130" s="8" t="str">
        <f t="shared" si="128"/>
        <v>insert into Productos values (4129,'NAVAJA 7901 AUTOMA 1828B C/REL C/LU*',11);</v>
      </c>
    </row>
    <row r="4131" spans="1:5" x14ac:dyDescent="0.25">
      <c r="A4131" s="8">
        <f t="shared" si="129"/>
        <v>4130</v>
      </c>
      <c r="B4131" t="s">
        <v>16906</v>
      </c>
      <c r="C4131" t="s">
        <v>12626</v>
      </c>
      <c r="D4131" s="8">
        <f>VLOOKUP(C4131,Proveedor!$B$2:$C$168,2,0)</f>
        <v>11</v>
      </c>
      <c r="E4131" s="8" t="str">
        <f t="shared" si="128"/>
        <v>insert into Productos values (4130,'NAVAJA 8021 A2035 3.5" LION TOOLS',11);</v>
      </c>
    </row>
    <row r="4132" spans="1:5" x14ac:dyDescent="0.25">
      <c r="A4132" s="8">
        <f t="shared" si="129"/>
        <v>4131</v>
      </c>
      <c r="B4132" t="s">
        <v>16907</v>
      </c>
      <c r="C4132" t="s">
        <v>12626</v>
      </c>
      <c r="D4132" s="8">
        <f>VLOOKUP(C4132,Proveedor!$B$2:$C$168,2,0)</f>
        <v>11</v>
      </c>
      <c r="E4132" s="8" t="str">
        <f t="shared" si="128"/>
        <v>insert into Productos values (4131,'NAVAJA 8023 LION A03 3" MADERA BRONCE',11);</v>
      </c>
    </row>
    <row r="4133" spans="1:5" x14ac:dyDescent="0.25">
      <c r="A4133" s="8">
        <f t="shared" si="129"/>
        <v>4132</v>
      </c>
      <c r="B4133" t="s">
        <v>16908</v>
      </c>
      <c r="C4133" t="s">
        <v>12626</v>
      </c>
      <c r="D4133" s="8">
        <f>VLOOKUP(C4133,Proveedor!$B$2:$C$168,2,0)</f>
        <v>11</v>
      </c>
      <c r="E4133" s="8" t="str">
        <f t="shared" si="128"/>
        <v>insert into Productos values (4132,'NAVAJA 8030 LION AK-47 3" AUTOMATICA',11);</v>
      </c>
    </row>
    <row r="4134" spans="1:5" x14ac:dyDescent="0.25">
      <c r="A4134" s="8">
        <f t="shared" si="129"/>
        <v>4133</v>
      </c>
      <c r="B4134" t="s">
        <v>16909</v>
      </c>
      <c r="C4134" t="s">
        <v>12626</v>
      </c>
      <c r="D4134" s="8">
        <f>VLOOKUP(C4134,Proveedor!$B$2:$C$168,2,0)</f>
        <v>11</v>
      </c>
      <c r="E4134" s="8" t="str">
        <f t="shared" si="128"/>
        <v>insert into Productos values (4133,'NAVAJA 8032 LION 2838 4" AUTOMATICA L',11);</v>
      </c>
    </row>
    <row r="4135" spans="1:5" x14ac:dyDescent="0.25">
      <c r="A4135" s="8">
        <f t="shared" si="129"/>
        <v>4134</v>
      </c>
      <c r="B4135" t="s">
        <v>16910</v>
      </c>
      <c r="C4135" t="s">
        <v>12626</v>
      </c>
      <c r="D4135" s="8">
        <f>VLOOKUP(C4135,Proveedor!$B$2:$C$168,2,0)</f>
        <v>11</v>
      </c>
      <c r="E4135" s="8" t="str">
        <f t="shared" si="128"/>
        <v>insert into Productos values (4134,'NAVAJA 9282 3 1/4" CACHA CALAVERA LION T',11);</v>
      </c>
    </row>
    <row r="4136" spans="1:5" x14ac:dyDescent="0.25">
      <c r="A4136" s="8">
        <f t="shared" si="129"/>
        <v>4135</v>
      </c>
      <c r="B4136" t="s">
        <v>16911</v>
      </c>
      <c r="C4136" t="s">
        <v>12626</v>
      </c>
      <c r="D4136" s="8">
        <f>VLOOKUP(C4136,Proveedor!$B$2:$C$168,2,0)</f>
        <v>11</v>
      </c>
      <c r="E4136" s="8" t="str">
        <f t="shared" si="128"/>
        <v>insert into Productos values (4135,'NAVAJA 9286 3 1/2" 2 HOJAS NEGRA LION TO',11);</v>
      </c>
    </row>
    <row r="4137" spans="1:5" x14ac:dyDescent="0.25">
      <c r="A4137" s="8">
        <f t="shared" si="129"/>
        <v>4136</v>
      </c>
      <c r="B4137" t="s">
        <v>16912</v>
      </c>
      <c r="C4137" t="s">
        <v>12626</v>
      </c>
      <c r="D4137" s="8">
        <f>VLOOKUP(C4137,Proveedor!$B$2:$C$168,2,0)</f>
        <v>11</v>
      </c>
      <c r="E4137" s="8" t="str">
        <f t="shared" si="128"/>
        <v>insert into Productos values (4136,'NAVAJA 9287 3" 2 HOJAS PLATA CLIP LION',11);</v>
      </c>
    </row>
    <row r="4138" spans="1:5" x14ac:dyDescent="0.25">
      <c r="A4138" s="8">
        <f t="shared" si="129"/>
        <v>4137</v>
      </c>
      <c r="B4138" t="s">
        <v>16913</v>
      </c>
      <c r="C4138" t="s">
        <v>12626</v>
      </c>
      <c r="D4138" s="8">
        <f>VLOOKUP(C4138,Proveedor!$B$2:$C$168,2,0)</f>
        <v>11</v>
      </c>
      <c r="E4138" s="8" t="str">
        <f t="shared" si="128"/>
        <v>insert into Productos values (4137,'NAVAJA 9288 3 3/4" 2 HOJAS TORNASOL LION',11);</v>
      </c>
    </row>
    <row r="4139" spans="1:5" x14ac:dyDescent="0.25">
      <c r="A4139" s="8">
        <f t="shared" si="129"/>
        <v>4138</v>
      </c>
      <c r="B4139" t="s">
        <v>16914</v>
      </c>
      <c r="C4139" t="s">
        <v>12626</v>
      </c>
      <c r="D4139" s="8">
        <f>VLOOKUP(C4139,Proveedor!$B$2:$C$168,2,0)</f>
        <v>11</v>
      </c>
      <c r="E4139" s="8" t="str">
        <f t="shared" si="128"/>
        <v>insert into Productos values (4138,'NAVAJA 9290 3" 4 HOJAS AZUL LION TOOLS',11);</v>
      </c>
    </row>
    <row r="4140" spans="1:5" x14ac:dyDescent="0.25">
      <c r="A4140" s="8">
        <f t="shared" si="129"/>
        <v>4139</v>
      </c>
      <c r="B4140" t="s">
        <v>16915</v>
      </c>
      <c r="C4140" t="s">
        <v>12618</v>
      </c>
      <c r="D4140" s="8">
        <f>VLOOKUP(C4140,Proveedor!$B$2:$C$168,2,0)</f>
        <v>3</v>
      </c>
      <c r="E4140" s="8" t="str">
        <f t="shared" si="128"/>
        <v>insert into Productos values (4139,'NAVAJA AKSI PARA ACRILICO 100 PZS',3);</v>
      </c>
    </row>
    <row r="4141" spans="1:5" x14ac:dyDescent="0.25">
      <c r="A4141" s="8">
        <f t="shared" si="129"/>
        <v>4140</v>
      </c>
      <c r="B4141" t="s">
        <v>16916</v>
      </c>
      <c r="C4141" t="s">
        <v>12678</v>
      </c>
      <c r="D4141" s="8">
        <f>VLOOKUP(C4141,Proveedor!$B$2:$C$168,2,0)</f>
        <v>63</v>
      </c>
      <c r="E4141" s="8" t="str">
        <f t="shared" si="128"/>
        <v>insert into Productos values (4140,'NAVAJA BORK UNIVERSAL 23 EN 1 CON ESTUCH',63);</v>
      </c>
    </row>
    <row r="4142" spans="1:5" x14ac:dyDescent="0.25">
      <c r="A4142" s="8">
        <f t="shared" si="129"/>
        <v>4141</v>
      </c>
      <c r="B4142" t="s">
        <v>16917</v>
      </c>
      <c r="C4142" t="s">
        <v>12623</v>
      </c>
      <c r="D4142" s="8">
        <f>VLOOKUP(C4142,Proveedor!$B$2:$C$168,2,0)</f>
        <v>8</v>
      </c>
      <c r="E4142" s="8" t="str">
        <f t="shared" si="128"/>
        <v>insert into Productos values (4141,'NAVAJA OBI MULTIUSOS C/CUCHA TENEDOR',8);</v>
      </c>
    </row>
    <row r="4143" spans="1:5" x14ac:dyDescent="0.25">
      <c r="A4143" s="8">
        <f t="shared" si="129"/>
        <v>4142</v>
      </c>
      <c r="B4143" t="s">
        <v>16918</v>
      </c>
      <c r="C4143" t="s">
        <v>12628</v>
      </c>
      <c r="D4143" s="8">
        <f>VLOOKUP(C4143,Proveedor!$B$2:$C$168,2,0)</f>
        <v>13</v>
      </c>
      <c r="E4143" s="8" t="str">
        <f t="shared" si="128"/>
        <v>insert into Productos values (4142,'NIPLE CAMPANA 3/8 X 1/4',13);</v>
      </c>
    </row>
    <row r="4144" spans="1:5" x14ac:dyDescent="0.25">
      <c r="A4144" s="8">
        <f t="shared" si="129"/>
        <v>4143</v>
      </c>
      <c r="B4144" t="s">
        <v>16919</v>
      </c>
      <c r="C4144" t="s">
        <v>12628</v>
      </c>
      <c r="D4144" s="8">
        <f>VLOOKUP(C4144,Proveedor!$B$2:$C$168,2,0)</f>
        <v>13</v>
      </c>
      <c r="E4144" s="8" t="str">
        <f t="shared" si="128"/>
        <v>insert into Productos values (4143,'NIPLE CAMPANA 3/8"A 1/2"',13);</v>
      </c>
    </row>
    <row r="4145" spans="1:5" x14ac:dyDescent="0.25">
      <c r="A4145" s="8">
        <f t="shared" si="129"/>
        <v>4144</v>
      </c>
      <c r="B4145" t="s">
        <v>16920</v>
      </c>
      <c r="C4145" t="s">
        <v>12628</v>
      </c>
      <c r="D4145" s="8">
        <f>VLOOKUP(C4145,Proveedor!$B$2:$C$168,2,0)</f>
        <v>13</v>
      </c>
      <c r="E4145" s="8" t="str">
        <f t="shared" si="128"/>
        <v>insert into Productos values (4144,'NIPLE CAMPANA 3/8X3/8 FOSET',13);</v>
      </c>
    </row>
    <row r="4146" spans="1:5" x14ac:dyDescent="0.25">
      <c r="A4146" s="8">
        <f t="shared" si="129"/>
        <v>4145</v>
      </c>
      <c r="B4146" t="s">
        <v>16921</v>
      </c>
      <c r="C4146" t="s">
        <v>12628</v>
      </c>
      <c r="D4146" s="8">
        <f>VLOOKUP(C4146,Proveedor!$B$2:$C$168,2,0)</f>
        <v>13</v>
      </c>
      <c r="E4146" s="8" t="str">
        <f t="shared" si="128"/>
        <v>insert into Productos values (4145,'NIPLE GALVANIZADO 1" 25MMX5.0CM 1X2"',13);</v>
      </c>
    </row>
    <row r="4147" spans="1:5" x14ac:dyDescent="0.25">
      <c r="A4147" s="8">
        <f t="shared" si="129"/>
        <v>4146</v>
      </c>
      <c r="B4147" t="s">
        <v>16922</v>
      </c>
      <c r="C4147" t="s">
        <v>12628</v>
      </c>
      <c r="D4147" s="8">
        <f>VLOOKUP(C4147,Proveedor!$B$2:$C$168,2,0)</f>
        <v>13</v>
      </c>
      <c r="E4147" s="8" t="str">
        <f t="shared" si="128"/>
        <v>insert into Productos values (4146,'NIPLE GALVANIZADO 1/2" 12" 30CM CED 40 B',13);</v>
      </c>
    </row>
    <row r="4148" spans="1:5" x14ac:dyDescent="0.25">
      <c r="A4148" s="8">
        <f t="shared" si="129"/>
        <v>4147</v>
      </c>
      <c r="B4148" t="s">
        <v>16923</v>
      </c>
      <c r="C4148" t="s">
        <v>12628</v>
      </c>
      <c r="D4148" s="8">
        <f>VLOOKUP(C4148,Proveedor!$B$2:$C$168,2,0)</f>
        <v>13</v>
      </c>
      <c r="E4148" s="8" t="str">
        <f t="shared" si="128"/>
        <v>insert into Productos values (4147,'NIPLE GALVANIZADO 1/2" 2" 5 CM CEDU 40 B',13);</v>
      </c>
    </row>
    <row r="4149" spans="1:5" x14ac:dyDescent="0.25">
      <c r="A4149" s="8">
        <f t="shared" si="129"/>
        <v>4148</v>
      </c>
      <c r="B4149" t="s">
        <v>16924</v>
      </c>
      <c r="C4149" t="s">
        <v>12628</v>
      </c>
      <c r="D4149" s="8">
        <f>VLOOKUP(C4149,Proveedor!$B$2:$C$168,2,0)</f>
        <v>13</v>
      </c>
      <c r="E4149" s="8" t="str">
        <f t="shared" si="128"/>
        <v>insert into Productos values (4148,'NIPLE GALVANIZADO 1/2" 3" 7.5CM CED 40 B',13);</v>
      </c>
    </row>
    <row r="4150" spans="1:5" x14ac:dyDescent="0.25">
      <c r="A4150" s="8">
        <f t="shared" si="129"/>
        <v>4149</v>
      </c>
      <c r="B4150" t="s">
        <v>16925</v>
      </c>
      <c r="C4150" t="s">
        <v>12628</v>
      </c>
      <c r="D4150" s="8">
        <f>VLOOKUP(C4150,Proveedor!$B$2:$C$168,2,0)</f>
        <v>13</v>
      </c>
      <c r="E4150" s="8" t="str">
        <f t="shared" si="128"/>
        <v>insert into Productos values (4149,'NIPLE GALVANIZADO 1/2" 4" 10CM CEDU 40 B',13);</v>
      </c>
    </row>
    <row r="4151" spans="1:5" x14ac:dyDescent="0.25">
      <c r="A4151" s="8">
        <f t="shared" si="129"/>
        <v>4150</v>
      </c>
      <c r="B4151" t="s">
        <v>16926</v>
      </c>
      <c r="C4151" t="s">
        <v>12628</v>
      </c>
      <c r="D4151" s="8">
        <f>VLOOKUP(C4151,Proveedor!$B$2:$C$168,2,0)</f>
        <v>13</v>
      </c>
      <c r="E4151" s="8" t="str">
        <f t="shared" si="128"/>
        <v>insert into Productos values (4150,'NIPLE GALVANIZADO 1/2" 6" 15CM CEDU 40 B',13);</v>
      </c>
    </row>
    <row r="4152" spans="1:5" x14ac:dyDescent="0.25">
      <c r="A4152" s="8">
        <f t="shared" si="129"/>
        <v>4151</v>
      </c>
      <c r="B4152" t="s">
        <v>16927</v>
      </c>
      <c r="C4152" t="s">
        <v>12628</v>
      </c>
      <c r="D4152" s="8">
        <f>VLOOKUP(C4152,Proveedor!$B$2:$C$168,2,0)</f>
        <v>13</v>
      </c>
      <c r="E4152" s="8" t="str">
        <f t="shared" si="128"/>
        <v>insert into Productos values (4151,'NIPLE GALVANIZADO 1/2" 8" 20CM CEDU 40 B',13);</v>
      </c>
    </row>
    <row r="4153" spans="1:5" x14ac:dyDescent="0.25">
      <c r="A4153" s="8">
        <f t="shared" si="129"/>
        <v>4152</v>
      </c>
      <c r="B4153" t="s">
        <v>16928</v>
      </c>
      <c r="C4153" t="s">
        <v>12628</v>
      </c>
      <c r="D4153" s="8">
        <f>VLOOKUP(C4153,Proveedor!$B$2:$C$168,2,0)</f>
        <v>13</v>
      </c>
      <c r="E4153" s="8" t="str">
        <f t="shared" si="128"/>
        <v>insert into Productos values (4152,'NIPLE GALVANIZADO 1/2"40" 100CM CD40',13);</v>
      </c>
    </row>
    <row r="4154" spans="1:5" x14ac:dyDescent="0.25">
      <c r="A4154" s="8">
        <f t="shared" si="129"/>
        <v>4153</v>
      </c>
      <c r="B4154" t="s">
        <v>16929</v>
      </c>
      <c r="C4154" t="s">
        <v>12628</v>
      </c>
      <c r="D4154" s="8">
        <f>VLOOKUP(C4154,Proveedor!$B$2:$C$168,2,0)</f>
        <v>13</v>
      </c>
      <c r="E4154" s="8" t="str">
        <f t="shared" si="128"/>
        <v>insert into Productos values (4153,'NIPLE GALVANIZADO 3/4" 2" 5 CM CEDU 40 B',13);</v>
      </c>
    </row>
    <row r="4155" spans="1:5" x14ac:dyDescent="0.25">
      <c r="A4155" s="8">
        <f t="shared" si="129"/>
        <v>4154</v>
      </c>
      <c r="B4155" t="s">
        <v>16930</v>
      </c>
      <c r="C4155" t="s">
        <v>12628</v>
      </c>
      <c r="D4155" s="8">
        <f>VLOOKUP(C4155,Proveedor!$B$2:$C$168,2,0)</f>
        <v>13</v>
      </c>
      <c r="E4155" s="8" t="str">
        <f t="shared" si="128"/>
        <v>insert into Productos values (4154,'NIPLE GALVANIZADO 3/4" 3" 7.5CM CED 40 B',13);</v>
      </c>
    </row>
    <row r="4156" spans="1:5" x14ac:dyDescent="0.25">
      <c r="A4156" s="8">
        <f t="shared" si="129"/>
        <v>4155</v>
      </c>
      <c r="B4156" t="s">
        <v>16931</v>
      </c>
      <c r="C4156" t="s">
        <v>12628</v>
      </c>
      <c r="D4156" s="8">
        <f>VLOOKUP(C4156,Proveedor!$B$2:$C$168,2,0)</f>
        <v>13</v>
      </c>
      <c r="E4156" s="8" t="str">
        <f t="shared" si="128"/>
        <v>insert into Productos values (4155,'NIPLE GALVANIZADO 3/4" 4" 10CM CEDU 40 B',13);</v>
      </c>
    </row>
    <row r="4157" spans="1:5" x14ac:dyDescent="0.25">
      <c r="A4157" s="8">
        <f t="shared" si="129"/>
        <v>4156</v>
      </c>
      <c r="B4157" t="s">
        <v>16932</v>
      </c>
      <c r="C4157" t="s">
        <v>12628</v>
      </c>
      <c r="D4157" s="8">
        <f>VLOOKUP(C4157,Proveedor!$B$2:$C$168,2,0)</f>
        <v>13</v>
      </c>
      <c r="E4157" s="8" t="str">
        <f t="shared" si="128"/>
        <v>insert into Productos values (4156,'NIPLE GALVANIZADO 3/4" 6" 15CM CEDU 40 B',13);</v>
      </c>
    </row>
    <row r="4158" spans="1:5" x14ac:dyDescent="0.25">
      <c r="A4158" s="8">
        <f t="shared" si="129"/>
        <v>4157</v>
      </c>
      <c r="B4158" t="s">
        <v>16933</v>
      </c>
      <c r="C4158" t="s">
        <v>12628</v>
      </c>
      <c r="D4158" s="8">
        <f>VLOOKUP(C4158,Proveedor!$B$2:$C$168,2,0)</f>
        <v>13</v>
      </c>
      <c r="E4158" s="8" t="str">
        <f t="shared" si="128"/>
        <v>insert into Productos values (4157,'NIPLE GALVANIZADO 3/4" 8" 20CM CEDU 40 B',13);</v>
      </c>
    </row>
    <row r="4159" spans="1:5" x14ac:dyDescent="0.25">
      <c r="A4159" s="8">
        <f t="shared" si="129"/>
        <v>4158</v>
      </c>
      <c r="B4159" t="s">
        <v>16934</v>
      </c>
      <c r="C4159" t="s">
        <v>12628</v>
      </c>
      <c r="D4159" s="8">
        <f>VLOOKUP(C4159,Proveedor!$B$2:$C$168,2,0)</f>
        <v>13</v>
      </c>
      <c r="E4159" s="8" t="str">
        <f t="shared" si="128"/>
        <v>insert into Productos values (4158,'NIPLE TERMINAL 3/8 X 1/2 P/BOILER',13);</v>
      </c>
    </row>
    <row r="4160" spans="1:5" x14ac:dyDescent="0.25">
      <c r="A4160" s="8">
        <f t="shared" si="129"/>
        <v>4159</v>
      </c>
      <c r="B4160" t="s">
        <v>16935</v>
      </c>
      <c r="C4160" t="s">
        <v>12628</v>
      </c>
      <c r="D4160" s="8">
        <f>VLOOKUP(C4160,Proveedor!$B$2:$C$168,2,0)</f>
        <v>13</v>
      </c>
      <c r="E4160" s="8" t="str">
        <f t="shared" si="128"/>
        <v>insert into Productos values (4159,'NIPLE TERMINAL 3/8X1/4 FOSET',13);</v>
      </c>
    </row>
    <row r="4161" spans="1:5" x14ac:dyDescent="0.25">
      <c r="A4161" s="8">
        <f t="shared" si="129"/>
        <v>4160</v>
      </c>
      <c r="B4161" t="s">
        <v>16936</v>
      </c>
      <c r="C4161" t="s">
        <v>12628</v>
      </c>
      <c r="D4161" s="8">
        <f>VLOOKUP(C4161,Proveedor!$B$2:$C$168,2,0)</f>
        <v>13</v>
      </c>
      <c r="E4161" s="8" t="str">
        <f t="shared" si="128"/>
        <v>insert into Productos values (4160,'NIPLE TERMINAL 3/8X3/8 FOSET',13);</v>
      </c>
    </row>
    <row r="4162" spans="1:5" x14ac:dyDescent="0.25">
      <c r="A4162" s="8">
        <f t="shared" si="129"/>
        <v>4161</v>
      </c>
      <c r="B4162" t="s">
        <v>16937</v>
      </c>
      <c r="C4162" t="s">
        <v>12628</v>
      </c>
      <c r="D4162" s="8">
        <f>VLOOKUP(C4162,Proveedor!$B$2:$C$168,2,0)</f>
        <v>13</v>
      </c>
      <c r="E4162" s="8" t="str">
        <f t="shared" si="128"/>
        <v>insert into Productos values (4161,'NIPLE UNION 3/8X3/8 FOSET',13);</v>
      </c>
    </row>
    <row r="4163" spans="1:5" x14ac:dyDescent="0.25">
      <c r="A4163" s="8">
        <f t="shared" si="129"/>
        <v>4162</v>
      </c>
      <c r="B4163" t="s">
        <v>16938</v>
      </c>
      <c r="C4163" t="s">
        <v>12678</v>
      </c>
      <c r="D4163" s="8">
        <f>VLOOKUP(C4163,Proveedor!$B$2:$C$168,2,0)</f>
        <v>63</v>
      </c>
      <c r="E4163" s="8" t="str">
        <f t="shared" ref="E4163:E4226" si="130">"insert into Productos values ("&amp;A4163&amp;",'"&amp;B4163&amp;"',"&amp;D4163&amp;");"</f>
        <v>insert into Productos values (4162,'NIVEL LASER 16 MTS RECARGABLE BORK',63);</v>
      </c>
    </row>
    <row r="4164" spans="1:5" x14ac:dyDescent="0.25">
      <c r="A4164" s="8">
        <f t="shared" ref="A4164:A4227" si="131">+A4163+1</f>
        <v>4163</v>
      </c>
      <c r="B4164" t="s">
        <v>16939</v>
      </c>
      <c r="C4164" t="s">
        <v>12627</v>
      </c>
      <c r="D4164" s="8">
        <f>VLOOKUP(C4164,Proveedor!$B$2:$C$168,2,0)</f>
        <v>12</v>
      </c>
      <c r="E4164" s="8" t="str">
        <f t="shared" si="130"/>
        <v>insert into Productos values (4163,'NIVEL LASER TRUPER 10 MTS',12);</v>
      </c>
    </row>
    <row r="4165" spans="1:5" x14ac:dyDescent="0.25">
      <c r="A4165" s="8">
        <f t="shared" si="131"/>
        <v>4164</v>
      </c>
      <c r="B4165" t="s">
        <v>16940</v>
      </c>
      <c r="C4165" t="s">
        <v>12627</v>
      </c>
      <c r="D4165" s="8">
        <f>VLOOKUP(C4165,Proveedor!$B$2:$C$168,2,0)</f>
        <v>12</v>
      </c>
      <c r="E4165" s="8" t="str">
        <f t="shared" si="130"/>
        <v>insert into Productos values (4164,'NIVEL NO.12 TRUPER NP-12 *',12);</v>
      </c>
    </row>
    <row r="4166" spans="1:5" x14ac:dyDescent="0.25">
      <c r="A4166" s="8">
        <f t="shared" si="131"/>
        <v>4165</v>
      </c>
      <c r="B4166" t="s">
        <v>16941</v>
      </c>
      <c r="C4166" t="s">
        <v>12627</v>
      </c>
      <c r="D4166" s="8">
        <f>VLOOKUP(C4166,Proveedor!$B$2:$C$168,2,0)</f>
        <v>12</v>
      </c>
      <c r="E4166" s="8" t="str">
        <f t="shared" si="130"/>
        <v>insert into Productos values (4165,'NIVEL NO.14 TRUPER 2 GOTAS NP-14 *',12);</v>
      </c>
    </row>
    <row r="4167" spans="1:5" x14ac:dyDescent="0.25">
      <c r="A4167" s="8">
        <f t="shared" si="131"/>
        <v>4166</v>
      </c>
      <c r="B4167" t="s">
        <v>16942</v>
      </c>
      <c r="C4167" t="s">
        <v>12618</v>
      </c>
      <c r="D4167" s="8">
        <f>VLOOKUP(C4167,Proveedor!$B$2:$C$168,2,0)</f>
        <v>3</v>
      </c>
      <c r="E4167" s="8" t="str">
        <f t="shared" si="130"/>
        <v>insert into Productos values (4166,'NIVEL NO.16 AKSI MAGNETICO',3);</v>
      </c>
    </row>
    <row r="4168" spans="1:5" x14ac:dyDescent="0.25">
      <c r="A4168" s="8">
        <f t="shared" si="131"/>
        <v>4167</v>
      </c>
      <c r="B4168" t="s">
        <v>16943</v>
      </c>
      <c r="C4168" t="s">
        <v>12618</v>
      </c>
      <c r="D4168" s="8">
        <f>VLOOKUP(C4168,Proveedor!$B$2:$C$168,2,0)</f>
        <v>3</v>
      </c>
      <c r="E4168" s="8" t="str">
        <f t="shared" si="130"/>
        <v>insert into Productos values (4167,'NIVEL NO.18 AKSI MAGNETICO',3);</v>
      </c>
    </row>
    <row r="4169" spans="1:5" x14ac:dyDescent="0.25">
      <c r="A4169" s="8">
        <f t="shared" si="131"/>
        <v>4168</v>
      </c>
      <c r="B4169" t="s">
        <v>16944</v>
      </c>
      <c r="C4169" t="s">
        <v>12627</v>
      </c>
      <c r="D4169" s="8">
        <f>VLOOKUP(C4169,Proveedor!$B$2:$C$168,2,0)</f>
        <v>12</v>
      </c>
      <c r="E4169" s="8" t="str">
        <f t="shared" si="130"/>
        <v>insert into Productos values (4168,'NIVEL NO.18 TRUPER NP-18 * ¨',12);</v>
      </c>
    </row>
    <row r="4170" spans="1:5" x14ac:dyDescent="0.25">
      <c r="A4170" s="8">
        <f t="shared" si="131"/>
        <v>4169</v>
      </c>
      <c r="B4170" t="s">
        <v>16945</v>
      </c>
      <c r="C4170" t="s">
        <v>12618</v>
      </c>
      <c r="D4170" s="8">
        <f>VLOOKUP(C4170,Proveedor!$B$2:$C$168,2,0)</f>
        <v>3</v>
      </c>
      <c r="E4170" s="8" t="str">
        <f t="shared" si="130"/>
        <v>insert into Productos values (4169,'NIVEL NO.24 AKSI MAGNETICO',3);</v>
      </c>
    </row>
    <row r="4171" spans="1:5" x14ac:dyDescent="0.25">
      <c r="A4171" s="8">
        <f t="shared" si="131"/>
        <v>4170</v>
      </c>
      <c r="B4171" t="s">
        <v>16946</v>
      </c>
      <c r="C4171" t="s">
        <v>12627</v>
      </c>
      <c r="D4171" s="8">
        <f>VLOOKUP(C4171,Proveedor!$B$2:$C$168,2,0)</f>
        <v>12</v>
      </c>
      <c r="E4171" s="8" t="str">
        <f t="shared" si="130"/>
        <v>insert into Productos values (4170,'NIVEL NO.24 TRUPER 3 GOTAS NP-24 *',12);</v>
      </c>
    </row>
    <row r="4172" spans="1:5" x14ac:dyDescent="0.25">
      <c r="A4172" s="8">
        <f t="shared" si="131"/>
        <v>4171</v>
      </c>
      <c r="B4172" t="s">
        <v>16947</v>
      </c>
      <c r="C4172" t="s">
        <v>12630</v>
      </c>
      <c r="D4172" s="8">
        <f>VLOOKUP(C4172,Proveedor!$B$2:$C$168,2,0)</f>
        <v>15</v>
      </c>
      <c r="E4172" s="8" t="str">
        <f t="shared" si="130"/>
        <v>insert into Productos values (4171,'NIVEL NO.24" MAR-RAM ALUMINIO',15);</v>
      </c>
    </row>
    <row r="4173" spans="1:5" x14ac:dyDescent="0.25">
      <c r="A4173" s="8">
        <f t="shared" si="131"/>
        <v>4172</v>
      </c>
      <c r="B4173" t="s">
        <v>16948</v>
      </c>
      <c r="C4173" t="s">
        <v>12627</v>
      </c>
      <c r="D4173" s="8">
        <f>VLOOKUP(C4173,Proveedor!$B$2:$C$168,2,0)</f>
        <v>12</v>
      </c>
      <c r="E4173" s="8" t="str">
        <f t="shared" si="130"/>
        <v>insert into Productos values (4172,'NIVEL NO.36 TRUPER NP-36',12);</v>
      </c>
    </row>
    <row r="4174" spans="1:5" x14ac:dyDescent="0.25">
      <c r="A4174" s="8">
        <f t="shared" si="131"/>
        <v>4173</v>
      </c>
      <c r="B4174" t="s">
        <v>16949</v>
      </c>
      <c r="C4174" t="s">
        <v>12627</v>
      </c>
      <c r="D4174" s="8">
        <f>VLOOKUP(C4174,Proveedor!$B$2:$C$168,2,0)</f>
        <v>12</v>
      </c>
      <c r="E4174" s="8" t="str">
        <f t="shared" si="130"/>
        <v>insert into Productos values (4173,'NIVEL NO.48" TRUPER',12);</v>
      </c>
    </row>
    <row r="4175" spans="1:5" x14ac:dyDescent="0.25">
      <c r="A4175" s="8">
        <f t="shared" si="131"/>
        <v>4174</v>
      </c>
      <c r="B4175" t="s">
        <v>16950</v>
      </c>
      <c r="C4175" t="s">
        <v>12630</v>
      </c>
      <c r="D4175" s="8">
        <f>VLOOKUP(C4175,Proveedor!$B$2:$C$168,2,0)</f>
        <v>15</v>
      </c>
      <c r="E4175" s="8" t="str">
        <f t="shared" si="130"/>
        <v>insert into Productos values (4174,'NIVEL TORPEDO JGO FLEXOMETO Y CUTTER',15);</v>
      </c>
    </row>
    <row r="4176" spans="1:5" x14ac:dyDescent="0.25">
      <c r="A4176" s="8">
        <f t="shared" si="131"/>
        <v>4175</v>
      </c>
      <c r="B4176" t="s">
        <v>16951</v>
      </c>
      <c r="C4176" t="s">
        <v>12621</v>
      </c>
      <c r="D4176" s="8">
        <f>VLOOKUP(C4176,Proveedor!$B$2:$C$168,2,0)</f>
        <v>6</v>
      </c>
      <c r="E4176" s="8" t="str">
        <f t="shared" si="130"/>
        <v>insert into Productos values (4175,'NIVEL TORPEDO NO.9 SANTUL',6);</v>
      </c>
    </row>
    <row r="4177" spans="1:5" x14ac:dyDescent="0.25">
      <c r="A4177" s="8">
        <f t="shared" si="131"/>
        <v>4176</v>
      </c>
      <c r="B4177" t="s">
        <v>16952</v>
      </c>
      <c r="C4177" t="s">
        <v>12625</v>
      </c>
      <c r="D4177" s="8">
        <f>VLOOKUP(C4177,Proveedor!$B$2:$C$168,2,0)</f>
        <v>10</v>
      </c>
      <c r="E4177" s="8" t="str">
        <f t="shared" si="130"/>
        <v>insert into Productos values (4176,'NIVEL TORPEDO NO.9" MAGNETICO MAX-TOOL',10);</v>
      </c>
    </row>
    <row r="4178" spans="1:5" x14ac:dyDescent="0.25">
      <c r="A4178" s="8">
        <f t="shared" si="131"/>
        <v>4177</v>
      </c>
      <c r="B4178" t="s">
        <v>16953</v>
      </c>
      <c r="C4178" t="s">
        <v>12627</v>
      </c>
      <c r="D4178" s="8">
        <f>VLOOKUP(C4178,Proveedor!$B$2:$C$168,2,0)</f>
        <v>12</v>
      </c>
      <c r="E4178" s="8" t="str">
        <f t="shared" si="130"/>
        <v>insert into Productos values (4177,'NIVEL TRUPER DE P/HILO NH-3',12);</v>
      </c>
    </row>
    <row r="4179" spans="1:5" x14ac:dyDescent="0.25">
      <c r="A4179" s="8">
        <f t="shared" si="131"/>
        <v>4178</v>
      </c>
      <c r="B4179" t="s">
        <v>16954</v>
      </c>
      <c r="C4179" t="s">
        <v>12630</v>
      </c>
      <c r="D4179" s="8">
        <f>VLOOKUP(C4179,Proveedor!$B$2:$C$168,2,0)</f>
        <v>15</v>
      </c>
      <c r="E4179" s="8" t="str">
        <f t="shared" si="130"/>
        <v>insert into Productos values (4178,'NOVIOS DE BAJO DE ARCO FH49008E-C',15);</v>
      </c>
    </row>
    <row r="4180" spans="1:5" x14ac:dyDescent="0.25">
      <c r="A4180" s="8">
        <f t="shared" si="131"/>
        <v>4179</v>
      </c>
      <c r="B4180" t="s">
        <v>16955</v>
      </c>
      <c r="C4180" t="s">
        <v>12619</v>
      </c>
      <c r="D4180" s="8">
        <f>VLOOKUP(C4180,Proveedor!$B$2:$C$168,2,0)</f>
        <v>4</v>
      </c>
      <c r="E4180" s="8" t="str">
        <f t="shared" si="130"/>
        <v>insert into Productos values (4179,'NUDO P/CABLE 1/2',4);</v>
      </c>
    </row>
    <row r="4181" spans="1:5" x14ac:dyDescent="0.25">
      <c r="A4181" s="8">
        <f t="shared" si="131"/>
        <v>4180</v>
      </c>
      <c r="B4181" t="s">
        <v>16956</v>
      </c>
      <c r="C4181" t="s">
        <v>12620</v>
      </c>
      <c r="D4181" s="8">
        <f>VLOOKUP(C4181,Proveedor!$B$2:$C$168,2,0)</f>
        <v>5</v>
      </c>
      <c r="E4181" s="8" t="str">
        <f t="shared" si="130"/>
        <v>insert into Productos values (4180,'NUDO P/CABLE 1/4 FIERO 2 PZS',5);</v>
      </c>
    </row>
    <row r="4182" spans="1:5" x14ac:dyDescent="0.25">
      <c r="A4182" s="8">
        <f t="shared" si="131"/>
        <v>4181</v>
      </c>
      <c r="B4182" t="s">
        <v>16957</v>
      </c>
      <c r="C4182" t="s">
        <v>12625</v>
      </c>
      <c r="D4182" s="8">
        <f>VLOOKUP(C4182,Proveedor!$B$2:$C$168,2,0)</f>
        <v>10</v>
      </c>
      <c r="E4182" s="8" t="str">
        <f t="shared" si="130"/>
        <v>insert into Productos values (4181,'NUDO P/CABLE 1/4" ECO MAX-TOOLS',10);</v>
      </c>
    </row>
    <row r="4183" spans="1:5" x14ac:dyDescent="0.25">
      <c r="A4183" s="8">
        <f t="shared" si="131"/>
        <v>4182</v>
      </c>
      <c r="B4183" t="s">
        <v>16958</v>
      </c>
      <c r="C4183" t="s">
        <v>12655</v>
      </c>
      <c r="D4183" s="8">
        <f>VLOOKUP(C4183,Proveedor!$B$2:$C$168,2,0)</f>
        <v>40</v>
      </c>
      <c r="E4183" s="8" t="str">
        <f t="shared" si="130"/>
        <v>insert into Productos values (4182,'NUDO P/CABLE 1/8" ECO 303305',40);</v>
      </c>
    </row>
    <row r="4184" spans="1:5" x14ac:dyDescent="0.25">
      <c r="A4184" s="8">
        <f t="shared" si="131"/>
        <v>4183</v>
      </c>
      <c r="B4184" t="s">
        <v>16959</v>
      </c>
      <c r="C4184" t="s">
        <v>12620</v>
      </c>
      <c r="D4184" s="8">
        <f>VLOOKUP(C4184,Proveedor!$B$2:$C$168,2,0)</f>
        <v>5</v>
      </c>
      <c r="E4184" s="8" t="str">
        <f t="shared" si="130"/>
        <v>insert into Productos values (4183,'NUDO P/CABLE 1/8" FIERO TRUPER',5);</v>
      </c>
    </row>
    <row r="4185" spans="1:5" x14ac:dyDescent="0.25">
      <c r="A4185" s="8">
        <f t="shared" si="131"/>
        <v>4184</v>
      </c>
      <c r="B4185" t="s">
        <v>16960</v>
      </c>
      <c r="C4185" t="s">
        <v>12620</v>
      </c>
      <c r="D4185" s="8">
        <f>VLOOKUP(C4185,Proveedor!$B$2:$C$168,2,0)</f>
        <v>5</v>
      </c>
      <c r="E4185" s="8" t="str">
        <f t="shared" si="130"/>
        <v>insert into Productos values (4184,'NUDO P/CABLE 3/16 FIERO TRUPER',5);</v>
      </c>
    </row>
    <row r="4186" spans="1:5" x14ac:dyDescent="0.25">
      <c r="A4186" s="8">
        <f t="shared" si="131"/>
        <v>4185</v>
      </c>
      <c r="B4186" t="s">
        <v>16961</v>
      </c>
      <c r="C4186" t="s">
        <v>12655</v>
      </c>
      <c r="D4186" s="8">
        <f>VLOOKUP(C4186,Proveedor!$B$2:$C$168,2,0)</f>
        <v>40</v>
      </c>
      <c r="E4186" s="8" t="str">
        <f t="shared" si="130"/>
        <v>insert into Productos values (4185,'NUDO P/CABLE 3/16" ECO 303306',40);</v>
      </c>
    </row>
    <row r="4187" spans="1:5" x14ac:dyDescent="0.25">
      <c r="A4187" s="8">
        <f t="shared" si="131"/>
        <v>4186</v>
      </c>
      <c r="B4187" t="s">
        <v>16962</v>
      </c>
      <c r="C4187" t="s">
        <v>12625</v>
      </c>
      <c r="D4187" s="8">
        <f>VLOOKUP(C4187,Proveedor!$B$2:$C$168,2,0)</f>
        <v>10</v>
      </c>
      <c r="E4187" s="8" t="str">
        <f t="shared" si="130"/>
        <v>insert into Productos values (4186,'NUDO P/CABLE 3/8 ECO',10);</v>
      </c>
    </row>
    <row r="4188" spans="1:5" x14ac:dyDescent="0.25">
      <c r="A4188" s="8">
        <f t="shared" si="131"/>
        <v>4187</v>
      </c>
      <c r="B4188" t="s">
        <v>16963</v>
      </c>
      <c r="C4188" t="s">
        <v>12620</v>
      </c>
      <c r="D4188" s="8">
        <f>VLOOKUP(C4188,Proveedor!$B$2:$C$168,2,0)</f>
        <v>5</v>
      </c>
      <c r="E4188" s="8" t="str">
        <f t="shared" si="130"/>
        <v>insert into Productos values (4187,'NUDO P/CABLE 3/8 FIERO TRUPER',5);</v>
      </c>
    </row>
    <row r="4189" spans="1:5" x14ac:dyDescent="0.25">
      <c r="A4189" s="8">
        <f t="shared" si="131"/>
        <v>4188</v>
      </c>
      <c r="B4189" t="s">
        <v>16964</v>
      </c>
      <c r="C4189" t="s">
        <v>12620</v>
      </c>
      <c r="D4189" s="8">
        <f>VLOOKUP(C4189,Proveedor!$B$2:$C$168,2,0)</f>
        <v>5</v>
      </c>
      <c r="E4189" s="8" t="str">
        <f t="shared" si="130"/>
        <v>insert into Productos values (4188,'NUDO P/CABLE 5/16 FIERO 2 PZS',5);</v>
      </c>
    </row>
    <row r="4190" spans="1:5" x14ac:dyDescent="0.25">
      <c r="A4190" s="8">
        <f t="shared" si="131"/>
        <v>4189</v>
      </c>
      <c r="B4190" t="s">
        <v>16965</v>
      </c>
      <c r="C4190" t="s">
        <v>12619</v>
      </c>
      <c r="D4190" s="8">
        <f>VLOOKUP(C4190,Proveedor!$B$2:$C$168,2,0)</f>
        <v>4</v>
      </c>
      <c r="E4190" s="8" t="str">
        <f t="shared" si="130"/>
        <v>insert into Productos values (4189,'NUDO UNIVERSAL 1/2 SURTEK',4);</v>
      </c>
    </row>
    <row r="4191" spans="1:5" x14ac:dyDescent="0.25">
      <c r="A4191" s="8">
        <f t="shared" si="131"/>
        <v>4190</v>
      </c>
      <c r="B4191" t="s">
        <v>16966</v>
      </c>
      <c r="C4191" t="s">
        <v>12630</v>
      </c>
      <c r="D4191" s="8">
        <f>VLOOKUP(C4191,Proveedor!$B$2:$C$168,2,0)</f>
        <v>15</v>
      </c>
      <c r="E4191" s="8" t="str">
        <f t="shared" si="130"/>
        <v>insert into Productos values (4190,'NUDO UNIVERSAL 3 PZS MAR-RAM 1/4"3/8"1/2',15);</v>
      </c>
    </row>
    <row r="4192" spans="1:5" x14ac:dyDescent="0.25">
      <c r="A4192" s="8">
        <f t="shared" si="131"/>
        <v>4191</v>
      </c>
      <c r="B4192" t="s">
        <v>16967</v>
      </c>
      <c r="C4192" t="s">
        <v>12619</v>
      </c>
      <c r="D4192" s="8">
        <f>VLOOKUP(C4192,Proveedor!$B$2:$C$168,2,0)</f>
        <v>4</v>
      </c>
      <c r="E4192" s="8" t="str">
        <f t="shared" si="130"/>
        <v>insert into Productos values (4191,'NUDO UNIVERSAL 3/8 SURTEK',4);</v>
      </c>
    </row>
    <row r="4193" spans="1:5" x14ac:dyDescent="0.25">
      <c r="A4193" s="8">
        <f t="shared" si="131"/>
        <v>4192</v>
      </c>
      <c r="B4193" t="s">
        <v>16968</v>
      </c>
      <c r="C4193" t="s">
        <v>12619</v>
      </c>
      <c r="D4193" s="8">
        <f>VLOOKUP(C4193,Proveedor!$B$2:$C$168,2,0)</f>
        <v>4</v>
      </c>
      <c r="E4193" s="8" t="str">
        <f t="shared" si="130"/>
        <v>insert into Productos values (4192,'NUMERO DE GOLPE 4 MM SURTEK',4);</v>
      </c>
    </row>
    <row r="4194" spans="1:5" x14ac:dyDescent="0.25">
      <c r="A4194" s="8">
        <f t="shared" si="131"/>
        <v>4193</v>
      </c>
      <c r="B4194" t="s">
        <v>16969</v>
      </c>
      <c r="C4194" t="s">
        <v>12655</v>
      </c>
      <c r="D4194" s="8">
        <f>VLOOKUP(C4194,Proveedor!$B$2:$C$168,2,0)</f>
        <v>40</v>
      </c>
      <c r="E4194" s="8" t="str">
        <f t="shared" si="130"/>
        <v>insert into Productos values (4193,'NUMERO EXTERIOR 0 SANTUL 8430',40);</v>
      </c>
    </row>
    <row r="4195" spans="1:5" x14ac:dyDescent="0.25">
      <c r="A4195" s="8">
        <f t="shared" si="131"/>
        <v>4194</v>
      </c>
      <c r="B4195" t="s">
        <v>16970</v>
      </c>
      <c r="C4195" t="s">
        <v>12680</v>
      </c>
      <c r="D4195" s="8">
        <f>VLOOKUP(C4195,Proveedor!$B$2:$C$168,2,0)</f>
        <v>65</v>
      </c>
      <c r="E4195" s="8" t="str">
        <f t="shared" si="130"/>
        <v>insert into Productos values (4194,'NUMERO EXTERIOR 1 LOCK',65);</v>
      </c>
    </row>
    <row r="4196" spans="1:5" x14ac:dyDescent="0.25">
      <c r="A4196" s="8">
        <f t="shared" si="131"/>
        <v>4195</v>
      </c>
      <c r="B4196" t="s">
        <v>16971</v>
      </c>
      <c r="C4196" t="s">
        <v>12621</v>
      </c>
      <c r="D4196" s="8">
        <f>VLOOKUP(C4196,Proveedor!$B$2:$C$168,2,0)</f>
        <v>6</v>
      </c>
      <c r="E4196" s="8" t="str">
        <f t="shared" si="130"/>
        <v>insert into Productos values (4195,'NUMERO EXTERIOR 1 SANTUL 8431',6);</v>
      </c>
    </row>
    <row r="4197" spans="1:5" x14ac:dyDescent="0.25">
      <c r="A4197" s="8">
        <f t="shared" si="131"/>
        <v>4196</v>
      </c>
      <c r="B4197" t="s">
        <v>16972</v>
      </c>
      <c r="C4197" t="s">
        <v>12655</v>
      </c>
      <c r="D4197" s="8">
        <f>VLOOKUP(C4197,Proveedor!$B$2:$C$168,2,0)</f>
        <v>40</v>
      </c>
      <c r="E4197" s="8" t="str">
        <f t="shared" si="130"/>
        <v>insert into Productos values (4196,'NUMERO EXTERIOR 2 SANTUL 8432',40);</v>
      </c>
    </row>
    <row r="4198" spans="1:5" x14ac:dyDescent="0.25">
      <c r="A4198" s="8">
        <f t="shared" si="131"/>
        <v>4197</v>
      </c>
      <c r="B4198" t="s">
        <v>16973</v>
      </c>
      <c r="C4198" t="s">
        <v>12655</v>
      </c>
      <c r="D4198" s="8">
        <f>VLOOKUP(C4198,Proveedor!$B$2:$C$168,2,0)</f>
        <v>40</v>
      </c>
      <c r="E4198" s="8" t="str">
        <f t="shared" si="130"/>
        <v>insert into Productos values (4197,'NUMERO EXTERIOR 3 SANTUL 8433',40);</v>
      </c>
    </row>
    <row r="4199" spans="1:5" x14ac:dyDescent="0.25">
      <c r="A4199" s="8">
        <f t="shared" si="131"/>
        <v>4198</v>
      </c>
      <c r="B4199" t="s">
        <v>16974</v>
      </c>
      <c r="C4199" t="s">
        <v>12655</v>
      </c>
      <c r="D4199" s="8">
        <f>VLOOKUP(C4199,Proveedor!$B$2:$C$168,2,0)</f>
        <v>40</v>
      </c>
      <c r="E4199" s="8" t="str">
        <f t="shared" si="130"/>
        <v>insert into Productos values (4198,'NUMERO EXTERIOR 4 SANTUL 8434',40);</v>
      </c>
    </row>
    <row r="4200" spans="1:5" x14ac:dyDescent="0.25">
      <c r="A4200" s="8">
        <f t="shared" si="131"/>
        <v>4199</v>
      </c>
      <c r="B4200" t="s">
        <v>16975</v>
      </c>
      <c r="C4200" t="s">
        <v>12655</v>
      </c>
      <c r="D4200" s="8">
        <f>VLOOKUP(C4200,Proveedor!$B$2:$C$168,2,0)</f>
        <v>40</v>
      </c>
      <c r="E4200" s="8" t="str">
        <f t="shared" si="130"/>
        <v>insert into Productos values (4199,'NUMERO EXTERIOR 5 SANTUL 8435',40);</v>
      </c>
    </row>
    <row r="4201" spans="1:5" x14ac:dyDescent="0.25">
      <c r="A4201" s="8">
        <f t="shared" si="131"/>
        <v>4200</v>
      </c>
      <c r="B4201" t="s">
        <v>16976</v>
      </c>
      <c r="C4201" t="s">
        <v>12655</v>
      </c>
      <c r="D4201" s="8">
        <f>VLOOKUP(C4201,Proveedor!$B$2:$C$168,2,0)</f>
        <v>40</v>
      </c>
      <c r="E4201" s="8" t="str">
        <f t="shared" si="130"/>
        <v>insert into Productos values (4200,'NUMERO EXTERIOR 6 SANTUL 8436',40);</v>
      </c>
    </row>
    <row r="4202" spans="1:5" x14ac:dyDescent="0.25">
      <c r="A4202" s="8">
        <f t="shared" si="131"/>
        <v>4201</v>
      </c>
      <c r="B4202" t="s">
        <v>16977</v>
      </c>
      <c r="C4202" t="s">
        <v>12655</v>
      </c>
      <c r="D4202" s="8">
        <f>VLOOKUP(C4202,Proveedor!$B$2:$C$168,2,0)</f>
        <v>40</v>
      </c>
      <c r="E4202" s="8" t="str">
        <f t="shared" si="130"/>
        <v>insert into Productos values (4201,'NUMERO EXTERIOR 7 SANTUL 8437',40);</v>
      </c>
    </row>
    <row r="4203" spans="1:5" x14ac:dyDescent="0.25">
      <c r="A4203" s="8">
        <f t="shared" si="131"/>
        <v>4202</v>
      </c>
      <c r="B4203" t="s">
        <v>16978</v>
      </c>
      <c r="C4203" t="s">
        <v>12655</v>
      </c>
      <c r="D4203" s="8">
        <f>VLOOKUP(C4203,Proveedor!$B$2:$C$168,2,0)</f>
        <v>40</v>
      </c>
      <c r="E4203" s="8" t="str">
        <f t="shared" si="130"/>
        <v>insert into Productos values (4202,'NUMERO EXTERIOR 8 SANTUL 8438',40);</v>
      </c>
    </row>
    <row r="4204" spans="1:5" x14ac:dyDescent="0.25">
      <c r="A4204" s="8">
        <f t="shared" si="131"/>
        <v>4203</v>
      </c>
      <c r="B4204" t="s">
        <v>16979</v>
      </c>
      <c r="C4204" t="s">
        <v>12655</v>
      </c>
      <c r="D4204" s="8">
        <f>VLOOKUP(C4204,Proveedor!$B$2:$C$168,2,0)</f>
        <v>40</v>
      </c>
      <c r="E4204" s="8" t="str">
        <f t="shared" si="130"/>
        <v>insert into Productos values (4203,'NUMERO EXTERIOR 9 SANTUL 8439',40);</v>
      </c>
    </row>
    <row r="4205" spans="1:5" x14ac:dyDescent="0.25">
      <c r="A4205" s="8">
        <f t="shared" si="131"/>
        <v>4204</v>
      </c>
      <c r="B4205" t="s">
        <v>16980</v>
      </c>
      <c r="C4205" t="s">
        <v>12627</v>
      </c>
      <c r="D4205" s="8">
        <f>VLOOKUP(C4205,Proveedor!$B$2:$C$168,2,0)</f>
        <v>12</v>
      </c>
      <c r="E4205" s="8" t="str">
        <f t="shared" si="130"/>
        <v>insert into Productos values (4204,'ODOMETRO CON FRENO RUEDA DE 12" TRUPER',12);</v>
      </c>
    </row>
    <row r="4206" spans="1:5" x14ac:dyDescent="0.25">
      <c r="A4206" s="8">
        <f t="shared" si="131"/>
        <v>4205</v>
      </c>
      <c r="B4206" t="s">
        <v>16981</v>
      </c>
      <c r="C4206" t="s">
        <v>12627</v>
      </c>
      <c r="D4206" s="8">
        <f>VLOOKUP(C4206,Proveedor!$B$2:$C$168,2,0)</f>
        <v>12</v>
      </c>
      <c r="E4206" s="8" t="str">
        <f t="shared" si="130"/>
        <v>insert into Productos values (4205,'ODOMETRO CON RUEDA DOBLE 4" TRUPER',12);</v>
      </c>
    </row>
    <row r="4207" spans="1:5" x14ac:dyDescent="0.25">
      <c r="A4207" s="8">
        <f t="shared" si="131"/>
        <v>4206</v>
      </c>
      <c r="B4207" t="s">
        <v>16982</v>
      </c>
      <c r="C4207" t="s">
        <v>12619</v>
      </c>
      <c r="D4207" s="8">
        <f>VLOOKUP(C4207,Proveedor!$B$2:$C$168,2,0)</f>
        <v>4</v>
      </c>
      <c r="E4207" s="8" t="str">
        <f t="shared" si="130"/>
        <v>insert into Productos values (4206,'OPRESOR DE ANILLOS SURTEK 2 1/8-5"',4);</v>
      </c>
    </row>
    <row r="4208" spans="1:5" x14ac:dyDescent="0.25">
      <c r="A4208" s="8">
        <f t="shared" si="131"/>
        <v>4207</v>
      </c>
      <c r="B4208" t="s">
        <v>16983</v>
      </c>
      <c r="C4208" t="s">
        <v>12634</v>
      </c>
      <c r="D4208" s="8">
        <f>VLOOKUP(C4208,Proveedor!$B$2:$C$168,2,0)</f>
        <v>19</v>
      </c>
      <c r="E4208" s="8" t="str">
        <f t="shared" si="130"/>
        <v>insert into Productos values (4207,'OPRESOR DE RESOTE ATE 83019',19);</v>
      </c>
    </row>
    <row r="4209" spans="1:5" x14ac:dyDescent="0.25">
      <c r="A4209" s="8">
        <f t="shared" si="131"/>
        <v>4208</v>
      </c>
      <c r="B4209" t="s">
        <v>16984</v>
      </c>
      <c r="C4209" t="s">
        <v>12655</v>
      </c>
      <c r="D4209" s="8">
        <f>VLOOKUP(C4209,Proveedor!$B$2:$C$168,2,0)</f>
        <v>40</v>
      </c>
      <c r="E4209" s="8" t="str">
        <f t="shared" si="130"/>
        <v>insert into Productos values (4208,'OREJERA AKSI AJUSTABLE',40);</v>
      </c>
    </row>
    <row r="4210" spans="1:5" x14ac:dyDescent="0.25">
      <c r="A4210" s="8">
        <f t="shared" si="131"/>
        <v>4209</v>
      </c>
      <c r="B4210" t="s">
        <v>16985</v>
      </c>
      <c r="C4210" t="s">
        <v>12621</v>
      </c>
      <c r="D4210" s="8">
        <f>VLOOKUP(C4210,Proveedor!$B$2:$C$168,2,0)</f>
        <v>6</v>
      </c>
      <c r="E4210" s="8" t="str">
        <f t="shared" si="130"/>
        <v>insert into Productos values (4209,'ORGANIZADOR TRANSPARENTE MOD.6407 SANTUL',6);</v>
      </c>
    </row>
    <row r="4211" spans="1:5" x14ac:dyDescent="0.25">
      <c r="A4211" s="8">
        <f t="shared" si="131"/>
        <v>4210</v>
      </c>
      <c r="B4211" t="s">
        <v>16986</v>
      </c>
      <c r="C4211" t="s">
        <v>12621</v>
      </c>
      <c r="D4211" s="8">
        <f>VLOOKUP(C4211,Proveedor!$B$2:$C$168,2,0)</f>
        <v>6</v>
      </c>
      <c r="E4211" s="8" t="str">
        <f t="shared" si="130"/>
        <v>insert into Productos values (4210,'ORGANIZADOR TRANSPARENTE MOD.6408 SAN',6);</v>
      </c>
    </row>
    <row r="4212" spans="1:5" x14ac:dyDescent="0.25">
      <c r="A4212" s="8">
        <f t="shared" si="131"/>
        <v>4211</v>
      </c>
      <c r="B4212" t="s">
        <v>16987</v>
      </c>
      <c r="C4212" t="s">
        <v>12627</v>
      </c>
      <c r="D4212" s="8">
        <f>VLOOKUP(C4212,Proveedor!$B$2:$C$168,2,0)</f>
        <v>12</v>
      </c>
      <c r="E4212" s="8" t="str">
        <f t="shared" si="130"/>
        <v>insert into Productos values (4211,'ORGANIZADOR TRUPER 15 COMPARTIMENTOS',12);</v>
      </c>
    </row>
    <row r="4213" spans="1:5" x14ac:dyDescent="0.25">
      <c r="A4213" s="8">
        <f t="shared" si="131"/>
        <v>4212</v>
      </c>
      <c r="B4213" t="s">
        <v>16988</v>
      </c>
      <c r="C4213" t="s">
        <v>12627</v>
      </c>
      <c r="D4213" s="8">
        <f>VLOOKUP(C4213,Proveedor!$B$2:$C$168,2,0)</f>
        <v>12</v>
      </c>
      <c r="E4213" s="8" t="str">
        <f t="shared" si="130"/>
        <v>insert into Productos values (4212,'ORGANIZADOR TRUPER 17 COMPARTIMENTOS',12);</v>
      </c>
    </row>
    <row r="4214" spans="1:5" x14ac:dyDescent="0.25">
      <c r="A4214" s="8">
        <f t="shared" si="131"/>
        <v>4213</v>
      </c>
      <c r="B4214" t="s">
        <v>16989</v>
      </c>
      <c r="C4214" t="s">
        <v>12627</v>
      </c>
      <c r="D4214" s="8">
        <f>VLOOKUP(C4214,Proveedor!$B$2:$C$168,2,0)</f>
        <v>12</v>
      </c>
      <c r="E4214" s="8" t="str">
        <f t="shared" si="130"/>
        <v>insert into Productos values (4213,'ORGANIZADOR TRUPER 18 COMPARTIM ORG-18',12);</v>
      </c>
    </row>
    <row r="4215" spans="1:5" x14ac:dyDescent="0.25">
      <c r="A4215" s="8">
        <f t="shared" si="131"/>
        <v>4214</v>
      </c>
      <c r="B4215" t="s">
        <v>16990</v>
      </c>
      <c r="C4215" t="s">
        <v>12627</v>
      </c>
      <c r="D4215" s="8">
        <f>VLOOKUP(C4215,Proveedor!$B$2:$C$168,2,0)</f>
        <v>12</v>
      </c>
      <c r="E4215" s="8" t="str">
        <f t="shared" si="130"/>
        <v>insert into Productos values (4214,'ORGANIZADOR TRUPER 64 COMPARTIMENTOS',12);</v>
      </c>
    </row>
    <row r="4216" spans="1:5" x14ac:dyDescent="0.25">
      <c r="A4216" s="8">
        <f t="shared" si="131"/>
        <v>4215</v>
      </c>
      <c r="B4216" t="s">
        <v>16991</v>
      </c>
      <c r="C4216" t="s">
        <v>12655</v>
      </c>
      <c r="D4216" s="8">
        <f>VLOOKUP(C4216,Proveedor!$B$2:$C$168,2,0)</f>
        <v>40</v>
      </c>
      <c r="E4216" s="8" t="str">
        <f t="shared" si="130"/>
        <v>insert into Productos values (4215,'OSO CERA LIQUIDA BLANCA 60 MIL',40);</v>
      </c>
    </row>
    <row r="4217" spans="1:5" x14ac:dyDescent="0.25">
      <c r="A4217" s="8">
        <f t="shared" si="131"/>
        <v>4216</v>
      </c>
      <c r="B4217" t="s">
        <v>16992</v>
      </c>
      <c r="C4217" t="s">
        <v>12655</v>
      </c>
      <c r="D4217" s="8">
        <f>VLOOKUP(C4217,Proveedor!$B$2:$C$168,2,0)</f>
        <v>40</v>
      </c>
      <c r="E4217" s="8" t="str">
        <f t="shared" si="130"/>
        <v>insert into Productos values (4216,'OSO CERA LIQUIDA CAFE 60 MIL.',40);</v>
      </c>
    </row>
    <row r="4218" spans="1:5" x14ac:dyDescent="0.25">
      <c r="A4218" s="8">
        <f t="shared" si="131"/>
        <v>4217</v>
      </c>
      <c r="B4218" t="s">
        <v>16993</v>
      </c>
      <c r="C4218" t="s">
        <v>12746</v>
      </c>
      <c r="D4218" s="8">
        <f>VLOOKUP(C4218,Proveedor!$B$2:$C$168,2,0)</f>
        <v>132</v>
      </c>
      <c r="E4218" s="8" t="str">
        <f t="shared" si="130"/>
        <v>insert into Productos values (4217,'OSO CERA LIQUIDA NEGRA 60 MIL.',132);</v>
      </c>
    </row>
    <row r="4219" spans="1:5" x14ac:dyDescent="0.25">
      <c r="A4219" s="8">
        <f t="shared" si="131"/>
        <v>4218</v>
      </c>
      <c r="B4219" t="s">
        <v>16994</v>
      </c>
      <c r="C4219" t="s">
        <v>12746</v>
      </c>
      <c r="D4219" s="8">
        <f>VLOOKUP(C4219,Proveedor!$B$2:$C$168,2,0)</f>
        <v>132</v>
      </c>
      <c r="E4219" s="8" t="str">
        <f t="shared" si="130"/>
        <v>insert into Productos values (4218,'OSO CREMA CAFE 170 G.',132);</v>
      </c>
    </row>
    <row r="4220" spans="1:5" x14ac:dyDescent="0.25">
      <c r="A4220" s="8">
        <f t="shared" si="131"/>
        <v>4219</v>
      </c>
      <c r="B4220" t="s">
        <v>16995</v>
      </c>
      <c r="C4220" t="s">
        <v>12746</v>
      </c>
      <c r="D4220" s="8">
        <f>VLOOKUP(C4220,Proveedor!$B$2:$C$168,2,0)</f>
        <v>132</v>
      </c>
      <c r="E4220" s="8" t="str">
        <f t="shared" si="130"/>
        <v>insert into Productos values (4219,'OSO CREMA NEGRA 170 G.',132);</v>
      </c>
    </row>
    <row r="4221" spans="1:5" x14ac:dyDescent="0.25">
      <c r="A4221" s="8">
        <f t="shared" si="131"/>
        <v>4220</v>
      </c>
      <c r="B4221" t="s">
        <v>16996</v>
      </c>
      <c r="C4221" t="s">
        <v>12746</v>
      </c>
      <c r="D4221" s="8">
        <f>VLOOKUP(C4221,Proveedor!$B$2:$C$168,2,0)</f>
        <v>132</v>
      </c>
      <c r="E4221" s="8" t="str">
        <f t="shared" si="130"/>
        <v>insert into Productos values (4220,'OSO GRASA CAFE 90 G.',132);</v>
      </c>
    </row>
    <row r="4222" spans="1:5" x14ac:dyDescent="0.25">
      <c r="A4222" s="8">
        <f t="shared" si="131"/>
        <v>4221</v>
      </c>
      <c r="B4222" t="s">
        <v>16997</v>
      </c>
      <c r="C4222" t="s">
        <v>12746</v>
      </c>
      <c r="D4222" s="8">
        <f>VLOOKUP(C4222,Proveedor!$B$2:$C$168,2,0)</f>
        <v>132</v>
      </c>
      <c r="E4222" s="8" t="str">
        <f t="shared" si="130"/>
        <v>insert into Productos values (4221,'OSO GRASA CREMA CAFE 90 G.',132);</v>
      </c>
    </row>
    <row r="4223" spans="1:5" x14ac:dyDescent="0.25">
      <c r="A4223" s="8">
        <f t="shared" si="131"/>
        <v>4222</v>
      </c>
      <c r="B4223" t="s">
        <v>16998</v>
      </c>
      <c r="C4223" t="s">
        <v>12746</v>
      </c>
      <c r="D4223" s="8">
        <f>VLOOKUP(C4223,Proveedor!$B$2:$C$168,2,0)</f>
        <v>132</v>
      </c>
      <c r="E4223" s="8" t="str">
        <f t="shared" si="130"/>
        <v>insert into Productos values (4222,'OSO GRASA CREMA NEGRA 90 G.',132);</v>
      </c>
    </row>
    <row r="4224" spans="1:5" x14ac:dyDescent="0.25">
      <c r="A4224" s="8">
        <f t="shared" si="131"/>
        <v>4223</v>
      </c>
      <c r="B4224" t="s">
        <v>16999</v>
      </c>
      <c r="C4224" t="s">
        <v>12746</v>
      </c>
      <c r="D4224" s="8">
        <f>VLOOKUP(C4224,Proveedor!$B$2:$C$168,2,0)</f>
        <v>132</v>
      </c>
      <c r="E4224" s="8" t="str">
        <f t="shared" si="130"/>
        <v>insert into Productos values (4223,'OSO GRASA NEUTRA 90 G',132);</v>
      </c>
    </row>
    <row r="4225" spans="1:5" x14ac:dyDescent="0.25">
      <c r="A4225" s="8">
        <f t="shared" si="131"/>
        <v>4224</v>
      </c>
      <c r="B4225" t="s">
        <v>17000</v>
      </c>
      <c r="C4225" t="s">
        <v>12746</v>
      </c>
      <c r="D4225" s="8">
        <f>VLOOKUP(C4225,Proveedor!$B$2:$C$168,2,0)</f>
        <v>132</v>
      </c>
      <c r="E4225" s="8" t="str">
        <f t="shared" si="130"/>
        <v>insert into Productos values (4224,'OSO JABON DE CALABAZA 125G. SOLIDO',132);</v>
      </c>
    </row>
    <row r="4226" spans="1:5" x14ac:dyDescent="0.25">
      <c r="A4226" s="8">
        <f t="shared" si="131"/>
        <v>4225</v>
      </c>
      <c r="B4226" t="s">
        <v>17001</v>
      </c>
      <c r="C4226" t="s">
        <v>12655</v>
      </c>
      <c r="D4226" s="8">
        <f>VLOOKUP(C4226,Proveedor!$B$2:$C$168,2,0)</f>
        <v>40</v>
      </c>
      <c r="E4226" s="8" t="str">
        <f t="shared" si="130"/>
        <v>insert into Productos values (4225,'OSO LUSTROSO NEUTRO',40);</v>
      </c>
    </row>
    <row r="4227" spans="1:5" x14ac:dyDescent="0.25">
      <c r="A4227" s="8">
        <f t="shared" si="131"/>
        <v>4226</v>
      </c>
      <c r="B4227" t="s">
        <v>17002</v>
      </c>
      <c r="C4227" t="s">
        <v>12746</v>
      </c>
      <c r="D4227" s="8">
        <f>VLOOKUP(C4227,Proveedor!$B$2:$C$168,2,0)</f>
        <v>132</v>
      </c>
      <c r="E4227" s="8" t="str">
        <f t="shared" ref="E4227:E4290" si="132">"insert into Productos values ("&amp;A4227&amp;",'"&amp;B4227&amp;"',"&amp;D4227&amp;");"</f>
        <v>insert into Productos values (4226,'OSO TINTA CAFE 125 MIL.',132);</v>
      </c>
    </row>
    <row r="4228" spans="1:5" x14ac:dyDescent="0.25">
      <c r="A4228" s="8">
        <f t="shared" ref="A4228:A4291" si="133">+A4227+1</f>
        <v>4227</v>
      </c>
      <c r="B4228" t="s">
        <v>17003</v>
      </c>
      <c r="C4228" t="s">
        <v>12746</v>
      </c>
      <c r="D4228" s="8">
        <f>VLOOKUP(C4228,Proveedor!$B$2:$C$168,2,0)</f>
        <v>132</v>
      </c>
      <c r="E4228" s="8" t="str">
        <f t="shared" si="132"/>
        <v>insert into Productos values (4227,'OSO TINTA CAFE 250 MIL.',132);</v>
      </c>
    </row>
    <row r="4229" spans="1:5" x14ac:dyDescent="0.25">
      <c r="A4229" s="8">
        <f t="shared" si="133"/>
        <v>4228</v>
      </c>
      <c r="B4229" t="s">
        <v>17004</v>
      </c>
      <c r="C4229" t="s">
        <v>12746</v>
      </c>
      <c r="D4229" s="8">
        <f>VLOOKUP(C4229,Proveedor!$B$2:$C$168,2,0)</f>
        <v>132</v>
      </c>
      <c r="E4229" s="8" t="str">
        <f t="shared" si="132"/>
        <v>insert into Productos values (4228,'OSO TINTA NEGRA 1 LITRO',132);</v>
      </c>
    </row>
    <row r="4230" spans="1:5" x14ac:dyDescent="0.25">
      <c r="A4230" s="8">
        <f t="shared" si="133"/>
        <v>4229</v>
      </c>
      <c r="B4230" t="s">
        <v>17005</v>
      </c>
      <c r="C4230" t="s">
        <v>12746</v>
      </c>
      <c r="D4230" s="8">
        <f>VLOOKUP(C4230,Proveedor!$B$2:$C$168,2,0)</f>
        <v>132</v>
      </c>
      <c r="E4230" s="8" t="str">
        <f t="shared" si="132"/>
        <v>insert into Productos values (4229,'OSO TINTA NEGRA 125 MIL.',132);</v>
      </c>
    </row>
    <row r="4231" spans="1:5" x14ac:dyDescent="0.25">
      <c r="A4231" s="8">
        <f t="shared" si="133"/>
        <v>4230</v>
      </c>
      <c r="B4231" t="s">
        <v>17006</v>
      </c>
      <c r="C4231" t="s">
        <v>12746</v>
      </c>
      <c r="D4231" s="8">
        <f>VLOOKUP(C4231,Proveedor!$B$2:$C$168,2,0)</f>
        <v>132</v>
      </c>
      <c r="E4231" s="8" t="str">
        <f t="shared" si="132"/>
        <v>insert into Productos values (4230,'OSO TINTA NEGRA 250 MIL.',132);</v>
      </c>
    </row>
    <row r="4232" spans="1:5" x14ac:dyDescent="0.25">
      <c r="A4232" s="8">
        <f t="shared" si="133"/>
        <v>4231</v>
      </c>
      <c r="B4232" t="s">
        <v>17007</v>
      </c>
      <c r="C4232" t="s">
        <v>12621</v>
      </c>
      <c r="D4232" s="8">
        <f>VLOOKUP(C4232,Proveedor!$B$2:$C$168,2,0)</f>
        <v>6</v>
      </c>
      <c r="E4232" s="8" t="str">
        <f t="shared" si="132"/>
        <v>insert into Productos values (4231,'PABILOS PARA ANTORCHA 5 PZS SANTUL 7602',6);</v>
      </c>
    </row>
    <row r="4233" spans="1:5" x14ac:dyDescent="0.25">
      <c r="A4233" s="8">
        <f t="shared" si="133"/>
        <v>4232</v>
      </c>
      <c r="B4233" t="s">
        <v>17008</v>
      </c>
      <c r="C4233" t="s">
        <v>12655</v>
      </c>
      <c r="D4233" s="8">
        <f>VLOOKUP(C4233,Proveedor!$B$2:$C$168,2,0)</f>
        <v>40</v>
      </c>
      <c r="E4233" s="8" t="str">
        <f t="shared" si="132"/>
        <v>insert into Productos values (4232,'PALA CAJUELERA SURTEK CUADRADA M/MADERA',40);</v>
      </c>
    </row>
    <row r="4234" spans="1:5" x14ac:dyDescent="0.25">
      <c r="A4234" s="8">
        <f t="shared" si="133"/>
        <v>4233</v>
      </c>
      <c r="B4234" t="s">
        <v>17009</v>
      </c>
      <c r="C4234" t="s">
        <v>12627</v>
      </c>
      <c r="D4234" s="8">
        <f>VLOOKUP(C4234,Proveedor!$B$2:$C$168,2,0)</f>
        <v>12</v>
      </c>
      <c r="E4234" s="8" t="str">
        <f t="shared" si="132"/>
        <v>insert into Productos values (4233,'PALA CARBONERA TRUPER CHICA PCACY-P',12);</v>
      </c>
    </row>
    <row r="4235" spans="1:5" x14ac:dyDescent="0.25">
      <c r="A4235" s="8">
        <f t="shared" si="133"/>
        <v>4234</v>
      </c>
      <c r="B4235" t="s">
        <v>17010</v>
      </c>
      <c r="C4235" t="s">
        <v>12627</v>
      </c>
      <c r="D4235" s="8">
        <f>VLOOKUP(C4235,Proveedor!$B$2:$C$168,2,0)</f>
        <v>12</v>
      </c>
      <c r="E4235" s="8" t="str">
        <f t="shared" si="132"/>
        <v>insert into Productos values (4234,'PALA CARBONERA TRUPER T2000 M/P PCAY-P',12);</v>
      </c>
    </row>
    <row r="4236" spans="1:5" x14ac:dyDescent="0.25">
      <c r="A4236" s="8">
        <f t="shared" si="133"/>
        <v>4235</v>
      </c>
      <c r="B4236" t="s">
        <v>17011</v>
      </c>
      <c r="C4236" t="s">
        <v>12747</v>
      </c>
      <c r="D4236" s="8">
        <f>VLOOKUP(C4236,Proveedor!$B$2:$C$168,2,0)</f>
        <v>133</v>
      </c>
      <c r="E4236" s="8" t="str">
        <f t="shared" si="132"/>
        <v>insert into Productos values (4235,'PALA CUADRADA BR',133);</v>
      </c>
    </row>
    <row r="4237" spans="1:5" x14ac:dyDescent="0.25">
      <c r="A4237" s="8">
        <f t="shared" si="133"/>
        <v>4236</v>
      </c>
      <c r="B4237" t="s">
        <v>17012</v>
      </c>
      <c r="C4237" t="s">
        <v>12627</v>
      </c>
      <c r="D4237" s="8">
        <f>VLOOKUP(C4237,Proveedor!$B$2:$C$168,2,0)</f>
        <v>12</v>
      </c>
      <c r="E4237" s="8" t="str">
        <f t="shared" si="132"/>
        <v>insert into Productos values (4236,'PALA CUADRADA M/FIBRA TRUPER',12);</v>
      </c>
    </row>
    <row r="4238" spans="1:5" x14ac:dyDescent="0.25">
      <c r="A4238" s="8">
        <f t="shared" si="133"/>
        <v>4237</v>
      </c>
      <c r="B4238" t="s">
        <v>17013</v>
      </c>
      <c r="C4238" t="s">
        <v>12654</v>
      </c>
      <c r="D4238" s="8">
        <f>VLOOKUP(C4238,Proveedor!$B$2:$C$168,2,0)</f>
        <v>39</v>
      </c>
      <c r="E4238" s="8" t="str">
        <f t="shared" si="132"/>
        <v>insert into Productos values (4237,'PALA CUADRADA PRETUL M/PLA TIPO/Y PCD-',39);</v>
      </c>
    </row>
    <row r="4239" spans="1:5" x14ac:dyDescent="0.25">
      <c r="A4239" s="8">
        <f t="shared" si="133"/>
        <v>4238</v>
      </c>
      <c r="B4239" t="s">
        <v>17014</v>
      </c>
      <c r="C4239" t="s">
        <v>12654</v>
      </c>
      <c r="D4239" s="8">
        <f>VLOOKUP(C4239,Proveedor!$B$2:$C$168,2,0)</f>
        <v>39</v>
      </c>
      <c r="E4239" s="8" t="str">
        <f t="shared" si="132"/>
        <v>insert into Productos values (4238,'PALA CUADRADA PRETUL P/PLASTICO PCD-P',39);</v>
      </c>
    </row>
    <row r="4240" spans="1:5" x14ac:dyDescent="0.25">
      <c r="A4240" s="8">
        <f t="shared" si="133"/>
        <v>4239</v>
      </c>
      <c r="B4240" t="s">
        <v>17015</v>
      </c>
      <c r="C4240" t="s">
        <v>12627</v>
      </c>
      <c r="D4240" s="8">
        <f>VLOOKUP(C4240,Proveedor!$B$2:$C$168,2,0)</f>
        <v>12</v>
      </c>
      <c r="E4240" s="8" t="str">
        <f t="shared" si="132"/>
        <v>insert into Productos values (4239,'PALA CUADRADA TRUPER PROMO PCY-P',12);</v>
      </c>
    </row>
    <row r="4241" spans="1:5" x14ac:dyDescent="0.25">
      <c r="A4241" s="8">
        <f t="shared" si="133"/>
        <v>4240</v>
      </c>
      <c r="B4241" t="s">
        <v>17016</v>
      </c>
      <c r="C4241" t="s">
        <v>12627</v>
      </c>
      <c r="D4241" s="8">
        <f>VLOOKUP(C4241,Proveedor!$B$2:$C$168,2,0)</f>
        <v>12</v>
      </c>
      <c r="E4241" s="8" t="str">
        <f t="shared" si="132"/>
        <v>insert into Productos values (4240,'PALA CUADRADA TRUPER T/EUROPERA PCS-4P',12);</v>
      </c>
    </row>
    <row r="4242" spans="1:5" x14ac:dyDescent="0.25">
      <c r="A4242" s="8">
        <f t="shared" si="133"/>
        <v>4241</v>
      </c>
      <c r="B4242" t="s">
        <v>17017</v>
      </c>
      <c r="C4242" t="s">
        <v>12627</v>
      </c>
      <c r="D4242" s="8">
        <f>VLOOKUP(C4242,Proveedor!$B$2:$C$168,2,0)</f>
        <v>12</v>
      </c>
      <c r="E4242" s="8" t="str">
        <f t="shared" si="132"/>
        <v>insert into Productos values (4241,'PALA ESCARRAMAN TRUPER PES-P PROMOCIONA',12);</v>
      </c>
    </row>
    <row r="4243" spans="1:5" x14ac:dyDescent="0.25">
      <c r="A4243" s="8">
        <f t="shared" si="133"/>
        <v>4242</v>
      </c>
      <c r="B4243" t="s">
        <v>17018</v>
      </c>
      <c r="C4243" t="s">
        <v>12747</v>
      </c>
      <c r="D4243" s="8">
        <f>VLOOKUP(C4243,Proveedor!$B$2:$C$168,2,0)</f>
        <v>133</v>
      </c>
      <c r="E4243" s="8" t="str">
        <f t="shared" si="132"/>
        <v>insert into Productos values (4242,'PALA REDONDA BR',133);</v>
      </c>
    </row>
    <row r="4244" spans="1:5" x14ac:dyDescent="0.25">
      <c r="A4244" s="8">
        <f t="shared" si="133"/>
        <v>4243</v>
      </c>
      <c r="B4244" t="s">
        <v>17019</v>
      </c>
      <c r="C4244" t="s">
        <v>12654</v>
      </c>
      <c r="D4244" s="8">
        <f>VLOOKUP(C4244,Proveedor!$B$2:$C$168,2,0)</f>
        <v>39</v>
      </c>
      <c r="E4244" s="8" t="str">
        <f t="shared" si="132"/>
        <v>insert into Productos values (4243,'PALA REDONDA PRETUL M/PLASTICO D',39);</v>
      </c>
    </row>
    <row r="4245" spans="1:5" x14ac:dyDescent="0.25">
      <c r="A4245" s="8">
        <f t="shared" si="133"/>
        <v>4244</v>
      </c>
      <c r="B4245" t="s">
        <v>17020</v>
      </c>
      <c r="C4245" t="s">
        <v>12627</v>
      </c>
      <c r="D4245" s="8">
        <f>VLOOKUP(C4245,Proveedor!$B$2:$C$168,2,0)</f>
        <v>12</v>
      </c>
      <c r="E4245" s="8" t="str">
        <f t="shared" si="132"/>
        <v>insert into Productos values (4244,'PALA REDONDA TRUPER CLASSIC P/D PRY',12);</v>
      </c>
    </row>
    <row r="4246" spans="1:5" x14ac:dyDescent="0.25">
      <c r="A4246" s="8">
        <f t="shared" si="133"/>
        <v>4245</v>
      </c>
      <c r="B4246" t="s">
        <v>17021</v>
      </c>
      <c r="C4246" t="s">
        <v>12627</v>
      </c>
      <c r="D4246" s="8">
        <f>VLOOKUP(C4246,Proveedor!$B$2:$C$168,2,0)</f>
        <v>12</v>
      </c>
      <c r="E4246" s="8" t="str">
        <f t="shared" si="132"/>
        <v>insert into Productos values (4245,'PALA REDONDA TRUPER T2000 PRY-P',12);</v>
      </c>
    </row>
    <row r="4247" spans="1:5" x14ac:dyDescent="0.25">
      <c r="A4247" s="8">
        <f t="shared" si="133"/>
        <v>4246</v>
      </c>
      <c r="B4247" t="s">
        <v>17022</v>
      </c>
      <c r="C4247" t="s">
        <v>12627</v>
      </c>
      <c r="D4247" s="8">
        <f>VLOOKUP(C4247,Proveedor!$B$2:$C$168,2,0)</f>
        <v>12</v>
      </c>
      <c r="E4247" s="8" t="str">
        <f t="shared" si="132"/>
        <v>insert into Productos values (4246,'PALA TRUPER CAJ/REDONDA F/VIDRIO TR-BY-',12);</v>
      </c>
    </row>
    <row r="4248" spans="1:5" x14ac:dyDescent="0.25">
      <c r="A4248" s="8">
        <f t="shared" si="133"/>
        <v>4247</v>
      </c>
      <c r="B4248" t="s">
        <v>17023</v>
      </c>
      <c r="C4248" t="s">
        <v>12627</v>
      </c>
      <c r="D4248" s="8">
        <f>VLOOKUP(C4248,Proveedor!$B$2:$C$168,2,0)</f>
        <v>12</v>
      </c>
      <c r="E4248" s="8" t="str">
        <f t="shared" si="132"/>
        <v>insert into Productos values (4247,'PALA TRUPER CAJUELERA CUADRADA TR-BYC',12);</v>
      </c>
    </row>
    <row r="4249" spans="1:5" x14ac:dyDescent="0.25">
      <c r="A4249" s="8">
        <f t="shared" si="133"/>
        <v>4248</v>
      </c>
      <c r="B4249" t="s">
        <v>17024</v>
      </c>
      <c r="C4249" t="s">
        <v>12627</v>
      </c>
      <c r="D4249" s="8">
        <f>VLOOKUP(C4249,Proveedor!$B$2:$C$168,2,0)</f>
        <v>12</v>
      </c>
      <c r="E4249" s="8" t="str">
        <f t="shared" si="132"/>
        <v>insert into Productos values (4248,'PALA TRUPER CAJUELERA F.VIDRIO TR-BYFC',12);</v>
      </c>
    </row>
    <row r="4250" spans="1:5" x14ac:dyDescent="0.25">
      <c r="A4250" s="8">
        <f t="shared" si="133"/>
        <v>4249</v>
      </c>
      <c r="B4250" t="s">
        <v>17025</v>
      </c>
      <c r="C4250" t="s">
        <v>12627</v>
      </c>
      <c r="D4250" s="8">
        <f>VLOOKUP(C4250,Proveedor!$B$2:$C$168,2,0)</f>
        <v>12</v>
      </c>
      <c r="E4250" s="8" t="str">
        <f t="shared" si="132"/>
        <v>insert into Productos values (4249,'PALA TRUPER CAJUELERA REDONDA TR-BY',12);</v>
      </c>
    </row>
    <row r="4251" spans="1:5" x14ac:dyDescent="0.25">
      <c r="A4251" s="8">
        <f t="shared" si="133"/>
        <v>4250</v>
      </c>
      <c r="B4251" t="s">
        <v>17026</v>
      </c>
      <c r="C4251" t="s">
        <v>12628</v>
      </c>
      <c r="D4251" s="8">
        <f>VLOOKUP(C4251,Proveedor!$B$2:$C$168,2,0)</f>
        <v>13</v>
      </c>
      <c r="E4251" s="8" t="str">
        <f t="shared" si="132"/>
        <v>insert into Productos values (4250,'PALANCA P/WC BOTON FOSET',13);</v>
      </c>
    </row>
    <row r="4252" spans="1:5" x14ac:dyDescent="0.25">
      <c r="A4252" s="8">
        <f t="shared" si="133"/>
        <v>4251</v>
      </c>
      <c r="B4252" t="s">
        <v>17027</v>
      </c>
      <c r="C4252" t="s">
        <v>12628</v>
      </c>
      <c r="D4252" s="8">
        <f>VLOOKUP(C4252,Proveedor!$B$2:$C$168,2,0)</f>
        <v>13</v>
      </c>
      <c r="E4252" s="8" t="str">
        <f t="shared" si="132"/>
        <v>insert into Productos values (4251,'PALANCA P/WC CROMADA FOSET TRUP PW-019',13);</v>
      </c>
    </row>
    <row r="4253" spans="1:5" x14ac:dyDescent="0.25">
      <c r="A4253" s="8">
        <f t="shared" si="133"/>
        <v>4252</v>
      </c>
      <c r="B4253" t="s">
        <v>17028</v>
      </c>
      <c r="C4253" t="s">
        <v>12628</v>
      </c>
      <c r="D4253" s="8">
        <f>VLOOKUP(C4253,Proveedor!$B$2:$C$168,2,0)</f>
        <v>13</v>
      </c>
      <c r="E4253" s="8" t="str">
        <f t="shared" si="132"/>
        <v>insert into Productos values (4252,'PALANCA P/WC PLASTICA FOSET',13);</v>
      </c>
    </row>
    <row r="4254" spans="1:5" x14ac:dyDescent="0.25">
      <c r="A4254" s="8">
        <f t="shared" si="133"/>
        <v>4253</v>
      </c>
      <c r="B4254" t="s">
        <v>17029</v>
      </c>
      <c r="C4254" t="s">
        <v>12700</v>
      </c>
      <c r="D4254" s="8">
        <f>VLOOKUP(C4254,Proveedor!$B$2:$C$168,2,0)</f>
        <v>85</v>
      </c>
      <c r="E4254" s="8" t="str">
        <f t="shared" si="132"/>
        <v>insert into Productos values (4253,'PALANCA P/WC SOLVEX',85);</v>
      </c>
    </row>
    <row r="4255" spans="1:5" x14ac:dyDescent="0.25">
      <c r="A4255" s="8">
        <f t="shared" si="133"/>
        <v>4254</v>
      </c>
      <c r="B4255" t="s">
        <v>17030</v>
      </c>
      <c r="C4255" t="s">
        <v>12655</v>
      </c>
      <c r="D4255" s="8">
        <f>VLOOKUP(C4255,Proveedor!$B$2:$C$168,2,0)</f>
        <v>40</v>
      </c>
      <c r="E4255" s="8" t="str">
        <f t="shared" si="132"/>
        <v>insert into Productos values (4254,'PARAFINA LION TOOLS 946 MIL """"OJO""""',40);</v>
      </c>
    </row>
    <row r="4256" spans="1:5" x14ac:dyDescent="0.25">
      <c r="A4256" s="8">
        <f t="shared" si="133"/>
        <v>4255</v>
      </c>
      <c r="B4256" t="s">
        <v>17031</v>
      </c>
      <c r="C4256" t="s">
        <v>12654</v>
      </c>
      <c r="D4256" s="8">
        <f>VLOOKUP(C4256,Proveedor!$B$2:$C$168,2,0)</f>
        <v>39</v>
      </c>
      <c r="E4256" s="8" t="str">
        <f t="shared" si="132"/>
        <v>insert into Productos values (4255,'PARAFINA PRETUL LIQUIDA P/LAMPARA DE PET',39);</v>
      </c>
    </row>
    <row r="4257" spans="1:5" x14ac:dyDescent="0.25">
      <c r="A4257" s="8">
        <f t="shared" si="133"/>
        <v>4256</v>
      </c>
      <c r="B4257" t="s">
        <v>17032</v>
      </c>
      <c r="C4257" t="s">
        <v>12655</v>
      </c>
      <c r="D4257" s="8">
        <f>VLOOKUP(C4257,Proveedor!$B$2:$C$168,2,0)</f>
        <v>40</v>
      </c>
      <c r="E4257" s="8" t="str">
        <f t="shared" si="132"/>
        <v>insert into Productos values (4256,'PARCHE P/BICI',40);</v>
      </c>
    </row>
    <row r="4258" spans="1:5" x14ac:dyDescent="0.25">
      <c r="A4258" s="8">
        <f t="shared" si="133"/>
        <v>4257</v>
      </c>
      <c r="B4258" t="s">
        <v>17033</v>
      </c>
      <c r="C4258" t="s">
        <v>12634</v>
      </c>
      <c r="D4258" s="8">
        <f>VLOOKUP(C4258,Proveedor!$B$2:$C$168,2,0)</f>
        <v>19</v>
      </c>
      <c r="E4258" s="8" t="str">
        <f t="shared" si="132"/>
        <v>insert into Productos values (4257,'PARRILLA BARRO #22 *',19);</v>
      </c>
    </row>
    <row r="4259" spans="1:5" x14ac:dyDescent="0.25">
      <c r="A4259" s="8">
        <f t="shared" si="133"/>
        <v>4258</v>
      </c>
      <c r="B4259" t="s">
        <v>17034</v>
      </c>
      <c r="C4259" t="s">
        <v>12674</v>
      </c>
      <c r="D4259" s="8">
        <f>VLOOKUP(C4259,Proveedor!$B$2:$C$168,2,0)</f>
        <v>59</v>
      </c>
      <c r="E4259" s="8" t="str">
        <f t="shared" si="132"/>
        <v>insert into Productos values (4258,'PARRILLA DAYCO CAPRICORNIO (SENCILLA DIR',59);</v>
      </c>
    </row>
    <row r="4260" spans="1:5" x14ac:dyDescent="0.25">
      <c r="A4260" s="8">
        <f t="shared" si="133"/>
        <v>4259</v>
      </c>
      <c r="B4260" t="s">
        <v>17035</v>
      </c>
      <c r="C4260" t="s">
        <v>12674</v>
      </c>
      <c r="D4260" s="8">
        <f>VLOOKUP(C4260,Proveedor!$B$2:$C$168,2,0)</f>
        <v>59</v>
      </c>
      <c r="E4260" s="8" t="str">
        <f t="shared" si="132"/>
        <v>insert into Productos values (4259,'PARRILLA DAYCO LIBRA DOBLE C/TERMOSTATO',59);</v>
      </c>
    </row>
    <row r="4261" spans="1:5" x14ac:dyDescent="0.25">
      <c r="A4261" s="8">
        <f t="shared" si="133"/>
        <v>4260</v>
      </c>
      <c r="B4261" t="s">
        <v>17036</v>
      </c>
      <c r="C4261" t="s">
        <v>12674</v>
      </c>
      <c r="D4261" s="8">
        <f>VLOOKUP(C4261,Proveedor!$B$2:$C$168,2,0)</f>
        <v>59</v>
      </c>
      <c r="E4261" s="8" t="str">
        <f t="shared" si="132"/>
        <v>insert into Productos values (4260,'PARRILLA ELECT.DAYCO * SAGITARIO DIRECTA',59);</v>
      </c>
    </row>
    <row r="4262" spans="1:5" x14ac:dyDescent="0.25">
      <c r="A4262" s="8">
        <f t="shared" si="133"/>
        <v>4261</v>
      </c>
      <c r="B4262" t="s">
        <v>17037</v>
      </c>
      <c r="C4262" t="s">
        <v>12674</v>
      </c>
      <c r="D4262" s="8">
        <f>VLOOKUP(C4262,Proveedor!$B$2:$C$168,2,0)</f>
        <v>59</v>
      </c>
      <c r="E4262" s="8" t="str">
        <f t="shared" si="132"/>
        <v>insert into Productos values (4261,'PARRILLA ELECTRICA ARIES DIRECTA',59);</v>
      </c>
    </row>
    <row r="4263" spans="1:5" x14ac:dyDescent="0.25">
      <c r="A4263" s="8">
        <f t="shared" si="133"/>
        <v>4262</v>
      </c>
      <c r="B4263" t="s">
        <v>17038</v>
      </c>
      <c r="C4263" t="s">
        <v>12674</v>
      </c>
      <c r="D4263" s="8">
        <f>VLOOKUP(C4263,Proveedor!$B$2:$C$168,2,0)</f>
        <v>59</v>
      </c>
      <c r="E4263" s="8" t="str">
        <f t="shared" si="132"/>
        <v>insert into Productos values (4262,'PARRILLA ELECTRICA LEO C/TERMOSTATO',59);</v>
      </c>
    </row>
    <row r="4264" spans="1:5" x14ac:dyDescent="0.25">
      <c r="A4264" s="8">
        <f t="shared" si="133"/>
        <v>4263</v>
      </c>
      <c r="B4264" t="s">
        <v>17039</v>
      </c>
      <c r="C4264" t="s">
        <v>12674</v>
      </c>
      <c r="D4264" s="8">
        <f>VLOOKUP(C4264,Proveedor!$B$2:$C$168,2,0)</f>
        <v>59</v>
      </c>
      <c r="E4264" s="8" t="str">
        <f t="shared" si="132"/>
        <v>insert into Productos values (4263,'PARRILLA ELECTRICA TAURO CUADRADA DIREC',59);</v>
      </c>
    </row>
    <row r="4265" spans="1:5" x14ac:dyDescent="0.25">
      <c r="A4265" s="8">
        <f t="shared" si="133"/>
        <v>4264</v>
      </c>
      <c r="B4265" t="s">
        <v>17040</v>
      </c>
      <c r="C4265" t="s">
        <v>12634</v>
      </c>
      <c r="D4265" s="8">
        <f>VLOOKUP(C4265,Proveedor!$B$2:$C$168,2,0)</f>
        <v>19</v>
      </c>
      <c r="E4265" s="8" t="str">
        <f t="shared" si="132"/>
        <v>insert into Productos values (4264,'PARRILLA TUBULAR CUADRADA',19);</v>
      </c>
    </row>
    <row r="4266" spans="1:5" x14ac:dyDescent="0.25">
      <c r="A4266" s="8">
        <f t="shared" si="133"/>
        <v>4265</v>
      </c>
      <c r="B4266" t="s">
        <v>17041</v>
      </c>
      <c r="C4266" t="s">
        <v>12634</v>
      </c>
      <c r="D4266" s="8">
        <f>VLOOKUP(C4266,Proveedor!$B$2:$C$168,2,0)</f>
        <v>19</v>
      </c>
      <c r="E4266" s="8" t="str">
        <f t="shared" si="132"/>
        <v>insert into Productos values (4265,'PASADOR DORADO NO.13 *',19);</v>
      </c>
    </row>
    <row r="4267" spans="1:5" x14ac:dyDescent="0.25">
      <c r="A4267" s="8">
        <f t="shared" si="133"/>
        <v>4266</v>
      </c>
      <c r="B4267" t="s">
        <v>17042</v>
      </c>
      <c r="C4267" t="s">
        <v>12634</v>
      </c>
      <c r="D4267" s="8">
        <f>VLOOKUP(C4267,Proveedor!$B$2:$C$168,2,0)</f>
        <v>19</v>
      </c>
      <c r="E4267" s="8" t="str">
        <f t="shared" si="132"/>
        <v>insert into Productos values (4266,'PASADOR DORADO NO.5 * PA26113',19);</v>
      </c>
    </row>
    <row r="4268" spans="1:5" x14ac:dyDescent="0.25">
      <c r="A4268" s="8">
        <f t="shared" si="133"/>
        <v>4267</v>
      </c>
      <c r="B4268" t="s">
        <v>17043</v>
      </c>
      <c r="C4268" t="s">
        <v>12634</v>
      </c>
      <c r="D4268" s="8">
        <f>VLOOKUP(C4268,Proveedor!$B$2:$C$168,2,0)</f>
        <v>19</v>
      </c>
      <c r="E4268" s="8" t="str">
        <f t="shared" si="132"/>
        <v>insert into Productos values (4267,'PASADOR DORADO NO.9 * PA26126',19);</v>
      </c>
    </row>
    <row r="4269" spans="1:5" x14ac:dyDescent="0.25">
      <c r="A4269" s="8">
        <f t="shared" si="133"/>
        <v>4268</v>
      </c>
      <c r="B4269" t="s">
        <v>17044</v>
      </c>
      <c r="C4269" t="s">
        <v>12655</v>
      </c>
      <c r="D4269" s="8">
        <f>VLOOKUP(C4269,Proveedor!$B$2:$C$168,2,0)</f>
        <v>40</v>
      </c>
      <c r="E4269" s="8" t="str">
        <f t="shared" si="132"/>
        <v>insert into Productos values (4268,'PASADOR PORTA CANDADO P-150 GALV.15CM*',40);</v>
      </c>
    </row>
    <row r="4270" spans="1:5" x14ac:dyDescent="0.25">
      <c r="A4270" s="8">
        <f t="shared" si="133"/>
        <v>4269</v>
      </c>
      <c r="B4270" t="s">
        <v>17045</v>
      </c>
      <c r="C4270" t="s">
        <v>12655</v>
      </c>
      <c r="D4270" s="8">
        <f>VLOOKUP(C4270,Proveedor!$B$2:$C$168,2,0)</f>
        <v>40</v>
      </c>
      <c r="E4270" s="8" t="str">
        <f t="shared" si="132"/>
        <v>insert into Productos values (4269,'PASADOR PORTA CANDADO P-50 GALV.5CM *',40);</v>
      </c>
    </row>
    <row r="4271" spans="1:5" x14ac:dyDescent="0.25">
      <c r="A4271" s="8">
        <f t="shared" si="133"/>
        <v>4270</v>
      </c>
      <c r="B4271" t="s">
        <v>17046</v>
      </c>
      <c r="C4271" t="s">
        <v>12748</v>
      </c>
      <c r="D4271" s="8">
        <f>VLOOKUP(C4271,Proveedor!$B$2:$C$168,2,0)</f>
        <v>134</v>
      </c>
      <c r="E4271" s="8" t="str">
        <f t="shared" si="132"/>
        <v>insert into Productos values (4270,'PASTA P/SOLDAR ELECTRONICA MKT',134);</v>
      </c>
    </row>
    <row r="4272" spans="1:5" x14ac:dyDescent="0.25">
      <c r="A4272" s="8">
        <f t="shared" si="133"/>
        <v>4271</v>
      </c>
      <c r="B4272" t="s">
        <v>17047</v>
      </c>
      <c r="C4272" t="s">
        <v>12749</v>
      </c>
      <c r="D4272" s="8">
        <f>VLOOKUP(C4272,Proveedor!$B$2:$C$168,2,0)</f>
        <v>135</v>
      </c>
      <c r="E4272" s="8" t="str">
        <f t="shared" si="132"/>
        <v>insert into Productos values (4271,'PASTA P/SOLDAR SILER',135);</v>
      </c>
    </row>
    <row r="4273" spans="1:5" x14ac:dyDescent="0.25">
      <c r="A4273" s="8">
        <f t="shared" si="133"/>
        <v>4272</v>
      </c>
      <c r="B4273" t="s">
        <v>17048</v>
      </c>
      <c r="C4273" t="s">
        <v>12627</v>
      </c>
      <c r="D4273" s="8">
        <f>VLOOKUP(C4273,Proveedor!$B$2:$C$168,2,0)</f>
        <v>12</v>
      </c>
      <c r="E4273" s="8" t="str">
        <f t="shared" si="132"/>
        <v>insert into Productos values (4272,'PASTA P/SOLDAR TRUPER 60 GR.',12);</v>
      </c>
    </row>
    <row r="4274" spans="1:5" x14ac:dyDescent="0.25">
      <c r="A4274" s="8">
        <f t="shared" si="133"/>
        <v>4273</v>
      </c>
      <c r="B4274" t="s">
        <v>17049</v>
      </c>
      <c r="C4274" t="s">
        <v>12650</v>
      </c>
      <c r="D4274" s="8">
        <f>VLOOKUP(C4274,Proveedor!$B$2:$C$168,2,0)</f>
        <v>35</v>
      </c>
      <c r="E4274" s="8" t="str">
        <f t="shared" si="132"/>
        <v>insert into Productos values (4273,'PASTILLA 15 AMP BTICINO',35);</v>
      </c>
    </row>
    <row r="4275" spans="1:5" x14ac:dyDescent="0.25">
      <c r="A4275" s="8">
        <f t="shared" si="133"/>
        <v>4274</v>
      </c>
      <c r="B4275" t="s">
        <v>17050</v>
      </c>
      <c r="C4275" t="s">
        <v>12696</v>
      </c>
      <c r="D4275" s="8">
        <f>VLOOKUP(C4275,Proveedor!$B$2:$C$168,2,0)</f>
        <v>81</v>
      </c>
      <c r="E4275" s="8" t="str">
        <f t="shared" si="132"/>
        <v>insert into Productos values (4274,'PASTILLA 15 AMP MONTANA',81);</v>
      </c>
    </row>
    <row r="4276" spans="1:5" x14ac:dyDescent="0.25">
      <c r="A4276" s="8">
        <f t="shared" si="133"/>
        <v>4275</v>
      </c>
      <c r="B4276" t="s">
        <v>17051</v>
      </c>
      <c r="C4276" t="s">
        <v>12650</v>
      </c>
      <c r="D4276" s="8">
        <f>VLOOKUP(C4276,Proveedor!$B$2:$C$168,2,0)</f>
        <v>35</v>
      </c>
      <c r="E4276" s="8" t="str">
        <f t="shared" si="132"/>
        <v>insert into Productos values (4275,'PASTILLA 20 AMP BTICINO',35);</v>
      </c>
    </row>
    <row r="4277" spans="1:5" x14ac:dyDescent="0.25">
      <c r="A4277" s="8">
        <f t="shared" si="133"/>
        <v>4276</v>
      </c>
      <c r="B4277" t="s">
        <v>17052</v>
      </c>
      <c r="C4277" t="s">
        <v>12696</v>
      </c>
      <c r="D4277" s="8">
        <f>VLOOKUP(C4277,Proveedor!$B$2:$C$168,2,0)</f>
        <v>81</v>
      </c>
      <c r="E4277" s="8" t="str">
        <f t="shared" si="132"/>
        <v>insert into Productos values (4276,'PASTILLA 20 AMP MONTANA',81);</v>
      </c>
    </row>
    <row r="4278" spans="1:5" x14ac:dyDescent="0.25">
      <c r="A4278" s="8">
        <f t="shared" si="133"/>
        <v>4277</v>
      </c>
      <c r="B4278" t="s">
        <v>17053</v>
      </c>
      <c r="C4278" t="s">
        <v>12696</v>
      </c>
      <c r="D4278" s="8">
        <f>VLOOKUP(C4278,Proveedor!$B$2:$C$168,2,0)</f>
        <v>81</v>
      </c>
      <c r="E4278" s="8" t="str">
        <f t="shared" si="132"/>
        <v>insert into Productos values (4277,'PASTILLA 30 AMP MONTANA',81);</v>
      </c>
    </row>
    <row r="4279" spans="1:5" x14ac:dyDescent="0.25">
      <c r="A4279" s="8">
        <f t="shared" si="133"/>
        <v>4278</v>
      </c>
      <c r="B4279" t="s">
        <v>17054</v>
      </c>
      <c r="C4279" t="s">
        <v>12617</v>
      </c>
      <c r="D4279" s="8">
        <f>VLOOKUP(C4279,Proveedor!$B$2:$C$168,2,0)</f>
        <v>2</v>
      </c>
      <c r="E4279" s="8" t="str">
        <f t="shared" si="132"/>
        <v>insert into Productos values (4278,'PASTILLA 30 AMP VOLTECH',2);</v>
      </c>
    </row>
    <row r="4280" spans="1:5" x14ac:dyDescent="0.25">
      <c r="A4280" s="8">
        <f t="shared" si="133"/>
        <v>4279</v>
      </c>
      <c r="B4280" t="s">
        <v>17055</v>
      </c>
      <c r="C4280" t="s">
        <v>12646</v>
      </c>
      <c r="D4280" s="8">
        <f>VLOOKUP(C4280,Proveedor!$B$2:$C$168,2,0)</f>
        <v>31</v>
      </c>
      <c r="E4280" s="8" t="str">
        <f t="shared" si="132"/>
        <v>insert into Productos values (4279,'PASTILLA 30 AMP. BETICHINO',31);</v>
      </c>
    </row>
    <row r="4281" spans="1:5" x14ac:dyDescent="0.25">
      <c r="A4281" s="8">
        <f t="shared" si="133"/>
        <v>4280</v>
      </c>
      <c r="B4281" t="s">
        <v>17056</v>
      </c>
      <c r="C4281" t="s">
        <v>12646</v>
      </c>
      <c r="D4281" s="8">
        <f>VLOOKUP(C4281,Proveedor!$B$2:$C$168,2,0)</f>
        <v>31</v>
      </c>
      <c r="E4281" s="8" t="str">
        <f t="shared" si="132"/>
        <v>insert into Productos values (4280,'PASTILLA 40 AMP BETICHINO',31);</v>
      </c>
    </row>
    <row r="4282" spans="1:5" x14ac:dyDescent="0.25">
      <c r="A4282" s="8">
        <f t="shared" si="133"/>
        <v>4281</v>
      </c>
      <c r="B4282" t="s">
        <v>17057</v>
      </c>
      <c r="C4282" t="s">
        <v>12655</v>
      </c>
      <c r="D4282" s="8">
        <f>VLOOKUP(C4282,Proveedor!$B$2:$C$168,2,0)</f>
        <v>40</v>
      </c>
      <c r="E4282" s="8" t="str">
        <f t="shared" si="132"/>
        <v>insert into Productos values (4281,'PECHERA P/PERRO PIEL NO.1 SUPER MINI',40);</v>
      </c>
    </row>
    <row r="4283" spans="1:5" x14ac:dyDescent="0.25">
      <c r="A4283" s="8">
        <f t="shared" si="133"/>
        <v>4282</v>
      </c>
      <c r="B4283" t="s">
        <v>17058</v>
      </c>
      <c r="C4283" t="s">
        <v>12655</v>
      </c>
      <c r="D4283" s="8">
        <f>VLOOKUP(C4283,Proveedor!$B$2:$C$168,2,0)</f>
        <v>40</v>
      </c>
      <c r="E4283" s="8" t="str">
        <f t="shared" si="132"/>
        <v>insert into Productos values (4282,'PECHERA P/PERRO PIEL NO.2 MINIATURA',40);</v>
      </c>
    </row>
    <row r="4284" spans="1:5" x14ac:dyDescent="0.25">
      <c r="A4284" s="8">
        <f t="shared" si="133"/>
        <v>4283</v>
      </c>
      <c r="B4284" t="s">
        <v>17059</v>
      </c>
      <c r="C4284" t="s">
        <v>12655</v>
      </c>
      <c r="D4284" s="8">
        <f>VLOOKUP(C4284,Proveedor!$B$2:$C$168,2,0)</f>
        <v>40</v>
      </c>
      <c r="E4284" s="8" t="str">
        <f t="shared" si="132"/>
        <v>insert into Productos values (4283,'PECHERA P/PERRO PIEL NO.3 CHICA',40);</v>
      </c>
    </row>
    <row r="4285" spans="1:5" x14ac:dyDescent="0.25">
      <c r="A4285" s="8">
        <f t="shared" si="133"/>
        <v>4284</v>
      </c>
      <c r="B4285" t="s">
        <v>17060</v>
      </c>
      <c r="C4285" t="s">
        <v>12655</v>
      </c>
      <c r="D4285" s="8">
        <f>VLOOKUP(C4285,Proveedor!$B$2:$C$168,2,0)</f>
        <v>40</v>
      </c>
      <c r="E4285" s="8" t="str">
        <f t="shared" si="132"/>
        <v>insert into Productos values (4284,'PECHERA P/PERRO PIEL NO.4 MEDIANA',40);</v>
      </c>
    </row>
    <row r="4286" spans="1:5" x14ac:dyDescent="0.25">
      <c r="A4286" s="8">
        <f t="shared" si="133"/>
        <v>4285</v>
      </c>
      <c r="B4286" t="s">
        <v>17061</v>
      </c>
      <c r="C4286" t="s">
        <v>12655</v>
      </c>
      <c r="D4286" s="8">
        <f>VLOOKUP(C4286,Proveedor!$B$2:$C$168,2,0)</f>
        <v>40</v>
      </c>
      <c r="E4286" s="8" t="str">
        <f t="shared" si="132"/>
        <v>insert into Productos values (4285,'PECHERA P/PERRO PIEL NO.5 GRANDE',40);</v>
      </c>
    </row>
    <row r="4287" spans="1:5" x14ac:dyDescent="0.25">
      <c r="A4287" s="8">
        <f t="shared" si="133"/>
        <v>4286</v>
      </c>
      <c r="B4287" t="s">
        <v>17062</v>
      </c>
      <c r="C4287" t="s">
        <v>12655</v>
      </c>
      <c r="D4287" s="8">
        <f>VLOOKUP(C4287,Proveedor!$B$2:$C$168,2,0)</f>
        <v>40</v>
      </c>
      <c r="E4287" s="8" t="str">
        <f t="shared" si="132"/>
        <v>insert into Productos values (4286,'PECHERA P/PERRO PIEL NO.6 EXTRAGRANDE',40);</v>
      </c>
    </row>
    <row r="4288" spans="1:5" x14ac:dyDescent="0.25">
      <c r="A4288" s="8">
        <f t="shared" si="133"/>
        <v>4287</v>
      </c>
      <c r="B4288" t="s">
        <v>17063</v>
      </c>
      <c r="C4288" t="s">
        <v>12628</v>
      </c>
      <c r="D4288" s="8">
        <f>VLOOKUP(C4288,Proveedor!$B$2:$C$168,2,0)</f>
        <v>13</v>
      </c>
      <c r="E4288" s="8" t="str">
        <f t="shared" si="132"/>
        <v>insert into Productos values (4287,'PEGAMENTO CPVC BOTE 90 G FOSET',13);</v>
      </c>
    </row>
    <row r="4289" spans="1:5" x14ac:dyDescent="0.25">
      <c r="A4289" s="8">
        <f t="shared" si="133"/>
        <v>4288</v>
      </c>
      <c r="B4289" t="s">
        <v>17064</v>
      </c>
      <c r="C4289" t="s">
        <v>12628</v>
      </c>
      <c r="D4289" s="8">
        <f>VLOOKUP(C4289,Proveedor!$B$2:$C$168,2,0)</f>
        <v>13</v>
      </c>
      <c r="E4289" s="8" t="str">
        <f t="shared" si="132"/>
        <v>insert into Productos values (4288,'PEGAMENTO CPVC TUBO 50 G FOSET',13);</v>
      </c>
    </row>
    <row r="4290" spans="1:5" x14ac:dyDescent="0.25">
      <c r="A4290" s="8">
        <f t="shared" si="133"/>
        <v>4289</v>
      </c>
      <c r="B4290" t="s">
        <v>17065</v>
      </c>
      <c r="C4290" t="s">
        <v>12655</v>
      </c>
      <c r="D4290" s="8">
        <f>VLOOKUP(C4290,Proveedor!$B$2:$C$168,2,0)</f>
        <v>40</v>
      </c>
      <c r="E4290" s="8" t="str">
        <f t="shared" si="132"/>
        <v>insert into Productos values (4289,'PEGAMENTO PVC AKSI BOTE 90 ML C/D SECAS',40);</v>
      </c>
    </row>
    <row r="4291" spans="1:5" x14ac:dyDescent="0.25">
      <c r="A4291" s="8">
        <f t="shared" si="133"/>
        <v>4290</v>
      </c>
      <c r="B4291" t="s">
        <v>17066</v>
      </c>
      <c r="C4291" t="s">
        <v>12628</v>
      </c>
      <c r="D4291" s="8">
        <f>VLOOKUP(C4291,Proveedor!$B$2:$C$168,2,0)</f>
        <v>13</v>
      </c>
      <c r="E4291" s="8" t="str">
        <f t="shared" ref="E4291:E4354" si="134">"insert into Productos values ("&amp;A4291&amp;",'"&amp;B4291&amp;"',"&amp;D4291&amp;");"</f>
        <v>insert into Productos values (4290,'PEGAMENTO PVC BOTE 145 MIL FOSET',13);</v>
      </c>
    </row>
    <row r="4292" spans="1:5" x14ac:dyDescent="0.25">
      <c r="A4292" s="8">
        <f t="shared" ref="A4292:A4355" si="135">+A4291+1</f>
        <v>4291</v>
      </c>
      <c r="B4292" t="s">
        <v>17067</v>
      </c>
      <c r="C4292" t="s">
        <v>12628</v>
      </c>
      <c r="D4292" s="8">
        <f>VLOOKUP(C4292,Proveedor!$B$2:$C$168,2,0)</f>
        <v>13</v>
      </c>
      <c r="E4292" s="8" t="str">
        <f t="shared" si="134"/>
        <v>insert into Productos values (4291,'PEGAMENTO PVC BOTE 250 MIL FOSET',13);</v>
      </c>
    </row>
    <row r="4293" spans="1:5" x14ac:dyDescent="0.25">
      <c r="A4293" s="8">
        <f t="shared" si="135"/>
        <v>4292</v>
      </c>
      <c r="B4293" t="s">
        <v>17068</v>
      </c>
      <c r="C4293" t="s">
        <v>12628</v>
      </c>
      <c r="D4293" s="8">
        <f>VLOOKUP(C4293,Proveedor!$B$2:$C$168,2,0)</f>
        <v>13</v>
      </c>
      <c r="E4293" s="8" t="str">
        <f t="shared" si="134"/>
        <v>insert into Productos values (4292,'PEGAMENTO PVC BOTE 500 MIL FOSET',13);</v>
      </c>
    </row>
    <row r="4294" spans="1:5" x14ac:dyDescent="0.25">
      <c r="A4294" s="8">
        <f t="shared" si="135"/>
        <v>4293</v>
      </c>
      <c r="B4294" t="s">
        <v>17069</v>
      </c>
      <c r="C4294" t="s">
        <v>12628</v>
      </c>
      <c r="D4294" s="8">
        <f>VLOOKUP(C4294,Proveedor!$B$2:$C$168,2,0)</f>
        <v>13</v>
      </c>
      <c r="E4294" s="8" t="str">
        <f t="shared" si="134"/>
        <v>insert into Productos values (4293,'PEGAMENTO PVC BOTE 90 MIL FOSET',13);</v>
      </c>
    </row>
    <row r="4295" spans="1:5" x14ac:dyDescent="0.25">
      <c r="A4295" s="8">
        <f t="shared" si="135"/>
        <v>4294</v>
      </c>
      <c r="B4295" t="s">
        <v>17070</v>
      </c>
      <c r="C4295" t="s">
        <v>12628</v>
      </c>
      <c r="D4295" s="8">
        <f>VLOOKUP(C4295,Proveedor!$B$2:$C$168,2,0)</f>
        <v>13</v>
      </c>
      <c r="E4295" s="8" t="str">
        <f t="shared" si="134"/>
        <v>insert into Productos values (4294,'PEGAMENTO PVC TUBO FOSET 50 G',13);</v>
      </c>
    </row>
    <row r="4296" spans="1:5" x14ac:dyDescent="0.25">
      <c r="A4296" s="8">
        <f t="shared" si="135"/>
        <v>4295</v>
      </c>
      <c r="B4296" t="s">
        <v>17071</v>
      </c>
      <c r="C4296" t="s">
        <v>12628</v>
      </c>
      <c r="D4296" s="8">
        <f>VLOOKUP(C4296,Proveedor!$B$2:$C$168,2,0)</f>
        <v>13</v>
      </c>
      <c r="E4296" s="8" t="str">
        <f t="shared" si="134"/>
        <v>insert into Productos values (4295,'PERA DE DESCARGA FOSET AJUSTABLE P/WC',13);</v>
      </c>
    </row>
    <row r="4297" spans="1:5" x14ac:dyDescent="0.25">
      <c r="A4297" s="8">
        <f t="shared" si="135"/>
        <v>4296</v>
      </c>
      <c r="B4297" t="s">
        <v>17072</v>
      </c>
      <c r="C4297" t="s">
        <v>12628</v>
      </c>
      <c r="D4297" s="8">
        <f>VLOOKUP(C4297,Proveedor!$B$2:$C$168,2,0)</f>
        <v>13</v>
      </c>
      <c r="E4297" s="8" t="str">
        <f t="shared" si="134"/>
        <v>insert into Productos values (4296,'PERA DE DESCARGA FOSET CON CADENA',13);</v>
      </c>
    </row>
    <row r="4298" spans="1:5" x14ac:dyDescent="0.25">
      <c r="A4298" s="8">
        <f t="shared" si="135"/>
        <v>4297</v>
      </c>
      <c r="B4298" t="s">
        <v>17073</v>
      </c>
      <c r="C4298" t="s">
        <v>12628</v>
      </c>
      <c r="D4298" s="8">
        <f>VLOOKUP(C4298,Proveedor!$B$2:$C$168,2,0)</f>
        <v>13</v>
      </c>
      <c r="E4298" s="8" t="str">
        <f t="shared" si="134"/>
        <v>insert into Productos values (4297,'PERA DE DESCARGA FOSET P/WC TANQUE',13);</v>
      </c>
    </row>
    <row r="4299" spans="1:5" x14ac:dyDescent="0.25">
      <c r="A4299" s="8">
        <f t="shared" si="135"/>
        <v>4298</v>
      </c>
      <c r="B4299" t="s">
        <v>17074</v>
      </c>
      <c r="C4299" t="s">
        <v>12629</v>
      </c>
      <c r="D4299" s="8">
        <f>VLOOKUP(C4299,Proveedor!$B$2:$C$168,2,0)</f>
        <v>14</v>
      </c>
      <c r="E4299" s="8" t="str">
        <f t="shared" si="134"/>
        <v>insert into Productos values (4298,'PERA DE DESCARGA SANPLOM P/WC C/CADEN',14);</v>
      </c>
    </row>
    <row r="4300" spans="1:5" x14ac:dyDescent="0.25">
      <c r="A4300" s="8">
        <f t="shared" si="135"/>
        <v>4299</v>
      </c>
      <c r="B4300" t="s">
        <v>17075</v>
      </c>
      <c r="C4300" t="s">
        <v>12630</v>
      </c>
      <c r="D4300" s="8">
        <f>VLOOKUP(C4300,Proveedor!$B$2:$C$168,2,0)</f>
        <v>15</v>
      </c>
      <c r="E4300" s="8" t="str">
        <f t="shared" si="134"/>
        <v>insert into Productos values (4299,'PERICO 3 PZS MAR-RAM BLISTER ROJO',15);</v>
      </c>
    </row>
    <row r="4301" spans="1:5" x14ac:dyDescent="0.25">
      <c r="A4301" s="8">
        <f t="shared" si="135"/>
        <v>4300</v>
      </c>
      <c r="B4301" t="s">
        <v>17076</v>
      </c>
      <c r="C4301" t="s">
        <v>12630</v>
      </c>
      <c r="D4301" s="8">
        <f>VLOOKUP(C4301,Proveedor!$B$2:$C$168,2,0)</f>
        <v>15</v>
      </c>
      <c r="E4301" s="8" t="str">
        <f t="shared" si="134"/>
        <v>insert into Productos values (4300,'PERICO 4 PZS MAR-RAM ECONOMICO',15);</v>
      </c>
    </row>
    <row r="4302" spans="1:5" x14ac:dyDescent="0.25">
      <c r="A4302" s="8">
        <f t="shared" si="135"/>
        <v>4301</v>
      </c>
      <c r="B4302" t="s">
        <v>17077</v>
      </c>
      <c r="C4302" t="s">
        <v>12630</v>
      </c>
      <c r="D4302" s="8">
        <f>VLOOKUP(C4302,Proveedor!$B$2:$C$168,2,0)</f>
        <v>15</v>
      </c>
      <c r="E4302" s="8" t="str">
        <f t="shared" si="134"/>
        <v>insert into Productos values (4301,'PERICO 4 PZS MAR-RAM LONA NEGRA',15);</v>
      </c>
    </row>
    <row r="4303" spans="1:5" x14ac:dyDescent="0.25">
      <c r="A4303" s="8">
        <f t="shared" si="135"/>
        <v>4302</v>
      </c>
      <c r="B4303" t="s">
        <v>17078</v>
      </c>
      <c r="C4303" t="s">
        <v>12630</v>
      </c>
      <c r="D4303" s="8">
        <f>VLOOKUP(C4303,Proveedor!$B$2:$C$168,2,0)</f>
        <v>15</v>
      </c>
      <c r="E4303" s="8" t="str">
        <f t="shared" si="134"/>
        <v>insert into Productos values (4302,'PERICO NO. 6 MAR-RAM EXTRA.',15);</v>
      </c>
    </row>
    <row r="4304" spans="1:5" x14ac:dyDescent="0.25">
      <c r="A4304" s="8">
        <f t="shared" si="135"/>
        <v>4303</v>
      </c>
      <c r="B4304" t="s">
        <v>17079</v>
      </c>
      <c r="C4304" t="s">
        <v>12702</v>
      </c>
      <c r="D4304" s="8">
        <f>VLOOKUP(C4304,Proveedor!$B$2:$C$168,2,0)</f>
        <v>87</v>
      </c>
      <c r="E4304" s="8" t="str">
        <f t="shared" si="134"/>
        <v>insert into Productos values (4303,'PERICO NO. 6 PAVONADO FOY',87);</v>
      </c>
    </row>
    <row r="4305" spans="1:5" x14ac:dyDescent="0.25">
      <c r="A4305" s="8">
        <f t="shared" si="135"/>
        <v>4304</v>
      </c>
      <c r="B4305" t="s">
        <v>17080</v>
      </c>
      <c r="C4305" t="s">
        <v>12630</v>
      </c>
      <c r="D4305" s="8">
        <f>VLOOKUP(C4305,Proveedor!$B$2:$C$168,2,0)</f>
        <v>15</v>
      </c>
      <c r="E4305" s="8" t="str">
        <f t="shared" si="134"/>
        <v>insert into Productos values (4304,'PERICO NO. 8 MAR-RAM',15);</v>
      </c>
    </row>
    <row r="4306" spans="1:5" x14ac:dyDescent="0.25">
      <c r="A4306" s="8">
        <f t="shared" si="135"/>
        <v>4305</v>
      </c>
      <c r="B4306" t="s">
        <v>17081</v>
      </c>
      <c r="C4306" t="s">
        <v>12630</v>
      </c>
      <c r="D4306" s="8">
        <f>VLOOKUP(C4306,Proveedor!$B$2:$C$168,2,0)</f>
        <v>15</v>
      </c>
      <c r="E4306" s="8" t="str">
        <f t="shared" si="134"/>
        <v>insert into Productos values (4305,'PERICO NO.10 MAR-RAM PROFESIONAL ROJO',15);</v>
      </c>
    </row>
    <row r="4307" spans="1:5" x14ac:dyDescent="0.25">
      <c r="A4307" s="8">
        <f t="shared" si="135"/>
        <v>4306</v>
      </c>
      <c r="B4307" t="s">
        <v>17082</v>
      </c>
      <c r="C4307" t="s">
        <v>12702</v>
      </c>
      <c r="D4307" s="8">
        <f>VLOOKUP(C4307,Proveedor!$B$2:$C$168,2,0)</f>
        <v>87</v>
      </c>
      <c r="E4307" s="8" t="str">
        <f t="shared" si="134"/>
        <v>insert into Productos values (4306,'PERICO NO.10 PAVONADO FOY',87);</v>
      </c>
    </row>
    <row r="4308" spans="1:5" x14ac:dyDescent="0.25">
      <c r="A4308" s="8">
        <f t="shared" si="135"/>
        <v>4307</v>
      </c>
      <c r="B4308" t="s">
        <v>17083</v>
      </c>
      <c r="C4308" t="s">
        <v>12630</v>
      </c>
      <c r="D4308" s="8">
        <f>VLOOKUP(C4308,Proveedor!$B$2:$C$168,2,0)</f>
        <v>15</v>
      </c>
      <c r="E4308" s="8" t="str">
        <f t="shared" si="134"/>
        <v>insert into Productos values (4307,'PERICO NO.12 MAR-RAM PROFESIONAL',15);</v>
      </c>
    </row>
    <row r="4309" spans="1:5" x14ac:dyDescent="0.25">
      <c r="A4309" s="8">
        <f t="shared" si="135"/>
        <v>4308</v>
      </c>
      <c r="B4309" t="s">
        <v>17084</v>
      </c>
      <c r="C4309" t="s">
        <v>12627</v>
      </c>
      <c r="D4309" s="8">
        <f>VLOOKUP(C4309,Proveedor!$B$2:$C$168,2,0)</f>
        <v>12</v>
      </c>
      <c r="E4309" s="8" t="str">
        <f t="shared" si="134"/>
        <v>insert into Productos values (4308,'PERICO NO.12 TRUPER CON GRIP PET-12X',12);</v>
      </c>
    </row>
    <row r="4310" spans="1:5" x14ac:dyDescent="0.25">
      <c r="A4310" s="8">
        <f t="shared" si="135"/>
        <v>4309</v>
      </c>
      <c r="B4310" t="s">
        <v>17085</v>
      </c>
      <c r="C4310" t="s">
        <v>12621</v>
      </c>
      <c r="D4310" s="8">
        <f>VLOOKUP(C4310,Proveedor!$B$2:$C$168,2,0)</f>
        <v>6</v>
      </c>
      <c r="E4310" s="8" t="str">
        <f t="shared" si="134"/>
        <v>insert into Productos values (4309,'PERICO SANTUL NO.8',6);</v>
      </c>
    </row>
    <row r="4311" spans="1:5" x14ac:dyDescent="0.25">
      <c r="A4311" s="8">
        <f t="shared" si="135"/>
        <v>4310</v>
      </c>
      <c r="B4311" t="s">
        <v>17086</v>
      </c>
      <c r="C4311" t="s">
        <v>12634</v>
      </c>
      <c r="D4311" s="8">
        <f>VLOOKUP(C4311,Proveedor!$B$2:$C$168,2,0)</f>
        <v>19</v>
      </c>
      <c r="E4311" s="8" t="str">
        <f t="shared" si="134"/>
        <v>insert into Productos values (4310,'PERNO P/ARCO REDONDO *',19);</v>
      </c>
    </row>
    <row r="4312" spans="1:5" x14ac:dyDescent="0.25">
      <c r="A4312" s="8">
        <f t="shared" si="135"/>
        <v>4311</v>
      </c>
      <c r="B4312" t="s">
        <v>17087</v>
      </c>
      <c r="C4312" t="s">
        <v>12634</v>
      </c>
      <c r="D4312" s="8">
        <f>VLOOKUP(C4312,Proveedor!$B$2:$C$168,2,0)</f>
        <v>19</v>
      </c>
      <c r="E4312" s="8" t="str">
        <f t="shared" si="134"/>
        <v>insert into Productos values (4311,'PERNO PARA ARCO CUADRADO *',19);</v>
      </c>
    </row>
    <row r="4313" spans="1:5" x14ac:dyDescent="0.25">
      <c r="A4313" s="8">
        <f t="shared" si="135"/>
        <v>4312</v>
      </c>
      <c r="B4313" t="s">
        <v>17088</v>
      </c>
      <c r="C4313" t="s">
        <v>12655</v>
      </c>
      <c r="D4313" s="8">
        <f>VLOOKUP(C4313,Proveedor!$B$2:$C$168,2,0)</f>
        <v>40</v>
      </c>
      <c r="E4313" s="8" t="str">
        <f t="shared" si="134"/>
        <v>insert into Productos values (4312,'PICAHIELO C/DESTAPADOR *',40);</v>
      </c>
    </row>
    <row r="4314" spans="1:5" x14ac:dyDescent="0.25">
      <c r="A4314" s="8">
        <f t="shared" si="135"/>
        <v>4313</v>
      </c>
      <c r="B4314" t="s">
        <v>17089</v>
      </c>
      <c r="C4314" t="s">
        <v>12655</v>
      </c>
      <c r="D4314" s="8">
        <f>VLOOKUP(C4314,Proveedor!$B$2:$C$168,2,0)</f>
        <v>40</v>
      </c>
      <c r="E4314" s="8" t="str">
        <f t="shared" si="134"/>
        <v>insert into Productos values (4313,'PICAHIELO ROJO FINO E012',40);</v>
      </c>
    </row>
    <row r="4315" spans="1:5" x14ac:dyDescent="0.25">
      <c r="A4315" s="8">
        <f t="shared" si="135"/>
        <v>4314</v>
      </c>
      <c r="B4315" t="s">
        <v>17090</v>
      </c>
      <c r="C4315" t="s">
        <v>12628</v>
      </c>
      <c r="D4315" s="8">
        <f>VLOOKUP(C4315,Proveedor!$B$2:$C$168,2,0)</f>
        <v>13</v>
      </c>
      <c r="E4315" s="8" t="str">
        <f t="shared" si="134"/>
        <v>insert into Productos values (4314,'PICHANCHA 1 1/4 FOSET CON REJILLA LATON',13);</v>
      </c>
    </row>
    <row r="4316" spans="1:5" x14ac:dyDescent="0.25">
      <c r="A4316" s="8">
        <f t="shared" si="135"/>
        <v>4315</v>
      </c>
      <c r="B4316" t="s">
        <v>17091</v>
      </c>
      <c r="C4316" t="s">
        <v>12628</v>
      </c>
      <c r="D4316" s="8">
        <f>VLOOKUP(C4316,Proveedor!$B$2:$C$168,2,0)</f>
        <v>13</v>
      </c>
      <c r="E4316" s="8" t="str">
        <f t="shared" si="134"/>
        <v>insert into Productos values (4315,'PICHANCHA 1" FOSET C/REJILLA ACERO INOX',13);</v>
      </c>
    </row>
    <row r="4317" spans="1:5" x14ac:dyDescent="0.25">
      <c r="A4317" s="8">
        <f t="shared" si="135"/>
        <v>4316</v>
      </c>
      <c r="B4317" t="s">
        <v>17092</v>
      </c>
      <c r="C4317" t="s">
        <v>12628</v>
      </c>
      <c r="D4317" s="8">
        <f>VLOOKUP(C4317,Proveedor!$B$2:$C$168,2,0)</f>
        <v>13</v>
      </c>
      <c r="E4317" s="8" t="str">
        <f t="shared" si="134"/>
        <v>insert into Productos values (4316,'PICHANCHA 3/4 FOSET CON REJILLA LATON',13);</v>
      </c>
    </row>
    <row r="4318" spans="1:5" x14ac:dyDescent="0.25">
      <c r="A4318" s="8">
        <f t="shared" si="135"/>
        <v>4317</v>
      </c>
      <c r="B4318" t="s">
        <v>17093</v>
      </c>
      <c r="C4318" t="s">
        <v>12627</v>
      </c>
      <c r="D4318" s="8">
        <f>VLOOKUP(C4318,Proveedor!$B$2:$C$168,2,0)</f>
        <v>12</v>
      </c>
      <c r="E4318" s="8" t="str">
        <f t="shared" si="134"/>
        <v>insert into Productos values (4317,'PICO PICO TRUPER C/MANGO 5LBS PP-5MX *',12);</v>
      </c>
    </row>
    <row r="4319" spans="1:5" x14ac:dyDescent="0.25">
      <c r="A4319" s="8">
        <f t="shared" si="135"/>
        <v>4318</v>
      </c>
      <c r="B4319" t="s">
        <v>17094</v>
      </c>
      <c r="C4319" t="s">
        <v>12634</v>
      </c>
      <c r="D4319" s="8">
        <f>VLOOKUP(C4319,Proveedor!$B$2:$C$168,2,0)</f>
        <v>19</v>
      </c>
      <c r="E4319" s="8" t="str">
        <f t="shared" si="134"/>
        <v>insert into Productos values (4318,'PICOLETA BOCACHA',19);</v>
      </c>
    </row>
    <row r="4320" spans="1:5" x14ac:dyDescent="0.25">
      <c r="A4320" s="8">
        <f t="shared" si="135"/>
        <v>4319</v>
      </c>
      <c r="B4320" t="s">
        <v>17095</v>
      </c>
      <c r="C4320" t="s">
        <v>12634</v>
      </c>
      <c r="D4320" s="8">
        <f>VLOOKUP(C4320,Proveedor!$B$2:$C$168,2,0)</f>
        <v>19</v>
      </c>
      <c r="E4320" s="8" t="str">
        <f t="shared" si="134"/>
        <v>insert into Productos values (4319,'PICOLETA HACHA PUNTA',19);</v>
      </c>
    </row>
    <row r="4321" spans="1:5" x14ac:dyDescent="0.25">
      <c r="A4321" s="8">
        <f t="shared" si="135"/>
        <v>4320</v>
      </c>
      <c r="B4321" t="s">
        <v>17096</v>
      </c>
      <c r="C4321" t="s">
        <v>12634</v>
      </c>
      <c r="D4321" s="8">
        <f>VLOOKUP(C4321,Proveedor!$B$2:$C$168,2,0)</f>
        <v>19</v>
      </c>
      <c r="E4321" s="8" t="str">
        <f t="shared" si="134"/>
        <v>insert into Productos values (4320,'PICOLETA MATERINA',19);</v>
      </c>
    </row>
    <row r="4322" spans="1:5" x14ac:dyDescent="0.25">
      <c r="A4322" s="8">
        <f t="shared" si="135"/>
        <v>4321</v>
      </c>
      <c r="B4322" t="s">
        <v>17097</v>
      </c>
      <c r="C4322" t="s">
        <v>12634</v>
      </c>
      <c r="D4322" s="8">
        <f>VLOOKUP(C4322,Proveedor!$B$2:$C$168,2,0)</f>
        <v>19</v>
      </c>
      <c r="E4322" s="8" t="str">
        <f t="shared" si="134"/>
        <v>insert into Productos values (4321,'PICOLETA MATERINA PICO',19);</v>
      </c>
    </row>
    <row r="4323" spans="1:5" x14ac:dyDescent="0.25">
      <c r="A4323" s="8">
        <f t="shared" si="135"/>
        <v>4322</v>
      </c>
      <c r="B4323" t="s">
        <v>17098</v>
      </c>
      <c r="C4323" t="s">
        <v>12634</v>
      </c>
      <c r="D4323" s="8">
        <f>VLOOKUP(C4323,Proveedor!$B$2:$C$168,2,0)</f>
        <v>19</v>
      </c>
      <c r="E4323" s="8" t="str">
        <f t="shared" si="134"/>
        <v>insert into Productos values (4322,'PICOLETA PUNTA PUNTA',19);</v>
      </c>
    </row>
    <row r="4324" spans="1:5" x14ac:dyDescent="0.25">
      <c r="A4324" s="8">
        <f t="shared" si="135"/>
        <v>4323</v>
      </c>
      <c r="B4324" t="s">
        <v>17099</v>
      </c>
      <c r="C4324" t="s">
        <v>12634</v>
      </c>
      <c r="D4324" s="8">
        <f>VLOOKUP(C4324,Proveedor!$B$2:$C$168,2,0)</f>
        <v>19</v>
      </c>
      <c r="E4324" s="8" t="str">
        <f t="shared" si="134"/>
        <v>insert into Productos values (4323,'PICOLETA PUNTA SUELA',19);</v>
      </c>
    </row>
    <row r="4325" spans="1:5" x14ac:dyDescent="0.25">
      <c r="A4325" s="8">
        <f t="shared" si="135"/>
        <v>4324</v>
      </c>
      <c r="B4325" t="s">
        <v>17100</v>
      </c>
      <c r="C4325" t="s">
        <v>12634</v>
      </c>
      <c r="D4325" s="8">
        <f>VLOOKUP(C4325,Proveedor!$B$2:$C$168,2,0)</f>
        <v>19</v>
      </c>
      <c r="E4325" s="8" t="str">
        <f t="shared" si="134"/>
        <v>insert into Productos values (4324,'PICOLETA REFORZADA HACHA SUELA',19);</v>
      </c>
    </row>
    <row r="4326" spans="1:5" x14ac:dyDescent="0.25">
      <c r="A4326" s="8">
        <f t="shared" si="135"/>
        <v>4325</v>
      </c>
      <c r="B4326" t="s">
        <v>17101</v>
      </c>
      <c r="C4326" t="s">
        <v>12634</v>
      </c>
      <c r="D4326" s="8">
        <f>VLOOKUP(C4326,Proveedor!$B$2:$C$168,2,0)</f>
        <v>19</v>
      </c>
      <c r="E4326" s="8" t="str">
        <f t="shared" si="134"/>
        <v>insert into Productos values (4325,'PICOLETA REFORZADA MATERINA',19);</v>
      </c>
    </row>
    <row r="4327" spans="1:5" x14ac:dyDescent="0.25">
      <c r="A4327" s="8">
        <f t="shared" si="135"/>
        <v>4326</v>
      </c>
      <c r="B4327" t="s">
        <v>17102</v>
      </c>
      <c r="C4327" t="s">
        <v>12634</v>
      </c>
      <c r="D4327" s="8">
        <f>VLOOKUP(C4327,Proveedor!$B$2:$C$168,2,0)</f>
        <v>19</v>
      </c>
      <c r="E4327" s="8" t="str">
        <f t="shared" si="134"/>
        <v>insert into Productos values (4326,'PICOLETA REFORZADA SUELA - PICO',19);</v>
      </c>
    </row>
    <row r="4328" spans="1:5" x14ac:dyDescent="0.25">
      <c r="A4328" s="8">
        <f t="shared" si="135"/>
        <v>4327</v>
      </c>
      <c r="B4328" t="s">
        <v>17103</v>
      </c>
      <c r="C4328" t="s">
        <v>12627</v>
      </c>
      <c r="D4328" s="8">
        <f>VLOOKUP(C4328,Proveedor!$B$2:$C$168,2,0)</f>
        <v>12</v>
      </c>
      <c r="E4328" s="8" t="str">
        <f t="shared" si="134"/>
        <v>insert into Productos values (4327,'PICOLETA TRUPER MARTELINA-PICO MART-TP',12);</v>
      </c>
    </row>
    <row r="4329" spans="1:5" x14ac:dyDescent="0.25">
      <c r="A4329" s="8">
        <f t="shared" si="135"/>
        <v>4328</v>
      </c>
      <c r="B4329" t="s">
        <v>17104</v>
      </c>
      <c r="C4329" t="s">
        <v>12627</v>
      </c>
      <c r="D4329" s="8">
        <f>VLOOKUP(C4329,Proveedor!$B$2:$C$168,2,0)</f>
        <v>12</v>
      </c>
      <c r="E4329" s="8" t="str">
        <f t="shared" si="134"/>
        <v>insert into Productos values (4328,'PICOLETA TRUPER MARTERINA MART-T',12);</v>
      </c>
    </row>
    <row r="4330" spans="1:5" x14ac:dyDescent="0.25">
      <c r="A4330" s="8">
        <f t="shared" si="135"/>
        <v>4329</v>
      </c>
      <c r="B4330" t="s">
        <v>17105</v>
      </c>
      <c r="C4330" t="s">
        <v>12627</v>
      </c>
      <c r="D4330" s="8">
        <f>VLOOKUP(C4330,Proveedor!$B$2:$C$168,2,0)</f>
        <v>12</v>
      </c>
      <c r="E4330" s="8" t="str">
        <f t="shared" si="134"/>
        <v>insert into Productos values (4329,'PICOLETA TRUPER MARTERINA-HACHA MART-TH',12);</v>
      </c>
    </row>
    <row r="4331" spans="1:5" x14ac:dyDescent="0.25">
      <c r="A4331" s="8">
        <f t="shared" si="135"/>
        <v>4330</v>
      </c>
      <c r="B4331" t="s">
        <v>17106</v>
      </c>
      <c r="C4331" t="s">
        <v>12630</v>
      </c>
      <c r="D4331" s="8">
        <f>VLOOKUP(C4331,Proveedor!$B$2:$C$168,2,0)</f>
        <v>15</v>
      </c>
      <c r="E4331" s="8" t="str">
        <f t="shared" si="134"/>
        <v>insert into Productos values (4330,'PIEDRA DE COCOL 9" MAR-RAM',15);</v>
      </c>
    </row>
    <row r="4332" spans="1:5" x14ac:dyDescent="0.25">
      <c r="A4332" s="8">
        <f t="shared" si="135"/>
        <v>4331</v>
      </c>
      <c r="B4332" t="s">
        <v>17107</v>
      </c>
      <c r="C4332" t="s">
        <v>12621</v>
      </c>
      <c r="D4332" s="8">
        <f>VLOOKUP(C4332,Proveedor!$B$2:$C$168,2,0)</f>
        <v>6</v>
      </c>
      <c r="E4332" s="8" t="str">
        <f t="shared" si="134"/>
        <v>insert into Productos values (4331,'PIEDRA P/ASENTAR 200X50X25 8044 SANTU',6);</v>
      </c>
    </row>
    <row r="4333" spans="1:5" x14ac:dyDescent="0.25">
      <c r="A4333" s="8">
        <f t="shared" si="135"/>
        <v>4332</v>
      </c>
      <c r="B4333" t="s">
        <v>17108</v>
      </c>
      <c r="C4333" t="s">
        <v>12687</v>
      </c>
      <c r="D4333" s="8">
        <f>VLOOKUP(C4333,Proveedor!$B$2:$C$168,2,0)</f>
        <v>72</v>
      </c>
      <c r="E4333" s="8" t="str">
        <f t="shared" si="134"/>
        <v>insert into Productos values (4332,'PIEDRA P/ASENTAR NO.6 LION TOOLS',72);</v>
      </c>
    </row>
    <row r="4334" spans="1:5" x14ac:dyDescent="0.25">
      <c r="A4334" s="8">
        <f t="shared" si="135"/>
        <v>4333</v>
      </c>
      <c r="B4334" t="s">
        <v>17109</v>
      </c>
      <c r="C4334" t="s">
        <v>12630</v>
      </c>
      <c r="D4334" s="8">
        <f>VLOOKUP(C4334,Proveedor!$B$2:$C$168,2,0)</f>
        <v>15</v>
      </c>
      <c r="E4334" s="8" t="str">
        <f t="shared" si="134"/>
        <v>insert into Productos values (4333,'PIEDRA P/ASENTAR NO.8" MAR-RAM *',15);</v>
      </c>
    </row>
    <row r="4335" spans="1:5" x14ac:dyDescent="0.25">
      <c r="A4335" s="8">
        <f t="shared" si="135"/>
        <v>4334</v>
      </c>
      <c r="B4335" t="s">
        <v>17110</v>
      </c>
      <c r="C4335" t="s">
        <v>12621</v>
      </c>
      <c r="D4335" s="8">
        <f>VLOOKUP(C4335,Proveedor!$B$2:$C$168,2,0)</f>
        <v>6</v>
      </c>
      <c r="E4335" s="8" t="str">
        <f t="shared" si="134"/>
        <v>insert into Productos values (4334,'PIEDRA P/ESMERIL 5"X3/4" SAN G36 7820',6);</v>
      </c>
    </row>
    <row r="4336" spans="1:5" x14ac:dyDescent="0.25">
      <c r="A4336" s="8">
        <f t="shared" si="135"/>
        <v>4335</v>
      </c>
      <c r="B4336" t="s">
        <v>17111</v>
      </c>
      <c r="C4336" t="s">
        <v>12621</v>
      </c>
      <c r="D4336" s="8">
        <f>VLOOKUP(C4336,Proveedor!$B$2:$C$168,2,0)</f>
        <v>6</v>
      </c>
      <c r="E4336" s="8" t="str">
        <f t="shared" si="134"/>
        <v>insert into Productos values (4335,'PIEDRA P/ESMERIL 6"X3/4 SANTUL G36 7822',6);</v>
      </c>
    </row>
    <row r="4337" spans="1:5" x14ac:dyDescent="0.25">
      <c r="A4337" s="8">
        <f t="shared" si="135"/>
        <v>4336</v>
      </c>
      <c r="B4337" t="s">
        <v>17112</v>
      </c>
      <c r="C4337" t="s">
        <v>12652</v>
      </c>
      <c r="D4337" s="8">
        <f>VLOOKUP(C4337,Proveedor!$B$2:$C$168,2,0)</f>
        <v>37</v>
      </c>
      <c r="E4337" s="8" t="str">
        <f t="shared" si="134"/>
        <v>insert into Productos values (4336,'PIEDRA P/ESMERIL RAM-TOOLS 6X3/4X1/2',37);</v>
      </c>
    </row>
    <row r="4338" spans="1:5" x14ac:dyDescent="0.25">
      <c r="A4338" s="8">
        <f t="shared" si="135"/>
        <v>4337</v>
      </c>
      <c r="B4338" t="s">
        <v>17113</v>
      </c>
      <c r="C4338" t="s">
        <v>12621</v>
      </c>
      <c r="D4338" s="8">
        <f>VLOOKUP(C4338,Proveedor!$B$2:$C$168,2,0)</f>
        <v>6</v>
      </c>
      <c r="E4338" s="8" t="str">
        <f t="shared" si="134"/>
        <v>insert into Productos values (4337,'PIEDRAS MONTADAS 5 PZS SANTUL 8045 C/ZA',6);</v>
      </c>
    </row>
    <row r="4339" spans="1:5" x14ac:dyDescent="0.25">
      <c r="A4339" s="8">
        <f t="shared" si="135"/>
        <v>4338</v>
      </c>
      <c r="B4339" t="s">
        <v>17114</v>
      </c>
      <c r="C4339" t="s">
        <v>12618</v>
      </c>
      <c r="D4339" s="8">
        <f>VLOOKUP(C4339,Proveedor!$B$2:$C$168,2,0)</f>
        <v>3</v>
      </c>
      <c r="E4339" s="8" t="str">
        <f t="shared" si="134"/>
        <v>insert into Productos values (4338,'PIEDRAS MONTADAS AKSI 10 PZS',3);</v>
      </c>
    </row>
    <row r="4340" spans="1:5" x14ac:dyDescent="0.25">
      <c r="A4340" s="8">
        <f t="shared" si="135"/>
        <v>4339</v>
      </c>
      <c r="B4340" t="s">
        <v>17115</v>
      </c>
      <c r="C4340" t="s">
        <v>12618</v>
      </c>
      <c r="D4340" s="8">
        <f>VLOOKUP(C4340,Proveedor!$B$2:$C$168,2,0)</f>
        <v>3</v>
      </c>
      <c r="E4340" s="8" t="str">
        <f t="shared" si="134"/>
        <v>insert into Productos values (4339,'PIEDRAS MONTADAS AKSI 5 PZS',3);</v>
      </c>
    </row>
    <row r="4341" spans="1:5" x14ac:dyDescent="0.25">
      <c r="A4341" s="8">
        <f t="shared" si="135"/>
        <v>4340</v>
      </c>
      <c r="B4341" t="s">
        <v>17116</v>
      </c>
      <c r="C4341" t="s">
        <v>12623</v>
      </c>
      <c r="D4341" s="8">
        <f>VLOOKUP(C4341,Proveedor!$B$2:$C$168,2,0)</f>
        <v>8</v>
      </c>
      <c r="E4341" s="8" t="str">
        <f t="shared" si="134"/>
        <v>insert into Productos values (4340,'PIEDRAS MONTADAS P/TALADRO Y MOTOTOOL OBI 10 PZA',8);</v>
      </c>
    </row>
    <row r="4342" spans="1:5" x14ac:dyDescent="0.25">
      <c r="A4342" s="8">
        <f t="shared" si="135"/>
        <v>4341</v>
      </c>
      <c r="B4342" t="s">
        <v>17117</v>
      </c>
      <c r="C4342" t="s">
        <v>12642</v>
      </c>
      <c r="D4342" s="8">
        <f>VLOOKUP(C4342,Proveedor!$B$2:$C$168,2,0)</f>
        <v>27</v>
      </c>
      <c r="E4342" s="8" t="str">
        <f t="shared" si="134"/>
        <v>insert into Productos values (4341,'PIEDRAS MONTADAS VITRIFICADA NORTON 36-T',27);</v>
      </c>
    </row>
    <row r="4343" spans="1:5" x14ac:dyDescent="0.25">
      <c r="A4343" s="8">
        <f t="shared" si="135"/>
        <v>4342</v>
      </c>
      <c r="B4343" t="s">
        <v>17118</v>
      </c>
      <c r="C4343" t="s">
        <v>12658</v>
      </c>
      <c r="D4343" s="8">
        <f>VLOOKUP(C4343,Proveedor!$B$2:$C$168,2,0)</f>
        <v>43</v>
      </c>
      <c r="E4343" s="8" t="str">
        <f t="shared" si="134"/>
        <v>insert into Productos values (4342,'PIG-TAIL NACOBRE * IUSA',43);</v>
      </c>
    </row>
    <row r="4344" spans="1:5" x14ac:dyDescent="0.25">
      <c r="A4344" s="8">
        <f t="shared" si="135"/>
        <v>4343</v>
      </c>
      <c r="B4344" t="s">
        <v>17119</v>
      </c>
      <c r="C4344" t="s">
        <v>12628</v>
      </c>
      <c r="D4344" s="8">
        <f>VLOOKUP(C4344,Proveedor!$B$2:$C$168,2,0)</f>
        <v>13</v>
      </c>
      <c r="E4344" s="8" t="str">
        <f t="shared" si="134"/>
        <v>insert into Productos values (4343,'PIG-TAIL P/GAS FOSET 55 CM ACERO',13);</v>
      </c>
    </row>
    <row r="4345" spans="1:5" x14ac:dyDescent="0.25">
      <c r="A4345" s="8">
        <f t="shared" si="135"/>
        <v>4344</v>
      </c>
      <c r="B4345" t="s">
        <v>17120</v>
      </c>
      <c r="C4345" t="s">
        <v>12628</v>
      </c>
      <c r="D4345" s="8">
        <f>VLOOKUP(C4345,Proveedor!$B$2:$C$168,2,0)</f>
        <v>13</v>
      </c>
      <c r="E4345" s="8" t="str">
        <f t="shared" si="134"/>
        <v>insert into Productos values (4344,'PIG-TAIL P/GAS FOSET 55 CM ALUMINIO',13);</v>
      </c>
    </row>
    <row r="4346" spans="1:5" x14ac:dyDescent="0.25">
      <c r="A4346" s="8">
        <f t="shared" si="135"/>
        <v>4345</v>
      </c>
      <c r="B4346" t="s">
        <v>17121</v>
      </c>
      <c r="C4346" t="s">
        <v>12628</v>
      </c>
      <c r="D4346" s="8">
        <f>VLOOKUP(C4346,Proveedor!$B$2:$C$168,2,0)</f>
        <v>13</v>
      </c>
      <c r="E4346" s="8" t="str">
        <f t="shared" si="134"/>
        <v>insert into Productos values (4345,'PIG-TAIL P/GAS FOSET 55 CM VINILO',13);</v>
      </c>
    </row>
    <row r="4347" spans="1:5" x14ac:dyDescent="0.25">
      <c r="A4347" s="8">
        <f t="shared" si="135"/>
        <v>4346</v>
      </c>
      <c r="B4347" t="s">
        <v>17122</v>
      </c>
      <c r="C4347" t="s">
        <v>12620</v>
      </c>
      <c r="D4347" s="8">
        <f>VLOOKUP(C4347,Proveedor!$B$2:$C$168,2,0)</f>
        <v>5</v>
      </c>
      <c r="E4347" s="8" t="str">
        <f t="shared" si="134"/>
        <v>insert into Productos values (4346,'PIJA P DE BROCA C/EXAGO C/RONDA 1" 100P',5);</v>
      </c>
    </row>
    <row r="4348" spans="1:5" x14ac:dyDescent="0.25">
      <c r="A4348" s="8">
        <f t="shared" si="135"/>
        <v>4347</v>
      </c>
      <c r="B4348" t="s">
        <v>17123</v>
      </c>
      <c r="C4348" t="s">
        <v>12620</v>
      </c>
      <c r="D4348" s="8">
        <f>VLOOKUP(C4348,Proveedor!$B$2:$C$168,2,0)</f>
        <v>5</v>
      </c>
      <c r="E4348" s="8" t="str">
        <f t="shared" si="134"/>
        <v>insert into Productos values (4347,'PIJA P DE BROCA C/EXAGO C/RONDA 3/4 100P',5);</v>
      </c>
    </row>
    <row r="4349" spans="1:5" x14ac:dyDescent="0.25">
      <c r="A4349" s="8">
        <f t="shared" si="135"/>
        <v>4348</v>
      </c>
      <c r="B4349" t="s">
        <v>17124</v>
      </c>
      <c r="C4349" t="s">
        <v>12620</v>
      </c>
      <c r="D4349" s="8">
        <f>VLOOKUP(C4349,Proveedor!$B$2:$C$168,2,0)</f>
        <v>5</v>
      </c>
      <c r="E4349" s="8" t="str">
        <f t="shared" si="134"/>
        <v>insert into Productos values (4348,'PIJA P DE BROCA C/EXAGO CON RONDA 1« 50P',5);</v>
      </c>
    </row>
    <row r="4350" spans="1:5" x14ac:dyDescent="0.25">
      <c r="A4350" s="8">
        <f t="shared" si="135"/>
        <v>4349</v>
      </c>
      <c r="B4350" t="s">
        <v>17125</v>
      </c>
      <c r="C4350" t="s">
        <v>12620</v>
      </c>
      <c r="D4350" s="8">
        <f>VLOOKUP(C4350,Proveedor!$B$2:$C$168,2,0)</f>
        <v>5</v>
      </c>
      <c r="E4350" s="8" t="str">
        <f t="shared" si="134"/>
        <v>insert into Productos values (4349,'PIJA P DE BROCA C/EXAGO CON RONDA 1¬ 50P',5);</v>
      </c>
    </row>
    <row r="4351" spans="1:5" x14ac:dyDescent="0.25">
      <c r="A4351" s="8">
        <f t="shared" si="135"/>
        <v>4350</v>
      </c>
      <c r="B4351" t="s">
        <v>17126</v>
      </c>
      <c r="C4351" t="s">
        <v>12620</v>
      </c>
      <c r="D4351" s="8">
        <f>VLOOKUP(C4351,Proveedor!$B$2:$C$168,2,0)</f>
        <v>5</v>
      </c>
      <c r="E4351" s="8" t="str">
        <f t="shared" si="134"/>
        <v>insert into Productos values (4350,'PIJA P DE BROCA C/EXAGO CON RONDA 2 50P',5);</v>
      </c>
    </row>
    <row r="4352" spans="1:5" x14ac:dyDescent="0.25">
      <c r="A4352" s="8">
        <f t="shared" si="135"/>
        <v>4351</v>
      </c>
      <c r="B4352" t="s">
        <v>17127</v>
      </c>
      <c r="C4352" t="s">
        <v>12620</v>
      </c>
      <c r="D4352" s="8">
        <f>VLOOKUP(C4352,Proveedor!$B$2:$C$168,2,0)</f>
        <v>5</v>
      </c>
      <c r="E4352" s="8" t="str">
        <f t="shared" si="134"/>
        <v>insert into Productos values (4351,'PIJA P/LAMINA 10X1 1/2 BOLSA FIER 150PZS',5);</v>
      </c>
    </row>
    <row r="4353" spans="1:5" x14ac:dyDescent="0.25">
      <c r="A4353" s="8">
        <f t="shared" si="135"/>
        <v>4352</v>
      </c>
      <c r="B4353" t="s">
        <v>17128</v>
      </c>
      <c r="C4353" t="s">
        <v>12620</v>
      </c>
      <c r="D4353" s="8">
        <f>VLOOKUP(C4353,Proveedor!$B$2:$C$168,2,0)</f>
        <v>5</v>
      </c>
      <c r="E4353" s="8" t="str">
        <f t="shared" si="134"/>
        <v>insert into Productos values (4352,'PIJA P/LAMINA 10X1 1/4 BOLSA FIE 150PZS',5);</v>
      </c>
    </row>
    <row r="4354" spans="1:5" x14ac:dyDescent="0.25">
      <c r="A4354" s="8">
        <f t="shared" si="135"/>
        <v>4353</v>
      </c>
      <c r="B4354" t="s">
        <v>17129</v>
      </c>
      <c r="C4354" t="s">
        <v>12620</v>
      </c>
      <c r="D4354" s="8">
        <f>VLOOKUP(C4354,Proveedor!$B$2:$C$168,2,0)</f>
        <v>5</v>
      </c>
      <c r="E4354" s="8" t="str">
        <f t="shared" si="134"/>
        <v>insert into Productos values (4353,'PIJA P/LAMINA 10X1 FIERO 150 PZS',5);</v>
      </c>
    </row>
    <row r="4355" spans="1:5" x14ac:dyDescent="0.25">
      <c r="A4355" s="8">
        <f t="shared" si="135"/>
        <v>4354</v>
      </c>
      <c r="B4355" t="s">
        <v>17130</v>
      </c>
      <c r="C4355" t="s">
        <v>12620</v>
      </c>
      <c r="D4355" s="8">
        <f>VLOOKUP(C4355,Proveedor!$B$2:$C$168,2,0)</f>
        <v>5</v>
      </c>
      <c r="E4355" s="8" t="str">
        <f t="shared" ref="E4355:E4418" si="136">"insert into Productos values ("&amp;A4355&amp;",'"&amp;B4355&amp;"',"&amp;D4355&amp;");"</f>
        <v>insert into Productos values (4354,'PIJA P/LAMINA 10X1/2 CON 150 PZS',5);</v>
      </c>
    </row>
    <row r="4356" spans="1:5" x14ac:dyDescent="0.25">
      <c r="A4356" s="8">
        <f t="shared" ref="A4356:A4419" si="137">+A4355+1</f>
        <v>4355</v>
      </c>
      <c r="B4356" t="s">
        <v>17131</v>
      </c>
      <c r="C4356" t="s">
        <v>12620</v>
      </c>
      <c r="D4356" s="8">
        <f>VLOOKUP(C4356,Proveedor!$B$2:$C$168,2,0)</f>
        <v>5</v>
      </c>
      <c r="E4356" s="8" t="str">
        <f t="shared" si="136"/>
        <v>insert into Productos values (4355,'PIJA P/LAMINA 10X2 CON 200 PZS',5);</v>
      </c>
    </row>
    <row r="4357" spans="1:5" x14ac:dyDescent="0.25">
      <c r="A4357" s="8">
        <f t="shared" si="137"/>
        <v>4356</v>
      </c>
      <c r="B4357" t="s">
        <v>17132</v>
      </c>
      <c r="C4357" t="s">
        <v>12620</v>
      </c>
      <c r="D4357" s="8">
        <f>VLOOKUP(C4357,Proveedor!$B$2:$C$168,2,0)</f>
        <v>5</v>
      </c>
      <c r="E4357" s="8" t="str">
        <f t="shared" si="136"/>
        <v>insert into Productos values (4356,'PIJA P/LAMINA 10X3/4 CON 150 PZS',5);</v>
      </c>
    </row>
    <row r="4358" spans="1:5" x14ac:dyDescent="0.25">
      <c r="A4358" s="8">
        <f t="shared" si="137"/>
        <v>4357</v>
      </c>
      <c r="B4358" t="s">
        <v>17133</v>
      </c>
      <c r="C4358" t="s">
        <v>12620</v>
      </c>
      <c r="D4358" s="8">
        <f>VLOOKUP(C4358,Proveedor!$B$2:$C$168,2,0)</f>
        <v>5</v>
      </c>
      <c r="E4358" s="8" t="str">
        <f t="shared" si="136"/>
        <v>insert into Productos values (4357,'PIJA P/LAMINA 10X5/8 CON 200 PZS',5);</v>
      </c>
    </row>
    <row r="4359" spans="1:5" x14ac:dyDescent="0.25">
      <c r="A4359" s="8">
        <f t="shared" si="137"/>
        <v>4358</v>
      </c>
      <c r="B4359" t="s">
        <v>17134</v>
      </c>
      <c r="C4359" t="s">
        <v>12620</v>
      </c>
      <c r="D4359" s="8">
        <f>VLOOKUP(C4359,Proveedor!$B$2:$C$168,2,0)</f>
        <v>5</v>
      </c>
      <c r="E4359" s="8" t="str">
        <f t="shared" si="136"/>
        <v>insert into Productos values (4358,'PIJA P/LAMINA 12X1 1/2 CON 100 PZS',5);</v>
      </c>
    </row>
    <row r="4360" spans="1:5" x14ac:dyDescent="0.25">
      <c r="A4360" s="8">
        <f t="shared" si="137"/>
        <v>4359</v>
      </c>
      <c r="B4360" t="s">
        <v>17135</v>
      </c>
      <c r="C4360" t="s">
        <v>12620</v>
      </c>
      <c r="D4360" s="8">
        <f>VLOOKUP(C4360,Proveedor!$B$2:$C$168,2,0)</f>
        <v>5</v>
      </c>
      <c r="E4360" s="8" t="str">
        <f t="shared" si="136"/>
        <v>insert into Productos values (4359,'PIJA P/LAMINA 12X1 1/4 CON 100 PZS',5);</v>
      </c>
    </row>
    <row r="4361" spans="1:5" x14ac:dyDescent="0.25">
      <c r="A4361" s="8">
        <f t="shared" si="137"/>
        <v>4360</v>
      </c>
      <c r="B4361" t="s">
        <v>17136</v>
      </c>
      <c r="C4361" t="s">
        <v>12620</v>
      </c>
      <c r="D4361" s="8">
        <f>VLOOKUP(C4361,Proveedor!$B$2:$C$168,2,0)</f>
        <v>5</v>
      </c>
      <c r="E4361" s="8" t="str">
        <f t="shared" si="136"/>
        <v>insert into Productos values (4360,'PIJA P/LAMINA 12X1 CON 100 PZS',5);</v>
      </c>
    </row>
    <row r="4362" spans="1:5" x14ac:dyDescent="0.25">
      <c r="A4362" s="8">
        <f t="shared" si="137"/>
        <v>4361</v>
      </c>
      <c r="B4362" t="s">
        <v>17137</v>
      </c>
      <c r="C4362" t="s">
        <v>12620</v>
      </c>
      <c r="D4362" s="8">
        <f>VLOOKUP(C4362,Proveedor!$B$2:$C$168,2,0)</f>
        <v>5</v>
      </c>
      <c r="E4362" s="8" t="str">
        <f t="shared" si="136"/>
        <v>insert into Productos values (4361,'PIJA P/LAMINA 12X2 CON 100 PZS',5);</v>
      </c>
    </row>
    <row r="4363" spans="1:5" x14ac:dyDescent="0.25">
      <c r="A4363" s="8">
        <f t="shared" si="137"/>
        <v>4362</v>
      </c>
      <c r="B4363" t="s">
        <v>17138</v>
      </c>
      <c r="C4363" t="s">
        <v>12620</v>
      </c>
      <c r="D4363" s="8">
        <f>VLOOKUP(C4363,Proveedor!$B$2:$C$168,2,0)</f>
        <v>5</v>
      </c>
      <c r="E4363" s="8" t="str">
        <f t="shared" si="136"/>
        <v>insert into Productos values (4362,'PIJA P/LAMINA 12X3/4 CON 100 PZS',5);</v>
      </c>
    </row>
    <row r="4364" spans="1:5" x14ac:dyDescent="0.25">
      <c r="A4364" s="8">
        <f t="shared" si="137"/>
        <v>4363</v>
      </c>
      <c r="B4364" t="s">
        <v>17139</v>
      </c>
      <c r="C4364" t="s">
        <v>12620</v>
      </c>
      <c r="D4364" s="8">
        <f>VLOOKUP(C4364,Proveedor!$B$2:$C$168,2,0)</f>
        <v>5</v>
      </c>
      <c r="E4364" s="8" t="str">
        <f t="shared" si="136"/>
        <v>insert into Productos values (4363,'PIJA P/LAMINA 14X1 1/4 CON 100 PZS',5);</v>
      </c>
    </row>
    <row r="4365" spans="1:5" x14ac:dyDescent="0.25">
      <c r="A4365" s="8">
        <f t="shared" si="137"/>
        <v>4364</v>
      </c>
      <c r="B4365" t="s">
        <v>17140</v>
      </c>
      <c r="C4365" t="s">
        <v>12620</v>
      </c>
      <c r="D4365" s="8">
        <f>VLOOKUP(C4365,Proveedor!$B$2:$C$168,2,0)</f>
        <v>5</v>
      </c>
      <c r="E4365" s="8" t="str">
        <f t="shared" si="136"/>
        <v>insert into Productos values (4364,'PIJA P/LAMINA 14X1 1/5 CON 100 PZS',5);</v>
      </c>
    </row>
    <row r="4366" spans="1:5" x14ac:dyDescent="0.25">
      <c r="A4366" s="8">
        <f t="shared" si="137"/>
        <v>4365</v>
      </c>
      <c r="B4366" t="s">
        <v>17141</v>
      </c>
      <c r="C4366" t="s">
        <v>12620</v>
      </c>
      <c r="D4366" s="8">
        <f>VLOOKUP(C4366,Proveedor!$B$2:$C$168,2,0)</f>
        <v>5</v>
      </c>
      <c r="E4366" s="8" t="str">
        <f t="shared" si="136"/>
        <v>insert into Productos values (4365,'PIJA P/LAMINA 14X1 CON 100 PZS',5);</v>
      </c>
    </row>
    <row r="4367" spans="1:5" x14ac:dyDescent="0.25">
      <c r="A4367" s="8">
        <f t="shared" si="137"/>
        <v>4366</v>
      </c>
      <c r="B4367" t="s">
        <v>17142</v>
      </c>
      <c r="C4367" t="s">
        <v>12620</v>
      </c>
      <c r="D4367" s="8">
        <f>VLOOKUP(C4367,Proveedor!$B$2:$C$168,2,0)</f>
        <v>5</v>
      </c>
      <c r="E4367" s="8" t="str">
        <f t="shared" si="136"/>
        <v>insert into Productos values (4366,'PIJA P/LAMINA 14X2 CON 100 PZS',5);</v>
      </c>
    </row>
    <row r="4368" spans="1:5" x14ac:dyDescent="0.25">
      <c r="A4368" s="8">
        <f t="shared" si="137"/>
        <v>4367</v>
      </c>
      <c r="B4368" t="s">
        <v>17143</v>
      </c>
      <c r="C4368" t="s">
        <v>12620</v>
      </c>
      <c r="D4368" s="8">
        <f>VLOOKUP(C4368,Proveedor!$B$2:$C$168,2,0)</f>
        <v>5</v>
      </c>
      <c r="E4368" s="8" t="str">
        <f t="shared" si="136"/>
        <v>insert into Productos values (4367,'PIJA P/LAMINA 14X3/4 CON 100 PZS',5);</v>
      </c>
    </row>
    <row r="4369" spans="1:5" x14ac:dyDescent="0.25">
      <c r="A4369" s="8">
        <f t="shared" si="137"/>
        <v>4368</v>
      </c>
      <c r="B4369" t="s">
        <v>17144</v>
      </c>
      <c r="C4369" t="s">
        <v>12620</v>
      </c>
      <c r="D4369" s="8">
        <f>VLOOKUP(C4369,Proveedor!$B$2:$C$168,2,0)</f>
        <v>5</v>
      </c>
      <c r="E4369" s="8" t="str">
        <f t="shared" si="136"/>
        <v>insert into Productos values (4368,'PIJA P/LAMINA 8X 1/2 FIERO 200 PZS',5);</v>
      </c>
    </row>
    <row r="4370" spans="1:5" x14ac:dyDescent="0.25">
      <c r="A4370" s="8">
        <f t="shared" si="137"/>
        <v>4369</v>
      </c>
      <c r="B4370" t="s">
        <v>17145</v>
      </c>
      <c r="C4370" t="s">
        <v>12620</v>
      </c>
      <c r="D4370" s="8">
        <f>VLOOKUP(C4370,Proveedor!$B$2:$C$168,2,0)</f>
        <v>5</v>
      </c>
      <c r="E4370" s="8" t="str">
        <f t="shared" si="136"/>
        <v>insert into Productos values (4369,'PIJA P/LAMINA 8X1 1/2 FIERO 200 PZS',5);</v>
      </c>
    </row>
    <row r="4371" spans="1:5" x14ac:dyDescent="0.25">
      <c r="A4371" s="8">
        <f t="shared" si="137"/>
        <v>4370</v>
      </c>
      <c r="B4371" t="s">
        <v>17146</v>
      </c>
      <c r="C4371" t="s">
        <v>12620</v>
      </c>
      <c r="D4371" s="8">
        <f>VLOOKUP(C4371,Proveedor!$B$2:$C$168,2,0)</f>
        <v>5</v>
      </c>
      <c r="E4371" s="8" t="str">
        <f t="shared" si="136"/>
        <v>insert into Productos values (4370,'PIJA P/LAMINA 8X1 1/4 CON 200 PZS',5);</v>
      </c>
    </row>
    <row r="4372" spans="1:5" x14ac:dyDescent="0.25">
      <c r="A4372" s="8">
        <f t="shared" si="137"/>
        <v>4371</v>
      </c>
      <c r="B4372" t="s">
        <v>17147</v>
      </c>
      <c r="C4372" t="s">
        <v>12620</v>
      </c>
      <c r="D4372" s="8">
        <f>VLOOKUP(C4372,Proveedor!$B$2:$C$168,2,0)</f>
        <v>5</v>
      </c>
      <c r="E4372" s="8" t="str">
        <f t="shared" si="136"/>
        <v>insert into Productos values (4371,'PIJA P/LAMINA 8X1 FIE CAJA C/200PZS',5);</v>
      </c>
    </row>
    <row r="4373" spans="1:5" x14ac:dyDescent="0.25">
      <c r="A4373" s="8">
        <f t="shared" si="137"/>
        <v>4372</v>
      </c>
      <c r="B4373" t="s">
        <v>17148</v>
      </c>
      <c r="C4373" t="s">
        <v>12620</v>
      </c>
      <c r="D4373" s="8">
        <f>VLOOKUP(C4373,Proveedor!$B$2:$C$168,2,0)</f>
        <v>5</v>
      </c>
      <c r="E4373" s="8" t="str">
        <f t="shared" si="136"/>
        <v>insert into Productos values (4372,'PIJA P/LAMINA 8X2 1/2CON 200 PZS',5);</v>
      </c>
    </row>
    <row r="4374" spans="1:5" x14ac:dyDescent="0.25">
      <c r="A4374" s="8">
        <f t="shared" si="137"/>
        <v>4373</v>
      </c>
      <c r="B4374" t="s">
        <v>17149</v>
      </c>
      <c r="C4374" t="s">
        <v>12620</v>
      </c>
      <c r="D4374" s="8">
        <f>VLOOKUP(C4374,Proveedor!$B$2:$C$168,2,0)</f>
        <v>5</v>
      </c>
      <c r="E4374" s="8" t="str">
        <f t="shared" si="136"/>
        <v>insert into Productos values (4373,'PIJA P/LAMINA 8X2 CON 200 PZS',5);</v>
      </c>
    </row>
    <row r="4375" spans="1:5" x14ac:dyDescent="0.25">
      <c r="A4375" s="8">
        <f t="shared" si="137"/>
        <v>4374</v>
      </c>
      <c r="B4375" t="s">
        <v>17150</v>
      </c>
      <c r="C4375" t="s">
        <v>12620</v>
      </c>
      <c r="D4375" s="8">
        <f>VLOOKUP(C4375,Proveedor!$B$2:$C$168,2,0)</f>
        <v>5</v>
      </c>
      <c r="E4375" s="8" t="str">
        <f t="shared" si="136"/>
        <v>insert into Productos values (4374,'PIJA P/LAMINA 8X3/4 FIERO 200 PZS',5);</v>
      </c>
    </row>
    <row r="4376" spans="1:5" x14ac:dyDescent="0.25">
      <c r="A4376" s="8">
        <f t="shared" si="137"/>
        <v>4375</v>
      </c>
      <c r="B4376" t="s">
        <v>17151</v>
      </c>
      <c r="C4376" t="s">
        <v>12620</v>
      </c>
      <c r="D4376" s="8">
        <f>VLOOKUP(C4376,Proveedor!$B$2:$C$168,2,0)</f>
        <v>5</v>
      </c>
      <c r="E4376" s="8" t="str">
        <f t="shared" si="136"/>
        <v>insert into Productos values (4375,'PIJA P/LAMINA 8X3/8 CON 200 PZS',5);</v>
      </c>
    </row>
    <row r="4377" spans="1:5" x14ac:dyDescent="0.25">
      <c r="A4377" s="8">
        <f t="shared" si="137"/>
        <v>4376</v>
      </c>
      <c r="B4377" t="s">
        <v>17152</v>
      </c>
      <c r="C4377" t="s">
        <v>12620</v>
      </c>
      <c r="D4377" s="8">
        <f>VLOOKUP(C4377,Proveedor!$B$2:$C$168,2,0)</f>
        <v>5</v>
      </c>
      <c r="E4377" s="8" t="str">
        <f t="shared" si="136"/>
        <v>insert into Productos values (4376,'PIJA P/LAMINA 8X5/8 CON 200 PZS',5);</v>
      </c>
    </row>
    <row r="4378" spans="1:5" x14ac:dyDescent="0.25">
      <c r="A4378" s="8">
        <f t="shared" si="137"/>
        <v>4377</v>
      </c>
      <c r="B4378" t="s">
        <v>17153</v>
      </c>
      <c r="C4378" t="s">
        <v>12620</v>
      </c>
      <c r="D4378" s="8">
        <f>VLOOKUP(C4378,Proveedor!$B$2:$C$168,2,0)</f>
        <v>5</v>
      </c>
      <c r="E4378" s="8" t="str">
        <f t="shared" si="136"/>
        <v>insert into Productos values (4377,'PIJA P/TABLAROCA 10X1 CON 100 PZS',5);</v>
      </c>
    </row>
    <row r="4379" spans="1:5" x14ac:dyDescent="0.25">
      <c r="A4379" s="8">
        <f t="shared" si="137"/>
        <v>4378</v>
      </c>
      <c r="B4379" t="s">
        <v>17154</v>
      </c>
      <c r="C4379" t="s">
        <v>12620</v>
      </c>
      <c r="D4379" s="8">
        <f>VLOOKUP(C4379,Proveedor!$B$2:$C$168,2,0)</f>
        <v>5</v>
      </c>
      <c r="E4379" s="8" t="str">
        <f t="shared" si="136"/>
        <v>insert into Productos values (4378,'PIJA P/TABLAROCA 10X1« CON 100 PZS',5);</v>
      </c>
    </row>
    <row r="4380" spans="1:5" x14ac:dyDescent="0.25">
      <c r="A4380" s="8">
        <f t="shared" si="137"/>
        <v>4379</v>
      </c>
      <c r="B4380" t="s">
        <v>17155</v>
      </c>
      <c r="C4380" t="s">
        <v>12620</v>
      </c>
      <c r="D4380" s="8">
        <f>VLOOKUP(C4380,Proveedor!$B$2:$C$168,2,0)</f>
        <v>5</v>
      </c>
      <c r="E4380" s="8" t="str">
        <f t="shared" si="136"/>
        <v>insert into Productos values (4379,'PIJA P/TABLAROCA 10X2 CON 100 PZS',5);</v>
      </c>
    </row>
    <row r="4381" spans="1:5" x14ac:dyDescent="0.25">
      <c r="A4381" s="8">
        <f t="shared" si="137"/>
        <v>4380</v>
      </c>
      <c r="B4381" t="s">
        <v>17156</v>
      </c>
      <c r="C4381" t="s">
        <v>12620</v>
      </c>
      <c r="D4381" s="8">
        <f>VLOOKUP(C4381,Proveedor!$B$2:$C$168,2,0)</f>
        <v>5</v>
      </c>
      <c r="E4381" s="8" t="str">
        <f t="shared" si="136"/>
        <v>insert into Productos values (4380,'PIJA P/TABLAROCA 10X2« FIERO 100 PZS',5);</v>
      </c>
    </row>
    <row r="4382" spans="1:5" x14ac:dyDescent="0.25">
      <c r="A4382" s="8">
        <f t="shared" si="137"/>
        <v>4381</v>
      </c>
      <c r="B4382" t="s">
        <v>17157</v>
      </c>
      <c r="C4382" t="s">
        <v>12620</v>
      </c>
      <c r="D4382" s="8">
        <f>VLOOKUP(C4382,Proveedor!$B$2:$C$168,2,0)</f>
        <v>5</v>
      </c>
      <c r="E4382" s="8" t="str">
        <f t="shared" si="136"/>
        <v>insert into Productos values (4381,'PIJA P/TABLAROCA 10X3 CON 100 PZS',5);</v>
      </c>
    </row>
    <row r="4383" spans="1:5" x14ac:dyDescent="0.25">
      <c r="A4383" s="8">
        <f t="shared" si="137"/>
        <v>4382</v>
      </c>
      <c r="B4383" t="s">
        <v>17158</v>
      </c>
      <c r="C4383" t="s">
        <v>12620</v>
      </c>
      <c r="D4383" s="8">
        <f>VLOOKUP(C4383,Proveedor!$B$2:$C$168,2,0)</f>
        <v>5</v>
      </c>
      <c r="E4383" s="8" t="str">
        <f t="shared" si="136"/>
        <v>insert into Productos values (4382,'PIJA P/TABLAROCA 6X« CAJA CON 100PZS',5);</v>
      </c>
    </row>
    <row r="4384" spans="1:5" x14ac:dyDescent="0.25">
      <c r="A4384" s="8">
        <f t="shared" si="137"/>
        <v>4383</v>
      </c>
      <c r="B4384" t="s">
        <v>17159</v>
      </c>
      <c r="C4384" t="s">
        <v>12620</v>
      </c>
      <c r="D4384" s="8">
        <f>VLOOKUP(C4384,Proveedor!$B$2:$C$168,2,0)</f>
        <v>5</v>
      </c>
      <c r="E4384" s="8" t="str">
        <f t="shared" si="136"/>
        <v>insert into Productos values (4383,'PIJA P/TABLAROCA 6X1 100 PZS FIERO',5);</v>
      </c>
    </row>
    <row r="4385" spans="1:5" x14ac:dyDescent="0.25">
      <c r="A4385" s="8">
        <f t="shared" si="137"/>
        <v>4384</v>
      </c>
      <c r="B4385" t="s">
        <v>17160</v>
      </c>
      <c r="C4385" t="s">
        <v>12620</v>
      </c>
      <c r="D4385" s="8">
        <f>VLOOKUP(C4385,Proveedor!$B$2:$C$168,2,0)</f>
        <v>5</v>
      </c>
      <c r="E4385" s="8" t="str">
        <f t="shared" si="136"/>
        <v>insert into Productos values (4384,'PIJA P/TABLAROCA 6X1« 100 PZS FIERO',5);</v>
      </c>
    </row>
    <row r="4386" spans="1:5" x14ac:dyDescent="0.25">
      <c r="A4386" s="8">
        <f t="shared" si="137"/>
        <v>4385</v>
      </c>
      <c r="B4386" t="s">
        <v>17161</v>
      </c>
      <c r="C4386" t="s">
        <v>12620</v>
      </c>
      <c r="D4386" s="8">
        <f>VLOOKUP(C4386,Proveedor!$B$2:$C$168,2,0)</f>
        <v>5</v>
      </c>
      <c r="E4386" s="8" t="str">
        <f t="shared" si="136"/>
        <v>insert into Productos values (4385,'PIJA P/TABLAROCA 6X1¬ 100 PZS FIERO',5);</v>
      </c>
    </row>
    <row r="4387" spans="1:5" x14ac:dyDescent="0.25">
      <c r="A4387" s="8">
        <f t="shared" si="137"/>
        <v>4386</v>
      </c>
      <c r="B4387" t="s">
        <v>17162</v>
      </c>
      <c r="C4387" t="s">
        <v>12620</v>
      </c>
      <c r="D4387" s="8">
        <f>VLOOKUP(C4387,Proveedor!$B$2:$C$168,2,0)</f>
        <v>5</v>
      </c>
      <c r="E4387" s="8" t="str">
        <f t="shared" si="136"/>
        <v>insert into Productos values (4386,'PIJA P/TABLAROCA 6X1ó CON 100 PZS',5);</v>
      </c>
    </row>
    <row r="4388" spans="1:5" x14ac:dyDescent="0.25">
      <c r="A4388" s="8">
        <f t="shared" si="137"/>
        <v>4387</v>
      </c>
      <c r="B4388" t="s">
        <v>17163</v>
      </c>
      <c r="C4388" t="s">
        <v>12620</v>
      </c>
      <c r="D4388" s="8">
        <f>VLOOKUP(C4388,Proveedor!$B$2:$C$168,2,0)</f>
        <v>5</v>
      </c>
      <c r="E4388" s="8" t="str">
        <f t="shared" si="136"/>
        <v>insert into Productos values (4387,'PIJA P/TABLAROCA 6X2 FIERO 100 PZS',5);</v>
      </c>
    </row>
    <row r="4389" spans="1:5" x14ac:dyDescent="0.25">
      <c r="A4389" s="8">
        <f t="shared" si="137"/>
        <v>4388</v>
      </c>
      <c r="B4389" t="s">
        <v>17164</v>
      </c>
      <c r="C4389" t="s">
        <v>12620</v>
      </c>
      <c r="D4389" s="8">
        <f>VLOOKUP(C4389,Proveedor!$B$2:$C$168,2,0)</f>
        <v>5</v>
      </c>
      <c r="E4389" s="8" t="str">
        <f t="shared" si="136"/>
        <v>insert into Productos values (4388,'PIJA P/TABLAROCA 6Xó 100 PZS.',5);</v>
      </c>
    </row>
    <row r="4390" spans="1:5" x14ac:dyDescent="0.25">
      <c r="A4390" s="8">
        <f t="shared" si="137"/>
        <v>4389</v>
      </c>
      <c r="B4390" t="s">
        <v>17165</v>
      </c>
      <c r="C4390" t="s">
        <v>12620</v>
      </c>
      <c r="D4390" s="8">
        <f>VLOOKUP(C4390,Proveedor!$B$2:$C$168,2,0)</f>
        <v>5</v>
      </c>
      <c r="E4390" s="8" t="str">
        <f t="shared" si="136"/>
        <v>insert into Productos values (4389,'PIJA P/TABLAROCA 8X1 100 PZS FIERO',5);</v>
      </c>
    </row>
    <row r="4391" spans="1:5" x14ac:dyDescent="0.25">
      <c r="A4391" s="8">
        <f t="shared" si="137"/>
        <v>4390</v>
      </c>
      <c r="B4391" t="s">
        <v>17166</v>
      </c>
      <c r="C4391" t="s">
        <v>12620</v>
      </c>
      <c r="D4391" s="8">
        <f>VLOOKUP(C4391,Proveedor!$B$2:$C$168,2,0)</f>
        <v>5</v>
      </c>
      <c r="E4391" s="8" t="str">
        <f t="shared" si="136"/>
        <v>insert into Productos values (4390,'PIJA P/TABLAROCA 8X1« 100 PZS FIERO',5);</v>
      </c>
    </row>
    <row r="4392" spans="1:5" x14ac:dyDescent="0.25">
      <c r="A4392" s="8">
        <f t="shared" si="137"/>
        <v>4391</v>
      </c>
      <c r="B4392" t="s">
        <v>17167</v>
      </c>
      <c r="C4392" t="s">
        <v>12620</v>
      </c>
      <c r="D4392" s="8">
        <f>VLOOKUP(C4392,Proveedor!$B$2:$C$168,2,0)</f>
        <v>5</v>
      </c>
      <c r="E4392" s="8" t="str">
        <f t="shared" si="136"/>
        <v>insert into Productos values (4391,'PIJA P/TABLAROCA 8X1¬ 100 PZS FIERO',5);</v>
      </c>
    </row>
    <row r="4393" spans="1:5" x14ac:dyDescent="0.25">
      <c r="A4393" s="8">
        <f t="shared" si="137"/>
        <v>4392</v>
      </c>
      <c r="B4393" t="s">
        <v>17168</v>
      </c>
      <c r="C4393" t="s">
        <v>12620</v>
      </c>
      <c r="D4393" s="8">
        <f>VLOOKUP(C4393,Proveedor!$B$2:$C$168,2,0)</f>
        <v>5</v>
      </c>
      <c r="E4393" s="8" t="str">
        <f t="shared" si="136"/>
        <v>insert into Productos values (4392,'PIJA P/TABLAROCA 8X1ó CON 100 PZS',5);</v>
      </c>
    </row>
    <row r="4394" spans="1:5" x14ac:dyDescent="0.25">
      <c r="A4394" s="8">
        <f t="shared" si="137"/>
        <v>4393</v>
      </c>
      <c r="B4394" t="s">
        <v>17169</v>
      </c>
      <c r="C4394" t="s">
        <v>12620</v>
      </c>
      <c r="D4394" s="8">
        <f>VLOOKUP(C4394,Proveedor!$B$2:$C$168,2,0)</f>
        <v>5</v>
      </c>
      <c r="E4394" s="8" t="str">
        <f t="shared" si="136"/>
        <v>insert into Productos values (4393,'PIJA P/TABLAROCA 8X2 100 PZS FIERO',5);</v>
      </c>
    </row>
    <row r="4395" spans="1:5" x14ac:dyDescent="0.25">
      <c r="A4395" s="8">
        <f t="shared" si="137"/>
        <v>4394</v>
      </c>
      <c r="B4395" t="s">
        <v>17170</v>
      </c>
      <c r="C4395" t="s">
        <v>12620</v>
      </c>
      <c r="D4395" s="8">
        <f>VLOOKUP(C4395,Proveedor!$B$2:$C$168,2,0)</f>
        <v>5</v>
      </c>
      <c r="E4395" s="8" t="str">
        <f t="shared" si="136"/>
        <v>insert into Productos values (4394,'PIJA P/TABLAROCA 8Xó CON 100 PZS',5);</v>
      </c>
    </row>
    <row r="4396" spans="1:5" x14ac:dyDescent="0.25">
      <c r="A4396" s="8">
        <f t="shared" si="137"/>
        <v>4395</v>
      </c>
      <c r="B4396" t="s">
        <v>17171</v>
      </c>
      <c r="C4396" t="s">
        <v>12628</v>
      </c>
      <c r="D4396" s="8">
        <f>VLOOKUP(C4396,Proveedor!$B$2:$C$168,2,0)</f>
        <v>13</v>
      </c>
      <c r="E4396" s="8" t="str">
        <f t="shared" si="136"/>
        <v>insert into Productos values (4395,'PIJA P/WC FOSET JGO',13);</v>
      </c>
    </row>
    <row r="4397" spans="1:5" x14ac:dyDescent="0.25">
      <c r="A4397" s="8">
        <f t="shared" si="137"/>
        <v>4396</v>
      </c>
      <c r="B4397" t="s">
        <v>17172</v>
      </c>
      <c r="C4397" t="s">
        <v>12620</v>
      </c>
      <c r="D4397" s="8">
        <f>VLOOKUP(C4397,Proveedor!$B$2:$C$168,2,0)</f>
        <v>5</v>
      </c>
      <c r="E4397" s="8" t="str">
        <f t="shared" si="136"/>
        <v>insert into Productos values (4396,'PIJA PUNTA DE BROCA 8X1" 100 PZS CRUZ F',5);</v>
      </c>
    </row>
    <row r="4398" spans="1:5" x14ac:dyDescent="0.25">
      <c r="A4398" s="8">
        <f t="shared" si="137"/>
        <v>4397</v>
      </c>
      <c r="B4398" t="s">
        <v>17173</v>
      </c>
      <c r="C4398" t="s">
        <v>12620</v>
      </c>
      <c r="D4398" s="8">
        <f>VLOOKUP(C4398,Proveedor!$B$2:$C$168,2,0)</f>
        <v>5</v>
      </c>
      <c r="E4398" s="8" t="str">
        <f t="shared" si="136"/>
        <v>insert into Productos values (4397,'PIJA PUNTA DE BROCA 8X1/2" 100 PZ CRUZ',5);</v>
      </c>
    </row>
    <row r="4399" spans="1:5" x14ac:dyDescent="0.25">
      <c r="A4399" s="8">
        <f t="shared" si="137"/>
        <v>4398</v>
      </c>
      <c r="B4399" t="s">
        <v>17174</v>
      </c>
      <c r="C4399" t="s">
        <v>12620</v>
      </c>
      <c r="D4399" s="8">
        <f>VLOOKUP(C4399,Proveedor!$B$2:$C$168,2,0)</f>
        <v>5</v>
      </c>
      <c r="E4399" s="8" t="str">
        <f t="shared" si="136"/>
        <v>insert into Productos values (4398,'PIJA PUNTA DE BROCA 8X1-1/2" 100 PZ CRUZ',5);</v>
      </c>
    </row>
    <row r="4400" spans="1:5" x14ac:dyDescent="0.25">
      <c r="A4400" s="8">
        <f t="shared" si="137"/>
        <v>4399</v>
      </c>
      <c r="B4400" t="s">
        <v>17175</v>
      </c>
      <c r="C4400" t="s">
        <v>12620</v>
      </c>
      <c r="D4400" s="8">
        <f>VLOOKUP(C4400,Proveedor!$B$2:$C$168,2,0)</f>
        <v>5</v>
      </c>
      <c r="E4400" s="8" t="str">
        <f t="shared" si="136"/>
        <v>insert into Productos values (4399,'PIJA PUNTA DE BROCA 8X1-1/4" 100 P CRUZ',5);</v>
      </c>
    </row>
    <row r="4401" spans="1:5" x14ac:dyDescent="0.25">
      <c r="A4401" s="8">
        <f t="shared" si="137"/>
        <v>4400</v>
      </c>
      <c r="B4401" t="s">
        <v>17176</v>
      </c>
      <c r="C4401" t="s">
        <v>12620</v>
      </c>
      <c r="D4401" s="8">
        <f>VLOOKUP(C4401,Proveedor!$B$2:$C$168,2,0)</f>
        <v>5</v>
      </c>
      <c r="E4401" s="8" t="str">
        <f t="shared" si="136"/>
        <v>insert into Productos values (4400,'PIJA PUNTA DE BROCA 8X2 CRUZ CON 100 PZS',5);</v>
      </c>
    </row>
    <row r="4402" spans="1:5" x14ac:dyDescent="0.25">
      <c r="A4402" s="8">
        <f t="shared" si="137"/>
        <v>4401</v>
      </c>
      <c r="B4402" t="s">
        <v>17177</v>
      </c>
      <c r="C4402" t="s">
        <v>12620</v>
      </c>
      <c r="D4402" s="8">
        <f>VLOOKUP(C4402,Proveedor!$B$2:$C$168,2,0)</f>
        <v>5</v>
      </c>
      <c r="E4402" s="8" t="str">
        <f t="shared" si="136"/>
        <v>insert into Productos values (4401,'PIJA PUNTA DE BROCA 8X3/4" 100 PZ CRUZ',5);</v>
      </c>
    </row>
    <row r="4403" spans="1:5" x14ac:dyDescent="0.25">
      <c r="A4403" s="8">
        <f t="shared" si="137"/>
        <v>4402</v>
      </c>
      <c r="B4403" t="s">
        <v>17178</v>
      </c>
      <c r="C4403" t="s">
        <v>12620</v>
      </c>
      <c r="D4403" s="8">
        <f>VLOOKUP(C4403,Proveedor!$B$2:$C$168,2,0)</f>
        <v>5</v>
      </c>
      <c r="E4403" s="8" t="str">
        <f t="shared" si="136"/>
        <v>insert into Productos values (4402,'PIJA PUNTA DE BROCA C/HEXAGO 1 1/2" 50P',5);</v>
      </c>
    </row>
    <row r="4404" spans="1:5" x14ac:dyDescent="0.25">
      <c r="A4404" s="8">
        <f t="shared" si="137"/>
        <v>4403</v>
      </c>
      <c r="B4404" t="s">
        <v>17179</v>
      </c>
      <c r="C4404" t="s">
        <v>12620</v>
      </c>
      <c r="D4404" s="8">
        <f>VLOOKUP(C4404,Proveedor!$B$2:$C$168,2,0)</f>
        <v>5</v>
      </c>
      <c r="E4404" s="8" t="str">
        <f t="shared" si="136"/>
        <v>insert into Productos values (4403,'PIJA PUNTA DE BROCA C/HEXAGO 1 1/4" 50P',5);</v>
      </c>
    </row>
    <row r="4405" spans="1:5" x14ac:dyDescent="0.25">
      <c r="A4405" s="8">
        <f t="shared" si="137"/>
        <v>4404</v>
      </c>
      <c r="B4405" t="s">
        <v>17180</v>
      </c>
      <c r="C4405" t="s">
        <v>12620</v>
      </c>
      <c r="D4405" s="8">
        <f>VLOOKUP(C4405,Proveedor!$B$2:$C$168,2,0)</f>
        <v>5</v>
      </c>
      <c r="E4405" s="8" t="str">
        <f t="shared" si="136"/>
        <v>insert into Productos values (4404,'PIJA PUNTA DE BROCA C/HEXAGONAL 1" 100P',5);</v>
      </c>
    </row>
    <row r="4406" spans="1:5" x14ac:dyDescent="0.25">
      <c r="A4406" s="8">
        <f t="shared" si="137"/>
        <v>4405</v>
      </c>
      <c r="B4406" t="s">
        <v>17181</v>
      </c>
      <c r="C4406" t="s">
        <v>12620</v>
      </c>
      <c r="D4406" s="8">
        <f>VLOOKUP(C4406,Proveedor!$B$2:$C$168,2,0)</f>
        <v>5</v>
      </c>
      <c r="E4406" s="8" t="str">
        <f t="shared" si="136"/>
        <v>insert into Productos values (4405,'PIJA PUNTA DE BROCA C/HEXAGONAL 2" 50P',5);</v>
      </c>
    </row>
    <row r="4407" spans="1:5" x14ac:dyDescent="0.25">
      <c r="A4407" s="8">
        <f t="shared" si="137"/>
        <v>4406</v>
      </c>
      <c r="B4407" t="s">
        <v>17182</v>
      </c>
      <c r="C4407" t="s">
        <v>12620</v>
      </c>
      <c r="D4407" s="8">
        <f>VLOOKUP(C4407,Proveedor!$B$2:$C$168,2,0)</f>
        <v>5</v>
      </c>
      <c r="E4407" s="8" t="str">
        <f t="shared" si="136"/>
        <v>insert into Productos values (4406,'PIJA PUNTA DE BROCA C/HEXAGONAL 3/4 100P',5);</v>
      </c>
    </row>
    <row r="4408" spans="1:5" x14ac:dyDescent="0.25">
      <c r="A4408" s="8">
        <f t="shared" si="137"/>
        <v>4407</v>
      </c>
      <c r="B4408" t="s">
        <v>17183</v>
      </c>
      <c r="C4408" t="s">
        <v>12750</v>
      </c>
      <c r="D4408" s="8">
        <f>VLOOKUP(C4408,Proveedor!$B$2:$C$168,2,0)</f>
        <v>136</v>
      </c>
      <c r="E4408" s="8" t="str">
        <f t="shared" si="136"/>
        <v>insert into Productos values (4407,'PILA 9V EVEREADY',136);</v>
      </c>
    </row>
    <row r="4409" spans="1:5" x14ac:dyDescent="0.25">
      <c r="A4409" s="8">
        <f t="shared" si="137"/>
        <v>4408</v>
      </c>
      <c r="B4409" t="s">
        <v>17184</v>
      </c>
      <c r="C4409" t="s">
        <v>12617</v>
      </c>
      <c r="D4409" s="8">
        <f>VLOOKUP(C4409,Proveedor!$B$2:$C$168,2,0)</f>
        <v>2</v>
      </c>
      <c r="E4409" s="8" t="str">
        <f t="shared" si="136"/>
        <v>insert into Productos values (4408,'PILA 9V VOLTECH ALCALINA',2);</v>
      </c>
    </row>
    <row r="4410" spans="1:5" x14ac:dyDescent="0.25">
      <c r="A4410" s="8">
        <f t="shared" si="137"/>
        <v>4409</v>
      </c>
      <c r="B4410" t="s">
        <v>17185</v>
      </c>
      <c r="C4410" t="s">
        <v>12617</v>
      </c>
      <c r="D4410" s="8">
        <f>VLOOKUP(C4410,Proveedor!$B$2:$C$168,2,0)</f>
        <v>2</v>
      </c>
      <c r="E4410" s="8" t="str">
        <f t="shared" si="136"/>
        <v>insert into Productos values (4409,'PILA 9V VOLTECH ZINC-CARBON',2);</v>
      </c>
    </row>
    <row r="4411" spans="1:5" x14ac:dyDescent="0.25">
      <c r="A4411" s="8">
        <f t="shared" si="137"/>
        <v>4410</v>
      </c>
      <c r="B4411" t="s">
        <v>17186</v>
      </c>
      <c r="C4411" t="s">
        <v>12751</v>
      </c>
      <c r="D4411" s="8">
        <f>VLOOKUP(C4411,Proveedor!$B$2:$C$168,2,0)</f>
        <v>137</v>
      </c>
      <c r="E4411" s="8" t="str">
        <f t="shared" si="136"/>
        <v>insert into Productos values (4410,'PILA 9V" DURACELL BLISTER',137);</v>
      </c>
    </row>
    <row r="4412" spans="1:5" x14ac:dyDescent="0.25">
      <c r="A4412" s="8">
        <f t="shared" si="137"/>
        <v>4411</v>
      </c>
      <c r="B4412" t="s">
        <v>17187</v>
      </c>
      <c r="C4412" t="s">
        <v>12751</v>
      </c>
      <c r="D4412" s="8">
        <f>VLOOKUP(C4412,Proveedor!$B$2:$C$168,2,0)</f>
        <v>137</v>
      </c>
      <c r="E4412" s="8" t="str">
        <f t="shared" si="136"/>
        <v>insert into Productos values (4411,'PILA AA" DURACELL BLISTER 4 PILAS',137);</v>
      </c>
    </row>
    <row r="4413" spans="1:5" x14ac:dyDescent="0.25">
      <c r="A4413" s="8">
        <f t="shared" si="137"/>
        <v>4412</v>
      </c>
      <c r="B4413" t="s">
        <v>17188</v>
      </c>
      <c r="C4413" t="s">
        <v>12617</v>
      </c>
      <c r="D4413" s="8">
        <f>VLOOKUP(C4413,Proveedor!$B$2:$C$168,2,0)</f>
        <v>2</v>
      </c>
      <c r="E4413" s="8" t="str">
        <f t="shared" si="136"/>
        <v>insert into Productos values (4412,'PILA AA" VOLTECH ALCALINA',2);</v>
      </c>
    </row>
    <row r="4414" spans="1:5" x14ac:dyDescent="0.25">
      <c r="A4414" s="8">
        <f t="shared" si="137"/>
        <v>4413</v>
      </c>
      <c r="B4414" t="s">
        <v>17189</v>
      </c>
      <c r="C4414" t="s">
        <v>12617</v>
      </c>
      <c r="D4414" s="8">
        <f>VLOOKUP(C4414,Proveedor!$B$2:$C$168,2,0)</f>
        <v>2</v>
      </c>
      <c r="E4414" s="8" t="str">
        <f t="shared" si="136"/>
        <v>insert into Productos values (4413,'PILA AA" VOLTECH ZI-AA DE TRUPER',2);</v>
      </c>
    </row>
    <row r="4415" spans="1:5" x14ac:dyDescent="0.25">
      <c r="A4415" s="8">
        <f t="shared" si="137"/>
        <v>4414</v>
      </c>
      <c r="B4415" t="s">
        <v>17190</v>
      </c>
      <c r="C4415" t="s">
        <v>12752</v>
      </c>
      <c r="D4415" s="8">
        <f>VLOOKUP(C4415,Proveedor!$B$2:$C$168,2,0)</f>
        <v>138</v>
      </c>
      <c r="E4415" s="8" t="str">
        <f t="shared" si="136"/>
        <v>insert into Productos values (4414,'PILA AAA ENERGIZER BLISTER 4 PZS',138);</v>
      </c>
    </row>
    <row r="4416" spans="1:5" x14ac:dyDescent="0.25">
      <c r="A4416" s="8">
        <f t="shared" si="137"/>
        <v>4415</v>
      </c>
      <c r="B4416" t="s">
        <v>17191</v>
      </c>
      <c r="C4416" t="s">
        <v>12617</v>
      </c>
      <c r="D4416" s="8">
        <f>VLOOKUP(C4416,Proveedor!$B$2:$C$168,2,0)</f>
        <v>2</v>
      </c>
      <c r="E4416" s="8" t="str">
        <f t="shared" si="136"/>
        <v>insert into Productos values (4415,'PILA AAA VOLTECH ALCALINA BLISTER',2);</v>
      </c>
    </row>
    <row r="4417" spans="1:5" x14ac:dyDescent="0.25">
      <c r="A4417" s="8">
        <f t="shared" si="137"/>
        <v>4416</v>
      </c>
      <c r="B4417" t="s">
        <v>17192</v>
      </c>
      <c r="C4417" t="s">
        <v>12751</v>
      </c>
      <c r="D4417" s="8">
        <f>VLOOKUP(C4417,Proveedor!$B$2:$C$168,2,0)</f>
        <v>137</v>
      </c>
      <c r="E4417" s="8" t="str">
        <f t="shared" si="136"/>
        <v>insert into Productos values (4416,'PILA AAA" DURACELL BLIS.C/4 *',137);</v>
      </c>
    </row>
    <row r="4418" spans="1:5" x14ac:dyDescent="0.25">
      <c r="A4418" s="8">
        <f t="shared" si="137"/>
        <v>4417</v>
      </c>
      <c r="B4418" t="s">
        <v>17193</v>
      </c>
      <c r="C4418" t="s">
        <v>12751</v>
      </c>
      <c r="D4418" s="8">
        <f>VLOOKUP(C4418,Proveedor!$B$2:$C$168,2,0)</f>
        <v>137</v>
      </c>
      <c r="E4418" s="8" t="str">
        <f t="shared" si="136"/>
        <v>insert into Productos values (4417,'PILA C" DURACELL BLISTER',137);</v>
      </c>
    </row>
    <row r="4419" spans="1:5" x14ac:dyDescent="0.25">
      <c r="A4419" s="8">
        <f t="shared" si="137"/>
        <v>4418</v>
      </c>
      <c r="B4419" t="s">
        <v>17194</v>
      </c>
      <c r="C4419" t="s">
        <v>12750</v>
      </c>
      <c r="D4419" s="8">
        <f>VLOOKUP(C4419,Proveedor!$B$2:$C$168,2,0)</f>
        <v>136</v>
      </c>
      <c r="E4419" s="8" t="str">
        <f t="shared" ref="E4419:E4482" si="138">"insert into Productos values ("&amp;A4419&amp;",'"&amp;B4419&amp;"',"&amp;D4419&amp;");"</f>
        <v>insert into Productos values (4418,'PILA C" EVEREADY BLISTER C/2PZS',136);</v>
      </c>
    </row>
    <row r="4420" spans="1:5" x14ac:dyDescent="0.25">
      <c r="A4420" s="8">
        <f t="shared" ref="A4420:A4483" si="139">+A4419+1</f>
        <v>4419</v>
      </c>
      <c r="B4420" t="s">
        <v>17195</v>
      </c>
      <c r="C4420" t="s">
        <v>12617</v>
      </c>
      <c r="D4420" s="8">
        <f>VLOOKUP(C4420,Proveedor!$B$2:$C$168,2,0)</f>
        <v>2</v>
      </c>
      <c r="E4420" s="8" t="str">
        <f t="shared" si="138"/>
        <v>insert into Productos values (4419,'PILA C" VOLTECH ALCALINA 2 PZS MAR',2);</v>
      </c>
    </row>
    <row r="4421" spans="1:5" x14ac:dyDescent="0.25">
      <c r="A4421" s="8">
        <f t="shared" si="139"/>
        <v>4420</v>
      </c>
      <c r="B4421" t="s">
        <v>17196</v>
      </c>
      <c r="C4421" t="s">
        <v>12617</v>
      </c>
      <c r="D4421" s="8">
        <f>VLOOKUP(C4421,Proveedor!$B$2:$C$168,2,0)</f>
        <v>2</v>
      </c>
      <c r="E4421" s="8" t="str">
        <f t="shared" si="138"/>
        <v>insert into Productos values (4420,'PILA C" VOLTECH BLISTER 2 PZS TRUPER',2);</v>
      </c>
    </row>
    <row r="4422" spans="1:5" x14ac:dyDescent="0.25">
      <c r="A4422" s="8">
        <f t="shared" si="139"/>
        <v>4421</v>
      </c>
      <c r="B4422" t="s">
        <v>17197</v>
      </c>
      <c r="C4422" t="s">
        <v>12751</v>
      </c>
      <c r="D4422" s="8">
        <f>VLOOKUP(C4422,Proveedor!$B$2:$C$168,2,0)</f>
        <v>137</v>
      </c>
      <c r="E4422" s="8" t="str">
        <f t="shared" si="138"/>
        <v>insert into Productos values (4421,'PILA D" DURACELL BLISTER C/2 PZS',137);</v>
      </c>
    </row>
    <row r="4423" spans="1:5" x14ac:dyDescent="0.25">
      <c r="A4423" s="8">
        <f t="shared" si="139"/>
        <v>4422</v>
      </c>
      <c r="B4423" t="s">
        <v>17198</v>
      </c>
      <c r="C4423" t="s">
        <v>12750</v>
      </c>
      <c r="D4423" s="8">
        <f>VLOOKUP(C4423,Proveedor!$B$2:$C$168,2,0)</f>
        <v>136</v>
      </c>
      <c r="E4423" s="8" t="str">
        <f t="shared" si="138"/>
        <v>insert into Productos values (4422,'PILA D" EVEREADY BLISTER 2 PZS',136);</v>
      </c>
    </row>
    <row r="4424" spans="1:5" x14ac:dyDescent="0.25">
      <c r="A4424" s="8">
        <f t="shared" si="139"/>
        <v>4423</v>
      </c>
      <c r="B4424" t="s">
        <v>17199</v>
      </c>
      <c r="C4424" t="s">
        <v>12617</v>
      </c>
      <c r="D4424" s="8">
        <f>VLOOKUP(C4424,Proveedor!$B$2:$C$168,2,0)</f>
        <v>2</v>
      </c>
      <c r="E4424" s="8" t="str">
        <f t="shared" si="138"/>
        <v>insert into Productos values (4423,'PILA D" VOLTECH 2 PZS ALCALINA MAR',2);</v>
      </c>
    </row>
    <row r="4425" spans="1:5" x14ac:dyDescent="0.25">
      <c r="A4425" s="8">
        <f t="shared" si="139"/>
        <v>4424</v>
      </c>
      <c r="B4425" t="s">
        <v>17200</v>
      </c>
      <c r="C4425" t="s">
        <v>12617</v>
      </c>
      <c r="D4425" s="8">
        <f>VLOOKUP(C4425,Proveedor!$B$2:$C$168,2,0)</f>
        <v>2</v>
      </c>
      <c r="E4425" s="8" t="str">
        <f t="shared" si="138"/>
        <v>insert into Productos values (4424,'PILA D" VOLTECH BLISTER C/2 TRUPER',2);</v>
      </c>
    </row>
    <row r="4426" spans="1:5" x14ac:dyDescent="0.25">
      <c r="A4426" s="8">
        <f t="shared" si="139"/>
        <v>4425</v>
      </c>
      <c r="B4426" t="s">
        <v>17201</v>
      </c>
      <c r="C4426" t="s">
        <v>12679</v>
      </c>
      <c r="D4426" s="8">
        <f>VLOOKUP(C4426,Proveedor!$B$2:$C$168,2,0)</f>
        <v>64</v>
      </c>
      <c r="E4426" s="8" t="str">
        <f t="shared" si="138"/>
        <v>insert into Productos values (4425,'PILA RECARGABLE VOLTECH AA 2500 MAH 2P',64);</v>
      </c>
    </row>
    <row r="4427" spans="1:5" x14ac:dyDescent="0.25">
      <c r="A4427" s="8">
        <f t="shared" si="139"/>
        <v>4426</v>
      </c>
      <c r="B4427" t="s">
        <v>17202</v>
      </c>
      <c r="C4427" t="s">
        <v>12617</v>
      </c>
      <c r="D4427" s="8">
        <f>VLOOKUP(C4427,Proveedor!$B$2:$C$168,2,0)</f>
        <v>2</v>
      </c>
      <c r="E4427" s="8" t="str">
        <f t="shared" si="138"/>
        <v>insert into Productos values (4426,'PILA RECARGABLE VOLTECH AA 4 PZS',2);</v>
      </c>
    </row>
    <row r="4428" spans="1:5" x14ac:dyDescent="0.25">
      <c r="A4428" s="8">
        <f t="shared" si="139"/>
        <v>4427</v>
      </c>
      <c r="B4428" t="s">
        <v>17203</v>
      </c>
      <c r="C4428" t="s">
        <v>12617</v>
      </c>
      <c r="D4428" s="8">
        <f>VLOOKUP(C4428,Proveedor!$B$2:$C$168,2,0)</f>
        <v>2</v>
      </c>
      <c r="E4428" s="8" t="str">
        <f t="shared" si="138"/>
        <v>insert into Productos values (4427,'PILA RECARGABLE VOLTECH AAA 4 PZS',2);</v>
      </c>
    </row>
    <row r="4429" spans="1:5" x14ac:dyDescent="0.25">
      <c r="A4429" s="8">
        <f t="shared" si="139"/>
        <v>4428</v>
      </c>
      <c r="B4429" t="s">
        <v>17204</v>
      </c>
      <c r="C4429" t="s">
        <v>12617</v>
      </c>
      <c r="D4429" s="8">
        <f>VLOOKUP(C4429,Proveedor!$B$2:$C$168,2,0)</f>
        <v>2</v>
      </c>
      <c r="E4429" s="8" t="str">
        <f t="shared" si="138"/>
        <v>insert into Productos values (4428,'PILA RECARGABLE VOLTECH AAA 1000MA 2 P',2);</v>
      </c>
    </row>
    <row r="4430" spans="1:5" x14ac:dyDescent="0.25">
      <c r="A4430" s="8">
        <f t="shared" si="139"/>
        <v>4429</v>
      </c>
      <c r="B4430" t="s">
        <v>17205</v>
      </c>
      <c r="C4430" t="s">
        <v>12654</v>
      </c>
      <c r="D4430" s="8">
        <f>VLOOKUP(C4430,Proveedor!$B$2:$C$168,2,0)</f>
        <v>39</v>
      </c>
      <c r="E4430" s="8" t="str">
        <f t="shared" si="138"/>
        <v>insert into Productos values (4429,'PINCELES 5 PZS PRETUL',39);</v>
      </c>
    </row>
    <row r="4431" spans="1:5" x14ac:dyDescent="0.25">
      <c r="A4431" s="8">
        <f t="shared" si="139"/>
        <v>4430</v>
      </c>
      <c r="B4431" t="s">
        <v>17206</v>
      </c>
      <c r="C4431" t="s">
        <v>12627</v>
      </c>
      <c r="D4431" s="8">
        <f>VLOOKUP(C4431,Proveedor!$B$2:$C$168,2,0)</f>
        <v>12</v>
      </c>
      <c r="E4431" s="8" t="str">
        <f t="shared" si="138"/>
        <v>insert into Productos values (4430,'PINTA PAD 7" TRUPER',12);</v>
      </c>
    </row>
    <row r="4432" spans="1:5" x14ac:dyDescent="0.25">
      <c r="A4432" s="8">
        <f t="shared" si="139"/>
        <v>4431</v>
      </c>
      <c r="B4432" t="s">
        <v>17207</v>
      </c>
      <c r="C4432" t="s">
        <v>12655</v>
      </c>
      <c r="D4432" s="8">
        <f>VLOOKUP(C4432,Proveedor!$B$2:$C$168,2,0)</f>
        <v>40</v>
      </c>
      <c r="E4432" s="8" t="str">
        <f t="shared" si="138"/>
        <v>insert into Productos values (4431,'PINTURA AEROSOL VARIOS COLORES',40);</v>
      </c>
    </row>
    <row r="4433" spans="1:5" x14ac:dyDescent="0.25">
      <c r="A4433" s="8">
        <f t="shared" si="139"/>
        <v>4432</v>
      </c>
      <c r="B4433" t="s">
        <v>17208</v>
      </c>
      <c r="C4433" t="s">
        <v>12618</v>
      </c>
      <c r="D4433" s="8">
        <f>VLOOKUP(C4433,Proveedor!$B$2:$C$168,2,0)</f>
        <v>3</v>
      </c>
      <c r="E4433" s="8" t="str">
        <f t="shared" si="138"/>
        <v>insert into Productos values (4432,'PINTURA AKSI AMARILLO CANARIO',3);</v>
      </c>
    </row>
    <row r="4434" spans="1:5" x14ac:dyDescent="0.25">
      <c r="A4434" s="8">
        <f t="shared" si="139"/>
        <v>4433</v>
      </c>
      <c r="B4434" t="s">
        <v>17209</v>
      </c>
      <c r="C4434" t="s">
        <v>12618</v>
      </c>
      <c r="D4434" s="8">
        <f>VLOOKUP(C4434,Proveedor!$B$2:$C$168,2,0)</f>
        <v>3</v>
      </c>
      <c r="E4434" s="8" t="str">
        <f t="shared" si="138"/>
        <v>insert into Productos values (4433,'PINTURA AKSI BLANCO BRILLANTE',3);</v>
      </c>
    </row>
    <row r="4435" spans="1:5" x14ac:dyDescent="0.25">
      <c r="A4435" s="8">
        <f t="shared" si="139"/>
        <v>4434</v>
      </c>
      <c r="B4435" t="s">
        <v>17210</v>
      </c>
      <c r="C4435" t="s">
        <v>12618</v>
      </c>
      <c r="D4435" s="8">
        <f>VLOOKUP(C4435,Proveedor!$B$2:$C$168,2,0)</f>
        <v>3</v>
      </c>
      <c r="E4435" s="8" t="str">
        <f t="shared" si="138"/>
        <v>insert into Productos values (4434,'PINTURA AKSI BLANCO MATE',3);</v>
      </c>
    </row>
    <row r="4436" spans="1:5" x14ac:dyDescent="0.25">
      <c r="A4436" s="8">
        <f t="shared" si="139"/>
        <v>4435</v>
      </c>
      <c r="B4436" t="s">
        <v>17211</v>
      </c>
      <c r="C4436" t="s">
        <v>12618</v>
      </c>
      <c r="D4436" s="8">
        <f>VLOOKUP(C4436,Proveedor!$B$2:$C$168,2,0)</f>
        <v>3</v>
      </c>
      <c r="E4436" s="8" t="str">
        <f t="shared" si="138"/>
        <v>insert into Productos values (4435,'PINTURA AKSI CAFE OSCURO',3);</v>
      </c>
    </row>
    <row r="4437" spans="1:5" x14ac:dyDescent="0.25">
      <c r="A4437" s="8">
        <f t="shared" si="139"/>
        <v>4436</v>
      </c>
      <c r="B4437" t="s">
        <v>17212</v>
      </c>
      <c r="C4437" t="s">
        <v>12618</v>
      </c>
      <c r="D4437" s="8">
        <f>VLOOKUP(C4437,Proveedor!$B$2:$C$168,2,0)</f>
        <v>3</v>
      </c>
      <c r="E4437" s="8" t="str">
        <f t="shared" si="138"/>
        <v>insert into Productos values (4436,'PINTURA AKSI GRIS CLARO',3);</v>
      </c>
    </row>
    <row r="4438" spans="1:5" x14ac:dyDescent="0.25">
      <c r="A4438" s="8">
        <f t="shared" si="139"/>
        <v>4437</v>
      </c>
      <c r="B4438" t="s">
        <v>17213</v>
      </c>
      <c r="C4438" t="s">
        <v>12618</v>
      </c>
      <c r="D4438" s="8">
        <f>VLOOKUP(C4438,Proveedor!$B$2:$C$168,2,0)</f>
        <v>3</v>
      </c>
      <c r="E4438" s="8" t="str">
        <f t="shared" si="138"/>
        <v>insert into Productos values (4437,'PINTURA AKSI NARANJA',3);</v>
      </c>
    </row>
    <row r="4439" spans="1:5" x14ac:dyDescent="0.25">
      <c r="A4439" s="8">
        <f t="shared" si="139"/>
        <v>4438</v>
      </c>
      <c r="B4439" t="s">
        <v>17214</v>
      </c>
      <c r="C4439" t="s">
        <v>12618</v>
      </c>
      <c r="D4439" s="8">
        <f>VLOOKUP(C4439,Proveedor!$B$2:$C$168,2,0)</f>
        <v>3</v>
      </c>
      <c r="E4439" s="8" t="str">
        <f t="shared" si="138"/>
        <v>insert into Productos values (4438,'PINTURA AKSI NARANJA BRILLANTE',3);</v>
      </c>
    </row>
    <row r="4440" spans="1:5" x14ac:dyDescent="0.25">
      <c r="A4440" s="8">
        <f t="shared" si="139"/>
        <v>4439</v>
      </c>
      <c r="B4440" t="s">
        <v>17215</v>
      </c>
      <c r="C4440" t="s">
        <v>12618</v>
      </c>
      <c r="D4440" s="8">
        <f>VLOOKUP(C4440,Proveedor!$B$2:$C$168,2,0)</f>
        <v>3</v>
      </c>
      <c r="E4440" s="8" t="str">
        <f t="shared" si="138"/>
        <v>insert into Productos values (4439,'PINTURA AKSI NARANJA FLUORECENTE',3);</v>
      </c>
    </row>
    <row r="4441" spans="1:5" x14ac:dyDescent="0.25">
      <c r="A4441" s="8">
        <f t="shared" si="139"/>
        <v>4440</v>
      </c>
      <c r="B4441" t="s">
        <v>17216</v>
      </c>
      <c r="C4441" t="s">
        <v>12618</v>
      </c>
      <c r="D4441" s="8">
        <f>VLOOKUP(C4441,Proveedor!$B$2:$C$168,2,0)</f>
        <v>3</v>
      </c>
      <c r="E4441" s="8" t="str">
        <f t="shared" si="138"/>
        <v>insert into Productos values (4440,'PINTURA AKSI NARANJA FLURESCENTE',3);</v>
      </c>
    </row>
    <row r="4442" spans="1:5" x14ac:dyDescent="0.25">
      <c r="A4442" s="8">
        <f t="shared" si="139"/>
        <v>4441</v>
      </c>
      <c r="B4442" t="s">
        <v>17217</v>
      </c>
      <c r="C4442" t="s">
        <v>12618</v>
      </c>
      <c r="D4442" s="8">
        <f>VLOOKUP(C4442,Proveedor!$B$2:$C$168,2,0)</f>
        <v>3</v>
      </c>
      <c r="E4442" s="8" t="str">
        <f t="shared" si="138"/>
        <v>insert into Productos values (4441,'PINTURA AKSI NEGRO BRILLANTE',3);</v>
      </c>
    </row>
    <row r="4443" spans="1:5" x14ac:dyDescent="0.25">
      <c r="A4443" s="8">
        <f t="shared" si="139"/>
        <v>4442</v>
      </c>
      <c r="B4443" t="s">
        <v>17218</v>
      </c>
      <c r="C4443" t="s">
        <v>12618</v>
      </c>
      <c r="D4443" s="8">
        <f>VLOOKUP(C4443,Proveedor!$B$2:$C$168,2,0)</f>
        <v>3</v>
      </c>
      <c r="E4443" s="8" t="str">
        <f t="shared" si="138"/>
        <v>insert into Productos values (4442,'PINTURA AKSI NEGRO MATE',3);</v>
      </c>
    </row>
    <row r="4444" spans="1:5" x14ac:dyDescent="0.25">
      <c r="A4444" s="8">
        <f t="shared" si="139"/>
        <v>4443</v>
      </c>
      <c r="B4444" t="s">
        <v>17219</v>
      </c>
      <c r="C4444" t="s">
        <v>12618</v>
      </c>
      <c r="D4444" s="8">
        <f>VLOOKUP(C4444,Proveedor!$B$2:$C$168,2,0)</f>
        <v>3</v>
      </c>
      <c r="E4444" s="8" t="str">
        <f t="shared" si="138"/>
        <v>insert into Productos values (4443,'PINTURA AKSI TRANSPARENTE',3);</v>
      </c>
    </row>
    <row r="4445" spans="1:5" x14ac:dyDescent="0.25">
      <c r="A4445" s="8">
        <f t="shared" si="139"/>
        <v>4444</v>
      </c>
      <c r="B4445" t="s">
        <v>17220</v>
      </c>
      <c r="C4445" t="s">
        <v>12618</v>
      </c>
      <c r="D4445" s="8">
        <f>VLOOKUP(C4445,Proveedor!$B$2:$C$168,2,0)</f>
        <v>3</v>
      </c>
      <c r="E4445" s="8" t="str">
        <f t="shared" si="138"/>
        <v>insert into Productos values (4444,'PINTURA AKSI VERDE ECO',3);</v>
      </c>
    </row>
    <row r="4446" spans="1:5" x14ac:dyDescent="0.25">
      <c r="A4446" s="8">
        <f t="shared" si="139"/>
        <v>4445</v>
      </c>
      <c r="B4446" t="s">
        <v>17220</v>
      </c>
      <c r="C4446" t="s">
        <v>12618</v>
      </c>
      <c r="D4446" s="8">
        <f>VLOOKUP(C4446,Proveedor!$B$2:$C$168,2,0)</f>
        <v>3</v>
      </c>
      <c r="E4446" s="8" t="str">
        <f t="shared" si="138"/>
        <v>insert into Productos values (4445,'PINTURA AKSI VERDE ECO',3);</v>
      </c>
    </row>
    <row r="4447" spans="1:5" x14ac:dyDescent="0.25">
      <c r="A4447" s="8">
        <f t="shared" si="139"/>
        <v>4446</v>
      </c>
      <c r="B4447" t="s">
        <v>17221</v>
      </c>
      <c r="C4447" t="s">
        <v>12618</v>
      </c>
      <c r="D4447" s="8">
        <f>VLOOKUP(C4447,Proveedor!$B$2:$C$168,2,0)</f>
        <v>3</v>
      </c>
      <c r="E4447" s="8" t="str">
        <f t="shared" si="138"/>
        <v>insert into Productos values (4446,'PINTURA AKSI VERDE FLUORESCENTE',3);</v>
      </c>
    </row>
    <row r="4448" spans="1:5" x14ac:dyDescent="0.25">
      <c r="A4448" s="8">
        <f t="shared" si="139"/>
        <v>4447</v>
      </c>
      <c r="B4448" t="s">
        <v>17222</v>
      </c>
      <c r="C4448" t="s">
        <v>12618</v>
      </c>
      <c r="D4448" s="8">
        <f>VLOOKUP(C4448,Proveedor!$B$2:$C$168,2,0)</f>
        <v>3</v>
      </c>
      <c r="E4448" s="8" t="str">
        <f t="shared" si="138"/>
        <v>insert into Productos values (4447,'PINTURA AKSI VERDE OSCURO',3);</v>
      </c>
    </row>
    <row r="4449" spans="1:5" x14ac:dyDescent="0.25">
      <c r="A4449" s="8">
        <f t="shared" si="139"/>
        <v>4448</v>
      </c>
      <c r="B4449" t="s">
        <v>17223</v>
      </c>
      <c r="C4449" t="s">
        <v>12655</v>
      </c>
      <c r="D4449" s="8">
        <f>VLOOKUP(C4449,Proveedor!$B$2:$C$168,2,0)</f>
        <v>40</v>
      </c>
      <c r="E4449" s="8" t="str">
        <f t="shared" si="138"/>
        <v>insert into Productos values (4448,'PINTURA BYP NEGRO BRILLANTE',40);</v>
      </c>
    </row>
    <row r="4450" spans="1:5" x14ac:dyDescent="0.25">
      <c r="A4450" s="8">
        <f t="shared" si="139"/>
        <v>4449</v>
      </c>
      <c r="B4450" t="s">
        <v>17224</v>
      </c>
      <c r="C4450" t="s">
        <v>12655</v>
      </c>
      <c r="D4450" s="8">
        <f>VLOOKUP(C4450,Proveedor!$B$2:$C$168,2,0)</f>
        <v>40</v>
      </c>
      <c r="E4450" s="8" t="str">
        <f t="shared" si="138"/>
        <v>insert into Productos values (4449,'PINTURA ESMALTE 1/4 AZUL MARINO IMPERLUX',40);</v>
      </c>
    </row>
    <row r="4451" spans="1:5" x14ac:dyDescent="0.25">
      <c r="A4451" s="8">
        <f t="shared" si="139"/>
        <v>4450</v>
      </c>
      <c r="B4451" t="s">
        <v>17225</v>
      </c>
      <c r="C4451" t="s">
        <v>12655</v>
      </c>
      <c r="D4451" s="8">
        <f>VLOOKUP(C4451,Proveedor!$B$2:$C$168,2,0)</f>
        <v>40</v>
      </c>
      <c r="E4451" s="8" t="str">
        <f t="shared" si="138"/>
        <v>insert into Productos values (4450,'PINTURA ESMALTE 1/4 ROJO OXIDO IMPERLUX',40);</v>
      </c>
    </row>
    <row r="4452" spans="1:5" x14ac:dyDescent="0.25">
      <c r="A4452" s="8">
        <f t="shared" si="139"/>
        <v>4451</v>
      </c>
      <c r="B4452" t="s">
        <v>17226</v>
      </c>
      <c r="C4452" t="s">
        <v>12655</v>
      </c>
      <c r="D4452" s="8">
        <f>VLOOKUP(C4452,Proveedor!$B$2:$C$168,2,0)</f>
        <v>40</v>
      </c>
      <c r="E4452" s="8" t="str">
        <f t="shared" si="138"/>
        <v>insert into Productos values (4451,'PINTURA OPTIMUS 736 BLANCO MATE',40);</v>
      </c>
    </row>
    <row r="4453" spans="1:5" x14ac:dyDescent="0.25">
      <c r="A4453" s="8">
        <f t="shared" si="139"/>
        <v>4452</v>
      </c>
      <c r="B4453" t="s">
        <v>17227</v>
      </c>
      <c r="C4453" t="s">
        <v>12655</v>
      </c>
      <c r="D4453" s="8">
        <f>VLOOKUP(C4453,Proveedor!$B$2:$C$168,2,0)</f>
        <v>40</v>
      </c>
      <c r="E4453" s="8" t="str">
        <f t="shared" si="138"/>
        <v>insert into Productos values (4452,'PINTURA SHERWIN WILLIANS AZUL MARINO',40);</v>
      </c>
    </row>
    <row r="4454" spans="1:5" x14ac:dyDescent="0.25">
      <c r="A4454" s="8">
        <f t="shared" si="139"/>
        <v>4453</v>
      </c>
      <c r="B4454" t="s">
        <v>17228</v>
      </c>
      <c r="C4454" t="s">
        <v>12619</v>
      </c>
      <c r="D4454" s="8">
        <f>VLOOKUP(C4454,Proveedor!$B$2:$C$168,2,0)</f>
        <v>4</v>
      </c>
      <c r="E4454" s="8" t="str">
        <f t="shared" si="138"/>
        <v>insert into Productos values (4453,'PINTURA SURTEK 1 LT ESMALTE NEGRO SECAD',4);</v>
      </c>
    </row>
    <row r="4455" spans="1:5" x14ac:dyDescent="0.25">
      <c r="A4455" s="8">
        <f t="shared" si="139"/>
        <v>4454</v>
      </c>
      <c r="B4455" t="s">
        <v>17229</v>
      </c>
      <c r="C4455" t="s">
        <v>12619</v>
      </c>
      <c r="D4455" s="8">
        <f>VLOOKUP(C4455,Proveedor!$B$2:$C$168,2,0)</f>
        <v>4</v>
      </c>
      <c r="E4455" s="8" t="str">
        <f t="shared" si="138"/>
        <v>insert into Productos values (4454,'PINTURA SURTEK 250 MIL ESMALTE BLANCO SE',4);</v>
      </c>
    </row>
    <row r="4456" spans="1:5" x14ac:dyDescent="0.25">
      <c r="A4456" s="8">
        <f t="shared" si="139"/>
        <v>4455</v>
      </c>
      <c r="B4456" t="s">
        <v>17230</v>
      </c>
      <c r="C4456" t="s">
        <v>12619</v>
      </c>
      <c r="D4456" s="8">
        <f>VLOOKUP(C4456,Proveedor!$B$2:$C$168,2,0)</f>
        <v>4</v>
      </c>
      <c r="E4456" s="8" t="str">
        <f t="shared" si="138"/>
        <v>insert into Productos values (4455,'PINTURA SURTEK 250 MIL NEGRA SECADO RAPI',4);</v>
      </c>
    </row>
    <row r="4457" spans="1:5" x14ac:dyDescent="0.25">
      <c r="A4457" s="8">
        <f t="shared" si="139"/>
        <v>4456</v>
      </c>
      <c r="B4457" t="s">
        <v>17231</v>
      </c>
      <c r="C4457" t="s">
        <v>12667</v>
      </c>
      <c r="D4457" s="8">
        <f>VLOOKUP(C4457,Proveedor!$B$2:$C$168,2,0)</f>
        <v>52</v>
      </c>
      <c r="E4457" s="8" t="str">
        <f t="shared" si="138"/>
        <v>insert into Productos values (4456,'PINTURA TOOLCRAFT AZUL HOLANDES 500 MIL',52);</v>
      </c>
    </row>
    <row r="4458" spans="1:5" x14ac:dyDescent="0.25">
      <c r="A4458" s="8">
        <f t="shared" si="139"/>
        <v>4457</v>
      </c>
      <c r="B4458" t="s">
        <v>17232</v>
      </c>
      <c r="C4458" t="s">
        <v>12667</v>
      </c>
      <c r="D4458" s="8">
        <f>VLOOKUP(C4458,Proveedor!$B$2:$C$168,2,0)</f>
        <v>52</v>
      </c>
      <c r="E4458" s="8" t="str">
        <f t="shared" si="138"/>
        <v>insert into Productos values (4457,'PINTURA TOOLCRAFT ROJO 500 ML',52);</v>
      </c>
    </row>
    <row r="4459" spans="1:5" x14ac:dyDescent="0.25">
      <c r="A4459" s="8">
        <f t="shared" si="139"/>
        <v>4458</v>
      </c>
      <c r="B4459" t="s">
        <v>17233</v>
      </c>
      <c r="C4459" t="s">
        <v>12627</v>
      </c>
      <c r="D4459" s="8">
        <f>VLOOKUP(C4459,Proveedor!$B$2:$C$168,2,0)</f>
        <v>12</v>
      </c>
      <c r="E4459" s="8" t="str">
        <f t="shared" si="138"/>
        <v>insert into Productos values (4458,'PINTURA TRUPER AMARILLO CANARIO PA-AC',12);</v>
      </c>
    </row>
    <row r="4460" spans="1:5" x14ac:dyDescent="0.25">
      <c r="A4460" s="8">
        <f t="shared" si="139"/>
        <v>4459</v>
      </c>
      <c r="B4460" t="s">
        <v>17234</v>
      </c>
      <c r="C4460" t="s">
        <v>12627</v>
      </c>
      <c r="D4460" s="8">
        <f>VLOOKUP(C4460,Proveedor!$B$2:$C$168,2,0)</f>
        <v>12</v>
      </c>
      <c r="E4460" s="8" t="str">
        <f t="shared" si="138"/>
        <v>insert into Productos values (4459,'PINTURA TRUPER AZUL CLARO PA-AZ',12);</v>
      </c>
    </row>
    <row r="4461" spans="1:5" x14ac:dyDescent="0.25">
      <c r="A4461" s="8">
        <f t="shared" si="139"/>
        <v>4460</v>
      </c>
      <c r="B4461" t="s">
        <v>17235</v>
      </c>
      <c r="C4461" t="s">
        <v>12627</v>
      </c>
      <c r="D4461" s="8">
        <f>VLOOKUP(C4461,Proveedor!$B$2:$C$168,2,0)</f>
        <v>12</v>
      </c>
      <c r="E4461" s="8" t="str">
        <f t="shared" si="138"/>
        <v>insert into Productos values (4460,'PINTURA TRUPER AZUL HOLANDES PA-AH *',12);</v>
      </c>
    </row>
    <row r="4462" spans="1:5" x14ac:dyDescent="0.25">
      <c r="A4462" s="8">
        <f t="shared" si="139"/>
        <v>4461</v>
      </c>
      <c r="B4462" t="s">
        <v>17236</v>
      </c>
      <c r="C4462" t="s">
        <v>12627</v>
      </c>
      <c r="D4462" s="8">
        <f>VLOOKUP(C4462,Proveedor!$B$2:$C$168,2,0)</f>
        <v>12</v>
      </c>
      <c r="E4462" s="8" t="str">
        <f t="shared" si="138"/>
        <v>insert into Productos values (4461,'PINTURA TRUPER AZUL ULTRAMAR',12);</v>
      </c>
    </row>
    <row r="4463" spans="1:5" x14ac:dyDescent="0.25">
      <c r="A4463" s="8">
        <f t="shared" si="139"/>
        <v>4462</v>
      </c>
      <c r="B4463" t="s">
        <v>17237</v>
      </c>
      <c r="C4463" t="s">
        <v>12627</v>
      </c>
      <c r="D4463" s="8">
        <f>VLOOKUP(C4463,Proveedor!$B$2:$C$168,2,0)</f>
        <v>12</v>
      </c>
      <c r="E4463" s="8" t="str">
        <f t="shared" si="138"/>
        <v>insert into Productos values (4462,'PINTURA TRUPER BLANCO BRILLANTE PA-BB',12);</v>
      </c>
    </row>
    <row r="4464" spans="1:5" x14ac:dyDescent="0.25">
      <c r="A4464" s="8">
        <f t="shared" si="139"/>
        <v>4463</v>
      </c>
      <c r="B4464" t="s">
        <v>17238</v>
      </c>
      <c r="C4464" t="s">
        <v>12627</v>
      </c>
      <c r="D4464" s="8">
        <f>VLOOKUP(C4464,Proveedor!$B$2:$C$168,2,0)</f>
        <v>12</v>
      </c>
      <c r="E4464" s="8" t="str">
        <f t="shared" si="138"/>
        <v>insert into Productos values (4463,'PINTURA TRUPER BLANCO MATE PA-BM AEROS',12);</v>
      </c>
    </row>
    <row r="4465" spans="1:5" x14ac:dyDescent="0.25">
      <c r="A4465" s="8">
        <f t="shared" si="139"/>
        <v>4464</v>
      </c>
      <c r="B4465" t="s">
        <v>17239</v>
      </c>
      <c r="C4465" t="s">
        <v>12627</v>
      </c>
      <c r="D4465" s="8">
        <f>VLOOKUP(C4465,Proveedor!$B$2:$C$168,2,0)</f>
        <v>12</v>
      </c>
      <c r="E4465" s="8" t="str">
        <f t="shared" si="138"/>
        <v>insert into Productos values (4464,'PINTURA TRUPER CROMO METALICA',12);</v>
      </c>
    </row>
    <row r="4466" spans="1:5" x14ac:dyDescent="0.25">
      <c r="A4466" s="8">
        <f t="shared" si="139"/>
        <v>4465</v>
      </c>
      <c r="B4466" t="s">
        <v>17240</v>
      </c>
      <c r="C4466" t="s">
        <v>12627</v>
      </c>
      <c r="D4466" s="8">
        <f>VLOOKUP(C4466,Proveedor!$B$2:$C$168,2,0)</f>
        <v>12</v>
      </c>
      <c r="E4466" s="8" t="str">
        <f t="shared" si="138"/>
        <v>insert into Productos values (4465,'PINTURA TRUPER FLUORESC NARANJA PAF-NA',12);</v>
      </c>
    </row>
    <row r="4467" spans="1:5" x14ac:dyDescent="0.25">
      <c r="A4467" s="8">
        <f t="shared" si="139"/>
        <v>4466</v>
      </c>
      <c r="B4467" t="s">
        <v>17241</v>
      </c>
      <c r="C4467" t="s">
        <v>12627</v>
      </c>
      <c r="D4467" s="8">
        <f>VLOOKUP(C4467,Proveedor!$B$2:$C$168,2,0)</f>
        <v>12</v>
      </c>
      <c r="E4467" s="8" t="str">
        <f t="shared" si="138"/>
        <v>insert into Productos values (4466,'PINTURA TRUPER GRIS OSCURO PA-GO *',12);</v>
      </c>
    </row>
    <row r="4468" spans="1:5" x14ac:dyDescent="0.25">
      <c r="A4468" s="8">
        <f t="shared" si="139"/>
        <v>4467</v>
      </c>
      <c r="B4468" t="s">
        <v>17242</v>
      </c>
      <c r="C4468" t="s">
        <v>12627</v>
      </c>
      <c r="D4468" s="8">
        <f>VLOOKUP(C4468,Proveedor!$B$2:$C$168,2,0)</f>
        <v>12</v>
      </c>
      <c r="E4468" s="8" t="str">
        <f t="shared" si="138"/>
        <v>insert into Productos values (4467,'PINTURA TRUPER METALICO AZUL 400 PAM-A',12);</v>
      </c>
    </row>
    <row r="4469" spans="1:5" x14ac:dyDescent="0.25">
      <c r="A4469" s="8">
        <f t="shared" si="139"/>
        <v>4468</v>
      </c>
      <c r="B4469" t="s">
        <v>17243</v>
      </c>
      <c r="C4469" t="s">
        <v>12627</v>
      </c>
      <c r="D4469" s="8">
        <f>VLOOKUP(C4469,Proveedor!$B$2:$C$168,2,0)</f>
        <v>12</v>
      </c>
      <c r="E4469" s="8" t="str">
        <f t="shared" si="138"/>
        <v>insert into Productos values (4468,'PINTURA TRUPER METALICO COBRE 400 PAM-',12);</v>
      </c>
    </row>
    <row r="4470" spans="1:5" x14ac:dyDescent="0.25">
      <c r="A4470" s="8">
        <f t="shared" si="139"/>
        <v>4469</v>
      </c>
      <c r="B4470" t="s">
        <v>17244</v>
      </c>
      <c r="C4470" t="s">
        <v>12627</v>
      </c>
      <c r="D4470" s="8">
        <f>VLOOKUP(C4470,Proveedor!$B$2:$C$168,2,0)</f>
        <v>12</v>
      </c>
      <c r="E4470" s="8" t="str">
        <f t="shared" si="138"/>
        <v>insert into Productos values (4469,'PINTURA TRUPER METALICO ORO 400ML PAM-',12);</v>
      </c>
    </row>
    <row r="4471" spans="1:5" x14ac:dyDescent="0.25">
      <c r="A4471" s="8">
        <f t="shared" si="139"/>
        <v>4470</v>
      </c>
      <c r="B4471" t="s">
        <v>17245</v>
      </c>
      <c r="C4471" t="s">
        <v>12627</v>
      </c>
      <c r="D4471" s="8">
        <f>VLOOKUP(C4471,Proveedor!$B$2:$C$168,2,0)</f>
        <v>12</v>
      </c>
      <c r="E4471" s="8" t="str">
        <f t="shared" si="138"/>
        <v>insert into Productos values (4470,'PINTURA TRUPER METALICO PLATA 400 PAM-',12);</v>
      </c>
    </row>
    <row r="4472" spans="1:5" x14ac:dyDescent="0.25">
      <c r="A4472" s="8">
        <f t="shared" si="139"/>
        <v>4471</v>
      </c>
      <c r="B4472" t="s">
        <v>17246</v>
      </c>
      <c r="C4472" t="s">
        <v>12627</v>
      </c>
      <c r="D4472" s="8">
        <f>VLOOKUP(C4472,Proveedor!$B$2:$C$168,2,0)</f>
        <v>12</v>
      </c>
      <c r="E4472" s="8" t="str">
        <f t="shared" si="138"/>
        <v>insert into Productos values (4471,'PINTURA TRUPER NARANJA PA-NA *',12);</v>
      </c>
    </row>
    <row r="4473" spans="1:5" x14ac:dyDescent="0.25">
      <c r="A4473" s="8">
        <f t="shared" si="139"/>
        <v>4472</v>
      </c>
      <c r="B4473" t="s">
        <v>17247</v>
      </c>
      <c r="C4473" t="s">
        <v>12627</v>
      </c>
      <c r="D4473" s="8">
        <f>VLOOKUP(C4473,Proveedor!$B$2:$C$168,2,0)</f>
        <v>12</v>
      </c>
      <c r="E4473" s="8" t="str">
        <f t="shared" si="138"/>
        <v>insert into Productos values (4472,'PINTURA TRUPER NEGRO BRILLANTE PA-NB A',12);</v>
      </c>
    </row>
    <row r="4474" spans="1:5" x14ac:dyDescent="0.25">
      <c r="A4474" s="8">
        <f t="shared" si="139"/>
        <v>4473</v>
      </c>
      <c r="B4474" t="s">
        <v>17248</v>
      </c>
      <c r="C4474" t="s">
        <v>12627</v>
      </c>
      <c r="D4474" s="8">
        <f>VLOOKUP(C4474,Proveedor!$B$2:$C$168,2,0)</f>
        <v>12</v>
      </c>
      <c r="E4474" s="8" t="str">
        <f t="shared" si="138"/>
        <v>insert into Productos values (4473,'PINTURA TRUPER NEGRO MATE PA-NM AEROSO',12);</v>
      </c>
    </row>
    <row r="4475" spans="1:5" x14ac:dyDescent="0.25">
      <c r="A4475" s="8">
        <f t="shared" si="139"/>
        <v>4474</v>
      </c>
      <c r="B4475" t="s">
        <v>17249</v>
      </c>
      <c r="C4475" t="s">
        <v>12627</v>
      </c>
      <c r="D4475" s="8">
        <f>VLOOKUP(C4475,Proveedor!$B$2:$C$168,2,0)</f>
        <v>12</v>
      </c>
      <c r="E4475" s="8" t="str">
        <f t="shared" si="138"/>
        <v>insert into Productos values (4474,'PINTURA TRUPER ROJO OXID PAP-RO',12);</v>
      </c>
    </row>
    <row r="4476" spans="1:5" x14ac:dyDescent="0.25">
      <c r="A4476" s="8">
        <f t="shared" si="139"/>
        <v>4475</v>
      </c>
      <c r="B4476" t="s">
        <v>17250</v>
      </c>
      <c r="C4476" t="s">
        <v>12627</v>
      </c>
      <c r="D4476" s="8">
        <f>VLOOKUP(C4476,Proveedor!$B$2:$C$168,2,0)</f>
        <v>12</v>
      </c>
      <c r="E4476" s="8" t="str">
        <f t="shared" si="138"/>
        <v>insert into Productos values (4475,'PINTURA TRUPER ROJO PA-RO AEROSOL',12);</v>
      </c>
    </row>
    <row r="4477" spans="1:5" x14ac:dyDescent="0.25">
      <c r="A4477" s="8">
        <f t="shared" si="139"/>
        <v>4476</v>
      </c>
      <c r="B4477" t="s">
        <v>17251</v>
      </c>
      <c r="C4477" t="s">
        <v>12627</v>
      </c>
      <c r="D4477" s="8">
        <f>VLOOKUP(C4477,Proveedor!$B$2:$C$168,2,0)</f>
        <v>12</v>
      </c>
      <c r="E4477" s="8" t="str">
        <f t="shared" si="138"/>
        <v>insert into Productos values (4476,'PINTURA TRUPER TABACO PA-TA',12);</v>
      </c>
    </row>
    <row r="4478" spans="1:5" x14ac:dyDescent="0.25">
      <c r="A4478" s="8">
        <f t="shared" si="139"/>
        <v>4477</v>
      </c>
      <c r="B4478" t="s">
        <v>17252</v>
      </c>
      <c r="C4478" t="s">
        <v>12627</v>
      </c>
      <c r="D4478" s="8">
        <f>VLOOKUP(C4478,Proveedor!$B$2:$C$168,2,0)</f>
        <v>12</v>
      </c>
      <c r="E4478" s="8" t="str">
        <f t="shared" si="138"/>
        <v>insert into Productos values (4477,'PINTURA TRUPER TRANSPARENTE PA-TR',12);</v>
      </c>
    </row>
    <row r="4479" spans="1:5" x14ac:dyDescent="0.25">
      <c r="A4479" s="8">
        <f t="shared" si="139"/>
        <v>4478</v>
      </c>
      <c r="B4479" t="s">
        <v>17253</v>
      </c>
      <c r="C4479" t="s">
        <v>12627</v>
      </c>
      <c r="D4479" s="8">
        <f>VLOOKUP(C4479,Proveedor!$B$2:$C$168,2,0)</f>
        <v>12</v>
      </c>
      <c r="E4479" s="8" t="str">
        <f t="shared" si="138"/>
        <v>insert into Productos values (4478,'PINTURA TRUPER VERDE ECOLOGICO PA-VE',12);</v>
      </c>
    </row>
    <row r="4480" spans="1:5" x14ac:dyDescent="0.25">
      <c r="A4480" s="8">
        <f t="shared" si="139"/>
        <v>4479</v>
      </c>
      <c r="B4480" t="s">
        <v>17254</v>
      </c>
      <c r="C4480" t="s">
        <v>12627</v>
      </c>
      <c r="D4480" s="8">
        <f>VLOOKUP(C4480,Proveedor!$B$2:$C$168,2,0)</f>
        <v>12</v>
      </c>
      <c r="E4480" s="8" t="str">
        <f t="shared" si="138"/>
        <v>insert into Productos values (4479,'PINTURA TRUPER VERDE HOJA PA-VH',12);</v>
      </c>
    </row>
    <row r="4481" spans="1:5" x14ac:dyDescent="0.25">
      <c r="A4481" s="8">
        <f t="shared" si="139"/>
        <v>4480</v>
      </c>
      <c r="B4481" t="s">
        <v>17255</v>
      </c>
      <c r="C4481" t="s">
        <v>12630</v>
      </c>
      <c r="D4481" s="8">
        <f>VLOOKUP(C4481,Proveedor!$B$2:$C$168,2,0)</f>
        <v>15</v>
      </c>
      <c r="E4481" s="8" t="str">
        <f t="shared" si="138"/>
        <v>insert into Productos values (4480,'PINZA 3 PZS MAR-RAM CHOFER PROFES 6-8-10',15);</v>
      </c>
    </row>
    <row r="4482" spans="1:5" x14ac:dyDescent="0.25">
      <c r="A4482" s="8">
        <f t="shared" si="139"/>
        <v>4481</v>
      </c>
      <c r="B4482" t="s">
        <v>17256</v>
      </c>
      <c r="C4482" t="s">
        <v>12630</v>
      </c>
      <c r="D4482" s="8">
        <f>VLOOKUP(C4482,Proveedor!$B$2:$C$168,2,0)</f>
        <v>15</v>
      </c>
      <c r="E4482" s="8" t="str">
        <f t="shared" si="138"/>
        <v>insert into Productos values (4481,'PINZA 3 PZS MAR-RAM PROFESIONAL 8"',15);</v>
      </c>
    </row>
    <row r="4483" spans="1:5" x14ac:dyDescent="0.25">
      <c r="A4483" s="8">
        <f t="shared" si="139"/>
        <v>4482</v>
      </c>
      <c r="B4483" t="s">
        <v>17257</v>
      </c>
      <c r="C4483" t="s">
        <v>12630</v>
      </c>
      <c r="D4483" s="8">
        <f>VLOOKUP(C4483,Proveedor!$B$2:$C$168,2,0)</f>
        <v>15</v>
      </c>
      <c r="E4483" s="8" t="str">
        <f t="shared" ref="E4483:E4546" si="140">"insert into Productos values ("&amp;A4483&amp;",'"&amp;B4483&amp;"',"&amp;D4483&amp;");"</f>
        <v>insert into Productos values (4482,'PINZA 4 PZS MAR-RAM PROFESIONAL 8" CHOFE',15);</v>
      </c>
    </row>
    <row r="4484" spans="1:5" x14ac:dyDescent="0.25">
      <c r="A4484" s="8">
        <f t="shared" ref="A4484:A4547" si="141">+A4483+1</f>
        <v>4483</v>
      </c>
      <c r="B4484" t="s">
        <v>17258</v>
      </c>
      <c r="C4484" t="s">
        <v>12630</v>
      </c>
      <c r="D4484" s="8">
        <f>VLOOKUP(C4484,Proveedor!$B$2:$C$168,2,0)</f>
        <v>15</v>
      </c>
      <c r="E4484" s="8" t="str">
        <f t="shared" si="140"/>
        <v>insert into Productos values (4483,'PINZA 4 PZS MAR-RAM PROFESIONAL C/PERICO',15);</v>
      </c>
    </row>
    <row r="4485" spans="1:5" x14ac:dyDescent="0.25">
      <c r="A4485" s="8">
        <f t="shared" si="141"/>
        <v>4484</v>
      </c>
      <c r="B4485" t="s">
        <v>17259</v>
      </c>
      <c r="C4485" t="s">
        <v>12630</v>
      </c>
      <c r="D4485" s="8">
        <f>VLOOKUP(C4485,Proveedor!$B$2:$C$168,2,0)</f>
        <v>15</v>
      </c>
      <c r="E4485" s="8" t="str">
        <f t="shared" si="140"/>
        <v>insert into Productos values (4484,'PINZA 5 PZS MAR-RAM MINI PROFESIONAL',15);</v>
      </c>
    </row>
    <row r="4486" spans="1:5" x14ac:dyDescent="0.25">
      <c r="A4486" s="8">
        <f t="shared" si="141"/>
        <v>4485</v>
      </c>
      <c r="B4486" t="s">
        <v>17260</v>
      </c>
      <c r="C4486" t="s">
        <v>12630</v>
      </c>
      <c r="D4486" s="8">
        <f>VLOOKUP(C4486,Proveedor!$B$2:$C$168,2,0)</f>
        <v>15</v>
      </c>
      <c r="E4486" s="8" t="str">
        <f t="shared" si="140"/>
        <v>insert into Productos values (4485,'PINZA CHOFER NO.8 MAR-RAM PROFESIONAL',15);</v>
      </c>
    </row>
    <row r="4487" spans="1:5" x14ac:dyDescent="0.25">
      <c r="A4487" s="8">
        <f t="shared" si="141"/>
        <v>4486</v>
      </c>
      <c r="B4487" t="s">
        <v>17261</v>
      </c>
      <c r="C4487" t="s">
        <v>12654</v>
      </c>
      <c r="D4487" s="8">
        <f>VLOOKUP(C4487,Proveedor!$B$2:$C$168,2,0)</f>
        <v>39</v>
      </c>
      <c r="E4487" s="8" t="str">
        <f t="shared" si="140"/>
        <v>insert into Productos values (4486,'PINZA CHOFER NO.8 PRETUL SIN BLISTER',39);</v>
      </c>
    </row>
    <row r="4488" spans="1:5" x14ac:dyDescent="0.25">
      <c r="A4488" s="8">
        <f t="shared" si="141"/>
        <v>4487</v>
      </c>
      <c r="B4488" t="s">
        <v>17262</v>
      </c>
      <c r="C4488" t="s">
        <v>12627</v>
      </c>
      <c r="D4488" s="8">
        <f>VLOOKUP(C4488,Proveedor!$B$2:$C$168,2,0)</f>
        <v>12</v>
      </c>
      <c r="E4488" s="8" t="str">
        <f t="shared" si="140"/>
        <v>insert into Productos values (4487,'PINZA CHOFER NO.8 TRUPER PCH-8',12);</v>
      </c>
    </row>
    <row r="4489" spans="1:5" x14ac:dyDescent="0.25">
      <c r="A4489" s="8">
        <f t="shared" si="141"/>
        <v>4488</v>
      </c>
      <c r="B4489" t="s">
        <v>17263</v>
      </c>
      <c r="C4489" t="s">
        <v>12625</v>
      </c>
      <c r="D4489" s="8">
        <f>VLOOKUP(C4489,Proveedor!$B$2:$C$168,2,0)</f>
        <v>10</v>
      </c>
      <c r="E4489" s="8" t="str">
        <f t="shared" si="140"/>
        <v>insert into Productos values (4488,'PINZA CORTE NO.4 MAX-TOOLS',10);</v>
      </c>
    </row>
    <row r="4490" spans="1:5" x14ac:dyDescent="0.25">
      <c r="A4490" s="8">
        <f t="shared" si="141"/>
        <v>4489</v>
      </c>
      <c r="B4490" t="s">
        <v>17264</v>
      </c>
      <c r="C4490" t="s">
        <v>12654</v>
      </c>
      <c r="D4490" s="8">
        <f>VLOOKUP(C4490,Proveedor!$B$2:$C$168,2,0)</f>
        <v>39</v>
      </c>
      <c r="E4490" s="8" t="str">
        <f t="shared" si="140"/>
        <v>insert into Productos values (4489,'PINZA CORTE NO.4 PRETUL PMP-CD4',39);</v>
      </c>
    </row>
    <row r="4491" spans="1:5" x14ac:dyDescent="0.25">
      <c r="A4491" s="8">
        <f t="shared" si="141"/>
        <v>4490</v>
      </c>
      <c r="B4491" t="s">
        <v>17265</v>
      </c>
      <c r="C4491" t="s">
        <v>12627</v>
      </c>
      <c r="D4491" s="8">
        <f>VLOOKUP(C4491,Proveedor!$B$2:$C$168,2,0)</f>
        <v>12</v>
      </c>
      <c r="E4491" s="8" t="str">
        <f t="shared" si="140"/>
        <v>insert into Productos values (4490,'PINZA CORTE NO.4 TRUPER MINIATUR PM-CD4',12);</v>
      </c>
    </row>
    <row r="4492" spans="1:5" x14ac:dyDescent="0.25">
      <c r="A4492" s="8">
        <f t="shared" si="141"/>
        <v>4491</v>
      </c>
      <c r="B4492" t="s">
        <v>17266</v>
      </c>
      <c r="C4492" t="s">
        <v>12627</v>
      </c>
      <c r="D4492" s="8">
        <f>VLOOKUP(C4492,Proveedor!$B$2:$C$168,2,0)</f>
        <v>12</v>
      </c>
      <c r="E4492" s="8" t="str">
        <f t="shared" si="140"/>
        <v>insert into Productos values (4491,'PINZA CORTE NO.5 TRUPER P/ELECTRONICA',12);</v>
      </c>
    </row>
    <row r="4493" spans="1:5" x14ac:dyDescent="0.25">
      <c r="A4493" s="8">
        <f t="shared" si="141"/>
        <v>4492</v>
      </c>
      <c r="B4493" t="s">
        <v>17267</v>
      </c>
      <c r="C4493" t="s">
        <v>12627</v>
      </c>
      <c r="D4493" s="8">
        <f>VLOOKUP(C4493,Proveedor!$B$2:$C$168,2,0)</f>
        <v>12</v>
      </c>
      <c r="E4493" s="8" t="str">
        <f t="shared" si="140"/>
        <v>insert into Productos values (4492,'PINZA CORTE NO.5 TRUPER T202-5 *',12);</v>
      </c>
    </row>
    <row r="4494" spans="1:5" x14ac:dyDescent="0.25">
      <c r="A4494" s="8">
        <f t="shared" si="141"/>
        <v>4493</v>
      </c>
      <c r="B4494" t="s">
        <v>17268</v>
      </c>
      <c r="C4494" t="s">
        <v>12627</v>
      </c>
      <c r="D4494" s="8">
        <f>VLOOKUP(C4494,Proveedor!$B$2:$C$168,2,0)</f>
        <v>12</v>
      </c>
      <c r="E4494" s="8" t="str">
        <f t="shared" si="140"/>
        <v>insert into Productos values (4493,'PINZA CORTE NO.6 TRUPER T202-6',12);</v>
      </c>
    </row>
    <row r="4495" spans="1:5" x14ac:dyDescent="0.25">
      <c r="A4495" s="8">
        <f t="shared" si="141"/>
        <v>4494</v>
      </c>
      <c r="B4495" t="s">
        <v>17269</v>
      </c>
      <c r="C4495" t="s">
        <v>12627</v>
      </c>
      <c r="D4495" s="8">
        <f>VLOOKUP(C4495,Proveedor!$B$2:$C$168,2,0)</f>
        <v>12</v>
      </c>
      <c r="E4495" s="8" t="str">
        <f t="shared" si="140"/>
        <v>insert into Productos values (4494,'PINZA CORTE NO.7 TRUPER T202-7',12);</v>
      </c>
    </row>
    <row r="4496" spans="1:5" x14ac:dyDescent="0.25">
      <c r="A4496" s="8">
        <f t="shared" si="141"/>
        <v>4495</v>
      </c>
      <c r="B4496" t="s">
        <v>17270</v>
      </c>
      <c r="C4496" t="s">
        <v>12630</v>
      </c>
      <c r="D4496" s="8">
        <f>VLOOKUP(C4496,Proveedor!$B$2:$C$168,2,0)</f>
        <v>15</v>
      </c>
      <c r="E4496" s="8" t="str">
        <f t="shared" si="140"/>
        <v>insert into Productos values (4495,'PINZA CORTE NO.8 MAR-RAM MANGO REFORZADO',15);</v>
      </c>
    </row>
    <row r="4497" spans="1:5" x14ac:dyDescent="0.25">
      <c r="A4497" s="8">
        <f t="shared" si="141"/>
        <v>4496</v>
      </c>
      <c r="B4497" t="s">
        <v>17271</v>
      </c>
      <c r="C4497" t="s">
        <v>12630</v>
      </c>
      <c r="D4497" s="8">
        <f>VLOOKUP(C4497,Proveedor!$B$2:$C$168,2,0)</f>
        <v>15</v>
      </c>
      <c r="E4497" s="8" t="str">
        <f t="shared" si="140"/>
        <v>insert into Productos values (4496,'PINZA CORTE NO.8 MAR-RAM PROFESIONAL',15);</v>
      </c>
    </row>
    <row r="4498" spans="1:5" x14ac:dyDescent="0.25">
      <c r="A4498" s="8">
        <f t="shared" si="141"/>
        <v>4497</v>
      </c>
      <c r="B4498" t="s">
        <v>17272</v>
      </c>
      <c r="C4498" t="s">
        <v>12655</v>
      </c>
      <c r="D4498" s="8">
        <f>VLOOKUP(C4498,Proveedor!$B$2:$C$168,2,0)</f>
        <v>40</v>
      </c>
      <c r="E4498" s="8" t="str">
        <f t="shared" si="140"/>
        <v>insert into Productos values (4497,'PINZA ELECTRICA NO.4 MAX-TOOLS MINI PE-4',40);</v>
      </c>
    </row>
    <row r="4499" spans="1:5" x14ac:dyDescent="0.25">
      <c r="A4499" s="8">
        <f t="shared" si="141"/>
        <v>4498</v>
      </c>
      <c r="B4499" t="s">
        <v>17273</v>
      </c>
      <c r="C4499" t="s">
        <v>12627</v>
      </c>
      <c r="D4499" s="8">
        <f>VLOOKUP(C4499,Proveedor!$B$2:$C$168,2,0)</f>
        <v>12</v>
      </c>
      <c r="E4499" s="8" t="str">
        <f t="shared" si="140"/>
        <v>insert into Productos values (4498,'PINZA ELECTRICA NO.4 TRUPER PM-PE4',12);</v>
      </c>
    </row>
    <row r="4500" spans="1:5" x14ac:dyDescent="0.25">
      <c r="A4500" s="8">
        <f t="shared" si="141"/>
        <v>4499</v>
      </c>
      <c r="B4500" t="s">
        <v>17274</v>
      </c>
      <c r="C4500" t="s">
        <v>12630</v>
      </c>
      <c r="D4500" s="8">
        <f>VLOOKUP(C4500,Proveedor!$B$2:$C$168,2,0)</f>
        <v>15</v>
      </c>
      <c r="E4500" s="8" t="str">
        <f t="shared" si="140"/>
        <v>insert into Productos values (4499,'PINZA ELECTRICA NO.6 MAR-RAM M/REFORZADO',15);</v>
      </c>
    </row>
    <row r="4501" spans="1:5" x14ac:dyDescent="0.25">
      <c r="A4501" s="8">
        <f t="shared" si="141"/>
        <v>4500</v>
      </c>
      <c r="B4501" t="s">
        <v>17275</v>
      </c>
      <c r="C4501" t="s">
        <v>12630</v>
      </c>
      <c r="D4501" s="8">
        <f>VLOOKUP(C4501,Proveedor!$B$2:$C$168,2,0)</f>
        <v>15</v>
      </c>
      <c r="E4501" s="8" t="str">
        <f t="shared" si="140"/>
        <v>insert into Productos values (4500,'PINZA ELECTRICA NO.6 MAR-RAM PROFESIONAL',15);</v>
      </c>
    </row>
    <row r="4502" spans="1:5" x14ac:dyDescent="0.25">
      <c r="A4502" s="8">
        <f t="shared" si="141"/>
        <v>4501</v>
      </c>
      <c r="B4502" t="s">
        <v>17276</v>
      </c>
      <c r="C4502" t="s">
        <v>12627</v>
      </c>
      <c r="D4502" s="8">
        <f>VLOOKUP(C4502,Proveedor!$B$2:$C$168,2,0)</f>
        <v>12</v>
      </c>
      <c r="E4502" s="8" t="str">
        <f t="shared" si="140"/>
        <v>insert into Productos values (4501,'PINZA ELECTRICA NO.6 TRUPER T200-6 *',12);</v>
      </c>
    </row>
    <row r="4503" spans="1:5" x14ac:dyDescent="0.25">
      <c r="A4503" s="8">
        <f t="shared" si="141"/>
        <v>4502</v>
      </c>
      <c r="B4503" t="s">
        <v>17277</v>
      </c>
      <c r="C4503" t="s">
        <v>12627</v>
      </c>
      <c r="D4503" s="8">
        <f>VLOOKUP(C4503,Proveedor!$B$2:$C$168,2,0)</f>
        <v>12</v>
      </c>
      <c r="E4503" s="8" t="str">
        <f t="shared" si="140"/>
        <v>insert into Productos values (4502,'PINZA ELECTRICA NO.7 TRUPER T200-7',12);</v>
      </c>
    </row>
    <row r="4504" spans="1:5" x14ac:dyDescent="0.25">
      <c r="A4504" s="8">
        <f t="shared" si="141"/>
        <v>4503</v>
      </c>
      <c r="B4504" t="s">
        <v>17278</v>
      </c>
      <c r="C4504" t="s">
        <v>12627</v>
      </c>
      <c r="D4504" s="8">
        <f>VLOOKUP(C4504,Proveedor!$B$2:$C$168,2,0)</f>
        <v>12</v>
      </c>
      <c r="E4504" s="8" t="str">
        <f t="shared" si="140"/>
        <v>insert into Productos values (4503,'PINZA ELECTRICA NO.7 TRUPER T201-7 *',12);</v>
      </c>
    </row>
    <row r="4505" spans="1:5" x14ac:dyDescent="0.25">
      <c r="A4505" s="8">
        <f t="shared" si="141"/>
        <v>4504</v>
      </c>
      <c r="B4505" t="s">
        <v>17279</v>
      </c>
      <c r="C4505" t="s">
        <v>12630</v>
      </c>
      <c r="D4505" s="8">
        <f>VLOOKUP(C4505,Proveedor!$B$2:$C$168,2,0)</f>
        <v>15</v>
      </c>
      <c r="E4505" s="8" t="str">
        <f t="shared" si="140"/>
        <v>insert into Productos values (4504,'PINZA ELECTRICA NO.8 MAR-RAM M/REFORZADO',15);</v>
      </c>
    </row>
    <row r="4506" spans="1:5" x14ac:dyDescent="0.25">
      <c r="A4506" s="8">
        <f t="shared" si="141"/>
        <v>4505</v>
      </c>
      <c r="B4506" t="s">
        <v>17280</v>
      </c>
      <c r="C4506" t="s">
        <v>12630</v>
      </c>
      <c r="D4506" s="8">
        <f>VLOOKUP(C4506,Proveedor!$B$2:$C$168,2,0)</f>
        <v>15</v>
      </c>
      <c r="E4506" s="8" t="str">
        <f t="shared" si="140"/>
        <v>insert into Productos values (4505,'PINZA ELECTRICA NO.8 MAR-RAM PROFESIONAL',15);</v>
      </c>
    </row>
    <row r="4507" spans="1:5" x14ac:dyDescent="0.25">
      <c r="A4507" s="8">
        <f t="shared" si="141"/>
        <v>4506</v>
      </c>
      <c r="B4507" t="s">
        <v>17281</v>
      </c>
      <c r="C4507" t="s">
        <v>12621</v>
      </c>
      <c r="D4507" s="8">
        <f>VLOOKUP(C4507,Proveedor!$B$2:$C$168,2,0)</f>
        <v>6</v>
      </c>
      <c r="E4507" s="8" t="str">
        <f t="shared" si="140"/>
        <v>insert into Productos values (4506,'PINZA ELECTRICA NO.8 SANTUL',6);</v>
      </c>
    </row>
    <row r="4508" spans="1:5" x14ac:dyDescent="0.25">
      <c r="A4508" s="8">
        <f t="shared" si="141"/>
        <v>4507</v>
      </c>
      <c r="B4508" t="s">
        <v>17282</v>
      </c>
      <c r="C4508" t="s">
        <v>12627</v>
      </c>
      <c r="D4508" s="8">
        <f>VLOOKUP(C4508,Proveedor!$B$2:$C$168,2,0)</f>
        <v>12</v>
      </c>
      <c r="E4508" s="8" t="str">
        <f t="shared" si="140"/>
        <v>insert into Productos values (4507,'PINZA ELECTRICA NO.8 TRUPER T200-8',12);</v>
      </c>
    </row>
    <row r="4509" spans="1:5" x14ac:dyDescent="0.25">
      <c r="A4509" s="8">
        <f t="shared" si="141"/>
        <v>4508</v>
      </c>
      <c r="B4509" t="s">
        <v>17283</v>
      </c>
      <c r="C4509" t="s">
        <v>12627</v>
      </c>
      <c r="D4509" s="8">
        <f>VLOOKUP(C4509,Proveedor!$B$2:$C$168,2,0)</f>
        <v>12</v>
      </c>
      <c r="E4509" s="8" t="str">
        <f t="shared" si="140"/>
        <v>insert into Productos values (4508,'PINZA ELECTRICA NO.8 TRUPER T201-8 *',12);</v>
      </c>
    </row>
    <row r="4510" spans="1:5" x14ac:dyDescent="0.25">
      <c r="A4510" s="8">
        <f t="shared" si="141"/>
        <v>4509</v>
      </c>
      <c r="B4510" t="s">
        <v>17284</v>
      </c>
      <c r="C4510" t="s">
        <v>12627</v>
      </c>
      <c r="D4510" s="8">
        <f>VLOOKUP(C4510,Proveedor!$B$2:$C$168,2,0)</f>
        <v>12</v>
      </c>
      <c r="E4510" s="8" t="str">
        <f t="shared" si="140"/>
        <v>insert into Productos values (4509,'PINZA ELECTRICA NO.9 TRUPER T201-9 *',12);</v>
      </c>
    </row>
    <row r="4511" spans="1:5" x14ac:dyDescent="0.25">
      <c r="A4511" s="8">
        <f t="shared" si="141"/>
        <v>4510</v>
      </c>
      <c r="B4511" t="s">
        <v>17285</v>
      </c>
      <c r="C4511" t="s">
        <v>12630</v>
      </c>
      <c r="D4511" s="8">
        <f>VLOOKUP(C4511,Proveedor!$B$2:$C$168,2,0)</f>
        <v>15</v>
      </c>
      <c r="E4511" s="8" t="str">
        <f t="shared" si="140"/>
        <v>insert into Productos values (4510,'PINZA EXTENSION NO.10 MAR-RAM',15);</v>
      </c>
    </row>
    <row r="4512" spans="1:5" x14ac:dyDescent="0.25">
      <c r="A4512" s="8">
        <f t="shared" si="141"/>
        <v>4511</v>
      </c>
      <c r="B4512" t="s">
        <v>17286</v>
      </c>
      <c r="C4512" t="s">
        <v>12655</v>
      </c>
      <c r="D4512" s="8">
        <f>VLOOKUP(C4512,Proveedor!$B$2:$C$168,2,0)</f>
        <v>40</v>
      </c>
      <c r="E4512" s="8" t="str">
        <f t="shared" si="140"/>
        <v>insert into Productos values (4511,'PINZA MECANICA N8',40);</v>
      </c>
    </row>
    <row r="4513" spans="1:5" x14ac:dyDescent="0.25">
      <c r="A4513" s="8">
        <f t="shared" si="141"/>
        <v>4512</v>
      </c>
      <c r="B4513" t="s">
        <v>17287</v>
      </c>
      <c r="C4513" t="s">
        <v>12630</v>
      </c>
      <c r="D4513" s="8">
        <f>VLOOKUP(C4513,Proveedor!$B$2:$C$168,2,0)</f>
        <v>15</v>
      </c>
      <c r="E4513" s="8" t="str">
        <f t="shared" si="140"/>
        <v>insert into Productos values (4512,'PINZA MINI 3 PZS MAR-RAM 4 1/2 MPP013',15);</v>
      </c>
    </row>
    <row r="4514" spans="1:5" x14ac:dyDescent="0.25">
      <c r="A4514" s="8">
        <f t="shared" si="141"/>
        <v>4513</v>
      </c>
      <c r="B4514" t="s">
        <v>17288</v>
      </c>
      <c r="C4514" t="s">
        <v>12630</v>
      </c>
      <c r="D4514" s="8">
        <f>VLOOKUP(C4514,Proveedor!$B$2:$C$168,2,0)</f>
        <v>15</v>
      </c>
      <c r="E4514" s="8" t="str">
        <f t="shared" si="140"/>
        <v>insert into Productos values (4513,'PINZA MIXTA 3 PSZ MP03APB-F EL 6-8-9 1/2',15);</v>
      </c>
    </row>
    <row r="4515" spans="1:5" x14ac:dyDescent="0.25">
      <c r="A4515" s="8">
        <f t="shared" si="141"/>
        <v>4514</v>
      </c>
      <c r="B4515" t="s">
        <v>17289</v>
      </c>
      <c r="C4515" t="s">
        <v>12630</v>
      </c>
      <c r="D4515" s="8">
        <f>VLOOKUP(C4515,Proveedor!$B$2:$C$168,2,0)</f>
        <v>15</v>
      </c>
      <c r="E4515" s="8" t="str">
        <f t="shared" si="140"/>
        <v>insert into Productos values (4514,'PINZA MIXTA 3 PZS 6" CORTE PUNTA ELECTRI',15);</v>
      </c>
    </row>
    <row r="4516" spans="1:5" x14ac:dyDescent="0.25">
      <c r="A4516" s="8">
        <f t="shared" si="141"/>
        <v>4515</v>
      </c>
      <c r="B4516" t="s">
        <v>17290</v>
      </c>
      <c r="C4516" t="s">
        <v>12630</v>
      </c>
      <c r="D4516" s="8">
        <f>VLOOKUP(C4516,Proveedor!$B$2:$C$168,2,0)</f>
        <v>15</v>
      </c>
      <c r="E4516" s="8" t="str">
        <f t="shared" si="140"/>
        <v>insert into Productos values (4515,'PINZA MIXTA 3 PZS ELECTRC8 PUNTA8 CORTE8',15);</v>
      </c>
    </row>
    <row r="4517" spans="1:5" x14ac:dyDescent="0.25">
      <c r="A4517" s="8">
        <f t="shared" si="141"/>
        <v>4516</v>
      </c>
      <c r="B4517" t="s">
        <v>17291</v>
      </c>
      <c r="C4517" t="s">
        <v>12630</v>
      </c>
      <c r="D4517" s="8">
        <f>VLOOKUP(C4517,Proveedor!$B$2:$C$168,2,0)</f>
        <v>15</v>
      </c>
      <c r="E4517" s="8" t="str">
        <f t="shared" si="140"/>
        <v>insert into Productos values (4516,'PINZA MIXTA 3 PZS UP03-M SATINADA',15);</v>
      </c>
    </row>
    <row r="4518" spans="1:5" x14ac:dyDescent="0.25">
      <c r="A4518" s="8">
        <f t="shared" si="141"/>
        <v>4517</v>
      </c>
      <c r="B4518" t="s">
        <v>17292</v>
      </c>
      <c r="C4518" t="s">
        <v>12630</v>
      </c>
      <c r="D4518" s="8">
        <f>VLOOKUP(C4518,Proveedor!$B$2:$C$168,2,0)</f>
        <v>15</v>
      </c>
      <c r="E4518" s="8" t="str">
        <f t="shared" si="140"/>
        <v>insert into Productos values (4517,'PINZA MIXTA 4 PZS ELE8 PUN8 COR8 MECAN8',15);</v>
      </c>
    </row>
    <row r="4519" spans="1:5" x14ac:dyDescent="0.25">
      <c r="A4519" s="8">
        <f t="shared" si="141"/>
        <v>4518</v>
      </c>
      <c r="B4519" t="s">
        <v>17293</v>
      </c>
      <c r="C4519" t="s">
        <v>12630</v>
      </c>
      <c r="D4519" s="8">
        <f>VLOOKUP(C4519,Proveedor!$B$2:$C$168,2,0)</f>
        <v>15</v>
      </c>
      <c r="E4519" s="8" t="str">
        <f t="shared" si="140"/>
        <v>insert into Productos values (4518,'PINZA MIXTA 4 PZS ELE8 PUNT8 CORT8 PER10',15);</v>
      </c>
    </row>
    <row r="4520" spans="1:5" x14ac:dyDescent="0.25">
      <c r="A4520" s="8">
        <f t="shared" si="141"/>
        <v>4519</v>
      </c>
      <c r="B4520" t="s">
        <v>17294</v>
      </c>
      <c r="C4520" t="s">
        <v>12630</v>
      </c>
      <c r="D4520" s="8">
        <f>VLOOKUP(C4520,Proveedor!$B$2:$C$168,2,0)</f>
        <v>15</v>
      </c>
      <c r="E4520" s="8" t="str">
        <f t="shared" si="140"/>
        <v>insert into Productos values (4519,'PINZA MIXTA MP04M ELE-8 PER-10 CHO-8',15);</v>
      </c>
    </row>
    <row r="4521" spans="1:5" x14ac:dyDescent="0.25">
      <c r="A4521" s="8">
        <f t="shared" si="141"/>
        <v>4520</v>
      </c>
      <c r="B4521" t="s">
        <v>17295</v>
      </c>
      <c r="C4521" t="s">
        <v>12654</v>
      </c>
      <c r="D4521" s="8">
        <f>VLOOKUP(C4521,Proveedor!$B$2:$C$168,2,0)</f>
        <v>39</v>
      </c>
      <c r="E4521" s="8" t="str">
        <f t="shared" si="140"/>
        <v>insert into Productos values (4520,'PINZA P/ENGARZAR NO.4 PRETUL PMP-PR4 *',39);</v>
      </c>
    </row>
    <row r="4522" spans="1:5" x14ac:dyDescent="0.25">
      <c r="A4522" s="8">
        <f t="shared" si="141"/>
        <v>4521</v>
      </c>
      <c r="B4522" t="s">
        <v>17296</v>
      </c>
      <c r="C4522" t="s">
        <v>12630</v>
      </c>
      <c r="D4522" s="8">
        <f>VLOOKUP(C4522,Proveedor!$B$2:$C$168,2,0)</f>
        <v>15</v>
      </c>
      <c r="E4522" s="8" t="str">
        <f t="shared" si="140"/>
        <v>insert into Productos values (4521,'PINZA PARA LIMPIAR ESPINAS MAR-RAM',15);</v>
      </c>
    </row>
    <row r="4523" spans="1:5" x14ac:dyDescent="0.25">
      <c r="A4523" s="8">
        <f t="shared" si="141"/>
        <v>4522</v>
      </c>
      <c r="B4523" t="s">
        <v>17297</v>
      </c>
      <c r="C4523" t="s">
        <v>12654</v>
      </c>
      <c r="D4523" s="8">
        <f>VLOOKUP(C4523,Proveedor!$B$2:$C$168,2,0)</f>
        <v>39</v>
      </c>
      <c r="E4523" s="8" t="str">
        <f t="shared" si="140"/>
        <v>insert into Productos values (4522,'PINZA PARA TIERRA 300 AMP PRETUL',39);</v>
      </c>
    </row>
    <row r="4524" spans="1:5" x14ac:dyDescent="0.25">
      <c r="A4524" s="8">
        <f t="shared" si="141"/>
        <v>4523</v>
      </c>
      <c r="B4524" t="s">
        <v>17298</v>
      </c>
      <c r="C4524" t="s">
        <v>12634</v>
      </c>
      <c r="D4524" s="8">
        <f>VLOOKUP(C4524,Proveedor!$B$2:$C$168,2,0)</f>
        <v>19</v>
      </c>
      <c r="E4524" s="8" t="str">
        <f t="shared" si="140"/>
        <v>insert into Productos values (4523,'PINZA PARA TIERRA REFORZADA',19);</v>
      </c>
    </row>
    <row r="4525" spans="1:5" x14ac:dyDescent="0.25">
      <c r="A4525" s="8">
        <f t="shared" si="141"/>
        <v>4524</v>
      </c>
      <c r="B4525" t="s">
        <v>17299</v>
      </c>
      <c r="C4525" t="s">
        <v>12630</v>
      </c>
      <c r="D4525" s="8">
        <f>VLOOKUP(C4525,Proveedor!$B$2:$C$168,2,0)</f>
        <v>15</v>
      </c>
      <c r="E4525" s="8" t="str">
        <f t="shared" si="140"/>
        <v>insert into Productos values (4524,'PINZA PELACABLE 9" MAR-RAM',15);</v>
      </c>
    </row>
    <row r="4526" spans="1:5" x14ac:dyDescent="0.25">
      <c r="A4526" s="8">
        <f t="shared" si="141"/>
        <v>4525</v>
      </c>
      <c r="B4526" t="s">
        <v>17300</v>
      </c>
      <c r="C4526" t="s">
        <v>12630</v>
      </c>
      <c r="D4526" s="8">
        <f>VLOOKUP(C4526,Proveedor!$B$2:$C$168,2,0)</f>
        <v>15</v>
      </c>
      <c r="E4526" s="8" t="str">
        <f t="shared" si="140"/>
        <v>insert into Productos values (4525,'PINZA PONCHADORA RJ45 MAR-RAM',15);</v>
      </c>
    </row>
    <row r="4527" spans="1:5" x14ac:dyDescent="0.25">
      <c r="A4527" s="8">
        <f t="shared" si="141"/>
        <v>4526</v>
      </c>
      <c r="B4527" t="s">
        <v>17301</v>
      </c>
      <c r="C4527" t="s">
        <v>12654</v>
      </c>
      <c r="D4527" s="8">
        <f>VLOOKUP(C4527,Proveedor!$B$2:$C$168,2,0)</f>
        <v>39</v>
      </c>
      <c r="E4527" s="8" t="str">
        <f t="shared" si="140"/>
        <v>insert into Productos values (4526,'PINZA PORTA ELECTRODO 300 AMP PRETUL',39);</v>
      </c>
    </row>
    <row r="4528" spans="1:5" x14ac:dyDescent="0.25">
      <c r="A4528" s="8">
        <f t="shared" si="141"/>
        <v>4527</v>
      </c>
      <c r="B4528" t="s">
        <v>17302</v>
      </c>
      <c r="C4528" t="s">
        <v>12654</v>
      </c>
      <c r="D4528" s="8">
        <f>VLOOKUP(C4528,Proveedor!$B$2:$C$168,2,0)</f>
        <v>39</v>
      </c>
      <c r="E4528" s="8" t="str">
        <f t="shared" si="140"/>
        <v>insert into Productos values (4527,'PINZA PORTA ELECTRODO 500 AMP PRETUL',39);</v>
      </c>
    </row>
    <row r="4529" spans="1:5" x14ac:dyDescent="0.25">
      <c r="A4529" s="8">
        <f t="shared" si="141"/>
        <v>4528</v>
      </c>
      <c r="B4529" t="s">
        <v>17303</v>
      </c>
      <c r="C4529" t="s">
        <v>12630</v>
      </c>
      <c r="D4529" s="8">
        <f>VLOOKUP(C4529,Proveedor!$B$2:$C$168,2,0)</f>
        <v>15</v>
      </c>
      <c r="E4529" s="8" t="str">
        <f t="shared" si="140"/>
        <v>insert into Productos values (4528,'PINZA PRESION 3 PZS MAR-RAM PROF 10"7"5"',15);</v>
      </c>
    </row>
    <row r="4530" spans="1:5" x14ac:dyDescent="0.25">
      <c r="A4530" s="8">
        <f t="shared" si="141"/>
        <v>4529</v>
      </c>
      <c r="B4530" t="s">
        <v>17304</v>
      </c>
      <c r="C4530" t="s">
        <v>12619</v>
      </c>
      <c r="D4530" s="8">
        <f>VLOOKUP(C4530,Proveedor!$B$2:$C$168,2,0)</f>
        <v>4</v>
      </c>
      <c r="E4530" s="8" t="str">
        <f t="shared" si="140"/>
        <v>insert into Productos values (4529,'PINZA PRESION C/CADENA SURTEK',4);</v>
      </c>
    </row>
    <row r="4531" spans="1:5" x14ac:dyDescent="0.25">
      <c r="A4531" s="8">
        <f t="shared" si="141"/>
        <v>4530</v>
      </c>
      <c r="B4531" t="s">
        <v>17305</v>
      </c>
      <c r="C4531" t="s">
        <v>12627</v>
      </c>
      <c r="D4531" s="8">
        <f>VLOOKUP(C4531,Proveedor!$B$2:$C$168,2,0)</f>
        <v>12</v>
      </c>
      <c r="E4531" s="8" t="str">
        <f t="shared" si="140"/>
        <v>insert into Productos values (4530,'PINZA PRESION NO. 4 TRUPER CURVA',12);</v>
      </c>
    </row>
    <row r="4532" spans="1:5" x14ac:dyDescent="0.25">
      <c r="A4532" s="8">
        <f t="shared" si="141"/>
        <v>4531</v>
      </c>
      <c r="B4532" t="s">
        <v>17306</v>
      </c>
      <c r="C4532" t="s">
        <v>12630</v>
      </c>
      <c r="D4532" s="8">
        <f>VLOOKUP(C4532,Proveedor!$B$2:$C$168,2,0)</f>
        <v>15</v>
      </c>
      <c r="E4532" s="8" t="str">
        <f t="shared" si="140"/>
        <v>insert into Productos values (4531,'PINZA PRESION NO. 5 MAR-RAM PROFESIONAL',15);</v>
      </c>
    </row>
    <row r="4533" spans="1:5" x14ac:dyDescent="0.25">
      <c r="A4533" s="8">
        <f t="shared" si="141"/>
        <v>4532</v>
      </c>
      <c r="B4533" t="s">
        <v>17307</v>
      </c>
      <c r="C4533" t="s">
        <v>12627</v>
      </c>
      <c r="D4533" s="8">
        <f>VLOOKUP(C4533,Proveedor!$B$2:$C$168,2,0)</f>
        <v>12</v>
      </c>
      <c r="E4533" s="8" t="str">
        <f t="shared" si="140"/>
        <v>insert into Productos values (4532,'PINZA PRESION NO. 5 TRUPER CURVA',12);</v>
      </c>
    </row>
    <row r="4534" spans="1:5" x14ac:dyDescent="0.25">
      <c r="A4534" s="8">
        <f t="shared" si="141"/>
        <v>4533</v>
      </c>
      <c r="B4534" t="s">
        <v>17308</v>
      </c>
      <c r="C4534" t="s">
        <v>12627</v>
      </c>
      <c r="D4534" s="8">
        <f>VLOOKUP(C4534,Proveedor!$B$2:$C$168,2,0)</f>
        <v>12</v>
      </c>
      <c r="E4534" s="8" t="str">
        <f t="shared" si="140"/>
        <v>insert into Productos values (4533,'PINZA PRESION NO. 6" PUNTA LARGA TRUPER',12);</v>
      </c>
    </row>
    <row r="4535" spans="1:5" x14ac:dyDescent="0.25">
      <c r="A4535" s="8">
        <f t="shared" si="141"/>
        <v>4534</v>
      </c>
      <c r="B4535" t="s">
        <v>17309</v>
      </c>
      <c r="C4535" t="s">
        <v>12630</v>
      </c>
      <c r="D4535" s="8">
        <f>VLOOKUP(C4535,Proveedor!$B$2:$C$168,2,0)</f>
        <v>15</v>
      </c>
      <c r="E4535" s="8" t="str">
        <f t="shared" si="140"/>
        <v>insert into Productos values (4534,'PINZA PRESION NO. 7 MAR-RAM PROFESIONAL',15);</v>
      </c>
    </row>
    <row r="4536" spans="1:5" x14ac:dyDescent="0.25">
      <c r="A4536" s="8">
        <f t="shared" si="141"/>
        <v>4535</v>
      </c>
      <c r="B4536" t="s">
        <v>17310</v>
      </c>
      <c r="C4536" t="s">
        <v>12654</v>
      </c>
      <c r="D4536" s="8">
        <f>VLOOKUP(C4536,Proveedor!$B$2:$C$168,2,0)</f>
        <v>39</v>
      </c>
      <c r="E4536" s="8" t="str">
        <f t="shared" si="140"/>
        <v>insert into Productos values (4535,'PINZA PRESION NO. 7 PRETUL PP-7C * ?',39);</v>
      </c>
    </row>
    <row r="4537" spans="1:5" x14ac:dyDescent="0.25">
      <c r="A4537" s="8">
        <f t="shared" si="141"/>
        <v>4536</v>
      </c>
      <c r="B4537" t="s">
        <v>17311</v>
      </c>
      <c r="C4537" t="s">
        <v>12627</v>
      </c>
      <c r="D4537" s="8">
        <f>VLOOKUP(C4537,Proveedor!$B$2:$C$168,2,0)</f>
        <v>12</v>
      </c>
      <c r="E4537" s="8" t="str">
        <f t="shared" si="140"/>
        <v>insert into Productos values (4536,'PINZA PRESION NO. 7 TRUPER PPT-7C * ?',12);</v>
      </c>
    </row>
    <row r="4538" spans="1:5" x14ac:dyDescent="0.25">
      <c r="A4538" s="8">
        <f t="shared" si="141"/>
        <v>4537</v>
      </c>
      <c r="B4538" t="s">
        <v>17312</v>
      </c>
      <c r="C4538" t="s">
        <v>12627</v>
      </c>
      <c r="D4538" s="8">
        <f>VLOOKUP(C4538,Proveedor!$B$2:$C$168,2,0)</f>
        <v>12</v>
      </c>
      <c r="E4538" s="8" t="str">
        <f t="shared" si="140"/>
        <v>insert into Productos values (4537,'PINZA PRESION NO. 8 TRUPER HOJALATERO 8"',12);</v>
      </c>
    </row>
    <row r="4539" spans="1:5" x14ac:dyDescent="0.25">
      <c r="A4539" s="8">
        <f t="shared" si="141"/>
        <v>4538</v>
      </c>
      <c r="B4539" t="s">
        <v>17313</v>
      </c>
      <c r="C4539" t="s">
        <v>12627</v>
      </c>
      <c r="D4539" s="8">
        <f>VLOOKUP(C4539,Proveedor!$B$2:$C$168,2,0)</f>
        <v>12</v>
      </c>
      <c r="E4539" s="8" t="str">
        <f t="shared" si="140"/>
        <v>insert into Productos values (4538,'PINZA PRESION NO. 9 SOLDADOR TRUPER',12);</v>
      </c>
    </row>
    <row r="4540" spans="1:5" x14ac:dyDescent="0.25">
      <c r="A4540" s="8">
        <f t="shared" si="141"/>
        <v>4539</v>
      </c>
      <c r="B4540" t="s">
        <v>17314</v>
      </c>
      <c r="C4540" t="s">
        <v>12630</v>
      </c>
      <c r="D4540" s="8">
        <f>VLOOKUP(C4540,Proveedor!$B$2:$C$168,2,0)</f>
        <v>15</v>
      </c>
      <c r="E4540" s="8" t="str">
        <f t="shared" si="140"/>
        <v>insert into Productos values (4539,'PINZA PRESION NO.10 MAR-RAM BLISTER PROF',15);</v>
      </c>
    </row>
    <row r="4541" spans="1:5" x14ac:dyDescent="0.25">
      <c r="A4541" s="8">
        <f t="shared" si="141"/>
        <v>4540</v>
      </c>
      <c r="B4541" t="s">
        <v>17315</v>
      </c>
      <c r="C4541" t="s">
        <v>12630</v>
      </c>
      <c r="D4541" s="8">
        <f>VLOOKUP(C4541,Proveedor!$B$2:$C$168,2,0)</f>
        <v>15</v>
      </c>
      <c r="E4541" s="8" t="str">
        <f t="shared" si="140"/>
        <v>insert into Productos values (4540,'PINZA PRESION NO.10 MAR-RAM TARJ PROF',15);</v>
      </c>
    </row>
    <row r="4542" spans="1:5" x14ac:dyDescent="0.25">
      <c r="A4542" s="8">
        <f t="shared" si="141"/>
        <v>4541</v>
      </c>
      <c r="B4542" t="s">
        <v>17316</v>
      </c>
      <c r="C4542" t="s">
        <v>12654</v>
      </c>
      <c r="D4542" s="8">
        <f>VLOOKUP(C4542,Proveedor!$B$2:$C$168,2,0)</f>
        <v>39</v>
      </c>
      <c r="E4542" s="8" t="str">
        <f t="shared" si="140"/>
        <v>insert into Productos values (4541,'PINZA PRESION NO.10 PRETUL PP-10C',39);</v>
      </c>
    </row>
    <row r="4543" spans="1:5" x14ac:dyDescent="0.25">
      <c r="A4543" s="8">
        <f t="shared" si="141"/>
        <v>4542</v>
      </c>
      <c r="B4543" t="s">
        <v>17317</v>
      </c>
      <c r="C4543" t="s">
        <v>12654</v>
      </c>
      <c r="D4543" s="8">
        <f>VLOOKUP(C4543,Proveedor!$B$2:$C$168,2,0)</f>
        <v>39</v>
      </c>
      <c r="E4543" s="8" t="str">
        <f t="shared" si="140"/>
        <v>insert into Productos values (4542,'PINZA PRESION NO.10 PRETUL RECTA PP-10R',39);</v>
      </c>
    </row>
    <row r="4544" spans="1:5" x14ac:dyDescent="0.25">
      <c r="A4544" s="8">
        <f t="shared" si="141"/>
        <v>4543</v>
      </c>
      <c r="B4544" t="s">
        <v>17318</v>
      </c>
      <c r="C4544" t="s">
        <v>12654</v>
      </c>
      <c r="D4544" s="8">
        <f>VLOOKUP(C4544,Proveedor!$B$2:$C$168,2,0)</f>
        <v>39</v>
      </c>
      <c r="E4544" s="8" t="str">
        <f t="shared" si="140"/>
        <v>insert into Productos values (4543,'PINZA PRESION NO.10 PRETUL SIN BLISTER',39);</v>
      </c>
    </row>
    <row r="4545" spans="1:5" x14ac:dyDescent="0.25">
      <c r="A4545" s="8">
        <f t="shared" si="141"/>
        <v>4544</v>
      </c>
      <c r="B4545" t="s">
        <v>17319</v>
      </c>
      <c r="C4545" t="s">
        <v>12627</v>
      </c>
      <c r="D4545" s="8">
        <f>VLOOKUP(C4545,Proveedor!$B$2:$C$168,2,0)</f>
        <v>12</v>
      </c>
      <c r="E4545" s="8" t="str">
        <f t="shared" si="140"/>
        <v>insert into Productos values (4544,'PINZA PRESION NO.10 TRUPER PPT-10C * ?',12);</v>
      </c>
    </row>
    <row r="4546" spans="1:5" x14ac:dyDescent="0.25">
      <c r="A4546" s="8">
        <f t="shared" si="141"/>
        <v>4545</v>
      </c>
      <c r="B4546" t="s">
        <v>17320</v>
      </c>
      <c r="C4546" t="s">
        <v>12627</v>
      </c>
      <c r="D4546" s="8">
        <f>VLOOKUP(C4546,Proveedor!$B$2:$C$168,2,0)</f>
        <v>12</v>
      </c>
      <c r="E4546" s="8" t="str">
        <f t="shared" si="140"/>
        <v>insert into Productos values (4545,'PINZA PRESION NO.10 TRUPER PPT-10R *?',12);</v>
      </c>
    </row>
    <row r="4547" spans="1:5" x14ac:dyDescent="0.25">
      <c r="A4547" s="8">
        <f t="shared" si="141"/>
        <v>4546</v>
      </c>
      <c r="B4547" t="s">
        <v>17321</v>
      </c>
      <c r="C4547" t="s">
        <v>12753</v>
      </c>
      <c r="D4547" s="8">
        <f>VLOOKUP(C4547,Proveedor!$B$2:$C$168,2,0)</f>
        <v>139</v>
      </c>
      <c r="E4547" s="8" t="str">
        <f t="shared" ref="E4547:E4610" si="142">"insert into Productos values ("&amp;A4547&amp;",'"&amp;B4547&amp;"',"&amp;D4547&amp;");"</f>
        <v>insert into Productos values (4546,'PINZA PRESION NO.10 VISE-GRIP RECTA B',139);</v>
      </c>
    </row>
    <row r="4548" spans="1:5" x14ac:dyDescent="0.25">
      <c r="A4548" s="8">
        <f t="shared" ref="A4548:A4611" si="143">+A4547+1</f>
        <v>4547</v>
      </c>
      <c r="B4548" t="s">
        <v>17322</v>
      </c>
      <c r="C4548" t="s">
        <v>12627</v>
      </c>
      <c r="D4548" s="8">
        <f>VLOOKUP(C4548,Proveedor!$B$2:$C$168,2,0)</f>
        <v>12</v>
      </c>
      <c r="E4548" s="8" t="str">
        <f t="shared" si="142"/>
        <v>insert into Productos values (4547,'PINZA PRESION NO.6 TIPO "C" TRUPER CON MORDAZA FIJA',12);</v>
      </c>
    </row>
    <row r="4549" spans="1:5" x14ac:dyDescent="0.25">
      <c r="A4549" s="8">
        <f t="shared" si="143"/>
        <v>4548</v>
      </c>
      <c r="B4549" t="s">
        <v>17323</v>
      </c>
      <c r="C4549" t="s">
        <v>12630</v>
      </c>
      <c r="D4549" s="8">
        <f>VLOOKUP(C4549,Proveedor!$B$2:$C$168,2,0)</f>
        <v>15</v>
      </c>
      <c r="E4549" s="8" t="str">
        <f t="shared" si="142"/>
        <v>insert into Productos values (4548,'PINZA PUNTA NO.4 1/2 PLANA MAR-RAM',15);</v>
      </c>
    </row>
    <row r="4550" spans="1:5" x14ac:dyDescent="0.25">
      <c r="A4550" s="8">
        <f t="shared" si="143"/>
        <v>4549</v>
      </c>
      <c r="B4550" t="s">
        <v>17324</v>
      </c>
      <c r="C4550" t="s">
        <v>12655</v>
      </c>
      <c r="D4550" s="8">
        <f>VLOOKUP(C4550,Proveedor!$B$2:$C$168,2,0)</f>
        <v>40</v>
      </c>
      <c r="E4550" s="8" t="str">
        <f t="shared" si="142"/>
        <v>insert into Productos values (4549,'PINZA PUNTA NO.4 MAX-TOOLS CURVAS MINI',40);</v>
      </c>
    </row>
    <row r="4551" spans="1:5" x14ac:dyDescent="0.25">
      <c r="A4551" s="8">
        <f t="shared" si="143"/>
        <v>4550</v>
      </c>
      <c r="B4551" t="s">
        <v>17325</v>
      </c>
      <c r="C4551" t="s">
        <v>12625</v>
      </c>
      <c r="D4551" s="8">
        <f>VLOOKUP(C4551,Proveedor!$B$2:$C$168,2,0)</f>
        <v>10</v>
      </c>
      <c r="E4551" s="8" t="str">
        <f t="shared" si="142"/>
        <v>insert into Productos values (4550,'PINZA PUNTA NO.4 MAX-TOOLS REDONDAS',10);</v>
      </c>
    </row>
    <row r="4552" spans="1:5" x14ac:dyDescent="0.25">
      <c r="A4552" s="8">
        <f t="shared" si="143"/>
        <v>4551</v>
      </c>
      <c r="B4552" t="s">
        <v>17326</v>
      </c>
      <c r="C4552" t="s">
        <v>12654</v>
      </c>
      <c r="D4552" s="8">
        <f>VLOOKUP(C4552,Proveedor!$B$2:$C$168,2,0)</f>
        <v>39</v>
      </c>
      <c r="E4552" s="8" t="str">
        <f t="shared" si="142"/>
        <v>insert into Productos values (4551,'PINZA PUNTA NO.4 PRETUL PMP-PU4',39);</v>
      </c>
    </row>
    <row r="4553" spans="1:5" x14ac:dyDescent="0.25">
      <c r="A4553" s="8">
        <f t="shared" si="143"/>
        <v>4552</v>
      </c>
      <c r="B4553" t="s">
        <v>17327</v>
      </c>
      <c r="C4553" t="s">
        <v>12627</v>
      </c>
      <c r="D4553" s="8">
        <f>VLOOKUP(C4553,Proveedor!$B$2:$C$168,2,0)</f>
        <v>12</v>
      </c>
      <c r="E4553" s="8" t="str">
        <f t="shared" si="142"/>
        <v>insert into Productos values (4552,'PINZA PUNTA NO.4 REDONDA TRUPER',12);</v>
      </c>
    </row>
    <row r="4554" spans="1:5" x14ac:dyDescent="0.25">
      <c r="A4554" s="8">
        <f t="shared" si="143"/>
        <v>4553</v>
      </c>
      <c r="B4554" t="s">
        <v>17328</v>
      </c>
      <c r="C4554" t="s">
        <v>12627</v>
      </c>
      <c r="D4554" s="8">
        <f>VLOOKUP(C4554,Proveedor!$B$2:$C$168,2,0)</f>
        <v>12</v>
      </c>
      <c r="E4554" s="8" t="str">
        <f t="shared" si="142"/>
        <v>insert into Productos values (4553,'PINZA PUNTA NO.4 TRUPER MINIATURAPM-PU4*',12);</v>
      </c>
    </row>
    <row r="4555" spans="1:5" x14ac:dyDescent="0.25">
      <c r="A4555" s="8">
        <f t="shared" si="143"/>
        <v>4554</v>
      </c>
      <c r="B4555" t="s">
        <v>17329</v>
      </c>
      <c r="C4555" t="s">
        <v>12654</v>
      </c>
      <c r="D4555" s="8">
        <f>VLOOKUP(C4555,Proveedor!$B$2:$C$168,2,0)</f>
        <v>39</v>
      </c>
      <c r="E4555" s="8" t="str">
        <f t="shared" si="142"/>
        <v>insert into Productos values (4554,'PINZA PUNTA NO.5 PRETUL AGUJA PMP-PA4',39);</v>
      </c>
    </row>
    <row r="4556" spans="1:5" x14ac:dyDescent="0.25">
      <c r="A4556" s="8">
        <f t="shared" si="143"/>
        <v>4555</v>
      </c>
      <c r="B4556" t="s">
        <v>17330</v>
      </c>
      <c r="C4556" t="s">
        <v>12630</v>
      </c>
      <c r="D4556" s="8">
        <f>VLOOKUP(C4556,Proveedor!$B$2:$C$168,2,0)</f>
        <v>15</v>
      </c>
      <c r="E4556" s="8" t="str">
        <f t="shared" si="142"/>
        <v>insert into Productos values (4555,'PINZA PUNTA NO.6 MAR-RAM MANGO REFORZADO',15);</v>
      </c>
    </row>
    <row r="4557" spans="1:5" x14ac:dyDescent="0.25">
      <c r="A4557" s="8">
        <f t="shared" si="143"/>
        <v>4556</v>
      </c>
      <c r="B4557" t="s">
        <v>17331</v>
      </c>
      <c r="C4557" t="s">
        <v>12630</v>
      </c>
      <c r="D4557" s="8">
        <f>VLOOKUP(C4557,Proveedor!$B$2:$C$168,2,0)</f>
        <v>15</v>
      </c>
      <c r="E4557" s="8" t="str">
        <f t="shared" si="142"/>
        <v>insert into Productos values (4556,'PINZA PUNTA NO.6 MAR-RAM PROFESIONAL',15);</v>
      </c>
    </row>
    <row r="4558" spans="1:5" x14ac:dyDescent="0.25">
      <c r="A4558" s="8">
        <f t="shared" si="143"/>
        <v>4557</v>
      </c>
      <c r="B4558" t="s">
        <v>17332</v>
      </c>
      <c r="C4558" t="s">
        <v>12655</v>
      </c>
      <c r="D4558" s="8">
        <f>VLOOKUP(C4558,Proveedor!$B$2:$C$168,2,0)</f>
        <v>40</v>
      </c>
      <c r="E4558" s="8" t="str">
        <f t="shared" si="142"/>
        <v>insert into Productos values (4557,'PINZA PUNTA NO.6 MAX TOOLS AGUJA',40);</v>
      </c>
    </row>
    <row r="4559" spans="1:5" x14ac:dyDescent="0.25">
      <c r="A4559" s="8">
        <f t="shared" si="143"/>
        <v>4558</v>
      </c>
      <c r="B4559" t="s">
        <v>17333</v>
      </c>
      <c r="C4559" t="s">
        <v>12627</v>
      </c>
      <c r="D4559" s="8">
        <f>VLOOKUP(C4559,Proveedor!$B$2:$C$168,2,0)</f>
        <v>12</v>
      </c>
      <c r="E4559" s="8" t="str">
        <f t="shared" si="142"/>
        <v>insert into Productos values (4558,'PINZA PUNTA NO.6 TRUPER T203-6',12);</v>
      </c>
    </row>
    <row r="4560" spans="1:5" x14ac:dyDescent="0.25">
      <c r="A4560" s="8">
        <f t="shared" si="143"/>
        <v>4559</v>
      </c>
      <c r="B4560" t="s">
        <v>17334</v>
      </c>
      <c r="C4560" t="s">
        <v>12754</v>
      </c>
      <c r="D4560" s="8">
        <f>VLOOKUP(C4560,Proveedor!$B$2:$C$168,2,0)</f>
        <v>140</v>
      </c>
      <c r="E4560" s="8" t="str">
        <f t="shared" si="142"/>
        <v>insert into Productos values (4559,'PINZA PUNTA NO.8 KLEIN CONICA C/CORTE',140);</v>
      </c>
    </row>
    <row r="4561" spans="1:5" x14ac:dyDescent="0.25">
      <c r="A4561" s="8">
        <f t="shared" si="143"/>
        <v>4560</v>
      </c>
      <c r="B4561" t="s">
        <v>17335</v>
      </c>
      <c r="C4561" t="s">
        <v>12630</v>
      </c>
      <c r="D4561" s="8">
        <f>VLOOKUP(C4561,Proveedor!$B$2:$C$168,2,0)</f>
        <v>15</v>
      </c>
      <c r="E4561" s="8" t="str">
        <f t="shared" si="142"/>
        <v>insert into Productos values (4560,'PINZA PUNTA NO.8 MAR-RAM MANGO REFORZADO',15);</v>
      </c>
    </row>
    <row r="4562" spans="1:5" x14ac:dyDescent="0.25">
      <c r="A4562" s="8">
        <f t="shared" si="143"/>
        <v>4561</v>
      </c>
      <c r="B4562" t="s">
        <v>17336</v>
      </c>
      <c r="C4562" t="s">
        <v>12630</v>
      </c>
      <c r="D4562" s="8">
        <f>VLOOKUP(C4562,Proveedor!$B$2:$C$168,2,0)</f>
        <v>15</v>
      </c>
      <c r="E4562" s="8" t="str">
        <f t="shared" si="142"/>
        <v>insert into Productos values (4561,'PINZA PUNTA NO.8 MAR-RAM PROFESIONAL',15);</v>
      </c>
    </row>
    <row r="4563" spans="1:5" x14ac:dyDescent="0.25">
      <c r="A4563" s="8">
        <f t="shared" si="143"/>
        <v>4562</v>
      </c>
      <c r="B4563" t="s">
        <v>17337</v>
      </c>
      <c r="C4563" t="s">
        <v>12627</v>
      </c>
      <c r="D4563" s="8">
        <f>VLOOKUP(C4563,Proveedor!$B$2:$C$168,2,0)</f>
        <v>12</v>
      </c>
      <c r="E4563" s="8" t="str">
        <f t="shared" si="142"/>
        <v>insert into Productos values (4562,'PINZA PUNTA NO.8 TRUPER T203-8 * ¨',12);</v>
      </c>
    </row>
    <row r="4564" spans="1:5" x14ac:dyDescent="0.25">
      <c r="A4564" s="8">
        <f t="shared" si="143"/>
        <v>4563</v>
      </c>
      <c r="B4564" t="s">
        <v>17338</v>
      </c>
      <c r="C4564" t="s">
        <v>12627</v>
      </c>
      <c r="D4564" s="8">
        <f>VLOOKUP(C4564,Proveedor!$B$2:$C$168,2,0)</f>
        <v>12</v>
      </c>
      <c r="E4564" s="8" t="str">
        <f t="shared" si="142"/>
        <v>insert into Productos values (4563,'PINZA PUNTA NO.8 TRUPER T-203-8X *',12);</v>
      </c>
    </row>
    <row r="4565" spans="1:5" x14ac:dyDescent="0.25">
      <c r="A4565" s="8">
        <f t="shared" si="143"/>
        <v>4564</v>
      </c>
      <c r="B4565" t="s">
        <v>17339</v>
      </c>
      <c r="C4565" t="s">
        <v>12630</v>
      </c>
      <c r="D4565" s="8">
        <f>VLOOKUP(C4565,Proveedor!$B$2:$C$168,2,0)</f>
        <v>15</v>
      </c>
      <c r="E4565" s="8" t="str">
        <f t="shared" si="142"/>
        <v>insert into Productos values (4564,'PINZA PUNTA REDONDAS NO.6 MAR-RAM PROFES',15);</v>
      </c>
    </row>
    <row r="4566" spans="1:5" x14ac:dyDescent="0.25">
      <c r="A4566" s="8">
        <f t="shared" si="143"/>
        <v>4565</v>
      </c>
      <c r="B4566" t="s">
        <v>17340</v>
      </c>
      <c r="C4566" t="s">
        <v>12625</v>
      </c>
      <c r="D4566" s="8">
        <f>VLOOKUP(C4566,Proveedor!$B$2:$C$168,2,0)</f>
        <v>10</v>
      </c>
      <c r="E4566" s="8" t="str">
        <f t="shared" si="142"/>
        <v>insert into Productos values (4565,'PINZA PUNTA-CORTE #4 MINI MAXTOOL PU4',10);</v>
      </c>
    </row>
    <row r="4567" spans="1:5" x14ac:dyDescent="0.25">
      <c r="A4567" s="8">
        <f t="shared" si="143"/>
        <v>4566</v>
      </c>
      <c r="B4567" t="s">
        <v>17341</v>
      </c>
      <c r="C4567" t="s">
        <v>12630</v>
      </c>
      <c r="D4567" s="8">
        <f>VLOOKUP(C4567,Proveedor!$B$2:$C$168,2,0)</f>
        <v>15</v>
      </c>
      <c r="E4567" s="8" t="str">
        <f t="shared" si="142"/>
        <v>insert into Productos values (4566,'PINZA QUITA SEGUROS 2 PZ. CTT',15);</v>
      </c>
    </row>
    <row r="4568" spans="1:5" x14ac:dyDescent="0.25">
      <c r="A4568" s="8">
        <f t="shared" si="143"/>
        <v>4567</v>
      </c>
      <c r="B4568" t="s">
        <v>17342</v>
      </c>
      <c r="C4568" t="s">
        <v>12630</v>
      </c>
      <c r="D4568" s="8">
        <f>VLOOKUP(C4568,Proveedor!$B$2:$C$168,2,0)</f>
        <v>15</v>
      </c>
      <c r="E4568" s="8" t="str">
        <f t="shared" si="142"/>
        <v>insert into Productos values (4567,'PINZA QUITA SEGUROS 2 PZS MAR-RAM PROFES',15);</v>
      </c>
    </row>
    <row r="4569" spans="1:5" x14ac:dyDescent="0.25">
      <c r="A4569" s="8">
        <f t="shared" si="143"/>
        <v>4568</v>
      </c>
      <c r="B4569" t="s">
        <v>17343</v>
      </c>
      <c r="C4569" t="s">
        <v>12630</v>
      </c>
      <c r="D4569" s="8">
        <f>VLOOKUP(C4569,Proveedor!$B$2:$C$168,2,0)</f>
        <v>15</v>
      </c>
      <c r="E4569" s="8" t="str">
        <f t="shared" si="142"/>
        <v>insert into Productos values (4568,'PINZA QUITA SEGUROS 5 PZS MAR-RAM PROFES',15);</v>
      </c>
    </row>
    <row r="4570" spans="1:5" x14ac:dyDescent="0.25">
      <c r="A4570" s="8">
        <f t="shared" si="143"/>
        <v>4569</v>
      </c>
      <c r="B4570" t="s">
        <v>17344</v>
      </c>
      <c r="C4570" t="s">
        <v>12652</v>
      </c>
      <c r="D4570" s="8">
        <f>VLOOKUP(C4570,Proveedor!$B$2:$C$168,2,0)</f>
        <v>37</v>
      </c>
      <c r="E4570" s="8" t="str">
        <f t="shared" si="142"/>
        <v>insert into Productos values (4569,'PINZA QUITA SEGUROS 5 PZS RAM-TOOLS',37);</v>
      </c>
    </row>
    <row r="4571" spans="1:5" x14ac:dyDescent="0.25">
      <c r="A4571" s="8">
        <f t="shared" si="143"/>
        <v>4570</v>
      </c>
      <c r="B4571" t="s">
        <v>17345</v>
      </c>
      <c r="C4571" t="s">
        <v>12627</v>
      </c>
      <c r="D4571" s="8">
        <f>VLOOKUP(C4571,Proveedor!$B$2:$C$168,2,0)</f>
        <v>12</v>
      </c>
      <c r="E4571" s="8" t="str">
        <f t="shared" si="142"/>
        <v>insert into Productos values (4570,'PINZA SACA FUSIBLES TRUPER PIFU-7',12);</v>
      </c>
    </row>
    <row r="4572" spans="1:5" x14ac:dyDescent="0.25">
      <c r="A4572" s="8">
        <f t="shared" si="143"/>
        <v>4571</v>
      </c>
      <c r="B4572" t="s">
        <v>17346</v>
      </c>
      <c r="C4572" t="s">
        <v>12630</v>
      </c>
      <c r="D4572" s="8">
        <f>VLOOKUP(C4572,Proveedor!$B$2:$C$168,2,0)</f>
        <v>15</v>
      </c>
      <c r="E4572" s="8" t="str">
        <f t="shared" si="142"/>
        <v>insert into Productos values (4571,'PINZA SACABOCADO MAR-RAM PROFESIONAL',15);</v>
      </c>
    </row>
    <row r="4573" spans="1:5" x14ac:dyDescent="0.25">
      <c r="A4573" s="8">
        <f t="shared" si="143"/>
        <v>4572</v>
      </c>
      <c r="B4573" t="s">
        <v>17347</v>
      </c>
      <c r="C4573" t="s">
        <v>12623</v>
      </c>
      <c r="D4573" s="8">
        <f>VLOOKUP(C4573,Proveedor!$B$2:$C$168,2,0)</f>
        <v>8</v>
      </c>
      <c r="E4573" s="8" t="str">
        <f t="shared" si="142"/>
        <v>insert into Productos values (4572,'PINZA SACABOCADO USO RUDO CORTE REDONDO',8);</v>
      </c>
    </row>
    <row r="4574" spans="1:5" x14ac:dyDescent="0.25">
      <c r="A4574" s="8">
        <f t="shared" si="143"/>
        <v>4573</v>
      </c>
      <c r="B4574" t="s">
        <v>17348</v>
      </c>
      <c r="C4574" t="s">
        <v>12623</v>
      </c>
      <c r="D4574" s="8">
        <f>VLOOKUP(C4574,Proveedor!$B$2:$C$168,2,0)</f>
        <v>8</v>
      </c>
      <c r="E4574" s="8" t="str">
        <f t="shared" si="142"/>
        <v>insert into Productos values (4573,'PINZETA JUEGO 5 PZS OBY',8);</v>
      </c>
    </row>
    <row r="4575" spans="1:5" x14ac:dyDescent="0.25">
      <c r="A4575" s="8">
        <f t="shared" si="143"/>
        <v>4574</v>
      </c>
      <c r="B4575" t="s">
        <v>17349</v>
      </c>
      <c r="C4575" t="s">
        <v>12634</v>
      </c>
      <c r="D4575" s="8">
        <f>VLOOKUP(C4575,Proveedor!$B$2:$C$168,2,0)</f>
        <v>19</v>
      </c>
      <c r="E4575" s="8" t="str">
        <f t="shared" si="142"/>
        <v>insert into Productos values (4574,'PIOLA POR KILO #3',19);</v>
      </c>
    </row>
    <row r="4576" spans="1:5" x14ac:dyDescent="0.25">
      <c r="A4576" s="8">
        <f t="shared" si="143"/>
        <v>4575</v>
      </c>
      <c r="B4576" t="s">
        <v>17350</v>
      </c>
      <c r="C4576" t="s">
        <v>12634</v>
      </c>
      <c r="D4576" s="8">
        <f>VLOOKUP(C4576,Proveedor!$B$2:$C$168,2,0)</f>
        <v>19</v>
      </c>
      <c r="E4576" s="8" t="str">
        <f t="shared" si="142"/>
        <v>insert into Productos values (4575,'PIOLA POR KILO #4',19);</v>
      </c>
    </row>
    <row r="4577" spans="1:5" x14ac:dyDescent="0.25">
      <c r="A4577" s="8">
        <f t="shared" si="143"/>
        <v>4576</v>
      </c>
      <c r="B4577" t="s">
        <v>17351</v>
      </c>
      <c r="C4577" t="s">
        <v>12634</v>
      </c>
      <c r="D4577" s="8">
        <f>VLOOKUP(C4577,Proveedor!$B$2:$C$168,2,0)</f>
        <v>19</v>
      </c>
      <c r="E4577" s="8" t="str">
        <f t="shared" si="142"/>
        <v>insert into Productos values (4576,'PIOLA POR KILO #5',19);</v>
      </c>
    </row>
    <row r="4578" spans="1:5" x14ac:dyDescent="0.25">
      <c r="A4578" s="8">
        <f t="shared" si="143"/>
        <v>4577</v>
      </c>
      <c r="B4578" t="s">
        <v>17352</v>
      </c>
      <c r="C4578" t="s">
        <v>12634</v>
      </c>
      <c r="D4578" s="8">
        <f>VLOOKUP(C4578,Proveedor!$B$2:$C$168,2,0)</f>
        <v>19</v>
      </c>
      <c r="E4578" s="8" t="str">
        <f t="shared" si="142"/>
        <v>insert into Productos values (4577,'PIOLA POR KILO #6',19);</v>
      </c>
    </row>
    <row r="4579" spans="1:5" x14ac:dyDescent="0.25">
      <c r="A4579" s="8">
        <f t="shared" si="143"/>
        <v>4578</v>
      </c>
      <c r="B4579" t="s">
        <v>17353</v>
      </c>
      <c r="C4579" t="s">
        <v>12634</v>
      </c>
      <c r="D4579" s="8">
        <f>VLOOKUP(C4579,Proveedor!$B$2:$C$168,2,0)</f>
        <v>19</v>
      </c>
      <c r="E4579" s="8" t="str">
        <f t="shared" si="142"/>
        <v>insert into Productos values (4578,'PIOLA POR KILO #8',19);</v>
      </c>
    </row>
    <row r="4580" spans="1:5" x14ac:dyDescent="0.25">
      <c r="A4580" s="8">
        <f t="shared" si="143"/>
        <v>4579</v>
      </c>
      <c r="B4580" t="s">
        <v>17354</v>
      </c>
      <c r="C4580" t="s">
        <v>12627</v>
      </c>
      <c r="D4580" s="8">
        <f>VLOOKUP(C4580,Proveedor!$B$2:$C$168,2,0)</f>
        <v>12</v>
      </c>
      <c r="E4580" s="8" t="str">
        <f t="shared" si="142"/>
        <v>insert into Productos values (4579,'PISON TRUPER HIERRO KR-2L 10X10" 7 KG',12);</v>
      </c>
    </row>
    <row r="4581" spans="1:5" x14ac:dyDescent="0.25">
      <c r="A4581" s="8">
        <f t="shared" si="143"/>
        <v>4580</v>
      </c>
      <c r="B4581" t="s">
        <v>17355</v>
      </c>
      <c r="C4581" t="s">
        <v>12630</v>
      </c>
      <c r="D4581" s="8">
        <f>VLOOKUP(C4581,Proveedor!$B$2:$C$168,2,0)</f>
        <v>15</v>
      </c>
      <c r="E4581" s="8" t="str">
        <f t="shared" si="142"/>
        <v>insert into Productos values (4580,'PISTOLA CALAFATEO PROFESIONAL MAR RAM',15);</v>
      </c>
    </row>
    <row r="4582" spans="1:5" x14ac:dyDescent="0.25">
      <c r="A4582" s="8">
        <f t="shared" si="143"/>
        <v>4581</v>
      </c>
      <c r="B4582" t="s">
        <v>17356</v>
      </c>
      <c r="C4582" t="s">
        <v>12630</v>
      </c>
      <c r="D4582" s="8">
        <f>VLOOKUP(C4582,Proveedor!$B$2:$C$168,2,0)</f>
        <v>15</v>
      </c>
      <c r="E4582" s="8" t="str">
        <f t="shared" si="142"/>
        <v>insert into Productos values (4581,'PISTOLA CALAFATEO TIPO ESQUELETO PROF.MR',15);</v>
      </c>
    </row>
    <row r="4583" spans="1:5" x14ac:dyDescent="0.25">
      <c r="A4583" s="8">
        <f t="shared" si="143"/>
        <v>4582</v>
      </c>
      <c r="B4583" t="s">
        <v>17357</v>
      </c>
      <c r="C4583" t="s">
        <v>12630</v>
      </c>
      <c r="D4583" s="8">
        <f>VLOOKUP(C4583,Proveedor!$B$2:$C$168,2,0)</f>
        <v>15</v>
      </c>
      <c r="E4583" s="8" t="str">
        <f t="shared" si="142"/>
        <v>insert into Productos values (4582,'PISTOLA CALAFATEO USO DOMESTICO MAR-RAM',15);</v>
      </c>
    </row>
    <row r="4584" spans="1:5" x14ac:dyDescent="0.25">
      <c r="A4584" s="8">
        <f t="shared" si="143"/>
        <v>4583</v>
      </c>
      <c r="B4584" t="s">
        <v>17358</v>
      </c>
      <c r="C4584" t="s">
        <v>12618</v>
      </c>
      <c r="D4584" s="8">
        <f>VLOOKUP(C4584,Proveedor!$B$2:$C$168,2,0)</f>
        <v>3</v>
      </c>
      <c r="E4584" s="8" t="str">
        <f t="shared" si="142"/>
        <v>insert into Productos values (4583,'PISTOLA DE CALOR AKSI 1500W PROFE',3);</v>
      </c>
    </row>
    <row r="4585" spans="1:5" x14ac:dyDescent="0.25">
      <c r="A4585" s="8">
        <f t="shared" si="143"/>
        <v>4584</v>
      </c>
      <c r="B4585" t="s">
        <v>17359</v>
      </c>
      <c r="C4585" t="s">
        <v>12627</v>
      </c>
      <c r="D4585" s="8">
        <f>VLOOKUP(C4585,Proveedor!$B$2:$C$168,2,0)</f>
        <v>12</v>
      </c>
      <c r="E4585" s="8" t="str">
        <f t="shared" si="142"/>
        <v>insert into Productos values (4584,'PISTOLA DE CALOR TRUPER 1800W PISCA-A',12);</v>
      </c>
    </row>
    <row r="4586" spans="1:5" x14ac:dyDescent="0.25">
      <c r="A4586" s="8">
        <f t="shared" si="143"/>
        <v>4585</v>
      </c>
      <c r="B4586" t="s">
        <v>17360</v>
      </c>
      <c r="C4586" t="s">
        <v>12665</v>
      </c>
      <c r="D4586" s="8">
        <f>VLOOKUP(C4586,Proveedor!$B$2:$C$168,2,0)</f>
        <v>50</v>
      </c>
      <c r="E4586" s="8" t="str">
        <f t="shared" si="142"/>
        <v>insert into Productos values (4585,'PISTOLA DE CALOR URREA 1800W 600C',50);</v>
      </c>
    </row>
    <row r="4587" spans="1:5" x14ac:dyDescent="0.25">
      <c r="A4587" s="8">
        <f t="shared" si="143"/>
        <v>4586</v>
      </c>
      <c r="B4587" t="s">
        <v>17361</v>
      </c>
      <c r="C4587" t="s">
        <v>12755</v>
      </c>
      <c r="D4587" s="8">
        <f>VLOOKUP(C4587,Proveedor!$B$2:$C$168,2,0)</f>
        <v>141</v>
      </c>
      <c r="E4587" s="8" t="str">
        <f t="shared" si="142"/>
        <v>insert into Productos values (4586,'PISTOLA GONI MOD. 26 P/PINTAR',141);</v>
      </c>
    </row>
    <row r="4588" spans="1:5" x14ac:dyDescent="0.25">
      <c r="A4588" s="8">
        <f t="shared" si="143"/>
        <v>4587</v>
      </c>
      <c r="B4588" t="s">
        <v>17362</v>
      </c>
      <c r="C4588" t="s">
        <v>12627</v>
      </c>
      <c r="D4588" s="8">
        <f>VLOOKUP(C4588,Proveedor!$B$2:$C$168,2,0)</f>
        <v>12</v>
      </c>
      <c r="E4588" s="8" t="str">
        <f t="shared" si="142"/>
        <v>insert into Productos values (4587,'PISTOLA LIMPIA MOTOR 1/4 TRUPER PILIM-68',12);</v>
      </c>
    </row>
    <row r="4589" spans="1:5" x14ac:dyDescent="0.25">
      <c r="A4589" s="8">
        <f t="shared" si="143"/>
        <v>4588</v>
      </c>
      <c r="B4589" t="s">
        <v>17363</v>
      </c>
      <c r="C4589" t="s">
        <v>12630</v>
      </c>
      <c r="D4589" s="8">
        <f>VLOOKUP(C4589,Proveedor!$B$2:$C$168,2,0)</f>
        <v>15</v>
      </c>
      <c r="E4589" s="8" t="str">
        <f t="shared" si="142"/>
        <v>insert into Productos values (4588,'PISTOLA LIMPIA MOTOR MAR-RAM * AECG',15);</v>
      </c>
    </row>
    <row r="4590" spans="1:5" x14ac:dyDescent="0.25">
      <c r="A4590" s="8">
        <f t="shared" si="143"/>
        <v>4589</v>
      </c>
      <c r="B4590" t="s">
        <v>17364</v>
      </c>
      <c r="C4590" t="s">
        <v>12627</v>
      </c>
      <c r="D4590" s="8">
        <f>VLOOKUP(C4590,Proveedor!$B$2:$C$168,2,0)</f>
        <v>12</v>
      </c>
      <c r="E4590" s="8" t="str">
        <f t="shared" si="142"/>
        <v>insert into Productos values (4589,'PISTOLA LIMPIA MOTOR TRUPER PILI-697 ¨',12);</v>
      </c>
    </row>
    <row r="4591" spans="1:5" x14ac:dyDescent="0.25">
      <c r="A4591" s="8">
        <f t="shared" si="143"/>
        <v>4590</v>
      </c>
      <c r="B4591" t="s">
        <v>17365</v>
      </c>
      <c r="C4591" t="s">
        <v>12627</v>
      </c>
      <c r="D4591" s="8">
        <f>VLOOKUP(C4591,Proveedor!$B$2:$C$168,2,0)</f>
        <v>12</v>
      </c>
      <c r="E4591" s="8" t="str">
        <f t="shared" si="142"/>
        <v>insert into Productos values (4590,'PISTOLA NEUMATICA 1/2 TRUPER IMPACTO',12);</v>
      </c>
    </row>
    <row r="4592" spans="1:5" x14ac:dyDescent="0.25">
      <c r="A4592" s="8">
        <f t="shared" si="143"/>
        <v>4591</v>
      </c>
      <c r="B4592" t="s">
        <v>17366</v>
      </c>
      <c r="C4592" t="s">
        <v>12626</v>
      </c>
      <c r="D4592" s="8">
        <f>VLOOKUP(C4592,Proveedor!$B$2:$C$168,2,0)</f>
        <v>11</v>
      </c>
      <c r="E4592" s="8" t="str">
        <f t="shared" si="142"/>
        <v>insert into Productos values (4591,'PISTOLA NEUMATICA 1/2" LION TOOLS',11);</v>
      </c>
    </row>
    <row r="4593" spans="1:5" x14ac:dyDescent="0.25">
      <c r="A4593" s="8">
        <f t="shared" si="143"/>
        <v>4592</v>
      </c>
      <c r="B4593" t="s">
        <v>17367</v>
      </c>
      <c r="C4593" t="s">
        <v>12618</v>
      </c>
      <c r="D4593" s="8">
        <f>VLOOKUP(C4593,Proveedor!$B$2:$C$168,2,0)</f>
        <v>3</v>
      </c>
      <c r="E4593" s="8" t="str">
        <f t="shared" si="142"/>
        <v>insert into Productos values (4592,'PISTOLA P/PINTAR AKSI ALTA PRESION CLASI',3);</v>
      </c>
    </row>
    <row r="4594" spans="1:5" x14ac:dyDescent="0.25">
      <c r="A4594" s="8">
        <f t="shared" si="143"/>
        <v>4593</v>
      </c>
      <c r="B4594" t="s">
        <v>17368</v>
      </c>
      <c r="C4594" t="s">
        <v>12618</v>
      </c>
      <c r="D4594" s="8">
        <f>VLOOKUP(C4594,Proveedor!$B$2:$C$168,2,0)</f>
        <v>3</v>
      </c>
      <c r="E4594" s="8" t="str">
        <f t="shared" si="142"/>
        <v>insert into Productos values (4593,'PISTOLA P/PINTAR AKSI BAJA PRESION CLASI',3);</v>
      </c>
    </row>
    <row r="4595" spans="1:5" x14ac:dyDescent="0.25">
      <c r="A4595" s="8">
        <f t="shared" si="143"/>
        <v>4594</v>
      </c>
      <c r="B4595" t="s">
        <v>17369</v>
      </c>
      <c r="C4595" t="s">
        <v>12618</v>
      </c>
      <c r="D4595" s="8">
        <f>VLOOKUP(C4595,Proveedor!$B$2:$C$168,2,0)</f>
        <v>3</v>
      </c>
      <c r="E4595" s="8" t="str">
        <f t="shared" si="142"/>
        <v>insert into Productos values (4594,'PISTOLA P/PINTAR AKSI DE GRAVEDAD V/GIRA',3);</v>
      </c>
    </row>
    <row r="4596" spans="1:5" x14ac:dyDescent="0.25">
      <c r="A4596" s="8">
        <f t="shared" si="143"/>
        <v>4595</v>
      </c>
      <c r="B4596" t="s">
        <v>17369</v>
      </c>
      <c r="C4596" t="s">
        <v>12618</v>
      </c>
      <c r="D4596" s="8">
        <f>VLOOKUP(C4596,Proveedor!$B$2:$C$168,2,0)</f>
        <v>3</v>
      </c>
      <c r="E4596" s="8" t="str">
        <f t="shared" si="142"/>
        <v>insert into Productos values (4595,'PISTOLA P/PINTAR AKSI DE GRAVEDAD V/GIRA',3);</v>
      </c>
    </row>
    <row r="4597" spans="1:5" x14ac:dyDescent="0.25">
      <c r="A4597" s="8">
        <f t="shared" si="143"/>
        <v>4596</v>
      </c>
      <c r="B4597" t="s">
        <v>17370</v>
      </c>
      <c r="C4597" t="s">
        <v>12618</v>
      </c>
      <c r="D4597" s="8">
        <f>VLOOKUP(C4597,Proveedor!$B$2:$C$168,2,0)</f>
        <v>3</v>
      </c>
      <c r="E4597" s="8" t="str">
        <f t="shared" si="142"/>
        <v>insert into Productos values (4596,'PISTOLA P/PINTAR AKSI GRAVEDAD HVLP 125',3);</v>
      </c>
    </row>
    <row r="4598" spans="1:5" x14ac:dyDescent="0.25">
      <c r="A4598" s="8">
        <f t="shared" si="143"/>
        <v>4597</v>
      </c>
      <c r="B4598" t="s">
        <v>17371</v>
      </c>
      <c r="C4598" t="s">
        <v>12630</v>
      </c>
      <c r="D4598" s="8">
        <f>VLOOKUP(C4598,Proveedor!$B$2:$C$168,2,0)</f>
        <v>15</v>
      </c>
      <c r="E4598" s="8" t="str">
        <f t="shared" si="142"/>
        <v>insert into Productos values (4597,'PISTOLA P/PINTAR CAL-HAWK RETOQUE',15);</v>
      </c>
    </row>
    <row r="4599" spans="1:5" x14ac:dyDescent="0.25">
      <c r="A4599" s="8">
        <f t="shared" si="143"/>
        <v>4598</v>
      </c>
      <c r="B4599" t="s">
        <v>17372</v>
      </c>
      <c r="C4599" t="s">
        <v>12630</v>
      </c>
      <c r="D4599" s="8">
        <f>VLOOKUP(C4599,Proveedor!$B$2:$C$168,2,0)</f>
        <v>15</v>
      </c>
      <c r="E4599" s="8" t="str">
        <f t="shared" si="142"/>
        <v>insert into Productos values (4598,'PISTOLA P/PINTAR MAR-RAM MINI GRAVEDAD',15);</v>
      </c>
    </row>
    <row r="4600" spans="1:5" x14ac:dyDescent="0.25">
      <c r="A4600" s="8">
        <f t="shared" si="143"/>
        <v>4599</v>
      </c>
      <c r="B4600" t="s">
        <v>17373</v>
      </c>
      <c r="C4600" t="s">
        <v>12627</v>
      </c>
      <c r="D4600" s="8">
        <f>VLOOKUP(C4600,Proveedor!$B$2:$C$168,2,0)</f>
        <v>12</v>
      </c>
      <c r="E4600" s="8" t="str">
        <f t="shared" si="142"/>
        <v>insert into Productos values (4599,'PISTOLA P/PINTAR TRUPER M RETO PIPI-314',12);</v>
      </c>
    </row>
    <row r="4601" spans="1:5" x14ac:dyDescent="0.25">
      <c r="A4601" s="8">
        <f t="shared" si="143"/>
        <v>4600</v>
      </c>
      <c r="B4601" t="s">
        <v>17374</v>
      </c>
      <c r="C4601" t="s">
        <v>12627</v>
      </c>
      <c r="D4601" s="8">
        <f>VLOOKUP(C4601,Proveedor!$B$2:$C$168,2,0)</f>
        <v>12</v>
      </c>
      <c r="E4601" s="8" t="str">
        <f t="shared" si="142"/>
        <v>insert into Productos values (4600,'PISTOLA P/PINTAR TRUPER PIPI-26 BAJA PE$',12);</v>
      </c>
    </row>
    <row r="4602" spans="1:5" x14ac:dyDescent="0.25">
      <c r="A4602" s="8">
        <f t="shared" si="143"/>
        <v>4601</v>
      </c>
      <c r="B4602" t="s">
        <v>17375</v>
      </c>
      <c r="C4602" t="s">
        <v>12630</v>
      </c>
      <c r="D4602" s="8">
        <f>VLOOKUP(C4602,Proveedor!$B$2:$C$168,2,0)</f>
        <v>15</v>
      </c>
      <c r="E4602" s="8" t="str">
        <f t="shared" si="142"/>
        <v>insert into Productos values (4601,'PISTOLA P/SILICON CHICA',15);</v>
      </c>
    </row>
    <row r="4603" spans="1:5" x14ac:dyDescent="0.25">
      <c r="A4603" s="8">
        <f t="shared" si="143"/>
        <v>4602</v>
      </c>
      <c r="B4603" t="s">
        <v>17376</v>
      </c>
      <c r="C4603" t="s">
        <v>12621</v>
      </c>
      <c r="D4603" s="8">
        <f>VLOOKUP(C4603,Proveedor!$B$2:$C$168,2,0)</f>
        <v>6</v>
      </c>
      <c r="E4603" s="8" t="str">
        <f t="shared" si="142"/>
        <v>insert into Productos values (4602,'PISTOLA P/SILICON SANTUL 1/2 7724',6);</v>
      </c>
    </row>
    <row r="4604" spans="1:5" x14ac:dyDescent="0.25">
      <c r="A4604" s="8">
        <f t="shared" si="143"/>
        <v>4603</v>
      </c>
      <c r="B4604" t="s">
        <v>17377</v>
      </c>
      <c r="C4604" t="s">
        <v>12627</v>
      </c>
      <c r="D4604" s="8">
        <f>VLOOKUP(C4604,Proveedor!$B$2:$C$168,2,0)</f>
        <v>12</v>
      </c>
      <c r="E4604" s="8" t="str">
        <f t="shared" si="142"/>
        <v>insert into Productos values (4603,'PISTOLA P/SILICON TRUPER ELEC PIPE-1/2*',12);</v>
      </c>
    </row>
    <row r="4605" spans="1:5" x14ac:dyDescent="0.25">
      <c r="A4605" s="8">
        <f t="shared" si="143"/>
        <v>4604</v>
      </c>
      <c r="B4605" t="s">
        <v>17378</v>
      </c>
      <c r="C4605" t="s">
        <v>12627</v>
      </c>
      <c r="D4605" s="8">
        <f>VLOOKUP(C4605,Proveedor!$B$2:$C$168,2,0)</f>
        <v>12</v>
      </c>
      <c r="E4605" s="8" t="str">
        <f t="shared" si="142"/>
        <v>insert into Productos values (4604,'PISTOLA P/SILICON TRUPER ELEC PIPE-5/16',12);</v>
      </c>
    </row>
    <row r="4606" spans="1:5" x14ac:dyDescent="0.25">
      <c r="A4606" s="8">
        <f t="shared" si="143"/>
        <v>4605</v>
      </c>
      <c r="B4606" t="s">
        <v>17379</v>
      </c>
      <c r="C4606" t="s">
        <v>12627</v>
      </c>
      <c r="D4606" s="8">
        <f>VLOOKUP(C4606,Proveedor!$B$2:$C$168,2,0)</f>
        <v>12</v>
      </c>
      <c r="E4606" s="8" t="str">
        <f t="shared" si="142"/>
        <v>insert into Productos values (4605,'PISTOLA P/SOPETEAR TRUPER 2BO 4 ACC',12);</v>
      </c>
    </row>
    <row r="4607" spans="1:5" x14ac:dyDescent="0.25">
      <c r="A4607" s="8">
        <f t="shared" si="143"/>
        <v>4606</v>
      </c>
      <c r="B4607" t="s">
        <v>17380</v>
      </c>
      <c r="C4607" t="s">
        <v>12630</v>
      </c>
      <c r="D4607" s="8">
        <f>VLOOKUP(C4607,Proveedor!$B$2:$C$168,2,0)</f>
        <v>15</v>
      </c>
      <c r="E4607" s="8" t="str">
        <f t="shared" si="142"/>
        <v>insert into Productos values (4606,'PISTOLA P/SOPLETEAR *',15);</v>
      </c>
    </row>
    <row r="4608" spans="1:5" x14ac:dyDescent="0.25">
      <c r="A4608" s="8">
        <f t="shared" si="143"/>
        <v>4607</v>
      </c>
      <c r="B4608" t="s">
        <v>17381</v>
      </c>
      <c r="C4608" t="s">
        <v>12626</v>
      </c>
      <c r="D4608" s="8">
        <f>VLOOKUP(C4608,Proveedor!$B$2:$C$168,2,0)</f>
        <v>11</v>
      </c>
      <c r="E4608" s="8" t="str">
        <f t="shared" si="142"/>
        <v>insert into Productos values (4607,'PISTOLA P/SOPLETEAR LION TOOLS',11);</v>
      </c>
    </row>
    <row r="4609" spans="1:5" x14ac:dyDescent="0.25">
      <c r="A4609" s="8">
        <f t="shared" si="143"/>
        <v>4608</v>
      </c>
      <c r="B4609" t="s">
        <v>17382</v>
      </c>
      <c r="C4609" t="s">
        <v>12627</v>
      </c>
      <c r="D4609" s="8">
        <f>VLOOKUP(C4609,Proveedor!$B$2:$C$168,2,0)</f>
        <v>12</v>
      </c>
      <c r="E4609" s="8" t="str">
        <f t="shared" si="142"/>
        <v>insert into Productos values (4608,'PISTOLA P/SOPLETEAR TRUPER 1/4 PISO-1',12);</v>
      </c>
    </row>
    <row r="4610" spans="1:5" x14ac:dyDescent="0.25">
      <c r="A4610" s="8">
        <f t="shared" si="143"/>
        <v>4609</v>
      </c>
      <c r="B4610" t="s">
        <v>17383</v>
      </c>
      <c r="C4610" t="s">
        <v>12627</v>
      </c>
      <c r="D4610" s="8">
        <f>VLOOKUP(C4610,Proveedor!$B$2:$C$168,2,0)</f>
        <v>12</v>
      </c>
      <c r="E4610" s="8" t="str">
        <f t="shared" si="142"/>
        <v>insert into Productos values (4609,'PISTOLA P/SOPLETEAR TRUPER C/EXTENCIO',12);</v>
      </c>
    </row>
    <row r="4611" spans="1:5" x14ac:dyDescent="0.25">
      <c r="A4611" s="8">
        <f t="shared" si="143"/>
        <v>4610</v>
      </c>
      <c r="B4611" t="s">
        <v>17384</v>
      </c>
      <c r="C4611" t="s">
        <v>12627</v>
      </c>
      <c r="D4611" s="8">
        <f>VLOOKUP(C4611,Proveedor!$B$2:$C$168,2,0)</f>
        <v>12</v>
      </c>
      <c r="E4611" s="8" t="str">
        <f t="shared" ref="E4611:E4674" si="144">"insert into Productos values ("&amp;A4611&amp;",'"&amp;B4611&amp;"',"&amp;D4611&amp;");"</f>
        <v>insert into Productos values (4610,'PISTOLA P/SOPLETEAR TRUPER JAN-5 C/BOQUI',12);</v>
      </c>
    </row>
    <row r="4612" spans="1:5" x14ac:dyDescent="0.25">
      <c r="A4612" s="8">
        <f t="shared" ref="A4612:A4675" si="145">+A4611+1</f>
        <v>4611</v>
      </c>
      <c r="B4612" t="s">
        <v>17385</v>
      </c>
      <c r="C4612" t="s">
        <v>12619</v>
      </c>
      <c r="D4612" s="8">
        <f>VLOOKUP(C4612,Proveedor!$B$2:$C$168,2,0)</f>
        <v>4</v>
      </c>
      <c r="E4612" s="8" t="str">
        <f t="shared" si="144"/>
        <v>insert into Productos values (4611,'PISTOLA SURTEK DE P/RECUBRIMIENTO',4);</v>
      </c>
    </row>
    <row r="4613" spans="1:5" x14ac:dyDescent="0.25">
      <c r="A4613" s="8">
        <f t="shared" si="145"/>
        <v>4612</v>
      </c>
      <c r="B4613" t="s">
        <v>17386</v>
      </c>
      <c r="C4613" t="s">
        <v>12650</v>
      </c>
      <c r="D4613" s="8">
        <f>VLOOKUP(C4613,Proveedor!$B$2:$C$168,2,0)</f>
        <v>35</v>
      </c>
      <c r="E4613" s="8" t="str">
        <f t="shared" si="144"/>
        <v>insert into Productos values (4612,'PLACA BTICINO 1 ENT.',35);</v>
      </c>
    </row>
    <row r="4614" spans="1:5" x14ac:dyDescent="0.25">
      <c r="A4614" s="8">
        <f t="shared" si="145"/>
        <v>4613</v>
      </c>
      <c r="B4614" t="s">
        <v>17387</v>
      </c>
      <c r="C4614" t="s">
        <v>12650</v>
      </c>
      <c r="D4614" s="8">
        <f>VLOOKUP(C4614,Proveedor!$B$2:$C$168,2,0)</f>
        <v>35</v>
      </c>
      <c r="E4614" s="8" t="str">
        <f t="shared" si="144"/>
        <v>insert into Productos values (4613,'PLACA BTICINO 2 ENT.',35);</v>
      </c>
    </row>
    <row r="4615" spans="1:5" x14ac:dyDescent="0.25">
      <c r="A4615" s="8">
        <f t="shared" si="145"/>
        <v>4614</v>
      </c>
      <c r="B4615" t="s">
        <v>17388</v>
      </c>
      <c r="C4615" t="s">
        <v>12650</v>
      </c>
      <c r="D4615" s="8">
        <f>VLOOKUP(C4615,Proveedor!$B$2:$C$168,2,0)</f>
        <v>35</v>
      </c>
      <c r="E4615" s="8" t="str">
        <f t="shared" si="144"/>
        <v>insert into Productos values (4614,'PLACA BTICINO 3 ENT.',35);</v>
      </c>
    </row>
    <row r="4616" spans="1:5" x14ac:dyDescent="0.25">
      <c r="A4616" s="8">
        <f t="shared" si="145"/>
        <v>4615</v>
      </c>
      <c r="B4616" t="s">
        <v>17389</v>
      </c>
      <c r="C4616" t="s">
        <v>12650</v>
      </c>
      <c r="D4616" s="8">
        <f>VLOOKUP(C4616,Proveedor!$B$2:$C$168,2,0)</f>
        <v>35</v>
      </c>
      <c r="E4616" s="8" t="str">
        <f t="shared" si="144"/>
        <v>insert into Productos values (4615,'PLACA BTICINO MODUS 1 V.*',35);</v>
      </c>
    </row>
    <row r="4617" spans="1:5" x14ac:dyDescent="0.25">
      <c r="A4617" s="8">
        <f t="shared" si="145"/>
        <v>4616</v>
      </c>
      <c r="B4617" t="s">
        <v>17390</v>
      </c>
      <c r="C4617" t="s">
        <v>12650</v>
      </c>
      <c r="D4617" s="8">
        <f>VLOOKUP(C4617,Proveedor!$B$2:$C$168,2,0)</f>
        <v>35</v>
      </c>
      <c r="E4617" s="8" t="str">
        <f t="shared" si="144"/>
        <v>insert into Productos values (4616,'PLACA BTICINO MODUS 2 V.*',35);</v>
      </c>
    </row>
    <row r="4618" spans="1:5" x14ac:dyDescent="0.25">
      <c r="A4618" s="8">
        <f t="shared" si="145"/>
        <v>4617</v>
      </c>
      <c r="B4618" t="s">
        <v>17391</v>
      </c>
      <c r="C4618" t="s">
        <v>12650</v>
      </c>
      <c r="D4618" s="8">
        <f>VLOOKUP(C4618,Proveedor!$B$2:$C$168,2,0)</f>
        <v>35</v>
      </c>
      <c r="E4618" s="8" t="str">
        <f t="shared" si="144"/>
        <v>insert into Productos values (4617,'PLACA BTICINO MODUS 3 V. *',35);</v>
      </c>
    </row>
    <row r="4619" spans="1:5" x14ac:dyDescent="0.25">
      <c r="A4619" s="8">
        <f t="shared" si="145"/>
        <v>4618</v>
      </c>
      <c r="B4619" t="s">
        <v>17392</v>
      </c>
      <c r="C4619" t="s">
        <v>12756</v>
      </c>
      <c r="D4619" s="8">
        <f>VLOOKUP(C4619,Proveedor!$B$2:$C$168,2,0)</f>
        <v>142</v>
      </c>
      <c r="E4619" s="8" t="str">
        <f t="shared" si="144"/>
        <v>insert into Productos values (4618,'PLACA C/APAGADOR DOBLE LUCEK BLANCO',142);</v>
      </c>
    </row>
    <row r="4620" spans="1:5" x14ac:dyDescent="0.25">
      <c r="A4620" s="8">
        <f t="shared" si="145"/>
        <v>4619</v>
      </c>
      <c r="B4620" t="s">
        <v>17393</v>
      </c>
      <c r="C4620" t="s">
        <v>12756</v>
      </c>
      <c r="D4620" s="8">
        <f>VLOOKUP(C4620,Proveedor!$B$2:$C$168,2,0)</f>
        <v>142</v>
      </c>
      <c r="E4620" s="8" t="str">
        <f t="shared" si="144"/>
        <v>insert into Productos values (4619,'PLACA C/APAGADOR DOBLE LUCEK PREMIUM ANO',142);</v>
      </c>
    </row>
    <row r="4621" spans="1:5" x14ac:dyDescent="0.25">
      <c r="A4621" s="8">
        <f t="shared" si="145"/>
        <v>4620</v>
      </c>
      <c r="B4621" t="s">
        <v>17394</v>
      </c>
      <c r="C4621" t="s">
        <v>12756</v>
      </c>
      <c r="D4621" s="8">
        <f>VLOOKUP(C4621,Proveedor!$B$2:$C$168,2,0)</f>
        <v>142</v>
      </c>
      <c r="E4621" s="8" t="str">
        <f t="shared" si="144"/>
        <v>insert into Productos values (4620,'PLACA C/APAGADOR DOBLE LUCEK PREMIUM PLA',142);</v>
      </c>
    </row>
    <row r="4622" spans="1:5" x14ac:dyDescent="0.25">
      <c r="A4622" s="8">
        <f t="shared" si="145"/>
        <v>4621</v>
      </c>
      <c r="B4622" t="s">
        <v>17395</v>
      </c>
      <c r="C4622" t="s">
        <v>12636</v>
      </c>
      <c r="D4622" s="8">
        <f>VLOOKUP(C4622,Proveedor!$B$2:$C$168,2,0)</f>
        <v>21</v>
      </c>
      <c r="E4622" s="8" t="str">
        <f t="shared" si="144"/>
        <v>insert into Productos values (4621,'PLACA C/APAGADOR DOBLE SANEL ROMA 4442',21);</v>
      </c>
    </row>
    <row r="4623" spans="1:5" x14ac:dyDescent="0.25">
      <c r="A4623" s="8">
        <f t="shared" si="145"/>
        <v>4622</v>
      </c>
      <c r="B4623" t="s">
        <v>17396</v>
      </c>
      <c r="C4623" t="s">
        <v>12636</v>
      </c>
      <c r="D4623" s="8">
        <f>VLOOKUP(C4623,Proveedor!$B$2:$C$168,2,0)</f>
        <v>21</v>
      </c>
      <c r="E4623" s="8" t="str">
        <f t="shared" si="144"/>
        <v>insert into Productos values (4622,'PLACA C/APAGADOR DOBLE SANELEC 4401',21);</v>
      </c>
    </row>
    <row r="4624" spans="1:5" x14ac:dyDescent="0.25">
      <c r="A4624" s="8">
        <f t="shared" si="145"/>
        <v>4623</v>
      </c>
      <c r="B4624" t="s">
        <v>17397</v>
      </c>
      <c r="C4624" t="s">
        <v>12636</v>
      </c>
      <c r="D4624" s="8">
        <f>VLOOKUP(C4624,Proveedor!$B$2:$C$168,2,0)</f>
        <v>21</v>
      </c>
      <c r="E4624" s="8" t="str">
        <f t="shared" si="144"/>
        <v>insert into Productos values (4623,'PLACA C/APAGADOR DOBLE TOSCANA GOLDEN SA',21);</v>
      </c>
    </row>
    <row r="4625" spans="1:5" x14ac:dyDescent="0.25">
      <c r="A4625" s="8">
        <f t="shared" si="145"/>
        <v>4624</v>
      </c>
      <c r="B4625" t="s">
        <v>17398</v>
      </c>
      <c r="C4625" t="s">
        <v>12636</v>
      </c>
      <c r="D4625" s="8">
        <f>VLOOKUP(C4625,Proveedor!$B$2:$C$168,2,0)</f>
        <v>21</v>
      </c>
      <c r="E4625" s="8" t="str">
        <f t="shared" si="144"/>
        <v>insert into Productos values (4624,'PLACA C/APAGADOR DOBLE TOSCANA GRAPHITE',21);</v>
      </c>
    </row>
    <row r="4626" spans="1:5" x14ac:dyDescent="0.25">
      <c r="A4626" s="8">
        <f t="shared" si="145"/>
        <v>4625</v>
      </c>
      <c r="B4626" t="s">
        <v>17399</v>
      </c>
      <c r="C4626" t="s">
        <v>12636</v>
      </c>
      <c r="D4626" s="8">
        <f>VLOOKUP(C4626,Proveedor!$B$2:$C$168,2,0)</f>
        <v>21</v>
      </c>
      <c r="E4626" s="8" t="str">
        <f t="shared" si="144"/>
        <v>insert into Productos values (4625,'PLACA C/APAGADOR DOBLE TOSCANA SILVER SA',21);</v>
      </c>
    </row>
    <row r="4627" spans="1:5" x14ac:dyDescent="0.25">
      <c r="A4627" s="8">
        <f t="shared" si="145"/>
        <v>4626</v>
      </c>
      <c r="B4627" t="s">
        <v>17400</v>
      </c>
      <c r="C4627" t="s">
        <v>12636</v>
      </c>
      <c r="D4627" s="8">
        <f>VLOOKUP(C4627,Proveedor!$B$2:$C$168,2,0)</f>
        <v>21</v>
      </c>
      <c r="E4627" s="8" t="str">
        <f t="shared" si="144"/>
        <v>insert into Productos values (4626,'PLACA C/APAGADOR DOBLE VICENZA SANELEC',21);</v>
      </c>
    </row>
    <row r="4628" spans="1:5" x14ac:dyDescent="0.25">
      <c r="A4628" s="8">
        <f t="shared" si="145"/>
        <v>4627</v>
      </c>
      <c r="B4628" t="s">
        <v>17401</v>
      </c>
      <c r="C4628" t="s">
        <v>12756</v>
      </c>
      <c r="D4628" s="8">
        <f>VLOOKUP(C4628,Proveedor!$B$2:$C$168,2,0)</f>
        <v>142</v>
      </c>
      <c r="E4628" s="8" t="str">
        <f t="shared" si="144"/>
        <v>insert into Productos values (4627,'PLACA C/APAGADOR DOBLE Y CONTACTO LUCEK',142);</v>
      </c>
    </row>
    <row r="4629" spans="1:5" x14ac:dyDescent="0.25">
      <c r="A4629" s="8">
        <f t="shared" si="145"/>
        <v>4628</v>
      </c>
      <c r="B4629" t="s">
        <v>17402</v>
      </c>
      <c r="C4629" t="s">
        <v>12756</v>
      </c>
      <c r="D4629" s="8">
        <f>VLOOKUP(C4629,Proveedor!$B$2:$C$168,2,0)</f>
        <v>142</v>
      </c>
      <c r="E4629" s="8" t="str">
        <f t="shared" si="144"/>
        <v>insert into Productos values (4628,'PLACA C/APAGADOR DOBLE Y CONTACTO PREMIU',142);</v>
      </c>
    </row>
    <row r="4630" spans="1:5" x14ac:dyDescent="0.25">
      <c r="A4630" s="8">
        <f t="shared" si="145"/>
        <v>4629</v>
      </c>
      <c r="B4630" t="s">
        <v>17402</v>
      </c>
      <c r="C4630" t="s">
        <v>12756</v>
      </c>
      <c r="D4630" s="8">
        <f>VLOOKUP(C4630,Proveedor!$B$2:$C$168,2,0)</f>
        <v>142</v>
      </c>
      <c r="E4630" s="8" t="str">
        <f t="shared" si="144"/>
        <v>insert into Productos values (4629,'PLACA C/APAGADOR DOBLE Y CONTACTO PREMIU',142);</v>
      </c>
    </row>
    <row r="4631" spans="1:5" x14ac:dyDescent="0.25">
      <c r="A4631" s="8">
        <f t="shared" si="145"/>
        <v>4630</v>
      </c>
      <c r="B4631" t="s">
        <v>17403</v>
      </c>
      <c r="C4631" t="s">
        <v>12756</v>
      </c>
      <c r="D4631" s="8">
        <f>VLOOKUP(C4631,Proveedor!$B$2:$C$168,2,0)</f>
        <v>142</v>
      </c>
      <c r="E4631" s="8" t="str">
        <f t="shared" si="144"/>
        <v>insert into Productos values (4630,'PLACA C/APAGADOR LUCEK PREMIUM ANONIZADO',142);</v>
      </c>
    </row>
    <row r="4632" spans="1:5" x14ac:dyDescent="0.25">
      <c r="A4632" s="8">
        <f t="shared" si="145"/>
        <v>4631</v>
      </c>
      <c r="B4632" t="s">
        <v>17404</v>
      </c>
      <c r="C4632" t="s">
        <v>12756</v>
      </c>
      <c r="D4632" s="8">
        <f>VLOOKUP(C4632,Proveedor!$B$2:$C$168,2,0)</f>
        <v>142</v>
      </c>
      <c r="E4632" s="8" t="str">
        <f t="shared" si="144"/>
        <v>insert into Productos values (4631,'PLACA C/APAGADOR LUCEK PREMIUM PLATEADO',142);</v>
      </c>
    </row>
    <row r="4633" spans="1:5" x14ac:dyDescent="0.25">
      <c r="A4633" s="8">
        <f t="shared" si="145"/>
        <v>4632</v>
      </c>
      <c r="B4633" t="s">
        <v>17405</v>
      </c>
      <c r="C4633" t="s">
        <v>12636</v>
      </c>
      <c r="D4633" s="8">
        <f>VLOOKUP(C4633,Proveedor!$B$2:$C$168,2,0)</f>
        <v>21</v>
      </c>
      <c r="E4633" s="8" t="str">
        <f t="shared" si="144"/>
        <v>insert into Productos values (4632,'PLACA C/APAGADOR SANELEC L/ROMA 4441',21);</v>
      </c>
    </row>
    <row r="4634" spans="1:5" x14ac:dyDescent="0.25">
      <c r="A4634" s="8">
        <f t="shared" si="145"/>
        <v>4633</v>
      </c>
      <c r="B4634" t="s">
        <v>17406</v>
      </c>
      <c r="C4634" t="s">
        <v>12636</v>
      </c>
      <c r="D4634" s="8">
        <f>VLOOKUP(C4634,Proveedor!$B$2:$C$168,2,0)</f>
        <v>21</v>
      </c>
      <c r="E4634" s="8" t="str">
        <f t="shared" si="144"/>
        <v>insert into Productos values (4633,'PLACA C/APAGADOR TOSCANA GOLDEN SANELEC',21);</v>
      </c>
    </row>
    <row r="4635" spans="1:5" x14ac:dyDescent="0.25">
      <c r="A4635" s="8">
        <f t="shared" si="145"/>
        <v>4634</v>
      </c>
      <c r="B4635" t="s">
        <v>17407</v>
      </c>
      <c r="C4635" t="s">
        <v>12636</v>
      </c>
      <c r="D4635" s="8">
        <f>VLOOKUP(C4635,Proveedor!$B$2:$C$168,2,0)</f>
        <v>21</v>
      </c>
      <c r="E4635" s="8" t="str">
        <f t="shared" si="144"/>
        <v>insert into Productos values (4634,'PLACA C/APAGADOR TOSCANA GRAPHITE SANELE',21);</v>
      </c>
    </row>
    <row r="4636" spans="1:5" x14ac:dyDescent="0.25">
      <c r="A4636" s="8">
        <f t="shared" si="145"/>
        <v>4635</v>
      </c>
      <c r="B4636" t="s">
        <v>17408</v>
      </c>
      <c r="C4636" t="s">
        <v>12636</v>
      </c>
      <c r="D4636" s="8">
        <f>VLOOKUP(C4636,Proveedor!$B$2:$C$168,2,0)</f>
        <v>21</v>
      </c>
      <c r="E4636" s="8" t="str">
        <f t="shared" si="144"/>
        <v>insert into Productos values (4635,'PLACA C/APAGADOR TOSCANA SILVER SANELEC',21);</v>
      </c>
    </row>
    <row r="4637" spans="1:5" x14ac:dyDescent="0.25">
      <c r="A4637" s="8">
        <f t="shared" si="145"/>
        <v>4636</v>
      </c>
      <c r="B4637" t="s">
        <v>17409</v>
      </c>
      <c r="C4637" t="s">
        <v>12636</v>
      </c>
      <c r="D4637" s="8">
        <f>VLOOKUP(C4637,Proveedor!$B$2:$C$168,2,0)</f>
        <v>21</v>
      </c>
      <c r="E4637" s="8" t="str">
        <f t="shared" si="144"/>
        <v>insert into Productos values (4636,'PLACA C/APAGADOR TRIPLE SANELEC 4443 ROM',21);</v>
      </c>
    </row>
    <row r="4638" spans="1:5" x14ac:dyDescent="0.25">
      <c r="A4638" s="8">
        <f t="shared" si="145"/>
        <v>4637</v>
      </c>
      <c r="B4638" t="s">
        <v>17410</v>
      </c>
      <c r="C4638" t="s">
        <v>12618</v>
      </c>
      <c r="D4638" s="8">
        <f>VLOOKUP(C4638,Proveedor!$B$2:$C$168,2,0)</f>
        <v>3</v>
      </c>
      <c r="E4638" s="8" t="str">
        <f t="shared" si="144"/>
        <v>insert into Productos values (4637,'PLACA C/APAGADOR Y CONTACTO AKSI',3);</v>
      </c>
    </row>
    <row r="4639" spans="1:5" x14ac:dyDescent="0.25">
      <c r="A4639" s="8">
        <f t="shared" si="145"/>
        <v>4638</v>
      </c>
      <c r="B4639" t="s">
        <v>17411</v>
      </c>
      <c r="C4639" t="s">
        <v>12756</v>
      </c>
      <c r="D4639" s="8">
        <f>VLOOKUP(C4639,Proveedor!$B$2:$C$168,2,0)</f>
        <v>142</v>
      </c>
      <c r="E4639" s="8" t="str">
        <f t="shared" si="144"/>
        <v>insert into Productos values (4638,'PLACA C/APAGADOR Y CONTACTO PREMIUM ANON',142);</v>
      </c>
    </row>
    <row r="4640" spans="1:5" x14ac:dyDescent="0.25">
      <c r="A4640" s="8">
        <f t="shared" si="145"/>
        <v>4639</v>
      </c>
      <c r="B4640" t="s">
        <v>17412</v>
      </c>
      <c r="C4640" t="s">
        <v>12756</v>
      </c>
      <c r="D4640" s="8">
        <f>VLOOKUP(C4640,Proveedor!$B$2:$C$168,2,0)</f>
        <v>142</v>
      </c>
      <c r="E4640" s="8" t="str">
        <f t="shared" si="144"/>
        <v>insert into Productos values (4639,'PLACA C/APAGADOR Y CONTACTO PREMIUM PLAT',142);</v>
      </c>
    </row>
    <row r="4641" spans="1:5" x14ac:dyDescent="0.25">
      <c r="A4641" s="8">
        <f t="shared" si="145"/>
        <v>4640</v>
      </c>
      <c r="B4641" t="s">
        <v>17413</v>
      </c>
      <c r="C4641" t="s">
        <v>12636</v>
      </c>
      <c r="D4641" s="8">
        <f>VLOOKUP(C4641,Proveedor!$B$2:$C$168,2,0)</f>
        <v>21</v>
      </c>
      <c r="E4641" s="8" t="str">
        <f t="shared" si="144"/>
        <v>insert into Productos values (4640,'PLACA C/APAGADOR Y CONTACTO SANELEC ROMA',21);</v>
      </c>
    </row>
    <row r="4642" spans="1:5" x14ac:dyDescent="0.25">
      <c r="A4642" s="8">
        <f t="shared" si="145"/>
        <v>4641</v>
      </c>
      <c r="B4642" t="s">
        <v>17414</v>
      </c>
      <c r="C4642" t="s">
        <v>12636</v>
      </c>
      <c r="D4642" s="8">
        <f>VLOOKUP(C4642,Proveedor!$B$2:$C$168,2,0)</f>
        <v>21</v>
      </c>
      <c r="E4642" s="8" t="str">
        <f t="shared" si="144"/>
        <v>insert into Productos values (4641,'PLACA C/APAGADOR Y CONTACTO TOSCANA GOLD',21);</v>
      </c>
    </row>
    <row r="4643" spans="1:5" x14ac:dyDescent="0.25">
      <c r="A4643" s="8">
        <f t="shared" si="145"/>
        <v>4642</v>
      </c>
      <c r="B4643" t="s">
        <v>17415</v>
      </c>
      <c r="C4643" t="s">
        <v>12621</v>
      </c>
      <c r="D4643" s="8">
        <f>VLOOKUP(C4643,Proveedor!$B$2:$C$168,2,0)</f>
        <v>6</v>
      </c>
      <c r="E4643" s="8" t="str">
        <f t="shared" si="144"/>
        <v>insert into Productos values (4642,'PLACA C/APAGADOR Y CONTACTO TOSCANA GRAP',6);</v>
      </c>
    </row>
    <row r="4644" spans="1:5" x14ac:dyDescent="0.25">
      <c r="A4644" s="8">
        <f t="shared" si="145"/>
        <v>4643</v>
      </c>
      <c r="B4644" t="s">
        <v>17416</v>
      </c>
      <c r="C4644" t="s">
        <v>12636</v>
      </c>
      <c r="D4644" s="8">
        <f>VLOOKUP(C4644,Proveedor!$B$2:$C$168,2,0)</f>
        <v>21</v>
      </c>
      <c r="E4644" s="8" t="str">
        <f t="shared" si="144"/>
        <v>insert into Productos values (4643,'PLACA C/APAGADOR Y CONTACTO TOSCANA SANE',21);</v>
      </c>
    </row>
    <row r="4645" spans="1:5" x14ac:dyDescent="0.25">
      <c r="A4645" s="8">
        <f t="shared" si="145"/>
        <v>4644</v>
      </c>
      <c r="B4645" t="s">
        <v>17417</v>
      </c>
      <c r="C4645" t="s">
        <v>12636</v>
      </c>
      <c r="D4645" s="8">
        <f>VLOOKUP(C4645,Proveedor!$B$2:$C$168,2,0)</f>
        <v>21</v>
      </c>
      <c r="E4645" s="8" t="str">
        <f t="shared" si="144"/>
        <v>insert into Productos values (4644,'PLACA C/APAGADOR Y CONTACTO TOSCANA SILV',21);</v>
      </c>
    </row>
    <row r="4646" spans="1:5" x14ac:dyDescent="0.25">
      <c r="A4646" s="8">
        <f t="shared" si="145"/>
        <v>4645</v>
      </c>
      <c r="B4646" t="s">
        <v>17418</v>
      </c>
      <c r="C4646" t="s">
        <v>12618</v>
      </c>
      <c r="D4646" s="8">
        <f>VLOOKUP(C4646,Proveedor!$B$2:$C$168,2,0)</f>
        <v>3</v>
      </c>
      <c r="E4646" s="8" t="str">
        <f t="shared" si="144"/>
        <v>insert into Productos values (4645,'PLACA C/BOTON TIMBRE AKSI',3);</v>
      </c>
    </row>
    <row r="4647" spans="1:5" x14ac:dyDescent="0.25">
      <c r="A4647" s="8">
        <f t="shared" si="145"/>
        <v>4646</v>
      </c>
      <c r="B4647" t="s">
        <v>17419</v>
      </c>
      <c r="C4647" t="s">
        <v>12618</v>
      </c>
      <c r="D4647" s="8">
        <f>VLOOKUP(C4647,Proveedor!$B$2:$C$168,2,0)</f>
        <v>3</v>
      </c>
      <c r="E4647" s="8" t="str">
        <f t="shared" si="144"/>
        <v>insert into Productos values (4646,'PLACA C/CONTACTO AKSI',3);</v>
      </c>
    </row>
    <row r="4648" spans="1:5" x14ac:dyDescent="0.25">
      <c r="A4648" s="8">
        <f t="shared" si="145"/>
        <v>4647</v>
      </c>
      <c r="B4648" t="s">
        <v>17420</v>
      </c>
      <c r="C4648" t="s">
        <v>12618</v>
      </c>
      <c r="D4648" s="8">
        <f>VLOOKUP(C4648,Proveedor!$B$2:$C$168,2,0)</f>
        <v>3</v>
      </c>
      <c r="E4648" s="8" t="str">
        <f t="shared" si="144"/>
        <v>insert into Productos values (4647,'PLACA C/CONTACTO DOBLE AKSI',3);</v>
      </c>
    </row>
    <row r="4649" spans="1:5" x14ac:dyDescent="0.25">
      <c r="A4649" s="8">
        <f t="shared" si="145"/>
        <v>4648</v>
      </c>
      <c r="B4649" t="s">
        <v>17421</v>
      </c>
      <c r="C4649" t="s">
        <v>12756</v>
      </c>
      <c r="D4649" s="8">
        <f>VLOOKUP(C4649,Proveedor!$B$2:$C$168,2,0)</f>
        <v>142</v>
      </c>
      <c r="E4649" s="8" t="str">
        <f t="shared" si="144"/>
        <v>insert into Productos values (4648,'PLACA C/CONTACTO DOBLE LUCEK PREMIUM ANO',142);</v>
      </c>
    </row>
    <row r="4650" spans="1:5" x14ac:dyDescent="0.25">
      <c r="A4650" s="8">
        <f t="shared" si="145"/>
        <v>4649</v>
      </c>
      <c r="B4650" t="s">
        <v>17422</v>
      </c>
      <c r="C4650" t="s">
        <v>12636</v>
      </c>
      <c r="D4650" s="8">
        <f>VLOOKUP(C4650,Proveedor!$B$2:$C$168,2,0)</f>
        <v>21</v>
      </c>
      <c r="E4650" s="8" t="str">
        <f t="shared" si="144"/>
        <v>insert into Productos values (4649,'PLACA C/CONTACTO DOBLE SANELEC ROMA4445',21);</v>
      </c>
    </row>
    <row r="4651" spans="1:5" x14ac:dyDescent="0.25">
      <c r="A4651" s="8">
        <f t="shared" si="145"/>
        <v>4650</v>
      </c>
      <c r="B4651" t="s">
        <v>17423</v>
      </c>
      <c r="C4651" t="s">
        <v>12636</v>
      </c>
      <c r="D4651" s="8">
        <f>VLOOKUP(C4651,Proveedor!$B$2:$C$168,2,0)</f>
        <v>21</v>
      </c>
      <c r="E4651" s="8" t="str">
        <f t="shared" si="144"/>
        <v>insert into Productos values (4650,'PLACA C/CONTACTO DOBLE TOSCANA GOLDEN SA',21);</v>
      </c>
    </row>
    <row r="4652" spans="1:5" x14ac:dyDescent="0.25">
      <c r="A4652" s="8">
        <f t="shared" si="145"/>
        <v>4651</v>
      </c>
      <c r="B4652" t="s">
        <v>17424</v>
      </c>
      <c r="C4652" t="s">
        <v>12636</v>
      </c>
      <c r="D4652" s="8">
        <f>VLOOKUP(C4652,Proveedor!$B$2:$C$168,2,0)</f>
        <v>21</v>
      </c>
      <c r="E4652" s="8" t="str">
        <f t="shared" si="144"/>
        <v>insert into Productos values (4651,'PLACA C/CONTACTO DOBLE TOSCANA GRAPHITE',21);</v>
      </c>
    </row>
    <row r="4653" spans="1:5" x14ac:dyDescent="0.25">
      <c r="A4653" s="8">
        <f t="shared" si="145"/>
        <v>4652</v>
      </c>
      <c r="B4653" t="s">
        <v>17425</v>
      </c>
      <c r="C4653" t="s">
        <v>12756</v>
      </c>
      <c r="D4653" s="8">
        <f>VLOOKUP(C4653,Proveedor!$B$2:$C$168,2,0)</f>
        <v>142</v>
      </c>
      <c r="E4653" s="8" t="str">
        <f t="shared" si="144"/>
        <v>insert into Productos values (4652,'PLACA C/CONTACTO DOBLE Y APAGADOR PREMIU',142);</v>
      </c>
    </row>
    <row r="4654" spans="1:5" x14ac:dyDescent="0.25">
      <c r="A4654" s="8">
        <f t="shared" si="145"/>
        <v>4653</v>
      </c>
      <c r="B4654" t="s">
        <v>17425</v>
      </c>
      <c r="C4654" t="s">
        <v>12756</v>
      </c>
      <c r="D4654" s="8">
        <f>VLOOKUP(C4654,Proveedor!$B$2:$C$168,2,0)</f>
        <v>142</v>
      </c>
      <c r="E4654" s="8" t="str">
        <f t="shared" si="144"/>
        <v>insert into Productos values (4653,'PLACA C/CONTACTO DOBLE Y APAGADOR PREMIU',142);</v>
      </c>
    </row>
    <row r="4655" spans="1:5" x14ac:dyDescent="0.25">
      <c r="A4655" s="8">
        <f t="shared" si="145"/>
        <v>4654</v>
      </c>
      <c r="B4655" t="s">
        <v>17426</v>
      </c>
      <c r="C4655" t="s">
        <v>12636</v>
      </c>
      <c r="D4655" s="8">
        <f>VLOOKUP(C4655,Proveedor!$B$2:$C$168,2,0)</f>
        <v>21</v>
      </c>
      <c r="E4655" s="8" t="str">
        <f t="shared" si="144"/>
        <v>insert into Productos values (4654,'PLACA C/CONTACTO DOBLE Y APAGADOR SILVER',21);</v>
      </c>
    </row>
    <row r="4656" spans="1:5" x14ac:dyDescent="0.25">
      <c r="A4656" s="8">
        <f t="shared" si="145"/>
        <v>4655</v>
      </c>
      <c r="B4656" t="s">
        <v>17427</v>
      </c>
      <c r="C4656" t="s">
        <v>12618</v>
      </c>
      <c r="D4656" s="8">
        <f>VLOOKUP(C4656,Proveedor!$B$2:$C$168,2,0)</f>
        <v>3</v>
      </c>
      <c r="E4656" s="8" t="str">
        <f t="shared" si="144"/>
        <v>insert into Productos values (4655,'PLACA C/CONTACTO DUPLEX AKSI OCULTO',3);</v>
      </c>
    </row>
    <row r="4657" spans="1:5" x14ac:dyDescent="0.25">
      <c r="A4657" s="8">
        <f t="shared" si="145"/>
        <v>4656</v>
      </c>
      <c r="B4657" t="s">
        <v>17428</v>
      </c>
      <c r="C4657" t="s">
        <v>12636</v>
      </c>
      <c r="D4657" s="8">
        <f>VLOOKUP(C4657,Proveedor!$B$2:$C$168,2,0)</f>
        <v>21</v>
      </c>
      <c r="E4657" s="8" t="str">
        <f t="shared" si="144"/>
        <v>insert into Productos values (4656,'PLACA C/CONTACTO DUPLEX LINEA ITALIA',21);</v>
      </c>
    </row>
    <row r="4658" spans="1:5" x14ac:dyDescent="0.25">
      <c r="A4658" s="8">
        <f t="shared" si="145"/>
        <v>4657</v>
      </c>
      <c r="B4658" t="s">
        <v>17429</v>
      </c>
      <c r="C4658" t="s">
        <v>12618</v>
      </c>
      <c r="D4658" s="8">
        <f>VLOOKUP(C4658,Proveedor!$B$2:$C$168,2,0)</f>
        <v>3</v>
      </c>
      <c r="E4658" s="8" t="str">
        <f t="shared" si="144"/>
        <v>insert into Productos values (4657,'PLACA C/CONTACTO TRIPLE AKSI',3);</v>
      </c>
    </row>
    <row r="4659" spans="1:5" x14ac:dyDescent="0.25">
      <c r="A4659" s="8">
        <f t="shared" si="145"/>
        <v>4658</v>
      </c>
      <c r="B4659" t="s">
        <v>17430</v>
      </c>
      <c r="C4659" t="s">
        <v>12756</v>
      </c>
      <c r="D4659" s="8">
        <f>VLOOKUP(C4659,Proveedor!$B$2:$C$168,2,0)</f>
        <v>142</v>
      </c>
      <c r="E4659" s="8" t="str">
        <f t="shared" si="144"/>
        <v>insert into Productos values (4658,'PLACA C/CONTACTO TRIPLE LUCEK BLANCO',142);</v>
      </c>
    </row>
    <row r="4660" spans="1:5" x14ac:dyDescent="0.25">
      <c r="A4660" s="8">
        <f t="shared" si="145"/>
        <v>4659</v>
      </c>
      <c r="B4660" t="s">
        <v>17431</v>
      </c>
      <c r="C4660" t="s">
        <v>12756</v>
      </c>
      <c r="D4660" s="8">
        <f>VLOOKUP(C4660,Proveedor!$B$2:$C$168,2,0)</f>
        <v>142</v>
      </c>
      <c r="E4660" s="8" t="str">
        <f t="shared" si="144"/>
        <v>insert into Productos values (4659,'PLACA C/CONTACTO TRIPLE LUCEK PREMIUM AN',142);</v>
      </c>
    </row>
    <row r="4661" spans="1:5" x14ac:dyDescent="0.25">
      <c r="A4661" s="8">
        <f t="shared" si="145"/>
        <v>4660</v>
      </c>
      <c r="B4661" t="s">
        <v>17432</v>
      </c>
      <c r="C4661" t="s">
        <v>12756</v>
      </c>
      <c r="D4661" s="8">
        <f>VLOOKUP(C4661,Proveedor!$B$2:$C$168,2,0)</f>
        <v>142</v>
      </c>
      <c r="E4661" s="8" t="str">
        <f t="shared" si="144"/>
        <v>insert into Productos values (4660,'PLACA C/CONTACTO TRIPLE LUCEK PREMIUM PL',142);</v>
      </c>
    </row>
    <row r="4662" spans="1:5" x14ac:dyDescent="0.25">
      <c r="A4662" s="8">
        <f t="shared" si="145"/>
        <v>4661</v>
      </c>
      <c r="B4662" t="s">
        <v>17433</v>
      </c>
      <c r="C4662" t="s">
        <v>12617</v>
      </c>
      <c r="D4662" s="8">
        <f>VLOOKUP(C4662,Proveedor!$B$2:$C$168,2,0)</f>
        <v>2</v>
      </c>
      <c r="E4662" s="8" t="str">
        <f t="shared" si="144"/>
        <v>insert into Productos values (4661,'PLACA CIEGA ALUMINO VOLTECH PACI-S',2);</v>
      </c>
    </row>
    <row r="4663" spans="1:5" x14ac:dyDescent="0.25">
      <c r="A4663" s="8">
        <f t="shared" si="145"/>
        <v>4662</v>
      </c>
      <c r="B4663" t="s">
        <v>17434</v>
      </c>
      <c r="C4663" t="s">
        <v>12617</v>
      </c>
      <c r="D4663" s="8">
        <f>VLOOKUP(C4663,Proveedor!$B$2:$C$168,2,0)</f>
        <v>2</v>
      </c>
      <c r="E4663" s="8" t="str">
        <f t="shared" si="144"/>
        <v>insert into Productos values (4662,'PLACA CIEGA PLASTICA VOLTECH PPCI-S',2);</v>
      </c>
    </row>
    <row r="4664" spans="1:5" x14ac:dyDescent="0.25">
      <c r="A4664" s="8">
        <f t="shared" si="145"/>
        <v>4663</v>
      </c>
      <c r="B4664" t="s">
        <v>17435</v>
      </c>
      <c r="C4664" t="s">
        <v>12617</v>
      </c>
      <c r="D4664" s="8">
        <f>VLOOKUP(C4664,Proveedor!$B$2:$C$168,2,0)</f>
        <v>2</v>
      </c>
      <c r="E4664" s="8" t="str">
        <f t="shared" si="144"/>
        <v>insert into Productos values (4663,'PLACA DUPLEX ALUMINIO VOLTECH',2);</v>
      </c>
    </row>
    <row r="4665" spans="1:5" x14ac:dyDescent="0.25">
      <c r="A4665" s="8">
        <f t="shared" si="145"/>
        <v>4664</v>
      </c>
      <c r="B4665" t="s">
        <v>17436</v>
      </c>
      <c r="C4665" t="s">
        <v>12618</v>
      </c>
      <c r="D4665" s="8">
        <f>VLOOKUP(C4665,Proveedor!$B$2:$C$168,2,0)</f>
        <v>3</v>
      </c>
      <c r="E4665" s="8" t="str">
        <f t="shared" si="144"/>
        <v>insert into Productos values (4664,'PLACA DUPLEX BAQUELITA AKSI',3);</v>
      </c>
    </row>
    <row r="4666" spans="1:5" x14ac:dyDescent="0.25">
      <c r="A4666" s="8">
        <f t="shared" si="145"/>
        <v>4665</v>
      </c>
      <c r="B4666" t="s">
        <v>17437</v>
      </c>
      <c r="C4666" t="s">
        <v>12648</v>
      </c>
      <c r="D4666" s="8">
        <f>VLOOKUP(C4666,Proveedor!$B$2:$C$168,2,0)</f>
        <v>33</v>
      </c>
      <c r="E4666" s="8" t="str">
        <f t="shared" si="144"/>
        <v>insert into Productos values (4665,'PLACA DUPLEX DORADA SAMY *',33);</v>
      </c>
    </row>
    <row r="4667" spans="1:5" x14ac:dyDescent="0.25">
      <c r="A4667" s="8">
        <f t="shared" si="145"/>
        <v>4666</v>
      </c>
      <c r="B4667" t="s">
        <v>17438</v>
      </c>
      <c r="C4667" t="s">
        <v>12619</v>
      </c>
      <c r="D4667" s="8">
        <f>VLOOKUP(C4667,Proveedor!$B$2:$C$168,2,0)</f>
        <v>4</v>
      </c>
      <c r="E4667" s="8" t="str">
        <f t="shared" si="144"/>
        <v>insert into Productos values (4666,'PLACA DUPLEX MARFIL SURTEK',4);</v>
      </c>
    </row>
    <row r="4668" spans="1:5" x14ac:dyDescent="0.25">
      <c r="A4668" s="8">
        <f t="shared" si="145"/>
        <v>4667</v>
      </c>
      <c r="B4668" t="s">
        <v>17439</v>
      </c>
      <c r="C4668" t="s">
        <v>12636</v>
      </c>
      <c r="D4668" s="8">
        <f>VLOOKUP(C4668,Proveedor!$B$2:$C$168,2,0)</f>
        <v>21</v>
      </c>
      <c r="E4668" s="8" t="str">
        <f t="shared" si="144"/>
        <v>insert into Productos values (4667,'PLACA DUPLEX NARANJA SANELEC 4299',21);</v>
      </c>
    </row>
    <row r="4669" spans="1:5" x14ac:dyDescent="0.25">
      <c r="A4669" s="8">
        <f t="shared" si="145"/>
        <v>4668</v>
      </c>
      <c r="B4669" t="s">
        <v>17440</v>
      </c>
      <c r="C4669" t="s">
        <v>12617</v>
      </c>
      <c r="D4669" s="8">
        <f>VLOOKUP(C4669,Proveedor!$B$2:$C$168,2,0)</f>
        <v>2</v>
      </c>
      <c r="E4669" s="8" t="str">
        <f t="shared" si="144"/>
        <v>insert into Productos values (4668,'PLACA DUPLEX NARANJA VOLTECH',2);</v>
      </c>
    </row>
    <row r="4670" spans="1:5" x14ac:dyDescent="0.25">
      <c r="A4670" s="8">
        <f t="shared" si="145"/>
        <v>4669</v>
      </c>
      <c r="B4670" t="s">
        <v>17441</v>
      </c>
      <c r="C4670" t="s">
        <v>12636</v>
      </c>
      <c r="D4670" s="8">
        <f>VLOOKUP(C4670,Proveedor!$B$2:$C$168,2,0)</f>
        <v>21</v>
      </c>
      <c r="E4670" s="8" t="str">
        <f t="shared" si="144"/>
        <v>insert into Productos values (4669,'PLACA DUPLEX P/INTEMPERIE SANELEC GRIS',21);</v>
      </c>
    </row>
    <row r="4671" spans="1:5" x14ac:dyDescent="0.25">
      <c r="A4671" s="8">
        <f t="shared" si="145"/>
        <v>4670</v>
      </c>
      <c r="B4671" t="s">
        <v>17442</v>
      </c>
      <c r="C4671" t="s">
        <v>12617</v>
      </c>
      <c r="D4671" s="8">
        <f>VLOOKUP(C4671,Proveedor!$B$2:$C$168,2,0)</f>
        <v>2</v>
      </c>
      <c r="E4671" s="8" t="str">
        <f t="shared" si="144"/>
        <v>insert into Productos values (4670,'PLACA DUPLEX PLASTICA VOLTECH PPDO',2);</v>
      </c>
    </row>
    <row r="4672" spans="1:5" x14ac:dyDescent="0.25">
      <c r="A4672" s="8">
        <f t="shared" si="145"/>
        <v>4671</v>
      </c>
      <c r="B4672" t="s">
        <v>17443</v>
      </c>
      <c r="C4672" t="s">
        <v>12655</v>
      </c>
      <c r="D4672" s="8">
        <f>VLOOKUP(C4672,Proveedor!$B$2:$C$168,2,0)</f>
        <v>40</v>
      </c>
      <c r="E4672" s="8" t="str">
        <f t="shared" si="144"/>
        <v>insert into Productos values (4671,'PLACA JWJ 1 APAGADOR 2 CONTACTOS',40);</v>
      </c>
    </row>
    <row r="4673" spans="1:5" x14ac:dyDescent="0.25">
      <c r="A4673" s="8">
        <f t="shared" si="145"/>
        <v>4672</v>
      </c>
      <c r="B4673" t="s">
        <v>17444</v>
      </c>
      <c r="C4673" t="s">
        <v>12655</v>
      </c>
      <c r="D4673" s="8">
        <f>VLOOKUP(C4673,Proveedor!$B$2:$C$168,2,0)</f>
        <v>40</v>
      </c>
      <c r="E4673" s="8" t="str">
        <f t="shared" si="144"/>
        <v>insert into Productos values (4672,'PLACA JWJ 1 APAGADOR DE ESCALERA',40);</v>
      </c>
    </row>
    <row r="4674" spans="1:5" x14ac:dyDescent="0.25">
      <c r="A4674" s="8">
        <f t="shared" si="145"/>
        <v>4673</v>
      </c>
      <c r="B4674" t="s">
        <v>17445</v>
      </c>
      <c r="C4674" t="s">
        <v>12655</v>
      </c>
      <c r="D4674" s="8">
        <f>VLOOKUP(C4674,Proveedor!$B$2:$C$168,2,0)</f>
        <v>40</v>
      </c>
      <c r="E4674" s="8" t="str">
        <f t="shared" si="144"/>
        <v>insert into Productos values (4673,'PLACA JWJ 3 VENTANAS TIPO MODUS',40);</v>
      </c>
    </row>
    <row r="4675" spans="1:5" x14ac:dyDescent="0.25">
      <c r="A4675" s="8">
        <f t="shared" si="145"/>
        <v>4674</v>
      </c>
      <c r="B4675" t="s">
        <v>17446</v>
      </c>
      <c r="C4675" t="s">
        <v>12655</v>
      </c>
      <c r="D4675" s="8">
        <f>VLOOKUP(C4675,Proveedor!$B$2:$C$168,2,0)</f>
        <v>40</v>
      </c>
      <c r="E4675" s="8" t="str">
        <f t="shared" ref="E4675:E4738" si="146">"insert into Productos values ("&amp;A4675&amp;",'"&amp;B4675&amp;"',"&amp;D4675&amp;");"</f>
        <v>insert into Productos values (4674,'PLACA P/BUZON NO.1 ALUMINIO ECO.',40);</v>
      </c>
    </row>
    <row r="4676" spans="1:5" x14ac:dyDescent="0.25">
      <c r="A4676" s="8">
        <f t="shared" ref="A4676:A4739" si="147">+A4675+1</f>
        <v>4675</v>
      </c>
      <c r="B4676" t="s">
        <v>17447</v>
      </c>
      <c r="C4676" t="s">
        <v>12655</v>
      </c>
      <c r="D4676" s="8">
        <f>VLOOKUP(C4676,Proveedor!$B$2:$C$168,2,0)</f>
        <v>40</v>
      </c>
      <c r="E4676" s="8" t="str">
        <f t="shared" si="146"/>
        <v>insert into Productos values (4675,'PLACA P/ENTRADA REDONDA',40);</v>
      </c>
    </row>
    <row r="4677" spans="1:5" x14ac:dyDescent="0.25">
      <c r="A4677" s="8">
        <f t="shared" si="147"/>
        <v>4676</v>
      </c>
      <c r="B4677" t="s">
        <v>17448</v>
      </c>
      <c r="C4677" t="s">
        <v>12648</v>
      </c>
      <c r="D4677" s="8">
        <f>VLOOKUP(C4677,Proveedor!$B$2:$C$168,2,0)</f>
        <v>33</v>
      </c>
      <c r="E4677" s="8" t="str">
        <f t="shared" si="146"/>
        <v>insert into Productos values (4676,'PLACA P/LUZ DORADA 1 V. SAMI*',33);</v>
      </c>
    </row>
    <row r="4678" spans="1:5" x14ac:dyDescent="0.25">
      <c r="A4678" s="8">
        <f t="shared" si="147"/>
        <v>4677</v>
      </c>
      <c r="B4678" t="s">
        <v>17449</v>
      </c>
      <c r="C4678" t="s">
        <v>12648</v>
      </c>
      <c r="D4678" s="8">
        <f>VLOOKUP(C4678,Proveedor!$B$2:$C$168,2,0)</f>
        <v>33</v>
      </c>
      <c r="E4678" s="8" t="str">
        <f t="shared" si="146"/>
        <v>insert into Productos values (4677,'PLACA P/LUZ DORADA 2 V. SAMY *',33);</v>
      </c>
    </row>
    <row r="4679" spans="1:5" x14ac:dyDescent="0.25">
      <c r="A4679" s="8">
        <f t="shared" si="147"/>
        <v>4678</v>
      </c>
      <c r="B4679" t="s">
        <v>17450</v>
      </c>
      <c r="C4679" t="s">
        <v>12648</v>
      </c>
      <c r="D4679" s="8">
        <f>VLOOKUP(C4679,Proveedor!$B$2:$C$168,2,0)</f>
        <v>33</v>
      </c>
      <c r="E4679" s="8" t="str">
        <f t="shared" si="146"/>
        <v>insert into Productos values (4678,'PLACA P/LUZ DORADA 3 V. SAMY *',33);</v>
      </c>
    </row>
    <row r="4680" spans="1:5" x14ac:dyDescent="0.25">
      <c r="A4680" s="8">
        <f t="shared" si="147"/>
        <v>4679</v>
      </c>
      <c r="B4680" t="s">
        <v>17451</v>
      </c>
      <c r="C4680" t="s">
        <v>12655</v>
      </c>
      <c r="D4680" s="8">
        <f>VLOOKUP(C4680,Proveedor!$B$2:$C$168,2,0)</f>
        <v>40</v>
      </c>
      <c r="E4680" s="8" t="str">
        <f t="shared" si="146"/>
        <v>insert into Productos values (4679,'PLACA TAMSA ECONOLINE 1 V P/MODUS',40);</v>
      </c>
    </row>
    <row r="4681" spans="1:5" x14ac:dyDescent="0.25">
      <c r="A4681" s="8">
        <f t="shared" si="147"/>
        <v>4680</v>
      </c>
      <c r="B4681" t="s">
        <v>17452</v>
      </c>
      <c r="C4681" t="s">
        <v>12655</v>
      </c>
      <c r="D4681" s="8">
        <f>VLOOKUP(C4681,Proveedor!$B$2:$C$168,2,0)</f>
        <v>40</v>
      </c>
      <c r="E4681" s="8" t="str">
        <f t="shared" si="146"/>
        <v>insert into Productos values (4680,'PLACA TAMSA ECONOLINE 3 V P/MODUS',40);</v>
      </c>
    </row>
    <row r="4682" spans="1:5" x14ac:dyDescent="0.25">
      <c r="A4682" s="8">
        <f t="shared" si="147"/>
        <v>4681</v>
      </c>
      <c r="B4682" t="s">
        <v>17453</v>
      </c>
      <c r="C4682" t="s">
        <v>12616</v>
      </c>
      <c r="D4682" s="8">
        <f>VLOOKUP(C4682,Proveedor!$B$2:$C$168,2,0)</f>
        <v>1</v>
      </c>
      <c r="E4682" s="8" t="str">
        <f t="shared" si="146"/>
        <v>insert into Productos values (4681,'PLACA VOLTECK CON CONTACTO Y APAGADOR',1);</v>
      </c>
    </row>
    <row r="4683" spans="1:5" x14ac:dyDescent="0.25">
      <c r="A4683" s="8">
        <f t="shared" si="147"/>
        <v>4682</v>
      </c>
      <c r="B4683" t="s">
        <v>17454</v>
      </c>
      <c r="C4683" t="s">
        <v>12696</v>
      </c>
      <c r="D4683" s="8">
        <f>VLOOKUP(C4683,Proveedor!$B$2:$C$168,2,0)</f>
        <v>81</v>
      </c>
      <c r="E4683" s="8" t="str">
        <f t="shared" si="146"/>
        <v>insert into Productos values (4682,'PLAFON REDONDO 12 W MONTANA T/PANERA',81);</v>
      </c>
    </row>
    <row r="4684" spans="1:5" x14ac:dyDescent="0.25">
      <c r="A4684" s="8">
        <f t="shared" si="147"/>
        <v>4683</v>
      </c>
      <c r="B4684" t="s">
        <v>17455</v>
      </c>
      <c r="C4684" t="s">
        <v>12677</v>
      </c>
      <c r="D4684" s="8">
        <f>VLOOKUP(C4684,Proveedor!$B$2:$C$168,2,0)</f>
        <v>62</v>
      </c>
      <c r="E4684" s="8" t="str">
        <f t="shared" si="146"/>
        <v>insert into Productos values (4683,'PLAFON REDONDO 12 W MOTANA T/PANE CON CROMO',62);</v>
      </c>
    </row>
    <row r="4685" spans="1:5" x14ac:dyDescent="0.25">
      <c r="A4685" s="8">
        <f t="shared" si="147"/>
        <v>4684</v>
      </c>
      <c r="B4685" t="s">
        <v>17456</v>
      </c>
      <c r="C4685" t="s">
        <v>12636</v>
      </c>
      <c r="D4685" s="8">
        <f>VLOOKUP(C4685,Proveedor!$B$2:$C$168,2,0)</f>
        <v>21</v>
      </c>
      <c r="E4685" s="8" t="str">
        <f t="shared" si="146"/>
        <v>insert into Productos values (4684,'PLAFON REDONDO 12 W SANELEC FERRARA',21);</v>
      </c>
    </row>
    <row r="4686" spans="1:5" x14ac:dyDescent="0.25">
      <c r="A4686" s="8">
        <f t="shared" si="147"/>
        <v>4685</v>
      </c>
      <c r="B4686" t="s">
        <v>17457</v>
      </c>
      <c r="C4686" t="s">
        <v>12636</v>
      </c>
      <c r="D4686" s="8">
        <f>VLOOKUP(C4686,Proveedor!$B$2:$C$168,2,0)</f>
        <v>21</v>
      </c>
      <c r="E4686" s="8" t="str">
        <f t="shared" si="146"/>
        <v>insert into Productos values (4685,'PLAFON REDONDO 12 W SANELEC FLORENCIA',21);</v>
      </c>
    </row>
    <row r="4687" spans="1:5" x14ac:dyDescent="0.25">
      <c r="A4687" s="8">
        <f t="shared" si="147"/>
        <v>4686</v>
      </c>
      <c r="B4687" t="s">
        <v>17458</v>
      </c>
      <c r="C4687" t="s">
        <v>12636</v>
      </c>
      <c r="D4687" s="8">
        <f>VLOOKUP(C4687,Proveedor!$B$2:$C$168,2,0)</f>
        <v>21</v>
      </c>
      <c r="E4687" s="8" t="str">
        <f t="shared" si="146"/>
        <v>insert into Productos values (4686,'PLAFON REDONDO 12 W SANELEC MILAN',21);</v>
      </c>
    </row>
    <row r="4688" spans="1:5" x14ac:dyDescent="0.25">
      <c r="A4688" s="8">
        <f t="shared" si="147"/>
        <v>4687</v>
      </c>
      <c r="B4688" t="s">
        <v>17459</v>
      </c>
      <c r="C4688" t="s">
        <v>12636</v>
      </c>
      <c r="D4688" s="8">
        <f>VLOOKUP(C4688,Proveedor!$B$2:$C$168,2,0)</f>
        <v>21</v>
      </c>
      <c r="E4688" s="8" t="str">
        <f t="shared" si="146"/>
        <v>insert into Productos values (4687,'PLAFON REDONDO 12 W SANELEC PALERMO',21);</v>
      </c>
    </row>
    <row r="4689" spans="1:5" x14ac:dyDescent="0.25">
      <c r="A4689" s="8">
        <f t="shared" si="147"/>
        <v>4688</v>
      </c>
      <c r="B4689" t="s">
        <v>17460</v>
      </c>
      <c r="C4689" t="s">
        <v>12741</v>
      </c>
      <c r="D4689" s="8">
        <f>VLOOKUP(C4689,Proveedor!$B$2:$C$168,2,0)</f>
        <v>127</v>
      </c>
      <c r="E4689" s="8" t="str">
        <f t="shared" si="146"/>
        <v>insert into Productos values (4688,'PLAFON REDONDO 15 W MAIGOO',127);</v>
      </c>
    </row>
    <row r="4690" spans="1:5" x14ac:dyDescent="0.25">
      <c r="A4690" s="8">
        <f t="shared" si="147"/>
        <v>4689</v>
      </c>
      <c r="B4690" t="s">
        <v>17461</v>
      </c>
      <c r="C4690" t="s">
        <v>12636</v>
      </c>
      <c r="D4690" s="8">
        <f>VLOOKUP(C4690,Proveedor!$B$2:$C$168,2,0)</f>
        <v>21</v>
      </c>
      <c r="E4690" s="8" t="str">
        <f t="shared" si="146"/>
        <v>insert into Productos values (4689,'PLAFON REDONDO 15 W SANELEC FERRARA',21);</v>
      </c>
    </row>
    <row r="4691" spans="1:5" x14ac:dyDescent="0.25">
      <c r="A4691" s="8">
        <f t="shared" si="147"/>
        <v>4690</v>
      </c>
      <c r="B4691" t="s">
        <v>17462</v>
      </c>
      <c r="C4691" t="s">
        <v>12621</v>
      </c>
      <c r="D4691" s="8">
        <f>VLOOKUP(C4691,Proveedor!$B$2:$C$168,2,0)</f>
        <v>6</v>
      </c>
      <c r="E4691" s="8" t="str">
        <f t="shared" si="146"/>
        <v>insert into Productos values (4690,'PLAFON REDONDO 15 W SANELEC FLORENCIA',6);</v>
      </c>
    </row>
    <row r="4692" spans="1:5" x14ac:dyDescent="0.25">
      <c r="A4692" s="8">
        <f t="shared" si="147"/>
        <v>4691</v>
      </c>
      <c r="B4692" t="s">
        <v>17463</v>
      </c>
      <c r="C4692" t="s">
        <v>12636</v>
      </c>
      <c r="D4692" s="8">
        <f>VLOOKUP(C4692,Proveedor!$B$2:$C$168,2,0)</f>
        <v>21</v>
      </c>
      <c r="E4692" s="8" t="str">
        <f t="shared" si="146"/>
        <v>insert into Productos values (4691,'PLAFON REDONDO 15 W SANELEC MILAN',21);</v>
      </c>
    </row>
    <row r="4693" spans="1:5" x14ac:dyDescent="0.25">
      <c r="A4693" s="8">
        <f t="shared" si="147"/>
        <v>4692</v>
      </c>
      <c r="B4693" t="s">
        <v>17464</v>
      </c>
      <c r="C4693" t="s">
        <v>12636</v>
      </c>
      <c r="D4693" s="8">
        <f>VLOOKUP(C4693,Proveedor!$B$2:$C$168,2,0)</f>
        <v>21</v>
      </c>
      <c r="E4693" s="8" t="str">
        <f t="shared" si="146"/>
        <v>insert into Productos values (4692,'PLAFON REDONDO 15 W SANELEC PALERMO',21);</v>
      </c>
    </row>
    <row r="4694" spans="1:5" x14ac:dyDescent="0.25">
      <c r="A4694" s="8">
        <f t="shared" si="147"/>
        <v>4693</v>
      </c>
      <c r="B4694" t="s">
        <v>17465</v>
      </c>
      <c r="C4694" t="s">
        <v>12636</v>
      </c>
      <c r="D4694" s="8">
        <f>VLOOKUP(C4694,Proveedor!$B$2:$C$168,2,0)</f>
        <v>21</v>
      </c>
      <c r="E4694" s="8" t="str">
        <f t="shared" si="146"/>
        <v>insert into Productos values (4693,'PLAFON REDONDO 18 W FERRARA',21);</v>
      </c>
    </row>
    <row r="4695" spans="1:5" x14ac:dyDescent="0.25">
      <c r="A4695" s="8">
        <f t="shared" si="147"/>
        <v>4694</v>
      </c>
      <c r="B4695" t="s">
        <v>17466</v>
      </c>
      <c r="C4695" t="s">
        <v>12696</v>
      </c>
      <c r="D4695" s="8">
        <f>VLOOKUP(C4695,Proveedor!$B$2:$C$168,2,0)</f>
        <v>81</v>
      </c>
      <c r="E4695" s="8" t="str">
        <f t="shared" si="146"/>
        <v>insert into Productos values (4694,'PLAFON REDONDO 18 W MONTANA T/PANE CON CROMO',81);</v>
      </c>
    </row>
    <row r="4696" spans="1:5" x14ac:dyDescent="0.25">
      <c r="A4696" s="8">
        <f t="shared" si="147"/>
        <v>4695</v>
      </c>
      <c r="B4696" t="s">
        <v>17467</v>
      </c>
      <c r="C4696" t="s">
        <v>12696</v>
      </c>
      <c r="D4696" s="8">
        <f>VLOOKUP(C4696,Proveedor!$B$2:$C$168,2,0)</f>
        <v>81</v>
      </c>
      <c r="E4696" s="8" t="str">
        <f t="shared" si="146"/>
        <v>insert into Productos values (4695,'PLAFON REDONDO 18 W MONTANA T/PANERA',81);</v>
      </c>
    </row>
    <row r="4697" spans="1:5" x14ac:dyDescent="0.25">
      <c r="A4697" s="8">
        <f t="shared" si="147"/>
        <v>4696</v>
      </c>
      <c r="B4697" t="s">
        <v>17468</v>
      </c>
      <c r="C4697" t="s">
        <v>12621</v>
      </c>
      <c r="D4697" s="8">
        <f>VLOOKUP(C4697,Proveedor!$B$2:$C$168,2,0)</f>
        <v>6</v>
      </c>
      <c r="E4697" s="8" t="str">
        <f t="shared" si="146"/>
        <v>insert into Productos values (4696,'PLAFON REDONDO 18 W SANELEC FLORENCIA',6);</v>
      </c>
    </row>
    <row r="4698" spans="1:5" x14ac:dyDescent="0.25">
      <c r="A4698" s="8">
        <f t="shared" si="147"/>
        <v>4697</v>
      </c>
      <c r="B4698" t="s">
        <v>17469</v>
      </c>
      <c r="C4698" t="s">
        <v>12636</v>
      </c>
      <c r="D4698" s="8">
        <f>VLOOKUP(C4698,Proveedor!$B$2:$C$168,2,0)</f>
        <v>21</v>
      </c>
      <c r="E4698" s="8" t="str">
        <f t="shared" si="146"/>
        <v>insert into Productos values (4697,'PLAFON REDONDO 18 W SANELEC MILAN',21);</v>
      </c>
    </row>
    <row r="4699" spans="1:5" x14ac:dyDescent="0.25">
      <c r="A4699" s="8">
        <f t="shared" si="147"/>
        <v>4698</v>
      </c>
      <c r="B4699" t="s">
        <v>17470</v>
      </c>
      <c r="C4699" t="s">
        <v>12636</v>
      </c>
      <c r="D4699" s="8">
        <f>VLOOKUP(C4699,Proveedor!$B$2:$C$168,2,0)</f>
        <v>21</v>
      </c>
      <c r="E4699" s="8" t="str">
        <f t="shared" si="146"/>
        <v>insert into Productos values (4698,'PLAFON REDONDO 18 W SANELEC PALERMO',21);</v>
      </c>
    </row>
    <row r="4700" spans="1:5" x14ac:dyDescent="0.25">
      <c r="A4700" s="8">
        <f t="shared" si="147"/>
        <v>4699</v>
      </c>
      <c r="B4700" t="s">
        <v>17471</v>
      </c>
      <c r="C4700" t="s">
        <v>12741</v>
      </c>
      <c r="D4700" s="8">
        <f>VLOOKUP(C4700,Proveedor!$B$2:$C$168,2,0)</f>
        <v>127</v>
      </c>
      <c r="E4700" s="8" t="str">
        <f t="shared" si="146"/>
        <v>insert into Productos values (4699,'PLAFON REDONDO 20 W MAIGOO',127);</v>
      </c>
    </row>
    <row r="4701" spans="1:5" x14ac:dyDescent="0.25">
      <c r="A4701" s="8">
        <f t="shared" si="147"/>
        <v>4700</v>
      </c>
      <c r="B4701" t="s">
        <v>17472</v>
      </c>
      <c r="C4701" t="s">
        <v>12696</v>
      </c>
      <c r="D4701" s="8">
        <f>VLOOKUP(C4701,Proveedor!$B$2:$C$168,2,0)</f>
        <v>81</v>
      </c>
      <c r="E4701" s="8" t="str">
        <f t="shared" si="146"/>
        <v>insert into Productos values (4700,'PLAFON REDONDO 24 W MANTANA T/PANERA',81);</v>
      </c>
    </row>
    <row r="4702" spans="1:5" x14ac:dyDescent="0.25">
      <c r="A4702" s="8">
        <f t="shared" si="147"/>
        <v>4701</v>
      </c>
      <c r="B4702" t="s">
        <v>17473</v>
      </c>
      <c r="C4702" t="s">
        <v>12618</v>
      </c>
      <c r="D4702" s="8">
        <f>VLOOKUP(C4702,Proveedor!$B$2:$C$168,2,0)</f>
        <v>3</v>
      </c>
      <c r="E4702" s="8" t="str">
        <f t="shared" si="146"/>
        <v>insert into Productos values (4701,'PLASTI PROTECTOR 10 M USO LIGERO AKSI',3);</v>
      </c>
    </row>
    <row r="4703" spans="1:5" x14ac:dyDescent="0.25">
      <c r="A4703" s="8">
        <f t="shared" si="147"/>
        <v>4702</v>
      </c>
      <c r="B4703" t="s">
        <v>17474</v>
      </c>
      <c r="C4703" t="s">
        <v>12618</v>
      </c>
      <c r="D4703" s="8">
        <f>VLOOKUP(C4703,Proveedor!$B$2:$C$168,2,0)</f>
        <v>3</v>
      </c>
      <c r="E4703" s="8" t="str">
        <f t="shared" si="146"/>
        <v>insert into Productos values (4702,'PLASTI PROTECTOR 10 M USO RUDO AKSI',3);</v>
      </c>
    </row>
    <row r="4704" spans="1:5" x14ac:dyDescent="0.25">
      <c r="A4704" s="8">
        <f t="shared" si="147"/>
        <v>4703</v>
      </c>
      <c r="B4704" t="s">
        <v>17475</v>
      </c>
      <c r="C4704" t="s">
        <v>12618</v>
      </c>
      <c r="D4704" s="8">
        <f>VLOOKUP(C4704,Proveedor!$B$2:$C$168,2,0)</f>
        <v>3</v>
      </c>
      <c r="E4704" s="8" t="str">
        <f t="shared" si="146"/>
        <v>insert into Productos values (4703,'PLASTI PROTECTOR 15 M USO LIGERO AKSI',3);</v>
      </c>
    </row>
    <row r="4705" spans="1:5" x14ac:dyDescent="0.25">
      <c r="A4705" s="8">
        <f t="shared" si="147"/>
        <v>4704</v>
      </c>
      <c r="B4705" t="s">
        <v>17476</v>
      </c>
      <c r="C4705" t="s">
        <v>12757</v>
      </c>
      <c r="D4705" s="8">
        <f>VLOOKUP(C4705,Proveedor!$B$2:$C$168,2,0)</f>
        <v>143</v>
      </c>
      <c r="E4705" s="8" t="str">
        <f t="shared" si="146"/>
        <v>insert into Productos values (4704,'PLASTIACERO DEVCON R2-42 JERINGA',143);</v>
      </c>
    </row>
    <row r="4706" spans="1:5" x14ac:dyDescent="0.25">
      <c r="A4706" s="8">
        <f t="shared" si="147"/>
        <v>4705</v>
      </c>
      <c r="B4706" t="s">
        <v>17477</v>
      </c>
      <c r="C4706" t="s">
        <v>12757</v>
      </c>
      <c r="D4706" s="8">
        <f>VLOOKUP(C4706,Proveedor!$B$2:$C$168,2,0)</f>
        <v>143</v>
      </c>
      <c r="E4706" s="8" t="str">
        <f t="shared" si="146"/>
        <v>insert into Productos values (4705,'PLASTIACERO DEVCON TRANS JERINGA SUPER R',143);</v>
      </c>
    </row>
    <row r="4707" spans="1:5" x14ac:dyDescent="0.25">
      <c r="A4707" s="8">
        <f t="shared" si="147"/>
        <v>4706</v>
      </c>
      <c r="B4707" t="s">
        <v>17478</v>
      </c>
      <c r="C4707" t="s">
        <v>12757</v>
      </c>
      <c r="D4707" s="8">
        <f>VLOOKUP(C4707,Proveedor!$B$2:$C$168,2,0)</f>
        <v>143</v>
      </c>
      <c r="E4707" s="8" t="str">
        <f t="shared" si="146"/>
        <v>insert into Productos values (4706,'PLASTIACERO NORMAL PASTA R1-56',143);</v>
      </c>
    </row>
    <row r="4708" spans="1:5" x14ac:dyDescent="0.25">
      <c r="A4708" s="8">
        <f t="shared" si="147"/>
        <v>4707</v>
      </c>
      <c r="B4708" t="s">
        <v>17479</v>
      </c>
      <c r="C4708" t="s">
        <v>12757</v>
      </c>
      <c r="D4708" s="8">
        <f>VLOOKUP(C4708,Proveedor!$B$2:$C$168,2,0)</f>
        <v>143</v>
      </c>
      <c r="E4708" s="8" t="str">
        <f t="shared" si="146"/>
        <v>insert into Productos values (4707,'PLASTIACERO SUPER RAPIDO PASTA SR1-56 *',143);</v>
      </c>
    </row>
    <row r="4709" spans="1:5" x14ac:dyDescent="0.25">
      <c r="A4709" s="8">
        <f t="shared" si="147"/>
        <v>4708</v>
      </c>
      <c r="B4709" t="s">
        <v>17480</v>
      </c>
      <c r="C4709" t="s">
        <v>12735</v>
      </c>
      <c r="D4709" s="8">
        <f>VLOOKUP(C4709,Proveedor!$B$2:$C$168,2,0)</f>
        <v>121</v>
      </c>
      <c r="E4709" s="8" t="str">
        <f t="shared" si="146"/>
        <v>insert into Productos values (4708,'PLASTILOKA DE 20 GR. *',121);</v>
      </c>
    </row>
    <row r="4710" spans="1:5" x14ac:dyDescent="0.25">
      <c r="A4710" s="8">
        <f t="shared" si="147"/>
        <v>4709</v>
      </c>
      <c r="B4710" t="s">
        <v>17481</v>
      </c>
      <c r="C4710" t="s">
        <v>12735</v>
      </c>
      <c r="D4710" s="8">
        <f>VLOOKUP(C4710,Proveedor!$B$2:$C$168,2,0)</f>
        <v>121</v>
      </c>
      <c r="E4710" s="8" t="str">
        <f t="shared" si="146"/>
        <v>insert into Productos values (4709,'PLASTILOKA SECADO RAPIDO *',121);</v>
      </c>
    </row>
    <row r="4711" spans="1:5" x14ac:dyDescent="0.25">
      <c r="A4711" s="8">
        <f t="shared" si="147"/>
        <v>4710</v>
      </c>
      <c r="B4711" t="s">
        <v>17482</v>
      </c>
      <c r="C4711" t="s">
        <v>12634</v>
      </c>
      <c r="D4711" s="8">
        <f>VLOOKUP(C4711,Proveedor!$B$2:$C$168,2,0)</f>
        <v>19</v>
      </c>
      <c r="E4711" s="8" t="str">
        <f t="shared" si="146"/>
        <v>insert into Productos values (4710,'PLOMO BRONCE NO.2 *',19);</v>
      </c>
    </row>
    <row r="4712" spans="1:5" x14ac:dyDescent="0.25">
      <c r="A4712" s="8">
        <f t="shared" si="147"/>
        <v>4711</v>
      </c>
      <c r="B4712" t="s">
        <v>17483</v>
      </c>
      <c r="C4712" t="s">
        <v>12634</v>
      </c>
      <c r="D4712" s="8">
        <f>VLOOKUP(C4712,Proveedor!$B$2:$C$168,2,0)</f>
        <v>19</v>
      </c>
      <c r="E4712" s="8" t="str">
        <f t="shared" si="146"/>
        <v>insert into Productos values (4711,'PLOMO BRONCE NO.3 *',19);</v>
      </c>
    </row>
    <row r="4713" spans="1:5" x14ac:dyDescent="0.25">
      <c r="A4713" s="8">
        <f t="shared" si="147"/>
        <v>4712</v>
      </c>
      <c r="B4713" t="s">
        <v>17484</v>
      </c>
      <c r="C4713" t="s">
        <v>12634</v>
      </c>
      <c r="D4713" s="8">
        <f>VLOOKUP(C4713,Proveedor!$B$2:$C$168,2,0)</f>
        <v>19</v>
      </c>
      <c r="E4713" s="8" t="str">
        <f t="shared" si="146"/>
        <v>insert into Productos values (4712,'PLOMO BRONCE NO.4 *',19);</v>
      </c>
    </row>
    <row r="4714" spans="1:5" x14ac:dyDescent="0.25">
      <c r="A4714" s="8">
        <f t="shared" si="147"/>
        <v>4713</v>
      </c>
      <c r="B4714" t="s">
        <v>17485</v>
      </c>
      <c r="C4714" t="s">
        <v>12634</v>
      </c>
      <c r="D4714" s="8">
        <f>VLOOKUP(C4714,Proveedor!$B$2:$C$168,2,0)</f>
        <v>19</v>
      </c>
      <c r="E4714" s="8" t="str">
        <f t="shared" si="146"/>
        <v>insert into Productos values (4713,'PLOMO BRONCE NO.5',19);</v>
      </c>
    </row>
    <row r="4715" spans="1:5" x14ac:dyDescent="0.25">
      <c r="A4715" s="8">
        <f t="shared" si="147"/>
        <v>4714</v>
      </c>
      <c r="B4715" t="s">
        <v>17486</v>
      </c>
      <c r="C4715" t="s">
        <v>12634</v>
      </c>
      <c r="D4715" s="8">
        <f>VLOOKUP(C4715,Proveedor!$B$2:$C$168,2,0)</f>
        <v>19</v>
      </c>
      <c r="E4715" s="8" t="str">
        <f t="shared" si="146"/>
        <v>insert into Productos values (4714,'PLOMO ZAMAC NO.1 *',19);</v>
      </c>
    </row>
    <row r="4716" spans="1:5" x14ac:dyDescent="0.25">
      <c r="A4716" s="8">
        <f t="shared" si="147"/>
        <v>4715</v>
      </c>
      <c r="B4716" t="s">
        <v>17487</v>
      </c>
      <c r="C4716" t="s">
        <v>12634</v>
      </c>
      <c r="D4716" s="8">
        <f>VLOOKUP(C4716,Proveedor!$B$2:$C$168,2,0)</f>
        <v>19</v>
      </c>
      <c r="E4716" s="8" t="str">
        <f t="shared" si="146"/>
        <v>insert into Productos values (4715,'PLOMO ZAMAC NO.2 *',19);</v>
      </c>
    </row>
    <row r="4717" spans="1:5" x14ac:dyDescent="0.25">
      <c r="A4717" s="8">
        <f t="shared" si="147"/>
        <v>4716</v>
      </c>
      <c r="B4717" t="s">
        <v>17488</v>
      </c>
      <c r="C4717" t="s">
        <v>12634</v>
      </c>
      <c r="D4717" s="8">
        <f>VLOOKUP(C4717,Proveedor!$B$2:$C$168,2,0)</f>
        <v>19</v>
      </c>
      <c r="E4717" s="8" t="str">
        <f t="shared" si="146"/>
        <v>insert into Productos values (4716,'PLOMO ZAMAC NO.3 *',19);</v>
      </c>
    </row>
    <row r="4718" spans="1:5" x14ac:dyDescent="0.25">
      <c r="A4718" s="8">
        <f t="shared" si="147"/>
        <v>4717</v>
      </c>
      <c r="B4718" t="s">
        <v>17489</v>
      </c>
      <c r="C4718" t="s">
        <v>12634</v>
      </c>
      <c r="D4718" s="8">
        <f>VLOOKUP(C4718,Proveedor!$B$2:$C$168,2,0)</f>
        <v>19</v>
      </c>
      <c r="E4718" s="8" t="str">
        <f t="shared" si="146"/>
        <v>insert into Productos values (4717,'PLOMO ZAMAC NO.4 *',19);</v>
      </c>
    </row>
    <row r="4719" spans="1:5" x14ac:dyDescent="0.25">
      <c r="A4719" s="8">
        <f t="shared" si="147"/>
        <v>4718</v>
      </c>
      <c r="B4719" t="s">
        <v>17490</v>
      </c>
      <c r="C4719" t="s">
        <v>12634</v>
      </c>
      <c r="D4719" s="8">
        <f>VLOOKUP(C4719,Proveedor!$B$2:$C$168,2,0)</f>
        <v>19</v>
      </c>
      <c r="E4719" s="8" t="str">
        <f t="shared" si="146"/>
        <v>insert into Productos values (4718,'PLOMO ZAMAC NO.5 *',19);</v>
      </c>
    </row>
    <row r="4720" spans="1:5" x14ac:dyDescent="0.25">
      <c r="A4720" s="8">
        <f t="shared" si="147"/>
        <v>4719</v>
      </c>
      <c r="B4720" t="s">
        <v>17491</v>
      </c>
      <c r="C4720" t="s">
        <v>12635</v>
      </c>
      <c r="D4720" s="8">
        <f>VLOOKUP(C4720,Proveedor!$B$2:$C$168,2,0)</f>
        <v>20</v>
      </c>
      <c r="E4720" s="8" t="str">
        <f t="shared" si="146"/>
        <v>insert into Productos values (4719,'PLU PG RED 8P 8C RJ-45 10 PZS',20);</v>
      </c>
    </row>
    <row r="4721" spans="1:5" x14ac:dyDescent="0.25">
      <c r="A4721" s="8">
        <f t="shared" si="147"/>
        <v>4720</v>
      </c>
      <c r="B4721" t="s">
        <v>17492</v>
      </c>
      <c r="C4721" t="s">
        <v>12634</v>
      </c>
      <c r="D4721" s="8">
        <f>VLOOKUP(C4721,Proveedor!$B$2:$C$168,2,0)</f>
        <v>19</v>
      </c>
      <c r="E4721" s="8" t="str">
        <f t="shared" si="146"/>
        <v>insert into Productos values (4720,'POLIDUCTO FLEXIBLE 1/2 CON GUIA',19);</v>
      </c>
    </row>
    <row r="4722" spans="1:5" x14ac:dyDescent="0.25">
      <c r="A4722" s="8">
        <f t="shared" si="147"/>
        <v>4721</v>
      </c>
      <c r="B4722" t="s">
        <v>17493</v>
      </c>
      <c r="C4722" t="s">
        <v>12634</v>
      </c>
      <c r="D4722" s="8">
        <f>VLOOKUP(C4722,Proveedor!$B$2:$C$168,2,0)</f>
        <v>19</v>
      </c>
      <c r="E4722" s="8" t="str">
        <f t="shared" si="146"/>
        <v>insert into Productos values (4721,'POLIDUCTO FLEXIBLE 3/4 CON GUIA',19);</v>
      </c>
    </row>
    <row r="4723" spans="1:5" x14ac:dyDescent="0.25">
      <c r="A4723" s="8">
        <f t="shared" si="147"/>
        <v>4722</v>
      </c>
      <c r="B4723" t="s">
        <v>17494</v>
      </c>
      <c r="C4723" t="s">
        <v>12692</v>
      </c>
      <c r="D4723" s="8">
        <f>VLOOKUP(C4723,Proveedor!$B$2:$C$168,2,0)</f>
        <v>77</v>
      </c>
      <c r="E4723" s="8" t="str">
        <f t="shared" si="146"/>
        <v>insert into Productos values (4722,'POLISH MARVIL PASTA P/PULIR BLANCA 300G',77);</v>
      </c>
    </row>
    <row r="4724" spans="1:5" x14ac:dyDescent="0.25">
      <c r="A4724" s="8">
        <f t="shared" si="147"/>
        <v>4723</v>
      </c>
      <c r="B4724" t="s">
        <v>17495</v>
      </c>
      <c r="C4724" t="s">
        <v>12692</v>
      </c>
      <c r="D4724" s="8">
        <f>VLOOKUP(C4724,Proveedor!$B$2:$C$168,2,0)</f>
        <v>77</v>
      </c>
      <c r="E4724" s="8" t="str">
        <f t="shared" si="146"/>
        <v>insert into Productos values (4723,'POLISH MARVIL PASTA P/PULIR BLANCA 600G',77);</v>
      </c>
    </row>
    <row r="4725" spans="1:5" x14ac:dyDescent="0.25">
      <c r="A4725" s="8">
        <f t="shared" si="147"/>
        <v>4724</v>
      </c>
      <c r="B4725" t="s">
        <v>17496</v>
      </c>
      <c r="C4725" t="s">
        <v>12692</v>
      </c>
      <c r="D4725" s="8">
        <f>VLOOKUP(C4725,Proveedor!$B$2:$C$168,2,0)</f>
        <v>77</v>
      </c>
      <c r="E4725" s="8" t="str">
        <f t="shared" si="146"/>
        <v>insert into Productos values (4724,'POLISH MARVIL PASTA P/PULIR ROJA 300G',77);</v>
      </c>
    </row>
    <row r="4726" spans="1:5" x14ac:dyDescent="0.25">
      <c r="A4726" s="8">
        <f t="shared" si="147"/>
        <v>4725</v>
      </c>
      <c r="B4726" t="s">
        <v>17497</v>
      </c>
      <c r="C4726" t="s">
        <v>12619</v>
      </c>
      <c r="D4726" s="8">
        <f>VLOOKUP(C4726,Proveedor!$B$2:$C$168,2,0)</f>
        <v>4</v>
      </c>
      <c r="E4726" s="8" t="str">
        <f t="shared" si="146"/>
        <v>insert into Productos values (4725,'POLISH SURTEK 250 MIL',4);</v>
      </c>
    </row>
    <row r="4727" spans="1:5" x14ac:dyDescent="0.25">
      <c r="A4727" s="8">
        <f t="shared" si="147"/>
        <v>4726</v>
      </c>
      <c r="B4727" t="s">
        <v>17498</v>
      </c>
      <c r="C4727" t="s">
        <v>12619</v>
      </c>
      <c r="D4727" s="8">
        <f>VLOOKUP(C4727,Proveedor!$B$2:$C$168,2,0)</f>
        <v>4</v>
      </c>
      <c r="E4727" s="8" t="str">
        <f t="shared" si="146"/>
        <v>insert into Productos values (4726,'POLISH SURTEK CERA EN PASTA 3 EN 1 340G',4);</v>
      </c>
    </row>
    <row r="4728" spans="1:5" x14ac:dyDescent="0.25">
      <c r="A4728" s="8">
        <f t="shared" si="147"/>
        <v>4727</v>
      </c>
      <c r="B4728" t="s">
        <v>17499</v>
      </c>
      <c r="C4728" t="s">
        <v>12635</v>
      </c>
      <c r="D4728" s="8">
        <f>VLOOKUP(C4728,Proveedor!$B$2:$C$168,2,0)</f>
        <v>20</v>
      </c>
      <c r="E4728" s="8" t="str">
        <f t="shared" si="146"/>
        <v>insert into Productos values (4727,'PORTA FUSIBLE T-AGU 100A ROJO MITZU',20);</v>
      </c>
    </row>
    <row r="4729" spans="1:5" x14ac:dyDescent="0.25">
      <c r="A4729" s="8">
        <f t="shared" si="147"/>
        <v>4728</v>
      </c>
      <c r="B4729" t="s">
        <v>17500</v>
      </c>
      <c r="C4729" t="s">
        <v>12653</v>
      </c>
      <c r="D4729" s="8">
        <f>VLOOKUP(C4729,Proveedor!$B$2:$C$168,2,0)</f>
        <v>38</v>
      </c>
      <c r="E4729" s="8" t="str">
        <f t="shared" si="146"/>
        <v>insert into Productos values (4728,'PORTACANDADO 6 NO.1',38);</v>
      </c>
    </row>
    <row r="4730" spans="1:5" x14ac:dyDescent="0.25">
      <c r="A4730" s="8">
        <f t="shared" si="147"/>
        <v>4729</v>
      </c>
      <c r="B4730" t="s">
        <v>17501</v>
      </c>
      <c r="C4730" t="s">
        <v>12634</v>
      </c>
      <c r="D4730" s="8">
        <f>VLOOKUP(C4730,Proveedor!$B$2:$C$168,2,0)</f>
        <v>19</v>
      </c>
      <c r="E4730" s="8" t="str">
        <f t="shared" si="146"/>
        <v>insert into Productos values (4729,'PORTACANDADO 8 9 CTM NO.2 P015 *',19);</v>
      </c>
    </row>
    <row r="4731" spans="1:5" x14ac:dyDescent="0.25">
      <c r="A4731" s="8">
        <f t="shared" si="147"/>
        <v>4730</v>
      </c>
      <c r="B4731" t="s">
        <v>17502</v>
      </c>
      <c r="C4731" t="s">
        <v>12653</v>
      </c>
      <c r="D4731" s="8">
        <f>VLOOKUP(C4731,Proveedor!$B$2:$C$168,2,0)</f>
        <v>38</v>
      </c>
      <c r="E4731" s="8" t="str">
        <f t="shared" si="146"/>
        <v>insert into Productos values (4730,'PORTACANDADO 10 NO.3',38);</v>
      </c>
    </row>
    <row r="4732" spans="1:5" x14ac:dyDescent="0.25">
      <c r="A4732" s="8">
        <f t="shared" si="147"/>
        <v>4731</v>
      </c>
      <c r="B4732" t="s">
        <v>17503</v>
      </c>
      <c r="C4732" t="s">
        <v>12621</v>
      </c>
      <c r="D4732" s="8">
        <f>VLOOKUP(C4732,Proveedor!$B$2:$C$168,2,0)</f>
        <v>6</v>
      </c>
      <c r="E4732" s="8" t="str">
        <f t="shared" si="146"/>
        <v>insert into Productos values (4731,'PORTACANDADO SANTUL 1 3/4',6);</v>
      </c>
    </row>
    <row r="4733" spans="1:5" x14ac:dyDescent="0.25">
      <c r="A4733" s="8">
        <f t="shared" si="147"/>
        <v>4732</v>
      </c>
      <c r="B4733" t="s">
        <v>17504</v>
      </c>
      <c r="C4733" t="s">
        <v>12621</v>
      </c>
      <c r="D4733" s="8">
        <f>VLOOKUP(C4733,Proveedor!$B$2:$C$168,2,0)</f>
        <v>6</v>
      </c>
      <c r="E4733" s="8" t="str">
        <f t="shared" si="146"/>
        <v>insert into Productos values (4732,'PORTACANDADO SANTUL 2 1/2',6);</v>
      </c>
    </row>
    <row r="4734" spans="1:5" x14ac:dyDescent="0.25">
      <c r="A4734" s="8">
        <f t="shared" si="147"/>
        <v>4733</v>
      </c>
      <c r="B4734" t="s">
        <v>17505</v>
      </c>
      <c r="C4734" t="s">
        <v>12621</v>
      </c>
      <c r="D4734" s="8">
        <f>VLOOKUP(C4734,Proveedor!$B$2:$C$168,2,0)</f>
        <v>6</v>
      </c>
      <c r="E4734" s="8" t="str">
        <f t="shared" si="146"/>
        <v>insert into Productos values (4733,'PORTACANDADO SANTUL 3 1/4',6);</v>
      </c>
    </row>
    <row r="4735" spans="1:5" x14ac:dyDescent="0.25">
      <c r="A4735" s="8">
        <f t="shared" si="147"/>
        <v>4734</v>
      </c>
      <c r="B4735" t="s">
        <v>17506</v>
      </c>
      <c r="C4735" t="s">
        <v>12621</v>
      </c>
      <c r="D4735" s="8">
        <f>VLOOKUP(C4735,Proveedor!$B$2:$C$168,2,0)</f>
        <v>6</v>
      </c>
      <c r="E4735" s="8" t="str">
        <f t="shared" si="146"/>
        <v>insert into Productos values (4734,'PORTACANDADO SANTUL 4 1/2',6);</v>
      </c>
    </row>
    <row r="4736" spans="1:5" x14ac:dyDescent="0.25">
      <c r="A4736" s="8">
        <f t="shared" si="147"/>
        <v>4735</v>
      </c>
      <c r="B4736" t="s">
        <v>17507</v>
      </c>
      <c r="C4736" t="s">
        <v>12619</v>
      </c>
      <c r="D4736" s="8">
        <f>VLOOKUP(C4736,Proveedor!$B$2:$C$168,2,0)</f>
        <v>4</v>
      </c>
      <c r="E4736" s="8" t="str">
        <f t="shared" si="146"/>
        <v>insert into Productos values (4735,'PORTAHERRAMIENTA SURTEK 4 COMP CUE YVAQ',4);</v>
      </c>
    </row>
    <row r="4737" spans="1:5" x14ac:dyDescent="0.25">
      <c r="A4737" s="8">
        <f t="shared" si="147"/>
        <v>4736</v>
      </c>
      <c r="B4737" t="s">
        <v>17508</v>
      </c>
      <c r="C4737" t="s">
        <v>12619</v>
      </c>
      <c r="D4737" s="8">
        <f>VLOOKUP(C4737,Proveedor!$B$2:$C$168,2,0)</f>
        <v>4</v>
      </c>
      <c r="E4737" s="8" t="str">
        <f t="shared" si="146"/>
        <v>insert into Productos values (4736,'PORTAHERRAMIENTA SURTEK DIAGONAL 9 COMP',4);</v>
      </c>
    </row>
    <row r="4738" spans="1:5" x14ac:dyDescent="0.25">
      <c r="A4738" s="8">
        <f t="shared" si="147"/>
        <v>4737</v>
      </c>
      <c r="B4738" t="s">
        <v>17509</v>
      </c>
      <c r="C4738" t="s">
        <v>12627</v>
      </c>
      <c r="D4738" s="8">
        <f>VLOOKUP(C4738,Proveedor!$B$2:$C$168,2,0)</f>
        <v>12</v>
      </c>
      <c r="E4738" s="8" t="str">
        <f t="shared" si="146"/>
        <v>insert into Productos values (4737,'PORTAHERRAMIENTA TRUPER 13 COMP POLIEST',12);</v>
      </c>
    </row>
    <row r="4739" spans="1:5" x14ac:dyDescent="0.25">
      <c r="A4739" s="8">
        <f t="shared" si="147"/>
        <v>4738</v>
      </c>
      <c r="B4739" t="s">
        <v>17510</v>
      </c>
      <c r="C4739" t="s">
        <v>12627</v>
      </c>
      <c r="D4739" s="8">
        <f>VLOOKUP(C4739,Proveedor!$B$2:$C$168,2,0)</f>
        <v>12</v>
      </c>
      <c r="E4739" s="8" t="str">
        <f t="shared" ref="E4739:E4802" si="148">"insert into Productos values ("&amp;A4739&amp;",'"&amp;B4739&amp;"',"&amp;D4739&amp;");"</f>
        <v>insert into Productos values (4738,'PORTAHERRAMIENTA TRUPER 7 COMP POLIESTE',12);</v>
      </c>
    </row>
    <row r="4740" spans="1:5" x14ac:dyDescent="0.25">
      <c r="A4740" s="8">
        <f t="shared" ref="A4740:A4803" si="149">+A4739+1</f>
        <v>4739</v>
      </c>
      <c r="B4740" t="s">
        <v>17511</v>
      </c>
      <c r="C4740" t="s">
        <v>12665</v>
      </c>
      <c r="D4740" s="8">
        <f>VLOOKUP(C4740,Proveedor!$B$2:$C$168,2,0)</f>
        <v>50</v>
      </c>
      <c r="E4740" s="8" t="str">
        <f t="shared" si="148"/>
        <v>insert into Productos values (4739,'PORTAHERRAMIENTA URREA 4 COMPART',50);</v>
      </c>
    </row>
    <row r="4741" spans="1:5" x14ac:dyDescent="0.25">
      <c r="A4741" s="8">
        <f t="shared" si="149"/>
        <v>4740</v>
      </c>
      <c r="B4741" t="s">
        <v>17512</v>
      </c>
      <c r="C4741" t="s">
        <v>12617</v>
      </c>
      <c r="D4741" s="8">
        <f>VLOOKUP(C4741,Proveedor!$B$2:$C$168,2,0)</f>
        <v>2</v>
      </c>
      <c r="E4741" s="8" t="str">
        <f t="shared" si="148"/>
        <v>insert into Productos values (4740,'PORTALAMPARA DE PORCE MR B/BIPIN VOLTECH',2);</v>
      </c>
    </row>
    <row r="4742" spans="1:5" x14ac:dyDescent="0.25">
      <c r="A4742" s="8">
        <f t="shared" si="149"/>
        <v>4741</v>
      </c>
      <c r="B4742" t="s">
        <v>17513</v>
      </c>
      <c r="C4742" t="s">
        <v>12655</v>
      </c>
      <c r="D4742" s="8">
        <f>VLOOKUP(C4742,Proveedor!$B$2:$C$168,2,0)</f>
        <v>40</v>
      </c>
      <c r="E4742" s="8" t="str">
        <f t="shared" si="148"/>
        <v>insert into Productos values (4741,'PORTAROLLO FLEXIMATIC 2472 PLASTICO',40);</v>
      </c>
    </row>
    <row r="4743" spans="1:5" x14ac:dyDescent="0.25">
      <c r="A4743" s="8">
        <f t="shared" si="149"/>
        <v>4742</v>
      </c>
      <c r="B4743" t="s">
        <v>17514</v>
      </c>
      <c r="C4743" t="s">
        <v>12618</v>
      </c>
      <c r="D4743" s="8">
        <f>VLOOKUP(C4743,Proveedor!$B$2:$C$168,2,0)</f>
        <v>3</v>
      </c>
      <c r="E4743" s="8" t="str">
        <f t="shared" si="148"/>
        <v>insert into Productos values (4742,'PRENSA NO.1 AKSI DE HIERRO NODULAR',3);</v>
      </c>
    </row>
    <row r="4744" spans="1:5" x14ac:dyDescent="0.25">
      <c r="A4744" s="8">
        <f t="shared" si="149"/>
        <v>4743</v>
      </c>
      <c r="B4744" t="s">
        <v>17515</v>
      </c>
      <c r="C4744" t="s">
        <v>12621</v>
      </c>
      <c r="D4744" s="8">
        <f>VLOOKUP(C4744,Proveedor!$B$2:$C$168,2,0)</f>
        <v>6</v>
      </c>
      <c r="E4744" s="8" t="str">
        <f t="shared" si="148"/>
        <v>insert into Productos values (4743,'PRENSA NO.1 SANTUL',6);</v>
      </c>
    </row>
    <row r="4745" spans="1:5" x14ac:dyDescent="0.25">
      <c r="A4745" s="8">
        <f t="shared" si="149"/>
        <v>4744</v>
      </c>
      <c r="B4745" t="s">
        <v>17516</v>
      </c>
      <c r="C4745" t="s">
        <v>12618</v>
      </c>
      <c r="D4745" s="8">
        <f>VLOOKUP(C4745,Proveedor!$B$2:$C$168,2,0)</f>
        <v>3</v>
      </c>
      <c r="E4745" s="8" t="str">
        <f t="shared" si="148"/>
        <v>insert into Productos values (4744,'PRENSA NO.2 AKSI DE HIERRO NODULAR',3);</v>
      </c>
    </row>
    <row r="4746" spans="1:5" x14ac:dyDescent="0.25">
      <c r="A4746" s="8">
        <f t="shared" si="149"/>
        <v>4745</v>
      </c>
      <c r="B4746" t="s">
        <v>17517</v>
      </c>
      <c r="C4746" t="s">
        <v>12621</v>
      </c>
      <c r="D4746" s="8">
        <f>VLOOKUP(C4746,Proveedor!$B$2:$C$168,2,0)</f>
        <v>6</v>
      </c>
      <c r="E4746" s="8" t="str">
        <f t="shared" si="148"/>
        <v>insert into Productos values (4745,'PRENSA NO.2 SANTUL',6);</v>
      </c>
    </row>
    <row r="4747" spans="1:5" x14ac:dyDescent="0.25">
      <c r="A4747" s="8">
        <f t="shared" si="149"/>
        <v>4746</v>
      </c>
      <c r="B4747" t="s">
        <v>17518</v>
      </c>
      <c r="C4747" t="s">
        <v>12618</v>
      </c>
      <c r="D4747" s="8">
        <f>VLOOKUP(C4747,Proveedor!$B$2:$C$168,2,0)</f>
        <v>3</v>
      </c>
      <c r="E4747" s="8" t="str">
        <f t="shared" si="148"/>
        <v>insert into Productos values (4746,'PRENSA NO.3 AKSI DE HIERRO NODULAR',3);</v>
      </c>
    </row>
    <row r="4748" spans="1:5" x14ac:dyDescent="0.25">
      <c r="A4748" s="8">
        <f t="shared" si="149"/>
        <v>4747</v>
      </c>
      <c r="B4748" t="s">
        <v>17519</v>
      </c>
      <c r="C4748" t="s">
        <v>12621</v>
      </c>
      <c r="D4748" s="8">
        <f>VLOOKUP(C4748,Proveedor!$B$2:$C$168,2,0)</f>
        <v>6</v>
      </c>
      <c r="E4748" s="8" t="str">
        <f t="shared" si="148"/>
        <v>insert into Productos values (4747,'PRENSA NO.3 SANTUL',6);</v>
      </c>
    </row>
    <row r="4749" spans="1:5" x14ac:dyDescent="0.25">
      <c r="A4749" s="8">
        <f t="shared" si="149"/>
        <v>4748</v>
      </c>
      <c r="B4749" t="s">
        <v>17520</v>
      </c>
      <c r="C4749" t="s">
        <v>12618</v>
      </c>
      <c r="D4749" s="8">
        <f>VLOOKUP(C4749,Proveedor!$B$2:$C$168,2,0)</f>
        <v>3</v>
      </c>
      <c r="E4749" s="8" t="str">
        <f t="shared" si="148"/>
        <v>insert into Productos values (4748,'PRENSA NO.4 AKSI DE HIERRO NODULAR',3);</v>
      </c>
    </row>
    <row r="4750" spans="1:5" x14ac:dyDescent="0.25">
      <c r="A4750" s="8">
        <f t="shared" si="149"/>
        <v>4749</v>
      </c>
      <c r="B4750" t="s">
        <v>17521</v>
      </c>
      <c r="C4750" t="s">
        <v>12621</v>
      </c>
      <c r="D4750" s="8">
        <f>VLOOKUP(C4750,Proveedor!$B$2:$C$168,2,0)</f>
        <v>6</v>
      </c>
      <c r="E4750" s="8" t="str">
        <f t="shared" si="148"/>
        <v>insert into Productos values (4749,'PRENSA NO.4 SANTUL',6);</v>
      </c>
    </row>
    <row r="4751" spans="1:5" x14ac:dyDescent="0.25">
      <c r="A4751" s="8">
        <f t="shared" si="149"/>
        <v>4750</v>
      </c>
      <c r="B4751" t="s">
        <v>17522</v>
      </c>
      <c r="C4751" t="s">
        <v>12618</v>
      </c>
      <c r="D4751" s="8">
        <f>VLOOKUP(C4751,Proveedor!$B$2:$C$168,2,0)</f>
        <v>3</v>
      </c>
      <c r="E4751" s="8" t="str">
        <f t="shared" si="148"/>
        <v>insert into Productos values (4750,'PRENSA NO.5 AKSI DE HIERRO NODULAR',3);</v>
      </c>
    </row>
    <row r="4752" spans="1:5" x14ac:dyDescent="0.25">
      <c r="A4752" s="8">
        <f t="shared" si="149"/>
        <v>4751</v>
      </c>
      <c r="B4752" t="s">
        <v>17523</v>
      </c>
      <c r="C4752" t="s">
        <v>12618</v>
      </c>
      <c r="D4752" s="8">
        <f>VLOOKUP(C4752,Proveedor!$B$2:$C$168,2,0)</f>
        <v>3</v>
      </c>
      <c r="E4752" s="8" t="str">
        <f t="shared" si="148"/>
        <v>insert into Productos values (4751,'PRENSA NO.6 AKSI DE HIERRO NODULAR',3);</v>
      </c>
    </row>
    <row r="4753" spans="1:5" x14ac:dyDescent="0.25">
      <c r="A4753" s="8">
        <f t="shared" si="149"/>
        <v>4752</v>
      </c>
      <c r="B4753" t="s">
        <v>17524</v>
      </c>
      <c r="C4753" t="s">
        <v>12621</v>
      </c>
      <c r="D4753" s="8">
        <f>VLOOKUP(C4753,Proveedor!$B$2:$C$168,2,0)</f>
        <v>6</v>
      </c>
      <c r="E4753" s="8" t="str">
        <f t="shared" si="148"/>
        <v>insert into Productos values (4752,'PRENSA NO.6 SANTUL',6);</v>
      </c>
    </row>
    <row r="4754" spans="1:5" x14ac:dyDescent="0.25">
      <c r="A4754" s="8">
        <f t="shared" si="149"/>
        <v>4753</v>
      </c>
      <c r="B4754" t="s">
        <v>17525</v>
      </c>
      <c r="C4754" t="s">
        <v>12618</v>
      </c>
      <c r="D4754" s="8">
        <f>VLOOKUP(C4754,Proveedor!$B$2:$C$168,2,0)</f>
        <v>3</v>
      </c>
      <c r="E4754" s="8" t="str">
        <f t="shared" si="148"/>
        <v>insert into Productos values (4753,'PRENSA NO.8 AKSI',3);</v>
      </c>
    </row>
    <row r="4755" spans="1:5" x14ac:dyDescent="0.25">
      <c r="A4755" s="8">
        <f t="shared" si="149"/>
        <v>4754</v>
      </c>
      <c r="B4755" t="s">
        <v>17526</v>
      </c>
      <c r="C4755" t="s">
        <v>12621</v>
      </c>
      <c r="D4755" s="8">
        <f>VLOOKUP(C4755,Proveedor!$B$2:$C$168,2,0)</f>
        <v>6</v>
      </c>
      <c r="E4755" s="8" t="str">
        <f t="shared" si="148"/>
        <v>insert into Productos values (4754,'PRENSA NO.8 SANTUL',6);</v>
      </c>
    </row>
    <row r="4756" spans="1:5" x14ac:dyDescent="0.25">
      <c r="A4756" s="8">
        <f t="shared" si="149"/>
        <v>4755</v>
      </c>
      <c r="B4756" t="s">
        <v>17527</v>
      </c>
      <c r="C4756" t="s">
        <v>12618</v>
      </c>
      <c r="D4756" s="8">
        <f>VLOOKUP(C4756,Proveedor!$B$2:$C$168,2,0)</f>
        <v>3</v>
      </c>
      <c r="E4756" s="8" t="str">
        <f t="shared" si="148"/>
        <v>insert into Productos values (4755,'PRENSA P/ESQUINA AKSI PESQ-3AK',3);</v>
      </c>
    </row>
    <row r="4757" spans="1:5" x14ac:dyDescent="0.25">
      <c r="A4757" s="8">
        <f t="shared" si="149"/>
        <v>4756</v>
      </c>
      <c r="B4757" t="s">
        <v>17528</v>
      </c>
      <c r="C4757" t="s">
        <v>12627</v>
      </c>
      <c r="D4757" s="8">
        <f>VLOOKUP(C4757,Proveedor!$B$2:$C$168,2,0)</f>
        <v>12</v>
      </c>
      <c r="E4757" s="8" t="str">
        <f t="shared" si="148"/>
        <v>insert into Productos values (4756,'PRENSA P/ESQUINA TRUPER 3" ALUMINIO',12);</v>
      </c>
    </row>
    <row r="4758" spans="1:5" x14ac:dyDescent="0.25">
      <c r="A4758" s="8">
        <f t="shared" si="149"/>
        <v>4757</v>
      </c>
      <c r="B4758" t="s">
        <v>17529</v>
      </c>
      <c r="C4758" t="s">
        <v>12655</v>
      </c>
      <c r="D4758" s="8">
        <f>VLOOKUP(C4758,Proveedor!$B$2:$C$168,2,0)</f>
        <v>40</v>
      </c>
      <c r="E4758" s="8" t="str">
        <f t="shared" si="148"/>
        <v>insert into Productos values (4757,'PRENSA SURTEK "C" 3" TROQUELADA',40);</v>
      </c>
    </row>
    <row r="4759" spans="1:5" x14ac:dyDescent="0.25">
      <c r="A4759" s="8">
        <f t="shared" si="149"/>
        <v>4758</v>
      </c>
      <c r="B4759" t="s">
        <v>17530</v>
      </c>
      <c r="C4759" t="s">
        <v>12655</v>
      </c>
      <c r="D4759" s="8">
        <f>VLOOKUP(C4759,Proveedor!$B$2:$C$168,2,0)</f>
        <v>40</v>
      </c>
      <c r="E4759" s="8" t="str">
        <f t="shared" si="148"/>
        <v>insert into Productos values (4758,'PRENSA SURTEK "C" 4" TROQUELADA',40);</v>
      </c>
    </row>
    <row r="4760" spans="1:5" x14ac:dyDescent="0.25">
      <c r="A4760" s="8">
        <f t="shared" si="149"/>
        <v>4759</v>
      </c>
      <c r="B4760" t="s">
        <v>17531</v>
      </c>
      <c r="C4760" t="s">
        <v>12655</v>
      </c>
      <c r="D4760" s="8">
        <f>VLOOKUP(C4760,Proveedor!$B$2:$C$168,2,0)</f>
        <v>40</v>
      </c>
      <c r="E4760" s="8" t="str">
        <f t="shared" si="148"/>
        <v>insert into Productos values (4759,'PRENSA SURTEK "C" TROQUELADA 2"',40);</v>
      </c>
    </row>
    <row r="4761" spans="1:5" x14ac:dyDescent="0.25">
      <c r="A4761" s="8">
        <f t="shared" si="149"/>
        <v>4760</v>
      </c>
      <c r="B4761" t="s">
        <v>17532</v>
      </c>
      <c r="C4761" t="s">
        <v>12627</v>
      </c>
      <c r="D4761" s="8">
        <f>VLOOKUP(C4761,Proveedor!$B$2:$C$168,2,0)</f>
        <v>12</v>
      </c>
      <c r="E4761" s="8" t="str">
        <f t="shared" si="148"/>
        <v>insert into Productos values (4760,'PROBADOR DE CO TRUPER PROCO-20 6-12 VOL',12);</v>
      </c>
    </row>
    <row r="4762" spans="1:5" x14ac:dyDescent="0.25">
      <c r="A4762" s="8">
        <f t="shared" si="149"/>
        <v>4761</v>
      </c>
      <c r="B4762" t="s">
        <v>17533</v>
      </c>
      <c r="C4762" t="s">
        <v>12627</v>
      </c>
      <c r="D4762" s="8">
        <f>VLOOKUP(C4762,Proveedor!$B$2:$C$168,2,0)</f>
        <v>12</v>
      </c>
      <c r="E4762" s="8" t="str">
        <f t="shared" si="148"/>
        <v>insert into Productos values (4761,'PROBADOR DE CO TRUPER PROCO-20X 6-12 VO',12);</v>
      </c>
    </row>
    <row r="4763" spans="1:5" x14ac:dyDescent="0.25">
      <c r="A4763" s="8">
        <f t="shared" si="149"/>
        <v>4762</v>
      </c>
      <c r="B4763" t="s">
        <v>17534</v>
      </c>
      <c r="C4763" t="s">
        <v>12630</v>
      </c>
      <c r="D4763" s="8">
        <f>VLOOKUP(C4763,Proveedor!$B$2:$C$168,2,0)</f>
        <v>15</v>
      </c>
      <c r="E4763" s="8" t="str">
        <f t="shared" si="148"/>
        <v>insert into Productos values (4762,'PROBADOR DE CORRI 6-12V T/LAPIZ MAR-RAM',15);</v>
      </c>
    </row>
    <row r="4764" spans="1:5" x14ac:dyDescent="0.25">
      <c r="A4764" s="8">
        <f t="shared" si="149"/>
        <v>4763</v>
      </c>
      <c r="B4764" t="s">
        <v>17535</v>
      </c>
      <c r="C4764" t="s">
        <v>12619</v>
      </c>
      <c r="D4764" s="8">
        <f>VLOOKUP(C4764,Proveedor!$B$2:$C$168,2,0)</f>
        <v>4</v>
      </c>
      <c r="E4764" s="8" t="str">
        <f t="shared" si="148"/>
        <v>insert into Productos values (4763,'PROBADOR DE CORRIENTE 12V SURTEK',4);</v>
      </c>
    </row>
    <row r="4765" spans="1:5" x14ac:dyDescent="0.25">
      <c r="A4765" s="8">
        <f t="shared" si="149"/>
        <v>4764</v>
      </c>
      <c r="B4765" t="s">
        <v>17536</v>
      </c>
      <c r="C4765" t="s">
        <v>12630</v>
      </c>
      <c r="D4765" s="8">
        <f>VLOOKUP(C4765,Proveedor!$B$2:$C$168,2,0)</f>
        <v>15</v>
      </c>
      <c r="E4765" s="8" t="str">
        <f t="shared" si="148"/>
        <v>insert into Productos values (4764,'PROBADOR DE CORRIENTE 4 PZS MAR-RAM',15);</v>
      </c>
    </row>
    <row r="4766" spans="1:5" x14ac:dyDescent="0.25">
      <c r="A4766" s="8">
        <f t="shared" si="149"/>
        <v>4765</v>
      </c>
      <c r="B4766" t="s">
        <v>17537</v>
      </c>
      <c r="C4766" t="s">
        <v>12636</v>
      </c>
      <c r="D4766" s="8">
        <f>VLOOKUP(C4766,Proveedor!$B$2:$C$168,2,0)</f>
        <v>21</v>
      </c>
      <c r="E4766" s="8" t="str">
        <f t="shared" si="148"/>
        <v>insert into Productos values (4765,'PROBADOR DE CORRIENTE SANELEC MOD.1579',21);</v>
      </c>
    </row>
    <row r="4767" spans="1:5" x14ac:dyDescent="0.25">
      <c r="A4767" s="8">
        <f t="shared" si="149"/>
        <v>4766</v>
      </c>
      <c r="B4767" t="s">
        <v>17538</v>
      </c>
      <c r="C4767" t="s">
        <v>12621</v>
      </c>
      <c r="D4767" s="8">
        <f>VLOOKUP(C4767,Proveedor!$B$2:$C$168,2,0)</f>
        <v>6</v>
      </c>
      <c r="E4767" s="8" t="str">
        <f t="shared" si="148"/>
        <v>insert into Productos values (4766,'PROBADOR DE CORRIENTE SANTUL 1577 AUT',6);</v>
      </c>
    </row>
    <row r="4768" spans="1:5" x14ac:dyDescent="0.25">
      <c r="A4768" s="8">
        <f t="shared" si="149"/>
        <v>4767</v>
      </c>
      <c r="B4768" t="s">
        <v>17539</v>
      </c>
      <c r="C4768" t="s">
        <v>12621</v>
      </c>
      <c r="D4768" s="8">
        <f>VLOOKUP(C4768,Proveedor!$B$2:$C$168,2,0)</f>
        <v>6</v>
      </c>
      <c r="E4768" s="8" t="str">
        <f t="shared" si="148"/>
        <v>insert into Productos values (4767,'PROBADOR DE CORRIENTE SANTUL MOD.1575',6);</v>
      </c>
    </row>
    <row r="4769" spans="1:5" x14ac:dyDescent="0.25">
      <c r="A4769" s="8">
        <f t="shared" si="149"/>
        <v>4768</v>
      </c>
      <c r="B4769" t="s">
        <v>17540</v>
      </c>
      <c r="C4769" t="s">
        <v>12621</v>
      </c>
      <c r="D4769" s="8">
        <f>VLOOKUP(C4769,Proveedor!$B$2:$C$168,2,0)</f>
        <v>6</v>
      </c>
      <c r="E4769" s="8" t="str">
        <f t="shared" si="148"/>
        <v>insert into Productos values (4768,'PROBADOR DE CORRIENTE SANTUL MOD.1576',6);</v>
      </c>
    </row>
    <row r="4770" spans="1:5" x14ac:dyDescent="0.25">
      <c r="A4770" s="8">
        <f t="shared" si="149"/>
        <v>4769</v>
      </c>
      <c r="B4770" t="s">
        <v>17541</v>
      </c>
      <c r="C4770" t="s">
        <v>12627</v>
      </c>
      <c r="D4770" s="8">
        <f>VLOOKUP(C4770,Proveedor!$B$2:$C$168,2,0)</f>
        <v>12</v>
      </c>
      <c r="E4770" s="8" t="str">
        <f t="shared" si="148"/>
        <v>insert into Productos values (4769,'PROBADOR DE CORRIENTE TRUPER DIGITAL',12);</v>
      </c>
    </row>
    <row r="4771" spans="1:5" x14ac:dyDescent="0.25">
      <c r="A4771" s="8">
        <f t="shared" si="149"/>
        <v>4770</v>
      </c>
      <c r="B4771" t="s">
        <v>17542</v>
      </c>
      <c r="C4771" t="s">
        <v>12627</v>
      </c>
      <c r="D4771" s="8">
        <f>VLOOKUP(C4771,Proveedor!$B$2:$C$168,2,0)</f>
        <v>12</v>
      </c>
      <c r="E4771" s="8" t="str">
        <f t="shared" si="148"/>
        <v>insert into Productos values (4770,'PROBADOR DE CORRIENTE TRUPER PROCO-14*',12);</v>
      </c>
    </row>
    <row r="4772" spans="1:5" x14ac:dyDescent="0.25">
      <c r="A4772" s="8">
        <f t="shared" si="149"/>
        <v>4771</v>
      </c>
      <c r="B4772" t="s">
        <v>17543</v>
      </c>
      <c r="C4772" t="s">
        <v>12627</v>
      </c>
      <c r="D4772" s="8">
        <f>VLOOKUP(C4772,Proveedor!$B$2:$C$168,2,0)</f>
        <v>12</v>
      </c>
      <c r="E4772" s="8" t="str">
        <f t="shared" si="148"/>
        <v>insert into Productos values (4771,'PROBADOR DE CORRIENTE TRUPER PROCO-14X*',12);</v>
      </c>
    </row>
    <row r="4773" spans="1:5" x14ac:dyDescent="0.25">
      <c r="A4773" s="8">
        <f t="shared" si="149"/>
        <v>4772</v>
      </c>
      <c r="B4773" t="s">
        <v>17544</v>
      </c>
      <c r="C4773" t="s">
        <v>12627</v>
      </c>
      <c r="D4773" s="8">
        <f>VLOOKUP(C4773,Proveedor!$B$2:$C$168,2,0)</f>
        <v>12</v>
      </c>
      <c r="E4773" s="8" t="str">
        <f t="shared" si="148"/>
        <v>insert into Productos values (4772,'PROBADOR DE CORRIENTE TRUPER PROCO-19*',12);</v>
      </c>
    </row>
    <row r="4774" spans="1:5" x14ac:dyDescent="0.25">
      <c r="A4774" s="8">
        <f t="shared" si="149"/>
        <v>4773</v>
      </c>
      <c r="B4774" t="s">
        <v>17545</v>
      </c>
      <c r="C4774" t="s">
        <v>12619</v>
      </c>
      <c r="D4774" s="8">
        <f>VLOOKUP(C4774,Proveedor!$B$2:$C$168,2,0)</f>
        <v>4</v>
      </c>
      <c r="E4774" s="8" t="str">
        <f t="shared" si="148"/>
        <v>insert into Productos values (4773,'PROBADOR DE CORRITEN SURTEK 19 CMT',4);</v>
      </c>
    </row>
    <row r="4775" spans="1:5" x14ac:dyDescent="0.25">
      <c r="A4775" s="8">
        <f t="shared" si="149"/>
        <v>4774</v>
      </c>
      <c r="B4775" t="s">
        <v>17546</v>
      </c>
      <c r="C4775" t="s">
        <v>12626</v>
      </c>
      <c r="D4775" s="8">
        <f>VLOOKUP(C4775,Proveedor!$B$2:$C$168,2,0)</f>
        <v>11</v>
      </c>
      <c r="E4775" s="8" t="str">
        <f t="shared" si="148"/>
        <v>insert into Productos values (4774,'PROBADOR ELECTRICO ARAÑA LION TOOLS',11);</v>
      </c>
    </row>
    <row r="4776" spans="1:5" x14ac:dyDescent="0.25">
      <c r="A4776" s="8">
        <f t="shared" si="149"/>
        <v>4775</v>
      </c>
      <c r="B4776" t="s">
        <v>17547</v>
      </c>
      <c r="C4776" t="s">
        <v>12619</v>
      </c>
      <c r="D4776" s="8">
        <f>VLOOKUP(C4776,Proveedor!$B$2:$C$168,2,0)</f>
        <v>4</v>
      </c>
      <c r="E4776" s="8" t="str">
        <f t="shared" si="148"/>
        <v>insert into Productos values (4775,'PROBADOR SURTEK P/CABLES DE BUJIAS',4);</v>
      </c>
    </row>
    <row r="4777" spans="1:5" x14ac:dyDescent="0.25">
      <c r="A4777" s="8">
        <f t="shared" si="149"/>
        <v>4776</v>
      </c>
      <c r="B4777" t="s">
        <v>17548</v>
      </c>
      <c r="C4777" t="s">
        <v>12618</v>
      </c>
      <c r="D4777" s="8">
        <f>VLOOKUP(C4777,Proveedor!$B$2:$C$168,2,0)</f>
        <v>3</v>
      </c>
      <c r="E4777" s="8" t="str">
        <f t="shared" si="148"/>
        <v>insert into Productos values (4776,'PROTECTOR FACIAL AKSI DE POLICARBONATO',3);</v>
      </c>
    </row>
    <row r="4778" spans="1:5" x14ac:dyDescent="0.25">
      <c r="A4778" s="8">
        <f t="shared" si="149"/>
        <v>4777</v>
      </c>
      <c r="B4778" t="s">
        <v>17549</v>
      </c>
      <c r="C4778" t="s">
        <v>12627</v>
      </c>
      <c r="D4778" s="8">
        <f>VLOOKUP(C4778,Proveedor!$B$2:$C$168,2,0)</f>
        <v>12</v>
      </c>
      <c r="E4778" s="8" t="str">
        <f t="shared" si="148"/>
        <v>insert into Productos values (4777,'PROTECTOR FACIAL TRUPER PF-500 *',12);</v>
      </c>
    </row>
    <row r="4779" spans="1:5" x14ac:dyDescent="0.25">
      <c r="A4779" s="8">
        <f t="shared" si="149"/>
        <v>4778</v>
      </c>
      <c r="B4779" t="s">
        <v>17550</v>
      </c>
      <c r="C4779" t="s">
        <v>12636</v>
      </c>
      <c r="D4779" s="8">
        <f>VLOOKUP(C4779,Proveedor!$B$2:$C$168,2,0)</f>
        <v>21</v>
      </c>
      <c r="E4779" s="8" t="str">
        <f t="shared" si="148"/>
        <v>insert into Productos values (4778,'PROTECTOR SANELEC P/CONTACTO 8 PZS TRANS',21);</v>
      </c>
    </row>
    <row r="4780" spans="1:5" x14ac:dyDescent="0.25">
      <c r="A4780" s="8">
        <f t="shared" si="149"/>
        <v>4779</v>
      </c>
      <c r="B4780" t="s">
        <v>17551</v>
      </c>
      <c r="C4780" t="s">
        <v>12654</v>
      </c>
      <c r="D4780" s="8">
        <f>VLOOKUP(C4780,Proveedor!$B$2:$C$168,2,0)</f>
        <v>39</v>
      </c>
      <c r="E4780" s="8" t="str">
        <f t="shared" si="148"/>
        <v>insert into Productos values (4779,'PULIDORA PRETUL 110W 10"',39);</v>
      </c>
    </row>
    <row r="4781" spans="1:5" x14ac:dyDescent="0.25">
      <c r="A4781" s="8">
        <f t="shared" si="149"/>
        <v>4780</v>
      </c>
      <c r="B4781" t="s">
        <v>17552</v>
      </c>
      <c r="C4781" t="s">
        <v>12627</v>
      </c>
      <c r="D4781" s="8">
        <f>VLOOKUP(C4781,Proveedor!$B$2:$C$168,2,0)</f>
        <v>12</v>
      </c>
      <c r="E4781" s="8" t="str">
        <f t="shared" si="148"/>
        <v>insert into Productos values (4780,'PULIDORA TRUPER PARA AUTOS 7" 1,200W',12);</v>
      </c>
    </row>
    <row r="4782" spans="1:5" x14ac:dyDescent="0.25">
      <c r="A4782" s="8">
        <f t="shared" si="149"/>
        <v>4781</v>
      </c>
      <c r="B4782" t="s">
        <v>17553</v>
      </c>
      <c r="C4782" t="s">
        <v>12627</v>
      </c>
      <c r="D4782" s="8">
        <f>VLOOKUP(C4782,Proveedor!$B$2:$C$168,2,0)</f>
        <v>12</v>
      </c>
      <c r="E4782" s="8" t="str">
        <f t="shared" si="148"/>
        <v>insert into Productos values (4781,'PUNTA P/CAUTIN TRUPER PISTOLA REPUESTO',12);</v>
      </c>
    </row>
    <row r="4783" spans="1:5" x14ac:dyDescent="0.25">
      <c r="A4783" s="8">
        <f t="shared" si="149"/>
        <v>4782</v>
      </c>
      <c r="B4783" t="s">
        <v>17554</v>
      </c>
      <c r="C4783" t="s">
        <v>12627</v>
      </c>
      <c r="D4783" s="8">
        <f>VLOOKUP(C4783,Proveedor!$B$2:$C$168,2,0)</f>
        <v>12</v>
      </c>
      <c r="E4783" s="8" t="str">
        <f t="shared" si="148"/>
        <v>insert into Productos values (4782,'PUNTA P/TALADRO CAJA 3/8" MAGNETICA 1/4"',12);</v>
      </c>
    </row>
    <row r="4784" spans="1:5" x14ac:dyDescent="0.25">
      <c r="A4784" s="8">
        <f t="shared" si="149"/>
        <v>4783</v>
      </c>
      <c r="B4784" t="s">
        <v>17555</v>
      </c>
      <c r="C4784" t="s">
        <v>12655</v>
      </c>
      <c r="D4784" s="8">
        <f>VLOOKUP(C4784,Proveedor!$B$2:$C$168,2,0)</f>
        <v>40</v>
      </c>
      <c r="E4784" s="8" t="str">
        <f t="shared" si="148"/>
        <v>insert into Productos values (4783,'PUNTA POL 12 CM CON ESPIGA FOSET',40);</v>
      </c>
    </row>
    <row r="4785" spans="1:5" x14ac:dyDescent="0.25">
      <c r="A4785" s="8">
        <f t="shared" si="149"/>
        <v>4784</v>
      </c>
      <c r="B4785" t="s">
        <v>17556</v>
      </c>
      <c r="C4785" t="s">
        <v>12628</v>
      </c>
      <c r="D4785" s="8">
        <f>VLOOKUP(C4785,Proveedor!$B$2:$C$168,2,0)</f>
        <v>13</v>
      </c>
      <c r="E4785" s="8" t="str">
        <f t="shared" si="148"/>
        <v>insert into Productos values (4784,'PUNTA POOL C/ROSCA 12 CM FOSET POL-12R',13);</v>
      </c>
    </row>
    <row r="4786" spans="1:5" x14ac:dyDescent="0.25">
      <c r="A4786" s="8">
        <f t="shared" si="149"/>
        <v>4785</v>
      </c>
      <c r="B4786" t="s">
        <v>17557</v>
      </c>
      <c r="C4786" t="s">
        <v>12628</v>
      </c>
      <c r="D4786" s="8">
        <f>VLOOKUP(C4786,Proveedor!$B$2:$C$168,2,0)</f>
        <v>13</v>
      </c>
      <c r="E4786" s="8" t="str">
        <f t="shared" si="148"/>
        <v>insert into Productos values (4785,'PUNTA POOL CON ESPIGA 6 CM FOSET',13);</v>
      </c>
    </row>
    <row r="4787" spans="1:5" x14ac:dyDescent="0.25">
      <c r="A4787" s="8">
        <f t="shared" si="149"/>
        <v>4786</v>
      </c>
      <c r="B4787" t="s">
        <v>17558</v>
      </c>
      <c r="C4787" t="s">
        <v>12628</v>
      </c>
      <c r="D4787" s="8">
        <f>VLOOKUP(C4787,Proveedor!$B$2:$C$168,2,0)</f>
        <v>13</v>
      </c>
      <c r="E4787" s="8" t="str">
        <f t="shared" si="148"/>
        <v>insert into Productos values (4786,'PUNTA POOL CON ROSCA 6 CM FOSET',13);</v>
      </c>
    </row>
    <row r="4788" spans="1:5" x14ac:dyDescent="0.25">
      <c r="A4788" s="8">
        <f t="shared" si="149"/>
        <v>4787</v>
      </c>
      <c r="B4788" t="s">
        <v>17559</v>
      </c>
      <c r="C4788" t="s">
        <v>12630</v>
      </c>
      <c r="D4788" s="8">
        <f>VLOOKUP(C4788,Proveedor!$B$2:$C$168,2,0)</f>
        <v>15</v>
      </c>
      <c r="E4788" s="8" t="str">
        <f t="shared" si="148"/>
        <v>insert into Productos values (4787,'PUNTAS 100 PZS MAR-RAM PROFESIONAL',15);</v>
      </c>
    </row>
    <row r="4789" spans="1:5" x14ac:dyDescent="0.25">
      <c r="A4789" s="8">
        <f t="shared" si="149"/>
        <v>4788</v>
      </c>
      <c r="B4789" t="s">
        <v>17560</v>
      </c>
      <c r="C4789" t="s">
        <v>12630</v>
      </c>
      <c r="D4789" s="8">
        <f>VLOOKUP(C4789,Proveedor!$B$2:$C$168,2,0)</f>
        <v>15</v>
      </c>
      <c r="E4789" s="8" t="str">
        <f t="shared" si="148"/>
        <v>insert into Productos values (4788,'PUNTAS 33 PZS P/DESARMADOR MAR-RAM',15);</v>
      </c>
    </row>
    <row r="4790" spans="1:5" x14ac:dyDescent="0.25">
      <c r="A4790" s="8">
        <f t="shared" si="149"/>
        <v>4789</v>
      </c>
      <c r="B4790" t="s">
        <v>17561</v>
      </c>
      <c r="C4790" t="s">
        <v>12627</v>
      </c>
      <c r="D4790" s="8">
        <f>VLOOKUP(C4790,Proveedor!$B$2:$C$168,2,0)</f>
        <v>12</v>
      </c>
      <c r="E4790" s="8" t="str">
        <f t="shared" si="148"/>
        <v>insert into Productos values (4789,'PUNTAS 36 PZS TRUPER LARGAS PUN-36L',12);</v>
      </c>
    </row>
    <row r="4791" spans="1:5" x14ac:dyDescent="0.25">
      <c r="A4791" s="8">
        <f t="shared" si="149"/>
        <v>4790</v>
      </c>
      <c r="B4791" t="s">
        <v>17562</v>
      </c>
      <c r="C4791" t="s">
        <v>12630</v>
      </c>
      <c r="D4791" s="8">
        <f>VLOOKUP(C4791,Proveedor!$B$2:$C$168,2,0)</f>
        <v>15</v>
      </c>
      <c r="E4791" s="8" t="str">
        <f t="shared" si="148"/>
        <v>insert into Productos values (4790,'PUNTAS 38 PZS CON DADOS Y MATRACA 1/4',15);</v>
      </c>
    </row>
    <row r="4792" spans="1:5" x14ac:dyDescent="0.25">
      <c r="A4792" s="8">
        <f t="shared" si="149"/>
        <v>4791</v>
      </c>
      <c r="B4792" t="s">
        <v>17563</v>
      </c>
      <c r="C4792" t="s">
        <v>12630</v>
      </c>
      <c r="D4792" s="8">
        <f>VLOOKUP(C4792,Proveedor!$B$2:$C$168,2,0)</f>
        <v>15</v>
      </c>
      <c r="E4792" s="8" t="str">
        <f t="shared" si="148"/>
        <v>insert into Productos values (4791,'PUNTAS 42 PZS MAR-RAM COMBINADAS',15);</v>
      </c>
    </row>
    <row r="4793" spans="1:5" x14ac:dyDescent="0.25">
      <c r="A4793" s="8">
        <f t="shared" si="149"/>
        <v>4792</v>
      </c>
      <c r="B4793" t="s">
        <v>17564</v>
      </c>
      <c r="C4793" t="s">
        <v>12630</v>
      </c>
      <c r="D4793" s="8">
        <f>VLOOKUP(C4793,Proveedor!$B$2:$C$168,2,0)</f>
        <v>15</v>
      </c>
      <c r="E4793" s="8" t="str">
        <f t="shared" si="148"/>
        <v>insert into Productos values (4792,'PUNTAS 64 PZS MAR-RAM P/TALADRO PROFESIO',15);</v>
      </c>
    </row>
    <row r="4794" spans="1:5" x14ac:dyDescent="0.25">
      <c r="A4794" s="8">
        <f t="shared" si="149"/>
        <v>4793</v>
      </c>
      <c r="B4794" t="s">
        <v>17565</v>
      </c>
      <c r="C4794" t="s">
        <v>12655</v>
      </c>
      <c r="D4794" s="8">
        <f>VLOOKUP(C4794,Proveedor!$B$2:$C$168,2,0)</f>
        <v>40</v>
      </c>
      <c r="E4794" s="8" t="str">
        <f t="shared" si="148"/>
        <v>insert into Productos values (4793,'PUNTAS AKSI 4 PZS LARGAS PH1 PH2 PLA6 P8',40);</v>
      </c>
    </row>
    <row r="4795" spans="1:5" x14ac:dyDescent="0.25">
      <c r="A4795" s="8">
        <f t="shared" si="149"/>
        <v>4794</v>
      </c>
      <c r="B4795" t="s">
        <v>17566</v>
      </c>
      <c r="C4795" t="s">
        <v>12618</v>
      </c>
      <c r="D4795" s="8">
        <f>VLOOKUP(C4795,Proveedor!$B$2:$C$168,2,0)</f>
        <v>3</v>
      </c>
      <c r="E4795" s="8" t="str">
        <f t="shared" si="148"/>
        <v>insert into Productos values (4794,'PUNTAS AKSI 5 PSZ LARGAS PH2 50 MM',3);</v>
      </c>
    </row>
    <row r="4796" spans="1:5" x14ac:dyDescent="0.25">
      <c r="A4796" s="8">
        <f t="shared" si="149"/>
        <v>4795</v>
      </c>
      <c r="B4796" t="s">
        <v>17567</v>
      </c>
      <c r="C4796" t="s">
        <v>12618</v>
      </c>
      <c r="D4796" s="8">
        <f>VLOOKUP(C4796,Proveedor!$B$2:$C$168,2,0)</f>
        <v>3</v>
      </c>
      <c r="E4796" s="8" t="str">
        <f t="shared" si="148"/>
        <v>insert into Productos values (4795,'PUNTAS AKSI 5 PZS CORTAS PH2 25MM',3);</v>
      </c>
    </row>
    <row r="4797" spans="1:5" x14ac:dyDescent="0.25">
      <c r="A4797" s="8">
        <f t="shared" si="149"/>
        <v>4796</v>
      </c>
      <c r="B4797" t="s">
        <v>17568</v>
      </c>
      <c r="C4797" t="s">
        <v>12655</v>
      </c>
      <c r="D4797" s="8">
        <f>VLOOKUP(C4797,Proveedor!$B$2:$C$168,2,0)</f>
        <v>40</v>
      </c>
      <c r="E4797" s="8" t="str">
        <f t="shared" si="148"/>
        <v>insert into Productos values (4796,'PUNTAS AKSI 7 PZS TORX 10 15 20 25 27 30',40);</v>
      </c>
    </row>
    <row r="4798" spans="1:5" x14ac:dyDescent="0.25">
      <c r="A4798" s="8">
        <f t="shared" si="149"/>
        <v>4797</v>
      </c>
      <c r="B4798" t="s">
        <v>17569</v>
      </c>
      <c r="C4798" t="s">
        <v>12655</v>
      </c>
      <c r="D4798" s="8">
        <f>VLOOKUP(C4798,Proveedor!$B$2:$C$168,2,0)</f>
        <v>40</v>
      </c>
      <c r="E4798" s="8" t="str">
        <f t="shared" si="148"/>
        <v>insert into Productos values (4797,'PUNTAS AKSI 7 PZS TORX T9T10T15T20T25T27',40);</v>
      </c>
    </row>
    <row r="4799" spans="1:5" x14ac:dyDescent="0.25">
      <c r="A4799" s="8">
        <f t="shared" si="149"/>
        <v>4798</v>
      </c>
      <c r="B4799" t="s">
        <v>17570</v>
      </c>
      <c r="C4799" t="s">
        <v>12709</v>
      </c>
      <c r="D4799" s="8">
        <f>VLOOKUP(C4799,Proveedor!$B$2:$C$168,2,0)</f>
        <v>94</v>
      </c>
      <c r="E4799" s="8" t="str">
        <f t="shared" si="148"/>
        <v>insert into Productos values (4798,'PUNTAS KNOVA ALLEN 15 PUNTAS 7655',94);</v>
      </c>
    </row>
    <row r="4800" spans="1:5" x14ac:dyDescent="0.25">
      <c r="A4800" s="8">
        <f t="shared" si="149"/>
        <v>4799</v>
      </c>
      <c r="B4800" t="s">
        <v>17571</v>
      </c>
      <c r="C4800" t="s">
        <v>12655</v>
      </c>
      <c r="D4800" s="8">
        <f>VLOOKUP(C4800,Proveedor!$B$2:$C$168,2,0)</f>
        <v>40</v>
      </c>
      <c r="E4800" s="8" t="str">
        <f t="shared" si="148"/>
        <v>insert into Productos values (4799,'PUNTAS MAX TOOLS 9 PZS',40);</v>
      </c>
    </row>
    <row r="4801" spans="1:5" x14ac:dyDescent="0.25">
      <c r="A4801" s="8">
        <f t="shared" si="149"/>
        <v>4800</v>
      </c>
      <c r="B4801" t="s">
        <v>17572</v>
      </c>
      <c r="C4801" t="s">
        <v>12627</v>
      </c>
      <c r="D4801" s="8">
        <f>VLOOKUP(C4801,Proveedor!$B$2:$C$168,2,0)</f>
        <v>12</v>
      </c>
      <c r="E4801" s="8" t="str">
        <f t="shared" si="148"/>
        <v>insert into Productos values (4800,'PUNTAS P/CAUTIN TRUPER LAPIZ',12);</v>
      </c>
    </row>
    <row r="4802" spans="1:5" x14ac:dyDescent="0.25">
      <c r="A4802" s="8">
        <f t="shared" si="149"/>
        <v>4801</v>
      </c>
      <c r="B4802" t="s">
        <v>17573</v>
      </c>
      <c r="C4802" t="s">
        <v>12627</v>
      </c>
      <c r="D4802" s="8">
        <f>VLOOKUP(C4802,Proveedor!$B$2:$C$168,2,0)</f>
        <v>12</v>
      </c>
      <c r="E4802" s="8" t="str">
        <f t="shared" si="148"/>
        <v>insert into Productos values (4801,'PUNTAS P/TALADRO TRUPER 3" LARGO 5 PZS',12);</v>
      </c>
    </row>
    <row r="4803" spans="1:5" x14ac:dyDescent="0.25">
      <c r="A4803" s="8">
        <f t="shared" si="149"/>
        <v>4802</v>
      </c>
      <c r="B4803" t="s">
        <v>17574</v>
      </c>
      <c r="C4803" t="s">
        <v>12621</v>
      </c>
      <c r="D4803" s="8">
        <f>VLOOKUP(C4803,Proveedor!$B$2:$C$168,2,0)</f>
        <v>6</v>
      </c>
      <c r="E4803" s="8" t="str">
        <f t="shared" ref="E4803:E4866" si="150">"insert into Productos values ("&amp;A4803&amp;",'"&amp;B4803&amp;"',"&amp;D4803&amp;");"</f>
        <v>insert into Productos values (4802,'PUNTAS SANTUL 1" 5 PZS PH012 PLA3/16-1/4',6);</v>
      </c>
    </row>
    <row r="4804" spans="1:5" x14ac:dyDescent="0.25">
      <c r="A4804" s="8">
        <f t="shared" ref="A4804:A4867" si="151">+A4803+1</f>
        <v>4803</v>
      </c>
      <c r="B4804" t="s">
        <v>17575</v>
      </c>
      <c r="C4804" t="s">
        <v>12621</v>
      </c>
      <c r="D4804" s="8">
        <f>VLOOKUP(C4804,Proveedor!$B$2:$C$168,2,0)</f>
        <v>6</v>
      </c>
      <c r="E4804" s="8" t="str">
        <f t="shared" si="150"/>
        <v>insert into Productos values (4803,'PUNTAS SANTUL 1" 7 PZS TORX C/SEGURO',6);</v>
      </c>
    </row>
    <row r="4805" spans="1:5" x14ac:dyDescent="0.25">
      <c r="A4805" s="8">
        <f t="shared" si="151"/>
        <v>4804</v>
      </c>
      <c r="B4805" t="s">
        <v>17576</v>
      </c>
      <c r="C4805" t="s">
        <v>12621</v>
      </c>
      <c r="D4805" s="8">
        <f>VLOOKUP(C4805,Proveedor!$B$2:$C$168,2,0)</f>
        <v>6</v>
      </c>
      <c r="E4805" s="8" t="str">
        <f t="shared" si="150"/>
        <v>insert into Productos values (4804,'PUNTAS SANTUL 2" 5 PZS PH012 PLA3/16-1/4',6);</v>
      </c>
    </row>
    <row r="4806" spans="1:5" x14ac:dyDescent="0.25">
      <c r="A4806" s="8">
        <f t="shared" si="151"/>
        <v>4805</v>
      </c>
      <c r="B4806" t="s">
        <v>17577</v>
      </c>
      <c r="C4806" t="s">
        <v>12621</v>
      </c>
      <c r="D4806" s="8">
        <f>VLOOKUP(C4806,Proveedor!$B$2:$C$168,2,0)</f>
        <v>6</v>
      </c>
      <c r="E4806" s="8" t="str">
        <f t="shared" si="150"/>
        <v>insert into Productos values (4805,'PUNTAS SANTUL 2" 9 PZS PH POZI CUAD PLAN',6);</v>
      </c>
    </row>
    <row r="4807" spans="1:5" x14ac:dyDescent="0.25">
      <c r="A4807" s="8">
        <f t="shared" si="151"/>
        <v>4806</v>
      </c>
      <c r="B4807" t="s">
        <v>17578</v>
      </c>
      <c r="C4807" t="s">
        <v>12655</v>
      </c>
      <c r="D4807" s="8">
        <f>VLOOKUP(C4807,Proveedor!$B$2:$C$168,2,0)</f>
        <v>40</v>
      </c>
      <c r="E4807" s="8" t="str">
        <f t="shared" si="150"/>
        <v>insert into Productos values (4806,'PUNTAS SANTUL 29 PZS COMBINADAS 7476',40);</v>
      </c>
    </row>
    <row r="4808" spans="1:5" x14ac:dyDescent="0.25">
      <c r="A4808" s="8">
        <f t="shared" si="151"/>
        <v>4807</v>
      </c>
      <c r="B4808" t="s">
        <v>17579</v>
      </c>
      <c r="C4808" t="s">
        <v>12655</v>
      </c>
      <c r="D4808" s="8">
        <f>VLOOKUP(C4808,Proveedor!$B$2:$C$168,2,0)</f>
        <v>40</v>
      </c>
      <c r="E4808" s="8" t="str">
        <f t="shared" si="150"/>
        <v>insert into Productos values (4807,'PUNTAS SANTUL 5 PZS 1/4X2" 7472 DESTORN*',40);</v>
      </c>
    </row>
    <row r="4809" spans="1:5" x14ac:dyDescent="0.25">
      <c r="A4809" s="8">
        <f t="shared" si="151"/>
        <v>4808</v>
      </c>
      <c r="B4809" t="s">
        <v>17580</v>
      </c>
      <c r="C4809" t="s">
        <v>12619</v>
      </c>
      <c r="D4809" s="8">
        <f>VLOOKUP(C4809,Proveedor!$B$2:$C$168,2,0)</f>
        <v>4</v>
      </c>
      <c r="E4809" s="8" t="str">
        <f t="shared" si="150"/>
        <v>insert into Productos values (4808,'PUNTAS SURTEK PLANAS 1/4 5 PZS',4);</v>
      </c>
    </row>
    <row r="4810" spans="1:5" x14ac:dyDescent="0.25">
      <c r="A4810" s="8">
        <f t="shared" si="151"/>
        <v>4809</v>
      </c>
      <c r="B4810" t="s">
        <v>17581</v>
      </c>
      <c r="C4810" t="s">
        <v>12619</v>
      </c>
      <c r="D4810" s="8">
        <f>VLOOKUP(C4810,Proveedor!$B$2:$C$168,2,0)</f>
        <v>4</v>
      </c>
      <c r="E4810" s="8" t="str">
        <f t="shared" si="150"/>
        <v>insert into Productos values (4809,'PUNTAS SURTEK PLANAS 3/16 5 PZS',4);</v>
      </c>
    </row>
    <row r="4811" spans="1:5" x14ac:dyDescent="0.25">
      <c r="A4811" s="8">
        <f t="shared" si="151"/>
        <v>4810</v>
      </c>
      <c r="B4811" t="s">
        <v>17582</v>
      </c>
      <c r="C4811" t="s">
        <v>12627</v>
      </c>
      <c r="D4811" s="8">
        <f>VLOOKUP(C4811,Proveedor!$B$2:$C$168,2,0)</f>
        <v>12</v>
      </c>
      <c r="E4811" s="8" t="str">
        <f t="shared" si="150"/>
        <v>insert into Productos values (4810,'PUNTAS TRUPER 2" POZIDRIV PZ-25 MEDI 0-3',12);</v>
      </c>
    </row>
    <row r="4812" spans="1:5" x14ac:dyDescent="0.25">
      <c r="A4812" s="8">
        <f t="shared" si="151"/>
        <v>4811</v>
      </c>
      <c r="B4812" t="s">
        <v>17583</v>
      </c>
      <c r="C4812" t="s">
        <v>12627</v>
      </c>
      <c r="D4812" s="8">
        <f>VLOOKUP(C4812,Proveedor!$B$2:$C$168,2,0)</f>
        <v>12</v>
      </c>
      <c r="E4812" s="8" t="str">
        <f t="shared" si="150"/>
        <v>insert into Productos values (4811,'PUNTAS TRUPER 4 P CAJA 1/4-5/16-3/8-7/16',12);</v>
      </c>
    </row>
    <row r="4813" spans="1:5" x14ac:dyDescent="0.25">
      <c r="A4813" s="8">
        <f t="shared" si="151"/>
        <v>4812</v>
      </c>
      <c r="B4813" t="s">
        <v>17584</v>
      </c>
      <c r="C4813" t="s">
        <v>12627</v>
      </c>
      <c r="D4813" s="8">
        <f>VLOOKUP(C4813,Proveedor!$B$2:$C$168,2,0)</f>
        <v>12</v>
      </c>
      <c r="E4813" s="8" t="str">
        <f t="shared" si="150"/>
        <v>insert into Productos values (4812,'PUNTAS TRUPER 7 PZS TORX C/SEGURO 2"P7-2',12);</v>
      </c>
    </row>
    <row r="4814" spans="1:5" x14ac:dyDescent="0.25">
      <c r="A4814" s="8">
        <f t="shared" si="151"/>
        <v>4813</v>
      </c>
      <c r="B4814" t="s">
        <v>17585</v>
      </c>
      <c r="C4814" t="s">
        <v>12627</v>
      </c>
      <c r="D4814" s="8">
        <f>VLOOKUP(C4814,Proveedor!$B$2:$C$168,2,0)</f>
        <v>12</v>
      </c>
      <c r="E4814" s="8" t="str">
        <f t="shared" si="150"/>
        <v>insert into Productos values (4813,'PUNTAS TRUPER P5-12 PHILLIPS 5PZS #2X1"*',12);</v>
      </c>
    </row>
    <row r="4815" spans="1:5" x14ac:dyDescent="0.25">
      <c r="A4815" s="8">
        <f t="shared" si="151"/>
        <v>4814</v>
      </c>
      <c r="B4815" t="s">
        <v>17586</v>
      </c>
      <c r="C4815" t="s">
        <v>12627</v>
      </c>
      <c r="D4815" s="8">
        <f>VLOOKUP(C4815,Proveedor!$B$2:$C$168,2,0)</f>
        <v>12</v>
      </c>
      <c r="E4815" s="8" t="str">
        <f t="shared" si="150"/>
        <v>insert into Productos values (4814,'PUNTAS TRUPER P5-25 PHILLIPS/PLANAS 2"',12);</v>
      </c>
    </row>
    <row r="4816" spans="1:5" x14ac:dyDescent="0.25">
      <c r="A4816" s="8">
        <f t="shared" si="151"/>
        <v>4815</v>
      </c>
      <c r="B4816" t="s">
        <v>17587</v>
      </c>
      <c r="C4816" t="s">
        <v>12627</v>
      </c>
      <c r="D4816" s="8">
        <f>VLOOKUP(C4816,Proveedor!$B$2:$C$168,2,0)</f>
        <v>12</v>
      </c>
      <c r="E4816" s="8" t="str">
        <f t="shared" si="150"/>
        <v>insert into Productos values (4815,'PUNTAS TRUPER PUN-9 VARIAS 2"',12);</v>
      </c>
    </row>
    <row r="4817" spans="1:5" x14ac:dyDescent="0.25">
      <c r="A4817" s="8">
        <f t="shared" si="151"/>
        <v>4816</v>
      </c>
      <c r="B4817" t="s">
        <v>17588</v>
      </c>
      <c r="C4817" t="s">
        <v>12619</v>
      </c>
      <c r="D4817" s="8">
        <f>VLOOKUP(C4817,Proveedor!$B$2:$C$168,2,0)</f>
        <v>4</v>
      </c>
      <c r="E4817" s="8" t="str">
        <f t="shared" si="150"/>
        <v>insert into Productos values (4816,'PUNTO DE GOLPE P/MARCAR 3 1/2X1/4" SURTE',4);</v>
      </c>
    </row>
    <row r="4818" spans="1:5" x14ac:dyDescent="0.25">
      <c r="A4818" s="8">
        <f t="shared" si="151"/>
        <v>4817</v>
      </c>
      <c r="B4818" t="s">
        <v>17589</v>
      </c>
      <c r="C4818" t="s">
        <v>12627</v>
      </c>
      <c r="D4818" s="8">
        <f>VLOOKUP(C4818,Proveedor!$B$2:$C$168,2,0)</f>
        <v>12</v>
      </c>
      <c r="E4818" s="8" t="str">
        <f t="shared" si="150"/>
        <v>insert into Productos values (4817,'PUNZON TRUPER 3/8" P/BARRENAR',12);</v>
      </c>
    </row>
    <row r="4819" spans="1:5" x14ac:dyDescent="0.25">
      <c r="A4819" s="8">
        <f t="shared" si="151"/>
        <v>4818</v>
      </c>
      <c r="B4819" t="s">
        <v>17590</v>
      </c>
      <c r="C4819" t="s">
        <v>12627</v>
      </c>
      <c r="D4819" s="8">
        <f>VLOOKUP(C4819,Proveedor!$B$2:$C$168,2,0)</f>
        <v>12</v>
      </c>
      <c r="E4819" s="8" t="str">
        <f t="shared" si="150"/>
        <v>insert into Productos values (4818,'PUNZON TRUPER 5/16" P/BARRENAR LARGO 5"',12);</v>
      </c>
    </row>
    <row r="4820" spans="1:5" x14ac:dyDescent="0.25">
      <c r="A4820" s="8">
        <f t="shared" si="151"/>
        <v>4819</v>
      </c>
      <c r="B4820" t="s">
        <v>17591</v>
      </c>
      <c r="C4820" t="s">
        <v>12758</v>
      </c>
      <c r="D4820" s="8">
        <f>VLOOKUP(C4820,Proveedor!$B$2:$C$168,2,0)</f>
        <v>144</v>
      </c>
      <c r="E4820" s="8" t="str">
        <f t="shared" si="150"/>
        <v>insert into Productos values (4819,'RACUMIN SUPER 60 GR.',144);</v>
      </c>
    </row>
    <row r="4821" spans="1:5" x14ac:dyDescent="0.25">
      <c r="A4821" s="8">
        <f t="shared" si="151"/>
        <v>4820</v>
      </c>
      <c r="B4821" t="s">
        <v>17592</v>
      </c>
      <c r="C4821" t="s">
        <v>12620</v>
      </c>
      <c r="D4821" s="8">
        <f>VLOOKUP(C4821,Proveedor!$B$2:$C$168,2,0)</f>
        <v>5</v>
      </c>
      <c r="E4821" s="8" t="str">
        <f t="shared" si="150"/>
        <v>insert into Productos values (4820,'RAFIA 2.2 G/M 500G BLANCA',5);</v>
      </c>
    </row>
    <row r="4822" spans="1:5" x14ac:dyDescent="0.25">
      <c r="A4822" s="8">
        <f t="shared" si="151"/>
        <v>4821</v>
      </c>
      <c r="B4822" t="s">
        <v>17593</v>
      </c>
      <c r="C4822" t="s">
        <v>12620</v>
      </c>
      <c r="D4822" s="8">
        <f>VLOOKUP(C4822,Proveedor!$B$2:$C$168,2,0)</f>
        <v>5</v>
      </c>
      <c r="E4822" s="8" t="str">
        <f t="shared" si="150"/>
        <v>insert into Productos values (4821,'RAFIA COLORES FIERO CALIBRE 2,2',5);</v>
      </c>
    </row>
    <row r="4823" spans="1:5" x14ac:dyDescent="0.25">
      <c r="A4823" s="8">
        <f t="shared" si="151"/>
        <v>4822</v>
      </c>
      <c r="B4823" t="s">
        <v>17594</v>
      </c>
      <c r="C4823" t="s">
        <v>12620</v>
      </c>
      <c r="D4823" s="8">
        <f>VLOOKUP(C4823,Proveedor!$B$2:$C$168,2,0)</f>
        <v>5</v>
      </c>
      <c r="E4823" s="8" t="str">
        <f t="shared" si="150"/>
        <v>insert into Productos values (4822,'RAFIA FIERO 2.2 G/M PESO 900 G.',5);</v>
      </c>
    </row>
    <row r="4824" spans="1:5" x14ac:dyDescent="0.25">
      <c r="A4824" s="8">
        <f t="shared" si="151"/>
        <v>4823</v>
      </c>
      <c r="B4824" t="s">
        <v>17595</v>
      </c>
      <c r="C4824" t="s">
        <v>12655</v>
      </c>
      <c r="D4824" s="8">
        <f>VLOOKUP(C4824,Proveedor!$B$2:$C$168,2,0)</f>
        <v>40</v>
      </c>
      <c r="E4824" s="8" t="str">
        <f t="shared" si="150"/>
        <v>insert into Productos values (4823,'RAQUETA MATA MOSQUITOS RECARGABLE LION T',40);</v>
      </c>
    </row>
    <row r="4825" spans="1:5" x14ac:dyDescent="0.25">
      <c r="A4825" s="8">
        <f t="shared" si="151"/>
        <v>4824</v>
      </c>
      <c r="B4825" t="s">
        <v>17596</v>
      </c>
      <c r="C4825" t="s">
        <v>12654</v>
      </c>
      <c r="D4825" s="8">
        <f>VLOOKUP(C4825,Proveedor!$B$2:$C$168,2,0)</f>
        <v>39</v>
      </c>
      <c r="E4825" s="8" t="str">
        <f t="shared" si="150"/>
        <v>insert into Productos values (4824,'RASTRILLO JARDINERO 14 DIENTES PRETUL',39);</v>
      </c>
    </row>
    <row r="4826" spans="1:5" x14ac:dyDescent="0.25">
      <c r="A4826" s="8">
        <f t="shared" si="151"/>
        <v>4825</v>
      </c>
      <c r="B4826" t="s">
        <v>17597</v>
      </c>
      <c r="C4826" t="s">
        <v>12634</v>
      </c>
      <c r="D4826" s="8">
        <f>VLOOKUP(C4826,Proveedor!$B$2:$C$168,2,0)</f>
        <v>19</v>
      </c>
      <c r="E4826" s="8" t="str">
        <f t="shared" si="150"/>
        <v>insert into Productos values (4825,'RASTRILLO NARANJA C/MANGO *',19);</v>
      </c>
    </row>
    <row r="4827" spans="1:5" x14ac:dyDescent="0.25">
      <c r="A4827" s="8">
        <f t="shared" si="151"/>
        <v>4826</v>
      </c>
      <c r="B4827" t="s">
        <v>17598</v>
      </c>
      <c r="C4827" t="s">
        <v>12627</v>
      </c>
      <c r="D4827" s="8">
        <f>VLOOKUP(C4827,Proveedor!$B$2:$C$168,2,0)</f>
        <v>12</v>
      </c>
      <c r="E4827" s="8" t="str">
        <f t="shared" si="150"/>
        <v>insert into Productos values (4826,'RASTRILLO TRUPER 8 DIENTES CLASSIC 54"',12);</v>
      </c>
    </row>
    <row r="4828" spans="1:5" x14ac:dyDescent="0.25">
      <c r="A4828" s="8">
        <f t="shared" si="151"/>
        <v>4827</v>
      </c>
      <c r="B4828" t="s">
        <v>17599</v>
      </c>
      <c r="C4828" t="s">
        <v>12627</v>
      </c>
      <c r="D4828" s="8">
        <f>VLOOKUP(C4828,Proveedor!$B$2:$C$168,2,0)</f>
        <v>12</v>
      </c>
      <c r="E4828" s="8" t="str">
        <f t="shared" si="150"/>
        <v>insert into Productos values (4827,'RASTRILLO TRUPER CLASSIC 16 DIENTES',12);</v>
      </c>
    </row>
    <row r="4829" spans="1:5" x14ac:dyDescent="0.25">
      <c r="A4829" s="8">
        <f t="shared" si="151"/>
        <v>4828</v>
      </c>
      <c r="B4829" t="s">
        <v>17600</v>
      </c>
      <c r="C4829" t="s">
        <v>12627</v>
      </c>
      <c r="D4829" s="8">
        <f>VLOOKUP(C4829,Proveedor!$B$2:$C$168,2,0)</f>
        <v>12</v>
      </c>
      <c r="E4829" s="8" t="str">
        <f t="shared" si="150"/>
        <v>insert into Productos values (4828,'RASTRILLO TRUPER P/NI¥OS 42"',12);</v>
      </c>
    </row>
    <row r="4830" spans="1:5" x14ac:dyDescent="0.25">
      <c r="A4830" s="8">
        <f t="shared" si="151"/>
        <v>4829</v>
      </c>
      <c r="B4830" t="s">
        <v>17601</v>
      </c>
      <c r="C4830" t="s">
        <v>12634</v>
      </c>
      <c r="D4830" s="8">
        <f>VLOOKUP(C4830,Proveedor!$B$2:$C$168,2,0)</f>
        <v>19</v>
      </c>
      <c r="E4830" s="8" t="str">
        <f t="shared" si="150"/>
        <v>insert into Productos values (4829,'RATONERA JAULA NO.1',19);</v>
      </c>
    </row>
    <row r="4831" spans="1:5" x14ac:dyDescent="0.25">
      <c r="A4831" s="8">
        <f t="shared" si="151"/>
        <v>4830</v>
      </c>
      <c r="B4831" t="s">
        <v>17602</v>
      </c>
      <c r="C4831" t="s">
        <v>12634</v>
      </c>
      <c r="D4831" s="8">
        <f>VLOOKUP(C4831,Proveedor!$B$2:$C$168,2,0)</f>
        <v>19</v>
      </c>
      <c r="E4831" s="8" t="str">
        <f t="shared" si="150"/>
        <v>insert into Productos values (4830,'RATONERA JAULA NO.2',19);</v>
      </c>
    </row>
    <row r="4832" spans="1:5" x14ac:dyDescent="0.25">
      <c r="A4832" s="8">
        <f t="shared" si="151"/>
        <v>4831</v>
      </c>
      <c r="B4832" t="s">
        <v>17603</v>
      </c>
      <c r="C4832" t="s">
        <v>12634</v>
      </c>
      <c r="D4832" s="8">
        <f>VLOOKUP(C4832,Proveedor!$B$2:$C$168,2,0)</f>
        <v>19</v>
      </c>
      <c r="E4832" s="8" t="str">
        <f t="shared" si="150"/>
        <v>insert into Productos values (4831,'RATONERA JAULA NO.3',19);</v>
      </c>
    </row>
    <row r="4833" spans="1:5" x14ac:dyDescent="0.25">
      <c r="A4833" s="8">
        <f t="shared" si="151"/>
        <v>4832</v>
      </c>
      <c r="B4833" t="s">
        <v>17604</v>
      </c>
      <c r="C4833" t="s">
        <v>12634</v>
      </c>
      <c r="D4833" s="8">
        <f>VLOOKUP(C4833,Proveedor!$B$2:$C$168,2,0)</f>
        <v>19</v>
      </c>
      <c r="E4833" s="8" t="str">
        <f t="shared" si="150"/>
        <v>insert into Productos values (4832,'RATONERA JAULA NO.4',19);</v>
      </c>
    </row>
    <row r="4834" spans="1:5" x14ac:dyDescent="0.25">
      <c r="A4834" s="8">
        <f t="shared" si="151"/>
        <v>4833</v>
      </c>
      <c r="B4834" t="s">
        <v>17605</v>
      </c>
      <c r="C4834" t="s">
        <v>12634</v>
      </c>
      <c r="D4834" s="8">
        <f>VLOOKUP(C4834,Proveedor!$B$2:$C$168,2,0)</f>
        <v>19</v>
      </c>
      <c r="E4834" s="8" t="str">
        <f t="shared" si="150"/>
        <v>insert into Productos values (4833,'RATONERA JAULA NO.6',19);</v>
      </c>
    </row>
    <row r="4835" spans="1:5" x14ac:dyDescent="0.25">
      <c r="A4835" s="8">
        <f t="shared" si="151"/>
        <v>4834</v>
      </c>
      <c r="B4835" t="s">
        <v>17606</v>
      </c>
      <c r="C4835" t="s">
        <v>12634</v>
      </c>
      <c r="D4835" s="8">
        <f>VLOOKUP(C4835,Proveedor!$B$2:$C$168,2,0)</f>
        <v>19</v>
      </c>
      <c r="E4835" s="8" t="str">
        <f t="shared" si="150"/>
        <v>insert into Productos values (4834,'RAYADOR ALUMINIO',19);</v>
      </c>
    </row>
    <row r="4836" spans="1:5" x14ac:dyDescent="0.25">
      <c r="A4836" s="8">
        <f t="shared" si="151"/>
        <v>4835</v>
      </c>
      <c r="B4836" t="s">
        <v>17607</v>
      </c>
      <c r="C4836" t="s">
        <v>12655</v>
      </c>
      <c r="D4836" s="8">
        <f>VLOOKUP(C4836,Proveedor!$B$2:$C$168,2,0)</f>
        <v>40</v>
      </c>
      <c r="E4836" s="8" t="str">
        <f t="shared" si="150"/>
        <v>insert into Productos values (4835,'RECOGEDOR KLINTEK CON BASTON METALICO',40);</v>
      </c>
    </row>
    <row r="4837" spans="1:5" x14ac:dyDescent="0.25">
      <c r="A4837" s="8">
        <f t="shared" si="151"/>
        <v>4836</v>
      </c>
      <c r="B4837" t="s">
        <v>17608</v>
      </c>
      <c r="C4837" t="s">
        <v>12655</v>
      </c>
      <c r="D4837" s="8">
        <f>VLOOKUP(C4837,Proveedor!$B$2:$C$168,2,0)</f>
        <v>40</v>
      </c>
      <c r="E4837" s="8" t="str">
        <f t="shared" si="150"/>
        <v>insert into Productos values (4836,'RECOGEDOR KLINTEK DE PLASTICO',40);</v>
      </c>
    </row>
    <row r="4838" spans="1:5" x14ac:dyDescent="0.25">
      <c r="A4838" s="8">
        <f t="shared" si="151"/>
        <v>4837</v>
      </c>
      <c r="B4838" t="s">
        <v>17609</v>
      </c>
      <c r="C4838" t="s">
        <v>12619</v>
      </c>
      <c r="D4838" s="8">
        <f>VLOOKUP(C4838,Proveedor!$B$2:$C$168,2,0)</f>
        <v>4</v>
      </c>
      <c r="E4838" s="8" t="str">
        <f t="shared" si="150"/>
        <v>insert into Productos values (4837,'RECOLECTOR DE FRUTAS SURTEK',4);</v>
      </c>
    </row>
    <row r="4839" spans="1:5" x14ac:dyDescent="0.25">
      <c r="A4839" s="8">
        <f t="shared" si="151"/>
        <v>4838</v>
      </c>
      <c r="B4839" t="s">
        <v>17610</v>
      </c>
      <c r="C4839" t="s">
        <v>12655</v>
      </c>
      <c r="D4839" s="8">
        <f>VLOOKUP(C4839,Proveedor!$B$2:$C$168,2,0)</f>
        <v>40</v>
      </c>
      <c r="E4839" s="8" t="str">
        <f t="shared" si="150"/>
        <v>insert into Productos values (4838,'REDUCCION BUSH DE 1 1/4 A 1/2"',40);</v>
      </c>
    </row>
    <row r="4840" spans="1:5" x14ac:dyDescent="0.25">
      <c r="A4840" s="8">
        <f t="shared" si="151"/>
        <v>4839</v>
      </c>
      <c r="B4840" t="s">
        <v>17611</v>
      </c>
      <c r="C4840" t="s">
        <v>12628</v>
      </c>
      <c r="D4840" s="8">
        <f>VLOOKUP(C4840,Proveedor!$B$2:$C$168,2,0)</f>
        <v>13</v>
      </c>
      <c r="E4840" s="8" t="str">
        <f t="shared" si="150"/>
        <v>insert into Productos values (4839,'REDUCCION BUSH GALVANIZADA 1A1/2 FOSET',13);</v>
      </c>
    </row>
    <row r="4841" spans="1:5" x14ac:dyDescent="0.25">
      <c r="A4841" s="8">
        <f t="shared" si="151"/>
        <v>4840</v>
      </c>
      <c r="B4841" t="s">
        <v>17612</v>
      </c>
      <c r="C4841" t="s">
        <v>12628</v>
      </c>
      <c r="D4841" s="8">
        <f>VLOOKUP(C4841,Proveedor!$B$2:$C$168,2,0)</f>
        <v>13</v>
      </c>
      <c r="E4841" s="8" t="str">
        <f t="shared" si="150"/>
        <v>insert into Productos values (4840,'REDUCCION BUSH GALVANIZADA 3/4A1/2 FOSET',13);</v>
      </c>
    </row>
    <row r="4842" spans="1:5" x14ac:dyDescent="0.25">
      <c r="A4842" s="8">
        <f t="shared" si="151"/>
        <v>4841</v>
      </c>
      <c r="B4842" t="s">
        <v>17613</v>
      </c>
      <c r="C4842" t="s">
        <v>12655</v>
      </c>
      <c r="D4842" s="8">
        <f>VLOOKUP(C4842,Proveedor!$B$2:$C$168,2,0)</f>
        <v>40</v>
      </c>
      <c r="E4842" s="8" t="str">
        <f t="shared" si="150"/>
        <v>insert into Productos values (4841,'REDUCCION BUSHI GALVANIZADA 1 A 3/4 FOSE',40);</v>
      </c>
    </row>
    <row r="4843" spans="1:5" x14ac:dyDescent="0.25">
      <c r="A4843" s="8">
        <f t="shared" si="151"/>
        <v>4842</v>
      </c>
      <c r="B4843" t="s">
        <v>17614</v>
      </c>
      <c r="C4843" t="s">
        <v>12628</v>
      </c>
      <c r="D4843" s="8">
        <f>VLOOKUP(C4843,Proveedor!$B$2:$C$168,2,0)</f>
        <v>13</v>
      </c>
      <c r="E4843" s="8" t="str">
        <f t="shared" si="150"/>
        <v>insert into Productos values (4842,'REDUCCION TERMOFLOW 1X1/2"',13);</v>
      </c>
    </row>
    <row r="4844" spans="1:5" x14ac:dyDescent="0.25">
      <c r="A4844" s="8">
        <f t="shared" si="151"/>
        <v>4843</v>
      </c>
      <c r="B4844" t="s">
        <v>17615</v>
      </c>
      <c r="C4844" t="s">
        <v>12628</v>
      </c>
      <c r="D4844" s="8">
        <f>VLOOKUP(C4844,Proveedor!$B$2:$C$168,2,0)</f>
        <v>13</v>
      </c>
      <c r="E4844" s="8" t="str">
        <f t="shared" si="150"/>
        <v>insert into Productos values (4843,'REDUCCION TERMOFLOW 1X3/4',13);</v>
      </c>
    </row>
    <row r="4845" spans="1:5" x14ac:dyDescent="0.25">
      <c r="A4845" s="8">
        <f t="shared" si="151"/>
        <v>4844</v>
      </c>
      <c r="B4845" t="s">
        <v>17616</v>
      </c>
      <c r="C4845" t="s">
        <v>12628</v>
      </c>
      <c r="D4845" s="8">
        <f>VLOOKUP(C4845,Proveedor!$B$2:$C$168,2,0)</f>
        <v>13</v>
      </c>
      <c r="E4845" s="8" t="str">
        <f t="shared" si="150"/>
        <v>insert into Productos values (4844,'REDUCCION TERMOFLOW 3/4X1/2',13);</v>
      </c>
    </row>
    <row r="4846" spans="1:5" x14ac:dyDescent="0.25">
      <c r="A4846" s="8">
        <f t="shared" si="151"/>
        <v>4845</v>
      </c>
      <c r="B4846" t="s">
        <v>17617</v>
      </c>
      <c r="C4846" t="s">
        <v>12696</v>
      </c>
      <c r="D4846" s="8">
        <f>VLOOKUP(C4846,Proveedor!$B$2:$C$168,2,0)</f>
        <v>81</v>
      </c>
      <c r="E4846" s="8" t="str">
        <f t="shared" si="150"/>
        <v>insert into Productos values (4845,'REFLECTOR 10 W LED MONTANA SLIM',81);</v>
      </c>
    </row>
    <row r="4847" spans="1:5" x14ac:dyDescent="0.25">
      <c r="A4847" s="8">
        <f t="shared" si="151"/>
        <v>4846</v>
      </c>
      <c r="B4847" t="s">
        <v>17618</v>
      </c>
      <c r="C4847" t="s">
        <v>12636</v>
      </c>
      <c r="D4847" s="8">
        <f>VLOOKUP(C4847,Proveedor!$B$2:$C$168,2,0)</f>
        <v>21</v>
      </c>
      <c r="E4847" s="8" t="str">
        <f t="shared" si="150"/>
        <v>insert into Productos values (4846,'REFLECTOR 10 W SANELEC SLIM (NUEVO)',21);</v>
      </c>
    </row>
    <row r="4848" spans="1:5" x14ac:dyDescent="0.25">
      <c r="A4848" s="8">
        <f t="shared" si="151"/>
        <v>4847</v>
      </c>
      <c r="B4848" t="s">
        <v>17619</v>
      </c>
      <c r="C4848" t="s">
        <v>12636</v>
      </c>
      <c r="D4848" s="8">
        <f>VLOOKUP(C4848,Proveedor!$B$2:$C$168,2,0)</f>
        <v>21</v>
      </c>
      <c r="E4848" s="8" t="str">
        <f t="shared" si="150"/>
        <v>insert into Productos values (4847,'REFLECTOR 20 W SANELEC SLIM (NUEVO)',21);</v>
      </c>
    </row>
    <row r="4849" spans="1:5" x14ac:dyDescent="0.25">
      <c r="A4849" s="8">
        <f t="shared" si="151"/>
        <v>4848</v>
      </c>
      <c r="B4849" t="s">
        <v>17620</v>
      </c>
      <c r="C4849" t="s">
        <v>12626</v>
      </c>
      <c r="D4849" s="8">
        <f>VLOOKUP(C4849,Proveedor!$B$2:$C$168,2,0)</f>
        <v>11</v>
      </c>
      <c r="E4849" s="8" t="str">
        <f t="shared" si="150"/>
        <v>insert into Productos values (4848,'REFLECTOR 30 W LED LION TOOLS',11);</v>
      </c>
    </row>
    <row r="4850" spans="1:5" x14ac:dyDescent="0.25">
      <c r="A4850" s="8">
        <f t="shared" si="151"/>
        <v>4849</v>
      </c>
      <c r="B4850" t="s">
        <v>17621</v>
      </c>
      <c r="C4850" t="s">
        <v>12636</v>
      </c>
      <c r="D4850" s="8">
        <f>VLOOKUP(C4850,Proveedor!$B$2:$C$168,2,0)</f>
        <v>21</v>
      </c>
      <c r="E4850" s="8" t="str">
        <f t="shared" si="150"/>
        <v>insert into Productos values (4849,'REFLECTOR 30 W SANELEC SLIM (NUEVO)',21);</v>
      </c>
    </row>
    <row r="4851" spans="1:5" x14ac:dyDescent="0.25">
      <c r="A4851" s="8">
        <f t="shared" si="151"/>
        <v>4850</v>
      </c>
      <c r="B4851" t="s">
        <v>17622</v>
      </c>
      <c r="C4851" t="s">
        <v>12636</v>
      </c>
      <c r="D4851" s="8">
        <f>VLOOKUP(C4851,Proveedor!$B$2:$C$168,2,0)</f>
        <v>21</v>
      </c>
      <c r="E4851" s="8" t="str">
        <f t="shared" si="150"/>
        <v>insert into Productos values (4850,'REFLECTOR 50 W SANELEC SLIM (NUEVO)',21);</v>
      </c>
    </row>
    <row r="4852" spans="1:5" x14ac:dyDescent="0.25">
      <c r="A4852" s="8">
        <f t="shared" si="151"/>
        <v>4851</v>
      </c>
      <c r="B4852" t="s">
        <v>17623</v>
      </c>
      <c r="C4852" t="s">
        <v>12696</v>
      </c>
      <c r="D4852" s="8">
        <f>VLOOKUP(C4852,Proveedor!$B$2:$C$168,2,0)</f>
        <v>81</v>
      </c>
      <c r="E4852" s="8" t="str">
        <f t="shared" si="150"/>
        <v>insert into Productos values (4851,'REFLECTOR 150 W LED MONTANA SLIM',81);</v>
      </c>
    </row>
    <row r="4853" spans="1:5" x14ac:dyDescent="0.25">
      <c r="A4853" s="8">
        <f t="shared" si="151"/>
        <v>4852</v>
      </c>
      <c r="B4853" t="s">
        <v>17624</v>
      </c>
      <c r="C4853" t="s">
        <v>12696</v>
      </c>
      <c r="D4853" s="8">
        <f>VLOOKUP(C4853,Proveedor!$B$2:$C$168,2,0)</f>
        <v>81</v>
      </c>
      <c r="E4853" s="8" t="str">
        <f t="shared" si="150"/>
        <v>insert into Productos values (4852,'REFLECTOR 200 W LED MONTANA SLIM GRIS',81);</v>
      </c>
    </row>
    <row r="4854" spans="1:5" x14ac:dyDescent="0.25">
      <c r="A4854" s="8">
        <f t="shared" si="151"/>
        <v>4853</v>
      </c>
      <c r="B4854" t="s">
        <v>17625</v>
      </c>
      <c r="C4854" t="s">
        <v>12618</v>
      </c>
      <c r="D4854" s="8">
        <f>VLOOKUP(C4854,Proveedor!$B$2:$C$168,2,0)</f>
        <v>3</v>
      </c>
      <c r="E4854" s="8" t="str">
        <f t="shared" si="150"/>
        <v>insert into Productos values (4853,'REGADERA AKSI 2 1/2 ABS ANTI SARRO SO',3);</v>
      </c>
    </row>
    <row r="4855" spans="1:5" x14ac:dyDescent="0.25">
      <c r="A4855" s="8">
        <f t="shared" si="151"/>
        <v>4854</v>
      </c>
      <c r="B4855" t="s">
        <v>17626</v>
      </c>
      <c r="C4855" t="s">
        <v>12618</v>
      </c>
      <c r="D4855" s="8">
        <f>VLOOKUP(C4855,Proveedor!$B$2:$C$168,2,0)</f>
        <v>3</v>
      </c>
      <c r="E4855" s="8" t="str">
        <f t="shared" si="150"/>
        <v>insert into Productos values (4854,'REGADERA AKSI 2 1/2 ABS BLANCA SOLA',3);</v>
      </c>
    </row>
    <row r="4856" spans="1:5" x14ac:dyDescent="0.25">
      <c r="A4856" s="8">
        <f t="shared" si="151"/>
        <v>4855</v>
      </c>
      <c r="B4856" t="s">
        <v>17627</v>
      </c>
      <c r="C4856" t="s">
        <v>12618</v>
      </c>
      <c r="D4856" s="8">
        <f>VLOOKUP(C4856,Proveedor!$B$2:$C$168,2,0)</f>
        <v>3</v>
      </c>
      <c r="E4856" s="8" t="str">
        <f t="shared" si="150"/>
        <v>insert into Productos values (4855,'REGADERA AKSI 2" CUADR METAL BRA Y CHAPE',3);</v>
      </c>
    </row>
    <row r="4857" spans="1:5" x14ac:dyDescent="0.25">
      <c r="A4857" s="8">
        <f t="shared" si="151"/>
        <v>4856</v>
      </c>
      <c r="B4857" t="s">
        <v>17628</v>
      </c>
      <c r="C4857" t="s">
        <v>12618</v>
      </c>
      <c r="D4857" s="8">
        <f>VLOOKUP(C4857,Proveedor!$B$2:$C$168,2,0)</f>
        <v>3</v>
      </c>
      <c r="E4857" s="8" t="str">
        <f t="shared" si="150"/>
        <v>insert into Productos values (4856,'REGADERA AKSI 3 1/2 METALICA BRAZO Y CHA',3);</v>
      </c>
    </row>
    <row r="4858" spans="1:5" x14ac:dyDescent="0.25">
      <c r="A4858" s="8">
        <f t="shared" si="151"/>
        <v>4857</v>
      </c>
      <c r="B4858" t="s">
        <v>17629</v>
      </c>
      <c r="C4858" t="s">
        <v>12618</v>
      </c>
      <c r="D4858" s="8">
        <f>VLOOKUP(C4858,Proveedor!$B$2:$C$168,2,0)</f>
        <v>3</v>
      </c>
      <c r="E4858" s="8" t="str">
        <f t="shared" si="150"/>
        <v>insert into Productos values (4857,'REGADERA AKSI 3 1/2 METALICA SOLA',3);</v>
      </c>
    </row>
    <row r="4859" spans="1:5" x14ac:dyDescent="0.25">
      <c r="A4859" s="8">
        <f t="shared" si="151"/>
        <v>4858</v>
      </c>
      <c r="B4859" t="s">
        <v>17630</v>
      </c>
      <c r="C4859" t="s">
        <v>12618</v>
      </c>
      <c r="D4859" s="8">
        <f>VLOOKUP(C4859,Proveedor!$B$2:$C$168,2,0)</f>
        <v>3</v>
      </c>
      <c r="E4859" s="8" t="str">
        <f t="shared" si="150"/>
        <v>insert into Productos values (4858,'REGADERA AKSI 4 1/2 T/PLA C/BRAZO Y CHAP',3);</v>
      </c>
    </row>
    <row r="4860" spans="1:5" x14ac:dyDescent="0.25">
      <c r="A4860" s="8">
        <f t="shared" si="151"/>
        <v>4859</v>
      </c>
      <c r="B4860" t="s">
        <v>17631</v>
      </c>
      <c r="C4860" t="s">
        <v>12628</v>
      </c>
      <c r="D4860" s="8">
        <f>VLOOKUP(C4860,Proveedor!$B$2:$C$168,2,0)</f>
        <v>13</v>
      </c>
      <c r="E4860" s="8" t="str">
        <f t="shared" si="150"/>
        <v>insert into Productos values (4859,'REGADERA CUADRADA FOSET ACERO',13);</v>
      </c>
    </row>
    <row r="4861" spans="1:5" x14ac:dyDescent="0.25">
      <c r="A4861" s="8">
        <f t="shared" si="151"/>
        <v>4860</v>
      </c>
      <c r="B4861" t="s">
        <v>17632</v>
      </c>
      <c r="C4861" t="s">
        <v>12628</v>
      </c>
      <c r="D4861" s="8">
        <f>VLOOKUP(C4861,Proveedor!$B$2:$C$168,2,0)</f>
        <v>13</v>
      </c>
      <c r="E4861" s="8" t="str">
        <f t="shared" si="150"/>
        <v>insert into Productos values (4860,'REGADERA ELECTRICA FOSET 4 TEMPERATURAS AZUL',13);</v>
      </c>
    </row>
    <row r="4862" spans="1:5" x14ac:dyDescent="0.25">
      <c r="A4862" s="8">
        <f t="shared" si="151"/>
        <v>4861</v>
      </c>
      <c r="B4862" t="s">
        <v>17633</v>
      </c>
      <c r="C4862" t="s">
        <v>12628</v>
      </c>
      <c r="D4862" s="8">
        <f>VLOOKUP(C4862,Proveedor!$B$2:$C$168,2,0)</f>
        <v>13</v>
      </c>
      <c r="E4862" s="8" t="str">
        <f t="shared" si="150"/>
        <v>insert into Productos values (4861,'REGADERA FOSET 2" CABEZA CUADRADA AQUA',13);</v>
      </c>
    </row>
    <row r="4863" spans="1:5" x14ac:dyDescent="0.25">
      <c r="A4863" s="8">
        <f t="shared" si="151"/>
        <v>4862</v>
      </c>
      <c r="B4863" t="s">
        <v>17634</v>
      </c>
      <c r="C4863" t="s">
        <v>12628</v>
      </c>
      <c r="D4863" s="8">
        <f>VLOOKUP(C4863,Proveedor!$B$2:$C$168,2,0)</f>
        <v>13</v>
      </c>
      <c r="E4863" s="8" t="str">
        <f t="shared" si="150"/>
        <v>insert into Productos values (4862,'REGADERA FOSET ABS REDONDA 2 1/2 BASIC',13);</v>
      </c>
    </row>
    <row r="4864" spans="1:5" x14ac:dyDescent="0.25">
      <c r="A4864" s="8">
        <f t="shared" si="151"/>
        <v>4863</v>
      </c>
      <c r="B4864" t="s">
        <v>17635</v>
      </c>
      <c r="C4864" t="s">
        <v>12628</v>
      </c>
      <c r="D4864" s="8">
        <f>VLOOKUP(C4864,Proveedor!$B$2:$C$168,2,0)</f>
        <v>13</v>
      </c>
      <c r="E4864" s="8" t="str">
        <f t="shared" si="150"/>
        <v>insert into Productos values (4863,'REGADERA FOSET ABS REDONDAD 3" BASIC',13);</v>
      </c>
    </row>
    <row r="4865" spans="1:5" x14ac:dyDescent="0.25">
      <c r="A4865" s="8">
        <f t="shared" si="151"/>
        <v>4864</v>
      </c>
      <c r="B4865" t="s">
        <v>17636</v>
      </c>
      <c r="C4865" t="s">
        <v>12628</v>
      </c>
      <c r="D4865" s="8">
        <f>VLOOKUP(C4865,Proveedor!$B$2:$C$168,2,0)</f>
        <v>13</v>
      </c>
      <c r="E4865" s="8" t="str">
        <f t="shared" si="150"/>
        <v>insert into Productos values (4864,'REGADERA FOSET PLASTICA REDONDA',13);</v>
      </c>
    </row>
    <row r="4866" spans="1:5" x14ac:dyDescent="0.25">
      <c r="A4866" s="8">
        <f t="shared" si="151"/>
        <v>4865</v>
      </c>
      <c r="B4866" t="s">
        <v>17637</v>
      </c>
      <c r="C4866" t="s">
        <v>12628</v>
      </c>
      <c r="D4866" s="8">
        <f>VLOOKUP(C4866,Proveedor!$B$2:$C$168,2,0)</f>
        <v>13</v>
      </c>
      <c r="E4866" s="8" t="str">
        <f t="shared" si="150"/>
        <v>insert into Productos values (4865,'REGADERA FOSET PLASTICA T/TELEFONO BASIC',13);</v>
      </c>
    </row>
    <row r="4867" spans="1:5" x14ac:dyDescent="0.25">
      <c r="A4867" s="8">
        <f t="shared" si="151"/>
        <v>4866</v>
      </c>
      <c r="B4867" t="s">
        <v>17638</v>
      </c>
      <c r="C4867" t="s">
        <v>12628</v>
      </c>
      <c r="D4867" s="8">
        <f>VLOOKUP(C4867,Proveedor!$B$2:$C$168,2,0)</f>
        <v>13</v>
      </c>
      <c r="E4867" s="8" t="str">
        <f t="shared" ref="E4867:E4930" si="152">"insert into Productos values ("&amp;A4867&amp;",'"&amp;B4867&amp;"',"&amp;D4867&amp;");"</f>
        <v>insert into Productos values (4866,'REGADERA FOSET REDONDA CABEZA 3 1/2',13);</v>
      </c>
    </row>
    <row r="4868" spans="1:5" x14ac:dyDescent="0.25">
      <c r="A4868" s="8">
        <f t="shared" ref="A4868:A4931" si="153">+A4867+1</f>
        <v>4867</v>
      </c>
      <c r="B4868" t="s">
        <v>17639</v>
      </c>
      <c r="C4868" t="s">
        <v>12759</v>
      </c>
      <c r="D4868" s="8">
        <f>VLOOKUP(C4868,Proveedor!$B$2:$C$168,2,0)</f>
        <v>145</v>
      </c>
      <c r="E4868" s="8" t="str">
        <f t="shared" si="152"/>
        <v>insert into Productos values (4867,'REGADERA LORENZETTI MAXISHOWER ELECTRI',145);</v>
      </c>
    </row>
    <row r="4869" spans="1:5" x14ac:dyDescent="0.25">
      <c r="A4869" s="8">
        <f t="shared" si="153"/>
        <v>4868</v>
      </c>
      <c r="B4869" t="s">
        <v>17640</v>
      </c>
      <c r="C4869" t="s">
        <v>12643</v>
      </c>
      <c r="D4869" s="8">
        <f>VLOOKUP(C4869,Proveedor!$B$2:$C$168,2,0)</f>
        <v>28</v>
      </c>
      <c r="E4869" s="8" t="str">
        <f t="shared" si="152"/>
        <v>insert into Productos values (4868,'REGADERA MAGA¥A DE MANO TIPO MANZANA',28);</v>
      </c>
    </row>
    <row r="4870" spans="1:5" x14ac:dyDescent="0.25">
      <c r="A4870" s="8">
        <f t="shared" si="153"/>
        <v>4869</v>
      </c>
      <c r="B4870" t="s">
        <v>17641</v>
      </c>
      <c r="C4870" t="s">
        <v>12643</v>
      </c>
      <c r="D4870" s="8">
        <f>VLOOKUP(C4870,Proveedor!$B$2:$C$168,2,0)</f>
        <v>28</v>
      </c>
      <c r="E4870" s="8" t="str">
        <f t="shared" si="152"/>
        <v>insert into Productos values (4869,'REGADERA MAGA¥A DE PISTOLA',28);</v>
      </c>
    </row>
    <row r="4871" spans="1:5" x14ac:dyDescent="0.25">
      <c r="A4871" s="8">
        <f t="shared" si="153"/>
        <v>4870</v>
      </c>
      <c r="B4871" t="s">
        <v>17642</v>
      </c>
      <c r="C4871" t="s">
        <v>12643</v>
      </c>
      <c r="D4871" s="8">
        <f>VLOOKUP(C4871,Proveedor!$B$2:$C$168,2,0)</f>
        <v>28</v>
      </c>
      <c r="E4871" s="8" t="str">
        <f t="shared" si="152"/>
        <v>insert into Productos values (4870,'REGADERA MAGA¥A DE PLASTICO REDONDA CROM',28);</v>
      </c>
    </row>
    <row r="4872" spans="1:5" x14ac:dyDescent="0.25">
      <c r="A4872" s="8">
        <f t="shared" si="153"/>
        <v>4871</v>
      </c>
      <c r="B4872" t="s">
        <v>17643</v>
      </c>
      <c r="C4872" t="s">
        <v>12643</v>
      </c>
      <c r="D4872" s="8">
        <f>VLOOKUP(C4872,Proveedor!$B$2:$C$168,2,0)</f>
        <v>28</v>
      </c>
      <c r="E4872" s="8" t="str">
        <f t="shared" si="152"/>
        <v>insert into Productos values (4871,'REGADERA MAGA¥A FLOR',28);</v>
      </c>
    </row>
    <row r="4873" spans="1:5" x14ac:dyDescent="0.25">
      <c r="A4873" s="8">
        <f t="shared" si="153"/>
        <v>4872</v>
      </c>
      <c r="B4873" t="s">
        <v>17644</v>
      </c>
      <c r="C4873" t="s">
        <v>12643</v>
      </c>
      <c r="D4873" s="8">
        <f>VLOOKUP(C4873,Proveedor!$B$2:$C$168,2,0)</f>
        <v>28</v>
      </c>
      <c r="E4873" s="8" t="str">
        <f t="shared" si="152"/>
        <v>insert into Productos values (4872,'REGADERA MAGAÑA CUADRADA 10X10 SOLA',28);</v>
      </c>
    </row>
    <row r="4874" spans="1:5" x14ac:dyDescent="0.25">
      <c r="A4874" s="8">
        <f t="shared" si="153"/>
        <v>4873</v>
      </c>
      <c r="B4874" t="s">
        <v>17645</v>
      </c>
      <c r="C4874" t="s">
        <v>12643</v>
      </c>
      <c r="D4874" s="8">
        <f>VLOOKUP(C4874,Proveedor!$B$2:$C$168,2,0)</f>
        <v>28</v>
      </c>
      <c r="E4874" s="8" t="str">
        <f t="shared" si="152"/>
        <v>insert into Productos values (4873,'REGADERA MAGAÑA CUADRADA 15X15 SOLA',28);</v>
      </c>
    </row>
    <row r="4875" spans="1:5" x14ac:dyDescent="0.25">
      <c r="A4875" s="8">
        <f t="shared" si="153"/>
        <v>4874</v>
      </c>
      <c r="B4875" t="s">
        <v>17646</v>
      </c>
      <c r="C4875" t="s">
        <v>12664</v>
      </c>
      <c r="D4875" s="8">
        <f>VLOOKUP(C4875,Proveedor!$B$2:$C$168,2,0)</f>
        <v>49</v>
      </c>
      <c r="E4875" s="8" t="str">
        <f t="shared" si="152"/>
        <v>insert into Productos values (4874,'REGADERA MAGAÑA CUADRADA 15X15 ULTRA DELGADA',49);</v>
      </c>
    </row>
    <row r="4876" spans="1:5" x14ac:dyDescent="0.25">
      <c r="A4876" s="8">
        <f t="shared" si="153"/>
        <v>4875</v>
      </c>
      <c r="B4876" t="s">
        <v>17647</v>
      </c>
      <c r="C4876" t="s">
        <v>12643</v>
      </c>
      <c r="D4876" s="8">
        <f>VLOOKUP(C4876,Proveedor!$B$2:$C$168,2,0)</f>
        <v>28</v>
      </c>
      <c r="E4876" s="8" t="str">
        <f t="shared" si="152"/>
        <v>insert into Productos values (4875,'REGADERA MAGAÑA CUADRADA 20X20 SOLA',28);</v>
      </c>
    </row>
    <row r="4877" spans="1:5" x14ac:dyDescent="0.25">
      <c r="A4877" s="8">
        <f t="shared" si="153"/>
        <v>4876</v>
      </c>
      <c r="B4877" t="s">
        <v>17648</v>
      </c>
      <c r="C4877" t="s">
        <v>12664</v>
      </c>
      <c r="D4877" s="8">
        <f>VLOOKUP(C4877,Proveedor!$B$2:$C$168,2,0)</f>
        <v>49</v>
      </c>
      <c r="E4877" s="8" t="str">
        <f t="shared" si="152"/>
        <v>insert into Productos values (4876,'REGADERA MAGAÑA CUADRADA 20X20 ULTRA DELGADA',49);</v>
      </c>
    </row>
    <row r="4878" spans="1:5" x14ac:dyDescent="0.25">
      <c r="A4878" s="8">
        <f t="shared" si="153"/>
        <v>4877</v>
      </c>
      <c r="B4878" t="s">
        <v>17649</v>
      </c>
      <c r="C4878" t="s">
        <v>12664</v>
      </c>
      <c r="D4878" s="8">
        <f>VLOOKUP(C4878,Proveedor!$B$2:$C$168,2,0)</f>
        <v>49</v>
      </c>
      <c r="E4878" s="8" t="str">
        <f t="shared" si="152"/>
        <v>insert into Productos values (4877,'REGADERA MAGAÑA REDONDA 6" ULTRA DELGADA',49);</v>
      </c>
    </row>
    <row r="4879" spans="1:5" x14ac:dyDescent="0.25">
      <c r="A4879" s="8">
        <f t="shared" si="153"/>
        <v>4878</v>
      </c>
      <c r="B4879" t="s">
        <v>17650</v>
      </c>
      <c r="C4879" t="s">
        <v>12664</v>
      </c>
      <c r="D4879" s="8">
        <f>VLOOKUP(C4879,Proveedor!$B$2:$C$168,2,0)</f>
        <v>49</v>
      </c>
      <c r="E4879" s="8" t="str">
        <f t="shared" si="152"/>
        <v>insert into Productos values (4878,'REGADERA MAGAÑA REDONDA 8" ULTRA DELGADA R-8',49);</v>
      </c>
    </row>
    <row r="4880" spans="1:5" x14ac:dyDescent="0.25">
      <c r="A4880" s="8">
        <f t="shared" si="153"/>
        <v>4879</v>
      </c>
      <c r="B4880" t="s">
        <v>17651</v>
      </c>
      <c r="C4880" t="s">
        <v>12625</v>
      </c>
      <c r="D4880" s="8">
        <f>VLOOKUP(C4880,Proveedor!$B$2:$C$168,2,0)</f>
        <v>10</v>
      </c>
      <c r="E4880" s="8" t="str">
        <f t="shared" si="152"/>
        <v>insert into Productos values (4879,'REGADERA MAX-TOOLS REDONDA 3 1/2 SOLA',10);</v>
      </c>
    </row>
    <row r="4881" spans="1:5" x14ac:dyDescent="0.25">
      <c r="A4881" s="8">
        <f t="shared" si="153"/>
        <v>4880</v>
      </c>
      <c r="B4881" t="s">
        <v>17652</v>
      </c>
      <c r="C4881" t="s">
        <v>12625</v>
      </c>
      <c r="D4881" s="8">
        <f>VLOOKUP(C4881,Proveedor!$B$2:$C$168,2,0)</f>
        <v>10</v>
      </c>
      <c r="E4881" s="8" t="str">
        <f t="shared" si="152"/>
        <v>insert into Productos values (4880,'REGADERA MAX-TOOLS STANDAR BRAZO Y CHAPE',10);</v>
      </c>
    </row>
    <row r="4882" spans="1:5" x14ac:dyDescent="0.25">
      <c r="A4882" s="8">
        <f t="shared" si="153"/>
        <v>4881</v>
      </c>
      <c r="B4882" t="s">
        <v>17653</v>
      </c>
      <c r="C4882" t="s">
        <v>12643</v>
      </c>
      <c r="D4882" s="8">
        <f>VLOOKUP(C4882,Proveedor!$B$2:$C$168,2,0)</f>
        <v>28</v>
      </c>
      <c r="E4882" s="8" t="str">
        <f t="shared" si="152"/>
        <v>insert into Productos values (4881,'REGADERA REDONDA 8 PLG. MAGA¥A',28);</v>
      </c>
    </row>
    <row r="4883" spans="1:5" x14ac:dyDescent="0.25">
      <c r="A4883" s="8">
        <f t="shared" si="153"/>
        <v>4882</v>
      </c>
      <c r="B4883" t="s">
        <v>17654</v>
      </c>
      <c r="C4883" t="s">
        <v>12760</v>
      </c>
      <c r="D4883" s="8">
        <f>VLOOKUP(C4883,Proveedor!$B$2:$C$168,2,0)</f>
        <v>146</v>
      </c>
      <c r="E4883" s="8" t="str">
        <f t="shared" si="152"/>
        <v>insert into Productos values (4882,'REGADERA SANTUL AHORRADORA MOD.8490',146);</v>
      </c>
    </row>
    <row r="4884" spans="1:5" x14ac:dyDescent="0.25">
      <c r="A4884" s="8">
        <f t="shared" si="153"/>
        <v>4883</v>
      </c>
      <c r="B4884" t="s">
        <v>17655</v>
      </c>
      <c r="C4884" t="s">
        <v>12761</v>
      </c>
      <c r="D4884" s="8">
        <f>VLOOKUP(C4884,Proveedor!$B$2:$C$168,2,0)</f>
        <v>147</v>
      </c>
      <c r="E4884" s="8" t="str">
        <f t="shared" si="152"/>
        <v>insert into Productos values (4883,'REGADERA SANTUL AHORRADORA MOD.8491',147);</v>
      </c>
    </row>
    <row r="4885" spans="1:5" x14ac:dyDescent="0.25">
      <c r="A4885" s="8">
        <f t="shared" si="153"/>
        <v>4884</v>
      </c>
      <c r="B4885" t="s">
        <v>17656</v>
      </c>
      <c r="C4885" t="s">
        <v>12761</v>
      </c>
      <c r="D4885" s="8">
        <f>VLOOKUP(C4885,Proveedor!$B$2:$C$168,2,0)</f>
        <v>147</v>
      </c>
      <c r="E4885" s="8" t="str">
        <f t="shared" si="152"/>
        <v>insert into Productos values (4884,'REGADERA SANTUL AHORRADORA MOD.8492',147);</v>
      </c>
    </row>
    <row r="4886" spans="1:5" x14ac:dyDescent="0.25">
      <c r="A4886" s="8">
        <f t="shared" si="153"/>
        <v>4885</v>
      </c>
      <c r="B4886" t="s">
        <v>17657</v>
      </c>
      <c r="C4886" t="s">
        <v>12619</v>
      </c>
      <c r="D4886" s="8">
        <f>VLOOKUP(C4886,Proveedor!$B$2:$C$168,2,0)</f>
        <v>4</v>
      </c>
      <c r="E4886" s="8" t="str">
        <f t="shared" si="152"/>
        <v>insert into Productos values (4885,'REGLA METALICA SURTEK',4);</v>
      </c>
    </row>
    <row r="4887" spans="1:5" x14ac:dyDescent="0.25">
      <c r="A4887" s="8">
        <f t="shared" si="153"/>
        <v>4886</v>
      </c>
      <c r="B4887" t="s">
        <v>17658</v>
      </c>
      <c r="C4887" t="s">
        <v>12658</v>
      </c>
      <c r="D4887" s="8">
        <f>VLOOKUP(C4887,Proveedor!$B$2:$C$168,2,0)</f>
        <v>43</v>
      </c>
      <c r="E4887" s="8" t="str">
        <f t="shared" si="152"/>
        <v>insert into Productos values (4886,'REGULADOR 1 VIA ALTA PRESION ROJO',43);</v>
      </c>
    </row>
    <row r="4888" spans="1:5" x14ac:dyDescent="0.25">
      <c r="A4888" s="8">
        <f t="shared" si="153"/>
        <v>4887</v>
      </c>
      <c r="B4888" t="s">
        <v>17659</v>
      </c>
      <c r="C4888" t="s">
        <v>12658</v>
      </c>
      <c r="D4888" s="8">
        <f>VLOOKUP(C4888,Proveedor!$B$2:$C$168,2,0)</f>
        <v>43</v>
      </c>
      <c r="E4888" s="8" t="str">
        <f t="shared" si="152"/>
        <v>insert into Productos values (4887,'REGULADOR 1 VIA BARO.',43);</v>
      </c>
    </row>
    <row r="4889" spans="1:5" x14ac:dyDescent="0.25">
      <c r="A4889" s="8">
        <f t="shared" si="153"/>
        <v>4888</v>
      </c>
      <c r="B4889" t="s">
        <v>17660</v>
      </c>
      <c r="C4889" t="s">
        <v>12625</v>
      </c>
      <c r="D4889" s="8">
        <f>VLOOKUP(C4889,Proveedor!$B$2:$C$168,2,0)</f>
        <v>10</v>
      </c>
      <c r="E4889" s="8" t="str">
        <f t="shared" si="152"/>
        <v>insert into Productos values (4888,'REMACHADORA MAX TOOLS',10);</v>
      </c>
    </row>
    <row r="4890" spans="1:5" x14ac:dyDescent="0.25">
      <c r="A4890" s="8">
        <f t="shared" si="153"/>
        <v>4889</v>
      </c>
      <c r="B4890" t="s">
        <v>17661</v>
      </c>
      <c r="C4890" t="s">
        <v>12654</v>
      </c>
      <c r="D4890" s="8">
        <f>VLOOKUP(C4890,Proveedor!$B$2:$C$168,2,0)</f>
        <v>39</v>
      </c>
      <c r="E4890" s="8" t="str">
        <f t="shared" si="152"/>
        <v>insert into Productos values (4889,'REMACHADORA PERTUL RE-10PX C/REMACHES B',39);</v>
      </c>
    </row>
    <row r="4891" spans="1:5" x14ac:dyDescent="0.25">
      <c r="A4891" s="8">
        <f t="shared" si="153"/>
        <v>4890</v>
      </c>
      <c r="B4891" t="s">
        <v>17662</v>
      </c>
      <c r="C4891" t="s">
        <v>12654</v>
      </c>
      <c r="D4891" s="8">
        <f>VLOOKUP(C4891,Proveedor!$B$2:$C$168,2,0)</f>
        <v>39</v>
      </c>
      <c r="E4891" s="8" t="str">
        <f t="shared" si="152"/>
        <v>insert into Productos values (4890,'REMACHADORA PRETUL RE-10P B',39);</v>
      </c>
    </row>
    <row r="4892" spans="1:5" x14ac:dyDescent="0.25">
      <c r="A4892" s="8">
        <f t="shared" si="153"/>
        <v>4891</v>
      </c>
      <c r="B4892" t="s">
        <v>17663</v>
      </c>
      <c r="C4892" t="s">
        <v>12621</v>
      </c>
      <c r="D4892" s="8">
        <f>VLOOKUP(C4892,Proveedor!$B$2:$C$168,2,0)</f>
        <v>6</v>
      </c>
      <c r="E4892" s="8" t="str">
        <f t="shared" si="152"/>
        <v>insert into Productos values (4891,'REMACHADORA SANTUL 7739 B',6);</v>
      </c>
    </row>
    <row r="4893" spans="1:5" x14ac:dyDescent="0.25">
      <c r="A4893" s="8">
        <f t="shared" si="153"/>
        <v>4892</v>
      </c>
      <c r="B4893" t="s">
        <v>17664</v>
      </c>
      <c r="C4893" t="s">
        <v>12621</v>
      </c>
      <c r="D4893" s="8">
        <f>VLOOKUP(C4893,Proveedor!$B$2:$C$168,2,0)</f>
        <v>6</v>
      </c>
      <c r="E4893" s="8" t="str">
        <f t="shared" si="152"/>
        <v>insert into Productos values (4892,'REMACHADORA SANTUL 7740 C/REMACHES',6);</v>
      </c>
    </row>
    <row r="4894" spans="1:5" x14ac:dyDescent="0.25">
      <c r="A4894" s="8">
        <f t="shared" si="153"/>
        <v>4893</v>
      </c>
      <c r="B4894" t="s">
        <v>17665</v>
      </c>
      <c r="C4894" t="s">
        <v>12630</v>
      </c>
      <c r="D4894" s="8">
        <f>VLOOKUP(C4894,Proveedor!$B$2:$C$168,2,0)</f>
        <v>15</v>
      </c>
      <c r="E4894" s="8" t="str">
        <f t="shared" si="152"/>
        <v>insert into Productos values (4893,'REMACHADORA SENCILLA MAR-RAM *HRB B-R',15);</v>
      </c>
    </row>
    <row r="4895" spans="1:5" x14ac:dyDescent="0.25">
      <c r="A4895" s="8">
        <f t="shared" si="153"/>
        <v>4894</v>
      </c>
      <c r="B4895" t="s">
        <v>17666</v>
      </c>
      <c r="C4895" t="s">
        <v>12627</v>
      </c>
      <c r="D4895" s="8">
        <f>VLOOKUP(C4895,Proveedor!$B$2:$C$168,2,0)</f>
        <v>12</v>
      </c>
      <c r="E4895" s="8" t="str">
        <f t="shared" si="152"/>
        <v>insert into Productos values (4894,'REMACHADORA TRUPER 10" PROFESIONAL',12);</v>
      </c>
    </row>
    <row r="4896" spans="1:5" x14ac:dyDescent="0.25">
      <c r="A4896" s="8">
        <f t="shared" si="153"/>
        <v>4895</v>
      </c>
      <c r="B4896" t="s">
        <v>17667</v>
      </c>
      <c r="C4896" t="s">
        <v>12630</v>
      </c>
      <c r="D4896" s="8">
        <f>VLOOKUP(C4896,Proveedor!$B$2:$C$168,2,0)</f>
        <v>15</v>
      </c>
      <c r="E4896" s="8" t="str">
        <f t="shared" si="152"/>
        <v>insert into Productos values (4895,'REMACHE 1000 PZS 1/4 5/16 3/8 5/8 MAR-RA',15);</v>
      </c>
    </row>
    <row r="4897" spans="1:5" x14ac:dyDescent="0.25">
      <c r="A4897" s="8">
        <f t="shared" si="153"/>
        <v>4896</v>
      </c>
      <c r="B4897" t="s">
        <v>17668</v>
      </c>
      <c r="C4897" t="s">
        <v>12618</v>
      </c>
      <c r="D4897" s="8">
        <f>VLOOKUP(C4897,Proveedor!$B$2:$C$168,2,0)</f>
        <v>3</v>
      </c>
      <c r="E4897" s="8" t="str">
        <f t="shared" si="152"/>
        <v>insert into Productos values (4896,'REMACHE AKSI R-46-AK 1/8X3/8" 100 PZS',3);</v>
      </c>
    </row>
    <row r="4898" spans="1:5" x14ac:dyDescent="0.25">
      <c r="A4898" s="8">
        <f t="shared" si="153"/>
        <v>4897</v>
      </c>
      <c r="B4898" t="s">
        <v>17669</v>
      </c>
      <c r="C4898" t="s">
        <v>12620</v>
      </c>
      <c r="D4898" s="8">
        <f>VLOOKUP(C4898,Proveedor!$B$2:$C$168,2,0)</f>
        <v>5</v>
      </c>
      <c r="E4898" s="8" t="str">
        <f t="shared" si="152"/>
        <v>insert into Productos values (4897,'REMACHE FIERO STD R-42B 50PZS 1/8X1/8',5);</v>
      </c>
    </row>
    <row r="4899" spans="1:5" x14ac:dyDescent="0.25">
      <c r="A4899" s="8">
        <f t="shared" si="153"/>
        <v>4898</v>
      </c>
      <c r="B4899" t="s">
        <v>17670</v>
      </c>
      <c r="C4899" t="s">
        <v>12620</v>
      </c>
      <c r="D4899" s="8">
        <f>VLOOKUP(C4899,Proveedor!$B$2:$C$168,2,0)</f>
        <v>5</v>
      </c>
      <c r="E4899" s="8" t="str">
        <f t="shared" si="152"/>
        <v>insert into Productos values (4898,'REMACHE FIERO STD R-43B 50PZS 1/8X3/16',5);</v>
      </c>
    </row>
    <row r="4900" spans="1:5" x14ac:dyDescent="0.25">
      <c r="A4900" s="8">
        <f t="shared" si="153"/>
        <v>4899</v>
      </c>
      <c r="B4900" t="s">
        <v>17671</v>
      </c>
      <c r="C4900" t="s">
        <v>12620</v>
      </c>
      <c r="D4900" s="8">
        <f>VLOOKUP(C4900,Proveedor!$B$2:$C$168,2,0)</f>
        <v>5</v>
      </c>
      <c r="E4900" s="8" t="str">
        <f t="shared" si="152"/>
        <v>insert into Productos values (4899,'REMACHE FIERO STD R-44B 50PZS 1/8X1/4',5);</v>
      </c>
    </row>
    <row r="4901" spans="1:5" x14ac:dyDescent="0.25">
      <c r="A4901" s="8">
        <f t="shared" si="153"/>
        <v>4900</v>
      </c>
      <c r="B4901" t="s">
        <v>17672</v>
      </c>
      <c r="C4901" t="s">
        <v>12620</v>
      </c>
      <c r="D4901" s="8">
        <f>VLOOKUP(C4901,Proveedor!$B$2:$C$168,2,0)</f>
        <v>5</v>
      </c>
      <c r="E4901" s="8" t="str">
        <f t="shared" si="152"/>
        <v>insert into Productos values (4900,'REMACHE FIERO STD R-45B 50PZS 1/8X5/16',5);</v>
      </c>
    </row>
    <row r="4902" spans="1:5" x14ac:dyDescent="0.25">
      <c r="A4902" s="8">
        <f t="shared" si="153"/>
        <v>4901</v>
      </c>
      <c r="B4902" t="s">
        <v>17673</v>
      </c>
      <c r="C4902" t="s">
        <v>12620</v>
      </c>
      <c r="D4902" s="8">
        <f>VLOOKUP(C4902,Proveedor!$B$2:$C$168,2,0)</f>
        <v>5</v>
      </c>
      <c r="E4902" s="8" t="str">
        <f t="shared" si="152"/>
        <v>insert into Productos values (4901,'REMACHE FIERO STD R-46B 50PZS 1/8X3/8',5);</v>
      </c>
    </row>
    <row r="4903" spans="1:5" x14ac:dyDescent="0.25">
      <c r="A4903" s="8">
        <f t="shared" si="153"/>
        <v>4902</v>
      </c>
      <c r="B4903" t="s">
        <v>17674</v>
      </c>
      <c r="C4903" t="s">
        <v>12620</v>
      </c>
      <c r="D4903" s="8">
        <f>VLOOKUP(C4903,Proveedor!$B$2:$C$168,2,0)</f>
        <v>5</v>
      </c>
      <c r="E4903" s="8" t="str">
        <f t="shared" si="152"/>
        <v>insert into Productos values (4902,'REMACHE FIERO STD R-48B 50PZS 1/8X1/2',5);</v>
      </c>
    </row>
    <row r="4904" spans="1:5" x14ac:dyDescent="0.25">
      <c r="A4904" s="8">
        <f t="shared" si="153"/>
        <v>4903</v>
      </c>
      <c r="B4904" t="s">
        <v>17675</v>
      </c>
      <c r="C4904" t="s">
        <v>12620</v>
      </c>
      <c r="D4904" s="8">
        <f>VLOOKUP(C4904,Proveedor!$B$2:$C$168,2,0)</f>
        <v>5</v>
      </c>
      <c r="E4904" s="8" t="str">
        <f t="shared" si="152"/>
        <v>insert into Productos values (4903,'REMACHE FIERO STD R-52B 50PZS 5/32X1/8',5);</v>
      </c>
    </row>
    <row r="4905" spans="1:5" x14ac:dyDescent="0.25">
      <c r="A4905" s="8">
        <f t="shared" si="153"/>
        <v>4904</v>
      </c>
      <c r="B4905" t="s">
        <v>17676</v>
      </c>
      <c r="C4905" t="s">
        <v>12620</v>
      </c>
      <c r="D4905" s="8">
        <f>VLOOKUP(C4905,Proveedor!$B$2:$C$168,2,0)</f>
        <v>5</v>
      </c>
      <c r="E4905" s="8" t="str">
        <f t="shared" si="152"/>
        <v>insert into Productos values (4904,'REMACHE FIERO STD R-54B 50PZS 5/32X1/4',5);</v>
      </c>
    </row>
    <row r="4906" spans="1:5" x14ac:dyDescent="0.25">
      <c r="A4906" s="8">
        <f t="shared" si="153"/>
        <v>4905</v>
      </c>
      <c r="B4906" t="s">
        <v>17677</v>
      </c>
      <c r="C4906" t="s">
        <v>12620</v>
      </c>
      <c r="D4906" s="8">
        <f>VLOOKUP(C4906,Proveedor!$B$2:$C$168,2,0)</f>
        <v>5</v>
      </c>
      <c r="E4906" s="8" t="str">
        <f t="shared" si="152"/>
        <v>insert into Productos values (4905,'REMACHE FIERO STD R-56B 50PZS 5/32X3/8',5);</v>
      </c>
    </row>
    <row r="4907" spans="1:5" x14ac:dyDescent="0.25">
      <c r="A4907" s="8">
        <f t="shared" si="153"/>
        <v>4906</v>
      </c>
      <c r="B4907" t="s">
        <v>17678</v>
      </c>
      <c r="C4907" t="s">
        <v>12620</v>
      </c>
      <c r="D4907" s="8">
        <f>VLOOKUP(C4907,Proveedor!$B$2:$C$168,2,0)</f>
        <v>5</v>
      </c>
      <c r="E4907" s="8" t="str">
        <f t="shared" si="152"/>
        <v>insert into Productos values (4906,'REMACHE FIERO STD R-58B 50PZS 5/32X«',5);</v>
      </c>
    </row>
    <row r="4908" spans="1:5" x14ac:dyDescent="0.25">
      <c r="A4908" s="8">
        <f t="shared" si="153"/>
        <v>4907</v>
      </c>
      <c r="B4908" t="s">
        <v>17679</v>
      </c>
      <c r="C4908" t="s">
        <v>12620</v>
      </c>
      <c r="D4908" s="8">
        <f>VLOOKUP(C4908,Proveedor!$B$2:$C$168,2,0)</f>
        <v>5</v>
      </c>
      <c r="E4908" s="8" t="str">
        <f t="shared" si="152"/>
        <v>insert into Productos values (4907,'REMACHE FIERO STD R-610B 50PZS 3/16X5/8',5);</v>
      </c>
    </row>
    <row r="4909" spans="1:5" x14ac:dyDescent="0.25">
      <c r="A4909" s="8">
        <f t="shared" si="153"/>
        <v>4908</v>
      </c>
      <c r="B4909" t="s">
        <v>17680</v>
      </c>
      <c r="C4909" t="s">
        <v>12620</v>
      </c>
      <c r="D4909" s="8">
        <f>VLOOKUP(C4909,Proveedor!$B$2:$C$168,2,0)</f>
        <v>5</v>
      </c>
      <c r="E4909" s="8" t="str">
        <f t="shared" si="152"/>
        <v>insert into Productos values (4908,'REMACHE FIERO STD R-612B 50PZS 3/16X3/4',5);</v>
      </c>
    </row>
    <row r="4910" spans="1:5" x14ac:dyDescent="0.25">
      <c r="A4910" s="8">
        <f t="shared" si="153"/>
        <v>4909</v>
      </c>
      <c r="B4910" t="s">
        <v>17681</v>
      </c>
      <c r="C4910" t="s">
        <v>12620</v>
      </c>
      <c r="D4910" s="8">
        <f>VLOOKUP(C4910,Proveedor!$B$2:$C$168,2,0)</f>
        <v>5</v>
      </c>
      <c r="E4910" s="8" t="str">
        <f t="shared" si="152"/>
        <v>insert into Productos values (4909,'REMACHE FIERO STD R-62B 50PZS 3/16X1/8',5);</v>
      </c>
    </row>
    <row r="4911" spans="1:5" x14ac:dyDescent="0.25">
      <c r="A4911" s="8">
        <f t="shared" si="153"/>
        <v>4910</v>
      </c>
      <c r="B4911" t="s">
        <v>17682</v>
      </c>
      <c r="C4911" t="s">
        <v>12620</v>
      </c>
      <c r="D4911" s="8">
        <f>VLOOKUP(C4911,Proveedor!$B$2:$C$168,2,0)</f>
        <v>5</v>
      </c>
      <c r="E4911" s="8" t="str">
        <f t="shared" si="152"/>
        <v>insert into Productos values (4910,'REMACHE FIERO STD R-64B 50PZS 3/16X1/4',5);</v>
      </c>
    </row>
    <row r="4912" spans="1:5" x14ac:dyDescent="0.25">
      <c r="A4912" s="8">
        <f t="shared" si="153"/>
        <v>4911</v>
      </c>
      <c r="B4912" t="s">
        <v>17683</v>
      </c>
      <c r="C4912" t="s">
        <v>12620</v>
      </c>
      <c r="D4912" s="8">
        <f>VLOOKUP(C4912,Proveedor!$B$2:$C$168,2,0)</f>
        <v>5</v>
      </c>
      <c r="E4912" s="8" t="str">
        <f t="shared" si="152"/>
        <v>insert into Productos values (4911,'REMACHE FIERO STD R-66B 50PZS 3/16X3/8',5);</v>
      </c>
    </row>
    <row r="4913" spans="1:5" x14ac:dyDescent="0.25">
      <c r="A4913" s="8">
        <f t="shared" si="153"/>
        <v>4912</v>
      </c>
      <c r="B4913" t="s">
        <v>17684</v>
      </c>
      <c r="C4913" t="s">
        <v>12620</v>
      </c>
      <c r="D4913" s="8">
        <f>VLOOKUP(C4913,Proveedor!$B$2:$C$168,2,0)</f>
        <v>5</v>
      </c>
      <c r="E4913" s="8" t="str">
        <f t="shared" si="152"/>
        <v>insert into Productos values (4912,'REMACHE FIERO STD R-66LF 50PZS 3/16X3/8',5);</v>
      </c>
    </row>
    <row r="4914" spans="1:5" x14ac:dyDescent="0.25">
      <c r="A4914" s="8">
        <f t="shared" si="153"/>
        <v>4913</v>
      </c>
      <c r="B4914" t="s">
        <v>17685</v>
      </c>
      <c r="C4914" t="s">
        <v>12620</v>
      </c>
      <c r="D4914" s="8">
        <f>VLOOKUP(C4914,Proveedor!$B$2:$C$168,2,0)</f>
        <v>5</v>
      </c>
      <c r="E4914" s="8" t="str">
        <f t="shared" si="152"/>
        <v>insert into Productos values (4913,'REMACHE FIERO STD R-68B 50PZS 3/16X1/2',5);</v>
      </c>
    </row>
    <row r="4915" spans="1:5" x14ac:dyDescent="0.25">
      <c r="A4915" s="8">
        <f t="shared" si="153"/>
        <v>4914</v>
      </c>
      <c r="B4915" t="s">
        <v>17686</v>
      </c>
      <c r="C4915" t="s">
        <v>12620</v>
      </c>
      <c r="D4915" s="8">
        <f>VLOOKUP(C4915,Proveedor!$B$2:$C$168,2,0)</f>
        <v>5</v>
      </c>
      <c r="E4915" s="8" t="str">
        <f t="shared" si="152"/>
        <v>insert into Productos values (4914,'REMACHE FIERO STD R-68LF 50PZ 3/16X«',5);</v>
      </c>
    </row>
    <row r="4916" spans="1:5" x14ac:dyDescent="0.25">
      <c r="A4916" s="8">
        <f t="shared" si="153"/>
        <v>4915</v>
      </c>
      <c r="B4916" t="s">
        <v>17687</v>
      </c>
      <c r="C4916" t="s">
        <v>12620</v>
      </c>
      <c r="D4916" s="8">
        <f>VLOOKUP(C4916,Proveedor!$B$2:$C$168,2,0)</f>
        <v>5</v>
      </c>
      <c r="E4916" s="8" t="str">
        <f t="shared" si="152"/>
        <v>insert into Productos values (4915,'REMACHE FIERO STD R-84B 50PZS ¬X¬',5);</v>
      </c>
    </row>
    <row r="4917" spans="1:5" x14ac:dyDescent="0.25">
      <c r="A4917" s="8">
        <f t="shared" si="153"/>
        <v>4916</v>
      </c>
      <c r="B4917" t="s">
        <v>17688</v>
      </c>
      <c r="C4917" t="s">
        <v>12620</v>
      </c>
      <c r="D4917" s="8">
        <f>VLOOKUP(C4917,Proveedor!$B$2:$C$168,2,0)</f>
        <v>5</v>
      </c>
      <c r="E4917" s="8" t="str">
        <f t="shared" si="152"/>
        <v>insert into Productos values (4916,'REMACHE FIERO STD R-86B 50PZS ¬X3/8',5);</v>
      </c>
    </row>
    <row r="4918" spans="1:5" x14ac:dyDescent="0.25">
      <c r="A4918" s="8">
        <f t="shared" si="153"/>
        <v>4917</v>
      </c>
      <c r="B4918" t="s">
        <v>17689</v>
      </c>
      <c r="C4918" t="s">
        <v>12620</v>
      </c>
      <c r="D4918" s="8">
        <f>VLOOKUP(C4918,Proveedor!$B$2:$C$168,2,0)</f>
        <v>5</v>
      </c>
      <c r="E4918" s="8" t="str">
        <f t="shared" si="152"/>
        <v>insert into Productos values (4917,'REMACHE FIERO STD R-88B 50PZS ¬X«',5);</v>
      </c>
    </row>
    <row r="4919" spans="1:5" x14ac:dyDescent="0.25">
      <c r="A4919" s="8">
        <f t="shared" si="153"/>
        <v>4918</v>
      </c>
      <c r="B4919" t="s">
        <v>17690</v>
      </c>
      <c r="C4919" t="s">
        <v>12619</v>
      </c>
      <c r="D4919" s="8">
        <f>VLOOKUP(C4919,Proveedor!$B$2:$C$168,2,0)</f>
        <v>4</v>
      </c>
      <c r="E4919" s="8" t="str">
        <f t="shared" si="152"/>
        <v>insert into Productos values (4918,'REMOVEDOR DE GOTAS SURTEK P/PARABRISA',4);</v>
      </c>
    </row>
    <row r="4920" spans="1:5" x14ac:dyDescent="0.25">
      <c r="A4920" s="8">
        <f t="shared" si="153"/>
        <v>4919</v>
      </c>
      <c r="B4920" t="s">
        <v>17691</v>
      </c>
      <c r="C4920" t="s">
        <v>12655</v>
      </c>
      <c r="D4920" s="8">
        <f>VLOOKUP(C4920,Proveedor!$B$2:$C$168,2,0)</f>
        <v>40</v>
      </c>
      <c r="E4920" s="8" t="str">
        <f t="shared" si="152"/>
        <v>insert into Productos values (4919,'REP. DESPACHADOR PUNTAS PLANAS 10 PZ',40);</v>
      </c>
    </row>
    <row r="4921" spans="1:5" x14ac:dyDescent="0.25">
      <c r="A4921" s="8">
        <f t="shared" si="153"/>
        <v>4920</v>
      </c>
      <c r="B4921" t="s">
        <v>17692</v>
      </c>
      <c r="C4921" t="s">
        <v>12655</v>
      </c>
      <c r="D4921" s="8">
        <f>VLOOKUP(C4921,Proveedor!$B$2:$C$168,2,0)</f>
        <v>40</v>
      </c>
      <c r="E4921" s="8" t="str">
        <f t="shared" si="152"/>
        <v>insert into Productos values (4920,'REPRODUCTOR FUSSION CARRO ASTON MART USB',40);</v>
      </c>
    </row>
    <row r="4922" spans="1:5" x14ac:dyDescent="0.25">
      <c r="A4922" s="8">
        <f t="shared" si="153"/>
        <v>4921</v>
      </c>
      <c r="B4922" t="s">
        <v>17693</v>
      </c>
      <c r="C4922" t="s">
        <v>12655</v>
      </c>
      <c r="D4922" s="8">
        <f>VLOOKUP(C4922,Proveedor!$B$2:$C$168,2,0)</f>
        <v>40</v>
      </c>
      <c r="E4922" s="8" t="str">
        <f t="shared" si="152"/>
        <v>insert into Productos values (4921,'REPRODUCTOR FUSSION CARRO BENTLEY COLORE',40);</v>
      </c>
    </row>
    <row r="4923" spans="1:5" x14ac:dyDescent="0.25">
      <c r="A4923" s="8">
        <f t="shared" si="153"/>
        <v>4922</v>
      </c>
      <c r="B4923" t="s">
        <v>17694</v>
      </c>
      <c r="C4923" t="s">
        <v>12655</v>
      </c>
      <c r="D4923" s="8">
        <f>VLOOKUP(C4923,Proveedor!$B$2:$C$168,2,0)</f>
        <v>40</v>
      </c>
      <c r="E4923" s="8" t="str">
        <f t="shared" si="152"/>
        <v>insert into Productos values (4922,'REPRODUCTOR FUSSION DIGITAL MULTIMEDIA',40);</v>
      </c>
    </row>
    <row r="4924" spans="1:5" x14ac:dyDescent="0.25">
      <c r="A4924" s="8">
        <f t="shared" si="153"/>
        <v>4923</v>
      </c>
      <c r="B4924" t="s">
        <v>17695</v>
      </c>
      <c r="C4924" t="s">
        <v>12655</v>
      </c>
      <c r="D4924" s="8">
        <f>VLOOKUP(C4924,Proveedor!$B$2:$C$168,2,0)</f>
        <v>40</v>
      </c>
      <c r="E4924" s="8" t="str">
        <f t="shared" si="152"/>
        <v>insert into Productos values (4923,'REPRODUCTOR FUSSION TIPO CARRITO',40);</v>
      </c>
    </row>
    <row r="4925" spans="1:5" x14ac:dyDescent="0.25">
      <c r="A4925" s="8">
        <f t="shared" si="153"/>
        <v>4924</v>
      </c>
      <c r="B4925" t="s">
        <v>17696</v>
      </c>
      <c r="C4925" t="s">
        <v>12655</v>
      </c>
      <c r="D4925" s="8">
        <f>VLOOKUP(C4925,Proveedor!$B$2:$C$168,2,0)</f>
        <v>40</v>
      </c>
      <c r="E4925" s="8" t="str">
        <f t="shared" si="152"/>
        <v>insert into Productos values (4924,'REPRODUCTOR FUSSION TRAILER',40);</v>
      </c>
    </row>
    <row r="4926" spans="1:5" x14ac:dyDescent="0.25">
      <c r="A4926" s="8">
        <f t="shared" si="153"/>
        <v>4925</v>
      </c>
      <c r="B4926" t="s">
        <v>17697</v>
      </c>
      <c r="C4926" t="s">
        <v>12654</v>
      </c>
      <c r="D4926" s="8">
        <f>VLOOKUP(C4926,Proveedor!$B$2:$C$168,2,0)</f>
        <v>39</v>
      </c>
      <c r="E4926" s="8" t="str">
        <f t="shared" si="152"/>
        <v>insert into Productos values (4925,'REPUESTO P/CARETA ELECTRONICA PRETUL',39);</v>
      </c>
    </row>
    <row r="4927" spans="1:5" x14ac:dyDescent="0.25">
      <c r="A4927" s="8">
        <f t="shared" si="153"/>
        <v>4926</v>
      </c>
      <c r="B4927" t="s">
        <v>17698</v>
      </c>
      <c r="C4927" t="s">
        <v>12627</v>
      </c>
      <c r="D4927" s="8">
        <f>VLOOKUP(C4927,Proveedor!$B$2:$C$168,2,0)</f>
        <v>12</v>
      </c>
      <c r="E4927" s="8" t="str">
        <f t="shared" si="152"/>
        <v>insert into Productos values (4926,'REPUESTO P/CORTA AZULEJO CAZ-43X 6 MM',12);</v>
      </c>
    </row>
    <row r="4928" spans="1:5" x14ac:dyDescent="0.25">
      <c r="A4928" s="8">
        <f t="shared" si="153"/>
        <v>4927</v>
      </c>
      <c r="B4928" t="s">
        <v>17699</v>
      </c>
      <c r="C4928" t="s">
        <v>12627</v>
      </c>
      <c r="D4928" s="8">
        <f>VLOOKUP(C4928,Proveedor!$B$2:$C$168,2,0)</f>
        <v>12</v>
      </c>
      <c r="E4928" s="8" t="str">
        <f t="shared" si="152"/>
        <v>insert into Productos values (4927,'REPUESTO P/CUCHILLA CAZ-43X 10 MM',12);</v>
      </c>
    </row>
    <row r="4929" spans="1:5" x14ac:dyDescent="0.25">
      <c r="A4929" s="8">
        <f t="shared" si="153"/>
        <v>4928</v>
      </c>
      <c r="B4929" t="s">
        <v>17700</v>
      </c>
      <c r="C4929" t="s">
        <v>12627</v>
      </c>
      <c r="D4929" s="8">
        <f>VLOOKUP(C4929,Proveedor!$B$2:$C$168,2,0)</f>
        <v>12</v>
      </c>
      <c r="E4929" s="8" t="str">
        <f t="shared" si="152"/>
        <v>insert into Productos values (4928,'REPUESTO P/CUTTER CHICO TRUPER CUT-5 B',12);</v>
      </c>
    </row>
    <row r="4930" spans="1:5" x14ac:dyDescent="0.25">
      <c r="A4930" s="8">
        <f t="shared" si="153"/>
        <v>4929</v>
      </c>
      <c r="B4930" t="s">
        <v>17701</v>
      </c>
      <c r="C4930" t="s">
        <v>12626</v>
      </c>
      <c r="D4930" s="8">
        <f>VLOOKUP(C4930,Proveedor!$B$2:$C$168,2,0)</f>
        <v>11</v>
      </c>
      <c r="E4930" s="8" t="str">
        <f t="shared" si="152"/>
        <v>insert into Productos values (4929,'REPUESTO P/CUTTER GRANDE LION TOOLS 18 M',11);</v>
      </c>
    </row>
    <row r="4931" spans="1:5" x14ac:dyDescent="0.25">
      <c r="A4931" s="8">
        <f t="shared" si="153"/>
        <v>4930</v>
      </c>
      <c r="B4931" t="s">
        <v>17702</v>
      </c>
      <c r="C4931" t="s">
        <v>12627</v>
      </c>
      <c r="D4931" s="8">
        <f>VLOOKUP(C4931,Proveedor!$B$2:$C$168,2,0)</f>
        <v>12</v>
      </c>
      <c r="E4931" s="8" t="str">
        <f t="shared" ref="E4931:E4994" si="154">"insert into Productos values ("&amp;A4931&amp;",'"&amp;B4931&amp;"',"&amp;D4931&amp;");"</f>
        <v>insert into Productos values (4930,'REPUESTO P/CUTTER GRANDE TRUPE REP-CUT-6',12);</v>
      </c>
    </row>
    <row r="4932" spans="1:5" x14ac:dyDescent="0.25">
      <c r="A4932" s="8">
        <f t="shared" ref="A4932:A4995" si="155">+A4931+1</f>
        <v>4931</v>
      </c>
      <c r="B4932" t="s">
        <v>17703</v>
      </c>
      <c r="C4932" t="s">
        <v>12621</v>
      </c>
      <c r="D4932" s="8">
        <f>VLOOKUP(C4932,Proveedor!$B$2:$C$168,2,0)</f>
        <v>6</v>
      </c>
      <c r="E4932" s="8" t="str">
        <f t="shared" si="154"/>
        <v>insert into Productos values (4931,'REPUESTO P/CUTTER MOD.5906 SANTUL CH',6);</v>
      </c>
    </row>
    <row r="4933" spans="1:5" x14ac:dyDescent="0.25">
      <c r="A4933" s="8">
        <f t="shared" si="155"/>
        <v>4932</v>
      </c>
      <c r="B4933" t="s">
        <v>17704</v>
      </c>
      <c r="C4933" t="s">
        <v>12621</v>
      </c>
      <c r="D4933" s="8">
        <f>VLOOKUP(C4933,Proveedor!$B$2:$C$168,2,0)</f>
        <v>6</v>
      </c>
      <c r="E4933" s="8" t="str">
        <f t="shared" si="154"/>
        <v>insert into Productos values (4932,'REPUESTO P/CUTTER MOD.5908 SANTUL',6);</v>
      </c>
    </row>
    <row r="4934" spans="1:5" x14ac:dyDescent="0.25">
      <c r="A4934" s="8">
        <f t="shared" si="155"/>
        <v>4933</v>
      </c>
      <c r="B4934" t="s">
        <v>17705</v>
      </c>
      <c r="C4934" t="s">
        <v>12655</v>
      </c>
      <c r="D4934" s="8">
        <f>VLOOKUP(C4934,Proveedor!$B$2:$C$168,2,0)</f>
        <v>40</v>
      </c>
      <c r="E4934" s="8" t="str">
        <f t="shared" si="154"/>
        <v>insert into Productos values (4933,'RESISTENCIA NO.18 COMETA',40);</v>
      </c>
    </row>
    <row r="4935" spans="1:5" x14ac:dyDescent="0.25">
      <c r="A4935" s="8">
        <f t="shared" si="155"/>
        <v>4934</v>
      </c>
      <c r="B4935" t="s">
        <v>17706</v>
      </c>
      <c r="C4935" t="s">
        <v>12655</v>
      </c>
      <c r="D4935" s="8">
        <f>VLOOKUP(C4935,Proveedor!$B$2:$C$168,2,0)</f>
        <v>40</v>
      </c>
      <c r="E4935" s="8" t="str">
        <f t="shared" si="154"/>
        <v>insert into Productos values (4934,'RESISTENCIA NO.18 DAYCO',40);</v>
      </c>
    </row>
    <row r="4936" spans="1:5" x14ac:dyDescent="0.25">
      <c r="A4936" s="8">
        <f t="shared" si="155"/>
        <v>4935</v>
      </c>
      <c r="B4936" t="s">
        <v>17707</v>
      </c>
      <c r="C4936" t="s">
        <v>12655</v>
      </c>
      <c r="D4936" s="8">
        <f>VLOOKUP(C4936,Proveedor!$B$2:$C$168,2,0)</f>
        <v>40</v>
      </c>
      <c r="E4936" s="8" t="str">
        <f t="shared" si="154"/>
        <v>insert into Productos values (4935,'RESISTENCIA NO.20 COMETA',40);</v>
      </c>
    </row>
    <row r="4937" spans="1:5" x14ac:dyDescent="0.25">
      <c r="A4937" s="8">
        <f t="shared" si="155"/>
        <v>4936</v>
      </c>
      <c r="B4937" t="s">
        <v>17708</v>
      </c>
      <c r="C4937" t="s">
        <v>12655</v>
      </c>
      <c r="D4937" s="8">
        <f>VLOOKUP(C4937,Proveedor!$B$2:$C$168,2,0)</f>
        <v>40</v>
      </c>
      <c r="E4937" s="8" t="str">
        <f t="shared" si="154"/>
        <v>insert into Productos values (4936,'RESISTENCIA NO.20 DAYCO',40);</v>
      </c>
    </row>
    <row r="4938" spans="1:5" x14ac:dyDescent="0.25">
      <c r="A4938" s="8">
        <f t="shared" si="155"/>
        <v>4937</v>
      </c>
      <c r="B4938" t="s">
        <v>17709</v>
      </c>
      <c r="C4938" t="s">
        <v>12655</v>
      </c>
      <c r="D4938" s="8">
        <f>VLOOKUP(C4938,Proveedor!$B$2:$C$168,2,0)</f>
        <v>40</v>
      </c>
      <c r="E4938" s="8" t="str">
        <f t="shared" si="154"/>
        <v>insert into Productos values (4937,'RESISTENCIA NO.20 DRAGON ECO.',40);</v>
      </c>
    </row>
    <row r="4939" spans="1:5" x14ac:dyDescent="0.25">
      <c r="A4939" s="8">
        <f t="shared" si="155"/>
        <v>4938</v>
      </c>
      <c r="B4939" t="s">
        <v>17710</v>
      </c>
      <c r="C4939" t="s">
        <v>12674</v>
      </c>
      <c r="D4939" s="8">
        <f>VLOOKUP(C4939,Proveedor!$B$2:$C$168,2,0)</f>
        <v>59</v>
      </c>
      <c r="E4939" s="8" t="str">
        <f t="shared" si="154"/>
        <v>insert into Productos values (4938,'RESISTENCIA NO.22 DAYCO',59);</v>
      </c>
    </row>
    <row r="4940" spans="1:5" x14ac:dyDescent="0.25">
      <c r="A4940" s="8">
        <f t="shared" si="155"/>
        <v>4939</v>
      </c>
      <c r="B4940" t="s">
        <v>17711</v>
      </c>
      <c r="C4940" t="s">
        <v>12674</v>
      </c>
      <c r="D4940" s="8">
        <f>VLOOKUP(C4940,Proveedor!$B$2:$C$168,2,0)</f>
        <v>59</v>
      </c>
      <c r="E4940" s="8" t="str">
        <f t="shared" si="154"/>
        <v>insert into Productos values (4939,'RESISTENCIA NO.24 DAYCO',59);</v>
      </c>
    </row>
    <row r="4941" spans="1:5" x14ac:dyDescent="0.25">
      <c r="A4941" s="8">
        <f t="shared" si="155"/>
        <v>4940</v>
      </c>
      <c r="B4941" t="s">
        <v>17712</v>
      </c>
      <c r="C4941" t="s">
        <v>12655</v>
      </c>
      <c r="D4941" s="8">
        <f>VLOOKUP(C4941,Proveedor!$B$2:$C$168,2,0)</f>
        <v>40</v>
      </c>
      <c r="E4941" s="8" t="str">
        <f t="shared" si="154"/>
        <v>insert into Productos values (4940,'RESISTENCIA P/CAFETERA *',40);</v>
      </c>
    </row>
    <row r="4942" spans="1:5" x14ac:dyDescent="0.25">
      <c r="A4942" s="8">
        <f t="shared" si="155"/>
        <v>4941</v>
      </c>
      <c r="B4942" t="s">
        <v>17713</v>
      </c>
      <c r="C4942" t="s">
        <v>12655</v>
      </c>
      <c r="D4942" s="8">
        <f>VLOOKUP(C4942,Proveedor!$B$2:$C$168,2,0)</f>
        <v>40</v>
      </c>
      <c r="E4942" s="8" t="str">
        <f t="shared" si="154"/>
        <v>insert into Productos values (4941,'RESISTENCIA P/CAFETERA DAYCO NO.2',40);</v>
      </c>
    </row>
    <row r="4943" spans="1:5" x14ac:dyDescent="0.25">
      <c r="A4943" s="8">
        <f t="shared" si="155"/>
        <v>4942</v>
      </c>
      <c r="B4943" t="s">
        <v>17714</v>
      </c>
      <c r="C4943" t="s">
        <v>12674</v>
      </c>
      <c r="D4943" s="8">
        <f>VLOOKUP(C4943,Proveedor!$B$2:$C$168,2,0)</f>
        <v>59</v>
      </c>
      <c r="E4943" s="8" t="str">
        <f t="shared" si="154"/>
        <v>insert into Productos values (4942,'RESISTENCIA P/CAFETERA DAYCO NO.3',59);</v>
      </c>
    </row>
    <row r="4944" spans="1:5" x14ac:dyDescent="0.25">
      <c r="A4944" s="8">
        <f t="shared" si="155"/>
        <v>4943</v>
      </c>
      <c r="B4944" t="s">
        <v>17715</v>
      </c>
      <c r="C4944" t="s">
        <v>12674</v>
      </c>
      <c r="D4944" s="8">
        <f>VLOOKUP(C4944,Proveedor!$B$2:$C$168,2,0)</f>
        <v>59</v>
      </c>
      <c r="E4944" s="8" t="str">
        <f t="shared" si="154"/>
        <v>insert into Productos values (4943,'RESISTENCIA TUBULAR PARRILLA ABIERTA',59);</v>
      </c>
    </row>
    <row r="4945" spans="1:5" x14ac:dyDescent="0.25">
      <c r="A4945" s="8">
        <f t="shared" si="155"/>
        <v>4944</v>
      </c>
      <c r="B4945" t="s">
        <v>17716</v>
      </c>
      <c r="C4945" t="s">
        <v>12655</v>
      </c>
      <c r="D4945" s="8">
        <f>VLOOKUP(C4945,Proveedor!$B$2:$C$168,2,0)</f>
        <v>40</v>
      </c>
      <c r="E4945" s="8" t="str">
        <f t="shared" si="154"/>
        <v>insert into Productos values (4944,'RESISTENCIA TUBULAR PARRILLA CERRADA',40);</v>
      </c>
    </row>
    <row r="4946" spans="1:5" x14ac:dyDescent="0.25">
      <c r="A4946" s="8">
        <f t="shared" si="155"/>
        <v>4945</v>
      </c>
      <c r="B4946" t="s">
        <v>17717</v>
      </c>
      <c r="C4946" t="s">
        <v>12655</v>
      </c>
      <c r="D4946" s="8">
        <f>VLOOKUP(C4946,Proveedor!$B$2:$C$168,2,0)</f>
        <v>40</v>
      </c>
      <c r="E4946" s="8" t="str">
        <f t="shared" si="154"/>
        <v>insert into Productos values (4945,'RESISTENCIA TUBULAR PARRILLA CHICA 0128',40);</v>
      </c>
    </row>
    <row r="4947" spans="1:5" x14ac:dyDescent="0.25">
      <c r="A4947" s="8">
        <f t="shared" si="155"/>
        <v>4946</v>
      </c>
      <c r="B4947" t="s">
        <v>17718</v>
      </c>
      <c r="C4947" t="s">
        <v>12762</v>
      </c>
      <c r="D4947" s="8">
        <f>VLOOKUP(C4947,Proveedor!$B$2:$C$168,2,0)</f>
        <v>148</v>
      </c>
      <c r="E4947" s="8" t="str">
        <f t="shared" si="154"/>
        <v>insert into Productos values (4946,'RESISTOL 5000 1/2',148);</v>
      </c>
    </row>
    <row r="4948" spans="1:5" x14ac:dyDescent="0.25">
      <c r="A4948" s="8">
        <f t="shared" si="155"/>
        <v>4947</v>
      </c>
      <c r="B4948" t="s">
        <v>17719</v>
      </c>
      <c r="C4948" t="s">
        <v>12762</v>
      </c>
      <c r="D4948" s="8">
        <f>VLOOKUP(C4948,Proveedor!$B$2:$C$168,2,0)</f>
        <v>148</v>
      </c>
      <c r="E4948" s="8" t="str">
        <f t="shared" si="154"/>
        <v>insert into Productos values (4947,'RESISTOL 5000 1/4',148);</v>
      </c>
    </row>
    <row r="4949" spans="1:5" x14ac:dyDescent="0.25">
      <c r="A4949" s="8">
        <f t="shared" si="155"/>
        <v>4948</v>
      </c>
      <c r="B4949" t="s">
        <v>17720</v>
      </c>
      <c r="C4949" t="s">
        <v>12762</v>
      </c>
      <c r="D4949" s="8">
        <f>VLOOKUP(C4949,Proveedor!$B$2:$C$168,2,0)</f>
        <v>148</v>
      </c>
      <c r="E4949" s="8" t="str">
        <f t="shared" si="154"/>
        <v>insert into Productos values (4948,'RESISTOL 5000 1/8',148);</v>
      </c>
    </row>
    <row r="4950" spans="1:5" x14ac:dyDescent="0.25">
      <c r="A4950" s="8">
        <f t="shared" si="155"/>
        <v>4949</v>
      </c>
      <c r="B4950" t="s">
        <v>17721</v>
      </c>
      <c r="C4950" t="s">
        <v>12762</v>
      </c>
      <c r="D4950" s="8">
        <f>VLOOKUP(C4950,Proveedor!$B$2:$C$168,2,0)</f>
        <v>148</v>
      </c>
      <c r="E4950" s="8" t="str">
        <f t="shared" si="154"/>
        <v>insert into Productos values (4949,'RESISTOL 5000 1K',148);</v>
      </c>
    </row>
    <row r="4951" spans="1:5" x14ac:dyDescent="0.25">
      <c r="A4951" s="8">
        <f t="shared" si="155"/>
        <v>4950</v>
      </c>
      <c r="B4951" t="s">
        <v>17722</v>
      </c>
      <c r="C4951" t="s">
        <v>12762</v>
      </c>
      <c r="D4951" s="8">
        <f>VLOOKUP(C4951,Proveedor!$B$2:$C$168,2,0)</f>
        <v>148</v>
      </c>
      <c r="E4951" s="8" t="str">
        <f t="shared" si="154"/>
        <v>insert into Productos values (4950,'RESISTOL 5000 4 LTS',148);</v>
      </c>
    </row>
    <row r="4952" spans="1:5" x14ac:dyDescent="0.25">
      <c r="A4952" s="8">
        <f t="shared" si="155"/>
        <v>4951</v>
      </c>
      <c r="B4952" t="s">
        <v>17723</v>
      </c>
      <c r="C4952" t="s">
        <v>12762</v>
      </c>
      <c r="D4952" s="8">
        <f>VLOOKUP(C4952,Proveedor!$B$2:$C$168,2,0)</f>
        <v>148</v>
      </c>
      <c r="E4952" s="8" t="str">
        <f t="shared" si="154"/>
        <v>insert into Productos values (4951,'RESISTOL 5000 TUBO *',148);</v>
      </c>
    </row>
    <row r="4953" spans="1:5" x14ac:dyDescent="0.25">
      <c r="A4953" s="8">
        <f t="shared" si="155"/>
        <v>4952</v>
      </c>
      <c r="B4953" t="s">
        <v>17724</v>
      </c>
      <c r="C4953" t="s">
        <v>12762</v>
      </c>
      <c r="D4953" s="8">
        <f>VLOOKUP(C4953,Proveedor!$B$2:$C$168,2,0)</f>
        <v>148</v>
      </c>
      <c r="E4953" s="8" t="str">
        <f t="shared" si="154"/>
        <v>insert into Productos values (4952,'RESISTOL 850 35G GIRA PEGA',148);</v>
      </c>
    </row>
    <row r="4954" spans="1:5" x14ac:dyDescent="0.25">
      <c r="A4954" s="8">
        <f t="shared" si="155"/>
        <v>4953</v>
      </c>
      <c r="B4954" t="s">
        <v>17725</v>
      </c>
      <c r="C4954" t="s">
        <v>12762</v>
      </c>
      <c r="D4954" s="8">
        <f>VLOOKUP(C4954,Proveedor!$B$2:$C$168,2,0)</f>
        <v>148</v>
      </c>
      <c r="E4954" s="8" t="str">
        <f t="shared" si="154"/>
        <v>insert into Productos values (4953,'RESISTOL 850 55G GIRA PEGA',148);</v>
      </c>
    </row>
    <row r="4955" spans="1:5" x14ac:dyDescent="0.25">
      <c r="A4955" s="8">
        <f t="shared" si="155"/>
        <v>4954</v>
      </c>
      <c r="B4955" t="s">
        <v>17726</v>
      </c>
      <c r="C4955" t="s">
        <v>12762</v>
      </c>
      <c r="D4955" s="8">
        <f>VLOOKUP(C4955,Proveedor!$B$2:$C$168,2,0)</f>
        <v>148</v>
      </c>
      <c r="E4955" s="8" t="str">
        <f t="shared" si="154"/>
        <v>insert into Productos values (4954,'RESISTOL 850 110G GIRA PEGA',148);</v>
      </c>
    </row>
    <row r="4956" spans="1:5" x14ac:dyDescent="0.25">
      <c r="A4956" s="8">
        <f t="shared" si="155"/>
        <v>4955</v>
      </c>
      <c r="B4956" t="s">
        <v>17727</v>
      </c>
      <c r="C4956" t="s">
        <v>12762</v>
      </c>
      <c r="D4956" s="8">
        <f>VLOOKUP(C4956,Proveedor!$B$2:$C$168,2,0)</f>
        <v>148</v>
      </c>
      <c r="E4956" s="8" t="str">
        <f t="shared" si="154"/>
        <v>insert into Productos values (4955,'RESISTOL 850 1/2',148);</v>
      </c>
    </row>
    <row r="4957" spans="1:5" x14ac:dyDescent="0.25">
      <c r="A4957" s="8">
        <f t="shared" si="155"/>
        <v>4956</v>
      </c>
      <c r="B4957" t="s">
        <v>17728</v>
      </c>
      <c r="C4957" t="s">
        <v>12762</v>
      </c>
      <c r="D4957" s="8">
        <f>VLOOKUP(C4957,Proveedor!$B$2:$C$168,2,0)</f>
        <v>148</v>
      </c>
      <c r="E4957" s="8" t="str">
        <f t="shared" si="154"/>
        <v>insert into Productos values (4956,'RESISTOL 850 1/4',148);</v>
      </c>
    </row>
    <row r="4958" spans="1:5" x14ac:dyDescent="0.25">
      <c r="A4958" s="8">
        <f t="shared" si="155"/>
        <v>4957</v>
      </c>
      <c r="B4958" t="s">
        <v>17729</v>
      </c>
      <c r="C4958" t="s">
        <v>12762</v>
      </c>
      <c r="D4958" s="8">
        <f>VLOOKUP(C4958,Proveedor!$B$2:$C$168,2,0)</f>
        <v>148</v>
      </c>
      <c r="E4958" s="8" t="str">
        <f t="shared" si="154"/>
        <v>insert into Productos values (4957,'RESISTOL 850 1K.',148);</v>
      </c>
    </row>
    <row r="4959" spans="1:5" x14ac:dyDescent="0.25">
      <c r="A4959" s="8">
        <f t="shared" si="155"/>
        <v>4958</v>
      </c>
      <c r="B4959" t="s">
        <v>17730</v>
      </c>
      <c r="C4959" t="s">
        <v>12762</v>
      </c>
      <c r="D4959" s="8">
        <f>VLOOKUP(C4959,Proveedor!$B$2:$C$168,2,0)</f>
        <v>148</v>
      </c>
      <c r="E4959" s="8" t="str">
        <f t="shared" si="154"/>
        <v>insert into Productos values (4958,'RESISTOL 850 4 KG.',148);</v>
      </c>
    </row>
    <row r="4960" spans="1:5" x14ac:dyDescent="0.25">
      <c r="A4960" s="8">
        <f t="shared" si="155"/>
        <v>4959</v>
      </c>
      <c r="B4960" t="s">
        <v>17731</v>
      </c>
      <c r="C4960" t="s">
        <v>12762</v>
      </c>
      <c r="D4960" s="8">
        <f>VLOOKUP(C4960,Proveedor!$B$2:$C$168,2,0)</f>
        <v>148</v>
      </c>
      <c r="E4960" s="8" t="str">
        <f t="shared" si="154"/>
        <v>insert into Productos values (4959,'RESISTOL 875 RESANADOR CAOBA',148);</v>
      </c>
    </row>
    <row r="4961" spans="1:5" x14ac:dyDescent="0.25">
      <c r="A4961" s="8">
        <f t="shared" si="155"/>
        <v>4960</v>
      </c>
      <c r="B4961" t="s">
        <v>17732</v>
      </c>
      <c r="C4961" t="s">
        <v>12762</v>
      </c>
      <c r="D4961" s="8">
        <f>VLOOKUP(C4961,Proveedor!$B$2:$C$168,2,0)</f>
        <v>148</v>
      </c>
      <c r="E4961" s="8" t="str">
        <f t="shared" si="154"/>
        <v>insert into Productos values (4960,'RESISTOL 875 RESANADOR PINO',148);</v>
      </c>
    </row>
    <row r="4962" spans="1:5" x14ac:dyDescent="0.25">
      <c r="A4962" s="8">
        <f t="shared" si="155"/>
        <v>4961</v>
      </c>
      <c r="B4962" t="s">
        <v>17733</v>
      </c>
      <c r="C4962" t="s">
        <v>12762</v>
      </c>
      <c r="D4962" s="8">
        <f>VLOOKUP(C4962,Proveedor!$B$2:$C$168,2,0)</f>
        <v>148</v>
      </c>
      <c r="E4962" s="8" t="str">
        <f t="shared" si="154"/>
        <v>insert into Productos values (4961,'RESISTOL 911 2G LIQUIDO',148);</v>
      </c>
    </row>
    <row r="4963" spans="1:5" x14ac:dyDescent="0.25">
      <c r="A4963" s="8">
        <f t="shared" si="155"/>
        <v>4962</v>
      </c>
      <c r="B4963" t="s">
        <v>17734</v>
      </c>
      <c r="C4963" t="s">
        <v>12762</v>
      </c>
      <c r="D4963" s="8">
        <f>VLOOKUP(C4963,Proveedor!$B$2:$C$168,2,0)</f>
        <v>148</v>
      </c>
      <c r="E4963" s="8" t="str">
        <f t="shared" si="154"/>
        <v>insert into Productos values (4962,'RESISTOL 911 3G FLEX GEL RESIS AL AGUA',148);</v>
      </c>
    </row>
    <row r="4964" spans="1:5" x14ac:dyDescent="0.25">
      <c r="A4964" s="8">
        <f t="shared" si="155"/>
        <v>4963</v>
      </c>
      <c r="B4964" t="s">
        <v>17735</v>
      </c>
      <c r="C4964" t="s">
        <v>12762</v>
      </c>
      <c r="D4964" s="8">
        <f>VLOOKUP(C4964,Proveedor!$B$2:$C$168,2,0)</f>
        <v>148</v>
      </c>
      <c r="E4964" s="8" t="str">
        <f t="shared" si="154"/>
        <v>insert into Productos values (4963,'RESISTOL 911 5G BROCHA',148);</v>
      </c>
    </row>
    <row r="4965" spans="1:5" x14ac:dyDescent="0.25">
      <c r="A4965" s="8">
        <f t="shared" si="155"/>
        <v>4964</v>
      </c>
      <c r="B4965" t="s">
        <v>17736</v>
      </c>
      <c r="C4965" t="s">
        <v>12618</v>
      </c>
      <c r="D4965" s="8">
        <f>VLOOKUP(C4965,Proveedor!$B$2:$C$168,2,0)</f>
        <v>3</v>
      </c>
      <c r="E4965" s="8" t="str">
        <f t="shared" si="154"/>
        <v>insert into Productos values (4964,'RESISTOL EN TUBO AKSI 30 MIL DE CONTACTO',3);</v>
      </c>
    </row>
    <row r="4966" spans="1:5" x14ac:dyDescent="0.25">
      <c r="A4966" s="8">
        <f t="shared" si="155"/>
        <v>4965</v>
      </c>
      <c r="B4966" t="s">
        <v>17737</v>
      </c>
      <c r="C4966" t="s">
        <v>12763</v>
      </c>
      <c r="D4966" s="8">
        <f>VLOOKUP(C4966,Proveedor!$B$2:$C$168,2,0)</f>
        <v>149</v>
      </c>
      <c r="E4966" s="8" t="str">
        <f t="shared" si="154"/>
        <v>insert into Productos values (4965,'RESISTOL FLEXO 125 MIL',149);</v>
      </c>
    </row>
    <row r="4967" spans="1:5" x14ac:dyDescent="0.25">
      <c r="A4967" s="8">
        <f t="shared" si="155"/>
        <v>4966</v>
      </c>
      <c r="B4967" t="s">
        <v>17738</v>
      </c>
      <c r="C4967" t="s">
        <v>12763</v>
      </c>
      <c r="D4967" s="8">
        <f>VLOOKUP(C4967,Proveedor!$B$2:$C$168,2,0)</f>
        <v>149</v>
      </c>
      <c r="E4967" s="8" t="str">
        <f t="shared" si="154"/>
        <v>insert into Productos values (4966,'RESISTOL FLEXO BLISTER FZ-10 50 MIL',149);</v>
      </c>
    </row>
    <row r="4968" spans="1:5" x14ac:dyDescent="0.25">
      <c r="A4968" s="8">
        <f t="shared" si="155"/>
        <v>4967</v>
      </c>
      <c r="B4968" t="s">
        <v>17739</v>
      </c>
      <c r="C4968" t="s">
        <v>12763</v>
      </c>
      <c r="D4968" s="8">
        <f>VLOOKUP(C4968,Proveedor!$B$2:$C$168,2,0)</f>
        <v>149</v>
      </c>
      <c r="E4968" s="8" t="str">
        <f t="shared" si="154"/>
        <v>insert into Productos values (4967,'RESISTOL FLEXO FZ-10 250 MIL.',149);</v>
      </c>
    </row>
    <row r="4969" spans="1:5" x14ac:dyDescent="0.25">
      <c r="A4969" s="8">
        <f t="shared" si="155"/>
        <v>4968</v>
      </c>
      <c r="B4969" t="s">
        <v>17740</v>
      </c>
      <c r="C4969" t="s">
        <v>12763</v>
      </c>
      <c r="D4969" s="8">
        <f>VLOOKUP(C4969,Proveedor!$B$2:$C$168,2,0)</f>
        <v>149</v>
      </c>
      <c r="E4969" s="8" t="str">
        <f t="shared" si="154"/>
        <v>insert into Productos values (4968,'RESISTOL FLEXO FZ-10 500 MIL.',149);</v>
      </c>
    </row>
    <row r="4970" spans="1:5" x14ac:dyDescent="0.25">
      <c r="A4970" s="8">
        <f t="shared" si="155"/>
        <v>4969</v>
      </c>
      <c r="B4970" t="s">
        <v>17741</v>
      </c>
      <c r="C4970" t="s">
        <v>12764</v>
      </c>
      <c r="D4970" s="8">
        <f>VLOOKUP(C4970,Proveedor!$B$2:$C$168,2,0)</f>
        <v>150</v>
      </c>
      <c r="E4970" s="8" t="str">
        <f t="shared" si="154"/>
        <v>insert into Productos values (4969,'RESISTOL LAPIZ ADHESIVO BARRA 22 GRS',150);</v>
      </c>
    </row>
    <row r="4971" spans="1:5" x14ac:dyDescent="0.25">
      <c r="A4971" s="8">
        <f t="shared" si="155"/>
        <v>4970</v>
      </c>
      <c r="B4971" t="s">
        <v>17742</v>
      </c>
      <c r="C4971" t="s">
        <v>12762</v>
      </c>
      <c r="D4971" s="8">
        <f>VLOOKUP(C4971,Proveedor!$B$2:$C$168,2,0)</f>
        <v>148</v>
      </c>
      <c r="E4971" s="8" t="str">
        <f t="shared" si="154"/>
        <v>insert into Productos values (4970,'RESISTOL NO + MAS CLAVOS 100 ML CHICO',148);</v>
      </c>
    </row>
    <row r="4972" spans="1:5" x14ac:dyDescent="0.25">
      <c r="A4972" s="8">
        <f t="shared" si="155"/>
        <v>4971</v>
      </c>
      <c r="B4972" t="s">
        <v>17743</v>
      </c>
      <c r="C4972" t="s">
        <v>12762</v>
      </c>
      <c r="D4972" s="8">
        <f>VLOOKUP(C4972,Proveedor!$B$2:$C$168,2,0)</f>
        <v>148</v>
      </c>
      <c r="E4972" s="8" t="str">
        <f t="shared" si="154"/>
        <v>insert into Productos values (4971,'RESISTOL NO MAS CLAVOS INTER Y Z SECA360',148);</v>
      </c>
    </row>
    <row r="4973" spans="1:5" x14ac:dyDescent="0.25">
      <c r="A4973" s="8">
        <f t="shared" si="155"/>
        <v>4972</v>
      </c>
      <c r="B4973" t="s">
        <v>17744</v>
      </c>
      <c r="C4973" t="s">
        <v>12619</v>
      </c>
      <c r="D4973" s="8">
        <f>VLOOKUP(C4973,Proveedor!$B$2:$C$168,2,0)</f>
        <v>4</v>
      </c>
      <c r="E4973" s="8" t="str">
        <f t="shared" si="154"/>
        <v>insert into Productos values (4972,'RESISTOL NO MAS CLAVOS SURTEK',4);</v>
      </c>
    </row>
    <row r="4974" spans="1:5" x14ac:dyDescent="0.25">
      <c r="A4974" s="8">
        <f t="shared" si="155"/>
        <v>4973</v>
      </c>
      <c r="B4974" t="s">
        <v>17745</v>
      </c>
      <c r="C4974" t="s">
        <v>12735</v>
      </c>
      <c r="D4974" s="8">
        <f>VLOOKUP(C4974,Proveedor!$B$2:$C$168,2,0)</f>
        <v>121</v>
      </c>
      <c r="E4974" s="8" t="str">
        <f t="shared" si="154"/>
        <v>insert into Productos values (4973,'RESISTOL SUPER KOLE 30G (DE KOLA LOKA',121);</v>
      </c>
    </row>
    <row r="4975" spans="1:5" x14ac:dyDescent="0.25">
      <c r="A4975" s="8">
        <f t="shared" si="155"/>
        <v>4974</v>
      </c>
      <c r="B4975" t="s">
        <v>17746</v>
      </c>
      <c r="C4975" t="s">
        <v>12653</v>
      </c>
      <c r="D4975" s="8">
        <f>VLOOKUP(C4975,Proveedor!$B$2:$C$168,2,0)</f>
        <v>38</v>
      </c>
      <c r="E4975" s="8" t="str">
        <f t="shared" si="154"/>
        <v>insert into Productos values (4974,'RESPALDO DE HULE 7"',38);</v>
      </c>
    </row>
    <row r="4976" spans="1:5" x14ac:dyDescent="0.25">
      <c r="A4976" s="8">
        <f t="shared" si="155"/>
        <v>4975</v>
      </c>
      <c r="B4976" t="s">
        <v>17747</v>
      </c>
      <c r="C4976" t="s">
        <v>12653</v>
      </c>
      <c r="D4976" s="8">
        <f>VLOOKUP(C4976,Proveedor!$B$2:$C$168,2,0)</f>
        <v>38</v>
      </c>
      <c r="E4976" s="8" t="str">
        <f t="shared" si="154"/>
        <v>insert into Productos values (4975,'RESPALDO DE HULE 9"',38);</v>
      </c>
    </row>
    <row r="4977" spans="1:5" x14ac:dyDescent="0.25">
      <c r="A4977" s="8">
        <f t="shared" si="155"/>
        <v>4976</v>
      </c>
      <c r="B4977" t="s">
        <v>17748</v>
      </c>
      <c r="C4977" t="s">
        <v>12653</v>
      </c>
      <c r="D4977" s="8">
        <f>VLOOKUP(C4977,Proveedor!$B$2:$C$168,2,0)</f>
        <v>38</v>
      </c>
      <c r="E4977" s="8" t="str">
        <f t="shared" si="154"/>
        <v>insert into Productos values (4976,'RESPALDO DE HULE NO.5 P/TALADRO 1/4',38);</v>
      </c>
    </row>
    <row r="4978" spans="1:5" x14ac:dyDescent="0.25">
      <c r="A4978" s="8">
        <f t="shared" si="155"/>
        <v>4977</v>
      </c>
      <c r="B4978" t="s">
        <v>17749</v>
      </c>
      <c r="C4978" t="s">
        <v>12653</v>
      </c>
      <c r="D4978" s="8">
        <f>VLOOKUP(C4978,Proveedor!$B$2:$C$168,2,0)</f>
        <v>38</v>
      </c>
      <c r="E4978" s="8" t="str">
        <f t="shared" si="154"/>
        <v>insert into Productos values (4977,'RESPALDO DE HULE P/MINIESMERILADORA',38);</v>
      </c>
    </row>
    <row r="4979" spans="1:5" x14ac:dyDescent="0.25">
      <c r="A4979" s="8">
        <f t="shared" si="155"/>
        <v>4978</v>
      </c>
      <c r="B4979" t="s">
        <v>17750</v>
      </c>
      <c r="C4979" t="s">
        <v>12654</v>
      </c>
      <c r="D4979" s="8">
        <f>VLOOKUP(C4979,Proveedor!$B$2:$C$168,2,0)</f>
        <v>39</v>
      </c>
      <c r="E4979" s="8" t="str">
        <f t="shared" si="154"/>
        <v>insert into Productos values (4978,'RESPIRADOR SIN CARTUCHO PINTURA SPRAY',39);</v>
      </c>
    </row>
    <row r="4980" spans="1:5" x14ac:dyDescent="0.25">
      <c r="A4980" s="8">
        <f t="shared" si="155"/>
        <v>4979</v>
      </c>
      <c r="B4980" t="s">
        <v>17751</v>
      </c>
      <c r="C4980" t="s">
        <v>12654</v>
      </c>
      <c r="D4980" s="8">
        <f>VLOOKUP(C4980,Proveedor!$B$2:$C$168,2,0)</f>
        <v>39</v>
      </c>
      <c r="E4980" s="8" t="str">
        <f t="shared" si="154"/>
        <v>insert into Productos values (4979,'RESPIRADOR SIN CARTUCHO POLVOS',39);</v>
      </c>
    </row>
    <row r="4981" spans="1:5" x14ac:dyDescent="0.25">
      <c r="A4981" s="8">
        <f t="shared" si="155"/>
        <v>4980</v>
      </c>
      <c r="B4981" t="s">
        <v>17752</v>
      </c>
      <c r="C4981" t="s">
        <v>12654</v>
      </c>
      <c r="D4981" s="8">
        <f>VLOOKUP(C4981,Proveedor!$B$2:$C$168,2,0)</f>
        <v>39</v>
      </c>
      <c r="E4981" s="8" t="str">
        <f t="shared" si="154"/>
        <v>insert into Productos values (4980,'RESPIRADOR SIN CARTUCHO VAPORES ORGANIC',39);</v>
      </c>
    </row>
    <row r="4982" spans="1:5" x14ac:dyDescent="0.25">
      <c r="A4982" s="8">
        <f t="shared" si="155"/>
        <v>4981</v>
      </c>
      <c r="B4982" t="s">
        <v>17753</v>
      </c>
      <c r="C4982" t="s">
        <v>12628</v>
      </c>
      <c r="D4982" s="8">
        <f>VLOOKUP(C4982,Proveedor!$B$2:$C$168,2,0)</f>
        <v>13</v>
      </c>
      <c r="E4982" s="8" t="str">
        <f t="shared" si="154"/>
        <v>insert into Productos values (4981,'RESUMIDERO POLIPROPILENO 3-3/4 BASIC',13);</v>
      </c>
    </row>
    <row r="4983" spans="1:5" x14ac:dyDescent="0.25">
      <c r="A4983" s="8">
        <f t="shared" si="155"/>
        <v>4982</v>
      </c>
      <c r="B4983" t="s">
        <v>17754</v>
      </c>
      <c r="C4983" t="s">
        <v>12619</v>
      </c>
      <c r="D4983" s="8">
        <f>VLOOKUP(C4983,Proveedor!$B$2:$C$168,2,0)</f>
        <v>4</v>
      </c>
      <c r="E4983" s="8" t="str">
        <f t="shared" si="154"/>
        <v>insert into Productos values (4982,'REVOLVEDOR P/PINTURA 4X59 SURTEK',4);</v>
      </c>
    </row>
    <row r="4984" spans="1:5" x14ac:dyDescent="0.25">
      <c r="A4984" s="8">
        <f t="shared" si="155"/>
        <v>4983</v>
      </c>
      <c r="B4984" t="s">
        <v>17755</v>
      </c>
      <c r="C4984" t="s">
        <v>12619</v>
      </c>
      <c r="D4984" s="8">
        <f>VLOOKUP(C4984,Proveedor!$B$2:$C$168,2,0)</f>
        <v>4</v>
      </c>
      <c r="E4984" s="8" t="str">
        <f t="shared" si="154"/>
        <v>insert into Productos values (4983,'REVOLVEDOR SURTEK DE PINTURA 2X15"',4);</v>
      </c>
    </row>
    <row r="4985" spans="1:5" x14ac:dyDescent="0.25">
      <c r="A4985" s="8">
        <f t="shared" si="155"/>
        <v>4984</v>
      </c>
      <c r="B4985" t="s">
        <v>17756</v>
      </c>
      <c r="C4985" t="s">
        <v>12653</v>
      </c>
      <c r="D4985" s="8">
        <f>VLOOKUP(C4985,Proveedor!$B$2:$C$168,2,0)</f>
        <v>38</v>
      </c>
      <c r="E4985" s="8" t="str">
        <f t="shared" si="154"/>
        <v>insert into Productos values (4984,'RIN P/CARRETILLA JOLMAR STANDAR C/TORNIL',38);</v>
      </c>
    </row>
    <row r="4986" spans="1:5" x14ac:dyDescent="0.25">
      <c r="A4986" s="8">
        <f t="shared" si="155"/>
        <v>4985</v>
      </c>
      <c r="B4986" t="s">
        <v>17757</v>
      </c>
      <c r="C4986" t="s">
        <v>12621</v>
      </c>
      <c r="D4986" s="8">
        <f>VLOOKUP(C4986,Proveedor!$B$2:$C$168,2,0)</f>
        <v>6</v>
      </c>
      <c r="E4986" s="8" t="str">
        <f t="shared" si="154"/>
        <v>insert into Productos values (4985,'RIN P/CARRETILLA SANTUL',6);</v>
      </c>
    </row>
    <row r="4987" spans="1:5" x14ac:dyDescent="0.25">
      <c r="A4987" s="8">
        <f t="shared" si="155"/>
        <v>4986</v>
      </c>
      <c r="B4987" t="s">
        <v>17758</v>
      </c>
      <c r="C4987" t="s">
        <v>12655</v>
      </c>
      <c r="D4987" s="8">
        <f>VLOOKUP(C4987,Proveedor!$B$2:$C$168,2,0)</f>
        <v>40</v>
      </c>
      <c r="E4987" s="8" t="str">
        <f t="shared" si="154"/>
        <v>insert into Productos values (4986,'RIN P/LLANTA NUEMANTICA NO.10 BAL/JUNTO',40);</v>
      </c>
    </row>
    <row r="4988" spans="1:5" x14ac:dyDescent="0.25">
      <c r="A4988" s="8">
        <f t="shared" si="155"/>
        <v>4987</v>
      </c>
      <c r="B4988" t="s">
        <v>17759</v>
      </c>
      <c r="C4988" t="s">
        <v>12655</v>
      </c>
      <c r="D4988" s="8">
        <f>VLOOKUP(C4988,Proveedor!$B$2:$C$168,2,0)</f>
        <v>40</v>
      </c>
      <c r="E4988" s="8" t="str">
        <f t="shared" si="154"/>
        <v>insert into Productos values (4987,'RODAJA BOLA JGO.1 5/8 4 PZ.',40);</v>
      </c>
    </row>
    <row r="4989" spans="1:5" x14ac:dyDescent="0.25">
      <c r="A4989" s="8">
        <f t="shared" si="155"/>
        <v>4988</v>
      </c>
      <c r="B4989" t="s">
        <v>17760</v>
      </c>
      <c r="C4989" t="s">
        <v>12655</v>
      </c>
      <c r="D4989" s="8">
        <f>VLOOKUP(C4989,Proveedor!$B$2:$C$168,2,0)</f>
        <v>40</v>
      </c>
      <c r="E4989" s="8" t="str">
        <f t="shared" si="154"/>
        <v>insert into Productos values (4988,'RODAJA BOLA JUEGO 1 1/4 C/PLACA',40);</v>
      </c>
    </row>
    <row r="4990" spans="1:5" x14ac:dyDescent="0.25">
      <c r="A4990" s="8">
        <f t="shared" si="155"/>
        <v>4989</v>
      </c>
      <c r="B4990" t="s">
        <v>17761</v>
      </c>
      <c r="C4990" t="s">
        <v>12618</v>
      </c>
      <c r="D4990" s="8">
        <f>VLOOKUP(C4990,Proveedor!$B$2:$C$168,2,0)</f>
        <v>3</v>
      </c>
      <c r="E4990" s="8" t="str">
        <f t="shared" si="154"/>
        <v>insert into Productos values (4989,'RODAJA FIERRO PLACA FIJA 2 1/2 AKSI',3);</v>
      </c>
    </row>
    <row r="4991" spans="1:5" x14ac:dyDescent="0.25">
      <c r="A4991" s="8">
        <f t="shared" si="155"/>
        <v>4990</v>
      </c>
      <c r="B4991" t="s">
        <v>17762</v>
      </c>
      <c r="C4991" t="s">
        <v>12618</v>
      </c>
      <c r="D4991" s="8">
        <f>VLOOKUP(C4991,Proveedor!$B$2:$C$168,2,0)</f>
        <v>3</v>
      </c>
      <c r="E4991" s="8" t="str">
        <f t="shared" si="154"/>
        <v>insert into Productos values (4990,'RODAJA FIERRO PLACA GIRATORIA 2 1/2 AKSI',3);</v>
      </c>
    </row>
    <row r="4992" spans="1:5" x14ac:dyDescent="0.25">
      <c r="A4992" s="8">
        <f t="shared" si="155"/>
        <v>4991</v>
      </c>
      <c r="B4992" t="s">
        <v>17763</v>
      </c>
      <c r="C4992" t="s">
        <v>12653</v>
      </c>
      <c r="D4992" s="8">
        <f>VLOOKUP(C4992,Proveedor!$B$2:$C$168,2,0)</f>
        <v>38</v>
      </c>
      <c r="E4992" s="8" t="str">
        <f t="shared" si="154"/>
        <v>insert into Productos values (4991,'RODAJA FIJA C/P 2 1/2 C/BUJE GALV HULE',38);</v>
      </c>
    </row>
    <row r="4993" spans="1:5" x14ac:dyDescent="0.25">
      <c r="A4993" s="8">
        <f t="shared" si="155"/>
        <v>4992</v>
      </c>
      <c r="B4993" t="s">
        <v>17764</v>
      </c>
      <c r="C4993" t="s">
        <v>12653</v>
      </c>
      <c r="D4993" s="8">
        <f>VLOOKUP(C4993,Proveedor!$B$2:$C$168,2,0)</f>
        <v>38</v>
      </c>
      <c r="E4993" s="8" t="str">
        <f t="shared" si="154"/>
        <v>insert into Productos values (4992,'RODAJA FIJA C/P.4" EMBALADA GALVA HULE',38);</v>
      </c>
    </row>
    <row r="4994" spans="1:5" x14ac:dyDescent="0.25">
      <c r="A4994" s="8">
        <f t="shared" si="155"/>
        <v>4993</v>
      </c>
      <c r="B4994" t="s">
        <v>17765</v>
      </c>
      <c r="C4994" t="s">
        <v>12655</v>
      </c>
      <c r="D4994" s="8">
        <f>VLOOKUP(C4994,Proveedor!$B$2:$C$168,2,0)</f>
        <v>40</v>
      </c>
      <c r="E4994" s="8" t="str">
        <f t="shared" si="154"/>
        <v>insert into Productos values (4993,'RODAJA GIRATORIA C/P 2 1/2 HULE',40);</v>
      </c>
    </row>
    <row r="4995" spans="1:5" x14ac:dyDescent="0.25">
      <c r="A4995" s="8">
        <f t="shared" si="155"/>
        <v>4994</v>
      </c>
      <c r="B4995" t="s">
        <v>17766</v>
      </c>
      <c r="C4995" t="s">
        <v>12653</v>
      </c>
      <c r="D4995" s="8">
        <f>VLOOKUP(C4995,Proveedor!$B$2:$C$168,2,0)</f>
        <v>38</v>
      </c>
      <c r="E4995" s="8" t="str">
        <f t="shared" ref="E4995:E5058" si="156">"insert into Productos values ("&amp;A4995&amp;",'"&amp;B4995&amp;"',"&amp;D4995&amp;");"</f>
        <v>insert into Productos values (4994,'RODAJA GIRATORIA C/PLACA 4" HULE',38);</v>
      </c>
    </row>
    <row r="4996" spans="1:5" x14ac:dyDescent="0.25">
      <c r="A4996" s="8">
        <f t="shared" ref="A4996:A5059" si="157">+A4995+1</f>
        <v>4995</v>
      </c>
      <c r="B4996" t="s">
        <v>17767</v>
      </c>
      <c r="C4996" t="s">
        <v>12618</v>
      </c>
      <c r="D4996" s="8">
        <f>VLOOKUP(C4996,Proveedor!$B$2:$C$168,2,0)</f>
        <v>3</v>
      </c>
      <c r="E4996" s="8" t="str">
        <f t="shared" si="156"/>
        <v>insert into Productos values (4995,'RODAJA HULE PLACA FIJA 2 1/2 AKSI',3);</v>
      </c>
    </row>
    <row r="4997" spans="1:5" x14ac:dyDescent="0.25">
      <c r="A4997" s="8">
        <f t="shared" si="157"/>
        <v>4996</v>
      </c>
      <c r="B4997" t="s">
        <v>17768</v>
      </c>
      <c r="C4997" t="s">
        <v>12618</v>
      </c>
      <c r="D4997" s="8">
        <f>VLOOKUP(C4997,Proveedor!$B$2:$C$168,2,0)</f>
        <v>3</v>
      </c>
      <c r="E4997" s="8" t="str">
        <f t="shared" si="156"/>
        <v>insert into Productos values (4996,'RODAJA HULE PLACA JIRATORIA 2 1/2 AKSI',3);</v>
      </c>
    </row>
    <row r="4998" spans="1:5" x14ac:dyDescent="0.25">
      <c r="A4998" s="8">
        <f t="shared" si="157"/>
        <v>4997</v>
      </c>
      <c r="B4998" t="s">
        <v>17769</v>
      </c>
      <c r="C4998" t="s">
        <v>12655</v>
      </c>
      <c r="D4998" s="8">
        <f>VLOOKUP(C4998,Proveedor!$B$2:$C$168,2,0)</f>
        <v>40</v>
      </c>
      <c r="E4998" s="8" t="str">
        <f t="shared" si="156"/>
        <v>insert into Productos values (4997,'RODAJA PETAQUERA 1 1/2 4 PZ.',40);</v>
      </c>
    </row>
    <row r="4999" spans="1:5" x14ac:dyDescent="0.25">
      <c r="A4999" s="8">
        <f t="shared" si="157"/>
        <v>4998</v>
      </c>
      <c r="B4999" t="s">
        <v>17770</v>
      </c>
      <c r="C4999" t="s">
        <v>12655</v>
      </c>
      <c r="D4999" s="8">
        <f>VLOOKUP(C4999,Proveedor!$B$2:$C$168,2,0)</f>
        <v>40</v>
      </c>
      <c r="E4999" s="8" t="str">
        <f t="shared" si="156"/>
        <v>insert into Productos values (4998,'RODAJA PETAQUERA 1 1/4 4 PZ.',40);</v>
      </c>
    </row>
    <row r="5000" spans="1:5" x14ac:dyDescent="0.25">
      <c r="A5000" s="8">
        <f t="shared" si="157"/>
        <v>4999</v>
      </c>
      <c r="B5000" t="s">
        <v>17771</v>
      </c>
      <c r="C5000" t="s">
        <v>12655</v>
      </c>
      <c r="D5000" s="8">
        <f>VLOOKUP(C5000,Proveedor!$B$2:$C$168,2,0)</f>
        <v>40</v>
      </c>
      <c r="E5000" s="8" t="str">
        <f t="shared" si="156"/>
        <v>insert into Productos values (4999,'RODAJA PLACA.BOLA 2" 4 PZ. PLASTICO',40);</v>
      </c>
    </row>
    <row r="5001" spans="1:5" x14ac:dyDescent="0.25">
      <c r="A5001" s="8">
        <f t="shared" si="157"/>
        <v>5000</v>
      </c>
      <c r="B5001" t="s">
        <v>17772</v>
      </c>
      <c r="C5001" t="s">
        <v>12619</v>
      </c>
      <c r="D5001" s="8">
        <f>VLOOKUP(C5001,Proveedor!$B$2:$C$168,2,0)</f>
        <v>4</v>
      </c>
      <c r="E5001" s="8" t="str">
        <f t="shared" si="156"/>
        <v>insert into Productos values (5000,'RODILLERA SURTEK GOMA FLEXIBLE',4);</v>
      </c>
    </row>
    <row r="5002" spans="1:5" x14ac:dyDescent="0.25">
      <c r="A5002" s="8">
        <f t="shared" si="157"/>
        <v>5001</v>
      </c>
      <c r="B5002" t="s">
        <v>17773</v>
      </c>
      <c r="C5002" t="s">
        <v>12619</v>
      </c>
      <c r="D5002" s="8">
        <f>VLOOKUP(C5002,Proveedor!$B$2:$C$168,2,0)</f>
        <v>4</v>
      </c>
      <c r="E5002" s="8" t="str">
        <f t="shared" si="156"/>
        <v>insert into Productos values (5001,'RODILLERA SURTEK GOMA RIGIDA',4);</v>
      </c>
    </row>
    <row r="5003" spans="1:5" x14ac:dyDescent="0.25">
      <c r="A5003" s="8">
        <f t="shared" si="157"/>
        <v>5002</v>
      </c>
      <c r="B5003" t="s">
        <v>17774</v>
      </c>
      <c r="C5003" t="s">
        <v>12627</v>
      </c>
      <c r="D5003" s="8">
        <f>VLOOKUP(C5003,Proveedor!$B$2:$C$168,2,0)</f>
        <v>12</v>
      </c>
      <c r="E5003" s="8" t="str">
        <f t="shared" si="156"/>
        <v>insert into Productos values (5002,'RODILLERA TRUPER PROFESIONAL DE PVC EL P',12);</v>
      </c>
    </row>
    <row r="5004" spans="1:5" x14ac:dyDescent="0.25">
      <c r="A5004" s="8">
        <f t="shared" si="157"/>
        <v>5003</v>
      </c>
      <c r="B5004" t="s">
        <v>17775</v>
      </c>
      <c r="C5004" t="s">
        <v>12621</v>
      </c>
      <c r="D5004" s="8">
        <f>VLOOKUP(C5004,Proveedor!$B$2:$C$168,2,0)</f>
        <v>6</v>
      </c>
      <c r="E5004" s="8" t="str">
        <f t="shared" si="156"/>
        <v>insert into Productos values (5003,'RODILLO SANTUL PROF 9X1 1/4 9236',6);</v>
      </c>
    </row>
    <row r="5005" spans="1:5" x14ac:dyDescent="0.25">
      <c r="A5005" s="8">
        <f t="shared" si="157"/>
        <v>5004</v>
      </c>
      <c r="B5005" t="s">
        <v>17776</v>
      </c>
      <c r="C5005" t="s">
        <v>12619</v>
      </c>
      <c r="D5005" s="8">
        <f>VLOOKUP(C5005,Proveedor!$B$2:$C$168,2,0)</f>
        <v>4</v>
      </c>
      <c r="E5005" s="8" t="str">
        <f t="shared" si="156"/>
        <v>insert into Productos values (5004,'RODILLO SIRTEK 9X1-1/4 RUGOSO',4);</v>
      </c>
    </row>
    <row r="5006" spans="1:5" x14ac:dyDescent="0.25">
      <c r="A5006" s="8">
        <f t="shared" si="157"/>
        <v>5005</v>
      </c>
      <c r="B5006" t="s">
        <v>17777</v>
      </c>
      <c r="C5006" t="s">
        <v>12627</v>
      </c>
      <c r="D5006" s="8">
        <f>VLOOKUP(C5006,Proveedor!$B$2:$C$168,2,0)</f>
        <v>12</v>
      </c>
      <c r="E5006" s="8" t="str">
        <f t="shared" si="156"/>
        <v>insert into Productos values (5005,'RODILLO TRUPER FELPA SUAVE 9X1-1/4"',12);</v>
      </c>
    </row>
    <row r="5007" spans="1:5" x14ac:dyDescent="0.25">
      <c r="A5007" s="8">
        <f t="shared" si="157"/>
        <v>5006</v>
      </c>
      <c r="B5007" t="s">
        <v>17778</v>
      </c>
      <c r="C5007" t="s">
        <v>12620</v>
      </c>
      <c r="D5007" s="8">
        <f>VLOOKUP(C5007,Proveedor!$B$2:$C$168,2,0)</f>
        <v>5</v>
      </c>
      <c r="E5007" s="8" t="str">
        <f t="shared" si="156"/>
        <v>insert into Productos values (5006,'RONDANA 1/2" FIERO GALVANIZADA 1 KG',5);</v>
      </c>
    </row>
    <row r="5008" spans="1:5" x14ac:dyDescent="0.25">
      <c r="A5008" s="8">
        <f t="shared" si="157"/>
        <v>5007</v>
      </c>
      <c r="B5008" t="s">
        <v>17779</v>
      </c>
      <c r="C5008" t="s">
        <v>12620</v>
      </c>
      <c r="D5008" s="8">
        <f>VLOOKUP(C5008,Proveedor!$B$2:$C$168,2,0)</f>
        <v>5</v>
      </c>
      <c r="E5008" s="8" t="str">
        <f t="shared" si="156"/>
        <v>insert into Productos values (5007,'RONDANA 1/4" FIERO GALVANIZADA 1 KILO',5);</v>
      </c>
    </row>
    <row r="5009" spans="1:5" x14ac:dyDescent="0.25">
      <c r="A5009" s="8">
        <f t="shared" si="157"/>
        <v>5008</v>
      </c>
      <c r="B5009" t="s">
        <v>17780</v>
      </c>
      <c r="C5009" t="s">
        <v>12620</v>
      </c>
      <c r="D5009" s="8">
        <f>VLOOKUP(C5009,Proveedor!$B$2:$C$168,2,0)</f>
        <v>5</v>
      </c>
      <c r="E5009" s="8" t="str">
        <f t="shared" si="156"/>
        <v>insert into Productos values (5008,'RONDANA 1/8" FIERO GALVANIZADO 1 KILO',5);</v>
      </c>
    </row>
    <row r="5010" spans="1:5" x14ac:dyDescent="0.25">
      <c r="A5010" s="8">
        <f t="shared" si="157"/>
        <v>5009</v>
      </c>
      <c r="B5010" t="s">
        <v>17781</v>
      </c>
      <c r="C5010" t="s">
        <v>12620</v>
      </c>
      <c r="D5010" s="8">
        <f>VLOOKUP(C5010,Proveedor!$B$2:$C$168,2,0)</f>
        <v>5</v>
      </c>
      <c r="E5010" s="8" t="str">
        <f t="shared" si="156"/>
        <v>insert into Productos values (5009,'RONDANA 3/16" FIERO GALVANIZADA 1 KILO',5);</v>
      </c>
    </row>
    <row r="5011" spans="1:5" x14ac:dyDescent="0.25">
      <c r="A5011" s="8">
        <f t="shared" si="157"/>
        <v>5010</v>
      </c>
      <c r="B5011" t="s">
        <v>17782</v>
      </c>
      <c r="C5011" t="s">
        <v>12620</v>
      </c>
      <c r="D5011" s="8">
        <f>VLOOKUP(C5011,Proveedor!$B$2:$C$168,2,0)</f>
        <v>5</v>
      </c>
      <c r="E5011" s="8" t="str">
        <f t="shared" si="156"/>
        <v>insert into Productos values (5010,'RONDANA 3/8" FIERO GALBANIZADA 1 K',5);</v>
      </c>
    </row>
    <row r="5012" spans="1:5" x14ac:dyDescent="0.25">
      <c r="A5012" s="8">
        <f t="shared" si="157"/>
        <v>5011</v>
      </c>
      <c r="B5012" t="s">
        <v>17783</v>
      </c>
      <c r="C5012" t="s">
        <v>12620</v>
      </c>
      <c r="D5012" s="8">
        <f>VLOOKUP(C5012,Proveedor!$B$2:$C$168,2,0)</f>
        <v>5</v>
      </c>
      <c r="E5012" s="8" t="str">
        <f t="shared" si="156"/>
        <v>insert into Productos values (5011,'RONDANA 5/16" FIERO GALVANIZADA 1K.',5);</v>
      </c>
    </row>
    <row r="5013" spans="1:5" x14ac:dyDescent="0.25">
      <c r="A5013" s="8">
        <f t="shared" si="157"/>
        <v>5012</v>
      </c>
      <c r="B5013" t="s">
        <v>17784</v>
      </c>
      <c r="C5013" t="s">
        <v>12620</v>
      </c>
      <c r="D5013" s="8">
        <f>VLOOKUP(C5013,Proveedor!$B$2:$C$168,2,0)</f>
        <v>5</v>
      </c>
      <c r="E5013" s="8" t="str">
        <f t="shared" si="156"/>
        <v>insert into Productos values (5012,'RONDANA DE PRESION 1/2" FIERO',5);</v>
      </c>
    </row>
    <row r="5014" spans="1:5" x14ac:dyDescent="0.25">
      <c r="A5014" s="8">
        <f t="shared" si="157"/>
        <v>5013</v>
      </c>
      <c r="B5014" t="s">
        <v>17785</v>
      </c>
      <c r="C5014" t="s">
        <v>12620</v>
      </c>
      <c r="D5014" s="8">
        <f>VLOOKUP(C5014,Proveedor!$B$2:$C$168,2,0)</f>
        <v>5</v>
      </c>
      <c r="E5014" s="8" t="str">
        <f t="shared" si="156"/>
        <v>insert into Productos values (5013,'RONDANA PLANA 1/2" 200 GR',5);</v>
      </c>
    </row>
    <row r="5015" spans="1:5" x14ac:dyDescent="0.25">
      <c r="A5015" s="8">
        <f t="shared" si="157"/>
        <v>5014</v>
      </c>
      <c r="B5015" t="s">
        <v>17786</v>
      </c>
      <c r="C5015" t="s">
        <v>12655</v>
      </c>
      <c r="D5015" s="8">
        <f>VLOOKUP(C5015,Proveedor!$B$2:$C$168,2,0)</f>
        <v>40</v>
      </c>
      <c r="E5015" s="8" t="str">
        <f t="shared" si="156"/>
        <v>insert into Productos values (5014,'RONDANA PLANA 1/8" BOLSA 100G',40);</v>
      </c>
    </row>
    <row r="5016" spans="1:5" x14ac:dyDescent="0.25">
      <c r="A5016" s="8">
        <f t="shared" si="157"/>
        <v>5015</v>
      </c>
      <c r="B5016" t="s">
        <v>17787</v>
      </c>
      <c r="C5016" t="s">
        <v>12618</v>
      </c>
      <c r="D5016" s="8">
        <f>VLOOKUP(C5016,Proveedor!$B$2:$C$168,2,0)</f>
        <v>3</v>
      </c>
      <c r="E5016" s="8" t="str">
        <f t="shared" si="156"/>
        <v>insert into Productos values (5015,'ROTOMARTILLO 1/2 AKSI 850W PROFE',3);</v>
      </c>
    </row>
    <row r="5017" spans="1:5" x14ac:dyDescent="0.25">
      <c r="A5017" s="8">
        <f t="shared" si="157"/>
        <v>5016</v>
      </c>
      <c r="B5017" t="s">
        <v>17788</v>
      </c>
      <c r="C5017" t="s">
        <v>12715</v>
      </c>
      <c r="D5017" s="8">
        <f>VLOOKUP(C5017,Proveedor!$B$2:$C$168,2,0)</f>
        <v>101</v>
      </c>
      <c r="E5017" s="8" t="str">
        <f t="shared" si="156"/>
        <v>insert into Productos values (5016,'ROTOMARTILLO 1/2 BOSCH V/VAR 600W 0-3000',101);</v>
      </c>
    </row>
    <row r="5018" spans="1:5" x14ac:dyDescent="0.25">
      <c r="A5018" s="8">
        <f t="shared" si="157"/>
        <v>5017</v>
      </c>
      <c r="B5018" t="s">
        <v>17789</v>
      </c>
      <c r="C5018" t="s">
        <v>12716</v>
      </c>
      <c r="D5018" s="8">
        <f>VLOOKUP(C5018,Proveedor!$B$2:$C$168,2,0)</f>
        <v>102</v>
      </c>
      <c r="E5018" s="8" t="str">
        <f t="shared" si="156"/>
        <v>insert into Productos values (5017,'ROTOMARTILLO 1/2 DEWALT 650W DWD024',102);</v>
      </c>
    </row>
    <row r="5019" spans="1:5" x14ac:dyDescent="0.25">
      <c r="A5019" s="8">
        <f t="shared" si="157"/>
        <v>5018</v>
      </c>
      <c r="B5019" t="s">
        <v>17790</v>
      </c>
      <c r="C5019" t="s">
        <v>12654</v>
      </c>
      <c r="D5019" s="8">
        <f>VLOOKUP(C5019,Proveedor!$B$2:$C$168,2,0)</f>
        <v>39</v>
      </c>
      <c r="E5019" s="8" t="str">
        <f t="shared" si="156"/>
        <v>insert into Productos values (5018,'ROTOMARTILLO 1/2 PRETUL 500W ROTO-1/2P4',39);</v>
      </c>
    </row>
    <row r="5020" spans="1:5" x14ac:dyDescent="0.25">
      <c r="A5020" s="8">
        <f t="shared" si="157"/>
        <v>5019</v>
      </c>
      <c r="B5020" t="s">
        <v>17791</v>
      </c>
      <c r="C5020" t="s">
        <v>12627</v>
      </c>
      <c r="D5020" s="8">
        <f>VLOOKUP(C5020,Proveedor!$B$2:$C$168,2,0)</f>
        <v>12</v>
      </c>
      <c r="E5020" s="8" t="str">
        <f t="shared" si="156"/>
        <v>insert into Productos values (5019,'ROTOMARTILLO 1/2 TRUPER 550W',12);</v>
      </c>
    </row>
    <row r="5021" spans="1:5" x14ac:dyDescent="0.25">
      <c r="A5021" s="8">
        <f t="shared" si="157"/>
        <v>5020</v>
      </c>
      <c r="B5021" t="s">
        <v>17792</v>
      </c>
      <c r="C5021" t="s">
        <v>12627</v>
      </c>
      <c r="D5021" s="8">
        <f>VLOOKUP(C5021,Proveedor!$B$2:$C$168,2,0)</f>
        <v>12</v>
      </c>
      <c r="E5021" s="8" t="str">
        <f t="shared" si="156"/>
        <v>insert into Productos values (5020,'ROTOMARTILLO 1/2 TRUPER 650W INDUSTRIAL',12);</v>
      </c>
    </row>
    <row r="5022" spans="1:5" x14ac:dyDescent="0.25">
      <c r="A5022" s="8">
        <f t="shared" si="157"/>
        <v>5021</v>
      </c>
      <c r="B5022" t="s">
        <v>17793</v>
      </c>
      <c r="C5022" t="s">
        <v>12627</v>
      </c>
      <c r="D5022" s="8">
        <f>VLOOKUP(C5022,Proveedor!$B$2:$C$168,2,0)</f>
        <v>12</v>
      </c>
      <c r="E5022" s="8" t="str">
        <f t="shared" si="156"/>
        <v>insert into Productos values (5021,'ROTOMARTILLO 1/2 TRUPER 650W ROTO-1/2A8',12);</v>
      </c>
    </row>
    <row r="5023" spans="1:5" x14ac:dyDescent="0.25">
      <c r="A5023" s="8">
        <f t="shared" si="157"/>
        <v>5022</v>
      </c>
      <c r="B5023" t="s">
        <v>17794</v>
      </c>
      <c r="C5023" t="s">
        <v>12665</v>
      </c>
      <c r="D5023" s="8">
        <f>VLOOKUP(C5023,Proveedor!$B$2:$C$168,2,0)</f>
        <v>50</v>
      </c>
      <c r="E5023" s="8" t="str">
        <f t="shared" si="156"/>
        <v>insert into Productos values (5022,'ROTOMARTILLO 1/2 URREA 900W',50);</v>
      </c>
    </row>
    <row r="5024" spans="1:5" x14ac:dyDescent="0.25">
      <c r="A5024" s="8">
        <f t="shared" si="157"/>
        <v>5023</v>
      </c>
      <c r="B5024" t="s">
        <v>17795</v>
      </c>
      <c r="C5024" t="s">
        <v>12618</v>
      </c>
      <c r="D5024" s="8">
        <f>VLOOKUP(C5024,Proveedor!$B$2:$C$168,2,0)</f>
        <v>3</v>
      </c>
      <c r="E5024" s="8" t="str">
        <f t="shared" si="156"/>
        <v>insert into Productos values (5023,'ROTOMARTILLO 1/2" 500 W MAX-TOOLS',3);</v>
      </c>
    </row>
    <row r="5025" spans="1:5" x14ac:dyDescent="0.25">
      <c r="A5025" s="8">
        <f t="shared" si="157"/>
        <v>5024</v>
      </c>
      <c r="B5025" t="s">
        <v>17796</v>
      </c>
      <c r="C5025" t="s">
        <v>12618</v>
      </c>
      <c r="D5025" s="8">
        <f>VLOOKUP(C5025,Proveedor!$B$2:$C$168,2,0)</f>
        <v>3</v>
      </c>
      <c r="E5025" s="8" t="str">
        <f t="shared" si="156"/>
        <v>insert into Productos values (5024,'ROTOMARTILLO 1/2" 600 W AKSI',3);</v>
      </c>
    </row>
    <row r="5026" spans="1:5" x14ac:dyDescent="0.25">
      <c r="A5026" s="8">
        <f t="shared" si="157"/>
        <v>5025</v>
      </c>
      <c r="B5026" t="s">
        <v>17797</v>
      </c>
      <c r="C5026" t="s">
        <v>12627</v>
      </c>
      <c r="D5026" s="8">
        <f>VLOOKUP(C5026,Proveedor!$B$2:$C$168,2,0)</f>
        <v>12</v>
      </c>
      <c r="E5026" s="8" t="str">
        <f t="shared" si="156"/>
        <v>insert into Productos values (5025,'ROTOMARTILLO 1/2" TRUPER INDUSTRIAL 650W',12);</v>
      </c>
    </row>
    <row r="5027" spans="1:5" x14ac:dyDescent="0.25">
      <c r="A5027" s="8">
        <f t="shared" si="157"/>
        <v>5026</v>
      </c>
      <c r="B5027" t="s">
        <v>17798</v>
      </c>
      <c r="C5027" t="s">
        <v>12627</v>
      </c>
      <c r="D5027" s="8">
        <f>VLOOKUP(C5027,Proveedor!$B$2:$C$168,2,0)</f>
        <v>12</v>
      </c>
      <c r="E5027" s="8" t="str">
        <f t="shared" si="156"/>
        <v>insert into Productos values (5026,'ROTOMARTILLO 1/2" TRUPER PROFE 850W',12);</v>
      </c>
    </row>
    <row r="5028" spans="1:5" x14ac:dyDescent="0.25">
      <c r="A5028" s="8">
        <f t="shared" si="157"/>
        <v>5027</v>
      </c>
      <c r="B5028" t="s">
        <v>17799</v>
      </c>
      <c r="C5028" t="s">
        <v>12654</v>
      </c>
      <c r="D5028" s="8">
        <f>VLOOKUP(C5028,Proveedor!$B$2:$C$168,2,0)</f>
        <v>39</v>
      </c>
      <c r="E5028" s="8" t="str">
        <f t="shared" si="156"/>
        <v>insert into Productos values (5027,'ROTOMARTILLO 3/8 PRETUL 500W ROTO-3/8P4',39);</v>
      </c>
    </row>
    <row r="5029" spans="1:5" x14ac:dyDescent="0.25">
      <c r="A5029" s="8">
        <f t="shared" si="157"/>
        <v>5028</v>
      </c>
      <c r="B5029" t="s">
        <v>17800</v>
      </c>
      <c r="C5029" t="s">
        <v>12627</v>
      </c>
      <c r="D5029" s="8">
        <f>VLOOKUP(C5029,Proveedor!$B$2:$C$168,2,0)</f>
        <v>12</v>
      </c>
      <c r="E5029" s="8" t="str">
        <f t="shared" si="156"/>
        <v>insert into Productos values (5028,'ROTOMARTILLO 3/8 TRUPER 500W PROFE',12);</v>
      </c>
    </row>
    <row r="5030" spans="1:5" x14ac:dyDescent="0.25">
      <c r="A5030" s="8">
        <f t="shared" si="157"/>
        <v>5029</v>
      </c>
      <c r="B5030" t="s">
        <v>17801</v>
      </c>
      <c r="C5030" t="s">
        <v>12627</v>
      </c>
      <c r="D5030" s="8">
        <f>VLOOKUP(C5030,Proveedor!$B$2:$C$168,2,0)</f>
        <v>12</v>
      </c>
      <c r="E5030" s="8" t="str">
        <f t="shared" si="156"/>
        <v>insert into Productos values (5029,'ROTOMARTILLO ELECTRONEUMATICO TRUPER',12);</v>
      </c>
    </row>
    <row r="5031" spans="1:5" x14ac:dyDescent="0.25">
      <c r="A5031" s="8">
        <f t="shared" si="157"/>
        <v>5030</v>
      </c>
      <c r="B5031" t="s">
        <v>17802</v>
      </c>
      <c r="C5031" t="s">
        <v>12627</v>
      </c>
      <c r="D5031" s="8">
        <f>VLOOKUP(C5031,Proveedor!$B$2:$C$168,2,0)</f>
        <v>12</v>
      </c>
      <c r="E5031" s="8" t="str">
        <f t="shared" si="156"/>
        <v>insert into Productos values (5030,'ROTOMARTILLO INALAMBRICO TRUPER 18V 1/2"',12);</v>
      </c>
    </row>
    <row r="5032" spans="1:5" x14ac:dyDescent="0.25">
      <c r="A5032" s="8">
        <f t="shared" si="157"/>
        <v>5031</v>
      </c>
      <c r="B5032" t="s">
        <v>17803</v>
      </c>
      <c r="C5032" t="s">
        <v>12618</v>
      </c>
      <c r="D5032" s="8">
        <f>VLOOKUP(C5032,Proveedor!$B$2:$C$168,2,0)</f>
        <v>3</v>
      </c>
      <c r="E5032" s="8" t="str">
        <f t="shared" si="156"/>
        <v>insert into Productos values (5031,'ROUTER AKSI 1600W',3);</v>
      </c>
    </row>
    <row r="5033" spans="1:5" x14ac:dyDescent="0.25">
      <c r="A5033" s="8">
        <f t="shared" si="157"/>
        <v>5032</v>
      </c>
      <c r="B5033" t="s">
        <v>17804</v>
      </c>
      <c r="C5033" t="s">
        <v>12627</v>
      </c>
      <c r="D5033" s="8">
        <f>VLOOKUP(C5033,Proveedor!$B$2:$C$168,2,0)</f>
        <v>12</v>
      </c>
      <c r="E5033" s="8" t="str">
        <f t="shared" si="156"/>
        <v>insert into Productos values (5032,'ROUTER TRUPER 1-3/4 HP ROU-N3',12);</v>
      </c>
    </row>
    <row r="5034" spans="1:5" x14ac:dyDescent="0.25">
      <c r="A5034" s="8">
        <f t="shared" si="157"/>
        <v>5033</v>
      </c>
      <c r="B5034" t="s">
        <v>17805</v>
      </c>
      <c r="C5034" t="s">
        <v>12712</v>
      </c>
      <c r="D5034" s="8">
        <f>VLOOKUP(C5034,Proveedor!$B$2:$C$168,2,0)</f>
        <v>97</v>
      </c>
      <c r="E5034" s="8" t="str">
        <f t="shared" si="156"/>
        <v>insert into Productos values (5033,'RUEDA DE RIN DE RAYO 8X2',97);</v>
      </c>
    </row>
    <row r="5035" spans="1:5" x14ac:dyDescent="0.25">
      <c r="A5035" s="8">
        <f t="shared" si="157"/>
        <v>5034</v>
      </c>
      <c r="B5035" t="s">
        <v>17806</v>
      </c>
      <c r="C5035" t="s">
        <v>12655</v>
      </c>
      <c r="D5035" s="8">
        <f>VLOOKUP(C5035,Proveedor!$B$2:$C$168,2,0)</f>
        <v>40</v>
      </c>
      <c r="E5035" s="8" t="str">
        <f t="shared" si="156"/>
        <v>insert into Productos values (5034,'RUEDA P/AVALANCHA 5" C/REMACHE',40);</v>
      </c>
    </row>
    <row r="5036" spans="1:5" x14ac:dyDescent="0.25">
      <c r="A5036" s="8">
        <f t="shared" si="157"/>
        <v>5035</v>
      </c>
      <c r="B5036" t="s">
        <v>17807</v>
      </c>
      <c r="C5036" t="s">
        <v>12630</v>
      </c>
      <c r="D5036" s="8">
        <f>VLOOKUP(C5036,Proveedor!$B$2:$C$168,2,0)</f>
        <v>15</v>
      </c>
      <c r="E5036" s="8" t="str">
        <f t="shared" si="156"/>
        <v>insert into Productos values (5035,'RUEDA P/DIABLITO MAR-RAM',15);</v>
      </c>
    </row>
    <row r="5037" spans="1:5" x14ac:dyDescent="0.25">
      <c r="A5037" s="8">
        <f t="shared" si="157"/>
        <v>5036</v>
      </c>
      <c r="B5037" t="s">
        <v>17808</v>
      </c>
      <c r="C5037" t="s">
        <v>12655</v>
      </c>
      <c r="D5037" s="8">
        <f>VLOOKUP(C5037,Proveedor!$B$2:$C$168,2,0)</f>
        <v>40</v>
      </c>
      <c r="E5037" s="8" t="str">
        <f t="shared" si="156"/>
        <v>insert into Productos values (5036,'RUEDA P/DIABLO DOBLE BALERO 6"',40);</v>
      </c>
    </row>
    <row r="5038" spans="1:5" x14ac:dyDescent="0.25">
      <c r="A5038" s="8">
        <f t="shared" si="157"/>
        <v>5037</v>
      </c>
      <c r="B5038" t="s">
        <v>17809</v>
      </c>
      <c r="C5038" t="s">
        <v>12619</v>
      </c>
      <c r="D5038" s="8">
        <f>VLOOKUP(C5038,Proveedor!$B$2:$C$168,2,0)</f>
        <v>4</v>
      </c>
      <c r="E5038" s="8" t="str">
        <f t="shared" si="156"/>
        <v>insert into Productos values (5037,'RUEDA P/DIABLO DOBLE BALERO 6" SURTEK',4);</v>
      </c>
    </row>
    <row r="5039" spans="1:5" x14ac:dyDescent="0.25">
      <c r="A5039" s="8">
        <f t="shared" si="157"/>
        <v>5038</v>
      </c>
      <c r="B5039" t="s">
        <v>17810</v>
      </c>
      <c r="C5039" t="s">
        <v>12653</v>
      </c>
      <c r="D5039" s="8">
        <f>VLOOKUP(C5039,Proveedor!$B$2:$C$168,2,0)</f>
        <v>38</v>
      </c>
      <c r="E5039" s="8" t="str">
        <f t="shared" si="156"/>
        <v>insert into Productos values (5038,'RUEDA P/DIABLO DOBLE BALERO 7"',38);</v>
      </c>
    </row>
    <row r="5040" spans="1:5" x14ac:dyDescent="0.25">
      <c r="A5040" s="8">
        <f t="shared" si="157"/>
        <v>5039</v>
      </c>
      <c r="B5040" t="s">
        <v>17811</v>
      </c>
      <c r="C5040" t="s">
        <v>12653</v>
      </c>
      <c r="D5040" s="8">
        <f>VLOOKUP(C5040,Proveedor!$B$2:$C$168,2,0)</f>
        <v>38</v>
      </c>
      <c r="E5040" s="8" t="str">
        <f t="shared" si="156"/>
        <v>insert into Productos values (5039,'RUEDA P/DIABLO DOBLE BALERO 8"',38);</v>
      </c>
    </row>
    <row r="5041" spans="1:5" x14ac:dyDescent="0.25">
      <c r="A5041" s="8">
        <f t="shared" si="157"/>
        <v>5040</v>
      </c>
      <c r="B5041" t="s">
        <v>17812</v>
      </c>
      <c r="C5041" t="s">
        <v>12653</v>
      </c>
      <c r="D5041" s="8">
        <f>VLOOKUP(C5041,Proveedor!$B$2:$C$168,2,0)</f>
        <v>38</v>
      </c>
      <c r="E5041" s="8" t="str">
        <f t="shared" si="156"/>
        <v>insert into Productos values (5040,'RUEDA P/DIABLO DOBLE BALERO 9"',38);</v>
      </c>
    </row>
    <row r="5042" spans="1:5" x14ac:dyDescent="0.25">
      <c r="A5042" s="8">
        <f t="shared" si="157"/>
        <v>5041</v>
      </c>
      <c r="B5042" t="s">
        <v>17813</v>
      </c>
      <c r="C5042" t="s">
        <v>12655</v>
      </c>
      <c r="D5042" s="8">
        <f>VLOOKUP(C5042,Proveedor!$B$2:$C$168,2,0)</f>
        <v>40</v>
      </c>
      <c r="E5042" s="8" t="str">
        <f t="shared" si="156"/>
        <v>insert into Productos values (5041,'RUEDA P/DIABLO DOBLE BALERO 10"',40);</v>
      </c>
    </row>
    <row r="5043" spans="1:5" x14ac:dyDescent="0.25">
      <c r="A5043" s="8">
        <f t="shared" si="157"/>
        <v>5042</v>
      </c>
      <c r="B5043" t="s">
        <v>17814</v>
      </c>
      <c r="C5043" t="s">
        <v>12653</v>
      </c>
      <c r="D5043" s="8">
        <f>VLOOKUP(C5043,Proveedor!$B$2:$C$168,2,0)</f>
        <v>38</v>
      </c>
      <c r="E5043" s="8" t="str">
        <f t="shared" si="156"/>
        <v>insert into Productos values (5042,'RUEDA P/DIABLO SENC.4 1/2 1B *',38);</v>
      </c>
    </row>
    <row r="5044" spans="1:5" x14ac:dyDescent="0.25">
      <c r="A5044" s="8">
        <f t="shared" si="157"/>
        <v>5043</v>
      </c>
      <c r="B5044" t="s">
        <v>17815</v>
      </c>
      <c r="C5044" t="s">
        <v>12653</v>
      </c>
      <c r="D5044" s="8">
        <f>VLOOKUP(C5044,Proveedor!$B$2:$C$168,2,0)</f>
        <v>38</v>
      </c>
      <c r="E5044" s="8" t="str">
        <f t="shared" si="156"/>
        <v>insert into Productos values (5043,'RUEDA P/DIABLO SENC.5 1 BALERO *',38);</v>
      </c>
    </row>
    <row r="5045" spans="1:5" x14ac:dyDescent="0.25">
      <c r="A5045" s="8">
        <f t="shared" si="157"/>
        <v>5044</v>
      </c>
      <c r="B5045" t="s">
        <v>17816</v>
      </c>
      <c r="C5045" t="s">
        <v>12653</v>
      </c>
      <c r="D5045" s="8">
        <f>VLOOKUP(C5045,Proveedor!$B$2:$C$168,2,0)</f>
        <v>38</v>
      </c>
      <c r="E5045" s="8" t="str">
        <f t="shared" si="156"/>
        <v>insert into Productos values (5044,'RUEDA P/DIABLO SENC.6 1 BALERO',38);</v>
      </c>
    </row>
    <row r="5046" spans="1:5" x14ac:dyDescent="0.25">
      <c r="A5046" s="8">
        <f t="shared" si="157"/>
        <v>5045</v>
      </c>
      <c r="B5046" t="s">
        <v>17817</v>
      </c>
      <c r="C5046" t="s">
        <v>12653</v>
      </c>
      <c r="D5046" s="8">
        <f>VLOOKUP(C5046,Proveedor!$B$2:$C$168,2,0)</f>
        <v>38</v>
      </c>
      <c r="E5046" s="8" t="str">
        <f t="shared" si="156"/>
        <v>insert into Productos values (5045,'RUEDA P/DIABLO SENC.7 1 BALERO',38);</v>
      </c>
    </row>
    <row r="5047" spans="1:5" x14ac:dyDescent="0.25">
      <c r="A5047" s="8">
        <f t="shared" si="157"/>
        <v>5046</v>
      </c>
      <c r="B5047" t="s">
        <v>17818</v>
      </c>
      <c r="C5047" t="s">
        <v>12765</v>
      </c>
      <c r="D5047" s="8">
        <f>VLOOKUP(C5047,Proveedor!$B$2:$C$168,2,0)</f>
        <v>151</v>
      </c>
      <c r="E5047" s="8" t="str">
        <f t="shared" si="156"/>
        <v>insert into Productos values (5046,'SEGUETA 18 D INFRA',151);</v>
      </c>
    </row>
    <row r="5048" spans="1:5" x14ac:dyDescent="0.25">
      <c r="A5048" s="8">
        <f t="shared" si="157"/>
        <v>5047</v>
      </c>
      <c r="B5048" t="s">
        <v>17819</v>
      </c>
      <c r="C5048" t="s">
        <v>12766</v>
      </c>
      <c r="D5048" s="8">
        <f>VLOOKUP(C5048,Proveedor!$B$2:$C$168,2,0)</f>
        <v>152</v>
      </c>
      <c r="E5048" s="8" t="str">
        <f t="shared" si="156"/>
        <v>insert into Productos values (5047,'SEGUETA 18 D LENOX MADE IN USA',152);</v>
      </c>
    </row>
    <row r="5049" spans="1:5" x14ac:dyDescent="0.25">
      <c r="A5049" s="8">
        <f t="shared" si="157"/>
        <v>5048</v>
      </c>
      <c r="B5049" t="s">
        <v>17820</v>
      </c>
      <c r="C5049" t="s">
        <v>12767</v>
      </c>
      <c r="D5049" s="8">
        <f>VLOOKUP(C5049,Proveedor!$B$2:$C$168,2,0)</f>
        <v>153</v>
      </c>
      <c r="E5049" s="8" t="str">
        <f t="shared" si="156"/>
        <v>insert into Productos values (5048,'SEGUETA 18 D NICHOLSON GRUESA MH-1812',153);</v>
      </c>
    </row>
    <row r="5050" spans="1:5" x14ac:dyDescent="0.25">
      <c r="A5050" s="8">
        <f t="shared" si="157"/>
        <v>5049</v>
      </c>
      <c r="B5050" t="s">
        <v>17821</v>
      </c>
      <c r="C5050" t="s">
        <v>12765</v>
      </c>
      <c r="D5050" s="8">
        <f>VLOOKUP(C5050,Proveedor!$B$2:$C$168,2,0)</f>
        <v>151</v>
      </c>
      <c r="E5050" s="8" t="str">
        <f t="shared" si="156"/>
        <v>insert into Productos values (5049,'SEGUETA 24 D INFRA',151);</v>
      </c>
    </row>
    <row r="5051" spans="1:5" x14ac:dyDescent="0.25">
      <c r="A5051" s="8">
        <f t="shared" si="157"/>
        <v>5050</v>
      </c>
      <c r="B5051" t="s">
        <v>17822</v>
      </c>
      <c r="C5051" t="s">
        <v>12766</v>
      </c>
      <c r="D5051" s="8">
        <f>VLOOKUP(C5051,Proveedor!$B$2:$C$168,2,0)</f>
        <v>152</v>
      </c>
      <c r="E5051" s="8" t="str">
        <f t="shared" si="156"/>
        <v>insert into Productos values (5050,'SEGUETA 24 D LENOX MADE IN USA',152);</v>
      </c>
    </row>
    <row r="5052" spans="1:5" x14ac:dyDescent="0.25">
      <c r="A5052" s="8">
        <f t="shared" si="157"/>
        <v>5051</v>
      </c>
      <c r="B5052" t="s">
        <v>17823</v>
      </c>
      <c r="C5052" t="s">
        <v>12767</v>
      </c>
      <c r="D5052" s="8">
        <f>VLOOKUP(C5052,Proveedor!$B$2:$C$168,2,0)</f>
        <v>153</v>
      </c>
      <c r="E5052" s="8" t="str">
        <f t="shared" si="156"/>
        <v>insert into Productos values (5051,'SEGUETA 24 D NICHOLSON FINA MH-2412',153);</v>
      </c>
    </row>
    <row r="5053" spans="1:5" x14ac:dyDescent="0.25">
      <c r="A5053" s="8">
        <f t="shared" si="157"/>
        <v>5052</v>
      </c>
      <c r="B5053" t="s">
        <v>17824</v>
      </c>
      <c r="C5053" t="s">
        <v>12655</v>
      </c>
      <c r="D5053" s="8">
        <f>VLOOKUP(C5053,Proveedor!$B$2:$C$168,2,0)</f>
        <v>40</v>
      </c>
      <c r="E5053" s="8" t="str">
        <f t="shared" si="156"/>
        <v>insert into Productos values (5052,'SEGUETA P/CALAR 8 PZS',40);</v>
      </c>
    </row>
    <row r="5054" spans="1:5" x14ac:dyDescent="0.25">
      <c r="A5054" s="8">
        <f t="shared" si="157"/>
        <v>5053</v>
      </c>
      <c r="B5054" t="s">
        <v>17825</v>
      </c>
      <c r="C5054" t="s">
        <v>12618</v>
      </c>
      <c r="D5054" s="8">
        <f>VLOOKUP(C5054,Proveedor!$B$2:$C$168,2,0)</f>
        <v>3</v>
      </c>
      <c r="E5054" s="8" t="str">
        <f t="shared" si="156"/>
        <v>insert into Productos values (5053,'SEGUETA P/CALAR AKSI 5 PZS 12 DPP C/C',3);</v>
      </c>
    </row>
    <row r="5055" spans="1:5" x14ac:dyDescent="0.25">
      <c r="A5055" s="8">
        <f t="shared" si="157"/>
        <v>5054</v>
      </c>
      <c r="B5055" t="s">
        <v>17826</v>
      </c>
      <c r="C5055" t="s">
        <v>12655</v>
      </c>
      <c r="D5055" s="8">
        <f>VLOOKUP(C5055,Proveedor!$B$2:$C$168,2,0)</f>
        <v>40</v>
      </c>
      <c r="E5055" s="8" t="str">
        <f t="shared" si="156"/>
        <v>insert into Productos values (5054,'SEGUETA P/CALAR AKSI 5 PZS 14 DPP C/CURV',40);</v>
      </c>
    </row>
    <row r="5056" spans="1:5" x14ac:dyDescent="0.25">
      <c r="A5056" s="8">
        <f t="shared" si="157"/>
        <v>5055</v>
      </c>
      <c r="B5056" t="s">
        <v>17827</v>
      </c>
      <c r="C5056" t="s">
        <v>12618</v>
      </c>
      <c r="D5056" s="8">
        <f>VLOOKUP(C5056,Proveedor!$B$2:$C$168,2,0)</f>
        <v>3</v>
      </c>
      <c r="E5056" s="8" t="str">
        <f t="shared" si="156"/>
        <v>insert into Productos values (5055,'SEGUETA P/CALAR AKSI 5 PZS 8DPP C/REC',3);</v>
      </c>
    </row>
    <row r="5057" spans="1:5" x14ac:dyDescent="0.25">
      <c r="A5057" s="8">
        <f t="shared" si="157"/>
        <v>5056</v>
      </c>
      <c r="B5057" t="s">
        <v>17828</v>
      </c>
      <c r="C5057" t="s">
        <v>12655</v>
      </c>
      <c r="D5057" s="8">
        <f>VLOOKUP(C5057,Proveedor!$B$2:$C$168,2,0)</f>
        <v>40</v>
      </c>
      <c r="E5057" s="8" t="str">
        <f t="shared" si="156"/>
        <v>insert into Productos values (5056,'SEGUETA P/CALAR AKSI 5 PZS 8DPP C/RECTOS',40);</v>
      </c>
    </row>
    <row r="5058" spans="1:5" x14ac:dyDescent="0.25">
      <c r="A5058" s="8">
        <f t="shared" si="157"/>
        <v>5057</v>
      </c>
      <c r="B5058" t="s">
        <v>17829</v>
      </c>
      <c r="C5058" t="s">
        <v>12655</v>
      </c>
      <c r="D5058" s="8">
        <f>VLOOKUP(C5058,Proveedor!$B$2:$C$168,2,0)</f>
        <v>40</v>
      </c>
      <c r="E5058" s="8" t="str">
        <f t="shared" si="156"/>
        <v>insert into Productos values (5057,'SEGUETA P/CALAR SANTUL 5 PZS MADERA TAB*',40);</v>
      </c>
    </row>
    <row r="5059" spans="1:5" x14ac:dyDescent="0.25">
      <c r="A5059" s="8">
        <f t="shared" si="157"/>
        <v>5058</v>
      </c>
      <c r="B5059" t="s">
        <v>17830</v>
      </c>
      <c r="C5059" t="s">
        <v>12655</v>
      </c>
      <c r="D5059" s="8">
        <f>VLOOKUP(C5059,Proveedor!$B$2:$C$168,2,0)</f>
        <v>40</v>
      </c>
      <c r="E5059" s="8" t="str">
        <f t="shared" ref="E5059:E5122" si="158">"insert into Productos values ("&amp;A5059&amp;",'"&amp;B5059&amp;"',"&amp;D5059&amp;");"</f>
        <v>insert into Productos values (5058,'SEGUETA P/CALAR SANTUL 5 PZS METALES*',40);</v>
      </c>
    </row>
    <row r="5060" spans="1:5" x14ac:dyDescent="0.25">
      <c r="A5060" s="8">
        <f t="shared" ref="A5060:A5123" si="159">+A5059+1</f>
        <v>5059</v>
      </c>
      <c r="B5060" t="s">
        <v>17830</v>
      </c>
      <c r="C5060" t="s">
        <v>12655</v>
      </c>
      <c r="D5060" s="8">
        <f>VLOOKUP(C5060,Proveedor!$B$2:$C$168,2,0)</f>
        <v>40</v>
      </c>
      <c r="E5060" s="8" t="str">
        <f t="shared" si="158"/>
        <v>insert into Productos values (5059,'SEGUETA P/CALAR SANTUL 5 PZS METALES*',40);</v>
      </c>
    </row>
    <row r="5061" spans="1:5" x14ac:dyDescent="0.25">
      <c r="A5061" s="8">
        <f t="shared" si="159"/>
        <v>5060</v>
      </c>
      <c r="B5061" t="s">
        <v>17831</v>
      </c>
      <c r="C5061" t="s">
        <v>12655</v>
      </c>
      <c r="D5061" s="8">
        <f>VLOOKUP(C5061,Proveedor!$B$2:$C$168,2,0)</f>
        <v>40</v>
      </c>
      <c r="E5061" s="8" t="str">
        <f t="shared" si="158"/>
        <v>insert into Productos values (5060,'SEGUETA P/CALAR SANTUL 5P MADE Y PV*',40);</v>
      </c>
    </row>
    <row r="5062" spans="1:5" x14ac:dyDescent="0.25">
      <c r="A5062" s="8">
        <f t="shared" si="159"/>
        <v>5061</v>
      </c>
      <c r="B5062" t="s">
        <v>17832</v>
      </c>
      <c r="C5062" t="s">
        <v>12627</v>
      </c>
      <c r="D5062" s="8">
        <f>VLOOKUP(C5062,Proveedor!$B$2:$C$168,2,0)</f>
        <v>12</v>
      </c>
      <c r="E5062" s="8" t="str">
        <f t="shared" si="158"/>
        <v>insert into Productos values (5061,'SEGUETA TRUPER 16 PZS JSCA-16 P/CALAR *',12);</v>
      </c>
    </row>
    <row r="5063" spans="1:5" x14ac:dyDescent="0.25">
      <c r="A5063" s="8">
        <f t="shared" si="159"/>
        <v>5062</v>
      </c>
      <c r="B5063" t="s">
        <v>17833</v>
      </c>
      <c r="C5063" t="s">
        <v>12627</v>
      </c>
      <c r="D5063" s="8">
        <f>VLOOKUP(C5063,Proveedor!$B$2:$C$168,2,0)</f>
        <v>12</v>
      </c>
      <c r="E5063" s="8" t="str">
        <f t="shared" si="158"/>
        <v>insert into Productos values (5062,'SEGUETA TRUPER P/CALAR METAL FI.SU-118A*',12);</v>
      </c>
    </row>
    <row r="5064" spans="1:5" x14ac:dyDescent="0.25">
      <c r="A5064" s="8">
        <f t="shared" si="159"/>
        <v>5063</v>
      </c>
      <c r="B5064" t="s">
        <v>17834</v>
      </c>
      <c r="C5064" t="s">
        <v>12627</v>
      </c>
      <c r="D5064" s="8">
        <f>VLOOKUP(C5064,Proveedor!$B$2:$C$168,2,0)</f>
        <v>12</v>
      </c>
      <c r="E5064" s="8" t="str">
        <f t="shared" si="158"/>
        <v>insert into Productos values (5063,'SEGUETA TRUPER ST-101-B P/CALAR M/PVC/*',12);</v>
      </c>
    </row>
    <row r="5065" spans="1:5" x14ac:dyDescent="0.25">
      <c r="A5065" s="8">
        <f t="shared" si="159"/>
        <v>5064</v>
      </c>
      <c r="B5065" t="s">
        <v>17835</v>
      </c>
      <c r="C5065" t="s">
        <v>12627</v>
      </c>
      <c r="D5065" s="8">
        <f>VLOOKUP(C5065,Proveedor!$B$2:$C$168,2,0)</f>
        <v>12</v>
      </c>
      <c r="E5065" s="8" t="str">
        <f t="shared" si="158"/>
        <v>insert into Productos values (5064,'SEGUETA TRUPER SU-118B P/CALADORA *',12);</v>
      </c>
    </row>
    <row r="5066" spans="1:5" x14ac:dyDescent="0.25">
      <c r="A5066" s="8">
        <f t="shared" si="159"/>
        <v>5065</v>
      </c>
      <c r="B5066" t="s">
        <v>17836</v>
      </c>
      <c r="C5066" t="s">
        <v>12655</v>
      </c>
      <c r="D5066" s="8">
        <f>VLOOKUP(C5066,Proveedor!$B$2:$C$168,2,0)</f>
        <v>40</v>
      </c>
      <c r="E5066" s="8" t="str">
        <f t="shared" si="158"/>
        <v>insert into Productos values (5065,'SELLADOR PARA ROSCAS SILER 125G OJO',40);</v>
      </c>
    </row>
    <row r="5067" spans="1:5" x14ac:dyDescent="0.25">
      <c r="A5067" s="8">
        <f t="shared" si="159"/>
        <v>5066</v>
      </c>
      <c r="B5067" t="s">
        <v>17837</v>
      </c>
      <c r="C5067" t="s">
        <v>12636</v>
      </c>
      <c r="D5067" s="8">
        <f>VLOOKUP(C5067,Proveedor!$B$2:$C$168,2,0)</f>
        <v>21</v>
      </c>
      <c r="E5067" s="8" t="str">
        <f t="shared" si="158"/>
        <v>insert into Productos values (5066,'SENSOR 1285 DE FOTOCELDA AZUL SANELEC',21);</v>
      </c>
    </row>
    <row r="5068" spans="1:5" x14ac:dyDescent="0.25">
      <c r="A5068" s="8">
        <f t="shared" si="159"/>
        <v>5067</v>
      </c>
      <c r="B5068" t="s">
        <v>17838</v>
      </c>
      <c r="C5068" t="s">
        <v>12616</v>
      </c>
      <c r="D5068" s="8">
        <f>VLOOKUP(C5068,Proveedor!$B$2:$C$168,2,0)</f>
        <v>1</v>
      </c>
      <c r="E5068" s="8" t="str">
        <f t="shared" si="158"/>
        <v>insert into Productos values (5067,'SENSOR FOTOELECTRICO VOLTECK PARA LUMINARIA SUBURBANO',1);</v>
      </c>
    </row>
    <row r="5069" spans="1:5" x14ac:dyDescent="0.25">
      <c r="A5069" s="8">
        <f t="shared" si="159"/>
        <v>5068</v>
      </c>
      <c r="B5069" t="s">
        <v>17839</v>
      </c>
      <c r="C5069" t="s">
        <v>12619</v>
      </c>
      <c r="D5069" s="8">
        <f>VLOOKUP(C5069,Proveedor!$B$2:$C$168,2,0)</f>
        <v>4</v>
      </c>
      <c r="E5069" s="8" t="str">
        <f t="shared" si="158"/>
        <v>insert into Productos values (5068,'SEPARADOR DE AZULEJOS 3MM SURTEK',4);</v>
      </c>
    </row>
    <row r="5070" spans="1:5" x14ac:dyDescent="0.25">
      <c r="A5070" s="8">
        <f t="shared" si="159"/>
        <v>5069</v>
      </c>
      <c r="B5070" t="s">
        <v>17840</v>
      </c>
      <c r="C5070" t="s">
        <v>12619</v>
      </c>
      <c r="D5070" s="8">
        <f>VLOOKUP(C5070,Proveedor!$B$2:$C$168,2,0)</f>
        <v>4</v>
      </c>
      <c r="E5070" s="8" t="str">
        <f t="shared" si="158"/>
        <v>insert into Productos values (5069,'SEPARADOR DE AZULEJOS 5MM SURTEK',4);</v>
      </c>
    </row>
    <row r="5071" spans="1:5" x14ac:dyDescent="0.25">
      <c r="A5071" s="8">
        <f t="shared" si="159"/>
        <v>5070</v>
      </c>
      <c r="B5071" t="s">
        <v>17841</v>
      </c>
      <c r="C5071" t="s">
        <v>12627</v>
      </c>
      <c r="D5071" s="8">
        <f>VLOOKUP(C5071,Proveedor!$B$2:$C$168,2,0)</f>
        <v>12</v>
      </c>
      <c r="E5071" s="8" t="str">
        <f t="shared" si="158"/>
        <v>insert into Productos values (5070,'SERROTE COSTILLA 35 CM TRUPER',12);</v>
      </c>
    </row>
    <row r="5072" spans="1:5" x14ac:dyDescent="0.25">
      <c r="A5072" s="8">
        <f t="shared" si="159"/>
        <v>5071</v>
      </c>
      <c r="B5072" t="s">
        <v>17842</v>
      </c>
      <c r="C5072" t="s">
        <v>12621</v>
      </c>
      <c r="D5072" s="8">
        <f>VLOOKUP(C5072,Proveedor!$B$2:$C$168,2,0)</f>
        <v>6</v>
      </c>
      <c r="E5072" s="8" t="str">
        <f t="shared" si="158"/>
        <v>insert into Productos values (5071,'SERROTE NO.20 SANTUL 7453',6);</v>
      </c>
    </row>
    <row r="5073" spans="1:5" x14ac:dyDescent="0.25">
      <c r="A5073" s="8">
        <f t="shared" si="159"/>
        <v>5072</v>
      </c>
      <c r="B5073" t="s">
        <v>17843</v>
      </c>
      <c r="C5073" t="s">
        <v>12621</v>
      </c>
      <c r="D5073" s="8">
        <f>VLOOKUP(C5073,Proveedor!$B$2:$C$168,2,0)</f>
        <v>6</v>
      </c>
      <c r="E5073" s="8" t="str">
        <f t="shared" si="158"/>
        <v>insert into Productos values (5072,'SERROTE NO.22 SANTUL 7454',6);</v>
      </c>
    </row>
    <row r="5074" spans="1:5" x14ac:dyDescent="0.25">
      <c r="A5074" s="8">
        <f t="shared" si="159"/>
        <v>5073</v>
      </c>
      <c r="B5074" t="s">
        <v>17844</v>
      </c>
      <c r="C5074" t="s">
        <v>12654</v>
      </c>
      <c r="D5074" s="8">
        <f>VLOOKUP(C5074,Proveedor!$B$2:$C$168,2,0)</f>
        <v>39</v>
      </c>
      <c r="E5074" s="8" t="str">
        <f t="shared" si="158"/>
        <v>insert into Productos values (5073,'SERROTE P/YESO PRETUL 6"',39);</v>
      </c>
    </row>
    <row r="5075" spans="1:5" x14ac:dyDescent="0.25">
      <c r="A5075" s="8">
        <f t="shared" si="159"/>
        <v>5074</v>
      </c>
      <c r="B5075" t="s">
        <v>17845</v>
      </c>
      <c r="C5075" t="s">
        <v>12627</v>
      </c>
      <c r="D5075" s="8">
        <f>VLOOKUP(C5075,Proveedor!$B$2:$C$168,2,0)</f>
        <v>12</v>
      </c>
      <c r="E5075" s="8" t="str">
        <f t="shared" si="158"/>
        <v>insert into Productos values (5074,'SERROTE P/YESO TRUPER 6-1/2"',12);</v>
      </c>
    </row>
    <row r="5076" spans="1:5" x14ac:dyDescent="0.25">
      <c r="A5076" s="8">
        <f t="shared" si="159"/>
        <v>5075</v>
      </c>
      <c r="B5076" t="s">
        <v>17846</v>
      </c>
      <c r="C5076" t="s">
        <v>12654</v>
      </c>
      <c r="D5076" s="8">
        <f>VLOOKUP(C5076,Proveedor!$B$2:$C$168,2,0)</f>
        <v>39</v>
      </c>
      <c r="E5076" s="8" t="str">
        <f t="shared" si="158"/>
        <v>insert into Productos values (5075,'SERROTE PRETUL NO 16 SP-16',39);</v>
      </c>
    </row>
    <row r="5077" spans="1:5" x14ac:dyDescent="0.25">
      <c r="A5077" s="8">
        <f t="shared" si="159"/>
        <v>5076</v>
      </c>
      <c r="B5077" t="s">
        <v>17847</v>
      </c>
      <c r="C5077" t="s">
        <v>12654</v>
      </c>
      <c r="D5077" s="8">
        <f>VLOOKUP(C5077,Proveedor!$B$2:$C$168,2,0)</f>
        <v>39</v>
      </c>
      <c r="E5077" s="8" t="str">
        <f t="shared" si="158"/>
        <v>insert into Productos values (5076,'SERROTE PRETUL NO 18 SP-18',39);</v>
      </c>
    </row>
    <row r="5078" spans="1:5" x14ac:dyDescent="0.25">
      <c r="A5078" s="8">
        <f t="shared" si="159"/>
        <v>5077</v>
      </c>
      <c r="B5078" t="s">
        <v>17848</v>
      </c>
      <c r="C5078" t="s">
        <v>12654</v>
      </c>
      <c r="D5078" s="8">
        <f>VLOOKUP(C5078,Proveedor!$B$2:$C$168,2,0)</f>
        <v>39</v>
      </c>
      <c r="E5078" s="8" t="str">
        <f t="shared" si="158"/>
        <v>insert into Productos values (5077,'SERROTE PRETUL NO 20 SP-20',39);</v>
      </c>
    </row>
    <row r="5079" spans="1:5" x14ac:dyDescent="0.25">
      <c r="A5079" s="8">
        <f t="shared" si="159"/>
        <v>5078</v>
      </c>
      <c r="B5079" t="s">
        <v>17849</v>
      </c>
      <c r="C5079" t="s">
        <v>12621</v>
      </c>
      <c r="D5079" s="8">
        <f>VLOOKUP(C5079,Proveedor!$B$2:$C$168,2,0)</f>
        <v>6</v>
      </c>
      <c r="E5079" s="8" t="str">
        <f t="shared" si="158"/>
        <v>insert into Productos values (5078,'SERROTE SANTUL PARA TABLAROCA 6" 7405',6);</v>
      </c>
    </row>
    <row r="5080" spans="1:5" x14ac:dyDescent="0.25">
      <c r="A5080" s="8">
        <f t="shared" si="159"/>
        <v>5079</v>
      </c>
      <c r="B5080" t="s">
        <v>17850</v>
      </c>
      <c r="C5080" t="s">
        <v>12621</v>
      </c>
      <c r="D5080" s="8">
        <f>VLOOKUP(C5080,Proveedor!$B$2:$C$168,2,0)</f>
        <v>6</v>
      </c>
      <c r="E5080" s="8" t="str">
        <f t="shared" si="158"/>
        <v>insert into Productos values (5079,'SERROTE SANTUL PARED DE YESO 8004',6);</v>
      </c>
    </row>
    <row r="5081" spans="1:5" x14ac:dyDescent="0.25">
      <c r="A5081" s="8">
        <f t="shared" si="159"/>
        <v>5080</v>
      </c>
      <c r="B5081" t="s">
        <v>17851</v>
      </c>
      <c r="C5081" t="s">
        <v>12627</v>
      </c>
      <c r="D5081" s="8">
        <f>VLOOKUP(C5081,Proveedor!$B$2:$C$168,2,0)</f>
        <v>12</v>
      </c>
      <c r="E5081" s="8" t="str">
        <f t="shared" si="158"/>
        <v>insert into Productos values (5080,'SERROTE TRUPER DE MARQUETERIA 10" STCX-1',12);</v>
      </c>
    </row>
    <row r="5082" spans="1:5" x14ac:dyDescent="0.25">
      <c r="A5082" s="8">
        <f t="shared" si="159"/>
        <v>5081</v>
      </c>
      <c r="B5082" t="s">
        <v>17852</v>
      </c>
      <c r="C5082" t="s">
        <v>12627</v>
      </c>
      <c r="D5082" s="8">
        <f>VLOOKUP(C5082,Proveedor!$B$2:$C$168,2,0)</f>
        <v>12</v>
      </c>
      <c r="E5082" s="8" t="str">
        <f t="shared" si="158"/>
        <v>insert into Productos values (5081,'SERROTE TRUPER DORADO 18" STD-18 9DPP',12);</v>
      </c>
    </row>
    <row r="5083" spans="1:5" x14ac:dyDescent="0.25">
      <c r="A5083" s="8">
        <f t="shared" si="159"/>
        <v>5082</v>
      </c>
      <c r="B5083" t="s">
        <v>17853</v>
      </c>
      <c r="C5083" t="s">
        <v>12627</v>
      </c>
      <c r="D5083" s="8">
        <f>VLOOKUP(C5083,Proveedor!$B$2:$C$168,2,0)</f>
        <v>12</v>
      </c>
      <c r="E5083" s="8" t="str">
        <f t="shared" si="158"/>
        <v>insert into Productos values (5082,'SERROTE TRUPER DORADO 20" STD-20 *',12);</v>
      </c>
    </row>
    <row r="5084" spans="1:5" x14ac:dyDescent="0.25">
      <c r="A5084" s="8">
        <f t="shared" si="159"/>
        <v>5083</v>
      </c>
      <c r="B5084" t="s">
        <v>17854</v>
      </c>
      <c r="C5084" t="s">
        <v>12627</v>
      </c>
      <c r="D5084" s="8">
        <f>VLOOKUP(C5084,Proveedor!$B$2:$C$168,2,0)</f>
        <v>12</v>
      </c>
      <c r="E5084" s="8" t="str">
        <f t="shared" si="158"/>
        <v>insert into Productos values (5083,'SERROTE TRUPER P/PODA 12" PLEGABLE',12);</v>
      </c>
    </row>
    <row r="5085" spans="1:5" x14ac:dyDescent="0.25">
      <c r="A5085" s="8">
        <f t="shared" si="159"/>
        <v>5084</v>
      </c>
      <c r="B5085" t="s">
        <v>17855</v>
      </c>
      <c r="C5085" t="s">
        <v>12627</v>
      </c>
      <c r="D5085" s="8">
        <f>VLOOKUP(C5085,Proveedor!$B$2:$C$168,2,0)</f>
        <v>12</v>
      </c>
      <c r="E5085" s="8" t="str">
        <f t="shared" si="158"/>
        <v>insert into Productos values (5084,'SERROTE TRUPER P/PODA 12" TRIPLE STP-12',12);</v>
      </c>
    </row>
    <row r="5086" spans="1:5" x14ac:dyDescent="0.25">
      <c r="A5086" s="8">
        <f t="shared" si="159"/>
        <v>5085</v>
      </c>
      <c r="B5086" t="s">
        <v>17856</v>
      </c>
      <c r="C5086" t="s">
        <v>12627</v>
      </c>
      <c r="D5086" s="8">
        <f>VLOOKUP(C5086,Proveedor!$B$2:$C$168,2,0)</f>
        <v>12</v>
      </c>
      <c r="E5086" s="8" t="str">
        <f t="shared" si="158"/>
        <v>insert into Productos values (5085,'SERROTE TRUPER P/PODA 14" TRIPLE STP-14',12);</v>
      </c>
    </row>
    <row r="5087" spans="1:5" x14ac:dyDescent="0.25">
      <c r="A5087" s="8">
        <f t="shared" si="159"/>
        <v>5086</v>
      </c>
      <c r="B5087" t="s">
        <v>17857</v>
      </c>
      <c r="C5087" t="s">
        <v>12619</v>
      </c>
      <c r="D5087" s="8">
        <f>VLOOKUP(C5087,Proveedor!$B$2:$C$168,2,0)</f>
        <v>4</v>
      </c>
      <c r="E5087" s="8" t="str">
        <f t="shared" si="158"/>
        <v>insert into Productos values (5086,'SHAMPOO SURTEK P/AUTO 1 LT',4);</v>
      </c>
    </row>
    <row r="5088" spans="1:5" x14ac:dyDescent="0.25">
      <c r="A5088" s="8">
        <f t="shared" si="159"/>
        <v>5087</v>
      </c>
      <c r="B5088" t="s">
        <v>17858</v>
      </c>
      <c r="C5088" t="s">
        <v>12618</v>
      </c>
      <c r="D5088" s="8">
        <f>VLOOKUP(C5088,Proveedor!$B$2:$C$168,2,0)</f>
        <v>3</v>
      </c>
      <c r="E5088" s="8" t="str">
        <f t="shared" si="158"/>
        <v>insert into Productos values (5087,'SIERRA AKSI 7 1/2" 24 DIENTES 5/8 MADERA',3);</v>
      </c>
    </row>
    <row r="5089" spans="1:5" x14ac:dyDescent="0.25">
      <c r="A5089" s="8">
        <f t="shared" si="159"/>
        <v>5088</v>
      </c>
      <c r="B5089" t="s">
        <v>17859</v>
      </c>
      <c r="C5089" t="s">
        <v>12618</v>
      </c>
      <c r="D5089" s="8">
        <f>VLOOKUP(C5089,Proveedor!$B$2:$C$168,2,0)</f>
        <v>3</v>
      </c>
      <c r="E5089" s="8" t="str">
        <f t="shared" si="158"/>
        <v>insert into Productos values (5088,'SIERRA AKSI 7 1/4 48 DIENTES 5/8 PLASTIC',3);</v>
      </c>
    </row>
    <row r="5090" spans="1:5" x14ac:dyDescent="0.25">
      <c r="A5090" s="8">
        <f t="shared" si="159"/>
        <v>5089</v>
      </c>
      <c r="B5090" t="s">
        <v>17860</v>
      </c>
      <c r="C5090" t="s">
        <v>12618</v>
      </c>
      <c r="D5090" s="8">
        <f>VLOOKUP(C5090,Proveedor!$B$2:$C$168,2,0)</f>
        <v>3</v>
      </c>
      <c r="E5090" s="8" t="str">
        <f t="shared" si="158"/>
        <v>insert into Productos values (5089,'SIERRA AKSI 7 1/4" 16 DIENTES 5/8" MADER',3);</v>
      </c>
    </row>
    <row r="5091" spans="1:5" x14ac:dyDescent="0.25">
      <c r="A5091" s="8">
        <f t="shared" si="159"/>
        <v>5090</v>
      </c>
      <c r="B5091" t="s">
        <v>17861</v>
      </c>
      <c r="C5091" t="s">
        <v>12618</v>
      </c>
      <c r="D5091" s="8">
        <f>VLOOKUP(C5091,Proveedor!$B$2:$C$168,2,0)</f>
        <v>3</v>
      </c>
      <c r="E5091" s="8" t="str">
        <f t="shared" si="158"/>
        <v>insert into Productos values (5090,'SIERRA AKSI 7 1/4" 40 DIENTES 5/8 CENTRO',3);</v>
      </c>
    </row>
    <row r="5092" spans="1:5" x14ac:dyDescent="0.25">
      <c r="A5092" s="8">
        <f t="shared" si="159"/>
        <v>5091</v>
      </c>
      <c r="B5092" t="s">
        <v>17862</v>
      </c>
      <c r="C5092" t="s">
        <v>12618</v>
      </c>
      <c r="D5092" s="8">
        <f>VLOOKUP(C5092,Proveedor!$B$2:$C$168,2,0)</f>
        <v>3</v>
      </c>
      <c r="E5092" s="8" t="str">
        <f t="shared" si="158"/>
        <v>insert into Productos values (5091,'SIERRA AKSI 7 1/4" 60 DIENTES 5/8 CENTRO',3);</v>
      </c>
    </row>
    <row r="5093" spans="1:5" x14ac:dyDescent="0.25">
      <c r="A5093" s="8">
        <f t="shared" si="159"/>
        <v>5092</v>
      </c>
      <c r="B5093" t="s">
        <v>17863</v>
      </c>
      <c r="C5093" t="s">
        <v>12619</v>
      </c>
      <c r="D5093" s="8">
        <f>VLOOKUP(C5093,Proveedor!$B$2:$C$168,2,0)</f>
        <v>4</v>
      </c>
      <c r="E5093" s="8" t="str">
        <f t="shared" si="158"/>
        <v>insert into Productos values (5092,'SIERRA CIRCULAR 7 1/4 SURTEK 1200W',4);</v>
      </c>
    </row>
    <row r="5094" spans="1:5" x14ac:dyDescent="0.25">
      <c r="A5094" s="8">
        <f t="shared" si="159"/>
        <v>5093</v>
      </c>
      <c r="B5094" t="s">
        <v>17864</v>
      </c>
      <c r="C5094" t="s">
        <v>12627</v>
      </c>
      <c r="D5094" s="8">
        <f>VLOOKUP(C5094,Proveedor!$B$2:$C$168,2,0)</f>
        <v>12</v>
      </c>
      <c r="E5094" s="8" t="str">
        <f t="shared" si="158"/>
        <v>insert into Productos values (5093,'SIERRA CIRCULAR 7 1/4 TRUPER 1500W A2',12);</v>
      </c>
    </row>
    <row r="5095" spans="1:5" x14ac:dyDescent="0.25">
      <c r="A5095" s="8">
        <f t="shared" si="159"/>
        <v>5094</v>
      </c>
      <c r="B5095" t="s">
        <v>17865</v>
      </c>
      <c r="C5095" t="s">
        <v>12627</v>
      </c>
      <c r="D5095" s="8">
        <f>VLOOKUP(C5095,Proveedor!$B$2:$C$168,2,0)</f>
        <v>12</v>
      </c>
      <c r="E5095" s="8" t="str">
        <f t="shared" si="158"/>
        <v>insert into Productos values (5094,'SIERRA CIRCULAR 7 1/4 TRUPER SICI-7-1/4A',12);</v>
      </c>
    </row>
    <row r="5096" spans="1:5" x14ac:dyDescent="0.25">
      <c r="A5096" s="8">
        <f t="shared" si="159"/>
        <v>5095</v>
      </c>
      <c r="B5096" t="s">
        <v>17866</v>
      </c>
      <c r="C5096" t="s">
        <v>12627</v>
      </c>
      <c r="D5096" s="8">
        <f>VLOOKUP(C5096,Proveedor!$B$2:$C$168,2,0)</f>
        <v>12</v>
      </c>
      <c r="E5096" s="8" t="str">
        <f t="shared" si="158"/>
        <v>insert into Productos values (5095,'SIERRA TRUPER P/ALUMINIO 100 D ST-10100A',12);</v>
      </c>
    </row>
    <row r="5097" spans="1:5" x14ac:dyDescent="0.25">
      <c r="A5097" s="8">
        <f t="shared" si="159"/>
        <v>5096</v>
      </c>
      <c r="B5097" t="s">
        <v>17867</v>
      </c>
      <c r="C5097" t="s">
        <v>12627</v>
      </c>
      <c r="D5097" s="8">
        <f>VLOOKUP(C5097,Proveedor!$B$2:$C$168,2,0)</f>
        <v>12</v>
      </c>
      <c r="E5097" s="8" t="str">
        <f t="shared" si="158"/>
        <v>insert into Productos values (5096,'SIERRA TRUPER P/ALUMINIO 80 DIE ST-1080A',12);</v>
      </c>
    </row>
    <row r="5098" spans="1:5" x14ac:dyDescent="0.25">
      <c r="A5098" s="8">
        <f t="shared" si="159"/>
        <v>5097</v>
      </c>
      <c r="B5098" t="s">
        <v>17868</v>
      </c>
      <c r="C5098" t="s">
        <v>12627</v>
      </c>
      <c r="D5098" s="8">
        <f>VLOOKUP(C5098,Proveedor!$B$2:$C$168,2,0)</f>
        <v>12</v>
      </c>
      <c r="E5098" s="8" t="str">
        <f t="shared" si="158"/>
        <v>insert into Productos values (5097,'SIERRA TRUPER P/MADERA 20 D 7 1/4',12);</v>
      </c>
    </row>
    <row r="5099" spans="1:5" x14ac:dyDescent="0.25">
      <c r="A5099" s="8">
        <f t="shared" si="159"/>
        <v>5098</v>
      </c>
      <c r="B5099" t="s">
        <v>17869</v>
      </c>
      <c r="C5099" t="s">
        <v>12627</v>
      </c>
      <c r="D5099" s="8">
        <f>VLOOKUP(C5099,Proveedor!$B$2:$C$168,2,0)</f>
        <v>12</v>
      </c>
      <c r="E5099" s="8" t="str">
        <f t="shared" si="158"/>
        <v>insert into Productos values (5098,'SIERRA TRUPER P/MADERA 24 DIENTE ST-724*',12);</v>
      </c>
    </row>
    <row r="5100" spans="1:5" x14ac:dyDescent="0.25">
      <c r="A5100" s="8">
        <f t="shared" si="159"/>
        <v>5099</v>
      </c>
      <c r="B5100" t="s">
        <v>17870</v>
      </c>
      <c r="C5100" t="s">
        <v>12627</v>
      </c>
      <c r="D5100" s="8">
        <f>VLOOKUP(C5100,Proveedor!$B$2:$C$168,2,0)</f>
        <v>12</v>
      </c>
      <c r="E5100" s="8" t="str">
        <f t="shared" si="158"/>
        <v>insert into Productos values (5099,'SIERRA TRUPER P/MADERA 40 DIENTES ST740',12);</v>
      </c>
    </row>
    <row r="5101" spans="1:5" x14ac:dyDescent="0.25">
      <c r="A5101" s="8">
        <f t="shared" si="159"/>
        <v>5100</v>
      </c>
      <c r="B5101" t="s">
        <v>17871</v>
      </c>
      <c r="C5101" t="s">
        <v>12619</v>
      </c>
      <c r="D5101" s="8">
        <f>VLOOKUP(C5101,Proveedor!$B$2:$C$168,2,0)</f>
        <v>4</v>
      </c>
      <c r="E5101" s="8" t="str">
        <f t="shared" si="158"/>
        <v>insert into Productos values (5100,'SIL SELLADOR ACRILICO BLANCO SURTEK 280G',4);</v>
      </c>
    </row>
    <row r="5102" spans="1:5" x14ac:dyDescent="0.25">
      <c r="A5102" s="8">
        <f t="shared" si="159"/>
        <v>5101</v>
      </c>
      <c r="B5102" t="s">
        <v>17872</v>
      </c>
      <c r="C5102" t="s">
        <v>12627</v>
      </c>
      <c r="D5102" s="8">
        <f>VLOOKUP(C5102,Proveedor!$B$2:$C$168,2,0)</f>
        <v>12</v>
      </c>
      <c r="E5102" s="8" t="str">
        <f t="shared" si="158"/>
        <v>insert into Productos values (5101,'SILI SELLADOR BLANCO 85G BA¥OS Y COCINAS',12);</v>
      </c>
    </row>
    <row r="5103" spans="1:5" x14ac:dyDescent="0.25">
      <c r="A5103" s="8">
        <f t="shared" si="159"/>
        <v>5102</v>
      </c>
      <c r="B5103" t="s">
        <v>17873</v>
      </c>
      <c r="C5103" t="s">
        <v>12627</v>
      </c>
      <c r="D5103" s="8">
        <f>VLOOKUP(C5103,Proveedor!$B$2:$C$168,2,0)</f>
        <v>12</v>
      </c>
      <c r="E5103" s="8" t="str">
        <f t="shared" si="158"/>
        <v>insert into Productos values (5102,'SILI SELLADOR TRANSLUCIDO 85G BA¥ Y COCI',12);</v>
      </c>
    </row>
    <row r="5104" spans="1:5" x14ac:dyDescent="0.25">
      <c r="A5104" s="8">
        <f t="shared" si="159"/>
        <v>5103</v>
      </c>
      <c r="B5104" t="s">
        <v>17874</v>
      </c>
      <c r="C5104" t="s">
        <v>12655</v>
      </c>
      <c r="D5104" s="8">
        <f>VLOOKUP(C5104,Proveedor!$B$2:$C$168,2,0)</f>
        <v>40</v>
      </c>
      <c r="E5104" s="8" t="str">
        <f t="shared" si="158"/>
        <v>insert into Productos values (5103,'SILICON BARRA BOLSA CON 6 PZS 30 CMS',40);</v>
      </c>
    </row>
    <row r="5105" spans="1:5" x14ac:dyDescent="0.25">
      <c r="A5105" s="8">
        <f t="shared" si="159"/>
        <v>5104</v>
      </c>
      <c r="B5105" t="s">
        <v>17875</v>
      </c>
      <c r="C5105" t="s">
        <v>12630</v>
      </c>
      <c r="D5105" s="8">
        <f>VLOOKUP(C5105,Proveedor!$B$2:$C$168,2,0)</f>
        <v>15</v>
      </c>
      <c r="E5105" s="8" t="str">
        <f t="shared" si="158"/>
        <v>insert into Productos values (5104,'SILICON BARRA CHICO POR KILO MAR-RAM.',15);</v>
      </c>
    </row>
    <row r="5106" spans="1:5" x14ac:dyDescent="0.25">
      <c r="A5106" s="8">
        <f t="shared" si="159"/>
        <v>5105</v>
      </c>
      <c r="B5106" t="s">
        <v>17876</v>
      </c>
      <c r="C5106" t="s">
        <v>12618</v>
      </c>
      <c r="D5106" s="8">
        <f>VLOOKUP(C5106,Proveedor!$B$2:$C$168,2,0)</f>
        <v>3</v>
      </c>
      <c r="E5106" s="8" t="str">
        <f t="shared" si="158"/>
        <v>insert into Productos values (5105,'SILICON BLIS AKSI NEGRO AUTOMOTRIZ 70',3);</v>
      </c>
    </row>
    <row r="5107" spans="1:5" x14ac:dyDescent="0.25">
      <c r="A5107" s="8">
        <f t="shared" si="159"/>
        <v>5106</v>
      </c>
      <c r="B5107" t="s">
        <v>17877</v>
      </c>
      <c r="C5107" t="s">
        <v>12618</v>
      </c>
      <c r="D5107" s="8">
        <f>VLOOKUP(C5107,Proveedor!$B$2:$C$168,2,0)</f>
        <v>3</v>
      </c>
      <c r="E5107" s="8" t="str">
        <f t="shared" si="158"/>
        <v>insert into Productos values (5106,'SILICON BLIS AKSI ROJO AUTOMOTRIZ 70G',3);</v>
      </c>
    </row>
    <row r="5108" spans="1:5" x14ac:dyDescent="0.25">
      <c r="A5108" s="8">
        <f t="shared" si="159"/>
        <v>5107</v>
      </c>
      <c r="B5108" t="s">
        <v>17878</v>
      </c>
      <c r="C5108" t="s">
        <v>12618</v>
      </c>
      <c r="D5108" s="8">
        <f>VLOOKUP(C5108,Proveedor!$B$2:$C$168,2,0)</f>
        <v>3</v>
      </c>
      <c r="E5108" s="8" t="str">
        <f t="shared" si="158"/>
        <v>insert into Productos values (5107,'SILICON BLIS AKSI TRANSPARENTE 85G.',3);</v>
      </c>
    </row>
    <row r="5109" spans="1:5" x14ac:dyDescent="0.25">
      <c r="A5109" s="8">
        <f t="shared" si="159"/>
        <v>5108</v>
      </c>
      <c r="B5109" t="s">
        <v>17879</v>
      </c>
      <c r="C5109" t="s">
        <v>12627</v>
      </c>
      <c r="D5109" s="8">
        <f>VLOOKUP(C5109,Proveedor!$B$2:$C$168,2,0)</f>
        <v>12</v>
      </c>
      <c r="E5109" s="8" t="str">
        <f t="shared" si="158"/>
        <v>insert into Productos values (5108,'SILICON BLIS TRUPER ALTA TE AZUL ALTE-A*',12);</v>
      </c>
    </row>
    <row r="5110" spans="1:5" x14ac:dyDescent="0.25">
      <c r="A5110" s="8">
        <f t="shared" si="159"/>
        <v>5109</v>
      </c>
      <c r="B5110" t="s">
        <v>17880</v>
      </c>
      <c r="C5110" t="s">
        <v>12627</v>
      </c>
      <c r="D5110" s="8">
        <f>VLOOKUP(C5110,Proveedor!$B$2:$C$168,2,0)</f>
        <v>12</v>
      </c>
      <c r="E5110" s="8" t="str">
        <f t="shared" si="158"/>
        <v>insert into Productos values (5109,'SILICON BLIS TRUPER ALTA TE NEGROALTE-N',12);</v>
      </c>
    </row>
    <row r="5111" spans="1:5" x14ac:dyDescent="0.25">
      <c r="A5111" s="8">
        <f t="shared" si="159"/>
        <v>5110</v>
      </c>
      <c r="B5111" t="s">
        <v>17881</v>
      </c>
      <c r="C5111" t="s">
        <v>12627</v>
      </c>
      <c r="D5111" s="8">
        <f>VLOOKUP(C5111,Proveedor!$B$2:$C$168,2,0)</f>
        <v>12</v>
      </c>
      <c r="E5111" s="8" t="str">
        <f t="shared" si="158"/>
        <v>insert into Productos values (5110,'SILICON BLIS TRUPER ALTA TE ROJO ALTE-R*',12);</v>
      </c>
    </row>
    <row r="5112" spans="1:5" x14ac:dyDescent="0.25">
      <c r="A5112" s="8">
        <f t="shared" si="159"/>
        <v>5111</v>
      </c>
      <c r="B5112" t="s">
        <v>17882</v>
      </c>
      <c r="C5112" t="s">
        <v>12627</v>
      </c>
      <c r="D5112" s="8">
        <f>VLOOKUP(C5112,Proveedor!$B$2:$C$168,2,0)</f>
        <v>12</v>
      </c>
      <c r="E5112" s="8" t="str">
        <f t="shared" si="158"/>
        <v>insert into Productos values (5111,'SILICON BLIS TRUPER SIL-85T TRANSP.',12);</v>
      </c>
    </row>
    <row r="5113" spans="1:5" x14ac:dyDescent="0.25">
      <c r="A5113" s="8">
        <f t="shared" si="159"/>
        <v>5112</v>
      </c>
      <c r="B5113" t="s">
        <v>17883</v>
      </c>
      <c r="C5113" t="s">
        <v>12618</v>
      </c>
      <c r="D5113" s="8">
        <f>VLOOKUP(C5113,Proveedor!$B$2:$C$168,2,0)</f>
        <v>3</v>
      </c>
      <c r="E5113" s="8" t="str">
        <f t="shared" si="158"/>
        <v>insert into Productos values (5112,'SILICON CARTUCHO AKSI BLANCO 280ML.',3);</v>
      </c>
    </row>
    <row r="5114" spans="1:5" x14ac:dyDescent="0.25">
      <c r="A5114" s="8">
        <f t="shared" si="159"/>
        <v>5113</v>
      </c>
      <c r="B5114" t="s">
        <v>17884</v>
      </c>
      <c r="C5114" t="s">
        <v>12618</v>
      </c>
      <c r="D5114" s="8">
        <f>VLOOKUP(C5114,Proveedor!$B$2:$C$168,2,0)</f>
        <v>3</v>
      </c>
      <c r="E5114" s="8" t="str">
        <f t="shared" si="158"/>
        <v>insert into Productos values (5113,'SILICON CARTUCHO AKSI NEGRO 280ML.',3);</v>
      </c>
    </row>
    <row r="5115" spans="1:5" x14ac:dyDescent="0.25">
      <c r="A5115" s="8">
        <f t="shared" si="159"/>
        <v>5114</v>
      </c>
      <c r="B5115" t="s">
        <v>17885</v>
      </c>
      <c r="C5115" t="s">
        <v>12618</v>
      </c>
      <c r="D5115" s="8">
        <f>VLOOKUP(C5115,Proveedor!$B$2:$C$168,2,0)</f>
        <v>3</v>
      </c>
      <c r="E5115" s="8" t="str">
        <f t="shared" si="158"/>
        <v>insert into Productos values (5114,'SILICON CARTUCHO AKSI TRANSPARENTE 280ML',3);</v>
      </c>
    </row>
    <row r="5116" spans="1:5" x14ac:dyDescent="0.25">
      <c r="A5116" s="8">
        <f t="shared" si="159"/>
        <v>5115</v>
      </c>
      <c r="B5116" t="s">
        <v>17886</v>
      </c>
      <c r="C5116" t="s">
        <v>12768</v>
      </c>
      <c r="D5116" s="8">
        <f>VLOOKUP(C5116,Proveedor!$B$2:$C$168,2,0)</f>
        <v>154</v>
      </c>
      <c r="E5116" s="8" t="str">
        <f t="shared" si="158"/>
        <v>insert into Productos values (5115,'SILICON CARTUCHO DOW CORNING INDUST 732T',154);</v>
      </c>
    </row>
    <row r="5117" spans="1:5" x14ac:dyDescent="0.25">
      <c r="A5117" s="8">
        <f t="shared" si="159"/>
        <v>5116</v>
      </c>
      <c r="B5117" t="s">
        <v>17887</v>
      </c>
      <c r="C5117" t="s">
        <v>12762</v>
      </c>
      <c r="D5117" s="8">
        <f>VLOOKUP(C5117,Proveedor!$B$2:$C$168,2,0)</f>
        <v>148</v>
      </c>
      <c r="E5117" s="8" t="str">
        <f t="shared" si="158"/>
        <v>insert into Productos values (5116,'SILICON CARTUCHO SISTA BLANCO MULTIUSOS',148);</v>
      </c>
    </row>
    <row r="5118" spans="1:5" x14ac:dyDescent="0.25">
      <c r="A5118" s="8">
        <f t="shared" si="159"/>
        <v>5117</v>
      </c>
      <c r="B5118" t="s">
        <v>17888</v>
      </c>
      <c r="C5118" t="s">
        <v>12762</v>
      </c>
      <c r="D5118" s="8">
        <f>VLOOKUP(C5118,Proveedor!$B$2:$C$168,2,0)</f>
        <v>148</v>
      </c>
      <c r="E5118" s="8" t="str">
        <f t="shared" si="158"/>
        <v>insert into Productos values (5117,'SILICON CARTUCHO SISTA NEGRO MULTIUSOS',148);</v>
      </c>
    </row>
    <row r="5119" spans="1:5" x14ac:dyDescent="0.25">
      <c r="A5119" s="8">
        <f t="shared" si="159"/>
        <v>5118</v>
      </c>
      <c r="B5119" t="s">
        <v>17889</v>
      </c>
      <c r="C5119" t="s">
        <v>12762</v>
      </c>
      <c r="D5119" s="8">
        <f>VLOOKUP(C5119,Proveedor!$B$2:$C$168,2,0)</f>
        <v>148</v>
      </c>
      <c r="E5119" s="8" t="str">
        <f t="shared" si="158"/>
        <v>insert into Productos values (5118,'SILICON CARTUCHO SISTA TRANSPA MULTIUSOS',148);</v>
      </c>
    </row>
    <row r="5120" spans="1:5" x14ac:dyDescent="0.25">
      <c r="A5120" s="8">
        <f t="shared" si="159"/>
        <v>5119</v>
      </c>
      <c r="B5120" t="s">
        <v>17890</v>
      </c>
      <c r="C5120" t="s">
        <v>12627</v>
      </c>
      <c r="D5120" s="8">
        <f>VLOOKUP(C5120,Proveedor!$B$2:$C$168,2,0)</f>
        <v>12</v>
      </c>
      <c r="E5120" s="8" t="str">
        <f t="shared" si="158"/>
        <v>insert into Productos values (5119,'SILICON CARTUCHO TRUPER BA¥OS Y COCINAS',12);</v>
      </c>
    </row>
    <row r="5121" spans="1:5" x14ac:dyDescent="0.25">
      <c r="A5121" s="8">
        <f t="shared" si="159"/>
        <v>5120</v>
      </c>
      <c r="B5121" t="s">
        <v>17891</v>
      </c>
      <c r="C5121" t="s">
        <v>12627</v>
      </c>
      <c r="D5121" s="8">
        <f>VLOOKUP(C5121,Proveedor!$B$2:$C$168,2,0)</f>
        <v>12</v>
      </c>
      <c r="E5121" s="8" t="str">
        <f t="shared" si="158"/>
        <v>insert into Productos values (5120,'SILICON CARTUCHO TRUPER BLAN SIL-100B*$',12);</v>
      </c>
    </row>
    <row r="5122" spans="1:5" x14ac:dyDescent="0.25">
      <c r="A5122" s="8">
        <f t="shared" si="159"/>
        <v>5121</v>
      </c>
      <c r="B5122" t="s">
        <v>17892</v>
      </c>
      <c r="C5122" t="s">
        <v>12627</v>
      </c>
      <c r="D5122" s="8">
        <f>VLOOKUP(C5122,Proveedor!$B$2:$C$168,2,0)</f>
        <v>12</v>
      </c>
      <c r="E5122" s="8" t="str">
        <f t="shared" si="158"/>
        <v>insert into Productos values (5121,'SILICON CARTUCHO TRUPER NEGRO SIL-100N*$',12);</v>
      </c>
    </row>
    <row r="5123" spans="1:5" x14ac:dyDescent="0.25">
      <c r="A5123" s="8">
        <f t="shared" si="159"/>
        <v>5122</v>
      </c>
      <c r="B5123" t="s">
        <v>17893</v>
      </c>
      <c r="C5123" t="s">
        <v>12627</v>
      </c>
      <c r="D5123" s="8">
        <f>VLOOKUP(C5123,Proveedor!$B$2:$C$168,2,0)</f>
        <v>12</v>
      </c>
      <c r="E5123" s="8" t="str">
        <f t="shared" ref="E5123:E5186" si="160">"insert into Productos values ("&amp;A5123&amp;",'"&amp;B5123&amp;"',"&amp;D5123&amp;");"</f>
        <v>insert into Productos values (5122,'SILICON CARTUCHO TRUPER TRANS SIL-100T*$',12);</v>
      </c>
    </row>
    <row r="5124" spans="1:5" x14ac:dyDescent="0.25">
      <c r="A5124" s="8">
        <f t="shared" ref="A5124:A5187" si="161">+A5123+1</f>
        <v>5123</v>
      </c>
      <c r="B5124" t="s">
        <v>17894</v>
      </c>
      <c r="C5124" t="s">
        <v>12634</v>
      </c>
      <c r="D5124" s="8">
        <f>VLOOKUP(C5124,Proveedor!$B$2:$C$168,2,0)</f>
        <v>19</v>
      </c>
      <c r="E5124" s="8" t="str">
        <f t="shared" si="160"/>
        <v>insert into Productos values (5123,'SOBRETAPA CUADRADA DE 3/4',19);</v>
      </c>
    </row>
    <row r="5125" spans="1:5" x14ac:dyDescent="0.25">
      <c r="A5125" s="8">
        <f t="shared" si="161"/>
        <v>5124</v>
      </c>
      <c r="B5125" t="s">
        <v>17895</v>
      </c>
      <c r="C5125" t="s">
        <v>12618</v>
      </c>
      <c r="D5125" s="8">
        <f>VLOOKUP(C5125,Proveedor!$B$2:$C$168,2,0)</f>
        <v>3</v>
      </c>
      <c r="E5125" s="8" t="str">
        <f t="shared" si="160"/>
        <v>insert into Productos values (5124,'SOCKET C/CLAVIJA MARFIL AKSI',3);</v>
      </c>
    </row>
    <row r="5126" spans="1:5" x14ac:dyDescent="0.25">
      <c r="A5126" s="8">
        <f t="shared" si="161"/>
        <v>5125</v>
      </c>
      <c r="B5126" t="s">
        <v>17896</v>
      </c>
      <c r="C5126" t="s">
        <v>12618</v>
      </c>
      <c r="D5126" s="8">
        <f>VLOOKUP(C5126,Proveedor!$B$2:$C$168,2,0)</f>
        <v>3</v>
      </c>
      <c r="E5126" s="8" t="str">
        <f t="shared" si="160"/>
        <v>insert into Productos values (5125,'SOCKET C/CLAVIJA NEGRO AKSI',3);</v>
      </c>
    </row>
    <row r="5127" spans="1:5" x14ac:dyDescent="0.25">
      <c r="A5127" s="8">
        <f t="shared" si="161"/>
        <v>5126</v>
      </c>
      <c r="B5127" t="s">
        <v>17897</v>
      </c>
      <c r="C5127" t="s">
        <v>12636</v>
      </c>
      <c r="D5127" s="8">
        <f>VLOOKUP(C5127,Proveedor!$B$2:$C$168,2,0)</f>
        <v>21</v>
      </c>
      <c r="E5127" s="8" t="str">
        <f t="shared" si="160"/>
        <v>insert into Productos values (5126,'SOCKET C/CLAVIJA SANELEC',21);</v>
      </c>
    </row>
    <row r="5128" spans="1:5" x14ac:dyDescent="0.25">
      <c r="A5128" s="8">
        <f t="shared" si="161"/>
        <v>5127</v>
      </c>
      <c r="B5128" t="s">
        <v>17898</v>
      </c>
      <c r="C5128" t="s">
        <v>12617</v>
      </c>
      <c r="D5128" s="8">
        <f>VLOOKUP(C5128,Proveedor!$B$2:$C$168,2,0)</f>
        <v>2</v>
      </c>
      <c r="E5128" s="8" t="str">
        <f t="shared" si="160"/>
        <v>insert into Productos values (5127,'SOCKET C/CLAVIJA VOLTECH POBA-20',2);</v>
      </c>
    </row>
    <row r="5129" spans="1:5" x14ac:dyDescent="0.25">
      <c r="A5129" s="8">
        <f t="shared" si="161"/>
        <v>5128</v>
      </c>
      <c r="B5129" t="s">
        <v>17899</v>
      </c>
      <c r="C5129" t="s">
        <v>12617</v>
      </c>
      <c r="D5129" s="8">
        <f>VLOOKUP(C5129,Proveedor!$B$2:$C$168,2,0)</f>
        <v>2</v>
      </c>
      <c r="E5129" s="8" t="str">
        <f t="shared" si="160"/>
        <v>insert into Productos values (5128,'SOCKET C/SENSOR DE MOVIMIENTO VOLTECH',2);</v>
      </c>
    </row>
    <row r="5130" spans="1:5" x14ac:dyDescent="0.25">
      <c r="A5130" s="8">
        <f t="shared" si="161"/>
        <v>5129</v>
      </c>
      <c r="B5130" t="s">
        <v>17900</v>
      </c>
      <c r="C5130" t="s">
        <v>12636</v>
      </c>
      <c r="D5130" s="8">
        <f>VLOOKUP(C5130,Proveedor!$B$2:$C$168,2,0)</f>
        <v>21</v>
      </c>
      <c r="E5130" s="8" t="str">
        <f t="shared" si="160"/>
        <v>insert into Productos values (5129,'SOCKET C/SENSOR DOBLE SANELEC 0050',21);</v>
      </c>
    </row>
    <row r="5131" spans="1:5" x14ac:dyDescent="0.25">
      <c r="A5131" s="8">
        <f t="shared" si="161"/>
        <v>5130</v>
      </c>
      <c r="B5131" t="s">
        <v>17901</v>
      </c>
      <c r="C5131" t="s">
        <v>12618</v>
      </c>
      <c r="D5131" s="8">
        <f>VLOOKUP(C5131,Proveedor!$B$2:$C$168,2,0)</f>
        <v>3</v>
      </c>
      <c r="E5131" s="8" t="str">
        <f t="shared" si="160"/>
        <v>insert into Productos values (5130,'SOCKET DOBLE AKSI',3);</v>
      </c>
    </row>
    <row r="5132" spans="1:5" x14ac:dyDescent="0.25">
      <c r="A5132" s="8">
        <f t="shared" si="161"/>
        <v>5131</v>
      </c>
      <c r="B5132" t="s">
        <v>17902</v>
      </c>
      <c r="C5132" t="s">
        <v>12617</v>
      </c>
      <c r="D5132" s="8">
        <f>VLOOKUP(C5132,Proveedor!$B$2:$C$168,2,0)</f>
        <v>2</v>
      </c>
      <c r="E5132" s="8" t="str">
        <f t="shared" si="160"/>
        <v>insert into Productos values (5131,'SOCKET DOBLE VOLTECH BAQUELITA POBA-15',2);</v>
      </c>
    </row>
    <row r="5133" spans="1:5" x14ac:dyDescent="0.25">
      <c r="A5133" s="8">
        <f t="shared" si="161"/>
        <v>5132</v>
      </c>
      <c r="B5133" t="s">
        <v>17903</v>
      </c>
      <c r="C5133" t="s">
        <v>12696</v>
      </c>
      <c r="D5133" s="8">
        <f>VLOOKUP(C5133,Proveedor!$B$2:$C$168,2,0)</f>
        <v>81</v>
      </c>
      <c r="E5133" s="8" t="str">
        <f t="shared" si="160"/>
        <v>insert into Productos values (5132,'SOCKET GU-10 REDONDO',81);</v>
      </c>
    </row>
    <row r="5134" spans="1:5" x14ac:dyDescent="0.25">
      <c r="A5134" s="8">
        <f t="shared" si="161"/>
        <v>5133</v>
      </c>
      <c r="B5134" t="s">
        <v>17904</v>
      </c>
      <c r="C5134" t="s">
        <v>12618</v>
      </c>
      <c r="D5134" s="8">
        <f>VLOOKUP(C5134,Proveedor!$B$2:$C$168,2,0)</f>
        <v>3</v>
      </c>
      <c r="E5134" s="8" t="str">
        <f t="shared" si="160"/>
        <v>insert into Productos values (5133,'SOCKET INTEMPERIE AKSI',3);</v>
      </c>
    </row>
    <row r="5135" spans="1:5" x14ac:dyDescent="0.25">
      <c r="A5135" s="8">
        <f t="shared" si="161"/>
        <v>5134</v>
      </c>
      <c r="B5135" t="s">
        <v>17905</v>
      </c>
      <c r="C5135" t="s">
        <v>12698</v>
      </c>
      <c r="D5135" s="8">
        <f>VLOOKUP(C5135,Proveedor!$B$2:$C$168,2,0)</f>
        <v>83</v>
      </c>
      <c r="E5135" s="8" t="str">
        <f t="shared" si="160"/>
        <v>insert into Productos values (5134,'SOCKET INTEMPERIE FULGORE',83);</v>
      </c>
    </row>
    <row r="5136" spans="1:5" x14ac:dyDescent="0.25">
      <c r="A5136" s="8">
        <f t="shared" si="161"/>
        <v>5135</v>
      </c>
      <c r="B5136" t="s">
        <v>17906</v>
      </c>
      <c r="C5136" t="s">
        <v>12636</v>
      </c>
      <c r="D5136" s="8">
        <f>VLOOKUP(C5136,Proveedor!$B$2:$C$168,2,0)</f>
        <v>21</v>
      </c>
      <c r="E5136" s="8" t="str">
        <f t="shared" si="160"/>
        <v>insert into Productos values (5135,'SOCKET INTEMPERIE SANELEC',21);</v>
      </c>
    </row>
    <row r="5137" spans="1:5" x14ac:dyDescent="0.25">
      <c r="A5137" s="8">
        <f t="shared" si="161"/>
        <v>5136</v>
      </c>
      <c r="B5137" t="s">
        <v>17907</v>
      </c>
      <c r="C5137" t="s">
        <v>12616</v>
      </c>
      <c r="D5137" s="8">
        <f>VLOOKUP(C5137,Proveedor!$B$2:$C$168,2,0)</f>
        <v>1</v>
      </c>
      <c r="E5137" s="8" t="str">
        <f t="shared" si="160"/>
        <v>insert into Productos values (5136,'SOCKET INTEMPERIE VOLTECK SIN BLISTER',1);</v>
      </c>
    </row>
    <row r="5138" spans="1:5" x14ac:dyDescent="0.25">
      <c r="A5138" s="8">
        <f t="shared" si="161"/>
        <v>5137</v>
      </c>
      <c r="B5138" t="s">
        <v>17908</v>
      </c>
      <c r="C5138" t="s">
        <v>12635</v>
      </c>
      <c r="D5138" s="8">
        <f>VLOOKUP(C5138,Proveedor!$B$2:$C$168,2,0)</f>
        <v>20</v>
      </c>
      <c r="E5138" s="8" t="str">
        <f t="shared" si="160"/>
        <v>insert into Productos values (5137,'SOCKET INTERPERIE MITZU',20);</v>
      </c>
    </row>
    <row r="5139" spans="1:5" x14ac:dyDescent="0.25">
      <c r="A5139" s="8">
        <f t="shared" si="161"/>
        <v>5138</v>
      </c>
      <c r="B5139" t="s">
        <v>17909</v>
      </c>
      <c r="C5139" t="s">
        <v>12658</v>
      </c>
      <c r="D5139" s="8">
        <f>VLOOKUP(C5139,Proveedor!$B$2:$C$168,2,0)</f>
        <v>43</v>
      </c>
      <c r="E5139" s="8" t="str">
        <f t="shared" si="160"/>
        <v>insert into Productos values (5138,'SOCKET LADRON C/CADENA IUSA',43);</v>
      </c>
    </row>
    <row r="5140" spans="1:5" x14ac:dyDescent="0.25">
      <c r="A5140" s="8">
        <f t="shared" si="161"/>
        <v>5139</v>
      </c>
      <c r="B5140" t="s">
        <v>17910</v>
      </c>
      <c r="C5140" t="s">
        <v>12696</v>
      </c>
      <c r="D5140" s="8">
        <f>VLOOKUP(C5140,Proveedor!$B$2:$C$168,2,0)</f>
        <v>81</v>
      </c>
      <c r="E5140" s="8" t="str">
        <f t="shared" si="160"/>
        <v>insert into Productos values (5139,'SOCKET LADRON C/CADENA MARFIL MONTANA',81);</v>
      </c>
    </row>
    <row r="5141" spans="1:5" x14ac:dyDescent="0.25">
      <c r="A5141" s="8">
        <f t="shared" si="161"/>
        <v>5140</v>
      </c>
      <c r="B5141" t="s">
        <v>17911</v>
      </c>
      <c r="C5141" t="s">
        <v>12619</v>
      </c>
      <c r="D5141" s="8">
        <f>VLOOKUP(C5141,Proveedor!$B$2:$C$168,2,0)</f>
        <v>4</v>
      </c>
      <c r="E5141" s="8" t="str">
        <f t="shared" si="160"/>
        <v>insert into Productos values (5140,'SOCKET LADRON C/CADENA SURTEK',4);</v>
      </c>
    </row>
    <row r="5142" spans="1:5" x14ac:dyDescent="0.25">
      <c r="A5142" s="8">
        <f t="shared" si="161"/>
        <v>5141</v>
      </c>
      <c r="B5142" t="s">
        <v>17912</v>
      </c>
      <c r="C5142" t="s">
        <v>12617</v>
      </c>
      <c r="D5142" s="8">
        <f>VLOOKUP(C5142,Proveedor!$B$2:$C$168,2,0)</f>
        <v>2</v>
      </c>
      <c r="E5142" s="8" t="str">
        <f t="shared" si="160"/>
        <v>insert into Productos values (5141,'SOCKET LADRON C/CADENA VOLTE POBA-16',2);</v>
      </c>
    </row>
    <row r="5143" spans="1:5" x14ac:dyDescent="0.25">
      <c r="A5143" s="8">
        <f t="shared" si="161"/>
        <v>5142</v>
      </c>
      <c r="B5143" t="s">
        <v>17913</v>
      </c>
      <c r="C5143" t="s">
        <v>12618</v>
      </c>
      <c r="D5143" s="8">
        <f>VLOOKUP(C5143,Proveedor!$B$2:$C$168,2,0)</f>
        <v>3</v>
      </c>
      <c r="E5143" s="8" t="str">
        <f t="shared" si="160"/>
        <v>insert into Productos values (5142,'SOCKET LADRON SENCILLO AKSI',3);</v>
      </c>
    </row>
    <row r="5144" spans="1:5" x14ac:dyDescent="0.25">
      <c r="A5144" s="8">
        <f t="shared" si="161"/>
        <v>5143</v>
      </c>
      <c r="B5144" t="s">
        <v>17914</v>
      </c>
      <c r="C5144" t="s">
        <v>12658</v>
      </c>
      <c r="D5144" s="8">
        <f>VLOOKUP(C5144,Proveedor!$B$2:$C$168,2,0)</f>
        <v>43</v>
      </c>
      <c r="E5144" s="8" t="str">
        <f t="shared" si="160"/>
        <v>insert into Productos values (5143,'SOCKET LADRON SENCILLO IUSA',43);</v>
      </c>
    </row>
    <row r="5145" spans="1:5" x14ac:dyDescent="0.25">
      <c r="A5145" s="8">
        <f t="shared" si="161"/>
        <v>5144</v>
      </c>
      <c r="B5145" t="s">
        <v>17915</v>
      </c>
      <c r="C5145" t="s">
        <v>12648</v>
      </c>
      <c r="D5145" s="8">
        <f>VLOOKUP(C5145,Proveedor!$B$2:$C$168,2,0)</f>
        <v>33</v>
      </c>
      <c r="E5145" s="8" t="str">
        <f t="shared" si="160"/>
        <v>insert into Productos values (5144,'SOCKET LADRON SENCILLO SAMMY *',33);</v>
      </c>
    </row>
    <row r="5146" spans="1:5" x14ac:dyDescent="0.25">
      <c r="A5146" s="8">
        <f t="shared" si="161"/>
        <v>5145</v>
      </c>
      <c r="B5146" t="s">
        <v>17916</v>
      </c>
      <c r="C5146" t="s">
        <v>12636</v>
      </c>
      <c r="D5146" s="8">
        <f>VLOOKUP(C5146,Proveedor!$B$2:$C$168,2,0)</f>
        <v>21</v>
      </c>
      <c r="E5146" s="8" t="str">
        <f t="shared" si="160"/>
        <v>insert into Productos values (5145,'SOCKET LADRON SENCILLO SANELEC 2486',21);</v>
      </c>
    </row>
    <row r="5147" spans="1:5" x14ac:dyDescent="0.25">
      <c r="A5147" s="8">
        <f t="shared" si="161"/>
        <v>5146</v>
      </c>
      <c r="B5147" t="s">
        <v>17917</v>
      </c>
      <c r="C5147" t="s">
        <v>12617</v>
      </c>
      <c r="D5147" s="8">
        <f>VLOOKUP(C5147,Proveedor!$B$2:$C$168,2,0)</f>
        <v>2</v>
      </c>
      <c r="E5147" s="8" t="str">
        <f t="shared" si="160"/>
        <v>insert into Productos values (5146,'SOCKET MOGUL E39 VOLTECH',2);</v>
      </c>
    </row>
    <row r="5148" spans="1:5" x14ac:dyDescent="0.25">
      <c r="A5148" s="8">
        <f t="shared" si="161"/>
        <v>5147</v>
      </c>
      <c r="B5148" t="s">
        <v>17918</v>
      </c>
      <c r="C5148" t="s">
        <v>12658</v>
      </c>
      <c r="D5148" s="8">
        <f>VLOOKUP(C5148,Proveedor!$B$2:$C$168,2,0)</f>
        <v>43</v>
      </c>
      <c r="E5148" s="8" t="str">
        <f t="shared" si="160"/>
        <v>insert into Productos values (5147,'SOCKET PORCELANA 3.5 IUSA',43);</v>
      </c>
    </row>
    <row r="5149" spans="1:5" x14ac:dyDescent="0.25">
      <c r="A5149" s="8">
        <f t="shared" si="161"/>
        <v>5148</v>
      </c>
      <c r="B5149" t="s">
        <v>17919</v>
      </c>
      <c r="C5149" t="s">
        <v>12617</v>
      </c>
      <c r="D5149" s="8">
        <f>VLOOKUP(C5149,Proveedor!$B$2:$C$168,2,0)</f>
        <v>2</v>
      </c>
      <c r="E5149" s="8" t="str">
        <f t="shared" si="160"/>
        <v>insert into Productos values (5148,'SOCKET PORCELANA 3.5 VOLTECH',2);</v>
      </c>
    </row>
    <row r="5150" spans="1:5" x14ac:dyDescent="0.25">
      <c r="A5150" s="8">
        <f t="shared" si="161"/>
        <v>5149</v>
      </c>
      <c r="B5150" t="s">
        <v>17920</v>
      </c>
      <c r="C5150" t="s">
        <v>12618</v>
      </c>
      <c r="D5150" s="8">
        <f>VLOOKUP(C5150,Proveedor!$B$2:$C$168,2,0)</f>
        <v>3</v>
      </c>
      <c r="E5150" s="8" t="str">
        <f t="shared" si="160"/>
        <v>insert into Productos values (5149,'SOCKET PORCELANA 4" AKSI REDONDO',3);</v>
      </c>
    </row>
    <row r="5151" spans="1:5" x14ac:dyDescent="0.25">
      <c r="A5151" s="8">
        <f t="shared" si="161"/>
        <v>5150</v>
      </c>
      <c r="B5151" t="s">
        <v>17921</v>
      </c>
      <c r="C5151" t="s">
        <v>12658</v>
      </c>
      <c r="D5151" s="8">
        <f>VLOOKUP(C5151,Proveedor!$B$2:$C$168,2,0)</f>
        <v>43</v>
      </c>
      <c r="E5151" s="8" t="str">
        <f t="shared" si="160"/>
        <v>insert into Productos values (5150,'SOCKET PORCELANA 4.5 IUSA',43);</v>
      </c>
    </row>
    <row r="5152" spans="1:5" x14ac:dyDescent="0.25">
      <c r="A5152" s="8">
        <f t="shared" si="161"/>
        <v>5151</v>
      </c>
      <c r="B5152" t="s">
        <v>17922</v>
      </c>
      <c r="C5152" t="s">
        <v>12617</v>
      </c>
      <c r="D5152" s="8">
        <f>VLOOKUP(C5152,Proveedor!$B$2:$C$168,2,0)</f>
        <v>2</v>
      </c>
      <c r="E5152" s="8" t="str">
        <f t="shared" si="160"/>
        <v>insert into Productos values (5151,'SOCKET PORCELANA 4.5" VOLTECHPOPO-18',2);</v>
      </c>
    </row>
    <row r="5153" spans="1:5" x14ac:dyDescent="0.25">
      <c r="A5153" s="8">
        <f t="shared" si="161"/>
        <v>5152</v>
      </c>
      <c r="B5153" t="s">
        <v>17923</v>
      </c>
      <c r="C5153" t="s">
        <v>12616</v>
      </c>
      <c r="D5153" s="8">
        <f>VLOOKUP(C5153,Proveedor!$B$2:$C$168,2,0)</f>
        <v>1</v>
      </c>
      <c r="E5153" s="8" t="str">
        <f t="shared" si="160"/>
        <v>insert into Productos values (5152,'SOCKET PORCELANA 7.5 VOLTECK',1);</v>
      </c>
    </row>
    <row r="5154" spans="1:5" x14ac:dyDescent="0.25">
      <c r="A5154" s="8">
        <f t="shared" si="161"/>
        <v>5153</v>
      </c>
      <c r="B5154" t="s">
        <v>17924</v>
      </c>
      <c r="C5154" t="s">
        <v>12617</v>
      </c>
      <c r="D5154" s="8">
        <f>VLOOKUP(C5154,Proveedor!$B$2:$C$168,2,0)</f>
        <v>2</v>
      </c>
      <c r="E5154" s="8" t="str">
        <f t="shared" si="160"/>
        <v>insert into Productos values (5153,'SOCKET PORCELANA CON SOPORTE DE ESCUADRA',2);</v>
      </c>
    </row>
    <row r="5155" spans="1:5" x14ac:dyDescent="0.25">
      <c r="A5155" s="8">
        <f t="shared" si="161"/>
        <v>5154</v>
      </c>
      <c r="B5155" t="s">
        <v>17925</v>
      </c>
      <c r="C5155" t="s">
        <v>12698</v>
      </c>
      <c r="D5155" s="8">
        <f>VLOOKUP(C5155,Proveedor!$B$2:$C$168,2,0)</f>
        <v>83</v>
      </c>
      <c r="E5155" s="8" t="str">
        <f t="shared" si="160"/>
        <v>insert into Productos values (5154,'SOCKET PORCELANA CUADRADO FULGORE',83);</v>
      </c>
    </row>
    <row r="5156" spans="1:5" x14ac:dyDescent="0.25">
      <c r="A5156" s="8">
        <f t="shared" si="161"/>
        <v>5155</v>
      </c>
      <c r="B5156" t="s">
        <v>17926</v>
      </c>
      <c r="C5156" t="s">
        <v>12636</v>
      </c>
      <c r="D5156" s="8">
        <f>VLOOKUP(C5156,Proveedor!$B$2:$C$168,2,0)</f>
        <v>21</v>
      </c>
      <c r="E5156" s="8" t="str">
        <f t="shared" si="160"/>
        <v>insert into Productos values (5155,'SOCKET PORCELANA CUADRADO S ANELEC',21);</v>
      </c>
    </row>
    <row r="5157" spans="1:5" x14ac:dyDescent="0.25">
      <c r="A5157" s="8">
        <f t="shared" si="161"/>
        <v>5156</v>
      </c>
      <c r="B5157" t="s">
        <v>17927</v>
      </c>
      <c r="C5157" t="s">
        <v>12617</v>
      </c>
      <c r="D5157" s="8">
        <f>VLOOKUP(C5157,Proveedor!$B$2:$C$168,2,0)</f>
        <v>2</v>
      </c>
      <c r="E5157" s="8" t="str">
        <f t="shared" si="160"/>
        <v>insert into Productos values (5156,'SOCKET PORCELANA CUADRADO VOLTECH',2);</v>
      </c>
    </row>
    <row r="5158" spans="1:5" x14ac:dyDescent="0.25">
      <c r="A5158" s="8">
        <f t="shared" si="161"/>
        <v>5157</v>
      </c>
      <c r="B5158" t="s">
        <v>17928</v>
      </c>
      <c r="C5158" t="s">
        <v>12618</v>
      </c>
      <c r="D5158" s="8">
        <f>VLOOKUP(C5158,Proveedor!$B$2:$C$168,2,0)</f>
        <v>3</v>
      </c>
      <c r="E5158" s="8" t="str">
        <f t="shared" si="160"/>
        <v>insert into Productos values (5157,'SOCKET REDONDO PLASTICO 4" BAQUELITA AKS',3);</v>
      </c>
    </row>
    <row r="5159" spans="1:5" x14ac:dyDescent="0.25">
      <c r="A5159" s="8">
        <f t="shared" si="161"/>
        <v>5158</v>
      </c>
      <c r="B5159" t="s">
        <v>17929</v>
      </c>
      <c r="C5159" t="s">
        <v>12676</v>
      </c>
      <c r="D5159" s="8">
        <f>VLOOKUP(C5159,Proveedor!$B$2:$C$168,2,0)</f>
        <v>61</v>
      </c>
      <c r="E5159" s="8" t="str">
        <f t="shared" si="160"/>
        <v>insert into Productos values (5158,'SOCKET REDONDO PLASTICO 4" IGESA',61);</v>
      </c>
    </row>
    <row r="5160" spans="1:5" x14ac:dyDescent="0.25">
      <c r="A5160" s="8">
        <f t="shared" si="161"/>
        <v>5159</v>
      </c>
      <c r="B5160" t="s">
        <v>17930</v>
      </c>
      <c r="C5160" t="s">
        <v>12658</v>
      </c>
      <c r="D5160" s="8">
        <f>VLOOKUP(C5160,Proveedor!$B$2:$C$168,2,0)</f>
        <v>43</v>
      </c>
      <c r="E5160" s="8" t="str">
        <f t="shared" si="160"/>
        <v>insert into Productos values (5159,'SOCKET SENCILLO IUSA CAT 111 *',43);</v>
      </c>
    </row>
    <row r="5161" spans="1:5" x14ac:dyDescent="0.25">
      <c r="A5161" s="8">
        <f t="shared" si="161"/>
        <v>5160</v>
      </c>
      <c r="B5161" t="s">
        <v>17931</v>
      </c>
      <c r="C5161" t="s">
        <v>12648</v>
      </c>
      <c r="D5161" s="8">
        <f>VLOOKUP(C5161,Proveedor!$B$2:$C$168,2,0)</f>
        <v>33</v>
      </c>
      <c r="E5161" s="8" t="str">
        <f t="shared" si="160"/>
        <v>insert into Productos values (5160,'SOCKET SENCILLO SAMMY *',33);</v>
      </c>
    </row>
    <row r="5162" spans="1:5" x14ac:dyDescent="0.25">
      <c r="A5162" s="8">
        <f t="shared" si="161"/>
        <v>5161</v>
      </c>
      <c r="B5162" t="s">
        <v>17932</v>
      </c>
      <c r="C5162" t="s">
        <v>12616</v>
      </c>
      <c r="D5162" s="8">
        <f>VLOOKUP(C5162,Proveedor!$B$2:$C$168,2,0)</f>
        <v>1</v>
      </c>
      <c r="E5162" s="8" t="str">
        <f t="shared" si="160"/>
        <v>insert into Productos values (5161,'SOCKET SENCILLO VOLTECK SIN BLISTER',1);</v>
      </c>
    </row>
    <row r="5163" spans="1:5" x14ac:dyDescent="0.25">
      <c r="A5163" s="8">
        <f t="shared" si="161"/>
        <v>5162</v>
      </c>
      <c r="B5163" t="s">
        <v>17933</v>
      </c>
      <c r="C5163" t="s">
        <v>12617</v>
      </c>
      <c r="D5163" s="8">
        <f>VLOOKUP(C5163,Proveedor!$B$2:$C$168,2,0)</f>
        <v>2</v>
      </c>
      <c r="E5163" s="8" t="str">
        <f t="shared" si="160"/>
        <v>insert into Productos values (5162,'SOCKET VOLTECH BAQUELITA 3.5',2);</v>
      </c>
    </row>
    <row r="5164" spans="1:5" x14ac:dyDescent="0.25">
      <c r="A5164" s="8">
        <f t="shared" si="161"/>
        <v>5163</v>
      </c>
      <c r="B5164" t="s">
        <v>17934</v>
      </c>
      <c r="C5164" t="s">
        <v>12617</v>
      </c>
      <c r="D5164" s="8">
        <f>VLOOKUP(C5164,Proveedor!$B$2:$C$168,2,0)</f>
        <v>2</v>
      </c>
      <c r="E5164" s="8" t="str">
        <f t="shared" si="160"/>
        <v>insert into Productos values (5163,'SOCKET VOLTECH BAQUELITA 4 1/6',2);</v>
      </c>
    </row>
    <row r="5165" spans="1:5" x14ac:dyDescent="0.25">
      <c r="A5165" s="8">
        <f t="shared" si="161"/>
        <v>5164</v>
      </c>
      <c r="B5165" t="s">
        <v>17935</v>
      </c>
      <c r="C5165" t="s">
        <v>12769</v>
      </c>
      <c r="D5165" s="8">
        <f>VLOOKUP(C5165,Proveedor!$B$2:$C$168,2,0)</f>
        <v>155</v>
      </c>
      <c r="E5165" s="8" t="str">
        <f t="shared" si="160"/>
        <v>insert into Productos values (5164,'SOLDADORA 200 ALUMINIO TALISMAN',155);</v>
      </c>
    </row>
    <row r="5166" spans="1:5" x14ac:dyDescent="0.25">
      <c r="A5166" s="8">
        <f t="shared" si="161"/>
        <v>5165</v>
      </c>
      <c r="B5166" t="s">
        <v>17936</v>
      </c>
      <c r="C5166" t="s">
        <v>12769</v>
      </c>
      <c r="D5166" s="8">
        <f>VLOOKUP(C5166,Proveedor!$B$2:$C$168,2,0)</f>
        <v>155</v>
      </c>
      <c r="E5166" s="8" t="str">
        <f t="shared" si="160"/>
        <v>insert into Productos values (5165,'SOLDADORA 200 AMP COBRE TALISMAN',155);</v>
      </c>
    </row>
    <row r="5167" spans="1:5" x14ac:dyDescent="0.25">
      <c r="A5167" s="8">
        <f t="shared" si="161"/>
        <v>5166</v>
      </c>
      <c r="B5167" t="s">
        <v>17937</v>
      </c>
      <c r="C5167" t="s">
        <v>12769</v>
      </c>
      <c r="D5167" s="8">
        <f>VLOOKUP(C5167,Proveedor!$B$2:$C$168,2,0)</f>
        <v>155</v>
      </c>
      <c r="E5167" s="8" t="str">
        <f t="shared" si="160"/>
        <v>insert into Productos values (5166,'SOLDADORA 225 ALUMINIO TALISMAN',155);</v>
      </c>
    </row>
    <row r="5168" spans="1:5" x14ac:dyDescent="0.25">
      <c r="A5168" s="8">
        <f t="shared" si="161"/>
        <v>5167</v>
      </c>
      <c r="B5168" t="s">
        <v>17938</v>
      </c>
      <c r="C5168" t="s">
        <v>12769</v>
      </c>
      <c r="D5168" s="8">
        <f>VLOOKUP(C5168,Proveedor!$B$2:$C$168,2,0)</f>
        <v>155</v>
      </c>
      <c r="E5168" s="8" t="str">
        <f t="shared" si="160"/>
        <v>insert into Productos values (5167,'SOLDADORA 225 AMP COBRE TALISMAN',155);</v>
      </c>
    </row>
    <row r="5169" spans="1:5" x14ac:dyDescent="0.25">
      <c r="A5169" s="8">
        <f t="shared" si="161"/>
        <v>5168</v>
      </c>
      <c r="B5169" t="s">
        <v>17939</v>
      </c>
      <c r="C5169" t="s">
        <v>12769</v>
      </c>
      <c r="D5169" s="8">
        <f>VLOOKUP(C5169,Proveedor!$B$2:$C$168,2,0)</f>
        <v>155</v>
      </c>
      <c r="E5169" s="8" t="str">
        <f t="shared" si="160"/>
        <v>insert into Productos values (5168,'SOLDADORA 250 AMP ALUMINIO LOZADA',155);</v>
      </c>
    </row>
    <row r="5170" spans="1:5" x14ac:dyDescent="0.25">
      <c r="A5170" s="8">
        <f t="shared" si="161"/>
        <v>5169</v>
      </c>
      <c r="B5170" t="s">
        <v>17940</v>
      </c>
      <c r="C5170" t="s">
        <v>12769</v>
      </c>
      <c r="D5170" s="8">
        <f>VLOOKUP(C5170,Proveedor!$B$2:$C$168,2,0)</f>
        <v>155</v>
      </c>
      <c r="E5170" s="8" t="str">
        <f t="shared" si="160"/>
        <v>insert into Productos values (5169,'SOLDADORA 250 AMP COBRE TALISMAN',155);</v>
      </c>
    </row>
    <row r="5171" spans="1:5" x14ac:dyDescent="0.25">
      <c r="A5171" s="8">
        <f t="shared" si="161"/>
        <v>5170</v>
      </c>
      <c r="B5171" t="s">
        <v>17941</v>
      </c>
      <c r="C5171" t="s">
        <v>12769</v>
      </c>
      <c r="D5171" s="8">
        <f>VLOOKUP(C5171,Proveedor!$B$2:$C$168,2,0)</f>
        <v>155</v>
      </c>
      <c r="E5171" s="8" t="str">
        <f t="shared" si="160"/>
        <v>insert into Productos values (5170,'SOLDADORA 300 AMP ALUMINIO TALISMAN',155);</v>
      </c>
    </row>
    <row r="5172" spans="1:5" x14ac:dyDescent="0.25">
      <c r="A5172" s="8">
        <f t="shared" si="161"/>
        <v>5171</v>
      </c>
      <c r="B5172" t="s">
        <v>17942</v>
      </c>
      <c r="C5172" t="s">
        <v>12769</v>
      </c>
      <c r="D5172" s="8">
        <f>VLOOKUP(C5172,Proveedor!$B$2:$C$168,2,0)</f>
        <v>155</v>
      </c>
      <c r="E5172" s="8" t="str">
        <f t="shared" si="160"/>
        <v>insert into Productos values (5171,'SOLDADORA 300 AMP LOZADA COBRE',155);</v>
      </c>
    </row>
    <row r="5173" spans="1:5" x14ac:dyDescent="0.25">
      <c r="A5173" s="8">
        <f t="shared" si="161"/>
        <v>5172</v>
      </c>
      <c r="B5173" t="s">
        <v>17943</v>
      </c>
      <c r="C5173" t="s">
        <v>12684</v>
      </c>
      <c r="D5173" s="8">
        <f>VLOOKUP(C5173,Proveedor!$B$2:$C$168,2,0)</f>
        <v>69</v>
      </c>
      <c r="E5173" s="8" t="str">
        <f t="shared" si="160"/>
        <v>insert into Productos values (5172,'SOLDADURA 1/8 CINASA 6013 OJO CINA 30 B',69);</v>
      </c>
    </row>
    <row r="5174" spans="1:5" x14ac:dyDescent="0.25">
      <c r="A5174" s="8">
        <f t="shared" si="161"/>
        <v>5173</v>
      </c>
      <c r="B5174" t="s">
        <v>17944</v>
      </c>
      <c r="C5174" t="s">
        <v>12765</v>
      </c>
      <c r="D5174" s="8">
        <f>VLOOKUP(C5174,Proveedor!$B$2:$C$168,2,0)</f>
        <v>151</v>
      </c>
      <c r="E5174" s="8" t="str">
        <f t="shared" si="160"/>
        <v>insert into Productos values (5173,'SOLDADURA 1/8 INFRA 6013 34 BARRAS',151);</v>
      </c>
    </row>
    <row r="5175" spans="1:5" x14ac:dyDescent="0.25">
      <c r="A5175" s="8">
        <f t="shared" si="161"/>
        <v>5174</v>
      </c>
      <c r="B5175" t="s">
        <v>17945</v>
      </c>
      <c r="C5175" t="s">
        <v>12765</v>
      </c>
      <c r="D5175" s="8">
        <f>VLOOKUP(C5175,Proveedor!$B$2:$C$168,2,0)</f>
        <v>151</v>
      </c>
      <c r="E5175" s="8" t="str">
        <f t="shared" si="160"/>
        <v>insert into Productos values (5174,'SOLDADURA 3/32 INFRA 6013 58 BARRAS',151);</v>
      </c>
    </row>
    <row r="5176" spans="1:5" x14ac:dyDescent="0.25">
      <c r="A5176" s="8">
        <f t="shared" si="161"/>
        <v>5175</v>
      </c>
      <c r="B5176" t="s">
        <v>17946</v>
      </c>
      <c r="C5176" t="s">
        <v>12634</v>
      </c>
      <c r="D5176" s="8">
        <f>VLOOKUP(C5176,Proveedor!$B$2:$C$168,2,0)</f>
        <v>19</v>
      </c>
      <c r="E5176" s="8" t="str">
        <f t="shared" si="160"/>
        <v>insert into Productos values (5175,'SOLDADURA 50X50 EXTRA',19);</v>
      </c>
    </row>
    <row r="5177" spans="1:5" x14ac:dyDescent="0.25">
      <c r="A5177" s="8">
        <f t="shared" si="161"/>
        <v>5176</v>
      </c>
      <c r="B5177" t="s">
        <v>17947</v>
      </c>
      <c r="C5177" t="s">
        <v>12627</v>
      </c>
      <c r="D5177" s="8">
        <f>VLOOKUP(C5177,Proveedor!$B$2:$C$168,2,0)</f>
        <v>12</v>
      </c>
      <c r="E5177" s="8" t="str">
        <f t="shared" si="160"/>
        <v>insert into Productos values (5176,'SOLDADURA 50X50 TRUPER SOL-50/50 P/TUBE$',12);</v>
      </c>
    </row>
    <row r="5178" spans="1:5" x14ac:dyDescent="0.25">
      <c r="A5178" s="8">
        <f t="shared" si="161"/>
        <v>5177</v>
      </c>
      <c r="B5178" t="s">
        <v>17948</v>
      </c>
      <c r="C5178" t="s">
        <v>12635</v>
      </c>
      <c r="D5178" s="8">
        <f>VLOOKUP(C5178,Proveedor!$B$2:$C$168,2,0)</f>
        <v>20</v>
      </c>
      <c r="E5178" s="8" t="str">
        <f t="shared" si="160"/>
        <v>insert into Productos values (5177,'SOLDADURA EN MITZU 60/40 1MM 2.7MM',20);</v>
      </c>
    </row>
    <row r="5179" spans="1:5" x14ac:dyDescent="0.25">
      <c r="A5179" s="8">
        <f t="shared" si="161"/>
        <v>5178</v>
      </c>
      <c r="B5179" t="s">
        <v>17949</v>
      </c>
      <c r="C5179" t="s">
        <v>12626</v>
      </c>
      <c r="D5179" s="8">
        <f>VLOOKUP(C5179,Proveedor!$B$2:$C$168,2,0)</f>
        <v>11</v>
      </c>
      <c r="E5179" s="8" t="str">
        <f t="shared" si="160"/>
        <v>insert into Productos values (5178,'SOLDADURA MICROALAMBRE 8 MM SIN GAS 1K L',11);</v>
      </c>
    </row>
    <row r="5180" spans="1:5" x14ac:dyDescent="0.25">
      <c r="A5180" s="8">
        <f t="shared" si="161"/>
        <v>5179</v>
      </c>
      <c r="B5180" t="s">
        <v>17950</v>
      </c>
      <c r="C5180" t="s">
        <v>12627</v>
      </c>
      <c r="D5180" s="8">
        <f>VLOOKUP(C5180,Proveedor!$B$2:$C$168,2,0)</f>
        <v>12</v>
      </c>
      <c r="E5180" s="8" t="str">
        <f t="shared" si="160"/>
        <v>insert into Productos values (5179,'SOLDADURA MINI TRUPER 1/2-1/2 85G P/AGUA FRIA BAJA PRECION',12);</v>
      </c>
    </row>
    <row r="5181" spans="1:5" x14ac:dyDescent="0.25">
      <c r="A5181" s="8">
        <f t="shared" si="161"/>
        <v>5180</v>
      </c>
      <c r="B5181" t="s">
        <v>17951</v>
      </c>
      <c r="C5181" t="s">
        <v>12627</v>
      </c>
      <c r="D5181" s="8">
        <f>VLOOKUP(C5181,Proveedor!$B$2:$C$168,2,0)</f>
        <v>12</v>
      </c>
      <c r="E5181" s="8" t="str">
        <f t="shared" si="160"/>
        <v>insert into Productos values (5180,'SOLDADURA MINI TRUPER 50/50 70G T/IDRAUL ALTA Y BAJA PRESION',12);</v>
      </c>
    </row>
    <row r="5182" spans="1:5" x14ac:dyDescent="0.25">
      <c r="A5182" s="8">
        <f t="shared" si="161"/>
        <v>5181</v>
      </c>
      <c r="B5182" t="s">
        <v>17952</v>
      </c>
      <c r="C5182" t="s">
        <v>12627</v>
      </c>
      <c r="D5182" s="8">
        <f>VLOOKUP(C5182,Proveedor!$B$2:$C$168,2,0)</f>
        <v>12</v>
      </c>
      <c r="E5182" s="8" t="str">
        <f t="shared" si="160"/>
        <v>insert into Productos values (5181,'SOLDADURA MINI TRUPER 95-5 T/GAS 48 G T/ALTAPRESION Y TEMPERATURA',12);</v>
      </c>
    </row>
    <row r="5183" spans="1:5" x14ac:dyDescent="0.25">
      <c r="A5183" s="8">
        <f t="shared" si="161"/>
        <v>5182</v>
      </c>
      <c r="B5183" t="s">
        <v>17953</v>
      </c>
      <c r="C5183" t="s">
        <v>12627</v>
      </c>
      <c r="D5183" s="8">
        <f>VLOOKUP(C5183,Proveedor!$B$2:$C$168,2,0)</f>
        <v>12</v>
      </c>
      <c r="E5183" s="8" t="str">
        <f t="shared" si="160"/>
        <v>insert into Productos values (5182,'SOLDADURA TRUPER 95/5 P/TUBERIA DE GAS',12);</v>
      </c>
    </row>
    <row r="5184" spans="1:5" x14ac:dyDescent="0.25">
      <c r="A5184" s="8">
        <f t="shared" si="161"/>
        <v>5183</v>
      </c>
      <c r="B5184" t="s">
        <v>17954</v>
      </c>
      <c r="C5184" t="s">
        <v>12627</v>
      </c>
      <c r="D5184" s="8">
        <f>VLOOKUP(C5184,Proveedor!$B$2:$C$168,2,0)</f>
        <v>12</v>
      </c>
      <c r="E5184" s="8" t="str">
        <f t="shared" si="160"/>
        <v>insert into Productos values (5183,'SOLDADURA TRUPER SOL-60-40 ELECTRONI $',12);</v>
      </c>
    </row>
    <row r="5185" spans="1:5" x14ac:dyDescent="0.25">
      <c r="A5185" s="8">
        <f t="shared" si="161"/>
        <v>5184</v>
      </c>
      <c r="B5185" t="s">
        <v>17955</v>
      </c>
      <c r="C5185" t="s">
        <v>12623</v>
      </c>
      <c r="D5185" s="8">
        <f>VLOOKUP(C5185,Proveedor!$B$2:$C$168,2,0)</f>
        <v>8</v>
      </c>
      <c r="E5185" s="8" t="str">
        <f t="shared" si="160"/>
        <v>insert into Productos values (5184,'SOPLETE MINI ELECTRONICO',8);</v>
      </c>
    </row>
    <row r="5186" spans="1:5" x14ac:dyDescent="0.25">
      <c r="A5186" s="8">
        <f t="shared" si="161"/>
        <v>5185</v>
      </c>
      <c r="B5186" t="s">
        <v>17956</v>
      </c>
      <c r="C5186" t="s">
        <v>12627</v>
      </c>
      <c r="D5186" s="8">
        <f>VLOOKUP(C5186,Proveedor!$B$2:$C$168,2,0)</f>
        <v>12</v>
      </c>
      <c r="E5186" s="8" t="str">
        <f t="shared" si="160"/>
        <v>insert into Productos values (5185,'SOPLETE TRUPER CON MANGUERA PAGAS 200PSI',12);</v>
      </c>
    </row>
    <row r="5187" spans="1:5" x14ac:dyDescent="0.25">
      <c r="A5187" s="8">
        <f t="shared" si="161"/>
        <v>5186</v>
      </c>
      <c r="B5187" t="s">
        <v>17957</v>
      </c>
      <c r="C5187" t="s">
        <v>12616</v>
      </c>
      <c r="D5187" s="8">
        <f>VLOOKUP(C5187,Proveedor!$B$2:$C$168,2,0)</f>
        <v>1</v>
      </c>
      <c r="E5187" s="8" t="str">
        <f t="shared" ref="E5187:E5250" si="162">"insert into Productos values ("&amp;A5187&amp;",'"&amp;B5187&amp;"',"&amp;D5187&amp;");"</f>
        <v>insert into Productos values (5186,'SOPORTE MAGNETICO DE TELEFONO CELULAR',1);</v>
      </c>
    </row>
    <row r="5188" spans="1:5" x14ac:dyDescent="0.25">
      <c r="A5188" s="8">
        <f t="shared" ref="A5188:A5251" si="163">+A5187+1</f>
        <v>5187</v>
      </c>
      <c r="B5188" t="s">
        <v>17958</v>
      </c>
      <c r="C5188" t="s">
        <v>12635</v>
      </c>
      <c r="D5188" s="8">
        <f>VLOOKUP(C5188,Proveedor!$B$2:$C$168,2,0)</f>
        <v>20</v>
      </c>
      <c r="E5188" s="8" t="str">
        <f t="shared" si="162"/>
        <v>insert into Productos values (5187,'SOPORTE MITZU 26" A 70" 40K BRAZO AJUSTA',20);</v>
      </c>
    </row>
    <row r="5189" spans="1:5" x14ac:dyDescent="0.25">
      <c r="A5189" s="8">
        <f t="shared" si="163"/>
        <v>5188</v>
      </c>
      <c r="B5189" t="s">
        <v>17959</v>
      </c>
      <c r="C5189" t="s">
        <v>12635</v>
      </c>
      <c r="D5189" s="8">
        <f>VLOOKUP(C5189,Proveedor!$B$2:$C$168,2,0)</f>
        <v>20</v>
      </c>
      <c r="E5189" s="8" t="str">
        <f t="shared" si="162"/>
        <v>insert into Productos values (5188,'SOPORTE MITZU 30"A 70" 50K DELGAD',20);</v>
      </c>
    </row>
    <row r="5190" spans="1:5" x14ac:dyDescent="0.25">
      <c r="A5190" s="8">
        <f t="shared" si="163"/>
        <v>5189</v>
      </c>
      <c r="B5190" t="s">
        <v>17960</v>
      </c>
      <c r="C5190" t="s">
        <v>12635</v>
      </c>
      <c r="D5190" s="8">
        <f>VLOOKUP(C5190,Proveedor!$B$2:$C$168,2,0)</f>
        <v>20</v>
      </c>
      <c r="E5190" s="8" t="str">
        <f t="shared" si="162"/>
        <v>insert into Productos values (5189,'SOPORTE MITZU P/PANT 32 A 63 TV LCD',20);</v>
      </c>
    </row>
    <row r="5191" spans="1:5" x14ac:dyDescent="0.25">
      <c r="A5191" s="8">
        <f t="shared" si="163"/>
        <v>5190</v>
      </c>
      <c r="B5191" t="s">
        <v>17961</v>
      </c>
      <c r="C5191" t="s">
        <v>12635</v>
      </c>
      <c r="D5191" s="8">
        <f>VLOOKUP(C5191,Proveedor!$B$2:$C$168,2,0)</f>
        <v>20</v>
      </c>
      <c r="E5191" s="8" t="str">
        <f t="shared" si="162"/>
        <v>insert into Productos values (5190,'SOPORTE MITZU P/PANTALLA 17" A 37" 30K B',20);</v>
      </c>
    </row>
    <row r="5192" spans="1:5" x14ac:dyDescent="0.25">
      <c r="A5192" s="8">
        <f t="shared" si="163"/>
        <v>5191</v>
      </c>
      <c r="B5192" t="s">
        <v>17962</v>
      </c>
      <c r="C5192" t="s">
        <v>12635</v>
      </c>
      <c r="D5192" s="8">
        <f>VLOOKUP(C5192,Proveedor!$B$2:$C$168,2,0)</f>
        <v>20</v>
      </c>
      <c r="E5192" s="8" t="str">
        <f t="shared" si="162"/>
        <v>insert into Productos values (5191,'SOPORTE MITZU P/TV 14" A 37" TV PLANA',20);</v>
      </c>
    </row>
    <row r="5193" spans="1:5" x14ac:dyDescent="0.25">
      <c r="A5193" s="8">
        <f t="shared" si="163"/>
        <v>5192</v>
      </c>
      <c r="B5193" t="s">
        <v>17963</v>
      </c>
      <c r="C5193" t="s">
        <v>12635</v>
      </c>
      <c r="D5193" s="8">
        <f>VLOOKUP(C5193,Proveedor!$B$2:$C$168,2,0)</f>
        <v>20</v>
      </c>
      <c r="E5193" s="8" t="str">
        <f t="shared" si="162"/>
        <v>insert into Productos values (5192,'SOPORTE MITZU UNIVER 17 A 37" 45K TV LCD',20);</v>
      </c>
    </row>
    <row r="5194" spans="1:5" x14ac:dyDescent="0.25">
      <c r="A5194" s="8">
        <f t="shared" si="163"/>
        <v>5193</v>
      </c>
      <c r="B5194" t="s">
        <v>17964</v>
      </c>
      <c r="C5194" t="s">
        <v>12655</v>
      </c>
      <c r="D5194" s="8">
        <f>VLOOKUP(C5194,Proveedor!$B$2:$C$168,2,0)</f>
        <v>40</v>
      </c>
      <c r="E5194" s="8" t="str">
        <f t="shared" si="162"/>
        <v>insert into Productos values (5193,'SOPORTE MITZU UNIVER 23 A 42" 45K TV LCD',40);</v>
      </c>
    </row>
    <row r="5195" spans="1:5" x14ac:dyDescent="0.25">
      <c r="A5195" s="8">
        <f t="shared" si="163"/>
        <v>5194</v>
      </c>
      <c r="B5195" t="s">
        <v>17965</v>
      </c>
      <c r="C5195" t="s">
        <v>12655</v>
      </c>
      <c r="D5195" s="8">
        <f>VLOOKUP(C5195,Proveedor!$B$2:$C$168,2,0)</f>
        <v>40</v>
      </c>
      <c r="E5195" s="8" t="str">
        <f t="shared" si="162"/>
        <v>insert into Productos values (5194,'SOPORTE MITZU UNIVER 30 A 50" TV PLAS LC',40);</v>
      </c>
    </row>
    <row r="5196" spans="1:5" x14ac:dyDescent="0.25">
      <c r="A5196" s="8">
        <f t="shared" si="163"/>
        <v>5195</v>
      </c>
      <c r="B5196" t="s">
        <v>17966</v>
      </c>
      <c r="C5196" t="s">
        <v>12635</v>
      </c>
      <c r="D5196" s="8">
        <f>VLOOKUP(C5196,Proveedor!$B$2:$C$168,2,0)</f>
        <v>20</v>
      </c>
      <c r="E5196" s="8" t="str">
        <f t="shared" si="162"/>
        <v>insert into Productos values (5195,'SOPORTE MITZU UNIVER 32 A 64" TV LCD PLA',20);</v>
      </c>
    </row>
    <row r="5197" spans="1:5" x14ac:dyDescent="0.25">
      <c r="A5197" s="8">
        <f t="shared" si="163"/>
        <v>5196</v>
      </c>
      <c r="B5197" t="s">
        <v>17967</v>
      </c>
      <c r="C5197" t="s">
        <v>12630</v>
      </c>
      <c r="D5197" s="8">
        <f>VLOOKUP(C5197,Proveedor!$B$2:$C$168,2,0)</f>
        <v>15</v>
      </c>
      <c r="E5197" s="8" t="str">
        <f t="shared" si="162"/>
        <v>insert into Productos values (5196,'STILSON 3 PZS MAR-RAM 8"10"14" PROF SUPE',15);</v>
      </c>
    </row>
    <row r="5198" spans="1:5" x14ac:dyDescent="0.25">
      <c r="A5198" s="8">
        <f t="shared" si="163"/>
        <v>5197</v>
      </c>
      <c r="B5198" t="s">
        <v>17968</v>
      </c>
      <c r="C5198" t="s">
        <v>12630</v>
      </c>
      <c r="D5198" s="8">
        <f>VLOOKUP(C5198,Proveedor!$B$2:$C$168,2,0)</f>
        <v>15</v>
      </c>
      <c r="E5198" s="8" t="str">
        <f t="shared" si="162"/>
        <v>insert into Productos values (5197,'STILSON 4 PZS 8"10"12"18" MAR-RAM',15);</v>
      </c>
    </row>
    <row r="5199" spans="1:5" x14ac:dyDescent="0.25">
      <c r="A5199" s="8">
        <f t="shared" si="163"/>
        <v>5198</v>
      </c>
      <c r="B5199" t="s">
        <v>17969</v>
      </c>
      <c r="C5199" t="s">
        <v>12630</v>
      </c>
      <c r="D5199" s="8">
        <f>VLOOKUP(C5199,Proveedor!$B$2:$C$168,2,0)</f>
        <v>15</v>
      </c>
      <c r="E5199" s="8" t="str">
        <f t="shared" si="162"/>
        <v>insert into Productos values (5198,'STILSON 4 PZS MAR-RAM 8"10"14"18"',15);</v>
      </c>
    </row>
    <row r="5200" spans="1:5" x14ac:dyDescent="0.25">
      <c r="A5200" s="8">
        <f t="shared" si="163"/>
        <v>5199</v>
      </c>
      <c r="B5200" t="s">
        <v>17970</v>
      </c>
      <c r="C5200" t="s">
        <v>12630</v>
      </c>
      <c r="D5200" s="8">
        <f>VLOOKUP(C5200,Proveedor!$B$2:$C$168,2,0)</f>
        <v>15</v>
      </c>
      <c r="E5200" s="8" t="str">
        <f t="shared" si="162"/>
        <v>insert into Productos values (5199,'STILSON NO. 8" TAIWAN *',15);</v>
      </c>
    </row>
    <row r="5201" spans="1:5" x14ac:dyDescent="0.25">
      <c r="A5201" s="8">
        <f t="shared" si="163"/>
        <v>5200</v>
      </c>
      <c r="B5201" t="s">
        <v>17971</v>
      </c>
      <c r="C5201" t="s">
        <v>12630</v>
      </c>
      <c r="D5201" s="8">
        <f>VLOOKUP(C5201,Proveedor!$B$2:$C$168,2,0)</f>
        <v>15</v>
      </c>
      <c r="E5201" s="8" t="str">
        <f t="shared" si="162"/>
        <v>insert into Productos values (5200,'STILSON NO.10" MAR-RAM PROFESIONAL SUPER',15);</v>
      </c>
    </row>
    <row r="5202" spans="1:5" x14ac:dyDescent="0.25">
      <c r="A5202" s="8">
        <f t="shared" si="163"/>
        <v>5201</v>
      </c>
      <c r="B5202" t="s">
        <v>17972</v>
      </c>
      <c r="C5202" t="s">
        <v>12627</v>
      </c>
      <c r="D5202" s="8">
        <f>VLOOKUP(C5202,Proveedor!$B$2:$C$168,2,0)</f>
        <v>12</v>
      </c>
      <c r="E5202" s="8" t="str">
        <f t="shared" si="162"/>
        <v>insert into Productos values (5201,'STILSON NO.12 TRUPER STI-12',12);</v>
      </c>
    </row>
    <row r="5203" spans="1:5" x14ac:dyDescent="0.25">
      <c r="A5203" s="8">
        <f t="shared" si="163"/>
        <v>5202</v>
      </c>
      <c r="B5203" t="s">
        <v>17973</v>
      </c>
      <c r="C5203" t="s">
        <v>12630</v>
      </c>
      <c r="D5203" s="8">
        <f>VLOOKUP(C5203,Proveedor!$B$2:$C$168,2,0)</f>
        <v>15</v>
      </c>
      <c r="E5203" s="8" t="str">
        <f t="shared" si="162"/>
        <v>insert into Productos values (5202,'STILSON NO.12" MAR-RAM PROFESIONAL SUPER',15);</v>
      </c>
    </row>
    <row r="5204" spans="1:5" x14ac:dyDescent="0.25">
      <c r="A5204" s="8">
        <f t="shared" si="163"/>
        <v>5203</v>
      </c>
      <c r="B5204" t="s">
        <v>17974</v>
      </c>
      <c r="C5204" t="s">
        <v>12627</v>
      </c>
      <c r="D5204" s="8">
        <f>VLOOKUP(C5204,Proveedor!$B$2:$C$168,2,0)</f>
        <v>12</v>
      </c>
      <c r="E5204" s="8" t="str">
        <f t="shared" si="162"/>
        <v>insert into Productos values (5203,'STILSON NO.14 TRUPER',12);</v>
      </c>
    </row>
    <row r="5205" spans="1:5" x14ac:dyDescent="0.25">
      <c r="A5205" s="8">
        <f t="shared" si="163"/>
        <v>5204</v>
      </c>
      <c r="B5205" t="s">
        <v>17975</v>
      </c>
      <c r="C5205" t="s">
        <v>12627</v>
      </c>
      <c r="D5205" s="8">
        <f>VLOOKUP(C5205,Proveedor!$B$2:$C$168,2,0)</f>
        <v>12</v>
      </c>
      <c r="E5205" s="8" t="str">
        <f t="shared" si="162"/>
        <v>insert into Productos values (5204,'STILSON NO.14 TRUPER ALUMINIO',12);</v>
      </c>
    </row>
    <row r="5206" spans="1:5" x14ac:dyDescent="0.25">
      <c r="A5206" s="8">
        <f t="shared" si="163"/>
        <v>5205</v>
      </c>
      <c r="B5206" t="s">
        <v>17976</v>
      </c>
      <c r="C5206" t="s">
        <v>12621</v>
      </c>
      <c r="D5206" s="8">
        <f>VLOOKUP(C5206,Proveedor!$B$2:$C$168,2,0)</f>
        <v>6</v>
      </c>
      <c r="E5206" s="8" t="str">
        <f t="shared" si="162"/>
        <v>insert into Productos values (5205,'STILSON NO.24 SANTUL',6);</v>
      </c>
    </row>
    <row r="5207" spans="1:5" x14ac:dyDescent="0.25">
      <c r="A5207" s="8">
        <f t="shared" si="163"/>
        <v>5206</v>
      </c>
      <c r="B5207" t="s">
        <v>17977</v>
      </c>
      <c r="C5207" t="s">
        <v>12619</v>
      </c>
      <c r="D5207" s="8">
        <f>VLOOKUP(C5207,Proveedor!$B$2:$C$168,2,0)</f>
        <v>4</v>
      </c>
      <c r="E5207" s="8" t="str">
        <f t="shared" si="162"/>
        <v>insert into Productos values (5206,'SUJETADOR SURTEK CON TENSORES 8 PZS',4);</v>
      </c>
    </row>
    <row r="5208" spans="1:5" x14ac:dyDescent="0.25">
      <c r="A5208" s="8">
        <f t="shared" si="163"/>
        <v>5207</v>
      </c>
      <c r="B5208" t="s">
        <v>17978</v>
      </c>
      <c r="C5208" t="s">
        <v>12627</v>
      </c>
      <c r="D5208" s="8">
        <f>VLOOKUP(C5208,Proveedor!$B$2:$C$168,2,0)</f>
        <v>12</v>
      </c>
      <c r="E5208" s="8" t="str">
        <f t="shared" si="162"/>
        <v>insert into Productos values (5207,'SUJETADOR TRUPER SU-1000C C/MATRACA',12);</v>
      </c>
    </row>
    <row r="5209" spans="1:5" x14ac:dyDescent="0.25">
      <c r="A5209" s="8">
        <f t="shared" si="163"/>
        <v>5208</v>
      </c>
      <c r="B5209" t="s">
        <v>17979</v>
      </c>
      <c r="C5209" t="s">
        <v>12627</v>
      </c>
      <c r="D5209" s="8">
        <f>VLOOKUP(C5209,Proveedor!$B$2:$C$168,2,0)</f>
        <v>12</v>
      </c>
      <c r="E5209" s="8" t="str">
        <f t="shared" si="162"/>
        <v>insert into Productos values (5208,'SUJETADOR TRUPER SU-3000C C/MATRACA',12);</v>
      </c>
    </row>
    <row r="5210" spans="1:5" x14ac:dyDescent="0.25">
      <c r="A5210" s="8">
        <f t="shared" si="163"/>
        <v>5209</v>
      </c>
      <c r="B5210" t="s">
        <v>17980</v>
      </c>
      <c r="C5210" t="s">
        <v>12627</v>
      </c>
      <c r="D5210" s="8">
        <f>VLOOKUP(C5210,Proveedor!$B$2:$C$168,2,0)</f>
        <v>12</v>
      </c>
      <c r="E5210" s="8" t="str">
        <f t="shared" si="162"/>
        <v>insert into Productos values (5209,'SUJETADOR TRUPER SU-675R 3 MTS C/MATRAC',12);</v>
      </c>
    </row>
    <row r="5211" spans="1:5" x14ac:dyDescent="0.25">
      <c r="A5211" s="8">
        <f t="shared" si="163"/>
        <v>5210</v>
      </c>
      <c r="B5211" t="s">
        <v>17981</v>
      </c>
      <c r="C5211" t="s">
        <v>12627</v>
      </c>
      <c r="D5211" s="8">
        <f>VLOOKUP(C5211,Proveedor!$B$2:$C$168,2,0)</f>
        <v>12</v>
      </c>
      <c r="E5211" s="8" t="str">
        <f t="shared" si="162"/>
        <v>insert into Productos values (5210,'TABURETE DE 2 ESCALONES TRUPER',12);</v>
      </c>
    </row>
    <row r="5212" spans="1:5" x14ac:dyDescent="0.25">
      <c r="A5212" s="8">
        <f t="shared" si="163"/>
        <v>5211</v>
      </c>
      <c r="B5212" t="s">
        <v>17982</v>
      </c>
      <c r="C5212" t="s">
        <v>12672</v>
      </c>
      <c r="D5212" s="8">
        <f>VLOOKUP(C5212,Proveedor!$B$2:$C$168,2,0)</f>
        <v>57</v>
      </c>
      <c r="E5212" s="8" t="str">
        <f t="shared" si="162"/>
        <v>insert into Productos values (5211,'TACHUELA PAVONADA NO.10',57);</v>
      </c>
    </row>
    <row r="5213" spans="1:5" x14ac:dyDescent="0.25">
      <c r="A5213" s="8">
        <f t="shared" si="163"/>
        <v>5212</v>
      </c>
      <c r="B5213" t="s">
        <v>17983</v>
      </c>
      <c r="C5213" t="s">
        <v>12672</v>
      </c>
      <c r="D5213" s="8">
        <f>VLOOKUP(C5213,Proveedor!$B$2:$C$168,2,0)</f>
        <v>57</v>
      </c>
      <c r="E5213" s="8" t="str">
        <f t="shared" si="162"/>
        <v>insert into Productos values (5212,'TACHUELA PAVONADA NO.12',57);</v>
      </c>
    </row>
    <row r="5214" spans="1:5" x14ac:dyDescent="0.25">
      <c r="A5214" s="8">
        <f t="shared" si="163"/>
        <v>5213</v>
      </c>
      <c r="B5214" t="s">
        <v>17984</v>
      </c>
      <c r="C5214" t="s">
        <v>12672</v>
      </c>
      <c r="D5214" s="8">
        <f>VLOOKUP(C5214,Proveedor!$B$2:$C$168,2,0)</f>
        <v>57</v>
      </c>
      <c r="E5214" s="8" t="str">
        <f t="shared" si="162"/>
        <v>insert into Productos values (5213,'TACHUELA PAVONADA NO.6',57);</v>
      </c>
    </row>
    <row r="5215" spans="1:5" x14ac:dyDescent="0.25">
      <c r="A5215" s="8">
        <f t="shared" si="163"/>
        <v>5214</v>
      </c>
      <c r="B5215" t="s">
        <v>17985</v>
      </c>
      <c r="C5215" t="s">
        <v>12672</v>
      </c>
      <c r="D5215" s="8">
        <f>VLOOKUP(C5215,Proveedor!$B$2:$C$168,2,0)</f>
        <v>57</v>
      </c>
      <c r="E5215" s="8" t="str">
        <f t="shared" si="162"/>
        <v>insert into Productos values (5214,'TACHUELA PAVONADA NO.8',57);</v>
      </c>
    </row>
    <row r="5216" spans="1:5" x14ac:dyDescent="0.25">
      <c r="A5216" s="8">
        <f t="shared" si="163"/>
        <v>5215</v>
      </c>
      <c r="B5216" t="s">
        <v>17986</v>
      </c>
      <c r="C5216" t="s">
        <v>12627</v>
      </c>
      <c r="D5216" s="8">
        <f>VLOOKUP(C5216,Proveedor!$B$2:$C$168,2,0)</f>
        <v>12</v>
      </c>
      <c r="E5216" s="8" t="str">
        <f t="shared" si="162"/>
        <v>insert into Productos values (5215,'TALACHO HACHA 5 LBS MANGO MADERA 36"',12);</v>
      </c>
    </row>
    <row r="5217" spans="1:5" x14ac:dyDescent="0.25">
      <c r="A5217" s="8">
        <f t="shared" si="163"/>
        <v>5216</v>
      </c>
      <c r="B5217" t="s">
        <v>17987</v>
      </c>
      <c r="C5217" t="s">
        <v>12627</v>
      </c>
      <c r="D5217" s="8">
        <f>VLOOKUP(C5217,Proveedor!$B$2:$C$168,2,0)</f>
        <v>12</v>
      </c>
      <c r="E5217" s="8" t="str">
        <f t="shared" si="162"/>
        <v>insert into Productos values (5216,'TALACHO PICO TRUPER C/MANGO FIBRA TP/5F',12);</v>
      </c>
    </row>
    <row r="5218" spans="1:5" x14ac:dyDescent="0.25">
      <c r="A5218" s="8">
        <f t="shared" si="163"/>
        <v>5217</v>
      </c>
      <c r="B5218" t="s">
        <v>17988</v>
      </c>
      <c r="C5218" t="s">
        <v>12627</v>
      </c>
      <c r="D5218" s="8">
        <f>VLOOKUP(C5218,Proveedor!$B$2:$C$168,2,0)</f>
        <v>12</v>
      </c>
      <c r="E5218" s="8" t="str">
        <f t="shared" si="162"/>
        <v>insert into Productos values (5217,'TALACHO PICO TRUPER C/MANGO TP-5MX MAD',12);</v>
      </c>
    </row>
    <row r="5219" spans="1:5" x14ac:dyDescent="0.25">
      <c r="A5219" s="8">
        <f t="shared" si="163"/>
        <v>5218</v>
      </c>
      <c r="B5219" t="s">
        <v>17989</v>
      </c>
      <c r="C5219" t="s">
        <v>12627</v>
      </c>
      <c r="D5219" s="8">
        <f>VLOOKUP(C5219,Proveedor!$B$2:$C$168,2,0)</f>
        <v>12</v>
      </c>
      <c r="E5219" s="8" t="str">
        <f t="shared" si="162"/>
        <v>insert into Productos values (5218,'TALACHO PICO TRUPER TP-5',12);</v>
      </c>
    </row>
    <row r="5220" spans="1:5" x14ac:dyDescent="0.25">
      <c r="A5220" s="8">
        <f t="shared" si="163"/>
        <v>5219</v>
      </c>
      <c r="B5220" t="s">
        <v>17990</v>
      </c>
      <c r="C5220" t="s">
        <v>12619</v>
      </c>
      <c r="D5220" s="8">
        <f>VLOOKUP(C5220,Proveedor!$B$2:$C$168,2,0)</f>
        <v>4</v>
      </c>
      <c r="E5220" s="8" t="str">
        <f t="shared" si="162"/>
        <v>insert into Productos values (5219,'TALADRO DE BANCO SURTEK 1/2" 1/3HP',4);</v>
      </c>
    </row>
    <row r="5221" spans="1:5" x14ac:dyDescent="0.25">
      <c r="A5221" s="8">
        <f t="shared" si="163"/>
        <v>5220</v>
      </c>
      <c r="B5221" t="s">
        <v>17991</v>
      </c>
      <c r="C5221" t="s">
        <v>12627</v>
      </c>
      <c r="D5221" s="8">
        <f>VLOOKUP(C5221,Proveedor!$B$2:$C$168,2,0)</f>
        <v>12</v>
      </c>
      <c r="E5221" s="8" t="str">
        <f t="shared" si="162"/>
        <v>insert into Productos values (5220,'TALADRO DE BANCO TRUPER 1/3 HP 1/2X8"',12);</v>
      </c>
    </row>
    <row r="5222" spans="1:5" x14ac:dyDescent="0.25">
      <c r="A5222" s="8">
        <f t="shared" si="163"/>
        <v>5221</v>
      </c>
      <c r="B5222" t="s">
        <v>17992</v>
      </c>
      <c r="C5222" t="s">
        <v>12652</v>
      </c>
      <c r="D5222" s="8">
        <f>VLOOKUP(C5222,Proveedor!$B$2:$C$168,2,0)</f>
        <v>37</v>
      </c>
      <c r="E5222" s="8" t="str">
        <f t="shared" si="162"/>
        <v>insert into Productos values (5221,'TALADRO DE MANO 3/8 RAM-TOOLS',37);</v>
      </c>
    </row>
    <row r="5223" spans="1:5" x14ac:dyDescent="0.25">
      <c r="A5223" s="8">
        <f t="shared" si="163"/>
        <v>5222</v>
      </c>
      <c r="B5223" t="s">
        <v>17993</v>
      </c>
      <c r="C5223" t="s">
        <v>12627</v>
      </c>
      <c r="D5223" s="8">
        <f>VLOOKUP(C5223,Proveedor!$B$2:$C$168,2,0)</f>
        <v>12</v>
      </c>
      <c r="E5223" s="8" t="str">
        <f t="shared" si="162"/>
        <v>insert into Productos values (5222,'TALADRO INALAMBRICO 12 V BAT/LITIO 3/8 T',12);</v>
      </c>
    </row>
    <row r="5224" spans="1:5" x14ac:dyDescent="0.25">
      <c r="A5224" s="8">
        <f t="shared" si="163"/>
        <v>5223</v>
      </c>
      <c r="B5224" t="s">
        <v>17994</v>
      </c>
      <c r="C5224" t="s">
        <v>12627</v>
      </c>
      <c r="D5224" s="8">
        <f>VLOOKUP(C5224,Proveedor!$B$2:$C$168,2,0)</f>
        <v>12</v>
      </c>
      <c r="E5224" s="8" t="str">
        <f t="shared" si="162"/>
        <v>insert into Productos values (5223,'TALADRO INALAMBRICO 18 V BAT/LITIO 3/8"',12);</v>
      </c>
    </row>
    <row r="5225" spans="1:5" x14ac:dyDescent="0.25">
      <c r="A5225" s="8">
        <f t="shared" si="163"/>
        <v>5224</v>
      </c>
      <c r="B5225" t="s">
        <v>17995</v>
      </c>
      <c r="C5225" t="s">
        <v>12654</v>
      </c>
      <c r="D5225" s="8">
        <f>VLOOKUP(C5225,Proveedor!$B$2:$C$168,2,0)</f>
        <v>39</v>
      </c>
      <c r="E5225" s="8" t="str">
        <f t="shared" si="162"/>
        <v>insert into Productos values (5224,'TALADRO INALAMBRICO PRETUL 9.6V',39);</v>
      </c>
    </row>
    <row r="5226" spans="1:5" x14ac:dyDescent="0.25">
      <c r="A5226" s="8">
        <f t="shared" si="163"/>
        <v>5225</v>
      </c>
      <c r="B5226" t="s">
        <v>17996</v>
      </c>
      <c r="C5226" t="s">
        <v>12676</v>
      </c>
      <c r="D5226" s="8">
        <f>VLOOKUP(C5226,Proveedor!$B$2:$C$168,2,0)</f>
        <v>61</v>
      </c>
      <c r="E5226" s="8" t="str">
        <f t="shared" si="162"/>
        <v>insert into Productos values (5225,'TAPA CUADRADA 1/2 *',61);</v>
      </c>
    </row>
    <row r="5227" spans="1:5" x14ac:dyDescent="0.25">
      <c r="A5227" s="8">
        <f t="shared" si="163"/>
        <v>5226</v>
      </c>
      <c r="B5227" t="s">
        <v>17997</v>
      </c>
      <c r="C5227" t="s">
        <v>12617</v>
      </c>
      <c r="D5227" s="8">
        <f>VLOOKUP(C5227,Proveedor!$B$2:$C$168,2,0)</f>
        <v>2</v>
      </c>
      <c r="E5227" s="8" t="str">
        <f t="shared" si="162"/>
        <v>insert into Productos values (5226,'TAPA CUADRADA 1/2 VOLTECH 3X3',2);</v>
      </c>
    </row>
    <row r="5228" spans="1:5" x14ac:dyDescent="0.25">
      <c r="A5228" s="8">
        <f t="shared" si="163"/>
        <v>5227</v>
      </c>
      <c r="B5228" t="s">
        <v>17998</v>
      </c>
      <c r="C5228" t="s">
        <v>12634</v>
      </c>
      <c r="D5228" s="8">
        <f>VLOOKUP(C5228,Proveedor!$B$2:$C$168,2,0)</f>
        <v>19</v>
      </c>
      <c r="E5228" s="8" t="str">
        <f t="shared" si="162"/>
        <v>insert into Productos values (5227,'TAPA CUADRADA DE 3/4',19);</v>
      </c>
    </row>
    <row r="5229" spans="1:5" x14ac:dyDescent="0.25">
      <c r="A5229" s="8">
        <f t="shared" si="163"/>
        <v>5228</v>
      </c>
      <c r="B5229" t="s">
        <v>17999</v>
      </c>
      <c r="C5229" t="s">
        <v>12617</v>
      </c>
      <c r="D5229" s="8">
        <f>VLOOKUP(C5229,Proveedor!$B$2:$C$168,2,0)</f>
        <v>2</v>
      </c>
      <c r="E5229" s="8" t="str">
        <f t="shared" si="162"/>
        <v>insert into Productos values (5228,'TAPA OCTAGONAL VOLTECH PARA CAJA 4X4',2);</v>
      </c>
    </row>
    <row r="5230" spans="1:5" x14ac:dyDescent="0.25">
      <c r="A5230" s="8">
        <f t="shared" si="163"/>
        <v>5229</v>
      </c>
      <c r="B5230" t="s">
        <v>18000</v>
      </c>
      <c r="C5230" t="s">
        <v>12634</v>
      </c>
      <c r="D5230" s="8">
        <f>VLOOKUP(C5230,Proveedor!$B$2:$C$168,2,0)</f>
        <v>19</v>
      </c>
      <c r="E5230" s="8" t="str">
        <f t="shared" si="162"/>
        <v>insert into Productos values (5229,'TAPA P/COLADERA 15X15 FIERRO *',19);</v>
      </c>
    </row>
    <row r="5231" spans="1:5" x14ac:dyDescent="0.25">
      <c r="A5231" s="8">
        <f t="shared" si="163"/>
        <v>5230</v>
      </c>
      <c r="B5231" t="s">
        <v>18001</v>
      </c>
      <c r="C5231" t="s">
        <v>12634</v>
      </c>
      <c r="D5231" s="8">
        <f>VLOOKUP(C5231,Proveedor!$B$2:$C$168,2,0)</f>
        <v>19</v>
      </c>
      <c r="E5231" s="8" t="str">
        <f t="shared" si="162"/>
        <v>insert into Productos values (5230,'TAPA P/COLADERA 20X20 FIERRO *',19);</v>
      </c>
    </row>
    <row r="5232" spans="1:5" x14ac:dyDescent="0.25">
      <c r="A5232" s="8">
        <f t="shared" si="163"/>
        <v>5231</v>
      </c>
      <c r="B5232" t="s">
        <v>18002</v>
      </c>
      <c r="C5232" t="s">
        <v>12628</v>
      </c>
      <c r="D5232" s="8">
        <f>VLOOKUP(C5232,Proveedor!$B$2:$C$168,2,0)</f>
        <v>13</v>
      </c>
      <c r="E5232" s="8" t="str">
        <f t="shared" si="162"/>
        <v>insert into Productos values (5231,'TAPA P/COLADERA FOSET 5"',13);</v>
      </c>
    </row>
    <row r="5233" spans="1:5" x14ac:dyDescent="0.25">
      <c r="A5233" s="8">
        <f t="shared" si="163"/>
        <v>5232</v>
      </c>
      <c r="B5233" t="s">
        <v>18003</v>
      </c>
      <c r="C5233" t="s">
        <v>12655</v>
      </c>
      <c r="D5233" s="8">
        <f>VLOOKUP(C5233,Proveedor!$B$2:$C$168,2,0)</f>
        <v>40</v>
      </c>
      <c r="E5233" s="8" t="str">
        <f t="shared" si="162"/>
        <v>insert into Productos values (5232,'TAPA REDONDA 1/2 *',40);</v>
      </c>
    </row>
    <row r="5234" spans="1:5" x14ac:dyDescent="0.25">
      <c r="A5234" s="8">
        <f t="shared" si="163"/>
        <v>5233</v>
      </c>
      <c r="B5234" t="s">
        <v>18004</v>
      </c>
      <c r="C5234" t="s">
        <v>12622</v>
      </c>
      <c r="D5234" s="8">
        <f>VLOOKUP(C5234,Proveedor!$B$2:$C$168,2,0)</f>
        <v>7</v>
      </c>
      <c r="E5234" s="8" t="str">
        <f t="shared" si="162"/>
        <v>insert into Productos values (5233,'TAPETE DE JERGA 60 CM KLINTEK',7);</v>
      </c>
    </row>
    <row r="5235" spans="1:5" x14ac:dyDescent="0.25">
      <c r="A5235" s="8">
        <f t="shared" si="163"/>
        <v>5234</v>
      </c>
      <c r="B5235" t="s">
        <v>18005</v>
      </c>
      <c r="C5235" t="s">
        <v>12628</v>
      </c>
      <c r="D5235" s="8">
        <f>VLOOKUP(C5235,Proveedor!$B$2:$C$168,2,0)</f>
        <v>13</v>
      </c>
      <c r="E5235" s="8" t="str">
        <f t="shared" si="162"/>
        <v>insert into Productos values (5234,'TAPON 1/2" COBRE FOSET',13);</v>
      </c>
    </row>
    <row r="5236" spans="1:5" x14ac:dyDescent="0.25">
      <c r="A5236" s="8">
        <f t="shared" si="163"/>
        <v>5235</v>
      </c>
      <c r="B5236" t="s">
        <v>18006</v>
      </c>
      <c r="C5236" t="s">
        <v>12628</v>
      </c>
      <c r="D5236" s="8">
        <f>VLOOKUP(C5236,Proveedor!$B$2:$C$168,2,0)</f>
        <v>13</v>
      </c>
      <c r="E5236" s="8" t="str">
        <f t="shared" si="162"/>
        <v>insert into Productos values (5235,'TAPON 3/4" COBRE FOSET',13);</v>
      </c>
    </row>
    <row r="5237" spans="1:5" x14ac:dyDescent="0.25">
      <c r="A5237" s="8">
        <f t="shared" si="163"/>
        <v>5236</v>
      </c>
      <c r="B5237" t="s">
        <v>18007</v>
      </c>
      <c r="C5237" t="s">
        <v>12618</v>
      </c>
      <c r="D5237" s="8">
        <f>VLOOKUP(C5237,Proveedor!$B$2:$C$168,2,0)</f>
        <v>3</v>
      </c>
      <c r="E5237" s="8" t="str">
        <f t="shared" si="162"/>
        <v>insert into Productos values (5236,'TAPON AUDITIVO AKSI C/CORDON',3);</v>
      </c>
    </row>
    <row r="5238" spans="1:5" x14ac:dyDescent="0.25">
      <c r="A5238" s="8">
        <f t="shared" si="163"/>
        <v>5237</v>
      </c>
      <c r="B5238" t="s">
        <v>18008</v>
      </c>
      <c r="C5238" t="s">
        <v>12621</v>
      </c>
      <c r="D5238" s="8">
        <f>VLOOKUP(C5238,Proveedor!$B$2:$C$168,2,0)</f>
        <v>6</v>
      </c>
      <c r="E5238" s="8" t="str">
        <f t="shared" si="162"/>
        <v>insert into Productos values (5237,'TAPON AUDITIVO S/CORDON SANTUL 8902',6);</v>
      </c>
    </row>
    <row r="5239" spans="1:5" x14ac:dyDescent="0.25">
      <c r="A5239" s="8">
        <f t="shared" si="163"/>
        <v>5238</v>
      </c>
      <c r="B5239" t="s">
        <v>18009</v>
      </c>
      <c r="C5239" t="s">
        <v>12621</v>
      </c>
      <c r="D5239" s="8">
        <f>VLOOKUP(C5239,Proveedor!$B$2:$C$168,2,0)</f>
        <v>6</v>
      </c>
      <c r="E5239" s="8" t="str">
        <f t="shared" si="162"/>
        <v>insert into Productos values (5238,'TAPON AUDITIVO TRIPLE SANTUL 8900',6);</v>
      </c>
    </row>
    <row r="5240" spans="1:5" x14ac:dyDescent="0.25">
      <c r="A5240" s="8">
        <f t="shared" si="163"/>
        <v>5239</v>
      </c>
      <c r="B5240" t="s">
        <v>18010</v>
      </c>
      <c r="C5240" t="s">
        <v>12627</v>
      </c>
      <c r="D5240" s="8">
        <f>VLOOKUP(C5240,Proveedor!$B$2:$C$168,2,0)</f>
        <v>12</v>
      </c>
      <c r="E5240" s="8" t="str">
        <f t="shared" si="162"/>
        <v>insert into Productos values (5239,'TAPON AUDITIVO TRUPER DE ESPUMA TAC',12);</v>
      </c>
    </row>
    <row r="5241" spans="1:5" x14ac:dyDescent="0.25">
      <c r="A5241" s="8">
        <f t="shared" si="163"/>
        <v>5240</v>
      </c>
      <c r="B5241" t="s">
        <v>18011</v>
      </c>
      <c r="C5241" t="s">
        <v>12628</v>
      </c>
      <c r="D5241" s="8">
        <f>VLOOKUP(C5241,Proveedor!$B$2:$C$168,2,0)</f>
        <v>13</v>
      </c>
      <c r="E5241" s="8" t="str">
        <f t="shared" si="162"/>
        <v>insert into Productos values (5240,'TAPON CPVC 1/2"',13);</v>
      </c>
    </row>
    <row r="5242" spans="1:5" x14ac:dyDescent="0.25">
      <c r="A5242" s="8">
        <f t="shared" si="163"/>
        <v>5241</v>
      </c>
      <c r="B5242" t="s">
        <v>18012</v>
      </c>
      <c r="C5242" t="s">
        <v>12628</v>
      </c>
      <c r="D5242" s="8">
        <f>VLOOKUP(C5242,Proveedor!$B$2:$C$168,2,0)</f>
        <v>13</v>
      </c>
      <c r="E5242" s="8" t="str">
        <f t="shared" si="162"/>
        <v>insert into Productos values (5241,'TAPON CPVC 3/4"',13);</v>
      </c>
    </row>
    <row r="5243" spans="1:5" x14ac:dyDescent="0.25">
      <c r="A5243" s="8">
        <f t="shared" si="163"/>
        <v>5242</v>
      </c>
      <c r="B5243" t="s">
        <v>18013</v>
      </c>
      <c r="C5243" t="s">
        <v>12658</v>
      </c>
      <c r="D5243" s="8">
        <f>VLOOKUP(C5243,Proveedor!$B$2:$C$168,2,0)</f>
        <v>43</v>
      </c>
      <c r="E5243" s="8" t="str">
        <f t="shared" si="162"/>
        <v>insert into Productos values (5242,'TAPON FUSIBLE IUSA CAT P-730 *',43);</v>
      </c>
    </row>
    <row r="5244" spans="1:5" x14ac:dyDescent="0.25">
      <c r="A5244" s="8">
        <f t="shared" si="163"/>
        <v>5243</v>
      </c>
      <c r="B5244" t="s">
        <v>18014</v>
      </c>
      <c r="C5244" t="s">
        <v>12617</v>
      </c>
      <c r="D5244" s="8">
        <f>VLOOKUP(C5244,Proveedor!$B$2:$C$168,2,0)</f>
        <v>2</v>
      </c>
      <c r="E5244" s="8" t="str">
        <f t="shared" si="162"/>
        <v>insert into Productos values (5243,'TAPON FUSIBLE VOLTECH C/CONTACTO',2);</v>
      </c>
    </row>
    <row r="5245" spans="1:5" x14ac:dyDescent="0.25">
      <c r="A5245" s="8">
        <f t="shared" si="163"/>
        <v>5244</v>
      </c>
      <c r="B5245" t="s">
        <v>18015</v>
      </c>
      <c r="C5245" t="s">
        <v>12628</v>
      </c>
      <c r="D5245" s="8">
        <f>VLOOKUP(C5245,Proveedor!$B$2:$C$168,2,0)</f>
        <v>13</v>
      </c>
      <c r="E5245" s="8" t="str">
        <f t="shared" si="162"/>
        <v>insert into Productos values (5244,'TAPON GALVANIZADO 1/2" HEMBRA CLAS 150 B',13);</v>
      </c>
    </row>
    <row r="5246" spans="1:5" x14ac:dyDescent="0.25">
      <c r="A5246" s="8">
        <f t="shared" si="163"/>
        <v>5245</v>
      </c>
      <c r="B5246" t="s">
        <v>18016</v>
      </c>
      <c r="C5246" t="s">
        <v>12628</v>
      </c>
      <c r="D5246" s="8">
        <f>VLOOKUP(C5246,Proveedor!$B$2:$C$168,2,0)</f>
        <v>13</v>
      </c>
      <c r="E5246" s="8" t="str">
        <f t="shared" si="162"/>
        <v>insert into Productos values (5245,'TAPON GALVANIZADO 1/2" MACHO CLASE 150 B',13);</v>
      </c>
    </row>
    <row r="5247" spans="1:5" x14ac:dyDescent="0.25">
      <c r="A5247" s="8">
        <f t="shared" si="163"/>
        <v>5246</v>
      </c>
      <c r="B5247" t="s">
        <v>18017</v>
      </c>
      <c r="C5247" t="s">
        <v>12628</v>
      </c>
      <c r="D5247" s="8">
        <f>VLOOKUP(C5247,Proveedor!$B$2:$C$168,2,0)</f>
        <v>13</v>
      </c>
      <c r="E5247" s="8" t="str">
        <f t="shared" si="162"/>
        <v>insert into Productos values (5246,'TAPON GALVANIZADO 3/4" HEMBRA CLAS 150 B',13);</v>
      </c>
    </row>
    <row r="5248" spans="1:5" x14ac:dyDescent="0.25">
      <c r="A5248" s="8">
        <f t="shared" si="163"/>
        <v>5247</v>
      </c>
      <c r="B5248" t="s">
        <v>18018</v>
      </c>
      <c r="C5248" t="s">
        <v>12628</v>
      </c>
      <c r="D5248" s="8">
        <f>VLOOKUP(C5248,Proveedor!$B$2:$C$168,2,0)</f>
        <v>13</v>
      </c>
      <c r="E5248" s="8" t="str">
        <f t="shared" si="162"/>
        <v>insert into Productos values (5247,'TAPON GALVANIZADO 3/4" MACHO CLASE 150 B',13);</v>
      </c>
    </row>
    <row r="5249" spans="1:5" x14ac:dyDescent="0.25">
      <c r="A5249" s="8">
        <f t="shared" si="163"/>
        <v>5248</v>
      </c>
      <c r="B5249" t="s">
        <v>18019</v>
      </c>
      <c r="C5249" t="s">
        <v>12628</v>
      </c>
      <c r="D5249" s="8">
        <f>VLOOKUP(C5249,Proveedor!$B$2:$C$168,2,0)</f>
        <v>13</v>
      </c>
      <c r="E5249" s="8" t="str">
        <f t="shared" si="162"/>
        <v>insert into Productos values (5248,'TAPON HEMBRA LATON 3/8 FOSET',13);</v>
      </c>
    </row>
    <row r="5250" spans="1:5" x14ac:dyDescent="0.25">
      <c r="A5250" s="8">
        <f t="shared" si="163"/>
        <v>5249</v>
      </c>
      <c r="B5250" t="s">
        <v>18020</v>
      </c>
      <c r="C5250" t="s">
        <v>12628</v>
      </c>
      <c r="D5250" s="8">
        <f>VLOOKUP(C5250,Proveedor!$B$2:$C$168,2,0)</f>
        <v>13</v>
      </c>
      <c r="E5250" s="8" t="str">
        <f t="shared" si="162"/>
        <v>insert into Productos values (5249,'TAPON TERMOFLOW 1/2',13);</v>
      </c>
    </row>
    <row r="5251" spans="1:5" x14ac:dyDescent="0.25">
      <c r="A5251" s="8">
        <f t="shared" si="163"/>
        <v>5250</v>
      </c>
      <c r="B5251" t="s">
        <v>18021</v>
      </c>
      <c r="C5251" t="s">
        <v>12628</v>
      </c>
      <c r="D5251" s="8">
        <f>VLOOKUP(C5251,Proveedor!$B$2:$C$168,2,0)</f>
        <v>13</v>
      </c>
      <c r="E5251" s="8" t="str">
        <f t="shared" ref="E5251:E5314" si="164">"insert into Productos values ("&amp;A5251&amp;",'"&amp;B5251&amp;"',"&amp;D5251&amp;");"</f>
        <v>insert into Productos values (5250,'TAPON TERMOFLOW 3/4',13);</v>
      </c>
    </row>
    <row r="5252" spans="1:5" x14ac:dyDescent="0.25">
      <c r="A5252" s="8">
        <f t="shared" ref="A5252:A5315" si="165">+A5251+1</f>
        <v>5251</v>
      </c>
      <c r="B5252" t="s">
        <v>18022</v>
      </c>
      <c r="C5252" t="s">
        <v>12628</v>
      </c>
      <c r="D5252" s="8">
        <f>VLOOKUP(C5252,Proveedor!$B$2:$C$168,2,0)</f>
        <v>13</v>
      </c>
      <c r="E5252" s="8" t="str">
        <f t="shared" si="164"/>
        <v>insert into Productos values (5251,'TAPON TERMOFLOW 1"',13);</v>
      </c>
    </row>
    <row r="5253" spans="1:5" x14ac:dyDescent="0.25">
      <c r="A5253" s="8">
        <f t="shared" si="165"/>
        <v>5252</v>
      </c>
      <c r="B5253" t="s">
        <v>18023</v>
      </c>
      <c r="C5253" t="s">
        <v>12620</v>
      </c>
      <c r="D5253" s="8">
        <f>VLOOKUP(C5253,Proveedor!$B$2:$C$168,2,0)</f>
        <v>5</v>
      </c>
      <c r="E5253" s="8" t="str">
        <f t="shared" si="164"/>
        <v>insert into Productos values (5252,'TAQUETE EXPANSION 1/4 C/TORNILLO 4 PZS',5);</v>
      </c>
    </row>
    <row r="5254" spans="1:5" x14ac:dyDescent="0.25">
      <c r="A5254" s="8">
        <f t="shared" si="165"/>
        <v>5253</v>
      </c>
      <c r="B5254" t="s">
        <v>18024</v>
      </c>
      <c r="C5254" t="s">
        <v>12620</v>
      </c>
      <c r="D5254" s="8">
        <f>VLOOKUP(C5254,Proveedor!$B$2:$C$168,2,0)</f>
        <v>5</v>
      </c>
      <c r="E5254" s="8" t="str">
        <f t="shared" si="164"/>
        <v>insert into Productos values (5253,'TAQUETE EXPANSION 1/4 CAMISA 4 PZS',5);</v>
      </c>
    </row>
    <row r="5255" spans="1:5" x14ac:dyDescent="0.25">
      <c r="A5255" s="8">
        <f t="shared" si="165"/>
        <v>5254</v>
      </c>
      <c r="B5255" t="s">
        <v>18025</v>
      </c>
      <c r="C5255" t="s">
        <v>12634</v>
      </c>
      <c r="D5255" s="8">
        <f>VLOOKUP(C5255,Proveedor!$B$2:$C$168,2,0)</f>
        <v>19</v>
      </c>
      <c r="E5255" s="8" t="str">
        <f t="shared" si="164"/>
        <v>insert into Productos values (5254,'TAQUETE EXPANSION 1/4 X 2 1/2',19);</v>
      </c>
    </row>
    <row r="5256" spans="1:5" x14ac:dyDescent="0.25">
      <c r="A5256" s="8">
        <f t="shared" si="165"/>
        <v>5255</v>
      </c>
      <c r="B5256" t="s">
        <v>18026</v>
      </c>
      <c r="C5256" t="s">
        <v>12620</v>
      </c>
      <c r="D5256" s="8">
        <f>VLOOKUP(C5256,Proveedor!$B$2:$C$168,2,0)</f>
        <v>5</v>
      </c>
      <c r="E5256" s="8" t="str">
        <f t="shared" si="164"/>
        <v>insert into Productos values (5255,'TAQUETE EXPANSION 3/8 CAMISA 4 PZS',5);</v>
      </c>
    </row>
    <row r="5257" spans="1:5" x14ac:dyDescent="0.25">
      <c r="A5257" s="8">
        <f t="shared" si="165"/>
        <v>5256</v>
      </c>
      <c r="B5257" t="s">
        <v>18027</v>
      </c>
      <c r="C5257" t="s">
        <v>12634</v>
      </c>
      <c r="D5257" s="8">
        <f>VLOOKUP(C5257,Proveedor!$B$2:$C$168,2,0)</f>
        <v>19</v>
      </c>
      <c r="E5257" s="8" t="str">
        <f t="shared" si="164"/>
        <v>insert into Productos values (5256,'TAQUETE EXPANSION 3/8 X 3 *',19);</v>
      </c>
    </row>
    <row r="5258" spans="1:5" x14ac:dyDescent="0.25">
      <c r="A5258" s="8">
        <f t="shared" si="165"/>
        <v>5257</v>
      </c>
      <c r="B5258" t="s">
        <v>18028</v>
      </c>
      <c r="C5258" t="s">
        <v>12620</v>
      </c>
      <c r="D5258" s="8">
        <f>VLOOKUP(C5258,Proveedor!$B$2:$C$168,2,0)</f>
        <v>5</v>
      </c>
      <c r="E5258" s="8" t="str">
        <f t="shared" si="164"/>
        <v>insert into Productos values (5257,'TAQUETE EXPANSION 5/16 C/TORNILLO 4 PZS',5);</v>
      </c>
    </row>
    <row r="5259" spans="1:5" x14ac:dyDescent="0.25">
      <c r="A5259" s="8">
        <f t="shared" si="165"/>
        <v>5258</v>
      </c>
      <c r="B5259" t="s">
        <v>18029</v>
      </c>
      <c r="C5259" t="s">
        <v>12620</v>
      </c>
      <c r="D5259" s="8">
        <f>VLOOKUP(C5259,Proveedor!$B$2:$C$168,2,0)</f>
        <v>5</v>
      </c>
      <c r="E5259" s="8" t="str">
        <f t="shared" si="164"/>
        <v>insert into Productos values (5258,'TAQUETE EXPANSION 5/16 CAMISA 4 PZS',5);</v>
      </c>
    </row>
    <row r="5260" spans="1:5" x14ac:dyDescent="0.25">
      <c r="A5260" s="8">
        <f t="shared" si="165"/>
        <v>5259</v>
      </c>
      <c r="B5260" t="s">
        <v>18030</v>
      </c>
      <c r="C5260" t="s">
        <v>12634</v>
      </c>
      <c r="D5260" s="8">
        <f>VLOOKUP(C5260,Proveedor!$B$2:$C$168,2,0)</f>
        <v>19</v>
      </c>
      <c r="E5260" s="8" t="str">
        <f t="shared" si="164"/>
        <v>insert into Productos values (5259,'TAQUETE EXPANSION 5/16X 2 1/2',19);</v>
      </c>
    </row>
    <row r="5261" spans="1:5" x14ac:dyDescent="0.25">
      <c r="A5261" s="8">
        <f t="shared" si="165"/>
        <v>5260</v>
      </c>
      <c r="B5261" t="s">
        <v>18031</v>
      </c>
      <c r="C5261" t="s">
        <v>12634</v>
      </c>
      <c r="D5261" s="8">
        <f>VLOOKUP(C5261,Proveedor!$B$2:$C$168,2,0)</f>
        <v>19</v>
      </c>
      <c r="E5261" s="8" t="str">
        <f t="shared" si="164"/>
        <v>insert into Productos values (5260,'TAQUETE EXPANSION 1/2 X 3 1/2 *',19);</v>
      </c>
    </row>
    <row r="5262" spans="1:5" x14ac:dyDescent="0.25">
      <c r="A5262" s="8">
        <f t="shared" si="165"/>
        <v>5261</v>
      </c>
      <c r="B5262" t="s">
        <v>18032</v>
      </c>
      <c r="C5262" t="s">
        <v>12634</v>
      </c>
      <c r="D5262" s="8">
        <f>VLOOKUP(C5262,Proveedor!$B$2:$C$168,2,0)</f>
        <v>19</v>
      </c>
      <c r="E5262" s="8" t="str">
        <f t="shared" si="164"/>
        <v>insert into Productos values (5261,'TAQUETE MADERA 1/4 BOLSA',19);</v>
      </c>
    </row>
    <row r="5263" spans="1:5" x14ac:dyDescent="0.25">
      <c r="A5263" s="8">
        <f t="shared" si="165"/>
        <v>5262</v>
      </c>
      <c r="B5263" t="s">
        <v>18033</v>
      </c>
      <c r="C5263" t="s">
        <v>12655</v>
      </c>
      <c r="D5263" s="8">
        <f>VLOOKUP(C5263,Proveedor!$B$2:$C$168,2,0)</f>
        <v>40</v>
      </c>
      <c r="E5263" s="8" t="str">
        <f t="shared" si="164"/>
        <v>insert into Productos values (5262,'TAQUETE PLASTICO 1/4 BOLSA',40);</v>
      </c>
    </row>
    <row r="5264" spans="1:5" x14ac:dyDescent="0.25">
      <c r="A5264" s="8">
        <f t="shared" si="165"/>
        <v>5263</v>
      </c>
      <c r="B5264" t="s">
        <v>18034</v>
      </c>
      <c r="C5264" t="s">
        <v>12620</v>
      </c>
      <c r="D5264" s="8">
        <f>VLOOKUP(C5264,Proveedor!$B$2:$C$168,2,0)</f>
        <v>5</v>
      </c>
      <c r="E5264" s="8" t="str">
        <f t="shared" si="164"/>
        <v>insert into Productos values (5263,'TAQUETE PLASTICO 1/4" 50 PZS BOL FIERO B',5);</v>
      </c>
    </row>
    <row r="5265" spans="1:5" x14ac:dyDescent="0.25">
      <c r="A5265" s="8">
        <f t="shared" si="165"/>
        <v>5264</v>
      </c>
      <c r="B5265" t="s">
        <v>18035</v>
      </c>
      <c r="C5265" t="s">
        <v>12655</v>
      </c>
      <c r="D5265" s="8">
        <f>VLOOKUP(C5265,Proveedor!$B$2:$C$168,2,0)</f>
        <v>40</v>
      </c>
      <c r="E5265" s="8" t="str">
        <f t="shared" si="164"/>
        <v>insert into Productos values (5264,'TAQUETE PLASTICO 1/4" AKSI 50 PZS B',40);</v>
      </c>
    </row>
    <row r="5266" spans="1:5" x14ac:dyDescent="0.25">
      <c r="A5266" s="8">
        <f t="shared" si="165"/>
        <v>5265</v>
      </c>
      <c r="B5266" t="s">
        <v>18036</v>
      </c>
      <c r="C5266" t="s">
        <v>12770</v>
      </c>
      <c r="D5266" s="8">
        <f>VLOOKUP(C5266,Proveedor!$B$2:$C$168,2,0)</f>
        <v>156</v>
      </c>
      <c r="E5266" s="8" t="str">
        <f t="shared" si="164"/>
        <v>insert into Productos values (5265,'TAQUETE PLASTICO 1/4" ALPHA CAJA',156);</v>
      </c>
    </row>
    <row r="5267" spans="1:5" x14ac:dyDescent="0.25">
      <c r="A5267" s="8">
        <f t="shared" si="165"/>
        <v>5266</v>
      </c>
      <c r="B5267" t="s">
        <v>18037</v>
      </c>
      <c r="C5267" t="s">
        <v>12655</v>
      </c>
      <c r="D5267" s="8">
        <f>VLOOKUP(C5267,Proveedor!$B$2:$C$168,2,0)</f>
        <v>40</v>
      </c>
      <c r="E5267" s="8" t="str">
        <f t="shared" si="164"/>
        <v>insert into Productos values (5266,'TAQUETE PLASTICO 3/16" AKSI 50 PZS. B',40);</v>
      </c>
    </row>
    <row r="5268" spans="1:5" x14ac:dyDescent="0.25">
      <c r="A5268" s="8">
        <f t="shared" si="165"/>
        <v>5267</v>
      </c>
      <c r="B5268" t="s">
        <v>18038</v>
      </c>
      <c r="C5268" t="s">
        <v>12620</v>
      </c>
      <c r="D5268" s="8">
        <f>VLOOKUP(C5268,Proveedor!$B$2:$C$168,2,0)</f>
        <v>5</v>
      </c>
      <c r="E5268" s="8" t="str">
        <f t="shared" si="164"/>
        <v>insert into Productos values (5267,'TAQUETE PLASTICO 3/8" 50 PZS BOLSA FIERO',5);</v>
      </c>
    </row>
    <row r="5269" spans="1:5" x14ac:dyDescent="0.25">
      <c r="A5269" s="8">
        <f t="shared" si="165"/>
        <v>5268</v>
      </c>
      <c r="B5269" t="s">
        <v>18039</v>
      </c>
      <c r="C5269" t="s">
        <v>12655</v>
      </c>
      <c r="D5269" s="8">
        <f>VLOOKUP(C5269,Proveedor!$B$2:$C$168,2,0)</f>
        <v>40</v>
      </c>
      <c r="E5269" s="8" t="str">
        <f t="shared" si="164"/>
        <v>insert into Productos values (5268,'TAQUETE PLASTICO 3/8" AKSI 50 PZS B',40);</v>
      </c>
    </row>
    <row r="5270" spans="1:5" x14ac:dyDescent="0.25">
      <c r="A5270" s="8">
        <f t="shared" si="165"/>
        <v>5269</v>
      </c>
      <c r="B5270" t="s">
        <v>18040</v>
      </c>
      <c r="C5270" t="s">
        <v>12770</v>
      </c>
      <c r="D5270" s="8">
        <f>VLOOKUP(C5270,Proveedor!$B$2:$C$168,2,0)</f>
        <v>156</v>
      </c>
      <c r="E5270" s="8" t="str">
        <f t="shared" si="164"/>
        <v>insert into Productos values (5269,'TAQUETE PLASTICO 3/8" ALPHA',156);</v>
      </c>
    </row>
    <row r="5271" spans="1:5" x14ac:dyDescent="0.25">
      <c r="A5271" s="8">
        <f t="shared" si="165"/>
        <v>5270</v>
      </c>
      <c r="B5271" t="s">
        <v>18041</v>
      </c>
      <c r="C5271" t="s">
        <v>12655</v>
      </c>
      <c r="D5271" s="8">
        <f>VLOOKUP(C5271,Proveedor!$B$2:$C$168,2,0)</f>
        <v>40</v>
      </c>
      <c r="E5271" s="8" t="str">
        <f t="shared" si="164"/>
        <v>insert into Productos values (5270,'TAQUETE PLASTICO 5/16 BOLSA',40);</v>
      </c>
    </row>
    <row r="5272" spans="1:5" x14ac:dyDescent="0.25">
      <c r="A5272" s="8">
        <f t="shared" si="165"/>
        <v>5271</v>
      </c>
      <c r="B5272" t="s">
        <v>18042</v>
      </c>
      <c r="C5272" t="s">
        <v>12620</v>
      </c>
      <c r="D5272" s="8">
        <f>VLOOKUP(C5272,Proveedor!$B$2:$C$168,2,0)</f>
        <v>5</v>
      </c>
      <c r="E5272" s="8" t="str">
        <f t="shared" si="164"/>
        <v>insert into Productos values (5271,'TAQUETE PLASTICO 5/16" 50 PZS BOLSA FIER',5);</v>
      </c>
    </row>
    <row r="5273" spans="1:5" x14ac:dyDescent="0.25">
      <c r="A5273" s="8">
        <f t="shared" si="165"/>
        <v>5272</v>
      </c>
      <c r="B5273" t="s">
        <v>18043</v>
      </c>
      <c r="C5273" t="s">
        <v>12655</v>
      </c>
      <c r="D5273" s="8">
        <f>VLOOKUP(C5273,Proveedor!$B$2:$C$168,2,0)</f>
        <v>40</v>
      </c>
      <c r="E5273" s="8" t="str">
        <f t="shared" si="164"/>
        <v>insert into Productos values (5272,'TAQUETE PLASTICO 5/16" AKSI 50 PZS. B',40);</v>
      </c>
    </row>
    <row r="5274" spans="1:5" x14ac:dyDescent="0.25">
      <c r="A5274" s="8">
        <f t="shared" si="165"/>
        <v>5273</v>
      </c>
      <c r="B5274" t="s">
        <v>18044</v>
      </c>
      <c r="C5274" t="s">
        <v>12655</v>
      </c>
      <c r="D5274" s="8">
        <f>VLOOKUP(C5274,Proveedor!$B$2:$C$168,2,0)</f>
        <v>40</v>
      </c>
      <c r="E5274" s="8" t="str">
        <f t="shared" si="164"/>
        <v>insert into Productos values (5273,'TAQUETE PLASTICO 5/16" ALPHA CAJA',40);</v>
      </c>
    </row>
    <row r="5275" spans="1:5" x14ac:dyDescent="0.25">
      <c r="A5275" s="8">
        <f t="shared" si="165"/>
        <v>5274</v>
      </c>
      <c r="B5275" t="s">
        <v>18045</v>
      </c>
      <c r="C5275" t="s">
        <v>12628</v>
      </c>
      <c r="D5275" s="8">
        <f>VLOOKUP(C5275,Proveedor!$B$2:$C$168,2,0)</f>
        <v>13</v>
      </c>
      <c r="E5275" s="8" t="str">
        <f t="shared" si="164"/>
        <v>insert into Productos values (5274,'TARJA FOSET 800C500 SOBREPONER TINA IZQU',13);</v>
      </c>
    </row>
    <row r="5276" spans="1:5" x14ac:dyDescent="0.25">
      <c r="A5276" s="8">
        <f t="shared" si="165"/>
        <v>5275</v>
      </c>
      <c r="B5276" t="s">
        <v>18046</v>
      </c>
      <c r="C5276" t="s">
        <v>12628</v>
      </c>
      <c r="D5276" s="8">
        <f>VLOOKUP(C5276,Proveedor!$B$2:$C$168,2,0)</f>
        <v>13</v>
      </c>
      <c r="E5276" s="8" t="str">
        <f t="shared" si="164"/>
        <v>insert into Productos values (5275,'TARJA FOSET 800X500 SOBREPONER TINA DERE',13);</v>
      </c>
    </row>
    <row r="5277" spans="1:5" x14ac:dyDescent="0.25">
      <c r="A5277" s="8">
        <f t="shared" si="165"/>
        <v>5276</v>
      </c>
      <c r="B5277" t="s">
        <v>18047</v>
      </c>
      <c r="C5277" t="s">
        <v>12635</v>
      </c>
      <c r="D5277" s="8">
        <f>VLOOKUP(C5277,Proveedor!$B$2:$C$168,2,0)</f>
        <v>20</v>
      </c>
      <c r="E5277" s="8" t="str">
        <f t="shared" si="164"/>
        <v>insert into Productos values (5276,'TECLADO MINI MULTIMEDIA MITZU BLUETOOTH',20);</v>
      </c>
    </row>
    <row r="5278" spans="1:5" x14ac:dyDescent="0.25">
      <c r="A5278" s="8">
        <f t="shared" si="165"/>
        <v>5277</v>
      </c>
      <c r="B5278" t="s">
        <v>18048</v>
      </c>
      <c r="C5278" t="s">
        <v>12630</v>
      </c>
      <c r="D5278" s="8">
        <f>VLOOKUP(C5278,Proveedor!$B$2:$C$168,2,0)</f>
        <v>15</v>
      </c>
      <c r="E5278" s="8" t="str">
        <f t="shared" si="164"/>
        <v>insert into Productos values (5277,'TECLE 2 TONELADAS MAR-RAM',15);</v>
      </c>
    </row>
    <row r="5279" spans="1:5" x14ac:dyDescent="0.25">
      <c r="A5279" s="8">
        <f t="shared" si="165"/>
        <v>5278</v>
      </c>
      <c r="B5279" t="s">
        <v>18049</v>
      </c>
      <c r="C5279" t="s">
        <v>12628</v>
      </c>
      <c r="D5279" s="8">
        <f>VLOOKUP(C5279,Proveedor!$B$2:$C$168,2,0)</f>
        <v>13</v>
      </c>
      <c r="E5279" s="8" t="str">
        <f t="shared" si="164"/>
        <v>insert into Productos values (5278,'TEE COBRE 1/2" FOSET',13);</v>
      </c>
    </row>
    <row r="5280" spans="1:5" x14ac:dyDescent="0.25">
      <c r="A5280" s="8">
        <f t="shared" si="165"/>
        <v>5279</v>
      </c>
      <c r="B5280" t="s">
        <v>18050</v>
      </c>
      <c r="C5280" t="s">
        <v>12628</v>
      </c>
      <c r="D5280" s="8">
        <f>VLOOKUP(C5280,Proveedor!$B$2:$C$168,2,0)</f>
        <v>13</v>
      </c>
      <c r="E5280" s="8" t="str">
        <f t="shared" si="164"/>
        <v>insert into Productos values (5279,'TEE COBRE 3/4" FOSET',13);</v>
      </c>
    </row>
    <row r="5281" spans="1:5" x14ac:dyDescent="0.25">
      <c r="A5281" s="8">
        <f t="shared" si="165"/>
        <v>5280</v>
      </c>
      <c r="B5281" t="s">
        <v>18051</v>
      </c>
      <c r="C5281" t="s">
        <v>12628</v>
      </c>
      <c r="D5281" s="8">
        <f>VLOOKUP(C5281,Proveedor!$B$2:$C$168,2,0)</f>
        <v>13</v>
      </c>
      <c r="E5281" s="8" t="str">
        <f t="shared" si="164"/>
        <v>insert into Productos values (5280,'TEE COBRE 3/4" REDUCCION A 1/2 FOSET',13);</v>
      </c>
    </row>
    <row r="5282" spans="1:5" x14ac:dyDescent="0.25">
      <c r="A5282" s="8">
        <f t="shared" si="165"/>
        <v>5281</v>
      </c>
      <c r="B5282" t="s">
        <v>18052</v>
      </c>
      <c r="C5282" t="s">
        <v>12628</v>
      </c>
      <c r="D5282" s="8">
        <f>VLOOKUP(C5282,Proveedor!$B$2:$C$168,2,0)</f>
        <v>13</v>
      </c>
      <c r="E5282" s="8" t="str">
        <f t="shared" si="164"/>
        <v>insert into Productos values (5281,'TEE CPVC 1/2 SENCILLA FOSET',13);</v>
      </c>
    </row>
    <row r="5283" spans="1:5" x14ac:dyDescent="0.25">
      <c r="A5283" s="8">
        <f t="shared" si="165"/>
        <v>5282</v>
      </c>
      <c r="B5283" t="s">
        <v>18053</v>
      </c>
      <c r="C5283" t="s">
        <v>12628</v>
      </c>
      <c r="D5283" s="8">
        <f>VLOOKUP(C5283,Proveedor!$B$2:$C$168,2,0)</f>
        <v>13</v>
      </c>
      <c r="E5283" s="8" t="str">
        <f t="shared" si="164"/>
        <v>insert into Productos values (5282,'TEE CPVC 3/4" SENCILLA FOSET',13);</v>
      </c>
    </row>
    <row r="5284" spans="1:5" x14ac:dyDescent="0.25">
      <c r="A5284" s="8">
        <f t="shared" si="165"/>
        <v>5283</v>
      </c>
      <c r="B5284" t="s">
        <v>18054</v>
      </c>
      <c r="C5284" t="s">
        <v>12628</v>
      </c>
      <c r="D5284" s="8">
        <f>VLOOKUP(C5284,Proveedor!$B$2:$C$168,2,0)</f>
        <v>13</v>
      </c>
      <c r="E5284" s="8" t="str">
        <f t="shared" si="164"/>
        <v>insert into Productos values (5283,'TEE CPVC REDUCIDA 3/4X3/4X1/2',13);</v>
      </c>
    </row>
    <row r="5285" spans="1:5" x14ac:dyDescent="0.25">
      <c r="A5285" s="8">
        <f t="shared" si="165"/>
        <v>5284</v>
      </c>
      <c r="B5285" t="s">
        <v>18055</v>
      </c>
      <c r="C5285" t="s">
        <v>12634</v>
      </c>
      <c r="D5285" s="8">
        <f>VLOOKUP(C5285,Proveedor!$B$2:$C$168,2,0)</f>
        <v>19</v>
      </c>
      <c r="E5285" s="8" t="str">
        <f t="shared" si="164"/>
        <v>insert into Productos values (5284,'TEE DE PVC 50X50 MM 2"*',19);</v>
      </c>
    </row>
    <row r="5286" spans="1:5" x14ac:dyDescent="0.25">
      <c r="A5286" s="8">
        <f t="shared" si="165"/>
        <v>5285</v>
      </c>
      <c r="B5286" t="s">
        <v>18056</v>
      </c>
      <c r="C5286" t="s">
        <v>12628</v>
      </c>
      <c r="D5286" s="8">
        <f>VLOOKUP(C5286,Proveedor!$B$2:$C$168,2,0)</f>
        <v>13</v>
      </c>
      <c r="E5286" s="8" t="str">
        <f t="shared" si="164"/>
        <v>insert into Productos values (5285,'TEE GALVANIZADA 1/2" B',13);</v>
      </c>
    </row>
    <row r="5287" spans="1:5" x14ac:dyDescent="0.25">
      <c r="A5287" s="8">
        <f t="shared" si="165"/>
        <v>5286</v>
      </c>
      <c r="B5287" t="s">
        <v>18057</v>
      </c>
      <c r="C5287" t="s">
        <v>12628</v>
      </c>
      <c r="D5287" s="8">
        <f>VLOOKUP(C5287,Proveedor!$B$2:$C$168,2,0)</f>
        <v>13</v>
      </c>
      <c r="E5287" s="8" t="str">
        <f t="shared" si="164"/>
        <v>insert into Productos values (5286,'TEE GALVANIZADA 3/4" B',13);</v>
      </c>
    </row>
    <row r="5288" spans="1:5" x14ac:dyDescent="0.25">
      <c r="A5288" s="8">
        <f t="shared" si="165"/>
        <v>5287</v>
      </c>
      <c r="B5288" t="s">
        <v>18058</v>
      </c>
      <c r="C5288" t="s">
        <v>12634</v>
      </c>
      <c r="D5288" s="8">
        <f>VLOOKUP(C5288,Proveedor!$B$2:$C$168,2,0)</f>
        <v>19</v>
      </c>
      <c r="E5288" s="8" t="str">
        <f t="shared" si="164"/>
        <v>insert into Productos values (5287,'TEE PVC 100MM 4"',19);</v>
      </c>
    </row>
    <row r="5289" spans="1:5" x14ac:dyDescent="0.25">
      <c r="A5289" s="8">
        <f t="shared" si="165"/>
        <v>5288</v>
      </c>
      <c r="B5289" t="s">
        <v>18059</v>
      </c>
      <c r="C5289" t="s">
        <v>12628</v>
      </c>
      <c r="D5289" s="8">
        <f>VLOOKUP(C5289,Proveedor!$B$2:$C$168,2,0)</f>
        <v>13</v>
      </c>
      <c r="E5289" s="8" t="str">
        <f t="shared" si="164"/>
        <v>insert into Productos values (5288,'TEE TERMINAL 3/8 (PARA DOS MANGUERAS)',13);</v>
      </c>
    </row>
    <row r="5290" spans="1:5" x14ac:dyDescent="0.25">
      <c r="A5290" s="8">
        <f t="shared" si="165"/>
        <v>5289</v>
      </c>
      <c r="B5290" t="s">
        <v>18060</v>
      </c>
      <c r="C5290" t="s">
        <v>12628</v>
      </c>
      <c r="D5290" s="8">
        <f>VLOOKUP(C5290,Proveedor!$B$2:$C$168,2,0)</f>
        <v>13</v>
      </c>
      <c r="E5290" s="8" t="str">
        <f t="shared" si="164"/>
        <v>insert into Productos values (5289,'TEE TERMOFLOW 1/2',13);</v>
      </c>
    </row>
    <row r="5291" spans="1:5" x14ac:dyDescent="0.25">
      <c r="A5291" s="8">
        <f t="shared" si="165"/>
        <v>5290</v>
      </c>
      <c r="B5291" t="s">
        <v>18061</v>
      </c>
      <c r="C5291" t="s">
        <v>12628</v>
      </c>
      <c r="D5291" s="8">
        <f>VLOOKUP(C5291,Proveedor!$B$2:$C$168,2,0)</f>
        <v>13</v>
      </c>
      <c r="E5291" s="8" t="str">
        <f t="shared" si="164"/>
        <v>insert into Productos values (5290,'TEE TERMOFLOW 1/2 CONECTOR HEMBRA ROSCA',13);</v>
      </c>
    </row>
    <row r="5292" spans="1:5" x14ac:dyDescent="0.25">
      <c r="A5292" s="8">
        <f t="shared" si="165"/>
        <v>5291</v>
      </c>
      <c r="B5292" t="s">
        <v>18062</v>
      </c>
      <c r="C5292" t="s">
        <v>12628</v>
      </c>
      <c r="D5292" s="8">
        <f>VLOOKUP(C5292,Proveedor!$B$2:$C$168,2,0)</f>
        <v>13</v>
      </c>
      <c r="E5292" s="8" t="str">
        <f t="shared" si="164"/>
        <v>insert into Productos values (5291,'TEE TERMOFLOW 1/2 CONECTOR MACHO DE ROS',13);</v>
      </c>
    </row>
    <row r="5293" spans="1:5" x14ac:dyDescent="0.25">
      <c r="A5293" s="8">
        <f t="shared" si="165"/>
        <v>5292</v>
      </c>
      <c r="B5293" t="s">
        <v>18063</v>
      </c>
      <c r="C5293" t="s">
        <v>12628</v>
      </c>
      <c r="D5293" s="8">
        <f>VLOOKUP(C5293,Proveedor!$B$2:$C$168,2,0)</f>
        <v>13</v>
      </c>
      <c r="E5293" s="8" t="str">
        <f t="shared" si="164"/>
        <v>insert into Productos values (5292,'TEE TERMOFLOW 3/4',13);</v>
      </c>
    </row>
    <row r="5294" spans="1:5" x14ac:dyDescent="0.25">
      <c r="A5294" s="8">
        <f t="shared" si="165"/>
        <v>5293</v>
      </c>
      <c r="B5294" t="s">
        <v>18064</v>
      </c>
      <c r="C5294" t="s">
        <v>12628</v>
      </c>
      <c r="D5294" s="8">
        <f>VLOOKUP(C5294,Proveedor!$B$2:$C$168,2,0)</f>
        <v>13</v>
      </c>
      <c r="E5294" s="8" t="str">
        <f t="shared" si="164"/>
        <v>insert into Productos values (5293,'TEE TERMOFLOW 1"',13);</v>
      </c>
    </row>
    <row r="5295" spans="1:5" x14ac:dyDescent="0.25">
      <c r="A5295" s="8">
        <f t="shared" si="165"/>
        <v>5294</v>
      </c>
      <c r="B5295" t="s">
        <v>18065</v>
      </c>
      <c r="C5295" t="s">
        <v>12628</v>
      </c>
      <c r="D5295" s="8">
        <f>VLOOKUP(C5295,Proveedor!$B$2:$C$168,2,0)</f>
        <v>13</v>
      </c>
      <c r="E5295" s="8" t="str">
        <f t="shared" si="164"/>
        <v>insert into Productos values (5294,'TEE TERMOFLOW REDICIDA 3/4X1/2X1/2',13);</v>
      </c>
    </row>
    <row r="5296" spans="1:5" x14ac:dyDescent="0.25">
      <c r="A5296" s="8">
        <f t="shared" si="165"/>
        <v>5295</v>
      </c>
      <c r="B5296" t="s">
        <v>18066</v>
      </c>
      <c r="C5296" t="s">
        <v>12628</v>
      </c>
      <c r="D5296" s="8">
        <f>VLOOKUP(C5296,Proveedor!$B$2:$C$168,2,0)</f>
        <v>13</v>
      </c>
      <c r="E5296" s="8" t="str">
        <f t="shared" si="164"/>
        <v>insert into Productos values (5295,'TEE TERMOFLOW REDUCIDA 3/4X3/4X1/2',13);</v>
      </c>
    </row>
    <row r="5297" spans="1:5" x14ac:dyDescent="0.25">
      <c r="A5297" s="8">
        <f t="shared" si="165"/>
        <v>5296</v>
      </c>
      <c r="B5297" t="s">
        <v>18067</v>
      </c>
      <c r="C5297" t="s">
        <v>12655</v>
      </c>
      <c r="D5297" s="8">
        <f>VLOOKUP(C5297,Proveedor!$B$2:$C$168,2,0)</f>
        <v>40</v>
      </c>
      <c r="E5297" s="8" t="str">
        <f t="shared" si="164"/>
        <v>insert into Productos values (5296,'TEE UNION P/GAS 3/8" (LATON)',40);</v>
      </c>
    </row>
    <row r="5298" spans="1:5" x14ac:dyDescent="0.25">
      <c r="A5298" s="8">
        <f t="shared" si="165"/>
        <v>5297</v>
      </c>
      <c r="B5298" t="s">
        <v>18068</v>
      </c>
      <c r="C5298" t="s">
        <v>12655</v>
      </c>
      <c r="D5298" s="8">
        <f>VLOOKUP(C5298,Proveedor!$B$2:$C$168,2,0)</f>
        <v>40</v>
      </c>
      <c r="E5298" s="8" t="str">
        <f t="shared" si="164"/>
        <v>insert into Productos values (5297,'TELEFONO DE ESCRITORIO MITZU REDIAL/FLAS',40);</v>
      </c>
    </row>
    <row r="5299" spans="1:5" x14ac:dyDescent="0.25">
      <c r="A5299" s="8">
        <f t="shared" si="165"/>
        <v>5298</v>
      </c>
      <c r="B5299" t="s">
        <v>18069</v>
      </c>
      <c r="C5299" t="s">
        <v>12655</v>
      </c>
      <c r="D5299" s="8">
        <f>VLOOKUP(C5299,Proveedor!$B$2:$C$168,2,0)</f>
        <v>40</v>
      </c>
      <c r="E5299" s="8" t="str">
        <f t="shared" si="164"/>
        <v>insert into Productos values (5298,'TELEFONO RETRO MITZU BLUETOOTH UNIVERSAL',40);</v>
      </c>
    </row>
    <row r="5300" spans="1:5" x14ac:dyDescent="0.25">
      <c r="A5300" s="8">
        <f t="shared" si="165"/>
        <v>5299</v>
      </c>
      <c r="B5300" t="s">
        <v>18070</v>
      </c>
      <c r="C5300" t="s">
        <v>12630</v>
      </c>
      <c r="D5300" s="8">
        <f>VLOOKUP(C5300,Proveedor!$B$2:$C$168,2,0)</f>
        <v>15</v>
      </c>
      <c r="E5300" s="8" t="str">
        <f t="shared" si="164"/>
        <v>insert into Productos values (5299,'TENAZA NO. 8 MAR-RAM CARPINTERO',15);</v>
      </c>
    </row>
    <row r="5301" spans="1:5" x14ac:dyDescent="0.25">
      <c r="A5301" s="8">
        <f t="shared" si="165"/>
        <v>5300</v>
      </c>
      <c r="B5301" t="s">
        <v>18071</v>
      </c>
      <c r="C5301" t="s">
        <v>12630</v>
      </c>
      <c r="D5301" s="8">
        <f>VLOOKUP(C5301,Proveedor!$B$2:$C$168,2,0)</f>
        <v>15</v>
      </c>
      <c r="E5301" s="8" t="str">
        <f t="shared" si="164"/>
        <v>insert into Productos values (5300,'TENAZA NO.10 MAR-RAM CARPINTERO',15);</v>
      </c>
    </row>
    <row r="5302" spans="1:5" x14ac:dyDescent="0.25">
      <c r="A5302" s="8">
        <f t="shared" si="165"/>
        <v>5301</v>
      </c>
      <c r="B5302" t="s">
        <v>18072</v>
      </c>
      <c r="C5302" t="s">
        <v>12630</v>
      </c>
      <c r="D5302" s="8">
        <f>VLOOKUP(C5302,Proveedor!$B$2:$C$168,2,0)</f>
        <v>15</v>
      </c>
      <c r="E5302" s="8" t="str">
        <f t="shared" si="164"/>
        <v>insert into Productos values (5301,'TENAZA NO.8 MAR-RAM SOLA',15);</v>
      </c>
    </row>
    <row r="5303" spans="1:5" x14ac:dyDescent="0.25">
      <c r="A5303" s="8">
        <f t="shared" si="165"/>
        <v>5302</v>
      </c>
      <c r="B5303" t="s">
        <v>18073</v>
      </c>
      <c r="C5303" t="s">
        <v>12620</v>
      </c>
      <c r="D5303" s="8">
        <f>VLOOKUP(C5303,Proveedor!$B$2:$C$168,2,0)</f>
        <v>5</v>
      </c>
      <c r="E5303" s="8" t="str">
        <f t="shared" si="164"/>
        <v>insert into Productos values (5302,'TENSOR 1/2 GANCHO-ARGOLLA FIERO 680 KG.',5);</v>
      </c>
    </row>
    <row r="5304" spans="1:5" x14ac:dyDescent="0.25">
      <c r="A5304" s="8">
        <f t="shared" si="165"/>
        <v>5303</v>
      </c>
      <c r="B5304" t="s">
        <v>18074</v>
      </c>
      <c r="C5304" t="s">
        <v>12630</v>
      </c>
      <c r="D5304" s="8">
        <f>VLOOKUP(C5304,Proveedor!$B$2:$C$168,2,0)</f>
        <v>15</v>
      </c>
      <c r="E5304" s="8" t="str">
        <f t="shared" si="164"/>
        <v>insert into Productos values (5303,'TENSOR 15" MAR-RAM 37.5 CTM BOLSA C/12',15);</v>
      </c>
    </row>
    <row r="5305" spans="1:5" x14ac:dyDescent="0.25">
      <c r="A5305" s="8">
        <f t="shared" si="165"/>
        <v>5304</v>
      </c>
      <c r="B5305" t="s">
        <v>18075</v>
      </c>
      <c r="C5305" t="s">
        <v>12630</v>
      </c>
      <c r="D5305" s="8">
        <f>VLOOKUP(C5305,Proveedor!$B$2:$C$168,2,0)</f>
        <v>15</v>
      </c>
      <c r="E5305" s="8" t="str">
        <f t="shared" si="164"/>
        <v>insert into Productos values (5304,'TENSOR 18" MAR-RAM 45.7 CTM',15);</v>
      </c>
    </row>
    <row r="5306" spans="1:5" x14ac:dyDescent="0.25">
      <c r="A5306" s="8">
        <f t="shared" si="165"/>
        <v>5305</v>
      </c>
      <c r="B5306" t="s">
        <v>18076</v>
      </c>
      <c r="C5306" t="s">
        <v>12630</v>
      </c>
      <c r="D5306" s="8">
        <f>VLOOKUP(C5306,Proveedor!$B$2:$C$168,2,0)</f>
        <v>15</v>
      </c>
      <c r="E5306" s="8" t="str">
        <f t="shared" si="164"/>
        <v>insert into Productos values (5305,'TENSOR 24" MAR-RAM 61 CTM',15);</v>
      </c>
    </row>
    <row r="5307" spans="1:5" x14ac:dyDescent="0.25">
      <c r="A5307" s="8">
        <f t="shared" si="165"/>
        <v>5306</v>
      </c>
      <c r="B5307" t="s">
        <v>18077</v>
      </c>
      <c r="C5307" t="s">
        <v>12630</v>
      </c>
      <c r="D5307" s="8">
        <f>VLOOKUP(C5307,Proveedor!$B$2:$C$168,2,0)</f>
        <v>15</v>
      </c>
      <c r="E5307" s="8" t="str">
        <f t="shared" si="164"/>
        <v>insert into Productos values (5306,'TENSOR 30" MAR-RAM 76 CTM',15);</v>
      </c>
    </row>
    <row r="5308" spans="1:5" x14ac:dyDescent="0.25">
      <c r="A5308" s="8">
        <f t="shared" si="165"/>
        <v>5307</v>
      </c>
      <c r="B5308" t="s">
        <v>18078</v>
      </c>
      <c r="C5308" t="s">
        <v>12630</v>
      </c>
      <c r="D5308" s="8">
        <f>VLOOKUP(C5308,Proveedor!$B$2:$C$168,2,0)</f>
        <v>15</v>
      </c>
      <c r="E5308" s="8" t="str">
        <f t="shared" si="164"/>
        <v>insert into Productos values (5307,'TENSOR 36" MAR-RAM 91.5 CTM',15);</v>
      </c>
    </row>
    <row r="5309" spans="1:5" x14ac:dyDescent="0.25">
      <c r="A5309" s="8">
        <f t="shared" si="165"/>
        <v>5308</v>
      </c>
      <c r="B5309" t="s">
        <v>18079</v>
      </c>
      <c r="C5309" t="s">
        <v>12630</v>
      </c>
      <c r="D5309" s="8">
        <f>VLOOKUP(C5309,Proveedor!$B$2:$C$168,2,0)</f>
        <v>15</v>
      </c>
      <c r="E5309" s="8" t="str">
        <f t="shared" si="164"/>
        <v>insert into Productos values (5308,'TENSOR 48" MAR-RAM 1.22 MTS',15);</v>
      </c>
    </row>
    <row r="5310" spans="1:5" x14ac:dyDescent="0.25">
      <c r="A5310" s="8">
        <f t="shared" si="165"/>
        <v>5309</v>
      </c>
      <c r="B5310" t="s">
        <v>18080</v>
      </c>
      <c r="C5310" t="s">
        <v>12630</v>
      </c>
      <c r="D5310" s="8">
        <f>VLOOKUP(C5310,Proveedor!$B$2:$C$168,2,0)</f>
        <v>15</v>
      </c>
      <c r="E5310" s="8" t="str">
        <f t="shared" si="164"/>
        <v>insert into Productos values (5309,'TENSOR 56" MAR RAM (1.40 MTS)',15);</v>
      </c>
    </row>
    <row r="5311" spans="1:5" x14ac:dyDescent="0.25">
      <c r="A5311" s="8">
        <f t="shared" si="165"/>
        <v>5310</v>
      </c>
      <c r="B5311" t="s">
        <v>18081</v>
      </c>
      <c r="C5311" t="s">
        <v>12630</v>
      </c>
      <c r="D5311" s="8">
        <f>VLOOKUP(C5311,Proveedor!$B$2:$C$168,2,0)</f>
        <v>15</v>
      </c>
      <c r="E5311" s="8" t="str">
        <f t="shared" si="164"/>
        <v>insert into Productos values (5310,'TENSOR 64" MAR RAM 1.60 MTS',15);</v>
      </c>
    </row>
    <row r="5312" spans="1:5" x14ac:dyDescent="0.25">
      <c r="A5312" s="8">
        <f t="shared" si="165"/>
        <v>5311</v>
      </c>
      <c r="B5312" t="s">
        <v>18082</v>
      </c>
      <c r="C5312" t="s">
        <v>12630</v>
      </c>
      <c r="D5312" s="8">
        <f>VLOOKUP(C5312,Proveedor!$B$2:$C$168,2,0)</f>
        <v>15</v>
      </c>
      <c r="E5312" s="8" t="str">
        <f t="shared" si="164"/>
        <v>insert into Productos values (5311,'TENSOR 72" MAR-RAM 1.80 MTS',15);</v>
      </c>
    </row>
    <row r="5313" spans="1:5" x14ac:dyDescent="0.25">
      <c r="A5313" s="8">
        <f t="shared" si="165"/>
        <v>5312</v>
      </c>
      <c r="B5313" t="s">
        <v>18083</v>
      </c>
      <c r="C5313" t="s">
        <v>12625</v>
      </c>
      <c r="D5313" s="8">
        <f>VLOOKUP(C5313,Proveedor!$B$2:$C$168,2,0)</f>
        <v>10</v>
      </c>
      <c r="E5313" s="8" t="str">
        <f t="shared" si="164"/>
        <v>insert into Productos values (5312,'TENSOR GANCHO ARGOLLA 5/16 MAX-TOOLS',10);</v>
      </c>
    </row>
    <row r="5314" spans="1:5" x14ac:dyDescent="0.25">
      <c r="A5314" s="8">
        <f t="shared" si="165"/>
        <v>5313</v>
      </c>
      <c r="B5314" t="s">
        <v>18084</v>
      </c>
      <c r="C5314" t="s">
        <v>12655</v>
      </c>
      <c r="D5314" s="8">
        <f>VLOOKUP(C5314,Proveedor!$B$2:$C$168,2,0)</f>
        <v>40</v>
      </c>
      <c r="E5314" s="8" t="str">
        <f t="shared" si="164"/>
        <v>insert into Productos values (5313,'TENSOR GANCHO ARGOLLA SANTUL 5/16" 7608',40);</v>
      </c>
    </row>
    <row r="5315" spans="1:5" x14ac:dyDescent="0.25">
      <c r="A5315" s="8">
        <f t="shared" si="165"/>
        <v>5314</v>
      </c>
      <c r="B5315" t="s">
        <v>18085</v>
      </c>
      <c r="C5315" t="s">
        <v>12621</v>
      </c>
      <c r="D5315" s="8">
        <f>VLOOKUP(C5315,Proveedor!$B$2:$C$168,2,0)</f>
        <v>6</v>
      </c>
      <c r="E5315" s="8" t="str">
        <f t="shared" ref="E5315:E5378" si="166">"insert into Productos values ("&amp;A5315&amp;",'"&amp;B5315&amp;"',"&amp;D5315&amp;");"</f>
        <v>insert into Productos values (5314,'TENSOR SANTUL ELASTICO REFORZADO',6);</v>
      </c>
    </row>
    <row r="5316" spans="1:5" x14ac:dyDescent="0.25">
      <c r="A5316" s="8">
        <f t="shared" ref="A5316:A5379" si="167">+A5315+1</f>
        <v>5315</v>
      </c>
      <c r="B5316" t="s">
        <v>18086</v>
      </c>
      <c r="C5316" t="s">
        <v>12635</v>
      </c>
      <c r="D5316" s="8">
        <f>VLOOKUP(C5316,Proveedor!$B$2:$C$168,2,0)</f>
        <v>20</v>
      </c>
      <c r="E5316" s="8" t="str">
        <f t="shared" si="166"/>
        <v>insert into Productos values (5315,'TERMINAL MACHO AISLADO 1/4 VERDE 10 PZS',20);</v>
      </c>
    </row>
    <row r="5317" spans="1:5" x14ac:dyDescent="0.25">
      <c r="A5317" s="8">
        <f t="shared" si="167"/>
        <v>5316</v>
      </c>
      <c r="B5317" t="s">
        <v>18087</v>
      </c>
      <c r="C5317" t="s">
        <v>12626</v>
      </c>
      <c r="D5317" s="8">
        <f>VLOOKUP(C5317,Proveedor!$B$2:$C$168,2,0)</f>
        <v>11</v>
      </c>
      <c r="E5317" s="8" t="str">
        <f t="shared" si="166"/>
        <v>insert into Productos values (5316,'TERMINAL P/BATERIA 10PZS',11);</v>
      </c>
    </row>
    <row r="5318" spans="1:5" x14ac:dyDescent="0.25">
      <c r="A5318" s="8">
        <f t="shared" si="167"/>
        <v>5317</v>
      </c>
      <c r="B5318" t="s">
        <v>18088</v>
      </c>
      <c r="C5318" t="s">
        <v>12654</v>
      </c>
      <c r="D5318" s="8">
        <f>VLOOKUP(C5318,Proveedor!$B$2:$C$168,2,0)</f>
        <v>39</v>
      </c>
      <c r="E5318" s="8" t="str">
        <f t="shared" si="166"/>
        <v>insert into Productos values (5317,'TERMINAL P/BATERIA JGO LATON PRETUL',39);</v>
      </c>
    </row>
    <row r="5319" spans="1:5" x14ac:dyDescent="0.25">
      <c r="A5319" s="8">
        <f t="shared" si="167"/>
        <v>5318</v>
      </c>
      <c r="B5319" t="s">
        <v>18089</v>
      </c>
      <c r="C5319" t="s">
        <v>12654</v>
      </c>
      <c r="D5319" s="8">
        <f>VLOOKUP(C5319,Proveedor!$B$2:$C$168,2,0)</f>
        <v>39</v>
      </c>
      <c r="E5319" s="8" t="str">
        <f t="shared" si="166"/>
        <v>insert into Productos values (5318,'TERMINAL P/BATERIA JGO PLOMO PRETUL',39);</v>
      </c>
    </row>
    <row r="5320" spans="1:5" x14ac:dyDescent="0.25">
      <c r="A5320" s="8">
        <f t="shared" si="167"/>
        <v>5319</v>
      </c>
      <c r="B5320" t="s">
        <v>18090</v>
      </c>
      <c r="C5320" t="s">
        <v>12654</v>
      </c>
      <c r="D5320" s="8">
        <f>VLOOKUP(C5320,Proveedor!$B$2:$C$168,2,0)</f>
        <v>39</v>
      </c>
      <c r="E5320" s="8" t="str">
        <f t="shared" si="166"/>
        <v>insert into Productos values (5319,'TERMINAL P/BATERIA JGO PLOMO PRETUL LATE',39);</v>
      </c>
    </row>
    <row r="5321" spans="1:5" x14ac:dyDescent="0.25">
      <c r="A5321" s="8">
        <f t="shared" si="167"/>
        <v>5320</v>
      </c>
      <c r="B5321" t="s">
        <v>18091</v>
      </c>
      <c r="C5321" t="s">
        <v>12616</v>
      </c>
      <c r="D5321" s="8">
        <f>VLOOKUP(C5321,Proveedor!$B$2:$C$168,2,0)</f>
        <v>1</v>
      </c>
      <c r="E5321" s="8" t="str">
        <f t="shared" si="166"/>
        <v>insert into Productos values (5320,'TERMINALES VOLTECK AISLADAS KIT CON 55 P',1);</v>
      </c>
    </row>
    <row r="5322" spans="1:5" x14ac:dyDescent="0.25">
      <c r="A5322" s="8">
        <f t="shared" si="167"/>
        <v>5321</v>
      </c>
      <c r="B5322" t="s">
        <v>18092</v>
      </c>
      <c r="C5322" t="s">
        <v>12628</v>
      </c>
      <c r="D5322" s="8">
        <f>VLOOKUP(C5322,Proveedor!$B$2:$C$168,2,0)</f>
        <v>13</v>
      </c>
      <c r="E5322" s="8" t="str">
        <f t="shared" si="166"/>
        <v>insert into Productos values (5321,'TERMOFUSORA FOSET C/DADO 20 25 32 MM',13);</v>
      </c>
    </row>
    <row r="5323" spans="1:5" x14ac:dyDescent="0.25">
      <c r="A5323" s="8">
        <f t="shared" si="167"/>
        <v>5322</v>
      </c>
      <c r="B5323" t="s">
        <v>18093</v>
      </c>
      <c r="C5323" t="s">
        <v>12628</v>
      </c>
      <c r="D5323" s="8">
        <f>VLOOKUP(C5323,Proveedor!$B$2:$C$168,2,0)</f>
        <v>13</v>
      </c>
      <c r="E5323" s="8" t="str">
        <f t="shared" si="166"/>
        <v>insert into Productos values (5322,'TERMOPAR 60 CM CON PILOTO FOSET',13);</v>
      </c>
    </row>
    <row r="5324" spans="1:5" x14ac:dyDescent="0.25">
      <c r="A5324" s="8">
        <f t="shared" si="167"/>
        <v>5323</v>
      </c>
      <c r="B5324" t="s">
        <v>18094</v>
      </c>
      <c r="C5324" t="s">
        <v>12630</v>
      </c>
      <c r="D5324" s="8">
        <f>VLOOKUP(C5324,Proveedor!$B$2:$C$168,2,0)</f>
        <v>15</v>
      </c>
      <c r="E5324" s="8" t="str">
        <f t="shared" si="166"/>
        <v>insert into Productos values (5323,'TIJERA MAR-RAM 2 PZS CORTATODO 9" 11"',15);</v>
      </c>
    </row>
    <row r="5325" spans="1:5" x14ac:dyDescent="0.25">
      <c r="A5325" s="8">
        <f t="shared" si="167"/>
        <v>5324</v>
      </c>
      <c r="B5325" t="s">
        <v>18095</v>
      </c>
      <c r="C5325" t="s">
        <v>12630</v>
      </c>
      <c r="D5325" s="8">
        <f>VLOOKUP(C5325,Proveedor!$B$2:$C$168,2,0)</f>
        <v>15</v>
      </c>
      <c r="E5325" s="8" t="str">
        <f t="shared" si="166"/>
        <v>insert into Productos values (5324,'TIJERA MAR-RAM T/SASTRE 10"',15);</v>
      </c>
    </row>
    <row r="5326" spans="1:5" x14ac:dyDescent="0.25">
      <c r="A5326" s="8">
        <f t="shared" si="167"/>
        <v>5325</v>
      </c>
      <c r="B5326" t="s">
        <v>18096</v>
      </c>
      <c r="C5326" t="s">
        <v>12630</v>
      </c>
      <c r="D5326" s="8">
        <f>VLOOKUP(C5326,Proveedor!$B$2:$C$168,2,0)</f>
        <v>15</v>
      </c>
      <c r="E5326" s="8" t="str">
        <f t="shared" si="166"/>
        <v>insert into Productos values (5325,'TIJERA MAR-RAM T/SASTRE 7"',15);</v>
      </c>
    </row>
    <row r="5327" spans="1:5" x14ac:dyDescent="0.25">
      <c r="A5327" s="8">
        <f t="shared" si="167"/>
        <v>5326</v>
      </c>
      <c r="B5327" t="s">
        <v>18097</v>
      </c>
      <c r="C5327" t="s">
        <v>12630</v>
      </c>
      <c r="D5327" s="8">
        <f>VLOOKUP(C5327,Proveedor!$B$2:$C$168,2,0)</f>
        <v>15</v>
      </c>
      <c r="E5327" s="8" t="str">
        <f t="shared" si="166"/>
        <v>insert into Productos values (5326,'TIJERA MULTIUSOS MAR-RAM',15);</v>
      </c>
    </row>
    <row r="5328" spans="1:5" x14ac:dyDescent="0.25">
      <c r="A5328" s="8">
        <f t="shared" si="167"/>
        <v>5327</v>
      </c>
      <c r="B5328" t="s">
        <v>18098</v>
      </c>
      <c r="C5328" t="s">
        <v>12630</v>
      </c>
      <c r="D5328" s="8">
        <f>VLOOKUP(C5328,Proveedor!$B$2:$C$168,2,0)</f>
        <v>15</v>
      </c>
      <c r="E5328" s="8" t="str">
        <f t="shared" si="166"/>
        <v>insert into Productos values (5327,'TIJERA P/HOJALATERO NO.10 MAR-RAM',15);</v>
      </c>
    </row>
    <row r="5329" spans="1:5" x14ac:dyDescent="0.25">
      <c r="A5329" s="8">
        <f t="shared" si="167"/>
        <v>5328</v>
      </c>
      <c r="B5329" t="s">
        <v>18099</v>
      </c>
      <c r="C5329" t="s">
        <v>12627</v>
      </c>
      <c r="D5329" s="8">
        <f>VLOOKUP(C5329,Proveedor!$B$2:$C$168,2,0)</f>
        <v>12</v>
      </c>
      <c r="E5329" s="8" t="str">
        <f t="shared" si="166"/>
        <v>insert into Productos values (5328,'TIJERA P/LAMINA NO.10 TRUPER TH-10 *',12);</v>
      </c>
    </row>
    <row r="5330" spans="1:5" x14ac:dyDescent="0.25">
      <c r="A5330" s="8">
        <f t="shared" si="167"/>
        <v>5329</v>
      </c>
      <c r="B5330" t="s">
        <v>18100</v>
      </c>
      <c r="C5330" t="s">
        <v>12630</v>
      </c>
      <c r="D5330" s="8">
        <f>VLOOKUP(C5330,Proveedor!$B$2:$C$168,2,0)</f>
        <v>15</v>
      </c>
      <c r="E5330" s="8" t="str">
        <f t="shared" si="166"/>
        <v>insert into Productos values (5329,'TIJERA P/PASTO 10" MAR-RAM RECTA TPTRMR',15);</v>
      </c>
    </row>
    <row r="5331" spans="1:5" x14ac:dyDescent="0.25">
      <c r="A5331" s="8">
        <f t="shared" si="167"/>
        <v>5330</v>
      </c>
      <c r="B5331" t="s">
        <v>18101</v>
      </c>
      <c r="C5331" t="s">
        <v>12630</v>
      </c>
      <c r="D5331" s="8">
        <f>VLOOKUP(C5331,Proveedor!$B$2:$C$168,2,0)</f>
        <v>15</v>
      </c>
      <c r="E5331" s="8" t="str">
        <f t="shared" si="166"/>
        <v>insert into Productos values (5330,'TIJERA P/PASTO MAR-RAM CURVA',15);</v>
      </c>
    </row>
    <row r="5332" spans="1:5" x14ac:dyDescent="0.25">
      <c r="A5332" s="8">
        <f t="shared" si="167"/>
        <v>5331</v>
      </c>
      <c r="B5332" t="s">
        <v>18102</v>
      </c>
      <c r="C5332" t="s">
        <v>12654</v>
      </c>
      <c r="D5332" s="8">
        <f>VLOOKUP(C5332,Proveedor!$B$2:$C$168,2,0)</f>
        <v>39</v>
      </c>
      <c r="E5332" s="8" t="str">
        <f t="shared" si="166"/>
        <v>insert into Productos values (5331,'TIJERA P/PASTO PRETUL T-19P * $',39);</v>
      </c>
    </row>
    <row r="5333" spans="1:5" x14ac:dyDescent="0.25">
      <c r="A5333" s="8">
        <f t="shared" si="167"/>
        <v>5332</v>
      </c>
      <c r="B5333" t="s">
        <v>18103</v>
      </c>
      <c r="C5333" t="s">
        <v>12627</v>
      </c>
      <c r="D5333" s="8">
        <f>VLOOKUP(C5333,Proveedor!$B$2:$C$168,2,0)</f>
        <v>12</v>
      </c>
      <c r="E5333" s="8" t="str">
        <f t="shared" si="166"/>
        <v>insert into Productos values (5332,'TIJERA P/PASTO TRUPER 12" PESADO T-19',12);</v>
      </c>
    </row>
    <row r="5334" spans="1:5" x14ac:dyDescent="0.25">
      <c r="A5334" s="8">
        <f t="shared" si="167"/>
        <v>5333</v>
      </c>
      <c r="B5334" t="s">
        <v>18104</v>
      </c>
      <c r="C5334" t="s">
        <v>12627</v>
      </c>
      <c r="D5334" s="8">
        <f>VLOOKUP(C5334,Proveedor!$B$2:$C$168,2,0)</f>
        <v>12</v>
      </c>
      <c r="E5334" s="8" t="str">
        <f t="shared" si="166"/>
        <v>insert into Productos values (5333,'TIJERA P/PASTO TRUPER 12" TA-19',12);</v>
      </c>
    </row>
    <row r="5335" spans="1:5" x14ac:dyDescent="0.25">
      <c r="A5335" s="8">
        <f t="shared" si="167"/>
        <v>5334</v>
      </c>
      <c r="B5335" t="s">
        <v>18105</v>
      </c>
      <c r="C5335" t="s">
        <v>12627</v>
      </c>
      <c r="D5335" s="8">
        <f>VLOOKUP(C5335,Proveedor!$B$2:$C$168,2,0)</f>
        <v>12</v>
      </c>
      <c r="E5335" s="8" t="str">
        <f t="shared" si="166"/>
        <v>insert into Productos values (5334,'TIJERA P/PASTO TRUPER FORJADA TX-19 *',12);</v>
      </c>
    </row>
    <row r="5336" spans="1:5" x14ac:dyDescent="0.25">
      <c r="A5336" s="8">
        <f t="shared" si="167"/>
        <v>5335</v>
      </c>
      <c r="B5336" t="s">
        <v>18106</v>
      </c>
      <c r="C5336" t="s">
        <v>12627</v>
      </c>
      <c r="D5336" s="8">
        <f>VLOOKUP(C5336,Proveedor!$B$2:$C$168,2,0)</f>
        <v>12</v>
      </c>
      <c r="E5336" s="8" t="str">
        <f t="shared" si="166"/>
        <v>insert into Productos values (5335,'TIJERA P/PASTO TRUPER FORJADA TX-21 T AL',12);</v>
      </c>
    </row>
    <row r="5337" spans="1:5" x14ac:dyDescent="0.25">
      <c r="A5337" s="8">
        <f t="shared" si="167"/>
        <v>5336</v>
      </c>
      <c r="B5337" t="s">
        <v>18107</v>
      </c>
      <c r="C5337" t="s">
        <v>12627</v>
      </c>
      <c r="D5337" s="8">
        <f>VLOOKUP(C5337,Proveedor!$B$2:$C$168,2,0)</f>
        <v>12</v>
      </c>
      <c r="E5337" s="8" t="str">
        <f t="shared" si="166"/>
        <v>insert into Productos values (5336,'TIJERA P/PASTO TRUPER P/PODA 2 M TB-17',12);</v>
      </c>
    </row>
    <row r="5338" spans="1:5" x14ac:dyDescent="0.25">
      <c r="A5338" s="8">
        <f t="shared" si="167"/>
        <v>5337</v>
      </c>
      <c r="B5338" t="s">
        <v>18108</v>
      </c>
      <c r="C5338" t="s">
        <v>12627</v>
      </c>
      <c r="D5338" s="8">
        <f>VLOOKUP(C5338,Proveedor!$B$2:$C$168,2,0)</f>
        <v>12</v>
      </c>
      <c r="E5338" s="8" t="str">
        <f t="shared" si="166"/>
        <v>insert into Productos values (5337,'TIJERA P/PASTO TRUPER T-17 *',12);</v>
      </c>
    </row>
    <row r="5339" spans="1:5" x14ac:dyDescent="0.25">
      <c r="A5339" s="8">
        <f t="shared" si="167"/>
        <v>5338</v>
      </c>
      <c r="B5339" t="s">
        <v>18109</v>
      </c>
      <c r="C5339" t="s">
        <v>12627</v>
      </c>
      <c r="D5339" s="8">
        <f>VLOOKUP(C5339,Proveedor!$B$2:$C$168,2,0)</f>
        <v>12</v>
      </c>
      <c r="E5339" s="8" t="str">
        <f t="shared" si="166"/>
        <v>insert into Productos values (5338,'TIJERA P/PASTO TRUPER TE-19S HOJA DENTAD',12);</v>
      </c>
    </row>
    <row r="5340" spans="1:5" x14ac:dyDescent="0.25">
      <c r="A5340" s="8">
        <f t="shared" si="167"/>
        <v>5339</v>
      </c>
      <c r="B5340" t="s">
        <v>18110</v>
      </c>
      <c r="C5340" t="s">
        <v>12654</v>
      </c>
      <c r="D5340" s="8">
        <f>VLOOKUP(C5340,Proveedor!$B$2:$C$168,2,0)</f>
        <v>39</v>
      </c>
      <c r="E5340" s="8" t="str">
        <f t="shared" si="166"/>
        <v>insert into Productos values (5339,'TIJERA P/RAMA PRETUL 16" M/MADERA',39);</v>
      </c>
    </row>
    <row r="5341" spans="1:5" x14ac:dyDescent="0.25">
      <c r="A5341" s="8">
        <f t="shared" si="167"/>
        <v>5340</v>
      </c>
      <c r="B5341" t="s">
        <v>18111</v>
      </c>
      <c r="C5341" t="s">
        <v>12627</v>
      </c>
      <c r="D5341" s="8">
        <f>VLOOKUP(C5341,Proveedor!$B$2:$C$168,2,0)</f>
        <v>12</v>
      </c>
      <c r="E5341" s="8" t="str">
        <f t="shared" si="166"/>
        <v>insert into Productos values (5340,'TIJERA P/RAMA TRUPER 21" M/MADERA',12);</v>
      </c>
    </row>
    <row r="5342" spans="1:5" x14ac:dyDescent="0.25">
      <c r="A5342" s="8">
        <f t="shared" si="167"/>
        <v>5341</v>
      </c>
      <c r="B5342" t="s">
        <v>18112</v>
      </c>
      <c r="C5342" t="s">
        <v>12627</v>
      </c>
      <c r="D5342" s="8">
        <f>VLOOKUP(C5342,Proveedor!$B$2:$C$168,2,0)</f>
        <v>12</v>
      </c>
      <c r="E5342" s="8" t="str">
        <f t="shared" si="166"/>
        <v>insert into Productos values (5341,'TIJERA P/RAMA TRUPER 21" M/TUBULAR',12);</v>
      </c>
    </row>
    <row r="5343" spans="1:5" x14ac:dyDescent="0.25">
      <c r="A5343" s="8">
        <f t="shared" si="167"/>
        <v>5342</v>
      </c>
      <c r="B5343" t="s">
        <v>18113</v>
      </c>
      <c r="C5343" t="s">
        <v>12630</v>
      </c>
      <c r="D5343" s="8">
        <f>VLOOKUP(C5343,Proveedor!$B$2:$C$168,2,0)</f>
        <v>15</v>
      </c>
      <c r="E5343" s="8" t="str">
        <f t="shared" si="166"/>
        <v>insert into Productos values (5342,'TIJERA P/ROSAS MAR-RAM NO.9',15);</v>
      </c>
    </row>
    <row r="5344" spans="1:5" x14ac:dyDescent="0.25">
      <c r="A5344" s="8">
        <f t="shared" si="167"/>
        <v>5343</v>
      </c>
      <c r="B5344" t="s">
        <v>18114</v>
      </c>
      <c r="C5344" t="s">
        <v>12654</v>
      </c>
      <c r="D5344" s="8">
        <f>VLOOKUP(C5344,Proveedor!$B$2:$C$168,2,0)</f>
        <v>39</v>
      </c>
      <c r="E5344" s="8" t="str">
        <f t="shared" si="166"/>
        <v>insert into Productos values (5343,'TIJERA P/ROSAS PRETUL T-67P *',39);</v>
      </c>
    </row>
    <row r="5345" spans="1:5" x14ac:dyDescent="0.25">
      <c r="A5345" s="8">
        <f t="shared" si="167"/>
        <v>5344</v>
      </c>
      <c r="B5345" t="s">
        <v>18115</v>
      </c>
      <c r="C5345" t="s">
        <v>12627</v>
      </c>
      <c r="D5345" s="8">
        <f>VLOOKUP(C5345,Proveedor!$B$2:$C$168,2,0)</f>
        <v>12</v>
      </c>
      <c r="E5345" s="8" t="str">
        <f t="shared" si="166"/>
        <v>insert into Productos values (5344,'TIJERA P/ROSAS TRUPER A UNA MANO T-45',12);</v>
      </c>
    </row>
    <row r="5346" spans="1:5" x14ac:dyDescent="0.25">
      <c r="A5346" s="8">
        <f t="shared" si="167"/>
        <v>5345</v>
      </c>
      <c r="B5346" t="s">
        <v>18116</v>
      </c>
      <c r="C5346" t="s">
        <v>12627</v>
      </c>
      <c r="D5346" s="8">
        <f>VLOOKUP(C5346,Proveedor!$B$2:$C$168,2,0)</f>
        <v>12</v>
      </c>
      <c r="E5346" s="8" t="str">
        <f t="shared" si="166"/>
        <v>insert into Productos values (5345,'TIJERA P/ROSAS TRUPER T-66',12);</v>
      </c>
    </row>
    <row r="5347" spans="1:5" x14ac:dyDescent="0.25">
      <c r="A5347" s="8">
        <f t="shared" si="167"/>
        <v>5346</v>
      </c>
      <c r="B5347" t="s">
        <v>18117</v>
      </c>
      <c r="C5347" t="s">
        <v>12655</v>
      </c>
      <c r="D5347" s="8">
        <f>VLOOKUP(C5347,Proveedor!$B$2:$C$168,2,0)</f>
        <v>40</v>
      </c>
      <c r="E5347" s="8" t="str">
        <f t="shared" si="166"/>
        <v>insert into Productos values (5346,'TIJERA P/TRASQUILAR NO.10 LION TOOLS',40);</v>
      </c>
    </row>
    <row r="5348" spans="1:5" x14ac:dyDescent="0.25">
      <c r="A5348" s="8">
        <f t="shared" si="167"/>
        <v>5347</v>
      </c>
      <c r="B5348" t="s">
        <v>18118</v>
      </c>
      <c r="C5348" t="s">
        <v>12655</v>
      </c>
      <c r="D5348" s="8">
        <f>VLOOKUP(C5348,Proveedor!$B$2:$C$168,2,0)</f>
        <v>40</v>
      </c>
      <c r="E5348" s="8" t="str">
        <f t="shared" si="166"/>
        <v>insert into Productos values (5347,'TIJERA P/TRASQUILAR NO.12" LION TOOLS',40);</v>
      </c>
    </row>
    <row r="5349" spans="1:5" x14ac:dyDescent="0.25">
      <c r="A5349" s="8">
        <f t="shared" si="167"/>
        <v>5348</v>
      </c>
      <c r="B5349" t="s">
        <v>18119</v>
      </c>
      <c r="C5349" t="s">
        <v>12655</v>
      </c>
      <c r="D5349" s="8">
        <f>VLOOKUP(C5349,Proveedor!$B$2:$C$168,2,0)</f>
        <v>40</v>
      </c>
      <c r="E5349" s="8" t="str">
        <f t="shared" si="166"/>
        <v>insert into Productos values (5348,'TIJERA PARA ENTRESACAR 7 1/2" ROTTER',40);</v>
      </c>
    </row>
    <row r="5350" spans="1:5" x14ac:dyDescent="0.25">
      <c r="A5350" s="8">
        <f t="shared" si="167"/>
        <v>5349</v>
      </c>
      <c r="B5350" t="s">
        <v>18120</v>
      </c>
      <c r="C5350" t="s">
        <v>12654</v>
      </c>
      <c r="D5350" s="8">
        <f>VLOOKUP(C5350,Proveedor!$B$2:$C$168,2,0)</f>
        <v>39</v>
      </c>
      <c r="E5350" s="8" t="str">
        <f t="shared" si="166"/>
        <v>insert into Productos values (5349,'TIJERA PRETUL 4 1/2" ESCOLAR',39);</v>
      </c>
    </row>
    <row r="5351" spans="1:5" x14ac:dyDescent="0.25">
      <c r="A5351" s="8">
        <f t="shared" si="167"/>
        <v>5350</v>
      </c>
      <c r="B5351" t="s">
        <v>18121</v>
      </c>
      <c r="C5351" t="s">
        <v>12654</v>
      </c>
      <c r="D5351" s="8">
        <f>VLOOKUP(C5351,Proveedor!$B$2:$C$168,2,0)</f>
        <v>39</v>
      </c>
      <c r="E5351" s="8" t="str">
        <f t="shared" si="166"/>
        <v>insert into Productos values (5350,'TIJERA PRETUL TINOX-6R CASA/OFICINA 6"',39);</v>
      </c>
    </row>
    <row r="5352" spans="1:5" x14ac:dyDescent="0.25">
      <c r="A5352" s="8">
        <f t="shared" si="167"/>
        <v>5351</v>
      </c>
      <c r="B5352" t="s">
        <v>18122</v>
      </c>
      <c r="C5352" t="s">
        <v>12654</v>
      </c>
      <c r="D5352" s="8">
        <f>VLOOKUP(C5352,Proveedor!$B$2:$C$168,2,0)</f>
        <v>39</v>
      </c>
      <c r="E5352" s="8" t="str">
        <f t="shared" si="166"/>
        <v>insert into Productos values (5351,'TIJERA PRETUL TINOX-7R OFICINA',39);</v>
      </c>
    </row>
    <row r="5353" spans="1:5" x14ac:dyDescent="0.25">
      <c r="A5353" s="8">
        <f t="shared" si="167"/>
        <v>5352</v>
      </c>
      <c r="B5353" t="s">
        <v>18123</v>
      </c>
      <c r="C5353" t="s">
        <v>12654</v>
      </c>
      <c r="D5353" s="8">
        <f>VLOOKUP(C5353,Proveedor!$B$2:$C$168,2,0)</f>
        <v>39</v>
      </c>
      <c r="E5353" s="8" t="str">
        <f t="shared" si="166"/>
        <v>insert into Productos values (5352,'TIJERA PRETUL TINOX-8C INOX P/CASA/OFICI',39);</v>
      </c>
    </row>
    <row r="5354" spans="1:5" x14ac:dyDescent="0.25">
      <c r="A5354" s="8">
        <f t="shared" si="167"/>
        <v>5353</v>
      </c>
      <c r="B5354" t="s">
        <v>18124</v>
      </c>
      <c r="C5354" t="s">
        <v>12655</v>
      </c>
      <c r="D5354" s="8">
        <f>VLOOKUP(C5354,Proveedor!$B$2:$C$168,2,0)</f>
        <v>40</v>
      </c>
      <c r="E5354" s="8" t="str">
        <f t="shared" si="166"/>
        <v>insert into Productos values (5353,'TIJERA SANTUL CASA Y OFICINA 6" 8767',40);</v>
      </c>
    </row>
    <row r="5355" spans="1:5" x14ac:dyDescent="0.25">
      <c r="A5355" s="8">
        <f t="shared" si="167"/>
        <v>5354</v>
      </c>
      <c r="B5355" t="s">
        <v>18125</v>
      </c>
      <c r="C5355" t="s">
        <v>12655</v>
      </c>
      <c r="D5355" s="8">
        <f>VLOOKUP(C5355,Proveedor!$B$2:$C$168,2,0)</f>
        <v>40</v>
      </c>
      <c r="E5355" s="8" t="str">
        <f t="shared" si="166"/>
        <v>insert into Productos values (5354,'TIJERA SANTUL CASA Y OFICINA 7" 8768',40);</v>
      </c>
    </row>
    <row r="5356" spans="1:5" x14ac:dyDescent="0.25">
      <c r="A5356" s="8">
        <f t="shared" si="167"/>
        <v>5355</v>
      </c>
      <c r="B5356" t="s">
        <v>18126</v>
      </c>
      <c r="C5356" t="s">
        <v>12621</v>
      </c>
      <c r="D5356" s="8">
        <f>VLOOKUP(C5356,Proveedor!$B$2:$C$168,2,0)</f>
        <v>6</v>
      </c>
      <c r="E5356" s="8" t="str">
        <f t="shared" si="166"/>
        <v>insert into Productos values (5355,'TIJERA SANTUL CASA Y OFICINA 8" 8769',6);</v>
      </c>
    </row>
    <row r="5357" spans="1:5" x14ac:dyDescent="0.25">
      <c r="A5357" s="8">
        <f t="shared" si="167"/>
        <v>5356</v>
      </c>
      <c r="B5357" t="s">
        <v>18127</v>
      </c>
      <c r="C5357" t="s">
        <v>12655</v>
      </c>
      <c r="D5357" s="8">
        <f>VLOOKUP(C5357,Proveedor!$B$2:$C$168,2,0)</f>
        <v>40</v>
      </c>
      <c r="E5357" s="8" t="str">
        <f t="shared" si="166"/>
        <v>insert into Productos values (5356,'TIJERA SURTEK CUTICULA 3 1/2',40);</v>
      </c>
    </row>
    <row r="5358" spans="1:5" x14ac:dyDescent="0.25">
      <c r="A5358" s="8">
        <f t="shared" si="167"/>
        <v>5357</v>
      </c>
      <c r="B5358" t="s">
        <v>18128</v>
      </c>
      <c r="C5358" t="s">
        <v>12627</v>
      </c>
      <c r="D5358" s="8">
        <f>VLOOKUP(C5358,Proveedor!$B$2:$C$168,2,0)</f>
        <v>12</v>
      </c>
      <c r="E5358" s="8" t="str">
        <f t="shared" si="166"/>
        <v>insert into Productos values (5357,'TIJERA TIPO AMERICANO TRUPER MGOS POLIME',12);</v>
      </c>
    </row>
    <row r="5359" spans="1:5" x14ac:dyDescent="0.25">
      <c r="A5359" s="8">
        <f t="shared" si="167"/>
        <v>5358</v>
      </c>
      <c r="B5359" t="s">
        <v>18129</v>
      </c>
      <c r="C5359" t="s">
        <v>12627</v>
      </c>
      <c r="D5359" s="8">
        <f>VLOOKUP(C5359,Proveedor!$B$2:$C$168,2,0)</f>
        <v>12</v>
      </c>
      <c r="E5359" s="8" t="str">
        <f t="shared" si="166"/>
        <v>insert into Productos values (5358,'TIJERA TRUPER 5 1/2" P/OFICINA ACERO',12);</v>
      </c>
    </row>
    <row r="5360" spans="1:5" x14ac:dyDescent="0.25">
      <c r="A5360" s="8">
        <f t="shared" si="167"/>
        <v>5359</v>
      </c>
      <c r="B5360" t="s">
        <v>18130</v>
      </c>
      <c r="C5360" t="s">
        <v>12627</v>
      </c>
      <c r="D5360" s="8">
        <f>VLOOKUP(C5360,Proveedor!$B$2:$C$168,2,0)</f>
        <v>12</v>
      </c>
      <c r="E5360" s="8" t="str">
        <f t="shared" si="166"/>
        <v>insert into Productos values (5359,'TIJERA TRUPER TI-10 SASTRE',12);</v>
      </c>
    </row>
    <row r="5361" spans="1:5" x14ac:dyDescent="0.25">
      <c r="A5361" s="8">
        <f t="shared" si="167"/>
        <v>5360</v>
      </c>
      <c r="B5361" t="s">
        <v>18131</v>
      </c>
      <c r="C5361" t="s">
        <v>12627</v>
      </c>
      <c r="D5361" s="8">
        <f>VLOOKUP(C5361,Proveedor!$B$2:$C$168,2,0)</f>
        <v>12</v>
      </c>
      <c r="E5361" s="8" t="str">
        <f t="shared" si="166"/>
        <v>insert into Productos values (5360,'TIJERA TRUPER TI-12 SASTRE Y/O POLLO B',12);</v>
      </c>
    </row>
    <row r="5362" spans="1:5" x14ac:dyDescent="0.25">
      <c r="A5362" s="8">
        <f t="shared" si="167"/>
        <v>5361</v>
      </c>
      <c r="B5362" t="s">
        <v>18132</v>
      </c>
      <c r="C5362" t="s">
        <v>12627</v>
      </c>
      <c r="D5362" s="8">
        <f>VLOOKUP(C5362,Proveedor!$B$2:$C$168,2,0)</f>
        <v>12</v>
      </c>
      <c r="E5362" s="8" t="str">
        <f t="shared" si="166"/>
        <v>insert into Productos values (5361,'TIJERA TRUPER TICO-8 P/COSTURA 8 1/2 MA',12);</v>
      </c>
    </row>
    <row r="5363" spans="1:5" x14ac:dyDescent="0.25">
      <c r="A5363" s="8">
        <f t="shared" si="167"/>
        <v>5362</v>
      </c>
      <c r="B5363" t="s">
        <v>18133</v>
      </c>
      <c r="C5363" t="s">
        <v>12636</v>
      </c>
      <c r="D5363" s="8">
        <f>VLOOKUP(C5363,Proveedor!$B$2:$C$168,2,0)</f>
        <v>21</v>
      </c>
      <c r="E5363" s="8" t="str">
        <f t="shared" si="166"/>
        <v>insert into Productos values (5362,'TIMBRE INALAMBRICO A ROSA SANELEC C/CLAV',21);</v>
      </c>
    </row>
    <row r="5364" spans="1:5" x14ac:dyDescent="0.25">
      <c r="A5364" s="8">
        <f t="shared" si="167"/>
        <v>5363</v>
      </c>
      <c r="B5364" t="s">
        <v>18134</v>
      </c>
      <c r="C5364" t="s">
        <v>12636</v>
      </c>
      <c r="D5364" s="8">
        <f>VLOOKUP(C5364,Proveedor!$B$2:$C$168,2,0)</f>
        <v>21</v>
      </c>
      <c r="E5364" s="8" t="str">
        <f t="shared" si="166"/>
        <v>insert into Productos values (5363,'TIMBRE INALAMBRICO B NARANJA SANELEC C/C',21);</v>
      </c>
    </row>
    <row r="5365" spans="1:5" x14ac:dyDescent="0.25">
      <c r="A5365" s="8">
        <f t="shared" si="167"/>
        <v>5364</v>
      </c>
      <c r="B5365" t="s">
        <v>18135</v>
      </c>
      <c r="C5365" t="s">
        <v>12636</v>
      </c>
      <c r="D5365" s="8">
        <f>VLOOKUP(C5365,Proveedor!$B$2:$C$168,2,0)</f>
        <v>21</v>
      </c>
      <c r="E5365" s="8" t="str">
        <f t="shared" si="166"/>
        <v>insert into Productos values (5364,'TIMBRE INALAMBRICO B ROSA SANELEC C/CLAV',21);</v>
      </c>
    </row>
    <row r="5366" spans="1:5" x14ac:dyDescent="0.25">
      <c r="A5366" s="8">
        <f t="shared" si="167"/>
        <v>5365</v>
      </c>
      <c r="B5366" t="s">
        <v>18136</v>
      </c>
      <c r="C5366" t="s">
        <v>12636</v>
      </c>
      <c r="D5366" s="8">
        <f>VLOOKUP(C5366,Proveedor!$B$2:$C$168,2,0)</f>
        <v>21</v>
      </c>
      <c r="E5366" s="8" t="str">
        <f t="shared" si="166"/>
        <v>insert into Productos values (5365,'TIMBRE INALAMBRICO C AZUL SANELEC C/CLAV',21);</v>
      </c>
    </row>
    <row r="5367" spans="1:5" x14ac:dyDescent="0.25">
      <c r="A5367" s="8">
        <f t="shared" si="167"/>
        <v>5366</v>
      </c>
      <c r="B5367" t="s">
        <v>18137</v>
      </c>
      <c r="C5367" t="s">
        <v>12636</v>
      </c>
      <c r="D5367" s="8">
        <f>VLOOKUP(C5367,Proveedor!$B$2:$C$168,2,0)</f>
        <v>21</v>
      </c>
      <c r="E5367" s="8" t="str">
        <f t="shared" si="166"/>
        <v>insert into Productos values (5366,'TIMBRE INALAMBRICO C NARANJA SANTUL C/CL',21);</v>
      </c>
    </row>
    <row r="5368" spans="1:5" x14ac:dyDescent="0.25">
      <c r="A5368" s="8">
        <f t="shared" si="167"/>
        <v>5367</v>
      </c>
      <c r="B5368" t="s">
        <v>18138</v>
      </c>
      <c r="C5368" t="s">
        <v>12636</v>
      </c>
      <c r="D5368" s="8">
        <f>VLOOKUP(C5368,Proveedor!$B$2:$C$168,2,0)</f>
        <v>21</v>
      </c>
      <c r="E5368" s="8" t="str">
        <f t="shared" si="166"/>
        <v>insert into Productos values (5367,'TIMBRE INALAMBRICO C ROSA SANELEC C/CLAV',21);</v>
      </c>
    </row>
    <row r="5369" spans="1:5" x14ac:dyDescent="0.25">
      <c r="A5369" s="8">
        <f t="shared" si="167"/>
        <v>5368</v>
      </c>
      <c r="B5369" t="s">
        <v>18139</v>
      </c>
      <c r="C5369" t="s">
        <v>12636</v>
      </c>
      <c r="D5369" s="8">
        <f>VLOOKUP(C5369,Proveedor!$B$2:$C$168,2,0)</f>
        <v>21</v>
      </c>
      <c r="E5369" s="8" t="str">
        <f t="shared" si="166"/>
        <v>insert into Productos values (5368,'TIMBRE INALAMBRICO SANELEC 3 PIL 24M2640',21);</v>
      </c>
    </row>
    <row r="5370" spans="1:5" x14ac:dyDescent="0.25">
      <c r="A5370" s="8">
        <f t="shared" si="167"/>
        <v>5369</v>
      </c>
      <c r="B5370" t="s">
        <v>18140</v>
      </c>
      <c r="C5370" t="s">
        <v>12621</v>
      </c>
      <c r="D5370" s="8">
        <f>VLOOKUP(C5370,Proveedor!$B$2:$C$168,2,0)</f>
        <v>6</v>
      </c>
      <c r="E5370" s="8" t="str">
        <f t="shared" si="166"/>
        <v>insert into Productos values (5369,'TIMBRE INALAMBRICO SANTUL A AZUL C/CLAVI',6);</v>
      </c>
    </row>
    <row r="5371" spans="1:5" x14ac:dyDescent="0.25">
      <c r="A5371" s="8">
        <f t="shared" si="167"/>
        <v>5370</v>
      </c>
      <c r="B5371" t="s">
        <v>18141</v>
      </c>
      <c r="C5371" t="s">
        <v>12655</v>
      </c>
      <c r="D5371" s="8">
        <f>VLOOKUP(C5371,Proveedor!$B$2:$C$168,2,0)</f>
        <v>40</v>
      </c>
      <c r="E5371" s="8" t="str">
        <f t="shared" si="166"/>
        <v>insert into Productos values (5370,'TIMBRE MONTANA BARCELONA',40);</v>
      </c>
    </row>
    <row r="5372" spans="1:5" x14ac:dyDescent="0.25">
      <c r="A5372" s="8">
        <f t="shared" si="167"/>
        <v>5371</v>
      </c>
      <c r="B5372" t="s">
        <v>18142</v>
      </c>
      <c r="C5372" t="s">
        <v>12655</v>
      </c>
      <c r="D5372" s="8">
        <f>VLOOKUP(C5372,Proveedor!$B$2:$C$168,2,0)</f>
        <v>40</v>
      </c>
      <c r="E5372" s="8" t="str">
        <f t="shared" si="166"/>
        <v>insert into Productos values (5371,'TIMBRE MONTANA MADRID',40);</v>
      </c>
    </row>
    <row r="5373" spans="1:5" x14ac:dyDescent="0.25">
      <c r="A5373" s="8">
        <f t="shared" si="167"/>
        <v>5372</v>
      </c>
      <c r="B5373" t="s">
        <v>18143</v>
      </c>
      <c r="C5373" t="s">
        <v>12655</v>
      </c>
      <c r="D5373" s="8">
        <f>VLOOKUP(C5373,Proveedor!$B$2:$C$168,2,0)</f>
        <v>40</v>
      </c>
      <c r="E5373" s="8" t="str">
        <f t="shared" si="166"/>
        <v>insert into Productos values (5372,'TIMBRE MONTANA PAJARITOS GRANDE',40);</v>
      </c>
    </row>
    <row r="5374" spans="1:5" x14ac:dyDescent="0.25">
      <c r="A5374" s="8">
        <f t="shared" si="167"/>
        <v>5373</v>
      </c>
      <c r="B5374" t="s">
        <v>18144</v>
      </c>
      <c r="C5374" t="s">
        <v>12655</v>
      </c>
      <c r="D5374" s="8">
        <f>VLOOKUP(C5374,Proveedor!$B$2:$C$168,2,0)</f>
        <v>40</v>
      </c>
      <c r="E5374" s="8" t="str">
        <f t="shared" si="166"/>
        <v>insert into Productos values (5373,'TIMBRE MONTANA PAJARITOS II',40);</v>
      </c>
    </row>
    <row r="5375" spans="1:5" x14ac:dyDescent="0.25">
      <c r="A5375" s="8">
        <f t="shared" si="167"/>
        <v>5374</v>
      </c>
      <c r="B5375" t="s">
        <v>18145</v>
      </c>
      <c r="C5375" t="s">
        <v>12655</v>
      </c>
      <c r="D5375" s="8">
        <f>VLOOKUP(C5375,Proveedor!$B$2:$C$168,2,0)</f>
        <v>40</v>
      </c>
      <c r="E5375" s="8" t="str">
        <f t="shared" si="166"/>
        <v>insert into Productos values (5374,'TIMBRE MONTANA SEGOVIA',40);</v>
      </c>
    </row>
    <row r="5376" spans="1:5" x14ac:dyDescent="0.25">
      <c r="A5376" s="8">
        <f t="shared" si="167"/>
        <v>5375</v>
      </c>
      <c r="B5376" t="s">
        <v>18146</v>
      </c>
      <c r="C5376" t="s">
        <v>12655</v>
      </c>
      <c r="D5376" s="8">
        <f>VLOOKUP(C5376,Proveedor!$B$2:$C$168,2,0)</f>
        <v>40</v>
      </c>
      <c r="E5376" s="8" t="str">
        <f t="shared" si="166"/>
        <v>insert into Productos values (5375,'TIMBRE MONTANA TRISON 2000 BLANCO',40);</v>
      </c>
    </row>
    <row r="5377" spans="1:5" x14ac:dyDescent="0.25">
      <c r="A5377" s="8">
        <f t="shared" si="167"/>
        <v>5376</v>
      </c>
      <c r="B5377" t="s">
        <v>18147</v>
      </c>
      <c r="C5377" t="s">
        <v>12655</v>
      </c>
      <c r="D5377" s="8">
        <f>VLOOKUP(C5377,Proveedor!$B$2:$C$168,2,0)</f>
        <v>40</v>
      </c>
      <c r="E5377" s="8" t="str">
        <f t="shared" si="166"/>
        <v>insert into Productos values (5376,'TIMBRE MONTANA TRISON MARFIL',40);</v>
      </c>
    </row>
    <row r="5378" spans="1:5" x14ac:dyDescent="0.25">
      <c r="A5378" s="8">
        <f t="shared" si="167"/>
        <v>5377</v>
      </c>
      <c r="B5378" t="s">
        <v>18148</v>
      </c>
      <c r="C5378" t="s">
        <v>12655</v>
      </c>
      <c r="D5378" s="8">
        <f>VLOOKUP(C5378,Proveedor!$B$2:$C$168,2,0)</f>
        <v>40</v>
      </c>
      <c r="E5378" s="8" t="str">
        <f t="shared" si="166"/>
        <v>insert into Productos values (5377,'TIMBRE MONTANA VALENCIA',40);</v>
      </c>
    </row>
    <row r="5379" spans="1:5" x14ac:dyDescent="0.25">
      <c r="A5379" s="8">
        <f t="shared" si="167"/>
        <v>5378</v>
      </c>
      <c r="B5379" t="s">
        <v>18149</v>
      </c>
      <c r="C5379" t="s">
        <v>12617</v>
      </c>
      <c r="D5379" s="8">
        <f>VLOOKUP(C5379,Proveedor!$B$2:$C$168,2,0)</f>
        <v>2</v>
      </c>
      <c r="E5379" s="8" t="str">
        <f t="shared" ref="E5379:E5442" si="168">"insert into Productos values ("&amp;A5379&amp;",'"&amp;B5379&amp;"',"&amp;D5379&amp;");"</f>
        <v>insert into Productos values (5378,'TIMBRE TIPO CAMPANA 2" VOLTECH TIMC-2',2);</v>
      </c>
    </row>
    <row r="5380" spans="1:5" x14ac:dyDescent="0.25">
      <c r="A5380" s="8">
        <f t="shared" ref="A5380:A5443" si="169">+A5379+1</f>
        <v>5379</v>
      </c>
      <c r="B5380" t="s">
        <v>18150</v>
      </c>
      <c r="C5380" t="s">
        <v>12617</v>
      </c>
      <c r="D5380" s="8">
        <f>VLOOKUP(C5380,Proveedor!$B$2:$C$168,2,0)</f>
        <v>2</v>
      </c>
      <c r="E5380" s="8" t="str">
        <f t="shared" si="168"/>
        <v>insert into Productos values (5379,'TIMBRE TIPO CAMPANA 4" VOLTECH TIMC-4',2);</v>
      </c>
    </row>
    <row r="5381" spans="1:5" x14ac:dyDescent="0.25">
      <c r="A5381" s="8">
        <f t="shared" si="169"/>
        <v>5380</v>
      </c>
      <c r="B5381" t="s">
        <v>18151</v>
      </c>
      <c r="C5381" t="s">
        <v>12617</v>
      </c>
      <c r="D5381" s="8">
        <f>VLOOKUP(C5381,Proveedor!$B$2:$C$168,2,0)</f>
        <v>2</v>
      </c>
      <c r="E5381" s="8" t="str">
        <f t="shared" si="168"/>
        <v>insert into Productos values (5380,'TIMBRE TIPO CAMPANA 6 VOLTECH TIMC-6',2);</v>
      </c>
    </row>
    <row r="5382" spans="1:5" x14ac:dyDescent="0.25">
      <c r="A5382" s="8">
        <f t="shared" si="169"/>
        <v>5381</v>
      </c>
      <c r="B5382" t="s">
        <v>18152</v>
      </c>
      <c r="C5382" t="s">
        <v>12617</v>
      </c>
      <c r="D5382" s="8">
        <f>VLOOKUP(C5382,Proveedor!$B$2:$C$168,2,0)</f>
        <v>2</v>
      </c>
      <c r="E5382" s="8" t="str">
        <f t="shared" si="168"/>
        <v>insert into Productos values (5381,'TIMBRE VOLTECH TIM',2);</v>
      </c>
    </row>
    <row r="5383" spans="1:5" x14ac:dyDescent="0.25">
      <c r="A5383" s="8">
        <f t="shared" si="169"/>
        <v>5382</v>
      </c>
      <c r="B5383" t="s">
        <v>18153</v>
      </c>
      <c r="C5383" t="s">
        <v>12771</v>
      </c>
      <c r="D5383" s="8">
        <f>VLOOKUP(C5383,Proveedor!$B$2:$C$168,2,0)</f>
        <v>157</v>
      </c>
      <c r="E5383" s="8" t="str">
        <f t="shared" si="168"/>
        <v>insert into Productos values (5382,'TIRA DE LED 5 MTS MITZU AMARILLA 60 LED',157);</v>
      </c>
    </row>
    <row r="5384" spans="1:5" x14ac:dyDescent="0.25">
      <c r="A5384" s="8">
        <f t="shared" si="169"/>
        <v>5383</v>
      </c>
      <c r="B5384" t="s">
        <v>18154</v>
      </c>
      <c r="C5384" t="s">
        <v>12635</v>
      </c>
      <c r="D5384" s="8">
        <f>VLOOKUP(C5384,Proveedor!$B$2:$C$168,2,0)</f>
        <v>20</v>
      </c>
      <c r="E5384" s="8" t="str">
        <f t="shared" si="168"/>
        <v>insert into Productos values (5383,'TIRA DE LED MITZU 5 MTS ROJA 60POR METR',20);</v>
      </c>
    </row>
    <row r="5385" spans="1:5" x14ac:dyDescent="0.25">
      <c r="A5385" s="8">
        <f t="shared" si="169"/>
        <v>5384</v>
      </c>
      <c r="B5385" t="s">
        <v>18155</v>
      </c>
      <c r="C5385" t="s">
        <v>12654</v>
      </c>
      <c r="D5385" s="8">
        <f>VLOOKUP(C5385,Proveedor!$B$2:$C$168,2,0)</f>
        <v>39</v>
      </c>
      <c r="E5385" s="8" t="str">
        <f t="shared" si="168"/>
        <v>insert into Productos values (5384,'TIRALINEAS PRETUL 50FT CON GIS TL-50P B',39);</v>
      </c>
    </row>
    <row r="5386" spans="1:5" x14ac:dyDescent="0.25">
      <c r="A5386" s="8">
        <f t="shared" si="169"/>
        <v>5385</v>
      </c>
      <c r="B5386" t="s">
        <v>18156</v>
      </c>
      <c r="C5386" t="s">
        <v>12621</v>
      </c>
      <c r="D5386" s="8">
        <f>VLOOKUP(C5386,Proveedor!$B$2:$C$168,2,0)</f>
        <v>6</v>
      </c>
      <c r="E5386" s="8" t="str">
        <f t="shared" si="168"/>
        <v>insert into Productos values (5385,'TIRALINEAS SANTUL 15 MTS',6);</v>
      </c>
    </row>
    <row r="5387" spans="1:5" x14ac:dyDescent="0.25">
      <c r="A5387" s="8">
        <f t="shared" si="169"/>
        <v>5386</v>
      </c>
      <c r="B5387" t="s">
        <v>18157</v>
      </c>
      <c r="C5387" t="s">
        <v>12627</v>
      </c>
      <c r="D5387" s="8">
        <f>VLOOKUP(C5387,Proveedor!$B$2:$C$168,2,0)</f>
        <v>12</v>
      </c>
      <c r="E5387" s="8" t="str">
        <f t="shared" si="168"/>
        <v>insert into Productos values (5386,'TIRALINEAS TRUPER TL-100 C/GIS *¨',12);</v>
      </c>
    </row>
    <row r="5388" spans="1:5" x14ac:dyDescent="0.25">
      <c r="A5388" s="8">
        <f t="shared" si="169"/>
        <v>5387</v>
      </c>
      <c r="B5388" t="s">
        <v>18158</v>
      </c>
      <c r="C5388" t="s">
        <v>12627</v>
      </c>
      <c r="D5388" s="8">
        <f>VLOOKUP(C5388,Proveedor!$B$2:$C$168,2,0)</f>
        <v>12</v>
      </c>
      <c r="E5388" s="8" t="str">
        <f t="shared" si="168"/>
        <v>insert into Productos values (5387,'TIRALINEAS TRUPER TL-50 CON GIS *',12);</v>
      </c>
    </row>
    <row r="5389" spans="1:5" x14ac:dyDescent="0.25">
      <c r="A5389" s="8">
        <f t="shared" si="169"/>
        <v>5388</v>
      </c>
      <c r="B5389" t="s">
        <v>18159</v>
      </c>
      <c r="C5389" t="s">
        <v>12634</v>
      </c>
      <c r="D5389" s="8">
        <f>VLOOKUP(C5389,Proveedor!$B$2:$C$168,2,0)</f>
        <v>19</v>
      </c>
      <c r="E5389" s="8" t="str">
        <f t="shared" si="168"/>
        <v>insert into Productos values (5388,'TIROLETA TROPICALIZADA #1',19);</v>
      </c>
    </row>
    <row r="5390" spans="1:5" x14ac:dyDescent="0.25">
      <c r="A5390" s="8">
        <f t="shared" si="169"/>
        <v>5389</v>
      </c>
      <c r="B5390" t="s">
        <v>18160</v>
      </c>
      <c r="C5390" t="s">
        <v>12634</v>
      </c>
      <c r="D5390" s="8">
        <f>VLOOKUP(C5390,Proveedor!$B$2:$C$168,2,0)</f>
        <v>19</v>
      </c>
      <c r="E5390" s="8" t="str">
        <f t="shared" si="168"/>
        <v>insert into Productos values (5389,'TIROLETA TROPICALIZADA #2 *',19);</v>
      </c>
    </row>
    <row r="5391" spans="1:5" x14ac:dyDescent="0.25">
      <c r="A5391" s="8">
        <f t="shared" si="169"/>
        <v>5390</v>
      </c>
      <c r="B5391" t="s">
        <v>18161</v>
      </c>
      <c r="C5391" t="s">
        <v>12634</v>
      </c>
      <c r="D5391" s="8">
        <f>VLOOKUP(C5391,Proveedor!$B$2:$C$168,2,0)</f>
        <v>19</v>
      </c>
      <c r="E5391" s="8" t="str">
        <f t="shared" si="168"/>
        <v>insert into Productos values (5390,'TIROLETA TROPICALIZADA #3',19);</v>
      </c>
    </row>
    <row r="5392" spans="1:5" x14ac:dyDescent="0.25">
      <c r="A5392" s="8">
        <f t="shared" si="169"/>
        <v>5391</v>
      </c>
      <c r="B5392" t="s">
        <v>18162</v>
      </c>
      <c r="C5392" t="s">
        <v>12622</v>
      </c>
      <c r="D5392" s="8">
        <f>VLOOKUP(C5392,Proveedor!$B$2:$C$168,2,0)</f>
        <v>7</v>
      </c>
      <c r="E5392" s="8" t="str">
        <f t="shared" si="168"/>
        <v>insert into Productos values (5391,'TOALLA DE MICROFIBRA 40X40 CM KLINTEK',7);</v>
      </c>
    </row>
    <row r="5393" spans="1:5" x14ac:dyDescent="0.25">
      <c r="A5393" s="8">
        <f t="shared" si="169"/>
        <v>5392</v>
      </c>
      <c r="B5393" t="s">
        <v>18163</v>
      </c>
      <c r="C5393" t="s">
        <v>12620</v>
      </c>
      <c r="D5393" s="8">
        <f>VLOOKUP(C5393,Proveedor!$B$2:$C$168,2,0)</f>
        <v>5</v>
      </c>
      <c r="E5393" s="8" t="str">
        <f t="shared" si="168"/>
        <v>insert into Productos values (5392,'TOLDO SOMBRA 80% 3.6X5 MTS FIERO',5);</v>
      </c>
    </row>
    <row r="5394" spans="1:5" x14ac:dyDescent="0.25">
      <c r="A5394" s="8">
        <f t="shared" si="169"/>
        <v>5393</v>
      </c>
      <c r="B5394" t="s">
        <v>18164</v>
      </c>
      <c r="C5394" t="s">
        <v>12659</v>
      </c>
      <c r="D5394" s="8">
        <f>VLOOKUP(C5394,Proveedor!$B$2:$C$168,2,0)</f>
        <v>44</v>
      </c>
      <c r="E5394" s="8" t="str">
        <f t="shared" si="168"/>
        <v>insert into Productos values (5393,'TOPE CROMO FIERO P/PUERTA',44);</v>
      </c>
    </row>
    <row r="5395" spans="1:5" x14ac:dyDescent="0.25">
      <c r="A5395" s="8">
        <f t="shared" si="169"/>
        <v>5394</v>
      </c>
      <c r="B5395" t="s">
        <v>18165</v>
      </c>
      <c r="C5395" t="s">
        <v>12620</v>
      </c>
      <c r="D5395" s="8">
        <f>VLOOKUP(C5395,Proveedor!$B$2:$C$168,2,0)</f>
        <v>5</v>
      </c>
      <c r="E5395" s="8" t="str">
        <f t="shared" si="168"/>
        <v>insert into Productos values (5394,'TORNILLO ACERO INOX ESTUFA 1/4X 1 1/2 80',5);</v>
      </c>
    </row>
    <row r="5396" spans="1:5" x14ac:dyDescent="0.25">
      <c r="A5396" s="8">
        <f t="shared" si="169"/>
        <v>5395</v>
      </c>
      <c r="B5396" t="s">
        <v>18166</v>
      </c>
      <c r="C5396" t="s">
        <v>12620</v>
      </c>
      <c r="D5396" s="8">
        <f>VLOOKUP(C5396,Proveedor!$B$2:$C$168,2,0)</f>
        <v>5</v>
      </c>
      <c r="E5396" s="8" t="str">
        <f t="shared" si="168"/>
        <v>insert into Productos values (5395,'TORNILLO ACERO INOX ESTUFA 1/4X 2 1/250P',5);</v>
      </c>
    </row>
    <row r="5397" spans="1:5" x14ac:dyDescent="0.25">
      <c r="A5397" s="8">
        <f t="shared" si="169"/>
        <v>5396</v>
      </c>
      <c r="B5397" t="s">
        <v>18167</v>
      </c>
      <c r="C5397" t="s">
        <v>12620</v>
      </c>
      <c r="D5397" s="8">
        <f>VLOOKUP(C5397,Proveedor!$B$2:$C$168,2,0)</f>
        <v>5</v>
      </c>
      <c r="E5397" s="8" t="str">
        <f t="shared" si="168"/>
        <v>insert into Productos values (5396,'TORNILLO ACERO INOX MAQUI 1/4X 1 1/2 80P',5);</v>
      </c>
    </row>
    <row r="5398" spans="1:5" x14ac:dyDescent="0.25">
      <c r="A5398" s="8">
        <f t="shared" si="169"/>
        <v>5397</v>
      </c>
      <c r="B5398" t="s">
        <v>18168</v>
      </c>
      <c r="C5398" t="s">
        <v>12620</v>
      </c>
      <c r="D5398" s="8">
        <f>VLOOKUP(C5398,Proveedor!$B$2:$C$168,2,0)</f>
        <v>5</v>
      </c>
      <c r="E5398" s="8" t="str">
        <f t="shared" si="168"/>
        <v>insert into Productos values (5397,'TORNILLO ACERO INOX MAQUI 1/4X1 100PZS.',5);</v>
      </c>
    </row>
    <row r="5399" spans="1:5" x14ac:dyDescent="0.25">
      <c r="A5399" s="8">
        <f t="shared" si="169"/>
        <v>5398</v>
      </c>
      <c r="B5399" t="s">
        <v>18169</v>
      </c>
      <c r="C5399" t="s">
        <v>12620</v>
      </c>
      <c r="D5399" s="8">
        <f>VLOOKUP(C5399,Proveedor!$B$2:$C$168,2,0)</f>
        <v>5</v>
      </c>
      <c r="E5399" s="8" t="str">
        <f t="shared" si="168"/>
        <v>insert into Productos values (5398,'TORNILLO ACERO INOX MAQUI 1/4X2 1/2 50PZ',5);</v>
      </c>
    </row>
    <row r="5400" spans="1:5" x14ac:dyDescent="0.25">
      <c r="A5400" s="8">
        <f t="shared" si="169"/>
        <v>5399</v>
      </c>
      <c r="B5400" t="s">
        <v>18170</v>
      </c>
      <c r="C5400" t="s">
        <v>12620</v>
      </c>
      <c r="D5400" s="8">
        <f>VLOOKUP(C5400,Proveedor!$B$2:$C$168,2,0)</f>
        <v>5</v>
      </c>
      <c r="E5400" s="8" t="str">
        <f t="shared" si="168"/>
        <v>insert into Productos values (5399,'TORNILLO ACERO INOX MAQUI 1/4X2" 60 PZS',5);</v>
      </c>
    </row>
    <row r="5401" spans="1:5" x14ac:dyDescent="0.25">
      <c r="A5401" s="8">
        <f t="shared" si="169"/>
        <v>5400</v>
      </c>
      <c r="B5401" t="s">
        <v>18171</v>
      </c>
      <c r="C5401" t="s">
        <v>12620</v>
      </c>
      <c r="D5401" s="8">
        <f>VLOOKUP(C5401,Proveedor!$B$2:$C$168,2,0)</f>
        <v>5</v>
      </c>
      <c r="E5401" s="8" t="str">
        <f t="shared" si="168"/>
        <v>insert into Productos values (5400,'TORNILLO ACERO INOX MAQUI 1/4X3" 50 PZS',5);</v>
      </c>
    </row>
    <row r="5402" spans="1:5" x14ac:dyDescent="0.25">
      <c r="A5402" s="8">
        <f t="shared" si="169"/>
        <v>5401</v>
      </c>
      <c r="B5402" t="s">
        <v>18172</v>
      </c>
      <c r="C5402" t="s">
        <v>12620</v>
      </c>
      <c r="D5402" s="8">
        <f>VLOOKUP(C5402,Proveedor!$B$2:$C$168,2,0)</f>
        <v>5</v>
      </c>
      <c r="E5402" s="8" t="str">
        <f t="shared" si="168"/>
        <v>insert into Productos values (5401,'TORNILLO ACERO INOX MAQUI 3/8X1 1/2"70PZ',5);</v>
      </c>
    </row>
    <row r="5403" spans="1:5" x14ac:dyDescent="0.25">
      <c r="A5403" s="8">
        <f t="shared" si="169"/>
        <v>5402</v>
      </c>
      <c r="B5403" t="s">
        <v>18173</v>
      </c>
      <c r="C5403" t="s">
        <v>12620</v>
      </c>
      <c r="D5403" s="8">
        <f>VLOOKUP(C5403,Proveedor!$B$2:$C$168,2,0)</f>
        <v>5</v>
      </c>
      <c r="E5403" s="8" t="str">
        <f t="shared" si="168"/>
        <v>insert into Productos values (5402,'TORNILLO ACERO INOX MAQUI 3/8X2" 60 PZS',5);</v>
      </c>
    </row>
    <row r="5404" spans="1:5" x14ac:dyDescent="0.25">
      <c r="A5404" s="8">
        <f t="shared" si="169"/>
        <v>5403</v>
      </c>
      <c r="B5404" t="s">
        <v>18174</v>
      </c>
      <c r="C5404" t="s">
        <v>12630</v>
      </c>
      <c r="D5404" s="8">
        <f>VLOOKUP(C5404,Proveedor!$B$2:$C$168,2,0)</f>
        <v>15</v>
      </c>
      <c r="E5404" s="8" t="str">
        <f t="shared" si="168"/>
        <v>insert into Productos values (5403,'TORNILLO BANCO NO.3 MAR-RAM PROFESIONAL',15);</v>
      </c>
    </row>
    <row r="5405" spans="1:5" x14ac:dyDescent="0.25">
      <c r="A5405" s="8">
        <f t="shared" si="169"/>
        <v>5404</v>
      </c>
      <c r="B5405" t="s">
        <v>18175</v>
      </c>
      <c r="C5405" t="s">
        <v>12630</v>
      </c>
      <c r="D5405" s="8">
        <f>VLOOKUP(C5405,Proveedor!$B$2:$C$168,2,0)</f>
        <v>15</v>
      </c>
      <c r="E5405" s="8" t="str">
        <f t="shared" si="168"/>
        <v>insert into Productos values (5404,'TORNILLO BANCO NO.4 MAR-RAM PROFESIONAL',15);</v>
      </c>
    </row>
    <row r="5406" spans="1:5" x14ac:dyDescent="0.25">
      <c r="A5406" s="8">
        <f t="shared" si="169"/>
        <v>5405</v>
      </c>
      <c r="B5406" t="s">
        <v>18176</v>
      </c>
      <c r="C5406" t="s">
        <v>12630</v>
      </c>
      <c r="D5406" s="8">
        <f>VLOOKUP(C5406,Proveedor!$B$2:$C$168,2,0)</f>
        <v>15</v>
      </c>
      <c r="E5406" s="8" t="str">
        <f t="shared" si="168"/>
        <v>insert into Productos values (5405,'TORNILLO BANCO NO.5 MAR-RAM 36X16X18C',15);</v>
      </c>
    </row>
    <row r="5407" spans="1:5" x14ac:dyDescent="0.25">
      <c r="A5407" s="8">
        <f t="shared" si="169"/>
        <v>5406</v>
      </c>
      <c r="B5407" t="s">
        <v>18177</v>
      </c>
      <c r="C5407" t="s">
        <v>12630</v>
      </c>
      <c r="D5407" s="8">
        <f>VLOOKUP(C5407,Proveedor!$B$2:$C$168,2,0)</f>
        <v>15</v>
      </c>
      <c r="E5407" s="8" t="str">
        <f t="shared" si="168"/>
        <v>insert into Productos values (5406,'TORNILLO MINI 50MM FIJO MAR-RAM PROFESIO',15);</v>
      </c>
    </row>
    <row r="5408" spans="1:5" x14ac:dyDescent="0.25">
      <c r="A5408" s="8">
        <f t="shared" si="169"/>
        <v>5407</v>
      </c>
      <c r="B5408" t="s">
        <v>18178</v>
      </c>
      <c r="C5408" t="s">
        <v>12630</v>
      </c>
      <c r="D5408" s="8">
        <f>VLOOKUP(C5408,Proveedor!$B$2:$C$168,2,0)</f>
        <v>15</v>
      </c>
      <c r="E5408" s="8" t="str">
        <f t="shared" si="168"/>
        <v>insert into Productos values (5407,'TORNILLO MINI 50MM GIRATORIO MAR-RAM',15);</v>
      </c>
    </row>
    <row r="5409" spans="1:5" x14ac:dyDescent="0.25">
      <c r="A5409" s="8">
        <f t="shared" si="169"/>
        <v>5408</v>
      </c>
      <c r="B5409" t="s">
        <v>18179</v>
      </c>
      <c r="C5409" t="s">
        <v>12630</v>
      </c>
      <c r="D5409" s="8">
        <f>VLOOKUP(C5409,Proveedor!$B$2:$C$168,2,0)</f>
        <v>15</v>
      </c>
      <c r="E5409" s="8" t="str">
        <f t="shared" si="168"/>
        <v>insert into Productos values (5408,'TORNILLO MINI 60MM FIJO MAR-RAM PROFESIO',15);</v>
      </c>
    </row>
    <row r="5410" spans="1:5" x14ac:dyDescent="0.25">
      <c r="A5410" s="8">
        <f t="shared" si="169"/>
        <v>5409</v>
      </c>
      <c r="B5410" t="s">
        <v>18180</v>
      </c>
      <c r="C5410" t="s">
        <v>12630</v>
      </c>
      <c r="D5410" s="8">
        <f>VLOOKUP(C5410,Proveedor!$B$2:$C$168,2,0)</f>
        <v>15</v>
      </c>
      <c r="E5410" s="8" t="str">
        <f t="shared" si="168"/>
        <v>insert into Productos values (5409,'TORNILLO MINI 60MM GIRATORIO MAR-RAM',15);</v>
      </c>
    </row>
    <row r="5411" spans="1:5" x14ac:dyDescent="0.25">
      <c r="A5411" s="8">
        <f t="shared" si="169"/>
        <v>5410</v>
      </c>
      <c r="B5411" t="s">
        <v>18181</v>
      </c>
      <c r="C5411" t="s">
        <v>12628</v>
      </c>
      <c r="D5411" s="8">
        <f>VLOOKUP(C5411,Proveedor!$B$2:$C$168,2,0)</f>
        <v>13</v>
      </c>
      <c r="E5411" s="8" t="str">
        <f t="shared" si="168"/>
        <v>insert into Productos values (5410,'TORNILLO PARA WC FOSET JGO',13);</v>
      </c>
    </row>
    <row r="5412" spans="1:5" x14ac:dyDescent="0.25">
      <c r="A5412" s="8">
        <f t="shared" si="169"/>
        <v>5411</v>
      </c>
      <c r="B5412" t="s">
        <v>18182</v>
      </c>
      <c r="C5412" t="s">
        <v>12620</v>
      </c>
      <c r="D5412" s="8">
        <f>VLOOKUP(C5412,Proveedor!$B$2:$C$168,2,0)</f>
        <v>5</v>
      </c>
      <c r="E5412" s="8" t="str">
        <f t="shared" si="168"/>
        <v>insert into Productos values (5411,'TORNILLO TIPO COCHE GALVA 60 PZ 5/16X1"',5);</v>
      </c>
    </row>
    <row r="5413" spans="1:5" x14ac:dyDescent="0.25">
      <c r="A5413" s="8">
        <f t="shared" si="169"/>
        <v>5412</v>
      </c>
      <c r="B5413" t="s">
        <v>18183</v>
      </c>
      <c r="C5413" t="s">
        <v>12627</v>
      </c>
      <c r="D5413" s="8">
        <f>VLOOKUP(C5413,Proveedor!$B$2:$C$168,2,0)</f>
        <v>12</v>
      </c>
      <c r="E5413" s="8" t="str">
        <f t="shared" si="168"/>
        <v>insert into Productos values (5412,'TORQUIMETRO DE TRUENO TRUPER 1/2 DOS LECTURAS',12);</v>
      </c>
    </row>
    <row r="5414" spans="1:5" x14ac:dyDescent="0.25">
      <c r="A5414" s="8">
        <f t="shared" si="169"/>
        <v>5413</v>
      </c>
      <c r="B5414" t="s">
        <v>18184</v>
      </c>
      <c r="C5414" t="s">
        <v>12630</v>
      </c>
      <c r="D5414" s="8">
        <f>VLOOKUP(C5414,Proveedor!$B$2:$C$168,2,0)</f>
        <v>15</v>
      </c>
      <c r="E5414" s="8" t="str">
        <f t="shared" si="168"/>
        <v>insert into Productos values (5413,'TORRE P/MECANICO 3 TON MAR-RAM',15);</v>
      </c>
    </row>
    <row r="5415" spans="1:5" x14ac:dyDescent="0.25">
      <c r="A5415" s="8">
        <f t="shared" si="169"/>
        <v>5414</v>
      </c>
      <c r="B5415" t="s">
        <v>18185</v>
      </c>
      <c r="C5415" t="s">
        <v>12627</v>
      </c>
      <c r="D5415" s="8">
        <f>VLOOKUP(C5415,Proveedor!$B$2:$C$168,2,0)</f>
        <v>12</v>
      </c>
      <c r="E5415" s="8" t="str">
        <f t="shared" si="168"/>
        <v>insert into Productos values (5414,'TORRE P/MECANICO 3 TON TRUPER TORAU-3',12);</v>
      </c>
    </row>
    <row r="5416" spans="1:5" x14ac:dyDescent="0.25">
      <c r="A5416" s="8">
        <f t="shared" si="169"/>
        <v>5415</v>
      </c>
      <c r="B5416" t="s">
        <v>18186</v>
      </c>
      <c r="C5416" t="s">
        <v>12630</v>
      </c>
      <c r="D5416" s="8">
        <f>VLOOKUP(C5416,Proveedor!$B$2:$C$168,2,0)</f>
        <v>15</v>
      </c>
      <c r="E5416" s="8" t="str">
        <f t="shared" si="168"/>
        <v>insert into Productos values (5415,'TORRE P/MECANICO 6 TON MAR-RAM',15);</v>
      </c>
    </row>
    <row r="5417" spans="1:5" x14ac:dyDescent="0.25">
      <c r="A5417" s="8">
        <f t="shared" si="169"/>
        <v>5416</v>
      </c>
      <c r="B5417" t="s">
        <v>18187</v>
      </c>
      <c r="C5417" t="s">
        <v>12627</v>
      </c>
      <c r="D5417" s="8">
        <f>VLOOKUP(C5417,Proveedor!$B$2:$C$168,2,0)</f>
        <v>12</v>
      </c>
      <c r="E5417" s="8" t="str">
        <f t="shared" si="168"/>
        <v>insert into Productos values (5416,'TORRE P/MECANICO 6 TON TRUPER TORAU-6',12);</v>
      </c>
    </row>
    <row r="5418" spans="1:5" x14ac:dyDescent="0.25">
      <c r="A5418" s="8">
        <f t="shared" si="169"/>
        <v>5417</v>
      </c>
      <c r="B5418" t="s">
        <v>18188</v>
      </c>
      <c r="C5418" t="s">
        <v>12655</v>
      </c>
      <c r="D5418" s="8">
        <f>VLOOKUP(C5418,Proveedor!$B$2:$C$168,2,0)</f>
        <v>40</v>
      </c>
      <c r="E5418" s="8" t="str">
        <f t="shared" si="168"/>
        <v>insert into Productos values (5417,'TORTILLADORA DE ALUMINIO LIGERA',40);</v>
      </c>
    </row>
    <row r="5419" spans="1:5" x14ac:dyDescent="0.25">
      <c r="A5419" s="8">
        <f t="shared" si="169"/>
        <v>5418</v>
      </c>
      <c r="B5419" t="s">
        <v>18189</v>
      </c>
      <c r="C5419" t="s">
        <v>12634</v>
      </c>
      <c r="D5419" s="8">
        <f>VLOOKUP(C5419,Proveedor!$B$2:$C$168,2,0)</f>
        <v>19</v>
      </c>
      <c r="E5419" s="8" t="str">
        <f t="shared" si="168"/>
        <v>insert into Productos values (5418,'TORTILLADORA DE ALUMINIO MINI ROSA',19);</v>
      </c>
    </row>
    <row r="5420" spans="1:5" x14ac:dyDescent="0.25">
      <c r="A5420" s="8">
        <f t="shared" si="169"/>
        <v>5419</v>
      </c>
      <c r="B5420" t="s">
        <v>18190</v>
      </c>
      <c r="C5420" t="s">
        <v>12634</v>
      </c>
      <c r="D5420" s="8">
        <f>VLOOKUP(C5420,Proveedor!$B$2:$C$168,2,0)</f>
        <v>19</v>
      </c>
      <c r="E5420" s="8" t="str">
        <f t="shared" si="168"/>
        <v>insert into Productos values (5419,'TORTILLADORA DE FIERRO REFORZADA',19);</v>
      </c>
    </row>
    <row r="5421" spans="1:5" x14ac:dyDescent="0.25">
      <c r="A5421" s="8">
        <f t="shared" si="169"/>
        <v>5420</v>
      </c>
      <c r="B5421" t="s">
        <v>18191</v>
      </c>
      <c r="C5421" t="s">
        <v>12772</v>
      </c>
      <c r="D5421" s="8">
        <f>VLOOKUP(C5421,Proveedor!$B$2:$C$168,2,0)</f>
        <v>158</v>
      </c>
      <c r="E5421" s="8" t="str">
        <f t="shared" si="168"/>
        <v>insert into Productos values (5420,'TRAMPA P/CUCARACHA CONTROL TRAMP',158);</v>
      </c>
    </row>
    <row r="5422" spans="1:5" x14ac:dyDescent="0.25">
      <c r="A5422" s="8">
        <f t="shared" si="169"/>
        <v>5421</v>
      </c>
      <c r="B5422" t="s">
        <v>18192</v>
      </c>
      <c r="C5422" t="s">
        <v>12773</v>
      </c>
      <c r="D5422" s="8">
        <f>VLOOKUP(C5422,Proveedor!$B$2:$C$168,2,0)</f>
        <v>159</v>
      </c>
      <c r="E5422" s="8" t="str">
        <f t="shared" si="168"/>
        <v>insert into Productos values (5421,'TRAMPA P/CUCARACHA ZAZ',159);</v>
      </c>
    </row>
    <row r="5423" spans="1:5" x14ac:dyDescent="0.25">
      <c r="A5423" s="8">
        <f t="shared" si="169"/>
        <v>5422</v>
      </c>
      <c r="B5423" t="s">
        <v>18193</v>
      </c>
      <c r="C5423" t="s">
        <v>12774</v>
      </c>
      <c r="D5423" s="8">
        <f>VLOOKUP(C5423,Proveedor!$B$2:$C$168,2,0)</f>
        <v>160</v>
      </c>
      <c r="E5423" s="8" t="str">
        <f t="shared" si="168"/>
        <v>insert into Productos values (5422,'TRAMPA P/MOSCA ATRAPAMEX 4 PZS',160);</v>
      </c>
    </row>
    <row r="5424" spans="1:5" x14ac:dyDescent="0.25">
      <c r="A5424" s="8">
        <f t="shared" si="169"/>
        <v>5423</v>
      </c>
      <c r="B5424" t="s">
        <v>18194</v>
      </c>
      <c r="C5424" t="s">
        <v>12655</v>
      </c>
      <c r="D5424" s="8">
        <f>VLOOKUP(C5424,Proveedor!$B$2:$C$168,2,0)</f>
        <v>40</v>
      </c>
      <c r="E5424" s="8" t="str">
        <f t="shared" si="168"/>
        <v>insert into Productos values (5423,'TRAMPA P/MOSCAS *',40);</v>
      </c>
    </row>
    <row r="5425" spans="1:5" x14ac:dyDescent="0.25">
      <c r="A5425" s="8">
        <f t="shared" si="169"/>
        <v>5424</v>
      </c>
      <c r="B5425" t="s">
        <v>18195</v>
      </c>
      <c r="C5425" t="s">
        <v>12775</v>
      </c>
      <c r="D5425" s="8">
        <f>VLOOKUP(C5425,Proveedor!$B$2:$C$168,2,0)</f>
        <v>161</v>
      </c>
      <c r="E5425" s="8" t="str">
        <f t="shared" si="168"/>
        <v>insert into Productos values (5424,'TRAMPA P/MOSCAS C/4 CATCH-A MAX',161);</v>
      </c>
    </row>
    <row r="5426" spans="1:5" x14ac:dyDescent="0.25">
      <c r="A5426" s="8">
        <f t="shared" si="169"/>
        <v>5425</v>
      </c>
      <c r="B5426" t="s">
        <v>18196</v>
      </c>
      <c r="C5426" t="s">
        <v>12776</v>
      </c>
      <c r="D5426" s="8">
        <f>VLOOKUP(C5426,Proveedor!$B$2:$C$168,2,0)</f>
        <v>162</v>
      </c>
      <c r="E5426" s="8" t="str">
        <f t="shared" si="168"/>
        <v>insert into Productos values (5425,'TRAMPA P/RATON CAT MASTER GRANDE',162);</v>
      </c>
    </row>
    <row r="5427" spans="1:5" x14ac:dyDescent="0.25">
      <c r="A5427" s="8">
        <f t="shared" si="169"/>
        <v>5426</v>
      </c>
      <c r="B5427" t="s">
        <v>18197</v>
      </c>
      <c r="C5427" t="s">
        <v>12777</v>
      </c>
      <c r="D5427" s="8">
        <f>VLOOKUP(C5427,Proveedor!$B$2:$C$168,2,0)</f>
        <v>163</v>
      </c>
      <c r="E5427" s="8" t="str">
        <f t="shared" si="168"/>
        <v>insert into Productos values (5426,'TRAMPA TRAPE-TE CHICA',163);</v>
      </c>
    </row>
    <row r="5428" spans="1:5" x14ac:dyDescent="0.25">
      <c r="A5428" s="8">
        <f t="shared" si="169"/>
        <v>5427</v>
      </c>
      <c r="B5428" t="s">
        <v>18198</v>
      </c>
      <c r="C5428" t="s">
        <v>12777</v>
      </c>
      <c r="D5428" s="8">
        <f>VLOOKUP(C5428,Proveedor!$B$2:$C$168,2,0)</f>
        <v>163</v>
      </c>
      <c r="E5428" s="8" t="str">
        <f t="shared" si="168"/>
        <v>insert into Productos values (5427,'TRAMPA TRAPE-TE GRANDE',163);</v>
      </c>
    </row>
    <row r="5429" spans="1:5" x14ac:dyDescent="0.25">
      <c r="A5429" s="8">
        <f t="shared" si="169"/>
        <v>5428</v>
      </c>
      <c r="B5429" t="s">
        <v>18199</v>
      </c>
      <c r="C5429" t="s">
        <v>12777</v>
      </c>
      <c r="D5429" s="8">
        <f>VLOOKUP(C5429,Proveedor!$B$2:$C$168,2,0)</f>
        <v>163</v>
      </c>
      <c r="E5429" s="8" t="str">
        <f t="shared" si="168"/>
        <v>insert into Productos values (5428,'TRAMPA TRAPE-TE MEDIANA',163);</v>
      </c>
    </row>
    <row r="5430" spans="1:5" x14ac:dyDescent="0.25">
      <c r="A5430" s="8">
        <f t="shared" si="169"/>
        <v>5429</v>
      </c>
      <c r="B5430" t="s">
        <v>18200</v>
      </c>
      <c r="C5430" t="s">
        <v>12622</v>
      </c>
      <c r="D5430" s="8">
        <f>VLOOKUP(C5430,Proveedor!$B$2:$C$168,2,0)</f>
        <v>7</v>
      </c>
      <c r="E5430" s="8" t="str">
        <f t="shared" si="168"/>
        <v>insert into Productos values (5429,'TRAPEADOR TIPO MECHUDO KLINTEK',7);</v>
      </c>
    </row>
    <row r="5431" spans="1:5" x14ac:dyDescent="0.25">
      <c r="A5431" s="8">
        <f t="shared" si="169"/>
        <v>5430</v>
      </c>
      <c r="B5431" t="s">
        <v>18201</v>
      </c>
      <c r="C5431" t="s">
        <v>12627</v>
      </c>
      <c r="D5431" s="8">
        <f>VLOOKUP(C5431,Proveedor!$B$2:$C$168,2,0)</f>
        <v>12</v>
      </c>
      <c r="E5431" s="8" t="str">
        <f t="shared" si="168"/>
        <v>insert into Productos values (5430,'TRIANGULO DE SEGURIDAD TRUPER 29 CM',12);</v>
      </c>
    </row>
    <row r="5432" spans="1:5" x14ac:dyDescent="0.25">
      <c r="A5432" s="8">
        <f t="shared" si="169"/>
        <v>5431</v>
      </c>
      <c r="B5432" t="s">
        <v>18202</v>
      </c>
      <c r="C5432" t="s">
        <v>12635</v>
      </c>
      <c r="D5432" s="8">
        <f>VLOOKUP(C5432,Proveedor!$B$2:$C$168,2,0)</f>
        <v>20</v>
      </c>
      <c r="E5432" s="8" t="str">
        <f t="shared" si="168"/>
        <v>insert into Productos values (5431,'TRIPIE PEDESTAL PARA BAFLE 45K',20);</v>
      </c>
    </row>
    <row r="5433" spans="1:5" x14ac:dyDescent="0.25">
      <c r="A5433" s="8">
        <f t="shared" si="169"/>
        <v>5432</v>
      </c>
      <c r="B5433" t="s">
        <v>18203</v>
      </c>
      <c r="C5433" t="s">
        <v>12655</v>
      </c>
      <c r="D5433" s="8">
        <f>VLOOKUP(C5433,Proveedor!$B$2:$C$168,2,0)</f>
        <v>40</v>
      </c>
      <c r="E5433" s="8" t="str">
        <f t="shared" si="168"/>
        <v>insert into Productos values (5432,'TUBO COBRE 1" TIPO N',40);</v>
      </c>
    </row>
    <row r="5434" spans="1:5" x14ac:dyDescent="0.25">
      <c r="A5434" s="8">
        <f t="shared" si="169"/>
        <v>5433</v>
      </c>
      <c r="B5434" t="s">
        <v>18204</v>
      </c>
      <c r="C5434" t="s">
        <v>12658</v>
      </c>
      <c r="D5434" s="8">
        <f>VLOOKUP(C5434,Proveedor!$B$2:$C$168,2,0)</f>
        <v>43</v>
      </c>
      <c r="E5434" s="8" t="str">
        <f t="shared" si="168"/>
        <v>insert into Productos values (5433,'TUBO COBRE 1/2 IUSA N',43);</v>
      </c>
    </row>
    <row r="5435" spans="1:5" x14ac:dyDescent="0.25">
      <c r="A5435" s="8">
        <f t="shared" si="169"/>
        <v>5434</v>
      </c>
      <c r="B5435" t="s">
        <v>18205</v>
      </c>
      <c r="C5435" t="s">
        <v>12634</v>
      </c>
      <c r="D5435" s="8">
        <f>VLOOKUP(C5435,Proveedor!$B$2:$C$168,2,0)</f>
        <v>19</v>
      </c>
      <c r="E5435" s="8" t="str">
        <f t="shared" si="168"/>
        <v>insert into Productos values (5434,'TUBO COBRE 1/2 POR METRO',19);</v>
      </c>
    </row>
    <row r="5436" spans="1:5" x14ac:dyDescent="0.25">
      <c r="A5436" s="8">
        <f t="shared" si="169"/>
        <v>5435</v>
      </c>
      <c r="B5436" t="s">
        <v>18206</v>
      </c>
      <c r="C5436" t="s">
        <v>12658</v>
      </c>
      <c r="D5436" s="8">
        <f>VLOOKUP(C5436,Proveedor!$B$2:$C$168,2,0)</f>
        <v>43</v>
      </c>
      <c r="E5436" s="8" t="str">
        <f t="shared" si="168"/>
        <v>insert into Productos values (5435,'TUBO COBRE 2" POR METRO',43);</v>
      </c>
    </row>
    <row r="5437" spans="1:5" x14ac:dyDescent="0.25">
      <c r="A5437" s="8">
        <f t="shared" si="169"/>
        <v>5436</v>
      </c>
      <c r="B5437" t="s">
        <v>18207</v>
      </c>
      <c r="C5437" t="s">
        <v>12658</v>
      </c>
      <c r="D5437" s="8">
        <f>VLOOKUP(C5437,Proveedor!$B$2:$C$168,2,0)</f>
        <v>43</v>
      </c>
      <c r="E5437" s="8" t="str">
        <f t="shared" si="168"/>
        <v>insert into Productos values (5436,'TUBO COBRE 3/4 TIPO',43);</v>
      </c>
    </row>
    <row r="5438" spans="1:5" x14ac:dyDescent="0.25">
      <c r="A5438" s="8">
        <f t="shared" si="169"/>
        <v>5437</v>
      </c>
      <c r="B5438" t="s">
        <v>18208</v>
      </c>
      <c r="C5438" t="s">
        <v>12634</v>
      </c>
      <c r="D5438" s="8">
        <f>VLOOKUP(C5438,Proveedor!$B$2:$C$168,2,0)</f>
        <v>19</v>
      </c>
      <c r="E5438" s="8" t="str">
        <f t="shared" si="168"/>
        <v>insert into Productos values (5437,'TUBO COBRE 3/4 POR METRO "OJO"',19);</v>
      </c>
    </row>
    <row r="5439" spans="1:5" x14ac:dyDescent="0.25">
      <c r="A5439" s="8">
        <f t="shared" si="169"/>
        <v>5438</v>
      </c>
      <c r="B5439" t="s">
        <v>18209</v>
      </c>
      <c r="C5439" t="s">
        <v>12628</v>
      </c>
      <c r="D5439" s="8">
        <f>VLOOKUP(C5439,Proveedor!$B$2:$C$168,2,0)</f>
        <v>13</v>
      </c>
      <c r="E5439" s="8" t="str">
        <f t="shared" si="168"/>
        <v>insert into Productos values (5438,'TUBO CPVC 1/2" 3 METROS FOSET',13);</v>
      </c>
    </row>
    <row r="5440" spans="1:5" x14ac:dyDescent="0.25">
      <c r="A5440" s="8">
        <f t="shared" si="169"/>
        <v>5439</v>
      </c>
      <c r="B5440" t="s">
        <v>18210</v>
      </c>
      <c r="C5440" t="s">
        <v>12628</v>
      </c>
      <c r="D5440" s="8">
        <f>VLOOKUP(C5440,Proveedor!$B$2:$C$168,2,0)</f>
        <v>13</v>
      </c>
      <c r="E5440" s="8" t="str">
        <f t="shared" si="168"/>
        <v>insert into Productos values (5439,'TUBO CPVC 3/4" X 3 MTS FOSET',13);</v>
      </c>
    </row>
    <row r="5441" spans="1:5" x14ac:dyDescent="0.25">
      <c r="A5441" s="8">
        <f t="shared" si="169"/>
        <v>5440</v>
      </c>
      <c r="B5441" t="s">
        <v>18211</v>
      </c>
      <c r="C5441" t="s">
        <v>12618</v>
      </c>
      <c r="D5441" s="8">
        <f>VLOOKUP(C5441,Proveedor!$B$2:$C$168,2,0)</f>
        <v>3</v>
      </c>
      <c r="E5441" s="8" t="str">
        <f t="shared" si="168"/>
        <v>insert into Productos values (5440,'TUBO LED AKSI T8 1200MM 15W 6500K',3);</v>
      </c>
    </row>
    <row r="5442" spans="1:5" x14ac:dyDescent="0.25">
      <c r="A5442" s="8">
        <f t="shared" si="169"/>
        <v>5441</v>
      </c>
      <c r="B5442" t="s">
        <v>18212</v>
      </c>
      <c r="C5442" t="s">
        <v>12618</v>
      </c>
      <c r="D5442" s="8">
        <f>VLOOKUP(C5442,Proveedor!$B$2:$C$168,2,0)</f>
        <v>3</v>
      </c>
      <c r="E5442" s="8" t="str">
        <f t="shared" si="168"/>
        <v>insert into Productos values (5441,'TUBO LED AKSI T8 1200MM 25W 65000 50000H',3);</v>
      </c>
    </row>
    <row r="5443" spans="1:5" x14ac:dyDescent="0.25">
      <c r="A5443" s="8">
        <f t="shared" si="169"/>
        <v>5442</v>
      </c>
      <c r="B5443" t="s">
        <v>18213</v>
      </c>
      <c r="C5443" t="s">
        <v>12720</v>
      </c>
      <c r="D5443" s="8">
        <f>VLOOKUP(C5443,Proveedor!$B$2:$C$168,2,0)</f>
        <v>106</v>
      </c>
      <c r="E5443" s="8" t="str">
        <f t="shared" ref="E5443:E5506" si="170">"insert into Productos values ("&amp;A5443&amp;",'"&amp;B5443&amp;"',"&amp;D5443&amp;");"</f>
        <v>insert into Productos values (5442,'TUBO LED JWJ 9W 60 CTM C/BASE LUZ DIA',106);</v>
      </c>
    </row>
    <row r="5444" spans="1:5" x14ac:dyDescent="0.25">
      <c r="A5444" s="8">
        <f t="shared" ref="A5444:A5507" si="171">+A5443+1</f>
        <v>5443</v>
      </c>
      <c r="B5444" t="s">
        <v>18214</v>
      </c>
      <c r="C5444" t="s">
        <v>12720</v>
      </c>
      <c r="D5444" s="8">
        <f>VLOOKUP(C5444,Proveedor!$B$2:$C$168,2,0)</f>
        <v>106</v>
      </c>
      <c r="E5444" s="8" t="str">
        <f t="shared" si="170"/>
        <v>insert into Productos values (5443,'TUBO LED JWJ 18W 120 CMT C/BASE LUZ DIA',106);</v>
      </c>
    </row>
    <row r="5445" spans="1:5" x14ac:dyDescent="0.25">
      <c r="A5445" s="8">
        <f t="shared" si="171"/>
        <v>5444</v>
      </c>
      <c r="B5445" t="s">
        <v>18215</v>
      </c>
      <c r="C5445" t="s">
        <v>12696</v>
      </c>
      <c r="D5445" s="8">
        <f>VLOOKUP(C5445,Proveedor!$B$2:$C$168,2,0)</f>
        <v>81</v>
      </c>
      <c r="E5445" s="8" t="str">
        <f t="shared" si="170"/>
        <v>insert into Productos values (5444,'TUBO LED T5 18W LUZ CALIDA C/ADAPTADOR',81);</v>
      </c>
    </row>
    <row r="5446" spans="1:5" x14ac:dyDescent="0.25">
      <c r="A5446" s="8">
        <f t="shared" si="171"/>
        <v>5445</v>
      </c>
      <c r="B5446" t="s">
        <v>18216</v>
      </c>
      <c r="C5446" t="s">
        <v>12696</v>
      </c>
      <c r="D5446" s="8">
        <f>VLOOKUP(C5446,Proveedor!$B$2:$C$168,2,0)</f>
        <v>81</v>
      </c>
      <c r="E5446" s="8" t="str">
        <f t="shared" si="170"/>
        <v>insert into Productos values (5445,'TUBO LED T8 18W LUZ BLANCA CRIS PINES',81);</v>
      </c>
    </row>
    <row r="5447" spans="1:5" x14ac:dyDescent="0.25">
      <c r="A5447" s="8">
        <f t="shared" si="171"/>
        <v>5446</v>
      </c>
      <c r="B5447" t="s">
        <v>18217</v>
      </c>
      <c r="C5447" t="s">
        <v>12741</v>
      </c>
      <c r="D5447" s="8">
        <f>VLOOKUP(C5447,Proveedor!$B$2:$C$168,2,0)</f>
        <v>127</v>
      </c>
      <c r="E5447" s="8" t="str">
        <f t="shared" si="170"/>
        <v>insert into Productos values (5446,'TUBO LED T8 18W LUZ BLANCA MAIGOO C/BAS',127);</v>
      </c>
    </row>
    <row r="5448" spans="1:5" x14ac:dyDescent="0.25">
      <c r="A5448" s="8">
        <f t="shared" si="171"/>
        <v>5447</v>
      </c>
      <c r="B5448" t="s">
        <v>18218</v>
      </c>
      <c r="C5448" t="s">
        <v>12696</v>
      </c>
      <c r="D5448" s="8">
        <f>VLOOKUP(C5448,Proveedor!$B$2:$C$168,2,0)</f>
        <v>81</v>
      </c>
      <c r="E5448" s="8" t="str">
        <f t="shared" si="170"/>
        <v>insert into Productos values (5447,'TUBO LED T8 18W LUZ CALIDA TRANSPA PINE',81);</v>
      </c>
    </row>
    <row r="5449" spans="1:5" x14ac:dyDescent="0.25">
      <c r="A5449" s="8">
        <f t="shared" si="171"/>
        <v>5448</v>
      </c>
      <c r="B5449" t="s">
        <v>18219</v>
      </c>
      <c r="C5449" t="s">
        <v>12778</v>
      </c>
      <c r="D5449" s="8">
        <f>VLOOKUP(C5449,Proveedor!$B$2:$C$168,2,0)</f>
        <v>164</v>
      </c>
      <c r="E5449" s="8" t="str">
        <f t="shared" si="170"/>
        <v>insert into Productos values (5448,'TUBO LED T8 18W YULED 120 MTS LUZ DIA P',164);</v>
      </c>
    </row>
    <row r="5450" spans="1:5" x14ac:dyDescent="0.25">
      <c r="A5450" s="8">
        <f t="shared" si="171"/>
        <v>5449</v>
      </c>
      <c r="B5450" t="s">
        <v>18220</v>
      </c>
      <c r="C5450" t="s">
        <v>12696</v>
      </c>
      <c r="D5450" s="8">
        <f>VLOOKUP(C5450,Proveedor!$B$2:$C$168,2,0)</f>
        <v>81</v>
      </c>
      <c r="E5450" s="8" t="str">
        <f t="shared" si="170"/>
        <v>insert into Productos values (5449,'TUBO LED T8 22W LUZ BLANCA /BAS Y ADAPT',81);</v>
      </c>
    </row>
    <row r="5451" spans="1:5" x14ac:dyDescent="0.25">
      <c r="A5451" s="8">
        <f t="shared" si="171"/>
        <v>5450</v>
      </c>
      <c r="B5451" t="s">
        <v>18221</v>
      </c>
      <c r="C5451" t="s">
        <v>12742</v>
      </c>
      <c r="D5451" s="8">
        <f>VLOOKUP(C5451,Proveedor!$B$2:$C$168,2,0)</f>
        <v>128</v>
      </c>
      <c r="E5451" s="8" t="str">
        <f t="shared" si="170"/>
        <v>insert into Productos values (5450,'TUBO LED T8 18W GOGOLITE BASE Y ADAPTADOR LUZ BLANCA',128);</v>
      </c>
    </row>
    <row r="5452" spans="1:5" x14ac:dyDescent="0.25">
      <c r="A5452" s="8">
        <f t="shared" si="171"/>
        <v>5451</v>
      </c>
      <c r="B5452" t="s">
        <v>18222</v>
      </c>
      <c r="C5452" t="s">
        <v>12742</v>
      </c>
      <c r="D5452" s="8">
        <f>VLOOKUP(C5452,Proveedor!$B$2:$C$168,2,0)</f>
        <v>128</v>
      </c>
      <c r="E5452" s="8" t="str">
        <f t="shared" si="170"/>
        <v>insert into Productos values (5451,'TUBO LED T8 36W 2.4 MTS GOGOLITE 6400K P/BASE SLIM',128);</v>
      </c>
    </row>
    <row r="5453" spans="1:5" x14ac:dyDescent="0.25">
      <c r="A5453" s="8">
        <f t="shared" si="171"/>
        <v>5452</v>
      </c>
      <c r="B5453" t="s">
        <v>18223</v>
      </c>
      <c r="C5453" t="s">
        <v>12696</v>
      </c>
      <c r="D5453" s="8">
        <f>VLOOKUP(C5453,Proveedor!$B$2:$C$168,2,0)</f>
        <v>81</v>
      </c>
      <c r="E5453" s="8" t="str">
        <f t="shared" si="170"/>
        <v>insert into Productos values (5452,'TUBO LED T8 36W 2.4MTS L/BLANCA C/ADAP',81);</v>
      </c>
    </row>
    <row r="5454" spans="1:5" x14ac:dyDescent="0.25">
      <c r="A5454" s="8">
        <f t="shared" si="171"/>
        <v>5453</v>
      </c>
      <c r="B5454" t="s">
        <v>18224</v>
      </c>
      <c r="C5454" t="s">
        <v>12779</v>
      </c>
      <c r="D5454" s="8">
        <f>VLOOKUP(C5454,Proveedor!$B$2:$C$168,2,0)</f>
        <v>165</v>
      </c>
      <c r="E5454" s="8" t="str">
        <f t="shared" si="170"/>
        <v>insert into Productos values (5453,'TUBO LED T8 36W 2.4MTS L/BLANCA P/B SLI',165);</v>
      </c>
    </row>
    <row r="5455" spans="1:5" x14ac:dyDescent="0.25">
      <c r="A5455" s="8">
        <f t="shared" si="171"/>
        <v>5454</v>
      </c>
      <c r="B5455" t="s">
        <v>18225</v>
      </c>
      <c r="C5455" t="s">
        <v>12616</v>
      </c>
      <c r="D5455" s="8">
        <f>VLOOKUP(C5455,Proveedor!$B$2:$C$168,2,0)</f>
        <v>1</v>
      </c>
      <c r="E5455" s="8" t="str">
        <f t="shared" si="170"/>
        <v>insert into Productos values (5454,'TUBO MASTIL P/ANTENA 1.4 MTS CHICO VOLTE',1);</v>
      </c>
    </row>
    <row r="5456" spans="1:5" x14ac:dyDescent="0.25">
      <c r="A5456" s="8">
        <f t="shared" si="171"/>
        <v>5455</v>
      </c>
      <c r="B5456" t="s">
        <v>18226</v>
      </c>
      <c r="C5456" t="s">
        <v>12616</v>
      </c>
      <c r="D5456" s="8">
        <f>VLOOKUP(C5456,Proveedor!$B$2:$C$168,2,0)</f>
        <v>1</v>
      </c>
      <c r="E5456" s="8" t="str">
        <f t="shared" si="170"/>
        <v>insert into Productos values (5455,'TUBO MASTIL P/ANTENA 2.80 MTS VOLTECK',1);</v>
      </c>
    </row>
    <row r="5457" spans="1:5" x14ac:dyDescent="0.25">
      <c r="A5457" s="8">
        <f t="shared" si="171"/>
        <v>5456</v>
      </c>
      <c r="B5457" t="s">
        <v>18227</v>
      </c>
      <c r="C5457" t="s">
        <v>12634</v>
      </c>
      <c r="D5457" s="8">
        <f>VLOOKUP(C5457,Proveedor!$B$2:$C$168,2,0)</f>
        <v>19</v>
      </c>
      <c r="E5457" s="8" t="str">
        <f t="shared" si="170"/>
        <v>insert into Productos values (5456,'TUBO OMEGA 1 1/4" 3 MTS P/ACOMETIDA',19);</v>
      </c>
    </row>
    <row r="5458" spans="1:5" x14ac:dyDescent="0.25">
      <c r="A5458" s="8">
        <f t="shared" si="171"/>
        <v>5457</v>
      </c>
      <c r="B5458" t="s">
        <v>18228</v>
      </c>
      <c r="C5458" t="s">
        <v>12680</v>
      </c>
      <c r="D5458" s="8">
        <f>VLOOKUP(C5458,Proveedor!$B$2:$C$168,2,0)</f>
        <v>65</v>
      </c>
      <c r="E5458" s="8" t="str">
        <f t="shared" si="170"/>
        <v>insert into Productos values (5457,'TUBO OVALADO P/CLOSET 3 MTS LOCK',65);</v>
      </c>
    </row>
    <row r="5459" spans="1:5" x14ac:dyDescent="0.25">
      <c r="A5459" s="8">
        <f t="shared" si="171"/>
        <v>5458</v>
      </c>
      <c r="B5459" t="s">
        <v>18229</v>
      </c>
      <c r="C5459" t="s">
        <v>12634</v>
      </c>
      <c r="D5459" s="8">
        <f>VLOOKUP(C5459,Proveedor!$B$2:$C$168,2,0)</f>
        <v>19</v>
      </c>
      <c r="E5459" s="8" t="str">
        <f t="shared" si="170"/>
        <v>insert into Productos values (5458,'TUBO PVC 4" POR METRO',19);</v>
      </c>
    </row>
    <row r="5460" spans="1:5" x14ac:dyDescent="0.25">
      <c r="A5460" s="8">
        <f t="shared" si="171"/>
        <v>5459</v>
      </c>
      <c r="B5460" t="s">
        <v>18230</v>
      </c>
      <c r="C5460" t="s">
        <v>12628</v>
      </c>
      <c r="D5460" s="8">
        <f>VLOOKUP(C5460,Proveedor!$B$2:$C$168,2,0)</f>
        <v>13</v>
      </c>
      <c r="E5460" s="8" t="str">
        <f t="shared" si="170"/>
        <v>insert into Productos values (5459,'TUBO PVC HIDRAULICO 1" CEDULA 40 3 MTS FOSET',13);</v>
      </c>
    </row>
    <row r="5461" spans="1:5" x14ac:dyDescent="0.25">
      <c r="A5461" s="8">
        <f t="shared" si="171"/>
        <v>5460</v>
      </c>
      <c r="B5461" t="s">
        <v>18231</v>
      </c>
      <c r="C5461" t="s">
        <v>12628</v>
      </c>
      <c r="D5461" s="8">
        <f>VLOOKUP(C5461,Proveedor!$B$2:$C$168,2,0)</f>
        <v>13</v>
      </c>
      <c r="E5461" s="8" t="str">
        <f t="shared" si="170"/>
        <v>insert into Productos values (5460,'TUBO PVC HIDRAULICO 1/2 CEDULA 40 3 MTS FOSET',13);</v>
      </c>
    </row>
    <row r="5462" spans="1:5" x14ac:dyDescent="0.25">
      <c r="A5462" s="8">
        <f t="shared" si="171"/>
        <v>5461</v>
      </c>
      <c r="B5462" t="s">
        <v>18232</v>
      </c>
      <c r="C5462" t="s">
        <v>12628</v>
      </c>
      <c r="D5462" s="8">
        <f>VLOOKUP(C5462,Proveedor!$B$2:$C$168,2,0)</f>
        <v>13</v>
      </c>
      <c r="E5462" s="8" t="str">
        <f t="shared" si="170"/>
        <v>insert into Productos values (5461,'TUBO PVC HIDRAULICO 3/4 CEDULA 40 3 MTS FOSET',13);</v>
      </c>
    </row>
    <row r="5463" spans="1:5" x14ac:dyDescent="0.25">
      <c r="A5463" s="8">
        <f t="shared" si="171"/>
        <v>5462</v>
      </c>
      <c r="B5463" t="s">
        <v>18233</v>
      </c>
      <c r="C5463" t="s">
        <v>12780</v>
      </c>
      <c r="D5463" s="8">
        <f>VLOOKUP(C5463,Proveedor!$B$2:$C$168,2,0)</f>
        <v>166</v>
      </c>
      <c r="E5463" s="8" t="str">
        <f t="shared" si="170"/>
        <v>insert into Productos values (5462,'TUBO PVC POR METRO 2" 1 MTS """"OJO""""',166);</v>
      </c>
    </row>
    <row r="5464" spans="1:5" x14ac:dyDescent="0.25">
      <c r="A5464" s="8">
        <f t="shared" si="171"/>
        <v>5463</v>
      </c>
      <c r="B5464" t="s">
        <v>18234</v>
      </c>
      <c r="C5464" t="s">
        <v>12634</v>
      </c>
      <c r="D5464" s="8">
        <f>VLOOKUP(C5464,Proveedor!$B$2:$C$168,2,0)</f>
        <v>19</v>
      </c>
      <c r="E5464" s="8" t="str">
        <f t="shared" si="170"/>
        <v>insert into Productos values (5463,'TUBO PVC RIGIDO SANITARIO 2" ECONOMICO',19);</v>
      </c>
    </row>
    <row r="5465" spans="1:5" x14ac:dyDescent="0.25">
      <c r="A5465" s="8">
        <f t="shared" si="171"/>
        <v>5464</v>
      </c>
      <c r="B5465" t="s">
        <v>18235</v>
      </c>
      <c r="C5465" t="s">
        <v>12634</v>
      </c>
      <c r="D5465" s="8">
        <f>VLOOKUP(C5465,Proveedor!$B$2:$C$168,2,0)</f>
        <v>19</v>
      </c>
      <c r="E5465" s="8" t="str">
        <f t="shared" si="170"/>
        <v>insert into Productos values (5464,'TUBO PVC SANITARIO 100 4" X 6 MTS',19);</v>
      </c>
    </row>
    <row r="5466" spans="1:5" x14ac:dyDescent="0.25">
      <c r="A5466" s="8">
        <f t="shared" si="171"/>
        <v>5465</v>
      </c>
      <c r="B5466" t="s">
        <v>18236</v>
      </c>
      <c r="C5466" t="s">
        <v>12628</v>
      </c>
      <c r="D5466" s="8">
        <f>VLOOKUP(C5466,Proveedor!$B$2:$C$168,2,0)</f>
        <v>13</v>
      </c>
      <c r="E5466" s="8" t="str">
        <f t="shared" si="170"/>
        <v>insert into Productos values (5465,'TUBO TERMOFLOW 1/2 X 4 MTS',13);</v>
      </c>
    </row>
    <row r="5467" spans="1:5" x14ac:dyDescent="0.25">
      <c r="A5467" s="8">
        <f t="shared" si="171"/>
        <v>5466</v>
      </c>
      <c r="B5467" t="s">
        <v>18237</v>
      </c>
      <c r="C5467" t="s">
        <v>12628</v>
      </c>
      <c r="D5467" s="8">
        <f>VLOOKUP(C5467,Proveedor!$B$2:$C$168,2,0)</f>
        <v>13</v>
      </c>
      <c r="E5467" s="8" t="str">
        <f t="shared" si="170"/>
        <v>insert into Productos values (5466,'TUBO TERMOFLOW 3/4 X 4 MTS',13);</v>
      </c>
    </row>
    <row r="5468" spans="1:5" x14ac:dyDescent="0.25">
      <c r="A5468" s="8">
        <f t="shared" si="171"/>
        <v>5467</v>
      </c>
      <c r="B5468" t="s">
        <v>18238</v>
      </c>
      <c r="C5468" t="s">
        <v>12628</v>
      </c>
      <c r="D5468" s="8">
        <f>VLOOKUP(C5468,Proveedor!$B$2:$C$168,2,0)</f>
        <v>13</v>
      </c>
      <c r="E5468" s="8" t="str">
        <f t="shared" si="170"/>
        <v>insert into Productos values (5467,'TUBO TERMOFLOW 1 X 4 MTS',13);</v>
      </c>
    </row>
    <row r="5469" spans="1:5" x14ac:dyDescent="0.25">
      <c r="A5469" s="8">
        <f t="shared" si="171"/>
        <v>5468</v>
      </c>
      <c r="B5469" t="s">
        <v>18239</v>
      </c>
      <c r="C5469" t="s">
        <v>12620</v>
      </c>
      <c r="D5469" s="8">
        <f>VLOOKUP(C5469,Proveedor!$B$2:$C$168,2,0)</f>
        <v>5</v>
      </c>
      <c r="E5469" s="8" t="str">
        <f t="shared" si="170"/>
        <v>insert into Productos values (5468,'TUERCA HEXAGONAL 5/8 C/25 PZS FIERO',5);</v>
      </c>
    </row>
    <row r="5470" spans="1:5" x14ac:dyDescent="0.25">
      <c r="A5470" s="8">
        <f t="shared" si="171"/>
        <v>5469</v>
      </c>
      <c r="B5470" t="s">
        <v>18240</v>
      </c>
      <c r="C5470" t="s">
        <v>12620</v>
      </c>
      <c r="D5470" s="8">
        <f>VLOOKUP(C5470,Proveedor!$B$2:$C$168,2,0)</f>
        <v>5</v>
      </c>
      <c r="E5470" s="8" t="str">
        <f t="shared" si="170"/>
        <v>insert into Productos values (5469,'TUERCA HEXAGONAL CAJA 1/2" 50 PZS FIERO',5);</v>
      </c>
    </row>
    <row r="5471" spans="1:5" x14ac:dyDescent="0.25">
      <c r="A5471" s="8">
        <f t="shared" si="171"/>
        <v>5470</v>
      </c>
      <c r="B5471" t="s">
        <v>18241</v>
      </c>
      <c r="C5471" t="s">
        <v>12620</v>
      </c>
      <c r="D5471" s="8">
        <f>VLOOKUP(C5471,Proveedor!$B$2:$C$168,2,0)</f>
        <v>5</v>
      </c>
      <c r="E5471" s="8" t="str">
        <f t="shared" si="170"/>
        <v>insert into Productos values (5470,'TUERCA HEXAGONAL CAJA 1/4 FIERO 250 PZS',5);</v>
      </c>
    </row>
    <row r="5472" spans="1:5" x14ac:dyDescent="0.25">
      <c r="A5472" s="8">
        <f t="shared" si="171"/>
        <v>5471</v>
      </c>
      <c r="B5472" t="s">
        <v>18242</v>
      </c>
      <c r="C5472" t="s">
        <v>12620</v>
      </c>
      <c r="D5472" s="8">
        <f>VLOOKUP(C5472,Proveedor!$B$2:$C$168,2,0)</f>
        <v>5</v>
      </c>
      <c r="E5472" s="8" t="str">
        <f t="shared" si="170"/>
        <v>insert into Productos values (5471,'TUERCA HEXAGONAL CAJA 3/8" FIERO 100 PZS',5);</v>
      </c>
    </row>
    <row r="5473" spans="1:5" x14ac:dyDescent="0.25">
      <c r="A5473" s="8">
        <f t="shared" si="171"/>
        <v>5472</v>
      </c>
      <c r="B5473" t="s">
        <v>18243</v>
      </c>
      <c r="C5473" t="s">
        <v>12620</v>
      </c>
      <c r="D5473" s="8">
        <f>VLOOKUP(C5473,Proveedor!$B$2:$C$168,2,0)</f>
        <v>5</v>
      </c>
      <c r="E5473" s="8" t="str">
        <f t="shared" si="170"/>
        <v>insert into Productos values (5472,'TUERCA HEXAGONAL CAJA 5/16" FIERO 150 PZ',5);</v>
      </c>
    </row>
    <row r="5474" spans="1:5" x14ac:dyDescent="0.25">
      <c r="A5474" s="8">
        <f t="shared" si="171"/>
        <v>5473</v>
      </c>
      <c r="B5474" t="s">
        <v>18244</v>
      </c>
      <c r="C5474" t="s">
        <v>12655</v>
      </c>
      <c r="D5474" s="8">
        <f>VLOOKUP(C5474,Proveedor!$B$2:$C$168,2,0)</f>
        <v>40</v>
      </c>
      <c r="E5474" s="8" t="str">
        <f t="shared" si="170"/>
        <v>insert into Productos values (5473,'TUERCA IZQUIERDA 7/8" FOSET',40);</v>
      </c>
    </row>
    <row r="5475" spans="1:5" x14ac:dyDescent="0.25">
      <c r="A5475" s="8">
        <f t="shared" si="171"/>
        <v>5474</v>
      </c>
      <c r="B5475" t="s">
        <v>18245</v>
      </c>
      <c r="C5475" t="s">
        <v>12658</v>
      </c>
      <c r="D5475" s="8">
        <f>VLOOKUP(C5475,Proveedor!$B$2:$C$168,2,0)</f>
        <v>43</v>
      </c>
      <c r="E5475" s="8" t="str">
        <f t="shared" si="170"/>
        <v>insert into Productos values (5474,'TUERCA LOCA * 5188',43);</v>
      </c>
    </row>
    <row r="5476" spans="1:5" x14ac:dyDescent="0.25">
      <c r="A5476" s="8">
        <f t="shared" si="171"/>
        <v>5475</v>
      </c>
      <c r="B5476" t="s">
        <v>18246</v>
      </c>
      <c r="C5476" t="s">
        <v>12628</v>
      </c>
      <c r="D5476" s="8">
        <f>VLOOKUP(C5476,Proveedor!$B$2:$C$168,2,0)</f>
        <v>13</v>
      </c>
      <c r="E5476" s="8" t="str">
        <f t="shared" si="170"/>
        <v>insert into Productos values (5475,'TUERCA P/GAS CONICA 3/8 FOSET',13);</v>
      </c>
    </row>
    <row r="5477" spans="1:5" x14ac:dyDescent="0.25">
      <c r="A5477" s="8">
        <f t="shared" si="171"/>
        <v>5476</v>
      </c>
      <c r="B5477" t="s">
        <v>18247</v>
      </c>
      <c r="C5477" t="s">
        <v>12628</v>
      </c>
      <c r="D5477" s="8">
        <f>VLOOKUP(C5477,Proveedor!$B$2:$C$168,2,0)</f>
        <v>13</v>
      </c>
      <c r="E5477" s="8" t="str">
        <f t="shared" si="170"/>
        <v>insert into Productos values (5476,'TUERCA UNION COBRE 1" FOSET',13);</v>
      </c>
    </row>
    <row r="5478" spans="1:5" x14ac:dyDescent="0.25">
      <c r="A5478" s="8">
        <f t="shared" si="171"/>
        <v>5477</v>
      </c>
      <c r="B5478" t="s">
        <v>18248</v>
      </c>
      <c r="C5478" t="s">
        <v>12628</v>
      </c>
      <c r="D5478" s="8">
        <f>VLOOKUP(C5478,Proveedor!$B$2:$C$168,2,0)</f>
        <v>13</v>
      </c>
      <c r="E5478" s="8" t="str">
        <f t="shared" si="170"/>
        <v>insert into Productos values (5477,'TUERCA UNION COBRE 3/4" FOSET',13);</v>
      </c>
    </row>
    <row r="5479" spans="1:5" x14ac:dyDescent="0.25">
      <c r="A5479" s="8">
        <f t="shared" si="171"/>
        <v>5478</v>
      </c>
      <c r="B5479" t="s">
        <v>18249</v>
      </c>
      <c r="C5479" t="s">
        <v>12628</v>
      </c>
      <c r="D5479" s="8">
        <f>VLOOKUP(C5479,Proveedor!$B$2:$C$168,2,0)</f>
        <v>13</v>
      </c>
      <c r="E5479" s="8" t="str">
        <f t="shared" si="170"/>
        <v>insert into Productos values (5478,'TUERCA UNION LISA DE PVC 1" 25MM',13);</v>
      </c>
    </row>
    <row r="5480" spans="1:5" x14ac:dyDescent="0.25">
      <c r="A5480" s="8">
        <f t="shared" si="171"/>
        <v>5479</v>
      </c>
      <c r="B5480" t="s">
        <v>18250</v>
      </c>
      <c r="C5480" t="s">
        <v>12628</v>
      </c>
      <c r="D5480" s="8">
        <f>VLOOKUP(C5480,Proveedor!$B$2:$C$168,2,0)</f>
        <v>13</v>
      </c>
      <c r="E5480" s="8" t="str">
        <f t="shared" si="170"/>
        <v>insert into Productos values (5479,'TUERCA UNION LISA DE PVC 1/2 13 MM',13);</v>
      </c>
    </row>
    <row r="5481" spans="1:5" x14ac:dyDescent="0.25">
      <c r="A5481" s="8">
        <f t="shared" si="171"/>
        <v>5480</v>
      </c>
      <c r="B5481" t="s">
        <v>18251</v>
      </c>
      <c r="C5481" t="s">
        <v>12628</v>
      </c>
      <c r="D5481" s="8">
        <f>VLOOKUP(C5481,Proveedor!$B$2:$C$168,2,0)</f>
        <v>13</v>
      </c>
      <c r="E5481" s="8" t="str">
        <f t="shared" si="170"/>
        <v>insert into Productos values (5480,'TUERCA UNION LISA DE PVC 3/4 19 MM',13);</v>
      </c>
    </row>
    <row r="5482" spans="1:5" x14ac:dyDescent="0.25">
      <c r="A5482" s="8">
        <f t="shared" si="171"/>
        <v>5481</v>
      </c>
      <c r="B5482" t="s">
        <v>18252</v>
      </c>
      <c r="C5482" t="s">
        <v>12628</v>
      </c>
      <c r="D5482" s="8">
        <f>VLOOKUP(C5482,Proveedor!$B$2:$C$168,2,0)</f>
        <v>13</v>
      </c>
      <c r="E5482" s="8" t="str">
        <f t="shared" si="170"/>
        <v>insert into Productos values (5481,'TUERCA UNION TERMOFLOW MIXTA 1X1',13);</v>
      </c>
    </row>
    <row r="5483" spans="1:5" x14ac:dyDescent="0.25">
      <c r="A5483" s="8">
        <f t="shared" si="171"/>
        <v>5482</v>
      </c>
      <c r="B5483" t="s">
        <v>18253</v>
      </c>
      <c r="C5483" t="s">
        <v>12628</v>
      </c>
      <c r="D5483" s="8">
        <f>VLOOKUP(C5483,Proveedor!$B$2:$C$168,2,0)</f>
        <v>13</v>
      </c>
      <c r="E5483" s="8" t="str">
        <f t="shared" si="170"/>
        <v>insert into Productos values (5482,'TUERCA UNION TERMOFLOW MIXTA 3/4X3/4',13);</v>
      </c>
    </row>
    <row r="5484" spans="1:5" x14ac:dyDescent="0.25">
      <c r="A5484" s="8">
        <f t="shared" si="171"/>
        <v>5483</v>
      </c>
      <c r="B5484" t="s">
        <v>18254</v>
      </c>
      <c r="C5484" t="s">
        <v>12635</v>
      </c>
      <c r="D5484" s="8">
        <f>VLOOKUP(C5484,Proveedor!$B$2:$C$168,2,0)</f>
        <v>20</v>
      </c>
      <c r="E5484" s="8" t="str">
        <f t="shared" si="170"/>
        <v>insert into Productos values (5483,'TWEETER MITZU DOMO 1" 600W PMPO',20);</v>
      </c>
    </row>
    <row r="5485" spans="1:5" x14ac:dyDescent="0.25">
      <c r="A5485" s="8">
        <f t="shared" si="171"/>
        <v>5484</v>
      </c>
      <c r="B5485" t="s">
        <v>18255</v>
      </c>
      <c r="C5485" t="s">
        <v>12621</v>
      </c>
      <c r="D5485" s="8">
        <f>VLOOKUP(C5485,Proveedor!$B$2:$C$168,2,0)</f>
        <v>6</v>
      </c>
      <c r="E5485" s="8" t="str">
        <f t="shared" si="170"/>
        <v>insert into Productos values (5484,'UNION P/CADENA 1/8 X 1 1/2 SANTUL 7783',6);</v>
      </c>
    </row>
    <row r="5486" spans="1:5" x14ac:dyDescent="0.25">
      <c r="A5486" s="8">
        <f t="shared" si="171"/>
        <v>5485</v>
      </c>
      <c r="B5486" t="s">
        <v>18256</v>
      </c>
      <c r="C5486" t="s">
        <v>12628</v>
      </c>
      <c r="D5486" s="8">
        <f>VLOOKUP(C5486,Proveedor!$B$2:$C$168,2,0)</f>
        <v>13</v>
      </c>
      <c r="E5486" s="8" t="str">
        <f t="shared" si="170"/>
        <v>insert into Productos values (5485,'VALVULA DE DESCARGA DE LATON P/TANQUE BAJO FOSET',13);</v>
      </c>
    </row>
    <row r="5487" spans="1:5" x14ac:dyDescent="0.25">
      <c r="A5487" s="8">
        <f t="shared" si="171"/>
        <v>5486</v>
      </c>
      <c r="B5487" t="s">
        <v>18257</v>
      </c>
      <c r="C5487" t="s">
        <v>12629</v>
      </c>
      <c r="D5487" s="8">
        <f>VLOOKUP(C5487,Proveedor!$B$2:$C$168,2,0)</f>
        <v>14</v>
      </c>
      <c r="E5487" s="8" t="str">
        <f t="shared" si="170"/>
        <v>insert into Productos values (5486,'VALVULA DE DESCARGA DE PVC P/T BAJO SANP',14);</v>
      </c>
    </row>
    <row r="5488" spans="1:5" x14ac:dyDescent="0.25">
      <c r="A5488" s="8">
        <f t="shared" si="171"/>
        <v>5487</v>
      </c>
      <c r="B5488" t="s">
        <v>18258</v>
      </c>
      <c r="C5488" t="s">
        <v>12628</v>
      </c>
      <c r="D5488" s="8">
        <f>VLOOKUP(C5488,Proveedor!$B$2:$C$168,2,0)</f>
        <v>13</v>
      </c>
      <c r="E5488" s="8" t="str">
        <f t="shared" si="170"/>
        <v>insert into Productos values (5487,'VALVULA DE DESCARGA FOSET T/BAJO PLASTIC',13);</v>
      </c>
    </row>
    <row r="5489" spans="1:5" x14ac:dyDescent="0.25">
      <c r="A5489" s="8">
        <f t="shared" si="171"/>
        <v>5488</v>
      </c>
      <c r="B5489" t="s">
        <v>18259</v>
      </c>
      <c r="C5489" t="s">
        <v>12628</v>
      </c>
      <c r="D5489" s="8">
        <f>VLOOKUP(C5489,Proveedor!$B$2:$C$168,2,0)</f>
        <v>13</v>
      </c>
      <c r="E5489" s="8" t="str">
        <f t="shared" si="170"/>
        <v>insert into Productos values (5488,'VALVULA DE FLOTADOR LATON 1/2" FOSET',13);</v>
      </c>
    </row>
    <row r="5490" spans="1:5" x14ac:dyDescent="0.25">
      <c r="A5490" s="8">
        <f t="shared" si="171"/>
        <v>5489</v>
      </c>
      <c r="B5490" t="s">
        <v>18260</v>
      </c>
      <c r="C5490" t="s">
        <v>12628</v>
      </c>
      <c r="D5490" s="8">
        <f>VLOOKUP(C5490,Proveedor!$B$2:$C$168,2,0)</f>
        <v>13</v>
      </c>
      <c r="E5490" s="8" t="str">
        <f t="shared" si="170"/>
        <v>insert into Productos values (5489,'VALVULA DE FLOTADOR LATON DE 3/4 FOSET',13);</v>
      </c>
    </row>
    <row r="5491" spans="1:5" x14ac:dyDescent="0.25">
      <c r="A5491" s="8">
        <f t="shared" si="171"/>
        <v>5490</v>
      </c>
      <c r="B5491" t="s">
        <v>18261</v>
      </c>
      <c r="C5491" t="s">
        <v>12629</v>
      </c>
      <c r="D5491" s="8">
        <f>VLOOKUP(C5491,Proveedor!$B$2:$C$168,2,0)</f>
        <v>14</v>
      </c>
      <c r="E5491" s="8" t="str">
        <f t="shared" si="170"/>
        <v>insert into Productos values (5490,'VALVULA DE LLENADO CON FLOT DE PVC T/',14);</v>
      </c>
    </row>
    <row r="5492" spans="1:5" x14ac:dyDescent="0.25">
      <c r="A5492" s="8">
        <f t="shared" si="171"/>
        <v>5491</v>
      </c>
      <c r="B5492" t="s">
        <v>18262</v>
      </c>
      <c r="C5492" t="s">
        <v>12628</v>
      </c>
      <c r="D5492" s="8">
        <f>VLOOKUP(C5492,Proveedor!$B$2:$C$168,2,0)</f>
        <v>13</v>
      </c>
      <c r="E5492" s="8" t="str">
        <f t="shared" si="170"/>
        <v>insert into Productos values (5491,'VALVULA DE LLENADO DE LATON P/TANQUE BAJO FOSET',13);</v>
      </c>
    </row>
    <row r="5493" spans="1:5" x14ac:dyDescent="0.25">
      <c r="A5493" s="8">
        <f t="shared" si="171"/>
        <v>5492</v>
      </c>
      <c r="B5493" t="s">
        <v>18263</v>
      </c>
      <c r="C5493" t="s">
        <v>12628</v>
      </c>
      <c r="D5493" s="8">
        <f>VLOOKUP(C5493,Proveedor!$B$2:$C$168,2,0)</f>
        <v>13</v>
      </c>
      <c r="E5493" s="8" t="str">
        <f t="shared" si="170"/>
        <v>insert into Productos values (5492,'VALVULA DE LLENADO FOSET P/TANQUE BAJO',13);</v>
      </c>
    </row>
    <row r="5494" spans="1:5" x14ac:dyDescent="0.25">
      <c r="A5494" s="8">
        <f t="shared" si="171"/>
        <v>5493</v>
      </c>
      <c r="B5494" t="s">
        <v>18264</v>
      </c>
      <c r="C5494" t="s">
        <v>12628</v>
      </c>
      <c r="D5494" s="8">
        <f>VLOOKUP(C5494,Proveedor!$B$2:$C$168,2,0)</f>
        <v>13</v>
      </c>
      <c r="E5494" s="8" t="str">
        <f t="shared" si="170"/>
        <v>insert into Productos values (5493,'VALVULA DE LLENADO P/WC PLATICO FOSET',13);</v>
      </c>
    </row>
    <row r="5495" spans="1:5" x14ac:dyDescent="0.25">
      <c r="A5495" s="8">
        <f t="shared" si="171"/>
        <v>5494</v>
      </c>
      <c r="B5495" t="s">
        <v>18265</v>
      </c>
      <c r="C5495" t="s">
        <v>12629</v>
      </c>
      <c r="D5495" s="8">
        <f>VLOOKUP(C5495,Proveedor!$B$2:$C$168,2,0)</f>
        <v>14</v>
      </c>
      <c r="E5495" s="8" t="str">
        <f t="shared" si="170"/>
        <v>insert into Productos values (5494,'VALVULA DE RETENCION 3/4" SANPLOM 8554',14);</v>
      </c>
    </row>
    <row r="5496" spans="1:5" x14ac:dyDescent="0.25">
      <c r="A5496" s="8">
        <f t="shared" si="171"/>
        <v>5495</v>
      </c>
      <c r="B5496" t="s">
        <v>18266</v>
      </c>
      <c r="C5496" t="s">
        <v>12626</v>
      </c>
      <c r="D5496" s="8">
        <f>VLOOKUP(C5496,Proveedor!$B$2:$C$168,2,0)</f>
        <v>11</v>
      </c>
      <c r="E5496" s="8" t="str">
        <f t="shared" si="170"/>
        <v>insert into Productos values (5495,'VALVULA PARA BALON C/10 PZS * ¨',11);</v>
      </c>
    </row>
    <row r="5497" spans="1:5" x14ac:dyDescent="0.25">
      <c r="A5497" s="8">
        <f t="shared" si="171"/>
        <v>5496</v>
      </c>
      <c r="B5497" t="s">
        <v>18267</v>
      </c>
      <c r="C5497" t="s">
        <v>12628</v>
      </c>
      <c r="D5497" s="8">
        <f>VLOOKUP(C5497,Proveedor!$B$2:$C$168,2,0)</f>
        <v>13</v>
      </c>
      <c r="E5497" s="8" t="str">
        <f t="shared" si="170"/>
        <v>insert into Productos values (5496,'VARILLA PARA FLOTADOR 15 CM',13);</v>
      </c>
    </row>
    <row r="5498" spans="1:5" x14ac:dyDescent="0.25">
      <c r="A5498" s="8">
        <f t="shared" si="171"/>
        <v>5497</v>
      </c>
      <c r="B5498" t="s">
        <v>18268</v>
      </c>
      <c r="C5498" t="s">
        <v>12628</v>
      </c>
      <c r="D5498" s="8">
        <f>VLOOKUP(C5498,Proveedor!$B$2:$C$168,2,0)</f>
        <v>13</v>
      </c>
      <c r="E5498" s="8" t="str">
        <f t="shared" si="170"/>
        <v>insert into Productos values (5497,'VARILLA PARA FLOTADOR 22CM',13);</v>
      </c>
    </row>
    <row r="5499" spans="1:5" x14ac:dyDescent="0.25">
      <c r="A5499" s="8">
        <f t="shared" si="171"/>
        <v>5498</v>
      </c>
      <c r="B5499" t="s">
        <v>18269</v>
      </c>
      <c r="C5499" t="s">
        <v>12628</v>
      </c>
      <c r="D5499" s="8">
        <f>VLOOKUP(C5499,Proveedor!$B$2:$C$168,2,0)</f>
        <v>13</v>
      </c>
      <c r="E5499" s="8" t="str">
        <f t="shared" si="170"/>
        <v>insert into Productos values (5498,'VARILLA PARA FLOTADOR 27 CM',13);</v>
      </c>
    </row>
    <row r="5500" spans="1:5" x14ac:dyDescent="0.25">
      <c r="A5500" s="8">
        <f t="shared" si="171"/>
        <v>5499</v>
      </c>
      <c r="B5500" t="s">
        <v>18270</v>
      </c>
      <c r="C5500" t="s">
        <v>12620</v>
      </c>
      <c r="D5500" s="8">
        <f>VLOOKUP(C5500,Proveedor!$B$2:$C$168,2,0)</f>
        <v>5</v>
      </c>
      <c r="E5500" s="8" t="str">
        <f t="shared" si="170"/>
        <v>insert into Productos values (5499,'VARILLA ROSCADA 1/2" 1 M FIERO',5);</v>
      </c>
    </row>
    <row r="5501" spans="1:5" x14ac:dyDescent="0.25">
      <c r="A5501" s="8">
        <f t="shared" si="171"/>
        <v>5500</v>
      </c>
      <c r="B5501" t="s">
        <v>18271</v>
      </c>
      <c r="C5501" t="s">
        <v>12620</v>
      </c>
      <c r="D5501" s="8">
        <f>VLOOKUP(C5501,Proveedor!$B$2:$C$168,2,0)</f>
        <v>5</v>
      </c>
      <c r="E5501" s="8" t="str">
        <f t="shared" si="170"/>
        <v>insert into Productos values (5500,'VARILLA ROSCADA 1/4" 1 M FIERO',5);</v>
      </c>
    </row>
    <row r="5502" spans="1:5" x14ac:dyDescent="0.25">
      <c r="A5502" s="8">
        <f t="shared" si="171"/>
        <v>5501</v>
      </c>
      <c r="B5502" t="s">
        <v>18272</v>
      </c>
      <c r="C5502" t="s">
        <v>12655</v>
      </c>
      <c r="D5502" s="8">
        <f>VLOOKUP(C5502,Proveedor!$B$2:$C$168,2,0)</f>
        <v>40</v>
      </c>
      <c r="E5502" s="8" t="str">
        <f t="shared" si="170"/>
        <v>insert into Productos values (5501,'VARILLA ROSCADA 1/4" GALVANIZADA 1 MT',40);</v>
      </c>
    </row>
    <row r="5503" spans="1:5" x14ac:dyDescent="0.25">
      <c r="A5503" s="8">
        <f t="shared" si="171"/>
        <v>5502</v>
      </c>
      <c r="B5503" t="s">
        <v>18273</v>
      </c>
      <c r="C5503" t="s">
        <v>12620</v>
      </c>
      <c r="D5503" s="8">
        <f>VLOOKUP(C5503,Proveedor!$B$2:$C$168,2,0)</f>
        <v>5</v>
      </c>
      <c r="E5503" s="8" t="str">
        <f t="shared" si="170"/>
        <v>insert into Productos values (5502,'VARILLA ROSCADA 3/8" 1 M FIERO',5);</v>
      </c>
    </row>
    <row r="5504" spans="1:5" x14ac:dyDescent="0.25">
      <c r="A5504" s="8">
        <f t="shared" si="171"/>
        <v>5503</v>
      </c>
      <c r="B5504" t="s">
        <v>18274</v>
      </c>
      <c r="C5504" t="s">
        <v>12620</v>
      </c>
      <c r="D5504" s="8">
        <f>VLOOKUP(C5504,Proveedor!$B$2:$C$168,2,0)</f>
        <v>5</v>
      </c>
      <c r="E5504" s="8" t="str">
        <f t="shared" si="170"/>
        <v>insert into Productos values (5503,'VARILLA ROSCADA 5/16" 1 M FIERO',5);</v>
      </c>
    </row>
    <row r="5505" spans="1:5" x14ac:dyDescent="0.25">
      <c r="A5505" s="8">
        <f t="shared" si="171"/>
        <v>5504</v>
      </c>
      <c r="B5505" t="s">
        <v>18275</v>
      </c>
      <c r="C5505" t="s">
        <v>12634</v>
      </c>
      <c r="D5505" s="8">
        <f>VLOOKUP(C5505,Proveedor!$B$2:$C$168,2,0)</f>
        <v>19</v>
      </c>
      <c r="E5505" s="8" t="str">
        <f t="shared" si="170"/>
        <v>insert into Productos values (5504,'VARILLA T.COND 1/2" 1.5 MTS 1650',19);</v>
      </c>
    </row>
    <row r="5506" spans="1:5" x14ac:dyDescent="0.25">
      <c r="A5506" s="8">
        <f t="shared" si="171"/>
        <v>5505</v>
      </c>
      <c r="B5506" t="s">
        <v>18276</v>
      </c>
      <c r="C5506" t="s">
        <v>12634</v>
      </c>
      <c r="D5506" s="8">
        <f>VLOOKUP(C5506,Proveedor!$B$2:$C$168,2,0)</f>
        <v>19</v>
      </c>
      <c r="E5506" s="8" t="str">
        <f t="shared" si="170"/>
        <v>insert into Productos values (5505,'VARIOS CONEXION 3/4 TENSOR 1/4 CON GANCHO Y ARGOLLA',19);</v>
      </c>
    </row>
    <row r="5507" spans="1:5" x14ac:dyDescent="0.25">
      <c r="A5507" s="8">
        <f t="shared" si="171"/>
        <v>5506</v>
      </c>
      <c r="B5507" t="s">
        <v>18277</v>
      </c>
      <c r="C5507" t="s">
        <v>12634</v>
      </c>
      <c r="D5507" s="8">
        <f>VLOOKUP(C5507,Proveedor!$B$2:$C$168,2,0)</f>
        <v>19</v>
      </c>
      <c r="E5507" s="8" t="str">
        <f t="shared" ref="E5507:E5531" si="172">"insert into Productos values ("&amp;A5507&amp;",'"&amp;B5507&amp;"',"&amp;D5507&amp;");"</f>
        <v>insert into Productos values (5506,'VASO T/OSTER COMPLETO',19);</v>
      </c>
    </row>
    <row r="5508" spans="1:5" x14ac:dyDescent="0.25">
      <c r="A5508" s="8">
        <f t="shared" ref="A5508:A5531" si="173">+A5507+1</f>
        <v>5507</v>
      </c>
      <c r="B5508" t="s">
        <v>18278</v>
      </c>
      <c r="C5508" t="s">
        <v>12781</v>
      </c>
      <c r="D5508" s="8">
        <f>VLOOKUP(C5508,Proveedor!$B$2:$C$168,2,0)</f>
        <v>167</v>
      </c>
      <c r="E5508" s="8" t="str">
        <f t="shared" si="172"/>
        <v>insert into Productos values (5507,'VENENO P/RATA KLERAT EN PELLETS 20G',167);</v>
      </c>
    </row>
    <row r="5509" spans="1:5" x14ac:dyDescent="0.25">
      <c r="A5509" s="8">
        <f t="shared" si="173"/>
        <v>5508</v>
      </c>
      <c r="B5509" t="s">
        <v>18279</v>
      </c>
      <c r="C5509" t="s">
        <v>12781</v>
      </c>
      <c r="D5509" s="8">
        <f>VLOOKUP(C5509,Proveedor!$B$2:$C$168,2,0)</f>
        <v>167</v>
      </c>
      <c r="E5509" s="8" t="str">
        <f t="shared" si="172"/>
        <v>insert into Productos values (5508,'VENENO P/RATA KLERAT RODENTICI CUBO 25G',167);</v>
      </c>
    </row>
    <row r="5510" spans="1:5" x14ac:dyDescent="0.25">
      <c r="A5510" s="8">
        <f t="shared" si="173"/>
        <v>5509</v>
      </c>
      <c r="B5510" t="s">
        <v>18280</v>
      </c>
      <c r="C5510" t="s">
        <v>12777</v>
      </c>
      <c r="D5510" s="8">
        <f>VLOOKUP(C5510,Proveedor!$B$2:$C$168,2,0)</f>
        <v>163</v>
      </c>
      <c r="E5510" s="8" t="str">
        <f t="shared" si="172"/>
        <v>insert into Productos values (5509,'VENENO P/RATAS RATICIDA MATADOR',163);</v>
      </c>
    </row>
    <row r="5511" spans="1:5" x14ac:dyDescent="0.25">
      <c r="A5511" s="8">
        <f t="shared" si="173"/>
        <v>5510</v>
      </c>
      <c r="B5511" t="s">
        <v>18281</v>
      </c>
      <c r="C5511" t="s">
        <v>12655</v>
      </c>
      <c r="D5511" s="8">
        <f>VLOOKUP(C5511,Proveedor!$B$2:$C$168,2,0)</f>
        <v>40</v>
      </c>
      <c r="E5511" s="8" t="str">
        <f t="shared" si="172"/>
        <v>insert into Productos values (5510,'VENTA PUBLICO EN GENERAL',40);</v>
      </c>
    </row>
    <row r="5512" spans="1:5" x14ac:dyDescent="0.25">
      <c r="A5512" s="8">
        <f t="shared" si="173"/>
        <v>5511</v>
      </c>
      <c r="B5512" t="s">
        <v>18282</v>
      </c>
      <c r="C5512" t="s">
        <v>12630</v>
      </c>
      <c r="D5512" s="8">
        <f>VLOOKUP(C5512,Proveedor!$B$2:$C$168,2,0)</f>
        <v>15</v>
      </c>
      <c r="E5512" s="8" t="str">
        <f t="shared" si="172"/>
        <v>insert into Productos values (5511,'VENTILADOR MAR-RAM NO.6 C/CLIP MOVIBLE',15);</v>
      </c>
    </row>
    <row r="5513" spans="1:5" x14ac:dyDescent="0.25">
      <c r="A5513" s="8">
        <f t="shared" si="173"/>
        <v>5512</v>
      </c>
      <c r="B5513" t="s">
        <v>18283</v>
      </c>
      <c r="C5513" t="s">
        <v>12630</v>
      </c>
      <c r="D5513" s="8">
        <f>VLOOKUP(C5513,Proveedor!$B$2:$C$168,2,0)</f>
        <v>15</v>
      </c>
      <c r="E5513" s="8" t="str">
        <f t="shared" si="172"/>
        <v>insert into Productos values (5512,'VENTILADOR MAR-RAM NO.8 C/CLIP MOVIBL',15);</v>
      </c>
    </row>
    <row r="5514" spans="1:5" x14ac:dyDescent="0.25">
      <c r="A5514" s="8">
        <f t="shared" si="173"/>
        <v>5513</v>
      </c>
      <c r="B5514" t="s">
        <v>18284</v>
      </c>
      <c r="C5514" t="s">
        <v>12634</v>
      </c>
      <c r="D5514" s="8">
        <f>VLOOKUP(C5514,Proveedor!$B$2:$C$168,2,0)</f>
        <v>19</v>
      </c>
      <c r="E5514" s="8" t="str">
        <f t="shared" si="172"/>
        <v>insert into Productos values (5513,'VOLTEADOR DE ALUMINIO C/MAG MADERA RA415',19);</v>
      </c>
    </row>
    <row r="5515" spans="1:5" x14ac:dyDescent="0.25">
      <c r="A5515" s="8">
        <f t="shared" si="173"/>
        <v>5514</v>
      </c>
      <c r="B5515" t="s">
        <v>18285</v>
      </c>
      <c r="C5515" t="s">
        <v>12628</v>
      </c>
      <c r="D5515" s="8">
        <f>VLOOKUP(C5515,Proveedor!$B$2:$C$168,2,0)</f>
        <v>13</v>
      </c>
      <c r="E5515" s="8" t="str">
        <f t="shared" si="172"/>
        <v>insert into Productos values (5514,'YEE GALVANIZADA SENCILLA 1"',13);</v>
      </c>
    </row>
    <row r="5516" spans="1:5" x14ac:dyDescent="0.25">
      <c r="A5516" s="8">
        <f t="shared" si="173"/>
        <v>5515</v>
      </c>
      <c r="B5516" t="s">
        <v>18286</v>
      </c>
      <c r="C5516" t="s">
        <v>12618</v>
      </c>
      <c r="D5516" s="8">
        <f>VLOOKUP(C5516,Proveedor!$B$2:$C$168,2,0)</f>
        <v>3</v>
      </c>
      <c r="E5516" s="8" t="str">
        <f t="shared" si="172"/>
        <v>insert into Productos values (5515,'YESO BOLSA DE 1.5 KG',3);</v>
      </c>
    </row>
    <row r="5517" spans="1:5" x14ac:dyDescent="0.25">
      <c r="A5517" s="8">
        <f t="shared" si="173"/>
        <v>5516</v>
      </c>
      <c r="B5517" t="s">
        <v>18287</v>
      </c>
      <c r="C5517" t="s">
        <v>12654</v>
      </c>
      <c r="D5517" s="8">
        <f>VLOOKUP(C5517,Proveedor!$B$2:$C$168,2,0)</f>
        <v>39</v>
      </c>
      <c r="E5517" s="8" t="str">
        <f t="shared" si="172"/>
        <v>insert into Productos values (5516,'ZAPAPICO PRETUL CON MANGO ZP-5MP "OJO"',39);</v>
      </c>
    </row>
    <row r="5518" spans="1:5" x14ac:dyDescent="0.25">
      <c r="A5518" s="8">
        <f t="shared" si="173"/>
        <v>5517</v>
      </c>
      <c r="B5518" t="s">
        <v>18288</v>
      </c>
      <c r="C5518" t="s">
        <v>12654</v>
      </c>
      <c r="D5518" s="8">
        <f>VLOOKUP(C5518,Proveedor!$B$2:$C$168,2,0)</f>
        <v>39</v>
      </c>
      <c r="E5518" s="8" t="str">
        <f t="shared" si="172"/>
        <v>insert into Productos values (5517,'ZAPAPICO PRETUL S/M ZP-5P $',39);</v>
      </c>
    </row>
    <row r="5519" spans="1:5" x14ac:dyDescent="0.25">
      <c r="A5519" s="8">
        <f t="shared" si="173"/>
        <v>5518</v>
      </c>
      <c r="B5519" t="s">
        <v>18289</v>
      </c>
      <c r="C5519" t="s">
        <v>12627</v>
      </c>
      <c r="D5519" s="8">
        <f>VLOOKUP(C5519,Proveedor!$B$2:$C$168,2,0)</f>
        <v>12</v>
      </c>
      <c r="E5519" s="8" t="str">
        <f t="shared" si="172"/>
        <v>insert into Productos values (5518,'ZAPAPICO TRUPER ZP-5 S/M',12);</v>
      </c>
    </row>
    <row r="5520" spans="1:5" x14ac:dyDescent="0.25">
      <c r="A5520" s="8">
        <f t="shared" si="173"/>
        <v>5519</v>
      </c>
      <c r="B5520" t="s">
        <v>18290</v>
      </c>
      <c r="C5520" t="s">
        <v>12627</v>
      </c>
      <c r="D5520" s="8">
        <f>VLOOKUP(C5520,Proveedor!$B$2:$C$168,2,0)</f>
        <v>12</v>
      </c>
      <c r="E5520" s="8" t="str">
        <f t="shared" si="172"/>
        <v>insert into Productos values (5519,'ZAPAPICO TRUPER ZP-5MX',12);</v>
      </c>
    </row>
    <row r="5521" spans="1:5" x14ac:dyDescent="0.25">
      <c r="A5521" s="8">
        <f t="shared" si="173"/>
        <v>5520</v>
      </c>
      <c r="B5521" t="s">
        <v>18291</v>
      </c>
      <c r="C5521" t="s">
        <v>12654</v>
      </c>
      <c r="D5521" s="8">
        <f>VLOOKUP(C5521,Proveedor!$B$2:$C$168,2,0)</f>
        <v>39</v>
      </c>
      <c r="E5521" s="8" t="str">
        <f t="shared" si="172"/>
        <v>insert into Productos values (5520,'ZAPATO PRETUL CON CASCO #25',39);</v>
      </c>
    </row>
    <row r="5522" spans="1:5" x14ac:dyDescent="0.25">
      <c r="A5522" s="8">
        <f t="shared" si="173"/>
        <v>5521</v>
      </c>
      <c r="B5522" t="s">
        <v>18292</v>
      </c>
      <c r="C5522" t="s">
        <v>12654</v>
      </c>
      <c r="D5522" s="8">
        <f>VLOOKUP(C5522,Proveedor!$B$2:$C$168,2,0)</f>
        <v>39</v>
      </c>
      <c r="E5522" s="8" t="str">
        <f t="shared" si="172"/>
        <v>insert into Productos values (5521,'ZAPATO PRETUL CON CASCO #26',39);</v>
      </c>
    </row>
    <row r="5523" spans="1:5" x14ac:dyDescent="0.25">
      <c r="A5523" s="8">
        <f t="shared" si="173"/>
        <v>5522</v>
      </c>
      <c r="B5523" t="s">
        <v>18293</v>
      </c>
      <c r="C5523" t="s">
        <v>12654</v>
      </c>
      <c r="D5523" s="8">
        <f>VLOOKUP(C5523,Proveedor!$B$2:$C$168,2,0)</f>
        <v>39</v>
      </c>
      <c r="E5523" s="8" t="str">
        <f t="shared" si="172"/>
        <v>insert into Productos values (5522,'ZAPATO PRETUL CON CASCO #27',39);</v>
      </c>
    </row>
    <row r="5524" spans="1:5" x14ac:dyDescent="0.25">
      <c r="A5524" s="8">
        <f t="shared" si="173"/>
        <v>5523</v>
      </c>
      <c r="B5524" t="s">
        <v>18294</v>
      </c>
      <c r="C5524" t="s">
        <v>12654</v>
      </c>
      <c r="D5524" s="8">
        <f>VLOOKUP(C5524,Proveedor!$B$2:$C$168,2,0)</f>
        <v>39</v>
      </c>
      <c r="E5524" s="8" t="str">
        <f t="shared" si="172"/>
        <v>insert into Productos values (5523,'ZAPATO PRETUL CON CASCO #28',39);</v>
      </c>
    </row>
    <row r="5525" spans="1:5" x14ac:dyDescent="0.25">
      <c r="A5525" s="8">
        <f t="shared" si="173"/>
        <v>5524</v>
      </c>
      <c r="B5525" t="s">
        <v>18295</v>
      </c>
      <c r="C5525" t="s">
        <v>12654</v>
      </c>
      <c r="D5525" s="8">
        <f>VLOOKUP(C5525,Proveedor!$B$2:$C$168,2,0)</f>
        <v>39</v>
      </c>
      <c r="E5525" s="8" t="str">
        <f t="shared" si="172"/>
        <v>insert into Productos values (5524,'ZAPATO PRETUL CON CASCO #29',39);</v>
      </c>
    </row>
    <row r="5526" spans="1:5" x14ac:dyDescent="0.25">
      <c r="A5526" s="8">
        <f t="shared" si="173"/>
        <v>5525</v>
      </c>
      <c r="B5526" t="s">
        <v>18296</v>
      </c>
      <c r="C5526" t="s">
        <v>12654</v>
      </c>
      <c r="D5526" s="8">
        <f>VLOOKUP(C5526,Proveedor!$B$2:$C$168,2,0)</f>
        <v>39</v>
      </c>
      <c r="E5526" s="8" t="str">
        <f t="shared" si="172"/>
        <v>insert into Productos values (5525,'ZAPATO PRETUL NO.28 NEGRO CON CASCO',39);</v>
      </c>
    </row>
    <row r="5527" spans="1:5" x14ac:dyDescent="0.25">
      <c r="A5527" s="8">
        <f t="shared" si="173"/>
        <v>5526</v>
      </c>
      <c r="B5527" t="s">
        <v>18297</v>
      </c>
      <c r="C5527" t="s">
        <v>12627</v>
      </c>
      <c r="D5527" s="8">
        <f>VLOOKUP(C5527,Proveedor!$B$2:$C$168,2,0)</f>
        <v>12</v>
      </c>
      <c r="E5527" s="8" t="str">
        <f t="shared" si="172"/>
        <v>insert into Productos values (5526,'ZAPATO TRUPER NO.25',12);</v>
      </c>
    </row>
    <row r="5528" spans="1:5" x14ac:dyDescent="0.25">
      <c r="A5528" s="8">
        <f t="shared" si="173"/>
        <v>5527</v>
      </c>
      <c r="B5528" t="s">
        <v>18298</v>
      </c>
      <c r="C5528" t="s">
        <v>12627</v>
      </c>
      <c r="D5528" s="8">
        <f>VLOOKUP(C5528,Proveedor!$B$2:$C$168,2,0)</f>
        <v>12</v>
      </c>
      <c r="E5528" s="8" t="str">
        <f t="shared" si="172"/>
        <v>insert into Productos values (5527,'ZAPATO TRUPER NO.26',12);</v>
      </c>
    </row>
    <row r="5529" spans="1:5" x14ac:dyDescent="0.25">
      <c r="A5529" s="8">
        <f t="shared" si="173"/>
        <v>5528</v>
      </c>
      <c r="B5529" t="s">
        <v>18299</v>
      </c>
      <c r="C5529" t="s">
        <v>12627</v>
      </c>
      <c r="D5529" s="8">
        <f>VLOOKUP(C5529,Proveedor!$B$2:$C$168,2,0)</f>
        <v>12</v>
      </c>
      <c r="E5529" s="8" t="str">
        <f t="shared" si="172"/>
        <v>insert into Productos values (5528,'ZAPATO TRUPER NO.27',12);</v>
      </c>
    </row>
    <row r="5530" spans="1:5" x14ac:dyDescent="0.25">
      <c r="A5530" s="8">
        <f t="shared" si="173"/>
        <v>5529</v>
      </c>
      <c r="B5530" t="s">
        <v>18300</v>
      </c>
      <c r="C5530" t="s">
        <v>12627</v>
      </c>
      <c r="D5530" s="8">
        <f>VLOOKUP(C5530,Proveedor!$B$2:$C$168,2,0)</f>
        <v>12</v>
      </c>
      <c r="E5530" s="8" t="str">
        <f t="shared" si="172"/>
        <v>insert into Productos values (5529,'ZAPATO TRUPER NO.28',12);</v>
      </c>
    </row>
    <row r="5531" spans="1:5" x14ac:dyDescent="0.25">
      <c r="A5531" s="8">
        <f t="shared" si="173"/>
        <v>5530</v>
      </c>
      <c r="B5531" t="s">
        <v>18301</v>
      </c>
      <c r="C5531" t="s">
        <v>12627</v>
      </c>
      <c r="D5531" s="8">
        <f>VLOOKUP(C5531,Proveedor!$B$2:$C$168,2,0)</f>
        <v>12</v>
      </c>
      <c r="E5531" s="8" t="str">
        <f t="shared" si="172"/>
        <v>insert into Productos values (5530,'ZAPATO TRUPER NO.29 CON CASQUILLO CAFE',12);</v>
      </c>
    </row>
  </sheetData>
  <autoFilter ref="A1:D553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31"/>
  <sheetViews>
    <sheetView topLeftCell="A5511" workbookViewId="0">
      <selection activeCell="A2" sqref="A2"/>
    </sheetView>
  </sheetViews>
  <sheetFormatPr baseColWidth="10" defaultRowHeight="15" x14ac:dyDescent="0.25"/>
  <sheetData>
    <row r="1" spans="1:6" x14ac:dyDescent="0.25">
      <c r="A1" t="s">
        <v>18302</v>
      </c>
      <c r="B1" t="s">
        <v>18303</v>
      </c>
      <c r="C1" t="s">
        <v>18304</v>
      </c>
      <c r="D1" t="s">
        <v>18305</v>
      </c>
      <c r="E1" t="s">
        <v>12611</v>
      </c>
    </row>
    <row r="2" spans="1:6" x14ac:dyDescent="0.25">
      <c r="A2">
        <v>1</v>
      </c>
      <c r="B2">
        <v>12</v>
      </c>
      <c r="C2">
        <v>1560</v>
      </c>
      <c r="D2">
        <v>1</v>
      </c>
      <c r="E2">
        <v>1</v>
      </c>
      <c r="F2" s="8" t="str">
        <f>"insert into Inventario values ("&amp;A2&amp;","&amp;B2&amp;","&amp;C2&amp;","&amp;D2&amp;","&amp;E2&amp;");"</f>
        <v>insert into Inventario values (1,12,1560,1,1);</v>
      </c>
    </row>
    <row r="3" spans="1:6" x14ac:dyDescent="0.25">
      <c r="A3">
        <f>+A2+1</f>
        <v>2</v>
      </c>
      <c r="B3">
        <v>16</v>
      </c>
      <c r="C3">
        <v>2184</v>
      </c>
      <c r="D3">
        <v>2</v>
      </c>
      <c r="E3">
        <v>2</v>
      </c>
      <c r="F3" s="8" t="str">
        <f t="shared" ref="F3:F66" si="0">"insert into Inventario values ("&amp;A3&amp;","&amp;B3&amp;","&amp;C3&amp;","&amp;D3&amp;","&amp;E3&amp;");"</f>
        <v>insert into Inventario values (2,16,2184,2,2);</v>
      </c>
    </row>
    <row r="4" spans="1:6" x14ac:dyDescent="0.25">
      <c r="A4" s="8">
        <f t="shared" ref="A4:A67" si="1">+A3+1</f>
        <v>3</v>
      </c>
      <c r="B4">
        <v>4</v>
      </c>
      <c r="C4">
        <v>156</v>
      </c>
      <c r="D4">
        <v>3</v>
      </c>
      <c r="E4">
        <v>3</v>
      </c>
      <c r="F4" s="8" t="str">
        <f t="shared" si="0"/>
        <v>insert into Inventario values (3,4,156,3,3);</v>
      </c>
    </row>
    <row r="5" spans="1:6" x14ac:dyDescent="0.25">
      <c r="A5" s="8">
        <f t="shared" si="1"/>
        <v>4</v>
      </c>
      <c r="B5">
        <v>3</v>
      </c>
      <c r="C5">
        <v>312</v>
      </c>
      <c r="D5">
        <v>4</v>
      </c>
      <c r="E5">
        <v>4</v>
      </c>
      <c r="F5" s="8" t="str">
        <f t="shared" si="0"/>
        <v>insert into Inventario values (4,3,312,4,4);</v>
      </c>
    </row>
    <row r="6" spans="1:6" x14ac:dyDescent="0.25">
      <c r="A6" s="8">
        <f t="shared" si="1"/>
        <v>5</v>
      </c>
      <c r="B6">
        <v>4</v>
      </c>
      <c r="C6">
        <v>312</v>
      </c>
      <c r="D6">
        <v>5</v>
      </c>
      <c r="E6">
        <v>5</v>
      </c>
      <c r="F6" s="8" t="str">
        <f t="shared" si="0"/>
        <v>insert into Inventario values (5,4,312,5,5);</v>
      </c>
    </row>
    <row r="7" spans="1:6" x14ac:dyDescent="0.25">
      <c r="A7" s="8">
        <f t="shared" si="1"/>
        <v>6</v>
      </c>
      <c r="B7">
        <v>20</v>
      </c>
      <c r="C7">
        <v>2730</v>
      </c>
      <c r="D7">
        <v>6</v>
      </c>
      <c r="E7">
        <v>6</v>
      </c>
      <c r="F7" s="8" t="str">
        <f t="shared" si="0"/>
        <v>insert into Inventario values (6,20,2730,6,6);</v>
      </c>
    </row>
    <row r="8" spans="1:6" x14ac:dyDescent="0.25">
      <c r="A8" s="8">
        <f t="shared" si="1"/>
        <v>7</v>
      </c>
      <c r="B8">
        <v>20</v>
      </c>
      <c r="C8">
        <v>2652</v>
      </c>
      <c r="D8">
        <v>7</v>
      </c>
      <c r="E8">
        <v>7</v>
      </c>
      <c r="F8" s="8" t="str">
        <f t="shared" si="0"/>
        <v>insert into Inventario values (7,20,2652,7,7);</v>
      </c>
    </row>
    <row r="9" spans="1:6" x14ac:dyDescent="0.25">
      <c r="A9" s="8">
        <f t="shared" si="1"/>
        <v>8</v>
      </c>
      <c r="B9">
        <v>32</v>
      </c>
      <c r="C9">
        <v>4368</v>
      </c>
      <c r="D9">
        <v>8</v>
      </c>
      <c r="E9">
        <v>8</v>
      </c>
      <c r="F9" s="8" t="str">
        <f t="shared" si="0"/>
        <v>insert into Inventario values (8,32,4368,8,8);</v>
      </c>
    </row>
    <row r="10" spans="1:6" x14ac:dyDescent="0.25">
      <c r="A10" s="8">
        <f t="shared" si="1"/>
        <v>9</v>
      </c>
      <c r="B10">
        <v>56</v>
      </c>
      <c r="C10">
        <v>7644</v>
      </c>
      <c r="D10">
        <v>9</v>
      </c>
      <c r="E10">
        <v>9</v>
      </c>
      <c r="F10" s="8" t="str">
        <f t="shared" si="0"/>
        <v>insert into Inventario values (9,56,7644,9,9);</v>
      </c>
    </row>
    <row r="11" spans="1:6" x14ac:dyDescent="0.25">
      <c r="A11" s="8">
        <f t="shared" si="1"/>
        <v>10</v>
      </c>
      <c r="B11">
        <v>56</v>
      </c>
      <c r="C11">
        <v>7644</v>
      </c>
      <c r="D11">
        <v>10</v>
      </c>
      <c r="E11">
        <v>10</v>
      </c>
      <c r="F11" s="8" t="str">
        <f t="shared" si="0"/>
        <v>insert into Inventario values (10,56,7644,10,10);</v>
      </c>
    </row>
    <row r="12" spans="1:6" x14ac:dyDescent="0.25">
      <c r="A12" s="8">
        <f t="shared" si="1"/>
        <v>11</v>
      </c>
      <c r="B12">
        <v>32</v>
      </c>
      <c r="C12">
        <v>4368</v>
      </c>
      <c r="D12">
        <v>11</v>
      </c>
      <c r="E12">
        <v>11</v>
      </c>
      <c r="F12" s="8" t="str">
        <f t="shared" si="0"/>
        <v>insert into Inventario values (11,32,4368,11,11);</v>
      </c>
    </row>
    <row r="13" spans="1:6" x14ac:dyDescent="0.25">
      <c r="A13" s="8">
        <f t="shared" si="1"/>
        <v>12</v>
      </c>
      <c r="B13">
        <v>63</v>
      </c>
      <c r="C13">
        <v>8580</v>
      </c>
      <c r="D13">
        <v>12</v>
      </c>
      <c r="E13">
        <v>12</v>
      </c>
      <c r="F13" s="8" t="str">
        <f t="shared" si="0"/>
        <v>insert into Inventario values (12,63,8580,12,12);</v>
      </c>
    </row>
    <row r="14" spans="1:6" x14ac:dyDescent="0.25">
      <c r="A14" s="8">
        <f t="shared" si="1"/>
        <v>13</v>
      </c>
      <c r="B14">
        <v>63</v>
      </c>
      <c r="C14">
        <v>8580</v>
      </c>
      <c r="D14">
        <v>13</v>
      </c>
      <c r="E14">
        <v>13</v>
      </c>
      <c r="F14" s="8" t="str">
        <f t="shared" si="0"/>
        <v>insert into Inventario values (13,63,8580,13,13);</v>
      </c>
    </row>
    <row r="15" spans="1:6" x14ac:dyDescent="0.25">
      <c r="A15" s="8">
        <f t="shared" si="1"/>
        <v>14</v>
      </c>
      <c r="B15">
        <v>4</v>
      </c>
      <c r="C15">
        <v>546</v>
      </c>
      <c r="D15">
        <v>14</v>
      </c>
      <c r="E15">
        <v>14</v>
      </c>
      <c r="F15" s="8" t="str">
        <f t="shared" si="0"/>
        <v>insert into Inventario values (14,4,546,14,14);</v>
      </c>
    </row>
    <row r="16" spans="1:6" x14ac:dyDescent="0.25">
      <c r="A16" s="8">
        <f t="shared" si="1"/>
        <v>15</v>
      </c>
      <c r="B16">
        <v>5</v>
      </c>
      <c r="C16">
        <v>624</v>
      </c>
      <c r="D16">
        <v>15</v>
      </c>
      <c r="E16">
        <v>15</v>
      </c>
      <c r="F16" s="8" t="str">
        <f t="shared" si="0"/>
        <v>insert into Inventario values (15,5,624,15,15);</v>
      </c>
    </row>
    <row r="17" spans="1:6" x14ac:dyDescent="0.25">
      <c r="A17" s="8">
        <f t="shared" si="1"/>
        <v>16</v>
      </c>
      <c r="B17">
        <v>63</v>
      </c>
      <c r="C17">
        <v>8580</v>
      </c>
      <c r="D17">
        <v>16</v>
      </c>
      <c r="E17">
        <v>16</v>
      </c>
      <c r="F17" s="8" t="str">
        <f t="shared" si="0"/>
        <v>insert into Inventario values (16,63,8580,16,16);</v>
      </c>
    </row>
    <row r="18" spans="1:6" x14ac:dyDescent="0.25">
      <c r="A18" s="8">
        <f t="shared" si="1"/>
        <v>17</v>
      </c>
      <c r="B18">
        <v>70</v>
      </c>
      <c r="C18">
        <v>9672</v>
      </c>
      <c r="D18">
        <v>17</v>
      </c>
      <c r="E18">
        <v>17</v>
      </c>
      <c r="F18" s="8" t="str">
        <f t="shared" si="0"/>
        <v>insert into Inventario values (17,70,9672,17,17);</v>
      </c>
    </row>
    <row r="19" spans="1:6" x14ac:dyDescent="0.25">
      <c r="A19" s="8">
        <f t="shared" si="1"/>
        <v>18</v>
      </c>
      <c r="B19">
        <v>70</v>
      </c>
      <c r="C19">
        <v>9672</v>
      </c>
      <c r="D19">
        <v>18</v>
      </c>
      <c r="E19">
        <v>18</v>
      </c>
      <c r="F19" s="8" t="str">
        <f t="shared" si="0"/>
        <v>insert into Inventario values (18,70,9672,18,18);</v>
      </c>
    </row>
    <row r="20" spans="1:6" x14ac:dyDescent="0.25">
      <c r="A20" s="8">
        <f t="shared" si="1"/>
        <v>19</v>
      </c>
      <c r="B20">
        <v>6</v>
      </c>
      <c r="C20">
        <v>702</v>
      </c>
      <c r="D20">
        <v>19</v>
      </c>
      <c r="E20">
        <v>19</v>
      </c>
      <c r="F20" s="8" t="str">
        <f t="shared" si="0"/>
        <v>insert into Inventario values (19,6,702,19,19);</v>
      </c>
    </row>
    <row r="21" spans="1:6" x14ac:dyDescent="0.25">
      <c r="A21" s="8">
        <f t="shared" si="1"/>
        <v>20</v>
      </c>
      <c r="B21">
        <v>83</v>
      </c>
      <c r="C21">
        <v>11232</v>
      </c>
      <c r="D21">
        <v>20</v>
      </c>
      <c r="E21">
        <v>20</v>
      </c>
      <c r="F21" s="8" t="str">
        <f t="shared" si="0"/>
        <v>insert into Inventario values (20,83,11232,20,20);</v>
      </c>
    </row>
    <row r="22" spans="1:6" x14ac:dyDescent="0.25">
      <c r="A22" s="8">
        <f t="shared" si="1"/>
        <v>21</v>
      </c>
      <c r="B22">
        <v>83</v>
      </c>
      <c r="C22">
        <v>11232</v>
      </c>
      <c r="D22">
        <v>21</v>
      </c>
      <c r="E22">
        <v>21</v>
      </c>
      <c r="F22" s="8" t="str">
        <f t="shared" si="0"/>
        <v>insert into Inventario values (21,83,11232,21,21);</v>
      </c>
    </row>
    <row r="23" spans="1:6" x14ac:dyDescent="0.25">
      <c r="A23" s="8">
        <f t="shared" si="1"/>
        <v>22</v>
      </c>
      <c r="B23">
        <v>56</v>
      </c>
      <c r="C23">
        <v>7644</v>
      </c>
      <c r="D23">
        <v>22</v>
      </c>
      <c r="E23">
        <v>22</v>
      </c>
      <c r="F23" s="8" t="str">
        <f t="shared" si="0"/>
        <v>insert into Inventario values (22,56,7644,22,22);</v>
      </c>
    </row>
    <row r="24" spans="1:6" x14ac:dyDescent="0.25">
      <c r="A24" s="8">
        <f t="shared" si="1"/>
        <v>23</v>
      </c>
      <c r="B24">
        <v>63</v>
      </c>
      <c r="C24">
        <v>8580</v>
      </c>
      <c r="D24">
        <v>23</v>
      </c>
      <c r="E24">
        <v>23</v>
      </c>
      <c r="F24" s="8" t="str">
        <f t="shared" si="0"/>
        <v>insert into Inventario values (23,63,8580,23,23);</v>
      </c>
    </row>
    <row r="25" spans="1:6" x14ac:dyDescent="0.25">
      <c r="A25" s="8">
        <f t="shared" si="1"/>
        <v>24</v>
      </c>
      <c r="B25">
        <v>70</v>
      </c>
      <c r="C25">
        <v>9672</v>
      </c>
      <c r="D25">
        <v>24</v>
      </c>
      <c r="E25">
        <v>24</v>
      </c>
      <c r="F25" s="8" t="str">
        <f t="shared" si="0"/>
        <v>insert into Inventario values (24,70,9672,24,24);</v>
      </c>
    </row>
    <row r="26" spans="1:6" x14ac:dyDescent="0.25">
      <c r="A26" s="8">
        <f t="shared" si="1"/>
        <v>25</v>
      </c>
      <c r="B26">
        <v>4</v>
      </c>
      <c r="C26">
        <v>156</v>
      </c>
      <c r="D26">
        <v>25</v>
      </c>
      <c r="E26">
        <v>25</v>
      </c>
      <c r="F26" s="8" t="str">
        <f t="shared" si="0"/>
        <v>insert into Inventario values (25,4,156,25,25);</v>
      </c>
    </row>
    <row r="27" spans="1:6" x14ac:dyDescent="0.25">
      <c r="A27" s="8">
        <f t="shared" si="1"/>
        <v>26</v>
      </c>
      <c r="B27">
        <v>13</v>
      </c>
      <c r="C27">
        <v>1716</v>
      </c>
      <c r="D27">
        <v>26</v>
      </c>
      <c r="E27">
        <v>26</v>
      </c>
      <c r="F27" s="8" t="str">
        <f t="shared" si="0"/>
        <v>insert into Inventario values (26,13,1716,26,26);</v>
      </c>
    </row>
    <row r="28" spans="1:6" x14ac:dyDescent="0.25">
      <c r="A28" s="8">
        <f t="shared" si="1"/>
        <v>27</v>
      </c>
      <c r="B28">
        <v>18</v>
      </c>
      <c r="C28">
        <v>2340</v>
      </c>
      <c r="D28">
        <v>27</v>
      </c>
      <c r="E28">
        <v>27</v>
      </c>
      <c r="F28" s="8" t="str">
        <f t="shared" si="0"/>
        <v>insert into Inventario values (27,18,2340,27,27);</v>
      </c>
    </row>
    <row r="29" spans="1:6" x14ac:dyDescent="0.25">
      <c r="A29" s="8">
        <f t="shared" si="1"/>
        <v>28</v>
      </c>
      <c r="B29">
        <v>4</v>
      </c>
      <c r="C29">
        <v>234</v>
      </c>
      <c r="D29">
        <v>28</v>
      </c>
      <c r="E29">
        <v>28</v>
      </c>
      <c r="F29" s="8" t="str">
        <f t="shared" si="0"/>
        <v>insert into Inventario values (28,4,234,28,28);</v>
      </c>
    </row>
    <row r="30" spans="1:6" x14ac:dyDescent="0.25">
      <c r="A30" s="8">
        <f t="shared" si="1"/>
        <v>29</v>
      </c>
      <c r="B30">
        <v>20</v>
      </c>
      <c r="C30">
        <v>2652</v>
      </c>
      <c r="D30">
        <v>29</v>
      </c>
      <c r="E30">
        <v>29</v>
      </c>
      <c r="F30" s="8" t="str">
        <f t="shared" si="0"/>
        <v>insert into Inventario values (29,20,2652,29,29);</v>
      </c>
    </row>
    <row r="31" spans="1:6" x14ac:dyDescent="0.25">
      <c r="A31" s="8">
        <f t="shared" si="1"/>
        <v>30</v>
      </c>
      <c r="B31">
        <v>4</v>
      </c>
      <c r="C31">
        <v>390</v>
      </c>
      <c r="D31">
        <v>30</v>
      </c>
      <c r="E31">
        <v>30</v>
      </c>
      <c r="F31" s="8" t="str">
        <f t="shared" si="0"/>
        <v>insert into Inventario values (30,4,390,30,30);</v>
      </c>
    </row>
    <row r="32" spans="1:6" x14ac:dyDescent="0.25">
      <c r="A32" s="8">
        <f t="shared" si="1"/>
        <v>31</v>
      </c>
      <c r="B32">
        <v>18</v>
      </c>
      <c r="C32">
        <v>2340</v>
      </c>
      <c r="D32">
        <v>31</v>
      </c>
      <c r="E32">
        <v>31</v>
      </c>
      <c r="F32" s="8" t="str">
        <f t="shared" si="0"/>
        <v>insert into Inventario values (31,18,2340,31,31);</v>
      </c>
    </row>
    <row r="33" spans="1:6" x14ac:dyDescent="0.25">
      <c r="A33" s="8">
        <f t="shared" si="1"/>
        <v>32</v>
      </c>
      <c r="B33">
        <v>59</v>
      </c>
      <c r="C33">
        <v>8034</v>
      </c>
      <c r="D33">
        <v>32</v>
      </c>
      <c r="E33">
        <v>32</v>
      </c>
      <c r="F33" s="8" t="str">
        <f t="shared" si="0"/>
        <v>insert into Inventario values (32,59,8034,32,32);</v>
      </c>
    </row>
    <row r="34" spans="1:6" x14ac:dyDescent="0.25">
      <c r="A34" s="8">
        <f t="shared" si="1"/>
        <v>33</v>
      </c>
      <c r="B34">
        <v>35</v>
      </c>
      <c r="C34">
        <v>4680</v>
      </c>
      <c r="D34">
        <v>33</v>
      </c>
      <c r="E34">
        <v>33</v>
      </c>
      <c r="F34" s="8" t="str">
        <f t="shared" si="0"/>
        <v>insert into Inventario values (33,35,4680,33,33);</v>
      </c>
    </row>
    <row r="35" spans="1:6" x14ac:dyDescent="0.25">
      <c r="A35" s="8">
        <f t="shared" si="1"/>
        <v>34</v>
      </c>
      <c r="B35">
        <v>153</v>
      </c>
      <c r="C35">
        <v>20826</v>
      </c>
      <c r="D35">
        <v>34</v>
      </c>
      <c r="E35" s="8">
        <v>1</v>
      </c>
      <c r="F35" s="8" t="str">
        <f t="shared" si="0"/>
        <v>insert into Inventario values (34,153,20826,34,1);</v>
      </c>
    </row>
    <row r="36" spans="1:6" x14ac:dyDescent="0.25">
      <c r="A36" s="8">
        <f t="shared" si="1"/>
        <v>35</v>
      </c>
      <c r="B36">
        <v>157</v>
      </c>
      <c r="C36">
        <v>21762</v>
      </c>
      <c r="D36">
        <v>35</v>
      </c>
      <c r="E36" s="8">
        <v>2</v>
      </c>
      <c r="F36" s="8" t="str">
        <f t="shared" si="0"/>
        <v>insert into Inventario values (35,157,21762,35,2);</v>
      </c>
    </row>
    <row r="37" spans="1:6" x14ac:dyDescent="0.25">
      <c r="A37" s="8">
        <f t="shared" si="1"/>
        <v>36</v>
      </c>
      <c r="B37">
        <v>50</v>
      </c>
      <c r="C37">
        <v>6786</v>
      </c>
      <c r="D37">
        <v>36</v>
      </c>
      <c r="E37" s="8">
        <v>3</v>
      </c>
      <c r="F37" s="8" t="str">
        <f t="shared" si="0"/>
        <v>insert into Inventario values (36,50,6786,36,3);</v>
      </c>
    </row>
    <row r="38" spans="1:6" x14ac:dyDescent="0.25">
      <c r="A38" s="8">
        <f t="shared" si="1"/>
        <v>37</v>
      </c>
      <c r="B38">
        <v>34</v>
      </c>
      <c r="C38">
        <v>4602</v>
      </c>
      <c r="D38">
        <v>37</v>
      </c>
      <c r="E38" s="8">
        <v>4</v>
      </c>
      <c r="F38" s="8" t="str">
        <f t="shared" si="0"/>
        <v>insert into Inventario values (37,34,4602,37,4);</v>
      </c>
    </row>
    <row r="39" spans="1:6" x14ac:dyDescent="0.25">
      <c r="A39" s="8">
        <f t="shared" si="1"/>
        <v>38</v>
      </c>
      <c r="B39">
        <v>55</v>
      </c>
      <c r="C39">
        <v>7488</v>
      </c>
      <c r="D39">
        <v>38</v>
      </c>
      <c r="E39" s="8">
        <v>5</v>
      </c>
      <c r="F39" s="8" t="str">
        <f t="shared" si="0"/>
        <v>insert into Inventario values (38,55,7488,38,5);</v>
      </c>
    </row>
    <row r="40" spans="1:6" x14ac:dyDescent="0.25">
      <c r="A40" s="8">
        <f t="shared" si="1"/>
        <v>39</v>
      </c>
      <c r="B40">
        <v>209</v>
      </c>
      <c r="C40">
        <v>28470</v>
      </c>
      <c r="D40">
        <v>39</v>
      </c>
      <c r="E40" s="8">
        <v>6</v>
      </c>
      <c r="F40" s="8" t="str">
        <f t="shared" si="0"/>
        <v>insert into Inventario values (39,209,28470,39,6);</v>
      </c>
    </row>
    <row r="41" spans="1:6" x14ac:dyDescent="0.25">
      <c r="A41" s="8">
        <f t="shared" si="1"/>
        <v>40</v>
      </c>
      <c r="B41">
        <v>133</v>
      </c>
      <c r="C41">
        <v>18096</v>
      </c>
      <c r="D41">
        <v>40</v>
      </c>
      <c r="E41" s="8">
        <v>7</v>
      </c>
      <c r="F41" s="8" t="str">
        <f t="shared" si="0"/>
        <v>insert into Inventario values (40,133,18096,40,7);</v>
      </c>
    </row>
    <row r="42" spans="1:6" x14ac:dyDescent="0.25">
      <c r="A42" s="8">
        <f t="shared" si="1"/>
        <v>41</v>
      </c>
      <c r="B42">
        <v>184</v>
      </c>
      <c r="C42">
        <v>25116</v>
      </c>
      <c r="D42">
        <v>41</v>
      </c>
      <c r="E42" s="8">
        <v>8</v>
      </c>
      <c r="F42" s="8" t="str">
        <f t="shared" si="0"/>
        <v>insert into Inventario values (41,184,25116,41,8);</v>
      </c>
    </row>
    <row r="43" spans="1:6" x14ac:dyDescent="0.25">
      <c r="A43" s="8">
        <f t="shared" si="1"/>
        <v>42</v>
      </c>
      <c r="B43">
        <v>305</v>
      </c>
      <c r="C43">
        <v>46020</v>
      </c>
      <c r="D43">
        <v>42</v>
      </c>
      <c r="E43" s="8">
        <v>9</v>
      </c>
      <c r="F43" s="8" t="str">
        <f t="shared" si="0"/>
        <v>insert into Inventario values (42,305,46020,42,9);</v>
      </c>
    </row>
    <row r="44" spans="1:6" x14ac:dyDescent="0.25">
      <c r="A44" s="8">
        <f t="shared" si="1"/>
        <v>43</v>
      </c>
      <c r="B44">
        <v>132</v>
      </c>
      <c r="C44">
        <v>18018</v>
      </c>
      <c r="D44">
        <v>43</v>
      </c>
      <c r="E44" s="8">
        <v>10</v>
      </c>
      <c r="F44" s="8" t="str">
        <f t="shared" si="0"/>
        <v>insert into Inventario values (43,132,18018,43,10);</v>
      </c>
    </row>
    <row r="45" spans="1:6" x14ac:dyDescent="0.25">
      <c r="A45" s="8">
        <f t="shared" si="1"/>
        <v>44</v>
      </c>
      <c r="B45">
        <v>220</v>
      </c>
      <c r="C45">
        <v>32760</v>
      </c>
      <c r="D45">
        <v>44</v>
      </c>
      <c r="E45" s="8">
        <v>11</v>
      </c>
      <c r="F45" s="8" t="str">
        <f t="shared" si="0"/>
        <v>insert into Inventario values (44,220,32760,44,11);</v>
      </c>
    </row>
    <row r="46" spans="1:6" x14ac:dyDescent="0.25">
      <c r="A46" s="8">
        <f t="shared" si="1"/>
        <v>45</v>
      </c>
      <c r="B46">
        <v>181</v>
      </c>
      <c r="C46">
        <v>24648</v>
      </c>
      <c r="D46">
        <v>45</v>
      </c>
      <c r="E46" s="8">
        <v>12</v>
      </c>
      <c r="F46" s="8" t="str">
        <f t="shared" si="0"/>
        <v>insert into Inventario values (45,181,24648,45,12);</v>
      </c>
    </row>
    <row r="47" spans="1:6" x14ac:dyDescent="0.25">
      <c r="A47" s="8">
        <f t="shared" si="1"/>
        <v>46</v>
      </c>
      <c r="B47">
        <v>575</v>
      </c>
      <c r="C47">
        <v>89700</v>
      </c>
      <c r="D47">
        <v>46</v>
      </c>
      <c r="E47" s="8">
        <v>13</v>
      </c>
      <c r="F47" s="8" t="str">
        <f t="shared" si="0"/>
        <v>insert into Inventario values (46,575,89700,46,13);</v>
      </c>
    </row>
    <row r="48" spans="1:6" x14ac:dyDescent="0.25">
      <c r="A48" s="8">
        <f t="shared" si="1"/>
        <v>47</v>
      </c>
      <c r="B48">
        <v>438</v>
      </c>
      <c r="C48">
        <v>66690</v>
      </c>
      <c r="D48">
        <v>47</v>
      </c>
      <c r="E48" s="8">
        <v>14</v>
      </c>
      <c r="F48" s="8" t="str">
        <f t="shared" si="0"/>
        <v>insert into Inventario values (47,438,66690,47,14);</v>
      </c>
    </row>
    <row r="49" spans="1:6" x14ac:dyDescent="0.25">
      <c r="A49" s="8">
        <f t="shared" si="1"/>
        <v>48</v>
      </c>
      <c r="B49">
        <v>135</v>
      </c>
      <c r="C49">
        <v>19500</v>
      </c>
      <c r="D49">
        <v>48</v>
      </c>
      <c r="E49" s="8">
        <v>15</v>
      </c>
      <c r="F49" s="8" t="str">
        <f t="shared" si="0"/>
        <v>insert into Inventario values (48,135,19500,48,15);</v>
      </c>
    </row>
    <row r="50" spans="1:6" x14ac:dyDescent="0.25">
      <c r="A50" s="8">
        <f t="shared" si="1"/>
        <v>49</v>
      </c>
      <c r="B50">
        <v>575</v>
      </c>
      <c r="C50">
        <v>89700</v>
      </c>
      <c r="D50">
        <v>49</v>
      </c>
      <c r="E50" s="8">
        <v>16</v>
      </c>
      <c r="F50" s="8" t="str">
        <f t="shared" si="0"/>
        <v>insert into Inventario values (49,575,89700,49,16);</v>
      </c>
    </row>
    <row r="51" spans="1:6" x14ac:dyDescent="0.25">
      <c r="A51" s="8">
        <f t="shared" si="1"/>
        <v>50</v>
      </c>
      <c r="B51">
        <v>251</v>
      </c>
      <c r="C51">
        <v>34242</v>
      </c>
      <c r="D51">
        <v>50</v>
      </c>
      <c r="E51" s="8">
        <v>17</v>
      </c>
      <c r="F51" s="8" t="str">
        <f t="shared" si="0"/>
        <v>insert into Inventario values (50,251,34242,50,17);</v>
      </c>
    </row>
    <row r="52" spans="1:6" x14ac:dyDescent="0.25">
      <c r="A52" s="8">
        <f t="shared" si="1"/>
        <v>51</v>
      </c>
      <c r="B52">
        <v>130</v>
      </c>
      <c r="C52">
        <v>17706</v>
      </c>
      <c r="D52">
        <v>51</v>
      </c>
      <c r="E52" s="8">
        <v>18</v>
      </c>
      <c r="F52" s="8" t="str">
        <f t="shared" si="0"/>
        <v>insert into Inventario values (51,130,17706,51,18);</v>
      </c>
    </row>
    <row r="53" spans="1:6" x14ac:dyDescent="0.25">
      <c r="A53" s="8">
        <f t="shared" si="1"/>
        <v>52</v>
      </c>
      <c r="B53">
        <v>18</v>
      </c>
      <c r="C53">
        <v>2340</v>
      </c>
      <c r="D53">
        <v>52</v>
      </c>
      <c r="E53" s="8">
        <v>19</v>
      </c>
      <c r="F53" s="8" t="str">
        <f t="shared" si="0"/>
        <v>insert into Inventario values (52,18,2340,52,19);</v>
      </c>
    </row>
    <row r="54" spans="1:6" x14ac:dyDescent="0.25">
      <c r="A54" s="8">
        <f t="shared" si="1"/>
        <v>53</v>
      </c>
      <c r="B54">
        <v>27</v>
      </c>
      <c r="C54">
        <v>3588</v>
      </c>
      <c r="D54">
        <v>53</v>
      </c>
      <c r="E54" s="8">
        <v>20</v>
      </c>
      <c r="F54" s="8" t="str">
        <f t="shared" si="0"/>
        <v>insert into Inventario values (53,27,3588,53,20);</v>
      </c>
    </row>
    <row r="55" spans="1:6" x14ac:dyDescent="0.25">
      <c r="A55" s="8">
        <f t="shared" si="1"/>
        <v>54</v>
      </c>
      <c r="B55">
        <v>12</v>
      </c>
      <c r="C55">
        <v>1560</v>
      </c>
      <c r="D55">
        <v>54</v>
      </c>
      <c r="E55" s="8">
        <v>21</v>
      </c>
      <c r="F55" s="8" t="str">
        <f t="shared" si="0"/>
        <v>insert into Inventario values (54,12,1560,54,21);</v>
      </c>
    </row>
    <row r="56" spans="1:6" x14ac:dyDescent="0.25">
      <c r="A56" s="8">
        <f t="shared" si="1"/>
        <v>55</v>
      </c>
      <c r="B56">
        <v>28</v>
      </c>
      <c r="C56">
        <v>3822</v>
      </c>
      <c r="D56">
        <v>55</v>
      </c>
      <c r="E56" s="8">
        <v>22</v>
      </c>
      <c r="F56" s="8" t="str">
        <f t="shared" si="0"/>
        <v>insert into Inventario values (55,28,3822,55,22);</v>
      </c>
    </row>
    <row r="57" spans="1:6" x14ac:dyDescent="0.25">
      <c r="A57" s="8">
        <f t="shared" si="1"/>
        <v>56</v>
      </c>
      <c r="B57">
        <v>37</v>
      </c>
      <c r="C57">
        <v>4992</v>
      </c>
      <c r="D57">
        <v>56</v>
      </c>
      <c r="E57" s="8">
        <v>23</v>
      </c>
      <c r="F57" s="8" t="str">
        <f t="shared" si="0"/>
        <v>insert into Inventario values (56,37,4992,56,23);</v>
      </c>
    </row>
    <row r="58" spans="1:6" x14ac:dyDescent="0.25">
      <c r="A58" s="8">
        <f t="shared" si="1"/>
        <v>57</v>
      </c>
      <c r="B58">
        <v>16</v>
      </c>
      <c r="C58">
        <v>2184</v>
      </c>
      <c r="D58">
        <v>57</v>
      </c>
      <c r="E58" s="8">
        <v>24</v>
      </c>
      <c r="F58" s="8" t="str">
        <f t="shared" si="0"/>
        <v>insert into Inventario values (57,16,2184,57,24);</v>
      </c>
    </row>
    <row r="59" spans="1:6" x14ac:dyDescent="0.25">
      <c r="A59" s="8">
        <f t="shared" si="1"/>
        <v>58</v>
      </c>
      <c r="B59">
        <v>26</v>
      </c>
      <c r="C59">
        <v>3588</v>
      </c>
      <c r="D59">
        <v>58</v>
      </c>
      <c r="E59" s="8">
        <v>25</v>
      </c>
      <c r="F59" s="8" t="str">
        <f t="shared" si="0"/>
        <v>insert into Inventario values (58,26,3588,58,25);</v>
      </c>
    </row>
    <row r="60" spans="1:6" x14ac:dyDescent="0.25">
      <c r="A60" s="8">
        <f t="shared" si="1"/>
        <v>59</v>
      </c>
      <c r="B60">
        <v>67</v>
      </c>
      <c r="C60">
        <v>9048</v>
      </c>
      <c r="D60">
        <v>59</v>
      </c>
      <c r="E60" s="8">
        <v>26</v>
      </c>
      <c r="F60" s="8" t="str">
        <f t="shared" si="0"/>
        <v>insert into Inventario values (59,67,9048,59,26);</v>
      </c>
    </row>
    <row r="61" spans="1:6" x14ac:dyDescent="0.25">
      <c r="A61" s="8">
        <f t="shared" si="1"/>
        <v>60</v>
      </c>
      <c r="B61">
        <v>78</v>
      </c>
      <c r="C61">
        <v>10608</v>
      </c>
      <c r="D61">
        <v>60</v>
      </c>
      <c r="E61" s="8">
        <v>27</v>
      </c>
      <c r="F61" s="8" t="str">
        <f t="shared" si="0"/>
        <v>insert into Inventario values (60,78,10608,60,27);</v>
      </c>
    </row>
    <row r="62" spans="1:6" x14ac:dyDescent="0.25">
      <c r="A62" s="8">
        <f t="shared" si="1"/>
        <v>61</v>
      </c>
      <c r="B62">
        <v>26</v>
      </c>
      <c r="C62">
        <v>3588</v>
      </c>
      <c r="D62">
        <v>61</v>
      </c>
      <c r="E62" s="8">
        <v>28</v>
      </c>
      <c r="F62" s="8" t="str">
        <f t="shared" si="0"/>
        <v>insert into Inventario values (61,26,3588,61,28);</v>
      </c>
    </row>
    <row r="63" spans="1:6" x14ac:dyDescent="0.25">
      <c r="A63" s="8">
        <f t="shared" si="1"/>
        <v>62</v>
      </c>
      <c r="B63">
        <v>29</v>
      </c>
      <c r="C63">
        <v>3900</v>
      </c>
      <c r="D63">
        <v>62</v>
      </c>
      <c r="E63" s="8">
        <v>29</v>
      </c>
      <c r="F63" s="8" t="str">
        <f t="shared" si="0"/>
        <v>insert into Inventario values (62,29,3900,62,29);</v>
      </c>
    </row>
    <row r="64" spans="1:6" x14ac:dyDescent="0.25">
      <c r="A64" s="8">
        <f t="shared" si="1"/>
        <v>63</v>
      </c>
      <c r="B64">
        <v>55</v>
      </c>
      <c r="C64">
        <v>7644</v>
      </c>
      <c r="D64">
        <v>63</v>
      </c>
      <c r="E64" s="8">
        <v>30</v>
      </c>
      <c r="F64" s="8" t="str">
        <f t="shared" si="0"/>
        <v>insert into Inventario values (63,55,7644,63,30);</v>
      </c>
    </row>
    <row r="65" spans="1:6" x14ac:dyDescent="0.25">
      <c r="A65" s="8">
        <f t="shared" si="1"/>
        <v>64</v>
      </c>
      <c r="B65">
        <v>12</v>
      </c>
      <c r="C65">
        <v>1560</v>
      </c>
      <c r="D65">
        <v>64</v>
      </c>
      <c r="E65" s="8">
        <v>31</v>
      </c>
      <c r="F65" s="8" t="str">
        <f t="shared" si="0"/>
        <v>insert into Inventario values (64,12,1560,64,31);</v>
      </c>
    </row>
    <row r="66" spans="1:6" x14ac:dyDescent="0.25">
      <c r="A66" s="8">
        <f t="shared" si="1"/>
        <v>65</v>
      </c>
      <c r="B66">
        <v>8</v>
      </c>
      <c r="C66">
        <v>1092</v>
      </c>
      <c r="D66">
        <v>65</v>
      </c>
      <c r="E66" s="8">
        <v>32</v>
      </c>
      <c r="F66" s="8" t="str">
        <f t="shared" si="0"/>
        <v>insert into Inventario values (65,8,1092,65,32);</v>
      </c>
    </row>
    <row r="67" spans="1:6" x14ac:dyDescent="0.25">
      <c r="A67" s="8">
        <f t="shared" si="1"/>
        <v>66</v>
      </c>
      <c r="B67">
        <v>7</v>
      </c>
      <c r="C67">
        <v>702</v>
      </c>
      <c r="D67">
        <v>66</v>
      </c>
      <c r="E67" s="8">
        <v>33</v>
      </c>
      <c r="F67" s="8" t="str">
        <f t="shared" ref="F67:F130" si="2">"insert into Inventario values ("&amp;A67&amp;","&amp;B67&amp;","&amp;C67&amp;","&amp;D67&amp;","&amp;E67&amp;");"</f>
        <v>insert into Inventario values (66,7,702,66,33);</v>
      </c>
    </row>
    <row r="68" spans="1:6" x14ac:dyDescent="0.25">
      <c r="A68" s="8">
        <f t="shared" ref="A68:A131" si="3">+A67+1</f>
        <v>67</v>
      </c>
      <c r="B68">
        <v>8</v>
      </c>
      <c r="C68">
        <v>1014</v>
      </c>
      <c r="D68">
        <v>67</v>
      </c>
      <c r="E68" s="8">
        <v>1</v>
      </c>
      <c r="F68" s="8" t="str">
        <f t="shared" si="2"/>
        <v>insert into Inventario values (67,8,1014,67,1);</v>
      </c>
    </row>
    <row r="69" spans="1:6" x14ac:dyDescent="0.25">
      <c r="A69" s="8">
        <f t="shared" si="3"/>
        <v>68</v>
      </c>
      <c r="B69">
        <v>56</v>
      </c>
      <c r="C69">
        <v>7644</v>
      </c>
      <c r="D69">
        <v>68</v>
      </c>
      <c r="E69" s="8">
        <v>2</v>
      </c>
      <c r="F69" s="8" t="str">
        <f t="shared" si="2"/>
        <v>insert into Inventario values (68,56,7644,68,2);</v>
      </c>
    </row>
    <row r="70" spans="1:6" x14ac:dyDescent="0.25">
      <c r="A70" s="8">
        <f t="shared" si="3"/>
        <v>69</v>
      </c>
      <c r="B70">
        <v>38</v>
      </c>
      <c r="C70">
        <v>5226</v>
      </c>
      <c r="D70">
        <v>69</v>
      </c>
      <c r="E70" s="8">
        <v>3</v>
      </c>
      <c r="F70" s="8" t="str">
        <f t="shared" si="2"/>
        <v>insert into Inventario values (69,38,5226,69,3);</v>
      </c>
    </row>
    <row r="71" spans="1:6" x14ac:dyDescent="0.25">
      <c r="A71" s="8">
        <f t="shared" si="3"/>
        <v>70</v>
      </c>
      <c r="B71">
        <v>43</v>
      </c>
      <c r="C71">
        <v>5928</v>
      </c>
      <c r="D71">
        <v>70</v>
      </c>
      <c r="E71" s="8">
        <v>4</v>
      </c>
      <c r="F71" s="8" t="str">
        <f t="shared" si="2"/>
        <v>insert into Inventario values (70,43,5928,70,4);</v>
      </c>
    </row>
    <row r="72" spans="1:6" x14ac:dyDescent="0.25">
      <c r="A72" s="8">
        <f t="shared" si="3"/>
        <v>71</v>
      </c>
      <c r="B72">
        <v>60</v>
      </c>
      <c r="C72">
        <v>9360</v>
      </c>
      <c r="D72">
        <v>71</v>
      </c>
      <c r="E72" s="8">
        <v>5</v>
      </c>
      <c r="F72" s="8" t="str">
        <f t="shared" si="2"/>
        <v>insert into Inventario values (71,60,9360,71,5);</v>
      </c>
    </row>
    <row r="73" spans="1:6" x14ac:dyDescent="0.25">
      <c r="A73" s="8">
        <f t="shared" si="3"/>
        <v>72</v>
      </c>
      <c r="B73">
        <v>49</v>
      </c>
      <c r="C73">
        <v>6708</v>
      </c>
      <c r="D73">
        <v>72</v>
      </c>
      <c r="E73" s="8">
        <v>6</v>
      </c>
      <c r="F73" s="8" t="str">
        <f t="shared" si="2"/>
        <v>insert into Inventario values (72,49,6708,72,6);</v>
      </c>
    </row>
    <row r="74" spans="1:6" x14ac:dyDescent="0.25">
      <c r="A74" s="8">
        <f t="shared" si="3"/>
        <v>73</v>
      </c>
      <c r="B74">
        <v>29</v>
      </c>
      <c r="C74">
        <v>3900</v>
      </c>
      <c r="D74">
        <v>73</v>
      </c>
      <c r="E74" s="8">
        <v>7</v>
      </c>
      <c r="F74" s="8" t="str">
        <f t="shared" si="2"/>
        <v>insert into Inventario values (73,29,3900,73,7);</v>
      </c>
    </row>
    <row r="75" spans="1:6" x14ac:dyDescent="0.25">
      <c r="A75" s="8">
        <f t="shared" si="3"/>
        <v>74</v>
      </c>
      <c r="B75">
        <v>47</v>
      </c>
      <c r="C75">
        <v>6474</v>
      </c>
      <c r="D75">
        <v>74</v>
      </c>
      <c r="E75" s="8">
        <v>8</v>
      </c>
      <c r="F75" s="8" t="str">
        <f t="shared" si="2"/>
        <v>insert into Inventario values (74,47,6474,74,8);</v>
      </c>
    </row>
    <row r="76" spans="1:6" x14ac:dyDescent="0.25">
      <c r="A76" s="8">
        <f t="shared" si="3"/>
        <v>75</v>
      </c>
      <c r="B76">
        <v>25</v>
      </c>
      <c r="C76">
        <v>3354</v>
      </c>
      <c r="D76">
        <v>75</v>
      </c>
      <c r="E76" s="8">
        <v>9</v>
      </c>
      <c r="F76" s="8" t="str">
        <f t="shared" si="2"/>
        <v>insert into Inventario values (75,25,3354,75,9);</v>
      </c>
    </row>
    <row r="77" spans="1:6" x14ac:dyDescent="0.25">
      <c r="A77" s="8">
        <f t="shared" si="3"/>
        <v>76</v>
      </c>
      <c r="B77">
        <v>20</v>
      </c>
      <c r="C77">
        <v>2652</v>
      </c>
      <c r="D77">
        <v>76</v>
      </c>
      <c r="E77" s="8">
        <v>10</v>
      </c>
      <c r="F77" s="8" t="str">
        <f t="shared" si="2"/>
        <v>insert into Inventario values (76,20,2652,76,10);</v>
      </c>
    </row>
    <row r="78" spans="1:6" x14ac:dyDescent="0.25">
      <c r="A78" s="8">
        <f t="shared" si="3"/>
        <v>77</v>
      </c>
      <c r="B78">
        <v>3</v>
      </c>
      <c r="C78">
        <v>390</v>
      </c>
      <c r="D78">
        <v>77</v>
      </c>
      <c r="E78" s="8">
        <v>11</v>
      </c>
      <c r="F78" s="8" t="str">
        <f t="shared" si="2"/>
        <v>insert into Inventario values (77,3,390,77,11);</v>
      </c>
    </row>
    <row r="79" spans="1:6" x14ac:dyDescent="0.25">
      <c r="A79" s="8">
        <f t="shared" si="3"/>
        <v>78</v>
      </c>
      <c r="B79">
        <v>3</v>
      </c>
      <c r="C79">
        <v>390</v>
      </c>
      <c r="D79">
        <v>78</v>
      </c>
      <c r="E79" s="8">
        <v>12</v>
      </c>
      <c r="F79" s="8" t="str">
        <f t="shared" si="2"/>
        <v>insert into Inventario values (78,3,390,78,12);</v>
      </c>
    </row>
    <row r="80" spans="1:6" x14ac:dyDescent="0.25">
      <c r="A80" s="8">
        <f t="shared" si="3"/>
        <v>79</v>
      </c>
      <c r="B80">
        <v>3</v>
      </c>
      <c r="C80">
        <v>390</v>
      </c>
      <c r="D80">
        <v>79</v>
      </c>
      <c r="E80" s="8">
        <v>13</v>
      </c>
      <c r="F80" s="8" t="str">
        <f t="shared" si="2"/>
        <v>insert into Inventario values (79,3,390,79,13);</v>
      </c>
    </row>
    <row r="81" spans="1:6" x14ac:dyDescent="0.25">
      <c r="A81" s="8">
        <f t="shared" si="3"/>
        <v>80</v>
      </c>
      <c r="B81">
        <v>3</v>
      </c>
      <c r="C81">
        <v>390</v>
      </c>
      <c r="D81">
        <v>80</v>
      </c>
      <c r="E81" s="8">
        <v>14</v>
      </c>
      <c r="F81" s="8" t="str">
        <f t="shared" si="2"/>
        <v>insert into Inventario values (80,3,390,80,14);</v>
      </c>
    </row>
    <row r="82" spans="1:6" x14ac:dyDescent="0.25">
      <c r="A82" s="8">
        <f t="shared" si="3"/>
        <v>81</v>
      </c>
      <c r="B82">
        <v>8</v>
      </c>
      <c r="C82">
        <v>1014</v>
      </c>
      <c r="D82">
        <v>81</v>
      </c>
      <c r="E82" s="8">
        <v>15</v>
      </c>
      <c r="F82" s="8" t="str">
        <f t="shared" si="2"/>
        <v>insert into Inventario values (81,8,1014,81,15);</v>
      </c>
    </row>
    <row r="83" spans="1:6" x14ac:dyDescent="0.25">
      <c r="A83" s="8">
        <f t="shared" si="3"/>
        <v>82</v>
      </c>
      <c r="B83">
        <v>3</v>
      </c>
      <c r="C83">
        <v>390</v>
      </c>
      <c r="D83">
        <v>82</v>
      </c>
      <c r="E83" s="8">
        <v>16</v>
      </c>
      <c r="F83" s="8" t="str">
        <f t="shared" si="2"/>
        <v>insert into Inventario values (82,3,390,82,16);</v>
      </c>
    </row>
    <row r="84" spans="1:6" x14ac:dyDescent="0.25">
      <c r="A84" s="8">
        <f t="shared" si="3"/>
        <v>83</v>
      </c>
      <c r="B84">
        <v>3</v>
      </c>
      <c r="C84">
        <v>390</v>
      </c>
      <c r="D84">
        <v>83</v>
      </c>
      <c r="E84" s="8">
        <v>17</v>
      </c>
      <c r="F84" s="8" t="str">
        <f t="shared" si="2"/>
        <v>insert into Inventario values (83,3,390,83,17);</v>
      </c>
    </row>
    <row r="85" spans="1:6" x14ac:dyDescent="0.25">
      <c r="A85" s="8">
        <f t="shared" si="3"/>
        <v>84</v>
      </c>
      <c r="B85">
        <v>43</v>
      </c>
      <c r="C85">
        <v>5772</v>
      </c>
      <c r="D85">
        <v>84</v>
      </c>
      <c r="E85" s="8">
        <v>18</v>
      </c>
      <c r="F85" s="8" t="str">
        <f t="shared" si="2"/>
        <v>insert into Inventario values (84,43,5772,84,18);</v>
      </c>
    </row>
    <row r="86" spans="1:6" x14ac:dyDescent="0.25">
      <c r="A86" s="8">
        <f t="shared" si="3"/>
        <v>85</v>
      </c>
      <c r="B86">
        <v>50</v>
      </c>
      <c r="C86">
        <v>7800</v>
      </c>
      <c r="D86">
        <v>85</v>
      </c>
      <c r="E86" s="8">
        <v>19</v>
      </c>
      <c r="F86" s="8" t="str">
        <f t="shared" si="2"/>
        <v>insert into Inventario values (85,50,7800,85,19);</v>
      </c>
    </row>
    <row r="87" spans="1:6" x14ac:dyDescent="0.25">
      <c r="A87" s="8">
        <f t="shared" si="3"/>
        <v>86</v>
      </c>
      <c r="B87">
        <v>122</v>
      </c>
      <c r="C87">
        <v>16692</v>
      </c>
      <c r="D87">
        <v>86</v>
      </c>
      <c r="E87" s="8">
        <v>20</v>
      </c>
      <c r="F87" s="8" t="str">
        <f t="shared" si="2"/>
        <v>insert into Inventario values (86,122,16692,86,20);</v>
      </c>
    </row>
    <row r="88" spans="1:6" x14ac:dyDescent="0.25">
      <c r="A88" s="8">
        <f t="shared" si="3"/>
        <v>87</v>
      </c>
      <c r="B88">
        <v>46</v>
      </c>
      <c r="C88">
        <v>6162</v>
      </c>
      <c r="D88">
        <v>87</v>
      </c>
      <c r="E88" s="8">
        <v>21</v>
      </c>
      <c r="F88" s="8" t="str">
        <f t="shared" si="2"/>
        <v>insert into Inventario values (87,46,6162,87,21);</v>
      </c>
    </row>
    <row r="89" spans="1:6" x14ac:dyDescent="0.25">
      <c r="A89" s="8">
        <f t="shared" si="3"/>
        <v>88</v>
      </c>
      <c r="B89">
        <v>98</v>
      </c>
      <c r="C89">
        <v>13494</v>
      </c>
      <c r="D89">
        <v>88</v>
      </c>
      <c r="E89" s="8">
        <v>22</v>
      </c>
      <c r="F89" s="8" t="str">
        <f t="shared" si="2"/>
        <v>insert into Inventario values (88,98,13494,88,22);</v>
      </c>
    </row>
    <row r="90" spans="1:6" x14ac:dyDescent="0.25">
      <c r="A90" s="8">
        <f t="shared" si="3"/>
        <v>89</v>
      </c>
      <c r="B90">
        <v>116</v>
      </c>
      <c r="C90">
        <v>15834</v>
      </c>
      <c r="D90">
        <v>89</v>
      </c>
      <c r="E90" s="8">
        <v>23</v>
      </c>
      <c r="F90" s="8" t="str">
        <f t="shared" si="2"/>
        <v>insert into Inventario values (89,116,15834,89,23);</v>
      </c>
    </row>
    <row r="91" spans="1:6" x14ac:dyDescent="0.25">
      <c r="A91" s="8">
        <f t="shared" si="3"/>
        <v>90</v>
      </c>
      <c r="B91">
        <v>22</v>
      </c>
      <c r="C91">
        <v>2886</v>
      </c>
      <c r="D91">
        <v>90</v>
      </c>
      <c r="E91" s="8">
        <v>24</v>
      </c>
      <c r="F91" s="8" t="str">
        <f t="shared" si="2"/>
        <v>insert into Inventario values (90,22,2886,90,24);</v>
      </c>
    </row>
    <row r="92" spans="1:6" x14ac:dyDescent="0.25">
      <c r="A92" s="8">
        <f t="shared" si="3"/>
        <v>91</v>
      </c>
      <c r="B92">
        <v>24</v>
      </c>
      <c r="C92">
        <v>3276</v>
      </c>
      <c r="D92">
        <v>91</v>
      </c>
      <c r="E92" s="8">
        <v>25</v>
      </c>
      <c r="F92" s="8" t="str">
        <f t="shared" si="2"/>
        <v>insert into Inventario values (91,24,3276,91,25);</v>
      </c>
    </row>
    <row r="93" spans="1:6" x14ac:dyDescent="0.25">
      <c r="A93" s="8">
        <f t="shared" si="3"/>
        <v>92</v>
      </c>
      <c r="B93">
        <v>35</v>
      </c>
      <c r="C93">
        <v>4680</v>
      </c>
      <c r="D93">
        <v>92</v>
      </c>
      <c r="E93" s="8">
        <v>26</v>
      </c>
      <c r="F93" s="8" t="str">
        <f t="shared" si="2"/>
        <v>insert into Inventario values (92,35,4680,92,26);</v>
      </c>
    </row>
    <row r="94" spans="1:6" x14ac:dyDescent="0.25">
      <c r="A94" s="8">
        <f t="shared" si="3"/>
        <v>93</v>
      </c>
      <c r="B94">
        <v>59</v>
      </c>
      <c r="C94">
        <v>7956</v>
      </c>
      <c r="D94">
        <v>93</v>
      </c>
      <c r="E94" s="8">
        <v>27</v>
      </c>
      <c r="F94" s="8" t="str">
        <f t="shared" si="2"/>
        <v>insert into Inventario values (93,59,7956,93,27);</v>
      </c>
    </row>
    <row r="95" spans="1:6" x14ac:dyDescent="0.25">
      <c r="A95" s="8">
        <f t="shared" si="3"/>
        <v>94</v>
      </c>
      <c r="B95">
        <v>75</v>
      </c>
      <c r="C95">
        <v>10218</v>
      </c>
      <c r="D95">
        <v>94</v>
      </c>
      <c r="E95" s="8">
        <v>28</v>
      </c>
      <c r="F95" s="8" t="str">
        <f t="shared" si="2"/>
        <v>insert into Inventario values (94,75,10218,94,28);</v>
      </c>
    </row>
    <row r="96" spans="1:6" x14ac:dyDescent="0.25">
      <c r="A96" s="8">
        <f t="shared" si="3"/>
        <v>95</v>
      </c>
      <c r="B96">
        <v>29</v>
      </c>
      <c r="C96">
        <v>3900</v>
      </c>
      <c r="D96">
        <v>95</v>
      </c>
      <c r="E96" s="8">
        <v>29</v>
      </c>
      <c r="F96" s="8" t="str">
        <f t="shared" si="2"/>
        <v>insert into Inventario values (95,29,3900,95,29);</v>
      </c>
    </row>
    <row r="97" spans="1:6" x14ac:dyDescent="0.25">
      <c r="A97" s="8">
        <f t="shared" si="3"/>
        <v>96</v>
      </c>
      <c r="B97">
        <v>21</v>
      </c>
      <c r="C97">
        <v>2808</v>
      </c>
      <c r="D97">
        <v>96</v>
      </c>
      <c r="E97" s="8">
        <v>30</v>
      </c>
      <c r="F97" s="8" t="str">
        <f t="shared" si="2"/>
        <v>insert into Inventario values (96,21,2808,96,30);</v>
      </c>
    </row>
    <row r="98" spans="1:6" x14ac:dyDescent="0.25">
      <c r="A98" s="8">
        <f t="shared" si="3"/>
        <v>97</v>
      </c>
      <c r="B98">
        <v>40</v>
      </c>
      <c r="C98">
        <v>5460</v>
      </c>
      <c r="D98">
        <v>97</v>
      </c>
      <c r="E98" s="8">
        <v>31</v>
      </c>
      <c r="F98" s="8" t="str">
        <f t="shared" si="2"/>
        <v>insert into Inventario values (97,40,5460,97,31);</v>
      </c>
    </row>
    <row r="99" spans="1:6" x14ac:dyDescent="0.25">
      <c r="A99" s="8">
        <f t="shared" si="3"/>
        <v>98</v>
      </c>
      <c r="B99">
        <v>54</v>
      </c>
      <c r="C99">
        <v>7254</v>
      </c>
      <c r="D99">
        <v>98</v>
      </c>
      <c r="E99" s="8">
        <v>32</v>
      </c>
      <c r="F99" s="8" t="str">
        <f t="shared" si="2"/>
        <v>insert into Inventario values (98,54,7254,98,32);</v>
      </c>
    </row>
    <row r="100" spans="1:6" x14ac:dyDescent="0.25">
      <c r="A100" s="8">
        <f t="shared" si="3"/>
        <v>99</v>
      </c>
      <c r="B100">
        <v>10</v>
      </c>
      <c r="C100">
        <v>1248</v>
      </c>
      <c r="D100">
        <v>99</v>
      </c>
      <c r="E100" s="8">
        <v>33</v>
      </c>
      <c r="F100" s="8" t="str">
        <f t="shared" si="2"/>
        <v>insert into Inventario values (99,10,1248,99,33);</v>
      </c>
    </row>
    <row r="101" spans="1:6" x14ac:dyDescent="0.25">
      <c r="A101" s="8">
        <f t="shared" si="3"/>
        <v>100</v>
      </c>
      <c r="B101">
        <v>14</v>
      </c>
      <c r="C101">
        <v>1716</v>
      </c>
      <c r="D101">
        <v>100</v>
      </c>
      <c r="E101" s="8">
        <v>1</v>
      </c>
      <c r="F101" s="8" t="str">
        <f t="shared" si="2"/>
        <v>insert into Inventario values (100,14,1716,100,1);</v>
      </c>
    </row>
    <row r="102" spans="1:6" x14ac:dyDescent="0.25">
      <c r="A102" s="8">
        <f t="shared" si="3"/>
        <v>101</v>
      </c>
      <c r="B102">
        <v>165</v>
      </c>
      <c r="C102">
        <v>24180</v>
      </c>
      <c r="D102">
        <v>101</v>
      </c>
      <c r="E102" s="8">
        <v>2</v>
      </c>
      <c r="F102" s="8" t="str">
        <f t="shared" si="2"/>
        <v>insert into Inventario values (101,165,24180,101,2);</v>
      </c>
    </row>
    <row r="103" spans="1:6" x14ac:dyDescent="0.25">
      <c r="A103" s="8">
        <f t="shared" si="3"/>
        <v>102</v>
      </c>
      <c r="B103">
        <v>591</v>
      </c>
      <c r="C103">
        <v>92196</v>
      </c>
      <c r="D103">
        <v>102</v>
      </c>
      <c r="E103" s="8">
        <v>3</v>
      </c>
      <c r="F103" s="8" t="str">
        <f t="shared" si="2"/>
        <v>insert into Inventario values (102,591,92196,102,3);</v>
      </c>
    </row>
    <row r="104" spans="1:6" x14ac:dyDescent="0.25">
      <c r="A104" s="8">
        <f t="shared" si="3"/>
        <v>103</v>
      </c>
      <c r="B104">
        <v>26</v>
      </c>
      <c r="C104">
        <v>3510</v>
      </c>
      <c r="D104">
        <v>103</v>
      </c>
      <c r="E104" s="8">
        <v>4</v>
      </c>
      <c r="F104" s="8" t="str">
        <f t="shared" si="2"/>
        <v>insert into Inventario values (103,26,3510,103,4);</v>
      </c>
    </row>
    <row r="105" spans="1:6" x14ac:dyDescent="0.25">
      <c r="A105" s="8">
        <f t="shared" si="3"/>
        <v>104</v>
      </c>
      <c r="B105">
        <v>26</v>
      </c>
      <c r="C105">
        <v>3510</v>
      </c>
      <c r="D105">
        <v>104</v>
      </c>
      <c r="E105" s="8">
        <v>5</v>
      </c>
      <c r="F105" s="8" t="str">
        <f t="shared" si="2"/>
        <v>insert into Inventario values (104,26,3510,104,5);</v>
      </c>
    </row>
    <row r="106" spans="1:6" x14ac:dyDescent="0.25">
      <c r="A106" s="8">
        <f t="shared" si="3"/>
        <v>105</v>
      </c>
      <c r="B106">
        <v>30</v>
      </c>
      <c r="C106">
        <v>3978</v>
      </c>
      <c r="D106">
        <v>105</v>
      </c>
      <c r="E106" s="8">
        <v>6</v>
      </c>
      <c r="F106" s="8" t="str">
        <f t="shared" si="2"/>
        <v>insert into Inventario values (105,30,3978,105,6);</v>
      </c>
    </row>
    <row r="107" spans="1:6" x14ac:dyDescent="0.25">
      <c r="A107" s="8">
        <f t="shared" si="3"/>
        <v>106</v>
      </c>
      <c r="B107">
        <v>31</v>
      </c>
      <c r="C107">
        <v>4212</v>
      </c>
      <c r="D107">
        <v>106</v>
      </c>
      <c r="E107" s="8">
        <v>7</v>
      </c>
      <c r="F107" s="8" t="str">
        <f t="shared" si="2"/>
        <v>insert into Inventario values (106,31,4212,106,7);</v>
      </c>
    </row>
    <row r="108" spans="1:6" x14ac:dyDescent="0.25">
      <c r="A108" s="8">
        <f t="shared" si="3"/>
        <v>107</v>
      </c>
      <c r="B108">
        <v>33</v>
      </c>
      <c r="C108">
        <v>4446</v>
      </c>
      <c r="D108">
        <v>107</v>
      </c>
      <c r="E108" s="8">
        <v>8</v>
      </c>
      <c r="F108" s="8" t="str">
        <f t="shared" si="2"/>
        <v>insert into Inventario values (107,33,4446,107,8);</v>
      </c>
    </row>
    <row r="109" spans="1:6" x14ac:dyDescent="0.25">
      <c r="A109" s="8">
        <f t="shared" si="3"/>
        <v>108</v>
      </c>
      <c r="B109">
        <v>33</v>
      </c>
      <c r="C109">
        <v>4446</v>
      </c>
      <c r="D109">
        <v>108</v>
      </c>
      <c r="E109" s="8">
        <v>9</v>
      </c>
      <c r="F109" s="8" t="str">
        <f t="shared" si="2"/>
        <v>insert into Inventario values (108,33,4446,108,9);</v>
      </c>
    </row>
    <row r="110" spans="1:6" x14ac:dyDescent="0.25">
      <c r="A110" s="8">
        <f t="shared" si="3"/>
        <v>109</v>
      </c>
      <c r="B110">
        <v>3</v>
      </c>
      <c r="C110">
        <v>312</v>
      </c>
      <c r="D110">
        <v>109</v>
      </c>
      <c r="E110" s="8">
        <v>10</v>
      </c>
      <c r="F110" s="8" t="str">
        <f t="shared" si="2"/>
        <v>insert into Inventario values (109,3,312,109,10);</v>
      </c>
    </row>
    <row r="111" spans="1:6" x14ac:dyDescent="0.25">
      <c r="A111" s="8">
        <f t="shared" si="3"/>
        <v>110</v>
      </c>
      <c r="B111">
        <v>3</v>
      </c>
      <c r="C111">
        <v>312</v>
      </c>
      <c r="D111">
        <v>110</v>
      </c>
      <c r="E111" s="8">
        <v>11</v>
      </c>
      <c r="F111" s="8" t="str">
        <f t="shared" si="2"/>
        <v>insert into Inventario values (110,3,312,110,11);</v>
      </c>
    </row>
    <row r="112" spans="1:6" x14ac:dyDescent="0.25">
      <c r="A112" s="8">
        <f t="shared" si="3"/>
        <v>111</v>
      </c>
      <c r="B112">
        <v>3</v>
      </c>
      <c r="C112">
        <v>312</v>
      </c>
      <c r="D112">
        <v>111</v>
      </c>
      <c r="E112" s="8">
        <v>12</v>
      </c>
      <c r="F112" s="8" t="str">
        <f t="shared" si="2"/>
        <v>insert into Inventario values (111,3,312,111,12);</v>
      </c>
    </row>
    <row r="113" spans="1:6" x14ac:dyDescent="0.25">
      <c r="A113" s="8">
        <f t="shared" si="3"/>
        <v>112</v>
      </c>
      <c r="B113">
        <v>3</v>
      </c>
      <c r="C113">
        <v>312</v>
      </c>
      <c r="D113">
        <v>112</v>
      </c>
      <c r="E113" s="8">
        <v>13</v>
      </c>
      <c r="F113" s="8" t="str">
        <f t="shared" si="2"/>
        <v>insert into Inventario values (112,3,312,112,13);</v>
      </c>
    </row>
    <row r="114" spans="1:6" x14ac:dyDescent="0.25">
      <c r="A114" s="8">
        <f t="shared" si="3"/>
        <v>113</v>
      </c>
      <c r="B114">
        <v>7</v>
      </c>
      <c r="C114">
        <v>702</v>
      </c>
      <c r="D114">
        <v>113</v>
      </c>
      <c r="E114" s="8">
        <v>14</v>
      </c>
      <c r="F114" s="8" t="str">
        <f t="shared" si="2"/>
        <v>insert into Inventario values (113,7,702,113,14);</v>
      </c>
    </row>
    <row r="115" spans="1:6" x14ac:dyDescent="0.25">
      <c r="A115" s="8">
        <f t="shared" si="3"/>
        <v>114</v>
      </c>
      <c r="B115">
        <v>7</v>
      </c>
      <c r="C115">
        <v>702</v>
      </c>
      <c r="D115">
        <v>114</v>
      </c>
      <c r="E115" s="8">
        <v>15</v>
      </c>
      <c r="F115" s="8" t="str">
        <f t="shared" si="2"/>
        <v>insert into Inventario values (114,7,702,114,15);</v>
      </c>
    </row>
    <row r="116" spans="1:6" x14ac:dyDescent="0.25">
      <c r="A116" s="8">
        <f t="shared" si="3"/>
        <v>115</v>
      </c>
      <c r="B116">
        <v>509</v>
      </c>
      <c r="C116">
        <v>77844</v>
      </c>
      <c r="D116">
        <v>115</v>
      </c>
      <c r="E116" s="8">
        <v>16</v>
      </c>
      <c r="F116" s="8" t="str">
        <f t="shared" si="2"/>
        <v>insert into Inventario values (115,509,77844,115,16);</v>
      </c>
    </row>
    <row r="117" spans="1:6" x14ac:dyDescent="0.25">
      <c r="A117" s="8">
        <f t="shared" si="3"/>
        <v>116</v>
      </c>
      <c r="B117">
        <v>390</v>
      </c>
      <c r="C117">
        <v>51948</v>
      </c>
      <c r="D117">
        <v>116</v>
      </c>
      <c r="E117" s="8">
        <v>17</v>
      </c>
      <c r="F117" s="8" t="str">
        <f t="shared" si="2"/>
        <v>insert into Inventario values (116,390,51948,116,17);</v>
      </c>
    </row>
    <row r="118" spans="1:6" x14ac:dyDescent="0.25">
      <c r="A118" s="8">
        <f t="shared" si="3"/>
        <v>117</v>
      </c>
      <c r="B118">
        <v>302</v>
      </c>
      <c r="C118">
        <v>39858</v>
      </c>
      <c r="D118">
        <v>117</v>
      </c>
      <c r="E118" s="8">
        <v>18</v>
      </c>
      <c r="F118" s="8" t="str">
        <f t="shared" si="2"/>
        <v>insert into Inventario values (117,302,39858,117,18);</v>
      </c>
    </row>
    <row r="119" spans="1:6" x14ac:dyDescent="0.25">
      <c r="A119" s="8">
        <f t="shared" si="3"/>
        <v>118</v>
      </c>
      <c r="B119">
        <v>921</v>
      </c>
      <c r="C119">
        <v>123240</v>
      </c>
      <c r="D119">
        <v>118</v>
      </c>
      <c r="E119" s="8">
        <v>19</v>
      </c>
      <c r="F119" s="8" t="str">
        <f t="shared" si="2"/>
        <v>insert into Inventario values (118,921,123240,118,19);</v>
      </c>
    </row>
    <row r="120" spans="1:6" x14ac:dyDescent="0.25">
      <c r="A120" s="8">
        <f t="shared" si="3"/>
        <v>119</v>
      </c>
      <c r="B120">
        <v>27</v>
      </c>
      <c r="C120">
        <v>3588</v>
      </c>
      <c r="D120">
        <v>119</v>
      </c>
      <c r="E120" s="8">
        <v>20</v>
      </c>
      <c r="F120" s="8" t="str">
        <f t="shared" si="2"/>
        <v>insert into Inventario values (119,27,3588,119,20);</v>
      </c>
    </row>
    <row r="121" spans="1:6" x14ac:dyDescent="0.25">
      <c r="A121" s="8">
        <f t="shared" si="3"/>
        <v>120</v>
      </c>
      <c r="B121">
        <v>400</v>
      </c>
      <c r="C121">
        <v>62400</v>
      </c>
      <c r="D121">
        <v>120</v>
      </c>
      <c r="E121" s="8">
        <v>21</v>
      </c>
      <c r="F121" s="8" t="str">
        <f t="shared" si="2"/>
        <v>insert into Inventario values (120,400,62400,120,21);</v>
      </c>
    </row>
    <row r="122" spans="1:6" x14ac:dyDescent="0.25">
      <c r="A122" s="8">
        <f t="shared" si="3"/>
        <v>121</v>
      </c>
      <c r="B122">
        <v>17</v>
      </c>
      <c r="C122">
        <v>2184</v>
      </c>
      <c r="D122">
        <v>121</v>
      </c>
      <c r="E122" s="8">
        <v>22</v>
      </c>
      <c r="F122" s="8" t="str">
        <f t="shared" si="2"/>
        <v>insert into Inventario values (121,17,2184,121,22);</v>
      </c>
    </row>
    <row r="123" spans="1:6" x14ac:dyDescent="0.25">
      <c r="A123" s="8">
        <f t="shared" si="3"/>
        <v>122</v>
      </c>
      <c r="B123">
        <v>30</v>
      </c>
      <c r="C123">
        <v>3900</v>
      </c>
      <c r="D123">
        <v>122</v>
      </c>
      <c r="E123" s="8">
        <v>23</v>
      </c>
      <c r="F123" s="8" t="str">
        <f t="shared" si="2"/>
        <v>insert into Inventario values (122,30,3900,122,23);</v>
      </c>
    </row>
    <row r="124" spans="1:6" x14ac:dyDescent="0.25">
      <c r="A124" s="8">
        <f t="shared" si="3"/>
        <v>123</v>
      </c>
      <c r="B124">
        <v>25</v>
      </c>
      <c r="C124">
        <v>3120</v>
      </c>
      <c r="D124">
        <v>123</v>
      </c>
      <c r="E124" s="8">
        <v>24</v>
      </c>
      <c r="F124" s="8" t="str">
        <f t="shared" si="2"/>
        <v>insert into Inventario values (123,25,3120,123,24);</v>
      </c>
    </row>
    <row r="125" spans="1:6" x14ac:dyDescent="0.25">
      <c r="A125" s="8">
        <f t="shared" si="3"/>
        <v>124</v>
      </c>
      <c r="B125">
        <v>50</v>
      </c>
      <c r="C125">
        <v>7176</v>
      </c>
      <c r="D125">
        <v>124</v>
      </c>
      <c r="E125" s="8">
        <v>25</v>
      </c>
      <c r="F125" s="8" t="str">
        <f t="shared" si="2"/>
        <v>insert into Inventario values (124,50,7176,124,25);</v>
      </c>
    </row>
    <row r="126" spans="1:6" x14ac:dyDescent="0.25">
      <c r="A126" s="8">
        <f t="shared" si="3"/>
        <v>125</v>
      </c>
      <c r="B126">
        <v>6</v>
      </c>
      <c r="C126">
        <v>702</v>
      </c>
      <c r="D126">
        <v>125</v>
      </c>
      <c r="E126" s="8">
        <v>26</v>
      </c>
      <c r="F126" s="8" t="str">
        <f t="shared" si="2"/>
        <v>insert into Inventario values (125,6,702,125,26);</v>
      </c>
    </row>
    <row r="127" spans="1:6" x14ac:dyDescent="0.25">
      <c r="A127" s="8">
        <f t="shared" si="3"/>
        <v>126</v>
      </c>
      <c r="B127">
        <v>6</v>
      </c>
      <c r="C127">
        <v>702</v>
      </c>
      <c r="D127">
        <v>126</v>
      </c>
      <c r="E127" s="8">
        <v>27</v>
      </c>
      <c r="F127" s="8" t="str">
        <f t="shared" si="2"/>
        <v>insert into Inventario values (126,6,702,126,27);</v>
      </c>
    </row>
    <row r="128" spans="1:6" x14ac:dyDescent="0.25">
      <c r="A128" s="8">
        <f t="shared" si="3"/>
        <v>127</v>
      </c>
      <c r="B128">
        <v>6</v>
      </c>
      <c r="C128">
        <v>702</v>
      </c>
      <c r="D128">
        <v>127</v>
      </c>
      <c r="E128" s="8">
        <v>28</v>
      </c>
      <c r="F128" s="8" t="str">
        <f t="shared" si="2"/>
        <v>insert into Inventario values (127,6,702,127,28);</v>
      </c>
    </row>
    <row r="129" spans="1:6" x14ac:dyDescent="0.25">
      <c r="A129" s="8">
        <f t="shared" si="3"/>
        <v>128</v>
      </c>
      <c r="B129">
        <v>20</v>
      </c>
      <c r="C129">
        <v>2652</v>
      </c>
      <c r="D129">
        <v>128</v>
      </c>
      <c r="E129" s="8">
        <v>29</v>
      </c>
      <c r="F129" s="8" t="str">
        <f t="shared" si="2"/>
        <v>insert into Inventario values (128,20,2652,128,29);</v>
      </c>
    </row>
    <row r="130" spans="1:6" x14ac:dyDescent="0.25">
      <c r="A130" s="8">
        <f t="shared" si="3"/>
        <v>129</v>
      </c>
      <c r="B130">
        <v>35</v>
      </c>
      <c r="C130">
        <v>4680</v>
      </c>
      <c r="D130">
        <v>129</v>
      </c>
      <c r="E130" s="8">
        <v>30</v>
      </c>
      <c r="F130" s="8" t="str">
        <f t="shared" si="2"/>
        <v>insert into Inventario values (129,35,4680,129,30);</v>
      </c>
    </row>
    <row r="131" spans="1:6" x14ac:dyDescent="0.25">
      <c r="A131" s="8">
        <f t="shared" si="3"/>
        <v>130</v>
      </c>
      <c r="B131">
        <v>22</v>
      </c>
      <c r="C131">
        <v>2964</v>
      </c>
      <c r="D131">
        <v>130</v>
      </c>
      <c r="E131" s="8">
        <v>31</v>
      </c>
      <c r="F131" s="8" t="str">
        <f t="shared" ref="F131:F194" si="4">"insert into Inventario values ("&amp;A131&amp;","&amp;B131&amp;","&amp;C131&amp;","&amp;D131&amp;","&amp;E131&amp;");"</f>
        <v>insert into Inventario values (130,22,2964,130,31);</v>
      </c>
    </row>
    <row r="132" spans="1:6" x14ac:dyDescent="0.25">
      <c r="A132" s="8">
        <f t="shared" ref="A132:A195" si="5">+A131+1</f>
        <v>131</v>
      </c>
      <c r="B132">
        <v>15</v>
      </c>
      <c r="C132">
        <v>1950</v>
      </c>
      <c r="D132">
        <v>131</v>
      </c>
      <c r="E132" s="8">
        <v>32</v>
      </c>
      <c r="F132" s="8" t="str">
        <f t="shared" si="4"/>
        <v>insert into Inventario values (131,15,1950,131,32);</v>
      </c>
    </row>
    <row r="133" spans="1:6" x14ac:dyDescent="0.25">
      <c r="A133" s="8">
        <f t="shared" si="5"/>
        <v>132</v>
      </c>
      <c r="B133">
        <v>6</v>
      </c>
      <c r="C133">
        <v>702</v>
      </c>
      <c r="D133">
        <v>132</v>
      </c>
      <c r="E133" s="8">
        <v>33</v>
      </c>
      <c r="F133" s="8" t="str">
        <f t="shared" si="4"/>
        <v>insert into Inventario values (132,6,702,132,33);</v>
      </c>
    </row>
    <row r="134" spans="1:6" x14ac:dyDescent="0.25">
      <c r="A134" s="8">
        <f t="shared" si="5"/>
        <v>133</v>
      </c>
      <c r="B134">
        <v>62</v>
      </c>
      <c r="C134">
        <v>8424</v>
      </c>
      <c r="D134">
        <v>133</v>
      </c>
      <c r="E134" s="8">
        <v>1</v>
      </c>
      <c r="F134" s="8" t="str">
        <f t="shared" si="4"/>
        <v>insert into Inventario values (133,62,8424,133,1);</v>
      </c>
    </row>
    <row r="135" spans="1:6" x14ac:dyDescent="0.25">
      <c r="A135" s="8">
        <f t="shared" si="5"/>
        <v>134</v>
      </c>
      <c r="B135">
        <v>80</v>
      </c>
      <c r="C135">
        <v>10920</v>
      </c>
      <c r="D135">
        <v>134</v>
      </c>
      <c r="E135" s="8">
        <v>2</v>
      </c>
      <c r="F135" s="8" t="str">
        <f t="shared" si="4"/>
        <v>insert into Inventario values (134,80,10920,134,2);</v>
      </c>
    </row>
    <row r="136" spans="1:6" x14ac:dyDescent="0.25">
      <c r="A136" s="8">
        <f t="shared" si="5"/>
        <v>135</v>
      </c>
      <c r="B136">
        <v>12</v>
      </c>
      <c r="C136">
        <v>1404</v>
      </c>
      <c r="D136">
        <v>135</v>
      </c>
      <c r="E136" s="8">
        <v>3</v>
      </c>
      <c r="F136" s="8" t="str">
        <f t="shared" si="4"/>
        <v>insert into Inventario values (135,12,1404,135,3);</v>
      </c>
    </row>
    <row r="137" spans="1:6" x14ac:dyDescent="0.25">
      <c r="A137" s="8">
        <f t="shared" si="5"/>
        <v>136</v>
      </c>
      <c r="B137">
        <v>21</v>
      </c>
      <c r="C137">
        <v>2808</v>
      </c>
      <c r="D137">
        <v>136</v>
      </c>
      <c r="E137" s="8">
        <v>4</v>
      </c>
      <c r="F137" s="8" t="str">
        <f t="shared" si="4"/>
        <v>insert into Inventario values (136,21,2808,136,4);</v>
      </c>
    </row>
    <row r="138" spans="1:6" x14ac:dyDescent="0.25">
      <c r="A138" s="8">
        <f t="shared" si="5"/>
        <v>137</v>
      </c>
      <c r="B138">
        <v>22</v>
      </c>
      <c r="C138">
        <v>2964</v>
      </c>
      <c r="D138">
        <v>137</v>
      </c>
      <c r="E138" s="8">
        <v>5</v>
      </c>
      <c r="F138" s="8" t="str">
        <f t="shared" si="4"/>
        <v>insert into Inventario values (137,22,2964,137,5);</v>
      </c>
    </row>
    <row r="139" spans="1:6" x14ac:dyDescent="0.25">
      <c r="A139" s="8">
        <f t="shared" si="5"/>
        <v>138</v>
      </c>
      <c r="B139">
        <v>23</v>
      </c>
      <c r="C139">
        <v>3198</v>
      </c>
      <c r="D139">
        <v>138</v>
      </c>
      <c r="E139" s="8">
        <v>6</v>
      </c>
      <c r="F139" s="8" t="str">
        <f t="shared" si="4"/>
        <v>insert into Inventario values (138,23,3198,138,6);</v>
      </c>
    </row>
    <row r="140" spans="1:6" x14ac:dyDescent="0.25">
      <c r="A140" s="8">
        <f t="shared" si="5"/>
        <v>139</v>
      </c>
      <c r="B140">
        <v>235</v>
      </c>
      <c r="C140">
        <v>35022</v>
      </c>
      <c r="D140">
        <v>139</v>
      </c>
      <c r="E140" s="8">
        <v>7</v>
      </c>
      <c r="F140" s="8" t="str">
        <f t="shared" si="4"/>
        <v>insert into Inventario values (139,235,35022,139,7);</v>
      </c>
    </row>
    <row r="141" spans="1:6" x14ac:dyDescent="0.25">
      <c r="A141" s="8">
        <f t="shared" si="5"/>
        <v>140</v>
      </c>
      <c r="B141">
        <v>82</v>
      </c>
      <c r="C141">
        <v>11154</v>
      </c>
      <c r="D141">
        <v>140</v>
      </c>
      <c r="E141" s="8">
        <v>8</v>
      </c>
      <c r="F141" s="8" t="str">
        <f t="shared" si="4"/>
        <v>insert into Inventario values (140,82,11154,140,8);</v>
      </c>
    </row>
    <row r="142" spans="1:6" x14ac:dyDescent="0.25">
      <c r="A142" s="8">
        <f t="shared" si="5"/>
        <v>141</v>
      </c>
      <c r="B142">
        <v>125</v>
      </c>
      <c r="C142">
        <v>17004</v>
      </c>
      <c r="D142">
        <v>141</v>
      </c>
      <c r="E142" s="8">
        <v>9</v>
      </c>
      <c r="F142" s="8" t="str">
        <f t="shared" si="4"/>
        <v>insert into Inventario values (141,125,17004,141,9);</v>
      </c>
    </row>
    <row r="143" spans="1:6" x14ac:dyDescent="0.25">
      <c r="A143" s="8">
        <f t="shared" si="5"/>
        <v>142</v>
      </c>
      <c r="B143">
        <v>65</v>
      </c>
      <c r="C143">
        <v>8814</v>
      </c>
      <c r="D143">
        <v>142</v>
      </c>
      <c r="E143" s="8">
        <v>10</v>
      </c>
      <c r="F143" s="8" t="str">
        <f t="shared" si="4"/>
        <v>insert into Inventario values (142,65,8814,142,10);</v>
      </c>
    </row>
    <row r="144" spans="1:6" x14ac:dyDescent="0.25">
      <c r="A144" s="8">
        <f t="shared" si="5"/>
        <v>143</v>
      </c>
      <c r="B144">
        <v>168</v>
      </c>
      <c r="C144">
        <v>22854</v>
      </c>
      <c r="D144">
        <v>143</v>
      </c>
      <c r="E144" s="8">
        <v>11</v>
      </c>
      <c r="F144" s="8" t="str">
        <f t="shared" si="4"/>
        <v>insert into Inventario values (143,168,22854,143,11);</v>
      </c>
    </row>
    <row r="145" spans="1:6" x14ac:dyDescent="0.25">
      <c r="A145" s="8">
        <f t="shared" si="5"/>
        <v>144</v>
      </c>
      <c r="B145">
        <v>264</v>
      </c>
      <c r="C145">
        <v>39624</v>
      </c>
      <c r="D145">
        <v>144</v>
      </c>
      <c r="E145" s="8">
        <v>12</v>
      </c>
      <c r="F145" s="8" t="str">
        <f t="shared" si="4"/>
        <v>insert into Inventario values (144,264,39624,144,12);</v>
      </c>
    </row>
    <row r="146" spans="1:6" x14ac:dyDescent="0.25">
      <c r="A146" s="8">
        <f t="shared" si="5"/>
        <v>145</v>
      </c>
      <c r="B146">
        <v>138</v>
      </c>
      <c r="C146">
        <v>18876</v>
      </c>
      <c r="D146">
        <v>145</v>
      </c>
      <c r="E146" s="8">
        <v>13</v>
      </c>
      <c r="F146" s="8" t="str">
        <f t="shared" si="4"/>
        <v>insert into Inventario values (145,138,18876,145,13);</v>
      </c>
    </row>
    <row r="147" spans="1:6" x14ac:dyDescent="0.25">
      <c r="A147" s="8">
        <f t="shared" si="5"/>
        <v>146</v>
      </c>
      <c r="B147">
        <v>78</v>
      </c>
      <c r="C147">
        <v>10608</v>
      </c>
      <c r="D147">
        <v>146</v>
      </c>
      <c r="E147" s="8">
        <v>14</v>
      </c>
      <c r="F147" s="8" t="str">
        <f t="shared" si="4"/>
        <v>insert into Inventario values (146,78,10608,146,14);</v>
      </c>
    </row>
    <row r="148" spans="1:6" x14ac:dyDescent="0.25">
      <c r="A148" s="8">
        <f t="shared" si="5"/>
        <v>147</v>
      </c>
      <c r="B148">
        <v>79</v>
      </c>
      <c r="C148">
        <v>10764</v>
      </c>
      <c r="D148">
        <v>147</v>
      </c>
      <c r="E148" s="8">
        <v>15</v>
      </c>
      <c r="F148" s="8" t="str">
        <f t="shared" si="4"/>
        <v>insert into Inventario values (147,79,10764,147,15);</v>
      </c>
    </row>
    <row r="149" spans="1:6" x14ac:dyDescent="0.25">
      <c r="A149" s="8">
        <f t="shared" si="5"/>
        <v>148</v>
      </c>
      <c r="B149">
        <v>16</v>
      </c>
      <c r="C149">
        <v>2184</v>
      </c>
      <c r="D149">
        <v>148</v>
      </c>
      <c r="E149" s="8">
        <v>16</v>
      </c>
      <c r="F149" s="8" t="str">
        <f t="shared" si="4"/>
        <v>insert into Inventario values (148,16,2184,148,16);</v>
      </c>
    </row>
    <row r="150" spans="1:6" x14ac:dyDescent="0.25">
      <c r="A150" s="8">
        <f t="shared" si="5"/>
        <v>149</v>
      </c>
      <c r="B150">
        <v>9</v>
      </c>
      <c r="C150">
        <v>1092</v>
      </c>
      <c r="D150">
        <v>149</v>
      </c>
      <c r="E150" s="8">
        <v>17</v>
      </c>
      <c r="F150" s="8" t="str">
        <f t="shared" si="4"/>
        <v>insert into Inventario values (149,9,1092,149,17);</v>
      </c>
    </row>
    <row r="151" spans="1:6" x14ac:dyDescent="0.25">
      <c r="A151" s="8">
        <f t="shared" si="5"/>
        <v>150</v>
      </c>
      <c r="B151">
        <v>59</v>
      </c>
      <c r="C151">
        <v>7956</v>
      </c>
      <c r="D151">
        <v>150</v>
      </c>
      <c r="E151" s="8">
        <v>18</v>
      </c>
      <c r="F151" s="8" t="str">
        <f t="shared" si="4"/>
        <v>insert into Inventario values (150,59,7956,150,18);</v>
      </c>
    </row>
    <row r="152" spans="1:6" x14ac:dyDescent="0.25">
      <c r="A152" s="8">
        <f t="shared" si="5"/>
        <v>151</v>
      </c>
      <c r="B152">
        <v>15</v>
      </c>
      <c r="C152">
        <v>1950</v>
      </c>
      <c r="D152">
        <v>151</v>
      </c>
      <c r="E152" s="8">
        <v>19</v>
      </c>
      <c r="F152" s="8" t="str">
        <f t="shared" si="4"/>
        <v>insert into Inventario values (151,15,1950,151,19);</v>
      </c>
    </row>
    <row r="153" spans="1:6" x14ac:dyDescent="0.25">
      <c r="A153" s="8">
        <f t="shared" si="5"/>
        <v>152</v>
      </c>
      <c r="B153">
        <v>16</v>
      </c>
      <c r="C153">
        <v>2028</v>
      </c>
      <c r="D153">
        <v>152</v>
      </c>
      <c r="E153" s="8">
        <v>20</v>
      </c>
      <c r="F153" s="8" t="str">
        <f t="shared" si="4"/>
        <v>insert into Inventario values (152,16,2028,152,20);</v>
      </c>
    </row>
    <row r="154" spans="1:6" x14ac:dyDescent="0.25">
      <c r="A154" s="8">
        <f t="shared" si="5"/>
        <v>153</v>
      </c>
      <c r="B154">
        <v>6</v>
      </c>
      <c r="C154">
        <v>780</v>
      </c>
      <c r="D154">
        <v>153</v>
      </c>
      <c r="E154" s="8">
        <v>21</v>
      </c>
      <c r="F154" s="8" t="str">
        <f t="shared" si="4"/>
        <v>insert into Inventario values (153,6,780,153,21);</v>
      </c>
    </row>
    <row r="155" spans="1:6" x14ac:dyDescent="0.25">
      <c r="A155" s="8">
        <f t="shared" si="5"/>
        <v>154</v>
      </c>
      <c r="B155">
        <v>16</v>
      </c>
      <c r="C155">
        <v>2184</v>
      </c>
      <c r="D155">
        <v>154</v>
      </c>
      <c r="E155" s="8">
        <v>22</v>
      </c>
      <c r="F155" s="8" t="str">
        <f t="shared" si="4"/>
        <v>insert into Inventario values (154,16,2184,154,22);</v>
      </c>
    </row>
    <row r="156" spans="1:6" x14ac:dyDescent="0.25">
      <c r="A156" s="8">
        <f t="shared" si="5"/>
        <v>155</v>
      </c>
      <c r="B156">
        <v>38</v>
      </c>
      <c r="C156">
        <v>5148</v>
      </c>
      <c r="D156">
        <v>155</v>
      </c>
      <c r="E156" s="8">
        <v>23</v>
      </c>
      <c r="F156" s="8" t="str">
        <f t="shared" si="4"/>
        <v>insert into Inventario values (155,38,5148,155,23);</v>
      </c>
    </row>
    <row r="157" spans="1:6" x14ac:dyDescent="0.25">
      <c r="A157" s="8">
        <f t="shared" si="5"/>
        <v>156</v>
      </c>
      <c r="B157">
        <v>60</v>
      </c>
      <c r="C157">
        <v>8190</v>
      </c>
      <c r="D157">
        <v>156</v>
      </c>
      <c r="E157" s="8">
        <v>24</v>
      </c>
      <c r="F157" s="8" t="str">
        <f t="shared" si="4"/>
        <v>insert into Inventario values (156,60,8190,156,24);</v>
      </c>
    </row>
    <row r="158" spans="1:6" x14ac:dyDescent="0.25">
      <c r="A158" s="8">
        <f t="shared" si="5"/>
        <v>157</v>
      </c>
      <c r="B158">
        <v>27</v>
      </c>
      <c r="C158">
        <v>3588</v>
      </c>
      <c r="D158">
        <v>157</v>
      </c>
      <c r="E158" s="8">
        <v>25</v>
      </c>
      <c r="F158" s="8" t="str">
        <f t="shared" si="4"/>
        <v>insert into Inventario values (157,27,3588,157,25);</v>
      </c>
    </row>
    <row r="159" spans="1:6" x14ac:dyDescent="0.25">
      <c r="A159" s="8">
        <f t="shared" si="5"/>
        <v>158</v>
      </c>
      <c r="B159">
        <v>7</v>
      </c>
      <c r="C159">
        <v>936</v>
      </c>
      <c r="D159">
        <v>158</v>
      </c>
      <c r="E159" s="8">
        <v>26</v>
      </c>
      <c r="F159" s="8" t="str">
        <f t="shared" si="4"/>
        <v>insert into Inventario values (158,7,936,158,26);</v>
      </c>
    </row>
    <row r="160" spans="1:6" x14ac:dyDescent="0.25">
      <c r="A160" s="8">
        <f t="shared" si="5"/>
        <v>159</v>
      </c>
      <c r="B160">
        <v>8</v>
      </c>
      <c r="C160">
        <v>1092</v>
      </c>
      <c r="D160">
        <v>159</v>
      </c>
      <c r="E160" s="8">
        <v>27</v>
      </c>
      <c r="F160" s="8" t="str">
        <f t="shared" si="4"/>
        <v>insert into Inventario values (159,8,1092,159,27);</v>
      </c>
    </row>
    <row r="161" spans="1:6" x14ac:dyDescent="0.25">
      <c r="A161" s="8">
        <f t="shared" si="5"/>
        <v>160</v>
      </c>
      <c r="B161">
        <v>18</v>
      </c>
      <c r="C161">
        <v>2340</v>
      </c>
      <c r="D161">
        <v>160</v>
      </c>
      <c r="E161" s="8">
        <v>28</v>
      </c>
      <c r="F161" s="8" t="str">
        <f t="shared" si="4"/>
        <v>insert into Inventario values (160,18,2340,160,28);</v>
      </c>
    </row>
    <row r="162" spans="1:6" x14ac:dyDescent="0.25">
      <c r="A162" s="8">
        <f t="shared" si="5"/>
        <v>161</v>
      </c>
      <c r="B162">
        <v>18</v>
      </c>
      <c r="C162">
        <v>2340</v>
      </c>
      <c r="D162">
        <v>161</v>
      </c>
      <c r="E162" s="8">
        <v>29</v>
      </c>
      <c r="F162" s="8" t="str">
        <f t="shared" si="4"/>
        <v>insert into Inventario values (161,18,2340,161,29);</v>
      </c>
    </row>
    <row r="163" spans="1:6" x14ac:dyDescent="0.25">
      <c r="A163" s="8">
        <f t="shared" si="5"/>
        <v>162</v>
      </c>
      <c r="B163">
        <v>7</v>
      </c>
      <c r="C163">
        <v>936</v>
      </c>
      <c r="D163">
        <v>162</v>
      </c>
      <c r="E163" s="8">
        <v>30</v>
      </c>
      <c r="F163" s="8" t="str">
        <f t="shared" si="4"/>
        <v>insert into Inventario values (162,7,936,162,30);</v>
      </c>
    </row>
    <row r="164" spans="1:6" x14ac:dyDescent="0.25">
      <c r="A164" s="8">
        <f t="shared" si="5"/>
        <v>163</v>
      </c>
      <c r="B164">
        <v>45</v>
      </c>
      <c r="C164">
        <v>6084</v>
      </c>
      <c r="D164">
        <v>163</v>
      </c>
      <c r="E164" s="8">
        <v>31</v>
      </c>
      <c r="F164" s="8" t="str">
        <f t="shared" si="4"/>
        <v>insert into Inventario values (163,45,6084,163,31);</v>
      </c>
    </row>
    <row r="165" spans="1:6" x14ac:dyDescent="0.25">
      <c r="A165" s="8">
        <f t="shared" si="5"/>
        <v>164</v>
      </c>
      <c r="B165">
        <v>30</v>
      </c>
      <c r="C165">
        <v>3978</v>
      </c>
      <c r="D165">
        <v>164</v>
      </c>
      <c r="E165" s="8">
        <v>32</v>
      </c>
      <c r="F165" s="8" t="str">
        <f t="shared" si="4"/>
        <v>insert into Inventario values (164,30,3978,164,32);</v>
      </c>
    </row>
    <row r="166" spans="1:6" x14ac:dyDescent="0.25">
      <c r="A166" s="8">
        <f t="shared" si="5"/>
        <v>165</v>
      </c>
      <c r="B166">
        <v>19</v>
      </c>
      <c r="C166">
        <v>2574</v>
      </c>
      <c r="D166">
        <v>165</v>
      </c>
      <c r="E166" s="8">
        <v>33</v>
      </c>
      <c r="F166" s="8" t="str">
        <f t="shared" si="4"/>
        <v>insert into Inventario values (165,19,2574,165,33);</v>
      </c>
    </row>
    <row r="167" spans="1:6" x14ac:dyDescent="0.25">
      <c r="A167" s="8">
        <f t="shared" si="5"/>
        <v>166</v>
      </c>
      <c r="B167">
        <v>6</v>
      </c>
      <c r="C167">
        <v>780</v>
      </c>
      <c r="D167">
        <v>166</v>
      </c>
      <c r="E167">
        <v>1</v>
      </c>
      <c r="F167" s="8" t="str">
        <f t="shared" si="4"/>
        <v>insert into Inventario values (166,6,780,166,1);</v>
      </c>
    </row>
    <row r="168" spans="1:6" x14ac:dyDescent="0.25">
      <c r="A168" s="8">
        <f t="shared" si="5"/>
        <v>167</v>
      </c>
      <c r="B168">
        <v>5</v>
      </c>
      <c r="C168">
        <v>546</v>
      </c>
      <c r="D168">
        <v>167</v>
      </c>
      <c r="E168">
        <v>2</v>
      </c>
      <c r="F168" s="8" t="str">
        <f t="shared" si="4"/>
        <v>insert into Inventario values (167,5,546,167,2);</v>
      </c>
    </row>
    <row r="169" spans="1:6" x14ac:dyDescent="0.25">
      <c r="A169" s="8">
        <f t="shared" si="5"/>
        <v>168</v>
      </c>
      <c r="B169">
        <v>9</v>
      </c>
      <c r="C169">
        <v>1170</v>
      </c>
      <c r="D169">
        <v>168</v>
      </c>
      <c r="E169">
        <v>3</v>
      </c>
      <c r="F169" s="8" t="str">
        <f t="shared" si="4"/>
        <v>insert into Inventario values (168,9,1170,168,3);</v>
      </c>
    </row>
    <row r="170" spans="1:6" x14ac:dyDescent="0.25">
      <c r="A170" s="8">
        <f t="shared" si="5"/>
        <v>169</v>
      </c>
      <c r="B170">
        <v>8</v>
      </c>
      <c r="C170">
        <v>1092</v>
      </c>
      <c r="D170">
        <v>169</v>
      </c>
      <c r="E170">
        <v>4</v>
      </c>
      <c r="F170" s="8" t="str">
        <f t="shared" si="4"/>
        <v>insert into Inventario values (169,8,1092,169,4);</v>
      </c>
    </row>
    <row r="171" spans="1:6" x14ac:dyDescent="0.25">
      <c r="A171" s="8">
        <f t="shared" si="5"/>
        <v>170</v>
      </c>
      <c r="B171">
        <v>32</v>
      </c>
      <c r="C171">
        <v>4368</v>
      </c>
      <c r="D171">
        <v>170</v>
      </c>
      <c r="E171">
        <v>5</v>
      </c>
      <c r="F171" s="8" t="str">
        <f t="shared" si="4"/>
        <v>insert into Inventario values (170,32,4368,170,5);</v>
      </c>
    </row>
    <row r="172" spans="1:6" x14ac:dyDescent="0.25">
      <c r="A172" s="8">
        <f t="shared" si="5"/>
        <v>171</v>
      </c>
      <c r="B172">
        <v>99</v>
      </c>
      <c r="C172">
        <v>13728</v>
      </c>
      <c r="D172">
        <v>171</v>
      </c>
      <c r="E172">
        <v>6</v>
      </c>
      <c r="F172" s="8" t="str">
        <f t="shared" si="4"/>
        <v>insert into Inventario values (171,99,13728,171,6);</v>
      </c>
    </row>
    <row r="173" spans="1:6" x14ac:dyDescent="0.25">
      <c r="A173" s="8">
        <f t="shared" si="5"/>
        <v>172</v>
      </c>
      <c r="B173">
        <v>150</v>
      </c>
      <c r="C173">
        <v>20436</v>
      </c>
      <c r="D173">
        <v>172</v>
      </c>
      <c r="E173">
        <v>7</v>
      </c>
      <c r="F173" s="8" t="str">
        <f t="shared" si="4"/>
        <v>insert into Inventario values (172,150,20436,172,7);</v>
      </c>
    </row>
    <row r="174" spans="1:6" x14ac:dyDescent="0.25">
      <c r="A174" s="8">
        <f t="shared" si="5"/>
        <v>173</v>
      </c>
      <c r="B174">
        <v>146</v>
      </c>
      <c r="C174">
        <v>19890</v>
      </c>
      <c r="D174">
        <v>173</v>
      </c>
      <c r="E174">
        <v>8</v>
      </c>
      <c r="F174" s="8" t="str">
        <f t="shared" si="4"/>
        <v>insert into Inventario values (173,146,19890,173,8);</v>
      </c>
    </row>
    <row r="175" spans="1:6" x14ac:dyDescent="0.25">
      <c r="A175" s="8">
        <f t="shared" si="5"/>
        <v>174</v>
      </c>
      <c r="B175">
        <v>32</v>
      </c>
      <c r="C175">
        <v>4290</v>
      </c>
      <c r="D175">
        <v>174</v>
      </c>
      <c r="E175">
        <v>9</v>
      </c>
      <c r="F175" s="8" t="str">
        <f t="shared" si="4"/>
        <v>insert into Inventario values (174,32,4290,174,9);</v>
      </c>
    </row>
    <row r="176" spans="1:6" x14ac:dyDescent="0.25">
      <c r="A176" s="8">
        <f t="shared" si="5"/>
        <v>175</v>
      </c>
      <c r="B176">
        <v>29</v>
      </c>
      <c r="C176">
        <v>3900</v>
      </c>
      <c r="D176">
        <v>175</v>
      </c>
      <c r="E176">
        <v>10</v>
      </c>
      <c r="F176" s="8" t="str">
        <f t="shared" si="4"/>
        <v>insert into Inventario values (175,29,3900,175,10);</v>
      </c>
    </row>
    <row r="177" spans="1:6" x14ac:dyDescent="0.25">
      <c r="A177" s="8">
        <f t="shared" si="5"/>
        <v>176</v>
      </c>
      <c r="B177">
        <v>47</v>
      </c>
      <c r="C177">
        <v>6396</v>
      </c>
      <c r="D177">
        <v>176</v>
      </c>
      <c r="E177">
        <v>11</v>
      </c>
      <c r="F177" s="8" t="str">
        <f t="shared" si="4"/>
        <v>insert into Inventario values (176,47,6396,176,11);</v>
      </c>
    </row>
    <row r="178" spans="1:6" x14ac:dyDescent="0.25">
      <c r="A178" s="8">
        <f t="shared" si="5"/>
        <v>177</v>
      </c>
      <c r="B178">
        <v>52</v>
      </c>
      <c r="C178">
        <v>7098</v>
      </c>
      <c r="D178">
        <v>177</v>
      </c>
      <c r="E178">
        <v>12</v>
      </c>
      <c r="F178" s="8" t="str">
        <f t="shared" si="4"/>
        <v>insert into Inventario values (177,52,7098,177,12);</v>
      </c>
    </row>
    <row r="179" spans="1:6" x14ac:dyDescent="0.25">
      <c r="A179" s="8">
        <f t="shared" si="5"/>
        <v>178</v>
      </c>
      <c r="B179">
        <v>52</v>
      </c>
      <c r="C179">
        <v>7176</v>
      </c>
      <c r="D179">
        <v>178</v>
      </c>
      <c r="E179">
        <v>13</v>
      </c>
      <c r="F179" s="8" t="str">
        <f t="shared" si="4"/>
        <v>insert into Inventario values (178,52,7176,178,13);</v>
      </c>
    </row>
    <row r="180" spans="1:6" x14ac:dyDescent="0.25">
      <c r="A180" s="8">
        <f t="shared" si="5"/>
        <v>179</v>
      </c>
      <c r="B180">
        <v>28</v>
      </c>
      <c r="C180">
        <v>3822</v>
      </c>
      <c r="D180">
        <v>179</v>
      </c>
      <c r="E180">
        <v>14</v>
      </c>
      <c r="F180" s="8" t="str">
        <f t="shared" si="4"/>
        <v>insert into Inventario values (179,28,3822,179,14);</v>
      </c>
    </row>
    <row r="181" spans="1:6" x14ac:dyDescent="0.25">
      <c r="A181" s="8">
        <f t="shared" si="5"/>
        <v>180</v>
      </c>
      <c r="B181">
        <v>53</v>
      </c>
      <c r="C181">
        <v>7176</v>
      </c>
      <c r="D181">
        <v>180</v>
      </c>
      <c r="E181">
        <v>15</v>
      </c>
      <c r="F181" s="8" t="str">
        <f t="shared" si="4"/>
        <v>insert into Inventario values (180,53,7176,180,15);</v>
      </c>
    </row>
    <row r="182" spans="1:6" x14ac:dyDescent="0.25">
      <c r="A182" s="8">
        <f t="shared" si="5"/>
        <v>181</v>
      </c>
      <c r="B182">
        <v>61</v>
      </c>
      <c r="C182">
        <v>8346</v>
      </c>
      <c r="D182">
        <v>181</v>
      </c>
      <c r="E182">
        <v>16</v>
      </c>
      <c r="F182" s="8" t="str">
        <f t="shared" si="4"/>
        <v>insert into Inventario values (181,61,8346,181,16);</v>
      </c>
    </row>
    <row r="183" spans="1:6" x14ac:dyDescent="0.25">
      <c r="A183" s="8">
        <f t="shared" si="5"/>
        <v>182</v>
      </c>
      <c r="B183">
        <v>15</v>
      </c>
      <c r="C183">
        <v>2028</v>
      </c>
      <c r="D183">
        <v>182</v>
      </c>
      <c r="E183">
        <v>17</v>
      </c>
      <c r="F183" s="8" t="str">
        <f t="shared" si="4"/>
        <v>insert into Inventario values (182,15,2028,182,17);</v>
      </c>
    </row>
    <row r="184" spans="1:6" x14ac:dyDescent="0.25">
      <c r="A184" s="8">
        <f t="shared" si="5"/>
        <v>183</v>
      </c>
      <c r="B184">
        <v>79</v>
      </c>
      <c r="C184">
        <v>10764</v>
      </c>
      <c r="D184">
        <v>183</v>
      </c>
      <c r="E184">
        <v>18</v>
      </c>
      <c r="F184" s="8" t="str">
        <f t="shared" si="4"/>
        <v>insert into Inventario values (183,79,10764,183,18);</v>
      </c>
    </row>
    <row r="185" spans="1:6" x14ac:dyDescent="0.25">
      <c r="A185" s="8">
        <f t="shared" si="5"/>
        <v>184</v>
      </c>
      <c r="B185">
        <v>88</v>
      </c>
      <c r="C185">
        <v>12012</v>
      </c>
      <c r="D185">
        <v>184</v>
      </c>
      <c r="E185">
        <v>19</v>
      </c>
      <c r="F185" s="8" t="str">
        <f t="shared" si="4"/>
        <v>insert into Inventario values (184,88,12012,184,19);</v>
      </c>
    </row>
    <row r="186" spans="1:6" x14ac:dyDescent="0.25">
      <c r="A186" s="8">
        <f t="shared" si="5"/>
        <v>185</v>
      </c>
      <c r="B186">
        <v>186</v>
      </c>
      <c r="C186">
        <v>25428</v>
      </c>
      <c r="D186">
        <v>185</v>
      </c>
      <c r="E186">
        <v>20</v>
      </c>
      <c r="F186" s="8" t="str">
        <f t="shared" si="4"/>
        <v>insert into Inventario values (185,186,25428,185,20);</v>
      </c>
    </row>
    <row r="187" spans="1:6" x14ac:dyDescent="0.25">
      <c r="A187" s="8">
        <f t="shared" si="5"/>
        <v>186</v>
      </c>
      <c r="B187">
        <v>113</v>
      </c>
      <c r="C187">
        <v>15444</v>
      </c>
      <c r="D187">
        <v>186</v>
      </c>
      <c r="E187">
        <v>21</v>
      </c>
      <c r="F187" s="8" t="str">
        <f t="shared" si="4"/>
        <v>insert into Inventario values (186,113,15444,186,21);</v>
      </c>
    </row>
    <row r="188" spans="1:6" x14ac:dyDescent="0.25">
      <c r="A188" s="8">
        <f t="shared" si="5"/>
        <v>187</v>
      </c>
      <c r="B188">
        <v>64</v>
      </c>
      <c r="C188">
        <v>8658</v>
      </c>
      <c r="D188">
        <v>187</v>
      </c>
      <c r="E188">
        <v>22</v>
      </c>
      <c r="F188" s="8" t="str">
        <f t="shared" si="4"/>
        <v>insert into Inventario values (187,64,8658,187,22);</v>
      </c>
    </row>
    <row r="189" spans="1:6" x14ac:dyDescent="0.25">
      <c r="A189" s="8">
        <f t="shared" si="5"/>
        <v>188</v>
      </c>
      <c r="B189">
        <v>79</v>
      </c>
      <c r="C189">
        <v>10764</v>
      </c>
      <c r="D189">
        <v>188</v>
      </c>
      <c r="E189">
        <v>23</v>
      </c>
      <c r="F189" s="8" t="str">
        <f t="shared" si="4"/>
        <v>insert into Inventario values (188,79,10764,188,23);</v>
      </c>
    </row>
    <row r="190" spans="1:6" x14ac:dyDescent="0.25">
      <c r="A190" s="8">
        <f t="shared" si="5"/>
        <v>189</v>
      </c>
      <c r="B190">
        <v>92</v>
      </c>
      <c r="C190">
        <v>12480</v>
      </c>
      <c r="D190">
        <v>189</v>
      </c>
      <c r="E190">
        <v>24</v>
      </c>
      <c r="F190" s="8" t="str">
        <f t="shared" si="4"/>
        <v>insert into Inventario values (189,92,12480,189,24);</v>
      </c>
    </row>
    <row r="191" spans="1:6" x14ac:dyDescent="0.25">
      <c r="A191" s="8">
        <f t="shared" si="5"/>
        <v>190</v>
      </c>
      <c r="B191">
        <v>185</v>
      </c>
      <c r="C191">
        <v>27300</v>
      </c>
      <c r="D191">
        <v>190</v>
      </c>
      <c r="E191">
        <v>25</v>
      </c>
      <c r="F191" s="8" t="str">
        <f t="shared" si="4"/>
        <v>insert into Inventario values (190,185,27300,190,25);</v>
      </c>
    </row>
    <row r="192" spans="1:6" x14ac:dyDescent="0.25">
      <c r="A192" s="8">
        <f t="shared" si="5"/>
        <v>191</v>
      </c>
      <c r="B192">
        <v>135</v>
      </c>
      <c r="C192">
        <v>19500</v>
      </c>
      <c r="D192">
        <v>191</v>
      </c>
      <c r="E192">
        <v>26</v>
      </c>
      <c r="F192" s="8" t="str">
        <f t="shared" si="4"/>
        <v>insert into Inventario values (191,135,19500,191,26);</v>
      </c>
    </row>
    <row r="193" spans="1:6" x14ac:dyDescent="0.25">
      <c r="A193" s="8">
        <f t="shared" si="5"/>
        <v>192</v>
      </c>
      <c r="B193">
        <v>68</v>
      </c>
      <c r="C193">
        <v>9204</v>
      </c>
      <c r="D193">
        <v>192</v>
      </c>
      <c r="E193">
        <v>27</v>
      </c>
      <c r="F193" s="8" t="str">
        <f t="shared" si="4"/>
        <v>insert into Inventario values (192,68,9204,192,27);</v>
      </c>
    </row>
    <row r="194" spans="1:6" x14ac:dyDescent="0.25">
      <c r="A194" s="8">
        <f t="shared" si="5"/>
        <v>193</v>
      </c>
      <c r="B194">
        <v>23</v>
      </c>
      <c r="C194">
        <v>3120</v>
      </c>
      <c r="D194">
        <v>193</v>
      </c>
      <c r="E194">
        <v>28</v>
      </c>
      <c r="F194" s="8" t="str">
        <f t="shared" si="4"/>
        <v>insert into Inventario values (193,23,3120,193,28);</v>
      </c>
    </row>
    <row r="195" spans="1:6" x14ac:dyDescent="0.25">
      <c r="A195" s="8">
        <f t="shared" si="5"/>
        <v>194</v>
      </c>
      <c r="B195">
        <v>13</v>
      </c>
      <c r="C195">
        <v>1560</v>
      </c>
      <c r="D195">
        <v>194</v>
      </c>
      <c r="E195">
        <v>29</v>
      </c>
      <c r="F195" s="8" t="str">
        <f t="shared" ref="F195:F258" si="6">"insert into Inventario values ("&amp;A195&amp;","&amp;B195&amp;","&amp;C195&amp;","&amp;D195&amp;","&amp;E195&amp;");"</f>
        <v>insert into Inventario values (194,13,1560,194,29);</v>
      </c>
    </row>
    <row r="196" spans="1:6" x14ac:dyDescent="0.25">
      <c r="A196" s="8">
        <f t="shared" ref="A196:A259" si="7">+A195+1</f>
        <v>195</v>
      </c>
      <c r="B196">
        <v>14</v>
      </c>
      <c r="C196">
        <v>1716</v>
      </c>
      <c r="D196">
        <v>195</v>
      </c>
      <c r="E196">
        <v>30</v>
      </c>
      <c r="F196" s="8" t="str">
        <f t="shared" si="6"/>
        <v>insert into Inventario values (195,14,1716,195,30);</v>
      </c>
    </row>
    <row r="197" spans="1:6" x14ac:dyDescent="0.25">
      <c r="A197" s="8">
        <f t="shared" si="7"/>
        <v>196</v>
      </c>
      <c r="B197">
        <v>15</v>
      </c>
      <c r="C197">
        <v>1716</v>
      </c>
      <c r="D197">
        <v>196</v>
      </c>
      <c r="E197">
        <v>31</v>
      </c>
      <c r="F197" s="8" t="str">
        <f t="shared" si="6"/>
        <v>insert into Inventario values (196,15,1716,196,31);</v>
      </c>
    </row>
    <row r="198" spans="1:6" x14ac:dyDescent="0.25">
      <c r="A198" s="8">
        <f t="shared" si="7"/>
        <v>197</v>
      </c>
      <c r="B198">
        <v>20</v>
      </c>
      <c r="C198">
        <v>2496</v>
      </c>
      <c r="D198">
        <v>197</v>
      </c>
      <c r="E198">
        <v>32</v>
      </c>
      <c r="F198" s="8" t="str">
        <f t="shared" si="6"/>
        <v>insert into Inventario values (197,20,2496,197,32);</v>
      </c>
    </row>
    <row r="199" spans="1:6" x14ac:dyDescent="0.25">
      <c r="A199" s="8">
        <f t="shared" si="7"/>
        <v>198</v>
      </c>
      <c r="B199">
        <v>15</v>
      </c>
      <c r="C199">
        <v>1716</v>
      </c>
      <c r="D199">
        <v>198</v>
      </c>
      <c r="E199">
        <v>33</v>
      </c>
      <c r="F199" s="8" t="str">
        <f t="shared" si="6"/>
        <v>insert into Inventario values (198,15,1716,198,33);</v>
      </c>
    </row>
    <row r="200" spans="1:6" x14ac:dyDescent="0.25">
      <c r="A200" s="8">
        <f t="shared" si="7"/>
        <v>199</v>
      </c>
      <c r="B200">
        <v>21</v>
      </c>
      <c r="C200">
        <v>2652</v>
      </c>
      <c r="D200">
        <v>199</v>
      </c>
      <c r="E200">
        <v>1</v>
      </c>
      <c r="F200" s="8" t="str">
        <f t="shared" si="6"/>
        <v>insert into Inventario values (199,21,2652,199,1);</v>
      </c>
    </row>
    <row r="201" spans="1:6" x14ac:dyDescent="0.25">
      <c r="A201" s="8">
        <f t="shared" si="7"/>
        <v>200</v>
      </c>
      <c r="B201">
        <v>26</v>
      </c>
      <c r="C201">
        <v>3276</v>
      </c>
      <c r="D201">
        <v>200</v>
      </c>
      <c r="E201">
        <v>2</v>
      </c>
      <c r="F201" s="8" t="str">
        <f t="shared" si="6"/>
        <v>insert into Inventario values (200,26,3276,200,2);</v>
      </c>
    </row>
    <row r="202" spans="1:6" x14ac:dyDescent="0.25">
      <c r="A202" s="8">
        <f t="shared" si="7"/>
        <v>201</v>
      </c>
      <c r="B202">
        <v>9</v>
      </c>
      <c r="C202">
        <v>1092</v>
      </c>
      <c r="D202">
        <v>201</v>
      </c>
      <c r="E202">
        <v>3</v>
      </c>
      <c r="F202" s="8" t="str">
        <f t="shared" si="6"/>
        <v>insert into Inventario values (201,9,1092,201,3);</v>
      </c>
    </row>
    <row r="203" spans="1:6" x14ac:dyDescent="0.25">
      <c r="A203" s="8">
        <f t="shared" si="7"/>
        <v>202</v>
      </c>
      <c r="B203">
        <v>13</v>
      </c>
      <c r="C203">
        <v>1560</v>
      </c>
      <c r="D203">
        <v>202</v>
      </c>
      <c r="E203">
        <v>4</v>
      </c>
      <c r="F203" s="8" t="str">
        <f t="shared" si="6"/>
        <v>insert into Inventario values (202,13,1560,202,4);</v>
      </c>
    </row>
    <row r="204" spans="1:6" x14ac:dyDescent="0.25">
      <c r="A204" s="8">
        <f t="shared" si="7"/>
        <v>203</v>
      </c>
      <c r="B204">
        <v>15</v>
      </c>
      <c r="C204">
        <v>1872</v>
      </c>
      <c r="D204">
        <v>203</v>
      </c>
      <c r="E204">
        <v>5</v>
      </c>
      <c r="F204" s="8" t="str">
        <f t="shared" si="6"/>
        <v>insert into Inventario values (203,15,1872,203,5);</v>
      </c>
    </row>
    <row r="205" spans="1:6" x14ac:dyDescent="0.25">
      <c r="A205" s="8">
        <f t="shared" si="7"/>
        <v>204</v>
      </c>
      <c r="B205">
        <v>18</v>
      </c>
      <c r="C205">
        <v>2340</v>
      </c>
      <c r="D205">
        <v>204</v>
      </c>
      <c r="E205">
        <v>6</v>
      </c>
      <c r="F205" s="8" t="str">
        <f t="shared" si="6"/>
        <v>insert into Inventario values (204,18,2340,204,6);</v>
      </c>
    </row>
    <row r="206" spans="1:6" x14ac:dyDescent="0.25">
      <c r="A206" s="8">
        <f t="shared" si="7"/>
        <v>205</v>
      </c>
      <c r="B206">
        <v>13</v>
      </c>
      <c r="C206">
        <v>1560</v>
      </c>
      <c r="D206">
        <v>205</v>
      </c>
      <c r="E206">
        <v>7</v>
      </c>
      <c r="F206" s="8" t="str">
        <f t="shared" si="6"/>
        <v>insert into Inventario values (205,13,1560,205,7);</v>
      </c>
    </row>
    <row r="207" spans="1:6" x14ac:dyDescent="0.25">
      <c r="A207" s="8">
        <f t="shared" si="7"/>
        <v>206</v>
      </c>
      <c r="B207">
        <v>19</v>
      </c>
      <c r="C207">
        <v>2496</v>
      </c>
      <c r="D207">
        <v>206</v>
      </c>
      <c r="E207">
        <v>8</v>
      </c>
      <c r="F207" s="8" t="str">
        <f t="shared" si="6"/>
        <v>insert into Inventario values (206,19,2496,206,8);</v>
      </c>
    </row>
    <row r="208" spans="1:6" x14ac:dyDescent="0.25">
      <c r="A208" s="8">
        <f t="shared" si="7"/>
        <v>207</v>
      </c>
      <c r="B208">
        <v>23</v>
      </c>
      <c r="C208">
        <v>2964</v>
      </c>
      <c r="D208">
        <v>207</v>
      </c>
      <c r="E208">
        <v>9</v>
      </c>
      <c r="F208" s="8" t="str">
        <f t="shared" si="6"/>
        <v>insert into Inventario values (207,23,2964,207,9);</v>
      </c>
    </row>
    <row r="209" spans="1:6" x14ac:dyDescent="0.25">
      <c r="A209" s="8">
        <f t="shared" si="7"/>
        <v>208</v>
      </c>
      <c r="B209">
        <v>492</v>
      </c>
      <c r="C209">
        <v>74334</v>
      </c>
      <c r="D209">
        <v>208</v>
      </c>
      <c r="E209">
        <v>10</v>
      </c>
      <c r="F209" s="8" t="str">
        <f t="shared" si="6"/>
        <v>insert into Inventario values (208,492,74334,208,10);</v>
      </c>
    </row>
    <row r="210" spans="1:6" x14ac:dyDescent="0.25">
      <c r="A210" s="8">
        <f t="shared" si="7"/>
        <v>209</v>
      </c>
      <c r="B210">
        <v>497</v>
      </c>
      <c r="C210">
        <v>74334</v>
      </c>
      <c r="D210">
        <v>209</v>
      </c>
      <c r="E210">
        <v>11</v>
      </c>
      <c r="F210" s="8" t="str">
        <f t="shared" si="6"/>
        <v>insert into Inventario values (209,497,74334,209,11);</v>
      </c>
    </row>
    <row r="211" spans="1:6" x14ac:dyDescent="0.25">
      <c r="A211" s="8">
        <f t="shared" si="7"/>
        <v>210</v>
      </c>
      <c r="B211">
        <v>488</v>
      </c>
      <c r="C211">
        <v>73710</v>
      </c>
      <c r="D211">
        <v>210</v>
      </c>
      <c r="E211">
        <v>12</v>
      </c>
      <c r="F211" s="8" t="str">
        <f t="shared" si="6"/>
        <v>insert into Inventario values (210,488,73710,210,12);</v>
      </c>
    </row>
    <row r="212" spans="1:6" x14ac:dyDescent="0.25">
      <c r="A212" s="8">
        <f t="shared" si="7"/>
        <v>211</v>
      </c>
      <c r="B212">
        <v>435</v>
      </c>
      <c r="C212">
        <v>66300</v>
      </c>
      <c r="D212">
        <v>211</v>
      </c>
      <c r="E212">
        <v>13</v>
      </c>
      <c r="F212" s="8" t="str">
        <f t="shared" si="6"/>
        <v>insert into Inventario values (211,435,66300,211,13);</v>
      </c>
    </row>
    <row r="213" spans="1:6" x14ac:dyDescent="0.25">
      <c r="A213" s="8">
        <f t="shared" si="7"/>
        <v>212</v>
      </c>
      <c r="B213">
        <v>395</v>
      </c>
      <c r="C213">
        <v>60060</v>
      </c>
      <c r="D213">
        <v>212</v>
      </c>
      <c r="E213">
        <v>14</v>
      </c>
      <c r="F213" s="8" t="str">
        <f t="shared" si="6"/>
        <v>insert into Inventario values (212,395,60060,212,14);</v>
      </c>
    </row>
    <row r="214" spans="1:6" x14ac:dyDescent="0.25">
      <c r="A214" s="8">
        <f t="shared" si="7"/>
        <v>213</v>
      </c>
      <c r="B214">
        <v>485</v>
      </c>
      <c r="C214">
        <v>74100</v>
      </c>
      <c r="D214">
        <v>213</v>
      </c>
      <c r="E214">
        <v>15</v>
      </c>
      <c r="F214" s="8" t="str">
        <f t="shared" si="6"/>
        <v>insert into Inventario values (213,485,74100,213,15);</v>
      </c>
    </row>
    <row r="215" spans="1:6" x14ac:dyDescent="0.25">
      <c r="A215" s="8">
        <f t="shared" si="7"/>
        <v>214</v>
      </c>
      <c r="B215">
        <v>445</v>
      </c>
      <c r="C215">
        <v>67860</v>
      </c>
      <c r="D215">
        <v>214</v>
      </c>
      <c r="E215">
        <v>16</v>
      </c>
      <c r="F215" s="8" t="str">
        <f t="shared" si="6"/>
        <v>insert into Inventario values (214,445,67860,214,16);</v>
      </c>
    </row>
    <row r="216" spans="1:6" x14ac:dyDescent="0.25">
      <c r="A216" s="8">
        <f t="shared" si="7"/>
        <v>215</v>
      </c>
      <c r="B216">
        <v>97</v>
      </c>
      <c r="C216">
        <v>13260</v>
      </c>
      <c r="D216">
        <v>215</v>
      </c>
      <c r="E216">
        <v>17</v>
      </c>
      <c r="F216" s="8" t="str">
        <f t="shared" si="6"/>
        <v>insert into Inventario values (215,97,13260,215,17);</v>
      </c>
    </row>
    <row r="217" spans="1:6" x14ac:dyDescent="0.25">
      <c r="A217" s="8">
        <f t="shared" si="7"/>
        <v>216</v>
      </c>
      <c r="B217">
        <v>155</v>
      </c>
      <c r="C217">
        <v>22620</v>
      </c>
      <c r="D217">
        <v>216</v>
      </c>
      <c r="E217">
        <v>18</v>
      </c>
      <c r="F217" s="8" t="str">
        <f t="shared" si="6"/>
        <v>insert into Inventario values (216,155,22620,216,18);</v>
      </c>
    </row>
    <row r="218" spans="1:6" x14ac:dyDescent="0.25">
      <c r="A218" s="8">
        <f t="shared" si="7"/>
        <v>217</v>
      </c>
      <c r="B218">
        <v>11</v>
      </c>
      <c r="C218">
        <v>1404</v>
      </c>
      <c r="D218">
        <v>217</v>
      </c>
      <c r="E218">
        <v>19</v>
      </c>
      <c r="F218" s="8" t="str">
        <f t="shared" si="6"/>
        <v>insert into Inventario values (217,11,1404,217,19);</v>
      </c>
    </row>
    <row r="219" spans="1:6" x14ac:dyDescent="0.25">
      <c r="A219" s="8">
        <f t="shared" si="7"/>
        <v>218</v>
      </c>
      <c r="B219">
        <v>34</v>
      </c>
      <c r="C219">
        <v>4524</v>
      </c>
      <c r="D219">
        <v>218</v>
      </c>
      <c r="E219">
        <v>20</v>
      </c>
      <c r="F219" s="8" t="str">
        <f t="shared" si="6"/>
        <v>insert into Inventario values (218,34,4524,218,20);</v>
      </c>
    </row>
    <row r="220" spans="1:6" x14ac:dyDescent="0.25">
      <c r="A220" s="8">
        <f t="shared" si="7"/>
        <v>219</v>
      </c>
      <c r="B220">
        <v>107</v>
      </c>
      <c r="C220">
        <v>14586</v>
      </c>
      <c r="D220">
        <v>219</v>
      </c>
      <c r="E220">
        <v>21</v>
      </c>
      <c r="F220" s="8" t="str">
        <f t="shared" si="6"/>
        <v>insert into Inventario values (219,107,14586,219,21);</v>
      </c>
    </row>
    <row r="221" spans="1:6" x14ac:dyDescent="0.25">
      <c r="A221" s="8">
        <f t="shared" si="7"/>
        <v>220</v>
      </c>
      <c r="B221">
        <v>33</v>
      </c>
      <c r="C221">
        <v>4446</v>
      </c>
      <c r="D221">
        <v>220</v>
      </c>
      <c r="E221">
        <v>22</v>
      </c>
      <c r="F221" s="8" t="str">
        <f t="shared" si="6"/>
        <v>insert into Inventario values (220,33,4446,220,22);</v>
      </c>
    </row>
    <row r="222" spans="1:6" x14ac:dyDescent="0.25">
      <c r="A222" s="8">
        <f t="shared" si="7"/>
        <v>221</v>
      </c>
      <c r="B222">
        <v>47</v>
      </c>
      <c r="C222">
        <v>6396</v>
      </c>
      <c r="D222">
        <v>221</v>
      </c>
      <c r="E222">
        <v>23</v>
      </c>
      <c r="F222" s="8" t="str">
        <f t="shared" si="6"/>
        <v>insert into Inventario values (221,47,6396,221,23);</v>
      </c>
    </row>
    <row r="223" spans="1:6" x14ac:dyDescent="0.25">
      <c r="A223" s="8">
        <f t="shared" si="7"/>
        <v>222</v>
      </c>
      <c r="B223">
        <v>71</v>
      </c>
      <c r="C223">
        <v>9672</v>
      </c>
      <c r="D223">
        <v>222</v>
      </c>
      <c r="E223">
        <v>24</v>
      </c>
      <c r="F223" s="8" t="str">
        <f t="shared" si="6"/>
        <v>insert into Inventario values (222,71,9672,222,24);</v>
      </c>
    </row>
    <row r="224" spans="1:6" x14ac:dyDescent="0.25">
      <c r="A224" s="8">
        <f t="shared" si="7"/>
        <v>223</v>
      </c>
      <c r="B224">
        <v>40</v>
      </c>
      <c r="C224">
        <v>5460</v>
      </c>
      <c r="D224">
        <v>223</v>
      </c>
      <c r="E224">
        <v>25</v>
      </c>
      <c r="F224" s="8" t="str">
        <f t="shared" si="6"/>
        <v>insert into Inventario values (223,40,5460,223,25);</v>
      </c>
    </row>
    <row r="225" spans="1:6" x14ac:dyDescent="0.25">
      <c r="A225" s="8">
        <f t="shared" si="7"/>
        <v>224</v>
      </c>
      <c r="B225">
        <v>43</v>
      </c>
      <c r="C225">
        <v>5928</v>
      </c>
      <c r="D225">
        <v>224</v>
      </c>
      <c r="E225">
        <v>26</v>
      </c>
      <c r="F225" s="8" t="str">
        <f t="shared" si="6"/>
        <v>insert into Inventario values (224,43,5928,224,26);</v>
      </c>
    </row>
    <row r="226" spans="1:6" x14ac:dyDescent="0.25">
      <c r="A226" s="8">
        <f t="shared" si="7"/>
        <v>225</v>
      </c>
      <c r="B226">
        <v>295</v>
      </c>
      <c r="C226">
        <v>44460</v>
      </c>
      <c r="D226">
        <v>225</v>
      </c>
      <c r="E226">
        <v>27</v>
      </c>
      <c r="F226" s="8" t="str">
        <f t="shared" si="6"/>
        <v>insert into Inventario values (225,295,44460,225,27);</v>
      </c>
    </row>
    <row r="227" spans="1:6" x14ac:dyDescent="0.25">
      <c r="A227" s="8">
        <f t="shared" si="7"/>
        <v>226</v>
      </c>
      <c r="B227">
        <v>835</v>
      </c>
      <c r="C227">
        <v>128700</v>
      </c>
      <c r="D227">
        <v>226</v>
      </c>
      <c r="E227">
        <v>28</v>
      </c>
      <c r="F227" s="8" t="str">
        <f t="shared" si="6"/>
        <v>insert into Inventario values (226,835,128700,226,28);</v>
      </c>
    </row>
    <row r="228" spans="1:6" x14ac:dyDescent="0.25">
      <c r="A228" s="8">
        <f t="shared" si="7"/>
        <v>227</v>
      </c>
      <c r="B228">
        <v>1350</v>
      </c>
      <c r="C228">
        <v>210600</v>
      </c>
      <c r="D228">
        <v>227</v>
      </c>
      <c r="E228">
        <v>29</v>
      </c>
      <c r="F228" s="8" t="str">
        <f t="shared" si="6"/>
        <v>insert into Inventario values (227,1350,210600,227,29);</v>
      </c>
    </row>
    <row r="229" spans="1:6" x14ac:dyDescent="0.25">
      <c r="A229" s="8">
        <f t="shared" si="7"/>
        <v>228</v>
      </c>
      <c r="B229">
        <v>23</v>
      </c>
      <c r="C229">
        <v>3120</v>
      </c>
      <c r="D229">
        <v>228</v>
      </c>
      <c r="E229">
        <v>30</v>
      </c>
      <c r="F229" s="8" t="str">
        <f t="shared" si="6"/>
        <v>insert into Inventario values (228,23,3120,228,30);</v>
      </c>
    </row>
    <row r="230" spans="1:6" x14ac:dyDescent="0.25">
      <c r="A230" s="8">
        <f t="shared" si="7"/>
        <v>229</v>
      </c>
      <c r="B230">
        <v>18</v>
      </c>
      <c r="C230">
        <v>2418</v>
      </c>
      <c r="D230">
        <v>229</v>
      </c>
      <c r="E230">
        <v>31</v>
      </c>
      <c r="F230" s="8" t="str">
        <f t="shared" si="6"/>
        <v>insert into Inventario values (229,18,2418,229,31);</v>
      </c>
    </row>
    <row r="231" spans="1:6" x14ac:dyDescent="0.25">
      <c r="A231" s="8">
        <f t="shared" si="7"/>
        <v>230</v>
      </c>
      <c r="B231">
        <v>19</v>
      </c>
      <c r="C231">
        <v>2574</v>
      </c>
      <c r="D231">
        <v>230</v>
      </c>
      <c r="E231">
        <v>32</v>
      </c>
      <c r="F231" s="8" t="str">
        <f t="shared" si="6"/>
        <v>insert into Inventario values (230,19,2574,230,32);</v>
      </c>
    </row>
    <row r="232" spans="1:6" x14ac:dyDescent="0.25">
      <c r="A232" s="8">
        <f t="shared" si="7"/>
        <v>231</v>
      </c>
      <c r="B232">
        <v>24</v>
      </c>
      <c r="C232">
        <v>3276</v>
      </c>
      <c r="D232">
        <v>231</v>
      </c>
      <c r="E232">
        <v>33</v>
      </c>
      <c r="F232" s="8" t="str">
        <f t="shared" si="6"/>
        <v>insert into Inventario values (231,24,3276,231,33);</v>
      </c>
    </row>
    <row r="233" spans="1:6" x14ac:dyDescent="0.25">
      <c r="A233" s="8">
        <f t="shared" si="7"/>
        <v>232</v>
      </c>
      <c r="B233">
        <v>26</v>
      </c>
      <c r="C233">
        <v>3588</v>
      </c>
      <c r="D233">
        <v>232</v>
      </c>
      <c r="E233">
        <v>1</v>
      </c>
      <c r="F233" s="8" t="str">
        <f t="shared" si="6"/>
        <v>insert into Inventario values (232,26,3588,232,1);</v>
      </c>
    </row>
    <row r="234" spans="1:6" x14ac:dyDescent="0.25">
      <c r="A234" s="8">
        <f t="shared" si="7"/>
        <v>233</v>
      </c>
      <c r="B234">
        <v>72</v>
      </c>
      <c r="C234">
        <v>9750</v>
      </c>
      <c r="D234">
        <v>233</v>
      </c>
      <c r="E234">
        <v>2</v>
      </c>
      <c r="F234" s="8" t="str">
        <f t="shared" si="6"/>
        <v>insert into Inventario values (233,72,9750,233,2);</v>
      </c>
    </row>
    <row r="235" spans="1:6" x14ac:dyDescent="0.25">
      <c r="A235" s="8">
        <f t="shared" si="7"/>
        <v>234</v>
      </c>
      <c r="B235">
        <v>563</v>
      </c>
      <c r="C235">
        <v>84708</v>
      </c>
      <c r="D235">
        <v>234</v>
      </c>
      <c r="E235">
        <v>3</v>
      </c>
      <c r="F235" s="8" t="str">
        <f t="shared" si="6"/>
        <v>insert into Inventario values (234,563,84708,234,3);</v>
      </c>
    </row>
    <row r="236" spans="1:6" x14ac:dyDescent="0.25">
      <c r="A236" s="8">
        <f t="shared" si="7"/>
        <v>235</v>
      </c>
      <c r="B236">
        <v>619</v>
      </c>
      <c r="C236">
        <v>93444</v>
      </c>
      <c r="D236">
        <v>235</v>
      </c>
      <c r="E236">
        <v>4</v>
      </c>
      <c r="F236" s="8" t="str">
        <f t="shared" si="6"/>
        <v>insert into Inventario values (235,619,93444,235,4);</v>
      </c>
    </row>
    <row r="237" spans="1:6" x14ac:dyDescent="0.25">
      <c r="A237" s="8">
        <f t="shared" si="7"/>
        <v>236</v>
      </c>
      <c r="B237">
        <v>3550</v>
      </c>
      <c r="C237">
        <v>553800</v>
      </c>
      <c r="D237">
        <v>236</v>
      </c>
      <c r="E237">
        <v>5</v>
      </c>
      <c r="F237" s="8" t="str">
        <f t="shared" si="6"/>
        <v>insert into Inventario values (236,3550,553800,236,5);</v>
      </c>
    </row>
    <row r="238" spans="1:6" x14ac:dyDescent="0.25">
      <c r="A238" s="8">
        <f t="shared" si="7"/>
        <v>237</v>
      </c>
      <c r="B238">
        <v>873</v>
      </c>
      <c r="C238">
        <v>134628</v>
      </c>
      <c r="D238">
        <v>237</v>
      </c>
      <c r="E238">
        <v>6</v>
      </c>
      <c r="F238" s="8" t="str">
        <f t="shared" si="6"/>
        <v>insert into Inventario values (237,873,134628,237,6);</v>
      </c>
    </row>
    <row r="239" spans="1:6" x14ac:dyDescent="0.25">
      <c r="A239" s="8">
        <f t="shared" si="7"/>
        <v>238</v>
      </c>
      <c r="B239">
        <v>873</v>
      </c>
      <c r="C239">
        <v>134628</v>
      </c>
      <c r="D239">
        <v>238</v>
      </c>
      <c r="E239">
        <v>7</v>
      </c>
      <c r="F239" s="8" t="str">
        <f t="shared" si="6"/>
        <v>insert into Inventario values (238,873,134628,238,7);</v>
      </c>
    </row>
    <row r="240" spans="1:6" x14ac:dyDescent="0.25">
      <c r="A240" s="8">
        <f t="shared" si="7"/>
        <v>239</v>
      </c>
      <c r="B240">
        <v>189</v>
      </c>
      <c r="C240">
        <v>26052</v>
      </c>
      <c r="D240">
        <v>239</v>
      </c>
      <c r="E240">
        <v>8</v>
      </c>
      <c r="F240" s="8" t="str">
        <f t="shared" si="6"/>
        <v>insert into Inventario values (239,189,26052,239,8);</v>
      </c>
    </row>
    <row r="241" spans="1:6" x14ac:dyDescent="0.25">
      <c r="A241" s="8">
        <f t="shared" si="7"/>
        <v>240</v>
      </c>
      <c r="B241">
        <v>85</v>
      </c>
      <c r="C241">
        <v>11700</v>
      </c>
      <c r="D241">
        <v>240</v>
      </c>
      <c r="E241">
        <v>9</v>
      </c>
      <c r="F241" s="8" t="str">
        <f t="shared" si="6"/>
        <v>insert into Inventario values (240,85,11700,240,9);</v>
      </c>
    </row>
    <row r="242" spans="1:6" x14ac:dyDescent="0.25">
      <c r="A242" s="8">
        <f t="shared" si="7"/>
        <v>241</v>
      </c>
      <c r="B242">
        <v>58</v>
      </c>
      <c r="C242">
        <v>7956</v>
      </c>
      <c r="D242">
        <v>241</v>
      </c>
      <c r="E242">
        <v>10</v>
      </c>
      <c r="F242" s="8" t="str">
        <f t="shared" si="6"/>
        <v>insert into Inventario values (241,58,7956,241,10);</v>
      </c>
    </row>
    <row r="243" spans="1:6" x14ac:dyDescent="0.25">
      <c r="A243" s="8">
        <f t="shared" si="7"/>
        <v>242</v>
      </c>
      <c r="B243">
        <v>1090</v>
      </c>
      <c r="C243">
        <v>166920</v>
      </c>
      <c r="D243">
        <v>242</v>
      </c>
      <c r="E243">
        <v>11</v>
      </c>
      <c r="F243" s="8" t="str">
        <f t="shared" si="6"/>
        <v>insert into Inventario values (242,1090,166920,242,11);</v>
      </c>
    </row>
    <row r="244" spans="1:6" x14ac:dyDescent="0.25">
      <c r="A244" s="8">
        <f t="shared" si="7"/>
        <v>243</v>
      </c>
      <c r="B244">
        <v>229</v>
      </c>
      <c r="C244">
        <v>34164</v>
      </c>
      <c r="D244">
        <v>243</v>
      </c>
      <c r="E244">
        <v>12</v>
      </c>
      <c r="F244" s="8" t="str">
        <f t="shared" si="6"/>
        <v>insert into Inventario values (243,229,34164,243,12);</v>
      </c>
    </row>
    <row r="245" spans="1:6" x14ac:dyDescent="0.25">
      <c r="A245" s="8">
        <f t="shared" si="7"/>
        <v>244</v>
      </c>
      <c r="B245">
        <v>331</v>
      </c>
      <c r="C245">
        <v>50232</v>
      </c>
      <c r="D245">
        <v>244</v>
      </c>
      <c r="E245">
        <v>13</v>
      </c>
      <c r="F245" s="8" t="str">
        <f t="shared" si="6"/>
        <v>insert into Inventario values (244,331,50232,244,13);</v>
      </c>
    </row>
    <row r="246" spans="1:6" x14ac:dyDescent="0.25">
      <c r="A246" s="8">
        <f t="shared" si="7"/>
        <v>245</v>
      </c>
      <c r="B246">
        <v>206</v>
      </c>
      <c r="C246">
        <v>30576</v>
      </c>
      <c r="D246">
        <v>245</v>
      </c>
      <c r="E246">
        <v>14</v>
      </c>
      <c r="F246" s="8" t="str">
        <f t="shared" si="6"/>
        <v>insert into Inventario values (245,206,30576,245,14);</v>
      </c>
    </row>
    <row r="247" spans="1:6" x14ac:dyDescent="0.25">
      <c r="A247" s="8">
        <f t="shared" si="7"/>
        <v>246</v>
      </c>
      <c r="B247">
        <v>127</v>
      </c>
      <c r="C247">
        <v>17472</v>
      </c>
      <c r="D247">
        <v>246</v>
      </c>
      <c r="E247">
        <v>15</v>
      </c>
      <c r="F247" s="8" t="str">
        <f t="shared" si="6"/>
        <v>insert into Inventario values (246,127,17472,246,15);</v>
      </c>
    </row>
    <row r="248" spans="1:6" x14ac:dyDescent="0.25">
      <c r="A248" s="8">
        <f t="shared" si="7"/>
        <v>247</v>
      </c>
      <c r="B248">
        <v>292</v>
      </c>
      <c r="C248">
        <v>43992</v>
      </c>
      <c r="D248">
        <v>247</v>
      </c>
      <c r="E248">
        <v>16</v>
      </c>
      <c r="F248" s="8" t="str">
        <f t="shared" si="6"/>
        <v>insert into Inventario values (247,292,43992,247,16);</v>
      </c>
    </row>
    <row r="249" spans="1:6" x14ac:dyDescent="0.25">
      <c r="A249" s="8">
        <f t="shared" si="7"/>
        <v>248</v>
      </c>
      <c r="B249">
        <v>153</v>
      </c>
      <c r="C249">
        <v>21528</v>
      </c>
      <c r="D249">
        <v>248</v>
      </c>
      <c r="E249">
        <v>17</v>
      </c>
      <c r="F249" s="8" t="str">
        <f t="shared" si="6"/>
        <v>insert into Inventario values (248,153,21528,248,17);</v>
      </c>
    </row>
    <row r="250" spans="1:6" x14ac:dyDescent="0.25">
      <c r="A250" s="8">
        <f t="shared" si="7"/>
        <v>249</v>
      </c>
      <c r="B250">
        <v>190</v>
      </c>
      <c r="C250">
        <v>25896</v>
      </c>
      <c r="D250">
        <v>249</v>
      </c>
      <c r="E250">
        <v>18</v>
      </c>
      <c r="F250" s="8" t="str">
        <f t="shared" si="6"/>
        <v>insert into Inventario values (249,190,25896,249,18);</v>
      </c>
    </row>
    <row r="251" spans="1:6" x14ac:dyDescent="0.25">
      <c r="A251" s="8">
        <f t="shared" si="7"/>
        <v>250</v>
      </c>
      <c r="B251">
        <v>245</v>
      </c>
      <c r="C251">
        <v>36660</v>
      </c>
      <c r="D251">
        <v>250</v>
      </c>
      <c r="E251">
        <v>19</v>
      </c>
      <c r="F251" s="8" t="str">
        <f t="shared" si="6"/>
        <v>insert into Inventario values (250,245,36660,250,19);</v>
      </c>
    </row>
    <row r="252" spans="1:6" x14ac:dyDescent="0.25">
      <c r="A252" s="8">
        <f t="shared" si="7"/>
        <v>251</v>
      </c>
      <c r="B252">
        <v>85</v>
      </c>
      <c r="C252">
        <v>11544</v>
      </c>
      <c r="D252">
        <v>251</v>
      </c>
      <c r="E252">
        <v>20</v>
      </c>
      <c r="F252" s="8" t="str">
        <f t="shared" si="6"/>
        <v>insert into Inventario values (251,85,11544,251,20);</v>
      </c>
    </row>
    <row r="253" spans="1:6" x14ac:dyDescent="0.25">
      <c r="A253" s="8">
        <f t="shared" si="7"/>
        <v>252</v>
      </c>
      <c r="B253">
        <v>87</v>
      </c>
      <c r="C253">
        <v>11856</v>
      </c>
      <c r="D253">
        <v>252</v>
      </c>
      <c r="E253">
        <v>21</v>
      </c>
      <c r="F253" s="8" t="str">
        <f t="shared" si="6"/>
        <v>insert into Inventario values (252,87,11856,252,21);</v>
      </c>
    </row>
    <row r="254" spans="1:6" x14ac:dyDescent="0.25">
      <c r="A254" s="8">
        <f t="shared" si="7"/>
        <v>253</v>
      </c>
      <c r="B254">
        <v>89</v>
      </c>
      <c r="C254">
        <v>12168</v>
      </c>
      <c r="D254">
        <v>253</v>
      </c>
      <c r="E254">
        <v>22</v>
      </c>
      <c r="F254" s="8" t="str">
        <f t="shared" si="6"/>
        <v>insert into Inventario values (253,89,12168,253,22);</v>
      </c>
    </row>
    <row r="255" spans="1:6" x14ac:dyDescent="0.25">
      <c r="A255" s="8">
        <f t="shared" si="7"/>
        <v>254</v>
      </c>
      <c r="B255">
        <v>185</v>
      </c>
      <c r="C255">
        <v>27300</v>
      </c>
      <c r="D255">
        <v>254</v>
      </c>
      <c r="E255">
        <v>23</v>
      </c>
      <c r="F255" s="8" t="str">
        <f t="shared" si="6"/>
        <v>insert into Inventario values (254,185,27300,254,23);</v>
      </c>
    </row>
    <row r="256" spans="1:6" x14ac:dyDescent="0.25">
      <c r="A256" s="8">
        <f t="shared" si="7"/>
        <v>255</v>
      </c>
      <c r="B256">
        <v>56</v>
      </c>
      <c r="C256">
        <v>7644</v>
      </c>
      <c r="D256">
        <v>255</v>
      </c>
      <c r="E256">
        <v>24</v>
      </c>
      <c r="F256" s="8" t="str">
        <f t="shared" si="6"/>
        <v>insert into Inventario values (255,56,7644,255,24);</v>
      </c>
    </row>
    <row r="257" spans="1:6" x14ac:dyDescent="0.25">
      <c r="A257" s="8">
        <f t="shared" si="7"/>
        <v>256</v>
      </c>
      <c r="B257">
        <v>911</v>
      </c>
      <c r="C257">
        <v>138918</v>
      </c>
      <c r="D257">
        <v>256</v>
      </c>
      <c r="E257">
        <v>25</v>
      </c>
      <c r="F257" s="8" t="str">
        <f t="shared" si="6"/>
        <v>insert into Inventario values (256,911,138918,256,25);</v>
      </c>
    </row>
    <row r="258" spans="1:6" x14ac:dyDescent="0.25">
      <c r="A258" s="8">
        <f t="shared" si="7"/>
        <v>257</v>
      </c>
      <c r="B258">
        <v>112</v>
      </c>
      <c r="C258">
        <v>15912</v>
      </c>
      <c r="D258">
        <v>257</v>
      </c>
      <c r="E258">
        <v>26</v>
      </c>
      <c r="F258" s="8" t="str">
        <f t="shared" si="6"/>
        <v>insert into Inventario values (257,112,15912,257,26);</v>
      </c>
    </row>
    <row r="259" spans="1:6" x14ac:dyDescent="0.25">
      <c r="A259" s="8">
        <f t="shared" si="7"/>
        <v>258</v>
      </c>
      <c r="B259">
        <v>17</v>
      </c>
      <c r="C259">
        <v>2184</v>
      </c>
      <c r="D259">
        <v>258</v>
      </c>
      <c r="E259">
        <v>27</v>
      </c>
      <c r="F259" s="8" t="str">
        <f t="shared" ref="F259:F322" si="8">"insert into Inventario values ("&amp;A259&amp;","&amp;B259&amp;","&amp;C259&amp;","&amp;D259&amp;","&amp;E259&amp;");"</f>
        <v>insert into Inventario values (258,17,2184,258,27);</v>
      </c>
    </row>
    <row r="260" spans="1:6" x14ac:dyDescent="0.25">
      <c r="A260" s="8">
        <f t="shared" ref="A260:A323" si="9">+A259+1</f>
        <v>259</v>
      </c>
      <c r="B260">
        <v>37</v>
      </c>
      <c r="C260">
        <v>4992</v>
      </c>
      <c r="D260">
        <v>259</v>
      </c>
      <c r="E260">
        <v>28</v>
      </c>
      <c r="F260" s="8" t="str">
        <f t="shared" si="8"/>
        <v>insert into Inventario values (259,37,4992,259,28);</v>
      </c>
    </row>
    <row r="261" spans="1:6" x14ac:dyDescent="0.25">
      <c r="A261" s="8">
        <f t="shared" si="9"/>
        <v>260</v>
      </c>
      <c r="B261">
        <v>35</v>
      </c>
      <c r="C261">
        <v>4680</v>
      </c>
      <c r="D261">
        <v>260</v>
      </c>
      <c r="E261">
        <v>29</v>
      </c>
      <c r="F261" s="8" t="str">
        <f t="shared" si="8"/>
        <v>insert into Inventario values (260,35,4680,260,29);</v>
      </c>
    </row>
    <row r="262" spans="1:6" x14ac:dyDescent="0.25">
      <c r="A262" s="8">
        <f t="shared" si="9"/>
        <v>261</v>
      </c>
      <c r="B262">
        <v>16</v>
      </c>
      <c r="C262">
        <v>2184</v>
      </c>
      <c r="D262">
        <v>261</v>
      </c>
      <c r="E262">
        <v>30</v>
      </c>
      <c r="F262" s="8" t="str">
        <f t="shared" si="8"/>
        <v>insert into Inventario values (261,16,2184,261,30);</v>
      </c>
    </row>
    <row r="263" spans="1:6" x14ac:dyDescent="0.25">
      <c r="A263" s="8">
        <f t="shared" si="9"/>
        <v>262</v>
      </c>
      <c r="B263">
        <v>7</v>
      </c>
      <c r="C263">
        <v>858</v>
      </c>
      <c r="D263">
        <v>262</v>
      </c>
      <c r="E263">
        <v>31</v>
      </c>
      <c r="F263" s="8" t="str">
        <f t="shared" si="8"/>
        <v>insert into Inventario values (262,7,858,262,31);</v>
      </c>
    </row>
    <row r="264" spans="1:6" x14ac:dyDescent="0.25">
      <c r="A264" s="8">
        <f t="shared" si="9"/>
        <v>263</v>
      </c>
      <c r="B264">
        <v>12</v>
      </c>
      <c r="C264">
        <v>1560</v>
      </c>
      <c r="D264">
        <v>263</v>
      </c>
      <c r="E264">
        <v>32</v>
      </c>
      <c r="F264" s="8" t="str">
        <f t="shared" si="8"/>
        <v>insert into Inventario values (263,12,1560,263,32);</v>
      </c>
    </row>
    <row r="265" spans="1:6" x14ac:dyDescent="0.25">
      <c r="A265" s="8">
        <f t="shared" si="9"/>
        <v>264</v>
      </c>
      <c r="B265">
        <v>40</v>
      </c>
      <c r="C265">
        <v>5538</v>
      </c>
      <c r="D265">
        <v>264</v>
      </c>
      <c r="E265">
        <v>33</v>
      </c>
      <c r="F265" s="8" t="str">
        <f t="shared" si="8"/>
        <v>insert into Inventario values (264,40,5538,264,33);</v>
      </c>
    </row>
    <row r="266" spans="1:6" x14ac:dyDescent="0.25">
      <c r="A266" s="8">
        <f t="shared" si="9"/>
        <v>265</v>
      </c>
      <c r="B266">
        <v>15</v>
      </c>
      <c r="C266">
        <v>1950</v>
      </c>
      <c r="D266">
        <v>265</v>
      </c>
      <c r="E266">
        <v>1</v>
      </c>
      <c r="F266" s="8" t="str">
        <f t="shared" si="8"/>
        <v>insert into Inventario values (265,15,1950,265,1);</v>
      </c>
    </row>
    <row r="267" spans="1:6" x14ac:dyDescent="0.25">
      <c r="A267" s="8">
        <f t="shared" si="9"/>
        <v>266</v>
      </c>
      <c r="B267">
        <v>20</v>
      </c>
      <c r="C267">
        <v>2730</v>
      </c>
      <c r="D267">
        <v>266</v>
      </c>
      <c r="E267">
        <v>2</v>
      </c>
      <c r="F267" s="8" t="str">
        <f t="shared" si="8"/>
        <v>insert into Inventario values (266,20,2730,266,2);</v>
      </c>
    </row>
    <row r="268" spans="1:6" x14ac:dyDescent="0.25">
      <c r="A268" s="8">
        <f t="shared" si="9"/>
        <v>267</v>
      </c>
      <c r="B268">
        <v>6</v>
      </c>
      <c r="C268">
        <v>702</v>
      </c>
      <c r="D268">
        <v>267</v>
      </c>
      <c r="E268">
        <v>3</v>
      </c>
      <c r="F268" s="8" t="str">
        <f t="shared" si="8"/>
        <v>insert into Inventario values (267,6,702,267,3);</v>
      </c>
    </row>
    <row r="269" spans="1:6" x14ac:dyDescent="0.25">
      <c r="A269" s="8">
        <f t="shared" si="9"/>
        <v>268</v>
      </c>
      <c r="B269">
        <v>7</v>
      </c>
      <c r="C269">
        <v>936</v>
      </c>
      <c r="D269">
        <v>268</v>
      </c>
      <c r="E269">
        <v>4</v>
      </c>
      <c r="F269" s="8" t="str">
        <f t="shared" si="8"/>
        <v>insert into Inventario values (268,7,936,268,4);</v>
      </c>
    </row>
    <row r="270" spans="1:6" x14ac:dyDescent="0.25">
      <c r="A270" s="8">
        <f t="shared" si="9"/>
        <v>269</v>
      </c>
      <c r="B270">
        <v>8</v>
      </c>
      <c r="C270">
        <v>1092</v>
      </c>
      <c r="D270">
        <v>269</v>
      </c>
      <c r="E270">
        <v>5</v>
      </c>
      <c r="F270" s="8" t="str">
        <f t="shared" si="8"/>
        <v>insert into Inventario values (269,8,1092,269,5);</v>
      </c>
    </row>
    <row r="271" spans="1:6" x14ac:dyDescent="0.25">
      <c r="A271" s="8">
        <f t="shared" si="9"/>
        <v>270</v>
      </c>
      <c r="B271">
        <v>8</v>
      </c>
      <c r="C271">
        <v>1092</v>
      </c>
      <c r="D271">
        <v>270</v>
      </c>
      <c r="E271">
        <v>6</v>
      </c>
      <c r="F271" s="8" t="str">
        <f t="shared" si="8"/>
        <v>insert into Inventario values (270,8,1092,270,6);</v>
      </c>
    </row>
    <row r="272" spans="1:6" x14ac:dyDescent="0.25">
      <c r="A272" s="8">
        <f t="shared" si="9"/>
        <v>271</v>
      </c>
      <c r="B272">
        <v>14</v>
      </c>
      <c r="C272">
        <v>1794</v>
      </c>
      <c r="D272">
        <v>271</v>
      </c>
      <c r="E272">
        <v>7</v>
      </c>
      <c r="F272" s="8" t="str">
        <f t="shared" si="8"/>
        <v>insert into Inventario values (271,14,1794,271,7);</v>
      </c>
    </row>
    <row r="273" spans="1:6" x14ac:dyDescent="0.25">
      <c r="A273" s="8">
        <f t="shared" si="9"/>
        <v>272</v>
      </c>
      <c r="B273">
        <v>12</v>
      </c>
      <c r="C273">
        <v>1560</v>
      </c>
      <c r="D273">
        <v>272</v>
      </c>
      <c r="E273">
        <v>8</v>
      </c>
      <c r="F273" s="8" t="str">
        <f t="shared" si="8"/>
        <v>insert into Inventario values (272,12,1560,272,8);</v>
      </c>
    </row>
    <row r="274" spans="1:6" x14ac:dyDescent="0.25">
      <c r="A274" s="8">
        <f t="shared" si="9"/>
        <v>273</v>
      </c>
      <c r="B274">
        <v>28</v>
      </c>
      <c r="C274">
        <v>3822</v>
      </c>
      <c r="D274">
        <v>273</v>
      </c>
      <c r="E274">
        <v>9</v>
      </c>
      <c r="F274" s="8" t="str">
        <f t="shared" si="8"/>
        <v>insert into Inventario values (273,28,3822,273,9);</v>
      </c>
    </row>
    <row r="275" spans="1:6" x14ac:dyDescent="0.25">
      <c r="A275" s="8">
        <f t="shared" si="9"/>
        <v>274</v>
      </c>
      <c r="B275">
        <v>17</v>
      </c>
      <c r="C275">
        <v>2262</v>
      </c>
      <c r="D275">
        <v>274</v>
      </c>
      <c r="E275">
        <v>10</v>
      </c>
      <c r="F275" s="8" t="str">
        <f t="shared" si="8"/>
        <v>insert into Inventario values (274,17,2262,274,10);</v>
      </c>
    </row>
    <row r="276" spans="1:6" x14ac:dyDescent="0.25">
      <c r="A276" s="8">
        <f t="shared" si="9"/>
        <v>275</v>
      </c>
      <c r="B276">
        <v>4</v>
      </c>
      <c r="C276">
        <v>468</v>
      </c>
      <c r="D276">
        <v>275</v>
      </c>
      <c r="E276">
        <v>11</v>
      </c>
      <c r="F276" s="8" t="str">
        <f t="shared" si="8"/>
        <v>insert into Inventario values (275,4,468,275,11);</v>
      </c>
    </row>
    <row r="277" spans="1:6" x14ac:dyDescent="0.25">
      <c r="A277" s="8">
        <f t="shared" si="9"/>
        <v>276</v>
      </c>
      <c r="B277">
        <v>5</v>
      </c>
      <c r="C277">
        <v>624</v>
      </c>
      <c r="D277">
        <v>276</v>
      </c>
      <c r="E277">
        <v>12</v>
      </c>
      <c r="F277" s="8" t="str">
        <f t="shared" si="8"/>
        <v>insert into Inventario values (276,5,624,276,12);</v>
      </c>
    </row>
    <row r="278" spans="1:6" x14ac:dyDescent="0.25">
      <c r="A278" s="8">
        <f t="shared" si="9"/>
        <v>277</v>
      </c>
      <c r="B278">
        <v>5</v>
      </c>
      <c r="C278">
        <v>624</v>
      </c>
      <c r="D278">
        <v>277</v>
      </c>
      <c r="E278">
        <v>13</v>
      </c>
      <c r="F278" s="8" t="str">
        <f t="shared" si="8"/>
        <v>insert into Inventario values (277,5,624,277,13);</v>
      </c>
    </row>
    <row r="279" spans="1:6" x14ac:dyDescent="0.25">
      <c r="A279" s="8">
        <f t="shared" si="9"/>
        <v>278</v>
      </c>
      <c r="B279">
        <v>6</v>
      </c>
      <c r="C279">
        <v>702</v>
      </c>
      <c r="D279">
        <v>278</v>
      </c>
      <c r="E279">
        <v>14</v>
      </c>
      <c r="F279" s="8" t="str">
        <f t="shared" si="8"/>
        <v>insert into Inventario values (278,6,702,278,14);</v>
      </c>
    </row>
    <row r="280" spans="1:6" x14ac:dyDescent="0.25">
      <c r="A280" s="8">
        <f t="shared" si="9"/>
        <v>279</v>
      </c>
      <c r="B280">
        <v>6</v>
      </c>
      <c r="C280">
        <v>780</v>
      </c>
      <c r="D280">
        <v>279</v>
      </c>
      <c r="E280">
        <v>15</v>
      </c>
      <c r="F280" s="8" t="str">
        <f t="shared" si="8"/>
        <v>insert into Inventario values (279,6,780,279,15);</v>
      </c>
    </row>
    <row r="281" spans="1:6" x14ac:dyDescent="0.25">
      <c r="A281" s="8">
        <f t="shared" si="9"/>
        <v>280</v>
      </c>
      <c r="B281">
        <v>7</v>
      </c>
      <c r="C281">
        <v>936</v>
      </c>
      <c r="D281">
        <v>280</v>
      </c>
      <c r="E281">
        <v>16</v>
      </c>
      <c r="F281" s="8" t="str">
        <f t="shared" si="8"/>
        <v>insert into Inventario values (280,7,936,280,16);</v>
      </c>
    </row>
    <row r="282" spans="1:6" x14ac:dyDescent="0.25">
      <c r="A282" s="8">
        <f t="shared" si="9"/>
        <v>281</v>
      </c>
      <c r="B282">
        <v>7</v>
      </c>
      <c r="C282">
        <v>858</v>
      </c>
      <c r="D282">
        <v>281</v>
      </c>
      <c r="E282">
        <v>17</v>
      </c>
      <c r="F282" s="8" t="str">
        <f t="shared" si="8"/>
        <v>insert into Inventario values (281,7,858,281,17);</v>
      </c>
    </row>
    <row r="283" spans="1:6" x14ac:dyDescent="0.25">
      <c r="A283" s="8">
        <f t="shared" si="9"/>
        <v>282</v>
      </c>
      <c r="B283">
        <v>8</v>
      </c>
      <c r="C283">
        <v>1092</v>
      </c>
      <c r="D283">
        <v>282</v>
      </c>
      <c r="E283">
        <v>18</v>
      </c>
      <c r="F283" s="8" t="str">
        <f t="shared" si="8"/>
        <v>insert into Inventario values (282,8,1092,282,18);</v>
      </c>
    </row>
    <row r="284" spans="1:6" x14ac:dyDescent="0.25">
      <c r="A284" s="8">
        <f t="shared" si="9"/>
        <v>283</v>
      </c>
      <c r="B284">
        <v>10</v>
      </c>
      <c r="C284">
        <v>1248</v>
      </c>
      <c r="D284">
        <v>283</v>
      </c>
      <c r="E284">
        <v>19</v>
      </c>
      <c r="F284" s="8" t="str">
        <f t="shared" si="8"/>
        <v>insert into Inventario values (283,10,1248,283,19);</v>
      </c>
    </row>
    <row r="285" spans="1:6" x14ac:dyDescent="0.25">
      <c r="A285" s="8">
        <f t="shared" si="9"/>
        <v>284</v>
      </c>
      <c r="B285">
        <v>11</v>
      </c>
      <c r="C285">
        <v>1404</v>
      </c>
      <c r="D285">
        <v>284</v>
      </c>
      <c r="E285">
        <v>20</v>
      </c>
      <c r="F285" s="8" t="str">
        <f t="shared" si="8"/>
        <v>insert into Inventario values (284,11,1404,284,20);</v>
      </c>
    </row>
    <row r="286" spans="1:6" x14ac:dyDescent="0.25">
      <c r="A286" s="8">
        <f t="shared" si="9"/>
        <v>285</v>
      </c>
      <c r="B286">
        <v>12</v>
      </c>
      <c r="C286">
        <v>1638</v>
      </c>
      <c r="D286">
        <v>285</v>
      </c>
      <c r="E286">
        <v>21</v>
      </c>
      <c r="F286" s="8" t="str">
        <f t="shared" si="8"/>
        <v>insert into Inventario values (285,12,1638,285,21);</v>
      </c>
    </row>
    <row r="287" spans="1:6" x14ac:dyDescent="0.25">
      <c r="A287" s="8">
        <f t="shared" si="9"/>
        <v>286</v>
      </c>
      <c r="B287">
        <v>14</v>
      </c>
      <c r="C287">
        <v>1794</v>
      </c>
      <c r="D287">
        <v>286</v>
      </c>
      <c r="E287">
        <v>22</v>
      </c>
      <c r="F287" s="8" t="str">
        <f t="shared" si="8"/>
        <v>insert into Inventario values (286,14,1794,286,22);</v>
      </c>
    </row>
    <row r="288" spans="1:6" x14ac:dyDescent="0.25">
      <c r="A288" s="8">
        <f t="shared" si="9"/>
        <v>287</v>
      </c>
      <c r="B288">
        <v>27</v>
      </c>
      <c r="C288">
        <v>3666</v>
      </c>
      <c r="D288">
        <v>287</v>
      </c>
      <c r="E288">
        <v>23</v>
      </c>
      <c r="F288" s="8" t="str">
        <f t="shared" si="8"/>
        <v>insert into Inventario values (287,27,3666,287,23);</v>
      </c>
    </row>
    <row r="289" spans="1:6" x14ac:dyDescent="0.25">
      <c r="A289" s="8">
        <f t="shared" si="9"/>
        <v>288</v>
      </c>
      <c r="B289">
        <v>4</v>
      </c>
      <c r="C289">
        <v>468</v>
      </c>
      <c r="D289">
        <v>288</v>
      </c>
      <c r="E289">
        <v>24</v>
      </c>
      <c r="F289" s="8" t="str">
        <f t="shared" si="8"/>
        <v>insert into Inventario values (288,4,468,288,24);</v>
      </c>
    </row>
    <row r="290" spans="1:6" x14ac:dyDescent="0.25">
      <c r="A290" s="8">
        <f t="shared" si="9"/>
        <v>289</v>
      </c>
      <c r="B290">
        <v>5</v>
      </c>
      <c r="C290">
        <v>624</v>
      </c>
      <c r="D290">
        <v>289</v>
      </c>
      <c r="E290">
        <v>25</v>
      </c>
      <c r="F290" s="8" t="str">
        <f t="shared" si="8"/>
        <v>insert into Inventario values (289,5,624,289,25);</v>
      </c>
    </row>
    <row r="291" spans="1:6" x14ac:dyDescent="0.25">
      <c r="A291" s="8">
        <f t="shared" si="9"/>
        <v>290</v>
      </c>
      <c r="B291">
        <v>6</v>
      </c>
      <c r="C291">
        <v>780</v>
      </c>
      <c r="D291">
        <v>290</v>
      </c>
      <c r="E291">
        <v>26</v>
      </c>
      <c r="F291" s="8" t="str">
        <f t="shared" si="8"/>
        <v>insert into Inventario values (290,6,780,290,26);</v>
      </c>
    </row>
    <row r="292" spans="1:6" x14ac:dyDescent="0.25">
      <c r="A292" s="8">
        <f t="shared" si="9"/>
        <v>291</v>
      </c>
      <c r="B292">
        <v>9</v>
      </c>
      <c r="C292">
        <v>1170</v>
      </c>
      <c r="D292">
        <v>291</v>
      </c>
      <c r="E292">
        <v>27</v>
      </c>
      <c r="F292" s="8" t="str">
        <f t="shared" si="8"/>
        <v>insert into Inventario values (291,9,1170,291,27);</v>
      </c>
    </row>
    <row r="293" spans="1:6" x14ac:dyDescent="0.25">
      <c r="A293" s="8">
        <f t="shared" si="9"/>
        <v>292</v>
      </c>
      <c r="B293">
        <v>16</v>
      </c>
      <c r="C293">
        <v>2184</v>
      </c>
      <c r="D293">
        <v>292</v>
      </c>
      <c r="E293">
        <v>28</v>
      </c>
      <c r="F293" s="8" t="str">
        <f t="shared" si="8"/>
        <v>insert into Inventario values (292,16,2184,292,28);</v>
      </c>
    </row>
    <row r="294" spans="1:6" x14ac:dyDescent="0.25">
      <c r="A294" s="8">
        <f t="shared" si="9"/>
        <v>293</v>
      </c>
      <c r="B294">
        <v>95</v>
      </c>
      <c r="C294">
        <v>13260</v>
      </c>
      <c r="D294">
        <v>293</v>
      </c>
      <c r="E294">
        <v>29</v>
      </c>
      <c r="F294" s="8" t="str">
        <f t="shared" si="8"/>
        <v>insert into Inventario values (293,95,13260,293,29);</v>
      </c>
    </row>
    <row r="295" spans="1:6" x14ac:dyDescent="0.25">
      <c r="A295" s="8">
        <f t="shared" si="9"/>
        <v>294</v>
      </c>
      <c r="B295">
        <v>355</v>
      </c>
      <c r="C295">
        <v>53820</v>
      </c>
      <c r="D295">
        <v>294</v>
      </c>
      <c r="E295">
        <v>30</v>
      </c>
      <c r="F295" s="8" t="str">
        <f t="shared" si="8"/>
        <v>insert into Inventario values (294,355,53820,294,30);</v>
      </c>
    </row>
    <row r="296" spans="1:6" x14ac:dyDescent="0.25">
      <c r="A296" s="8">
        <f t="shared" si="9"/>
        <v>295</v>
      </c>
      <c r="B296">
        <v>295</v>
      </c>
      <c r="C296">
        <v>44460</v>
      </c>
      <c r="D296">
        <v>295</v>
      </c>
      <c r="E296">
        <v>31</v>
      </c>
      <c r="F296" s="8" t="str">
        <f t="shared" si="8"/>
        <v>insert into Inventario values (295,295,44460,295,31);</v>
      </c>
    </row>
    <row r="297" spans="1:6" x14ac:dyDescent="0.25">
      <c r="A297" s="8">
        <f t="shared" si="9"/>
        <v>296</v>
      </c>
      <c r="B297">
        <v>175</v>
      </c>
      <c r="C297">
        <v>25740</v>
      </c>
      <c r="D297">
        <v>296</v>
      </c>
      <c r="E297">
        <v>32</v>
      </c>
      <c r="F297" s="8" t="str">
        <f t="shared" si="8"/>
        <v>insert into Inventario values (296,175,25740,296,32);</v>
      </c>
    </row>
    <row r="298" spans="1:6" x14ac:dyDescent="0.25">
      <c r="A298" s="8">
        <f t="shared" si="9"/>
        <v>297</v>
      </c>
      <c r="B298">
        <v>205</v>
      </c>
      <c r="C298">
        <v>30420</v>
      </c>
      <c r="D298">
        <v>297</v>
      </c>
      <c r="E298">
        <v>33</v>
      </c>
      <c r="F298" s="8" t="str">
        <f t="shared" si="8"/>
        <v>insert into Inventario values (297,205,30420,297,33);</v>
      </c>
    </row>
    <row r="299" spans="1:6" x14ac:dyDescent="0.25">
      <c r="A299" s="8">
        <f t="shared" si="9"/>
        <v>298</v>
      </c>
      <c r="B299">
        <v>230</v>
      </c>
      <c r="C299">
        <v>34320</v>
      </c>
      <c r="D299">
        <v>298</v>
      </c>
      <c r="E299">
        <v>1</v>
      </c>
      <c r="F299" s="8" t="str">
        <f t="shared" si="8"/>
        <v>insert into Inventario values (298,230,34320,298,1);</v>
      </c>
    </row>
    <row r="300" spans="1:6" x14ac:dyDescent="0.25">
      <c r="A300" s="8">
        <f t="shared" si="9"/>
        <v>299</v>
      </c>
      <c r="B300">
        <v>148</v>
      </c>
      <c r="C300">
        <v>20202</v>
      </c>
      <c r="D300">
        <v>299</v>
      </c>
      <c r="E300">
        <v>2</v>
      </c>
      <c r="F300" s="8" t="str">
        <f t="shared" si="8"/>
        <v>insert into Inventario values (299,148,20202,299,2);</v>
      </c>
    </row>
    <row r="301" spans="1:6" x14ac:dyDescent="0.25">
      <c r="A301" s="8">
        <f t="shared" si="9"/>
        <v>300</v>
      </c>
      <c r="B301">
        <v>120</v>
      </c>
      <c r="C301">
        <v>16380</v>
      </c>
      <c r="D301">
        <v>300</v>
      </c>
      <c r="E301">
        <v>3</v>
      </c>
      <c r="F301" s="8" t="str">
        <f t="shared" si="8"/>
        <v>insert into Inventario values (300,120,16380,300,3);</v>
      </c>
    </row>
    <row r="302" spans="1:6" x14ac:dyDescent="0.25">
      <c r="A302" s="8">
        <f t="shared" si="9"/>
        <v>301</v>
      </c>
      <c r="B302">
        <v>199</v>
      </c>
      <c r="C302">
        <v>29484</v>
      </c>
      <c r="D302">
        <v>301</v>
      </c>
      <c r="E302">
        <v>4</v>
      </c>
      <c r="F302" s="8" t="str">
        <f t="shared" si="8"/>
        <v>insert into Inventario values (301,199,29484,301,4);</v>
      </c>
    </row>
    <row r="303" spans="1:6" x14ac:dyDescent="0.25">
      <c r="A303" s="8">
        <f t="shared" si="9"/>
        <v>302</v>
      </c>
      <c r="B303">
        <v>60</v>
      </c>
      <c r="C303">
        <v>8112</v>
      </c>
      <c r="D303">
        <v>302</v>
      </c>
      <c r="E303">
        <v>5</v>
      </c>
      <c r="F303" s="8" t="str">
        <f t="shared" si="8"/>
        <v>insert into Inventario values (302,60,8112,302,5);</v>
      </c>
    </row>
    <row r="304" spans="1:6" x14ac:dyDescent="0.25">
      <c r="A304" s="8">
        <f t="shared" si="9"/>
        <v>303</v>
      </c>
      <c r="B304">
        <v>81</v>
      </c>
      <c r="C304">
        <v>11076</v>
      </c>
      <c r="D304">
        <v>303</v>
      </c>
      <c r="E304">
        <v>6</v>
      </c>
      <c r="F304" s="8" t="str">
        <f t="shared" si="8"/>
        <v>insert into Inventario values (303,81,11076,303,6);</v>
      </c>
    </row>
    <row r="305" spans="1:6" x14ac:dyDescent="0.25">
      <c r="A305" s="8">
        <f t="shared" si="9"/>
        <v>304</v>
      </c>
      <c r="B305">
        <v>43</v>
      </c>
      <c r="C305">
        <v>5850</v>
      </c>
      <c r="D305">
        <v>304</v>
      </c>
      <c r="E305">
        <v>7</v>
      </c>
      <c r="F305" s="8" t="str">
        <f t="shared" si="8"/>
        <v>insert into Inventario values (304,43,5850,304,7);</v>
      </c>
    </row>
    <row r="306" spans="1:6" x14ac:dyDescent="0.25">
      <c r="A306" s="8">
        <f t="shared" si="9"/>
        <v>305</v>
      </c>
      <c r="B306">
        <v>635</v>
      </c>
      <c r="C306">
        <v>97500</v>
      </c>
      <c r="D306">
        <v>305</v>
      </c>
      <c r="E306">
        <v>8</v>
      </c>
      <c r="F306" s="8" t="str">
        <f t="shared" si="8"/>
        <v>insert into Inventario values (305,635,97500,305,8);</v>
      </c>
    </row>
    <row r="307" spans="1:6" x14ac:dyDescent="0.25">
      <c r="A307" s="8">
        <f t="shared" si="9"/>
        <v>306</v>
      </c>
      <c r="B307">
        <v>535</v>
      </c>
      <c r="C307">
        <v>81900</v>
      </c>
      <c r="D307">
        <v>306</v>
      </c>
      <c r="E307">
        <v>9</v>
      </c>
      <c r="F307" s="8" t="str">
        <f t="shared" si="8"/>
        <v>insert into Inventario values (306,535,81900,306,9);</v>
      </c>
    </row>
    <row r="308" spans="1:6" x14ac:dyDescent="0.25">
      <c r="A308" s="8">
        <f t="shared" si="9"/>
        <v>307</v>
      </c>
      <c r="B308">
        <v>585</v>
      </c>
      <c r="C308">
        <v>89700</v>
      </c>
      <c r="D308">
        <v>307</v>
      </c>
      <c r="E308">
        <v>10</v>
      </c>
      <c r="F308" s="8" t="str">
        <f t="shared" si="8"/>
        <v>insert into Inventario values (307,585,89700,307,10);</v>
      </c>
    </row>
    <row r="309" spans="1:6" x14ac:dyDescent="0.25">
      <c r="A309" s="8">
        <f t="shared" si="9"/>
        <v>308</v>
      </c>
      <c r="B309">
        <v>63</v>
      </c>
      <c r="C309">
        <v>8580</v>
      </c>
      <c r="D309">
        <v>308</v>
      </c>
      <c r="E309">
        <v>11</v>
      </c>
      <c r="F309" s="8" t="str">
        <f t="shared" si="8"/>
        <v>insert into Inventario values (308,63,8580,308,11);</v>
      </c>
    </row>
    <row r="310" spans="1:6" x14ac:dyDescent="0.25">
      <c r="A310" s="8">
        <f t="shared" si="9"/>
        <v>309</v>
      </c>
      <c r="B310">
        <v>103</v>
      </c>
      <c r="C310">
        <v>14040</v>
      </c>
      <c r="D310">
        <v>309</v>
      </c>
      <c r="E310">
        <v>12</v>
      </c>
      <c r="F310" s="8" t="str">
        <f t="shared" si="8"/>
        <v>insert into Inventario values (309,103,14040,309,12);</v>
      </c>
    </row>
    <row r="311" spans="1:6" x14ac:dyDescent="0.25">
      <c r="A311" s="8">
        <f t="shared" si="9"/>
        <v>310</v>
      </c>
      <c r="B311">
        <v>102</v>
      </c>
      <c r="C311">
        <v>13884</v>
      </c>
      <c r="D311">
        <v>310</v>
      </c>
      <c r="E311">
        <v>13</v>
      </c>
      <c r="F311" s="8" t="str">
        <f t="shared" si="8"/>
        <v>insert into Inventario values (310,102,13884,310,13);</v>
      </c>
    </row>
    <row r="312" spans="1:6" x14ac:dyDescent="0.25">
      <c r="A312" s="8">
        <f t="shared" si="9"/>
        <v>311</v>
      </c>
      <c r="B312">
        <v>11</v>
      </c>
      <c r="C312">
        <v>1404</v>
      </c>
      <c r="D312">
        <v>311</v>
      </c>
      <c r="E312">
        <v>14</v>
      </c>
      <c r="F312" s="8" t="str">
        <f t="shared" si="8"/>
        <v>insert into Inventario values (311,11,1404,311,14);</v>
      </c>
    </row>
    <row r="313" spans="1:6" x14ac:dyDescent="0.25">
      <c r="A313" s="8">
        <f t="shared" si="9"/>
        <v>312</v>
      </c>
      <c r="B313">
        <v>14</v>
      </c>
      <c r="C313">
        <v>1716</v>
      </c>
      <c r="D313">
        <v>312</v>
      </c>
      <c r="E313">
        <v>15</v>
      </c>
      <c r="F313" s="8" t="str">
        <f t="shared" si="8"/>
        <v>insert into Inventario values (312,14,1716,312,15);</v>
      </c>
    </row>
    <row r="314" spans="1:6" x14ac:dyDescent="0.25">
      <c r="A314" s="8">
        <f t="shared" si="9"/>
        <v>313</v>
      </c>
      <c r="B314">
        <v>27</v>
      </c>
      <c r="C314">
        <v>3588</v>
      </c>
      <c r="D314">
        <v>313</v>
      </c>
      <c r="E314">
        <v>16</v>
      </c>
      <c r="F314" s="8" t="str">
        <f t="shared" si="8"/>
        <v>insert into Inventario values (313,27,3588,313,16);</v>
      </c>
    </row>
    <row r="315" spans="1:6" x14ac:dyDescent="0.25">
      <c r="A315" s="8">
        <f t="shared" si="9"/>
        <v>314</v>
      </c>
      <c r="B315">
        <v>28</v>
      </c>
      <c r="C315">
        <v>3822</v>
      </c>
      <c r="D315">
        <v>314</v>
      </c>
      <c r="E315">
        <v>17</v>
      </c>
      <c r="F315" s="8" t="str">
        <f t="shared" si="8"/>
        <v>insert into Inventario values (314,28,3822,314,17);</v>
      </c>
    </row>
    <row r="316" spans="1:6" x14ac:dyDescent="0.25">
      <c r="A316" s="8">
        <f t="shared" si="9"/>
        <v>315</v>
      </c>
      <c r="B316">
        <v>26</v>
      </c>
      <c r="C316">
        <v>3510</v>
      </c>
      <c r="D316">
        <v>315</v>
      </c>
      <c r="E316">
        <v>18</v>
      </c>
      <c r="F316" s="8" t="str">
        <f t="shared" si="8"/>
        <v>insert into Inventario values (315,26,3510,315,18);</v>
      </c>
    </row>
    <row r="317" spans="1:6" x14ac:dyDescent="0.25">
      <c r="A317" s="8">
        <f t="shared" si="9"/>
        <v>316</v>
      </c>
      <c r="B317">
        <v>31</v>
      </c>
      <c r="C317">
        <v>4134</v>
      </c>
      <c r="D317">
        <v>316</v>
      </c>
      <c r="E317">
        <v>19</v>
      </c>
      <c r="F317" s="8" t="str">
        <f t="shared" si="8"/>
        <v>insert into Inventario values (316,31,4134,316,19);</v>
      </c>
    </row>
    <row r="318" spans="1:6" x14ac:dyDescent="0.25">
      <c r="A318" s="8">
        <f t="shared" si="9"/>
        <v>317</v>
      </c>
      <c r="B318">
        <v>15</v>
      </c>
      <c r="C318">
        <v>2028</v>
      </c>
      <c r="D318">
        <v>317</v>
      </c>
      <c r="E318">
        <v>20</v>
      </c>
      <c r="F318" s="8" t="str">
        <f t="shared" si="8"/>
        <v>insert into Inventario values (317,15,2028,317,20);</v>
      </c>
    </row>
    <row r="319" spans="1:6" x14ac:dyDescent="0.25">
      <c r="A319" s="8">
        <f t="shared" si="9"/>
        <v>318</v>
      </c>
      <c r="B319">
        <v>162</v>
      </c>
      <c r="C319">
        <v>22152</v>
      </c>
      <c r="D319">
        <v>318</v>
      </c>
      <c r="E319">
        <v>21</v>
      </c>
      <c r="F319" s="8" t="str">
        <f t="shared" si="8"/>
        <v>insert into Inventario values (318,162,22152,318,21);</v>
      </c>
    </row>
    <row r="320" spans="1:6" x14ac:dyDescent="0.25">
      <c r="A320" s="8">
        <f t="shared" si="9"/>
        <v>319</v>
      </c>
      <c r="B320">
        <v>112</v>
      </c>
      <c r="C320">
        <v>15288</v>
      </c>
      <c r="D320">
        <v>319</v>
      </c>
      <c r="E320">
        <v>22</v>
      </c>
      <c r="F320" s="8" t="str">
        <f t="shared" si="8"/>
        <v>insert into Inventario values (319,112,15288,319,22);</v>
      </c>
    </row>
    <row r="321" spans="1:6" x14ac:dyDescent="0.25">
      <c r="A321" s="8">
        <f t="shared" si="9"/>
        <v>320</v>
      </c>
      <c r="B321">
        <v>124</v>
      </c>
      <c r="C321">
        <v>17082</v>
      </c>
      <c r="D321">
        <v>320</v>
      </c>
      <c r="E321">
        <v>23</v>
      </c>
      <c r="F321" s="8" t="str">
        <f t="shared" si="8"/>
        <v>insert into Inventario values (320,124,17082,320,23);</v>
      </c>
    </row>
    <row r="322" spans="1:6" x14ac:dyDescent="0.25">
      <c r="A322" s="8">
        <f t="shared" si="9"/>
        <v>321</v>
      </c>
      <c r="B322">
        <v>205</v>
      </c>
      <c r="C322">
        <v>30420</v>
      </c>
      <c r="D322">
        <v>321</v>
      </c>
      <c r="E322">
        <v>24</v>
      </c>
      <c r="F322" s="8" t="str">
        <f t="shared" si="8"/>
        <v>insert into Inventario values (321,205,30420,321,24);</v>
      </c>
    </row>
    <row r="323" spans="1:6" x14ac:dyDescent="0.25">
      <c r="A323" s="8">
        <f t="shared" si="9"/>
        <v>322</v>
      </c>
      <c r="B323">
        <v>245</v>
      </c>
      <c r="C323">
        <v>36660</v>
      </c>
      <c r="D323">
        <v>322</v>
      </c>
      <c r="E323">
        <v>25</v>
      </c>
      <c r="F323" s="8" t="str">
        <f t="shared" ref="F323:F386" si="10">"insert into Inventario values ("&amp;A323&amp;","&amp;B323&amp;","&amp;C323&amp;","&amp;D323&amp;","&amp;E323&amp;");"</f>
        <v>insert into Inventario values (322,245,36660,322,25);</v>
      </c>
    </row>
    <row r="324" spans="1:6" x14ac:dyDescent="0.25">
      <c r="A324" s="8">
        <f t="shared" ref="A324:A387" si="11">+A323+1</f>
        <v>323</v>
      </c>
      <c r="B324">
        <v>195</v>
      </c>
      <c r="C324">
        <v>28860</v>
      </c>
      <c r="D324">
        <v>323</v>
      </c>
      <c r="E324">
        <v>26</v>
      </c>
      <c r="F324" s="8" t="str">
        <f t="shared" si="10"/>
        <v>insert into Inventario values (323,195,28860,323,26);</v>
      </c>
    </row>
    <row r="325" spans="1:6" x14ac:dyDescent="0.25">
      <c r="A325" s="8">
        <f t="shared" si="11"/>
        <v>324</v>
      </c>
      <c r="B325">
        <v>295</v>
      </c>
      <c r="C325">
        <v>44460</v>
      </c>
      <c r="D325">
        <v>324</v>
      </c>
      <c r="E325">
        <v>27</v>
      </c>
      <c r="F325" s="8" t="str">
        <f t="shared" si="10"/>
        <v>insert into Inventario values (324,295,44460,324,27);</v>
      </c>
    </row>
    <row r="326" spans="1:6" x14ac:dyDescent="0.25">
      <c r="A326" s="8">
        <f t="shared" si="11"/>
        <v>325</v>
      </c>
      <c r="B326">
        <v>83</v>
      </c>
      <c r="C326">
        <v>11310</v>
      </c>
      <c r="D326">
        <v>325</v>
      </c>
      <c r="E326">
        <v>28</v>
      </c>
      <c r="F326" s="8" t="str">
        <f t="shared" si="10"/>
        <v>insert into Inventario values (325,83,11310,325,28);</v>
      </c>
    </row>
    <row r="327" spans="1:6" x14ac:dyDescent="0.25">
      <c r="A327" s="8">
        <f t="shared" si="11"/>
        <v>326</v>
      </c>
      <c r="B327">
        <v>3</v>
      </c>
      <c r="C327">
        <v>234</v>
      </c>
      <c r="D327">
        <v>326</v>
      </c>
      <c r="E327">
        <v>29</v>
      </c>
      <c r="F327" s="8" t="str">
        <f t="shared" si="10"/>
        <v>insert into Inventario values (326,3,234,326,29);</v>
      </c>
    </row>
    <row r="328" spans="1:6" x14ac:dyDescent="0.25">
      <c r="A328" s="8">
        <f t="shared" si="11"/>
        <v>327</v>
      </c>
      <c r="B328">
        <v>3</v>
      </c>
      <c r="C328">
        <v>156</v>
      </c>
      <c r="D328">
        <v>327</v>
      </c>
      <c r="E328">
        <v>30</v>
      </c>
      <c r="F328" s="8" t="str">
        <f t="shared" si="10"/>
        <v>insert into Inventario values (327,3,156,327,30);</v>
      </c>
    </row>
    <row r="329" spans="1:6" x14ac:dyDescent="0.25">
      <c r="A329" s="8">
        <f t="shared" si="11"/>
        <v>328</v>
      </c>
      <c r="B329">
        <v>3</v>
      </c>
      <c r="C329">
        <v>156</v>
      </c>
      <c r="D329">
        <v>328</v>
      </c>
      <c r="E329">
        <v>31</v>
      </c>
      <c r="F329" s="8" t="str">
        <f t="shared" si="10"/>
        <v>insert into Inventario values (328,3,156,328,31);</v>
      </c>
    </row>
    <row r="330" spans="1:6" x14ac:dyDescent="0.25">
      <c r="A330" s="8">
        <f t="shared" si="11"/>
        <v>329</v>
      </c>
      <c r="B330">
        <v>10</v>
      </c>
      <c r="C330">
        <v>1248</v>
      </c>
      <c r="D330">
        <v>329</v>
      </c>
      <c r="E330">
        <v>32</v>
      </c>
      <c r="F330" s="8" t="str">
        <f t="shared" si="10"/>
        <v>insert into Inventario values (329,10,1248,329,32);</v>
      </c>
    </row>
    <row r="331" spans="1:6" x14ac:dyDescent="0.25">
      <c r="A331" s="8">
        <f t="shared" si="11"/>
        <v>330</v>
      </c>
      <c r="B331">
        <v>16</v>
      </c>
      <c r="C331">
        <v>2184</v>
      </c>
      <c r="D331">
        <v>330</v>
      </c>
      <c r="E331">
        <v>33</v>
      </c>
      <c r="F331" s="8" t="str">
        <f t="shared" si="10"/>
        <v>insert into Inventario values (330,16,2184,330,33);</v>
      </c>
    </row>
    <row r="332" spans="1:6" x14ac:dyDescent="0.25">
      <c r="A332" s="8">
        <f t="shared" si="11"/>
        <v>331</v>
      </c>
      <c r="B332">
        <v>16</v>
      </c>
      <c r="C332">
        <v>2184</v>
      </c>
      <c r="D332">
        <v>331</v>
      </c>
      <c r="E332">
        <v>1</v>
      </c>
      <c r="F332" s="8" t="str">
        <f t="shared" si="10"/>
        <v>insert into Inventario values (331,16,2184,331,1);</v>
      </c>
    </row>
    <row r="333" spans="1:6" x14ac:dyDescent="0.25">
      <c r="A333" s="8">
        <f t="shared" si="11"/>
        <v>332</v>
      </c>
      <c r="B333">
        <v>15</v>
      </c>
      <c r="C333">
        <v>2028</v>
      </c>
      <c r="D333">
        <v>332</v>
      </c>
      <c r="E333">
        <v>2</v>
      </c>
      <c r="F333" s="8" t="str">
        <f t="shared" si="10"/>
        <v>insert into Inventario values (332,15,2028,332,2);</v>
      </c>
    </row>
    <row r="334" spans="1:6" x14ac:dyDescent="0.25">
      <c r="A334" s="8">
        <f t="shared" si="11"/>
        <v>333</v>
      </c>
      <c r="B334">
        <v>29</v>
      </c>
      <c r="C334">
        <v>3900</v>
      </c>
      <c r="D334">
        <v>333</v>
      </c>
      <c r="E334">
        <v>3</v>
      </c>
      <c r="F334" s="8" t="str">
        <f t="shared" si="10"/>
        <v>insert into Inventario values (333,29,3900,333,3);</v>
      </c>
    </row>
    <row r="335" spans="1:6" x14ac:dyDescent="0.25">
      <c r="A335" s="8">
        <f t="shared" si="11"/>
        <v>334</v>
      </c>
      <c r="B335">
        <v>5</v>
      </c>
      <c r="C335">
        <v>546</v>
      </c>
      <c r="D335">
        <v>334</v>
      </c>
      <c r="E335">
        <v>4</v>
      </c>
      <c r="F335" s="8" t="str">
        <f t="shared" si="10"/>
        <v>insert into Inventario values (334,5,546,334,4);</v>
      </c>
    </row>
    <row r="336" spans="1:6" x14ac:dyDescent="0.25">
      <c r="A336" s="8">
        <f t="shared" si="11"/>
        <v>335</v>
      </c>
      <c r="B336">
        <v>4</v>
      </c>
      <c r="C336">
        <v>468</v>
      </c>
      <c r="D336">
        <v>335</v>
      </c>
      <c r="E336">
        <v>5</v>
      </c>
      <c r="F336" s="8" t="str">
        <f t="shared" si="10"/>
        <v>insert into Inventario values (335,4,468,335,5);</v>
      </c>
    </row>
    <row r="337" spans="1:6" x14ac:dyDescent="0.25">
      <c r="A337" s="8">
        <f t="shared" si="11"/>
        <v>336</v>
      </c>
      <c r="B337">
        <v>8</v>
      </c>
      <c r="C337">
        <v>936</v>
      </c>
      <c r="D337">
        <v>336</v>
      </c>
      <c r="E337">
        <v>6</v>
      </c>
      <c r="F337" s="8" t="str">
        <f t="shared" si="10"/>
        <v>insert into Inventario values (336,8,936,336,6);</v>
      </c>
    </row>
    <row r="338" spans="1:6" x14ac:dyDescent="0.25">
      <c r="A338" s="8">
        <f t="shared" si="11"/>
        <v>337</v>
      </c>
      <c r="B338">
        <v>6</v>
      </c>
      <c r="C338">
        <v>624</v>
      </c>
      <c r="D338">
        <v>337</v>
      </c>
      <c r="E338">
        <v>7</v>
      </c>
      <c r="F338" s="8" t="str">
        <f t="shared" si="10"/>
        <v>insert into Inventario values (337,6,624,337,7);</v>
      </c>
    </row>
    <row r="339" spans="1:6" x14ac:dyDescent="0.25">
      <c r="A339" s="8">
        <f t="shared" si="11"/>
        <v>338</v>
      </c>
      <c r="B339">
        <v>13</v>
      </c>
      <c r="C339">
        <v>1716</v>
      </c>
      <c r="D339">
        <v>338</v>
      </c>
      <c r="E339">
        <v>8</v>
      </c>
      <c r="F339" s="8" t="str">
        <f t="shared" si="10"/>
        <v>insert into Inventario values (338,13,1716,338,8);</v>
      </c>
    </row>
    <row r="340" spans="1:6" x14ac:dyDescent="0.25">
      <c r="A340" s="8">
        <f t="shared" si="11"/>
        <v>339</v>
      </c>
      <c r="B340">
        <v>10</v>
      </c>
      <c r="C340">
        <v>1248</v>
      </c>
      <c r="D340">
        <v>339</v>
      </c>
      <c r="E340">
        <v>9</v>
      </c>
      <c r="F340" s="8" t="str">
        <f t="shared" si="10"/>
        <v>insert into Inventario values (339,10,1248,339,9);</v>
      </c>
    </row>
    <row r="341" spans="1:6" x14ac:dyDescent="0.25">
      <c r="A341" s="8">
        <f t="shared" si="11"/>
        <v>340</v>
      </c>
      <c r="B341">
        <v>16</v>
      </c>
      <c r="C341">
        <v>2184</v>
      </c>
      <c r="D341">
        <v>340</v>
      </c>
      <c r="E341">
        <v>10</v>
      </c>
      <c r="F341" s="8" t="str">
        <f t="shared" si="10"/>
        <v>insert into Inventario values (340,16,2184,340,10);</v>
      </c>
    </row>
    <row r="342" spans="1:6" x14ac:dyDescent="0.25">
      <c r="A342" s="8">
        <f t="shared" si="11"/>
        <v>341</v>
      </c>
      <c r="B342">
        <v>4</v>
      </c>
      <c r="C342">
        <v>468</v>
      </c>
      <c r="D342">
        <v>341</v>
      </c>
      <c r="E342">
        <v>11</v>
      </c>
      <c r="F342" s="8" t="str">
        <f t="shared" si="10"/>
        <v>insert into Inventario values (341,4,468,341,11);</v>
      </c>
    </row>
    <row r="343" spans="1:6" x14ac:dyDescent="0.25">
      <c r="A343" s="8">
        <f t="shared" si="11"/>
        <v>342</v>
      </c>
      <c r="B343">
        <v>3</v>
      </c>
      <c r="C343">
        <v>312</v>
      </c>
      <c r="D343">
        <v>342</v>
      </c>
      <c r="E343">
        <v>12</v>
      </c>
      <c r="F343" s="8" t="str">
        <f t="shared" si="10"/>
        <v>insert into Inventario values (342,3,312,342,12);</v>
      </c>
    </row>
    <row r="344" spans="1:6" x14ac:dyDescent="0.25">
      <c r="A344" s="8">
        <f t="shared" si="11"/>
        <v>343</v>
      </c>
      <c r="B344">
        <v>6</v>
      </c>
      <c r="C344">
        <v>702</v>
      </c>
      <c r="D344">
        <v>343</v>
      </c>
      <c r="E344">
        <v>13</v>
      </c>
      <c r="F344" s="8" t="str">
        <f t="shared" si="10"/>
        <v>insert into Inventario values (343,6,702,343,13);</v>
      </c>
    </row>
    <row r="345" spans="1:6" x14ac:dyDescent="0.25">
      <c r="A345" s="8">
        <f t="shared" si="11"/>
        <v>344</v>
      </c>
      <c r="B345">
        <v>4</v>
      </c>
      <c r="C345">
        <v>468</v>
      </c>
      <c r="D345">
        <v>344</v>
      </c>
      <c r="E345">
        <v>14</v>
      </c>
      <c r="F345" s="8" t="str">
        <f t="shared" si="10"/>
        <v>insert into Inventario values (344,4,468,344,14);</v>
      </c>
    </row>
    <row r="346" spans="1:6" x14ac:dyDescent="0.25">
      <c r="A346" s="8">
        <f t="shared" si="11"/>
        <v>345</v>
      </c>
      <c r="B346">
        <v>9</v>
      </c>
      <c r="C346">
        <v>1092</v>
      </c>
      <c r="D346">
        <v>345</v>
      </c>
      <c r="E346">
        <v>15</v>
      </c>
      <c r="F346" s="8" t="str">
        <f t="shared" si="10"/>
        <v>insert into Inventario values (345,9,1092,345,15);</v>
      </c>
    </row>
    <row r="347" spans="1:6" x14ac:dyDescent="0.25">
      <c r="A347" s="8">
        <f t="shared" si="11"/>
        <v>346</v>
      </c>
      <c r="B347">
        <v>7</v>
      </c>
      <c r="C347">
        <v>936</v>
      </c>
      <c r="D347">
        <v>346</v>
      </c>
      <c r="E347">
        <v>16</v>
      </c>
      <c r="F347" s="8" t="str">
        <f t="shared" si="10"/>
        <v>insert into Inventario values (346,7,936,346,16);</v>
      </c>
    </row>
    <row r="348" spans="1:6" x14ac:dyDescent="0.25">
      <c r="A348" s="8">
        <f t="shared" si="11"/>
        <v>347</v>
      </c>
      <c r="B348">
        <v>13</v>
      </c>
      <c r="C348">
        <v>1716</v>
      </c>
      <c r="D348">
        <v>347</v>
      </c>
      <c r="E348">
        <v>17</v>
      </c>
      <c r="F348" s="8" t="str">
        <f t="shared" si="10"/>
        <v>insert into Inventario values (347,13,1716,347,17);</v>
      </c>
    </row>
    <row r="349" spans="1:6" x14ac:dyDescent="0.25">
      <c r="A349" s="8">
        <f t="shared" si="11"/>
        <v>348</v>
      </c>
      <c r="B349">
        <v>9</v>
      </c>
      <c r="C349">
        <v>1014</v>
      </c>
      <c r="D349">
        <v>348</v>
      </c>
      <c r="E349">
        <v>18</v>
      </c>
      <c r="F349" s="8" t="str">
        <f t="shared" si="10"/>
        <v>insert into Inventario values (348,9,1014,348,18);</v>
      </c>
    </row>
    <row r="350" spans="1:6" x14ac:dyDescent="0.25">
      <c r="A350" s="8">
        <f t="shared" si="11"/>
        <v>349</v>
      </c>
      <c r="B350">
        <v>15</v>
      </c>
      <c r="C350">
        <v>2028</v>
      </c>
      <c r="D350">
        <v>349</v>
      </c>
      <c r="E350">
        <v>19</v>
      </c>
      <c r="F350" s="8" t="str">
        <f t="shared" si="10"/>
        <v>insert into Inventario values (349,15,2028,349,19);</v>
      </c>
    </row>
    <row r="351" spans="1:6" x14ac:dyDescent="0.25">
      <c r="A351" s="8">
        <f t="shared" si="11"/>
        <v>350</v>
      </c>
      <c r="B351">
        <v>3</v>
      </c>
      <c r="C351">
        <v>312</v>
      </c>
      <c r="D351">
        <v>350</v>
      </c>
      <c r="E351">
        <v>20</v>
      </c>
      <c r="F351" s="8" t="str">
        <f t="shared" si="10"/>
        <v>insert into Inventario values (350,3,312,350,20);</v>
      </c>
    </row>
    <row r="352" spans="1:6" x14ac:dyDescent="0.25">
      <c r="A352" s="8">
        <f t="shared" si="11"/>
        <v>351</v>
      </c>
      <c r="B352">
        <v>8</v>
      </c>
      <c r="C352">
        <v>1092</v>
      </c>
      <c r="D352">
        <v>351</v>
      </c>
      <c r="E352">
        <v>21</v>
      </c>
      <c r="F352" s="8" t="str">
        <f t="shared" si="10"/>
        <v>insert into Inventario values (351,8,1092,351,21);</v>
      </c>
    </row>
    <row r="353" spans="1:6" x14ac:dyDescent="0.25">
      <c r="A353" s="8">
        <f t="shared" si="11"/>
        <v>352</v>
      </c>
      <c r="B353">
        <v>3</v>
      </c>
      <c r="C353">
        <v>312</v>
      </c>
      <c r="D353">
        <v>352</v>
      </c>
      <c r="E353">
        <v>22</v>
      </c>
      <c r="F353" s="8" t="str">
        <f t="shared" si="10"/>
        <v>insert into Inventario values (352,3,312,352,22);</v>
      </c>
    </row>
    <row r="354" spans="1:6" x14ac:dyDescent="0.25">
      <c r="A354" s="8">
        <f t="shared" si="11"/>
        <v>353</v>
      </c>
      <c r="B354">
        <v>4</v>
      </c>
      <c r="C354">
        <v>546</v>
      </c>
      <c r="D354">
        <v>353</v>
      </c>
      <c r="E354">
        <v>23</v>
      </c>
      <c r="F354" s="8" t="str">
        <f t="shared" si="10"/>
        <v>insert into Inventario values (353,4,546,353,23);</v>
      </c>
    </row>
    <row r="355" spans="1:6" x14ac:dyDescent="0.25">
      <c r="A355" s="8">
        <f t="shared" si="11"/>
        <v>354</v>
      </c>
      <c r="B355">
        <v>263</v>
      </c>
      <c r="C355">
        <v>38688</v>
      </c>
      <c r="D355">
        <v>354</v>
      </c>
      <c r="E355">
        <v>24</v>
      </c>
      <c r="F355" s="8" t="str">
        <f t="shared" si="10"/>
        <v>insert into Inventario values (354,263,38688,354,24);</v>
      </c>
    </row>
    <row r="356" spans="1:6" x14ac:dyDescent="0.25">
      <c r="A356" s="8">
        <f t="shared" si="11"/>
        <v>355</v>
      </c>
      <c r="B356">
        <v>473</v>
      </c>
      <c r="C356">
        <v>71448</v>
      </c>
      <c r="D356">
        <v>355</v>
      </c>
      <c r="E356">
        <v>25</v>
      </c>
      <c r="F356" s="8" t="str">
        <f t="shared" si="10"/>
        <v>insert into Inventario values (355,473,71448,355,25);</v>
      </c>
    </row>
    <row r="357" spans="1:6" x14ac:dyDescent="0.25">
      <c r="A357" s="8">
        <f t="shared" si="11"/>
        <v>356</v>
      </c>
      <c r="B357">
        <v>330</v>
      </c>
      <c r="C357">
        <v>49920</v>
      </c>
      <c r="D357">
        <v>356</v>
      </c>
      <c r="E357">
        <v>26</v>
      </c>
      <c r="F357" s="8" t="str">
        <f t="shared" si="10"/>
        <v>insert into Inventario values (356,330,49920,356,26);</v>
      </c>
    </row>
    <row r="358" spans="1:6" x14ac:dyDescent="0.25">
      <c r="A358" s="8">
        <f t="shared" si="11"/>
        <v>357</v>
      </c>
      <c r="B358">
        <v>262</v>
      </c>
      <c r="C358">
        <v>39312</v>
      </c>
      <c r="D358">
        <v>357</v>
      </c>
      <c r="E358">
        <v>27</v>
      </c>
      <c r="F358" s="8" t="str">
        <f t="shared" si="10"/>
        <v>insert into Inventario values (357,262,39312,357,27);</v>
      </c>
    </row>
    <row r="359" spans="1:6" x14ac:dyDescent="0.25">
      <c r="A359" s="8">
        <f t="shared" si="11"/>
        <v>358</v>
      </c>
      <c r="B359">
        <v>4250</v>
      </c>
      <c r="C359">
        <v>663000</v>
      </c>
      <c r="D359">
        <v>358</v>
      </c>
      <c r="E359">
        <v>28</v>
      </c>
      <c r="F359" s="8" t="str">
        <f t="shared" si="10"/>
        <v>insert into Inventario values (358,4250,663000,358,28);</v>
      </c>
    </row>
    <row r="360" spans="1:6" x14ac:dyDescent="0.25">
      <c r="A360" s="8">
        <f t="shared" si="11"/>
        <v>359</v>
      </c>
      <c r="B360">
        <v>17</v>
      </c>
      <c r="C360">
        <v>2262</v>
      </c>
      <c r="D360">
        <v>359</v>
      </c>
      <c r="E360">
        <v>29</v>
      </c>
      <c r="F360" s="8" t="str">
        <f t="shared" si="10"/>
        <v>insert into Inventario values (359,17,2262,359,29);</v>
      </c>
    </row>
    <row r="361" spans="1:6" x14ac:dyDescent="0.25">
      <c r="A361" s="8">
        <f t="shared" si="11"/>
        <v>360</v>
      </c>
      <c r="B361">
        <v>36</v>
      </c>
      <c r="C361">
        <v>4914</v>
      </c>
      <c r="D361">
        <v>360</v>
      </c>
      <c r="E361">
        <v>30</v>
      </c>
      <c r="F361" s="8" t="str">
        <f t="shared" si="10"/>
        <v>insert into Inventario values (360,36,4914,360,30);</v>
      </c>
    </row>
    <row r="362" spans="1:6" x14ac:dyDescent="0.25">
      <c r="A362" s="8">
        <f t="shared" si="11"/>
        <v>361</v>
      </c>
      <c r="B362">
        <v>54</v>
      </c>
      <c r="C362">
        <v>7410</v>
      </c>
      <c r="D362">
        <v>361</v>
      </c>
      <c r="E362">
        <v>31</v>
      </c>
      <c r="F362" s="8" t="str">
        <f t="shared" si="10"/>
        <v>insert into Inventario values (361,54,7410,361,31);</v>
      </c>
    </row>
    <row r="363" spans="1:6" x14ac:dyDescent="0.25">
      <c r="A363" s="8">
        <f t="shared" si="11"/>
        <v>362</v>
      </c>
      <c r="B363">
        <v>81</v>
      </c>
      <c r="C363">
        <v>11154</v>
      </c>
      <c r="D363">
        <v>362</v>
      </c>
      <c r="E363">
        <v>32</v>
      </c>
      <c r="F363" s="8" t="str">
        <f t="shared" si="10"/>
        <v>insert into Inventario values (362,81,11154,362,32);</v>
      </c>
    </row>
    <row r="364" spans="1:6" x14ac:dyDescent="0.25">
      <c r="A364" s="8">
        <f t="shared" si="11"/>
        <v>363</v>
      </c>
      <c r="B364">
        <v>125</v>
      </c>
      <c r="C364">
        <v>17940</v>
      </c>
      <c r="D364">
        <v>363</v>
      </c>
      <c r="E364">
        <v>33</v>
      </c>
      <c r="F364" s="8" t="str">
        <f t="shared" si="10"/>
        <v>insert into Inventario values (363,125,17940,363,33);</v>
      </c>
    </row>
    <row r="365" spans="1:6" x14ac:dyDescent="0.25">
      <c r="A365" s="8">
        <f t="shared" si="11"/>
        <v>364</v>
      </c>
      <c r="B365">
        <v>72</v>
      </c>
      <c r="C365">
        <v>9906</v>
      </c>
      <c r="D365">
        <v>364</v>
      </c>
      <c r="E365">
        <v>1</v>
      </c>
      <c r="F365" s="8" t="str">
        <f t="shared" si="10"/>
        <v>insert into Inventario values (364,72,9906,364,1);</v>
      </c>
    </row>
    <row r="366" spans="1:6" x14ac:dyDescent="0.25">
      <c r="A366" s="8">
        <f t="shared" si="11"/>
        <v>365</v>
      </c>
      <c r="B366">
        <v>8</v>
      </c>
      <c r="C366">
        <v>1092</v>
      </c>
      <c r="D366">
        <v>365</v>
      </c>
      <c r="E366">
        <v>2</v>
      </c>
      <c r="F366" s="8" t="str">
        <f t="shared" si="10"/>
        <v>insert into Inventario values (365,8,1092,365,2);</v>
      </c>
    </row>
    <row r="367" spans="1:6" x14ac:dyDescent="0.25">
      <c r="A367" s="8">
        <f t="shared" si="11"/>
        <v>366</v>
      </c>
      <c r="B367">
        <v>183</v>
      </c>
      <c r="C367">
        <v>26988</v>
      </c>
      <c r="D367">
        <v>366</v>
      </c>
      <c r="E367">
        <v>3</v>
      </c>
      <c r="F367" s="8" t="str">
        <f t="shared" si="10"/>
        <v>insert into Inventario values (366,183,26988,366,3);</v>
      </c>
    </row>
    <row r="368" spans="1:6" x14ac:dyDescent="0.25">
      <c r="A368" s="8">
        <f t="shared" si="11"/>
        <v>367</v>
      </c>
      <c r="B368">
        <v>1450</v>
      </c>
      <c r="C368">
        <v>226200</v>
      </c>
      <c r="D368">
        <v>367</v>
      </c>
      <c r="E368">
        <v>4</v>
      </c>
      <c r="F368" s="8" t="str">
        <f t="shared" si="10"/>
        <v>insert into Inventario values (367,1450,226200,367,4);</v>
      </c>
    </row>
    <row r="369" spans="1:6" x14ac:dyDescent="0.25">
      <c r="A369" s="8">
        <f t="shared" si="11"/>
        <v>368</v>
      </c>
      <c r="B369">
        <v>417</v>
      </c>
      <c r="C369">
        <v>63414</v>
      </c>
      <c r="D369">
        <v>368</v>
      </c>
      <c r="E369">
        <v>5</v>
      </c>
      <c r="F369" s="8" t="str">
        <f t="shared" si="10"/>
        <v>insert into Inventario values (368,417,63414,368,5);</v>
      </c>
    </row>
    <row r="370" spans="1:6" x14ac:dyDescent="0.25">
      <c r="A370" s="8">
        <f t="shared" si="11"/>
        <v>369</v>
      </c>
      <c r="B370">
        <v>1550</v>
      </c>
      <c r="C370">
        <v>241800</v>
      </c>
      <c r="D370">
        <v>369</v>
      </c>
      <c r="E370">
        <v>6</v>
      </c>
      <c r="F370" s="8" t="str">
        <f t="shared" si="10"/>
        <v>insert into Inventario values (369,1550,241800,369,6);</v>
      </c>
    </row>
    <row r="371" spans="1:6" x14ac:dyDescent="0.25">
      <c r="A371" s="8">
        <f t="shared" si="11"/>
        <v>370</v>
      </c>
      <c r="B371">
        <v>2050</v>
      </c>
      <c r="C371">
        <v>319800</v>
      </c>
      <c r="D371">
        <v>370</v>
      </c>
      <c r="E371">
        <v>7</v>
      </c>
      <c r="F371" s="8" t="str">
        <f t="shared" si="10"/>
        <v>insert into Inventario values (370,2050,319800,370,7);</v>
      </c>
    </row>
    <row r="372" spans="1:6" x14ac:dyDescent="0.25">
      <c r="A372" s="8">
        <f t="shared" si="11"/>
        <v>371</v>
      </c>
      <c r="B372">
        <v>876</v>
      </c>
      <c r="C372">
        <v>135096</v>
      </c>
      <c r="D372">
        <v>371</v>
      </c>
      <c r="E372">
        <v>8</v>
      </c>
      <c r="F372" s="8" t="str">
        <f t="shared" si="10"/>
        <v>insert into Inventario values (371,876,135096,371,8);</v>
      </c>
    </row>
    <row r="373" spans="1:6" x14ac:dyDescent="0.25">
      <c r="A373" s="8">
        <f t="shared" si="11"/>
        <v>372</v>
      </c>
      <c r="B373">
        <v>3050</v>
      </c>
      <c r="C373">
        <v>475800</v>
      </c>
      <c r="D373">
        <v>372</v>
      </c>
      <c r="E373">
        <v>9</v>
      </c>
      <c r="F373" s="8" t="str">
        <f t="shared" si="10"/>
        <v>insert into Inventario values (372,3050,475800,372,9);</v>
      </c>
    </row>
    <row r="374" spans="1:6" x14ac:dyDescent="0.25">
      <c r="A374" s="8">
        <f t="shared" si="11"/>
        <v>373</v>
      </c>
      <c r="B374">
        <v>1468</v>
      </c>
      <c r="C374">
        <v>200850</v>
      </c>
      <c r="D374">
        <v>373</v>
      </c>
      <c r="E374">
        <v>10</v>
      </c>
      <c r="F374" s="8" t="str">
        <f t="shared" si="10"/>
        <v>insert into Inventario values (373,1468,200850,373,10);</v>
      </c>
    </row>
    <row r="375" spans="1:6" x14ac:dyDescent="0.25">
      <c r="A375" s="8">
        <f t="shared" si="11"/>
        <v>374</v>
      </c>
      <c r="B375">
        <v>973</v>
      </c>
      <c r="C375">
        <v>150228</v>
      </c>
      <c r="D375">
        <v>374</v>
      </c>
      <c r="E375">
        <v>11</v>
      </c>
      <c r="F375" s="8" t="str">
        <f t="shared" si="10"/>
        <v>insert into Inventario values (374,973,150228,374,11);</v>
      </c>
    </row>
    <row r="376" spans="1:6" x14ac:dyDescent="0.25">
      <c r="A376" s="8">
        <f t="shared" si="11"/>
        <v>375</v>
      </c>
      <c r="B376">
        <v>2190</v>
      </c>
      <c r="C376">
        <v>341640</v>
      </c>
      <c r="D376">
        <v>375</v>
      </c>
      <c r="E376">
        <v>12</v>
      </c>
      <c r="F376" s="8" t="str">
        <f t="shared" si="10"/>
        <v>insert into Inventario values (375,2190,341640,375,12);</v>
      </c>
    </row>
    <row r="377" spans="1:6" x14ac:dyDescent="0.25">
      <c r="A377" s="8">
        <f t="shared" si="11"/>
        <v>376</v>
      </c>
      <c r="B377">
        <v>973</v>
      </c>
      <c r="C377">
        <v>133146</v>
      </c>
      <c r="D377">
        <v>376</v>
      </c>
      <c r="E377">
        <v>13</v>
      </c>
      <c r="F377" s="8" t="str">
        <f t="shared" si="10"/>
        <v>insert into Inventario values (376,973,133146,376,13);</v>
      </c>
    </row>
    <row r="378" spans="1:6" x14ac:dyDescent="0.25">
      <c r="A378" s="8">
        <f t="shared" si="11"/>
        <v>377</v>
      </c>
      <c r="B378">
        <v>14</v>
      </c>
      <c r="C378">
        <v>1794</v>
      </c>
      <c r="D378">
        <v>377</v>
      </c>
      <c r="E378">
        <v>14</v>
      </c>
      <c r="F378" s="8" t="str">
        <f t="shared" si="10"/>
        <v>insert into Inventario values (377,14,1794,377,14);</v>
      </c>
    </row>
    <row r="379" spans="1:6" x14ac:dyDescent="0.25">
      <c r="A379" s="8">
        <f t="shared" si="11"/>
        <v>378</v>
      </c>
      <c r="B379">
        <v>19</v>
      </c>
      <c r="C379">
        <v>2496</v>
      </c>
      <c r="D379">
        <v>378</v>
      </c>
      <c r="E379">
        <v>15</v>
      </c>
      <c r="F379" s="8" t="str">
        <f t="shared" si="10"/>
        <v>insert into Inventario values (378,19,2496,378,15);</v>
      </c>
    </row>
    <row r="380" spans="1:6" x14ac:dyDescent="0.25">
      <c r="A380" s="8">
        <f t="shared" si="11"/>
        <v>379</v>
      </c>
      <c r="B380">
        <v>18</v>
      </c>
      <c r="C380">
        <v>2418</v>
      </c>
      <c r="D380">
        <v>379</v>
      </c>
      <c r="E380">
        <v>16</v>
      </c>
      <c r="F380" s="8" t="str">
        <f t="shared" si="10"/>
        <v>insert into Inventario values (379,18,2418,379,16);</v>
      </c>
    </row>
    <row r="381" spans="1:6" x14ac:dyDescent="0.25">
      <c r="A381" s="8">
        <f t="shared" si="11"/>
        <v>380</v>
      </c>
      <c r="B381">
        <v>14</v>
      </c>
      <c r="C381">
        <v>1872</v>
      </c>
      <c r="D381">
        <v>380</v>
      </c>
      <c r="E381">
        <v>17</v>
      </c>
      <c r="F381" s="8" t="str">
        <f t="shared" si="10"/>
        <v>insert into Inventario values (380,14,1872,380,17);</v>
      </c>
    </row>
    <row r="382" spans="1:6" x14ac:dyDescent="0.25">
      <c r="A382" s="8">
        <f t="shared" si="11"/>
        <v>381</v>
      </c>
      <c r="B382">
        <v>1150</v>
      </c>
      <c r="C382">
        <v>176202</v>
      </c>
      <c r="D382">
        <v>381</v>
      </c>
      <c r="E382">
        <v>18</v>
      </c>
      <c r="F382" s="8" t="str">
        <f t="shared" si="10"/>
        <v>insert into Inventario values (381,1150,176202,381,18);</v>
      </c>
    </row>
    <row r="383" spans="1:6" x14ac:dyDescent="0.25">
      <c r="A383" s="8">
        <f t="shared" si="11"/>
        <v>382</v>
      </c>
      <c r="B383">
        <v>96</v>
      </c>
      <c r="C383">
        <v>13104</v>
      </c>
      <c r="D383">
        <v>382</v>
      </c>
      <c r="E383">
        <v>19</v>
      </c>
      <c r="F383" s="8" t="str">
        <f t="shared" si="10"/>
        <v>insert into Inventario values (382,96,13104,382,19);</v>
      </c>
    </row>
    <row r="384" spans="1:6" x14ac:dyDescent="0.25">
      <c r="A384" s="8">
        <f t="shared" si="11"/>
        <v>383</v>
      </c>
      <c r="B384">
        <v>104</v>
      </c>
      <c r="C384">
        <v>14118</v>
      </c>
      <c r="D384">
        <v>383</v>
      </c>
      <c r="E384">
        <v>20</v>
      </c>
      <c r="F384" s="8" t="str">
        <f t="shared" si="10"/>
        <v>insert into Inventario values (383,104,14118,383,20);</v>
      </c>
    </row>
    <row r="385" spans="1:6" x14ac:dyDescent="0.25">
      <c r="A385" s="8">
        <f t="shared" si="11"/>
        <v>384</v>
      </c>
      <c r="B385">
        <v>195</v>
      </c>
      <c r="C385">
        <v>29640</v>
      </c>
      <c r="D385">
        <v>384</v>
      </c>
      <c r="E385">
        <v>21</v>
      </c>
      <c r="F385" s="8" t="str">
        <f t="shared" si="10"/>
        <v>insert into Inventario values (384,195,29640,384,21);</v>
      </c>
    </row>
    <row r="386" spans="1:6" x14ac:dyDescent="0.25">
      <c r="A386" s="8">
        <f t="shared" si="11"/>
        <v>385</v>
      </c>
      <c r="B386">
        <v>86</v>
      </c>
      <c r="C386">
        <v>11700</v>
      </c>
      <c r="D386">
        <v>385</v>
      </c>
      <c r="E386">
        <v>22</v>
      </c>
      <c r="F386" s="8" t="str">
        <f t="shared" si="10"/>
        <v>insert into Inventario values (385,86,11700,385,22);</v>
      </c>
    </row>
    <row r="387" spans="1:6" x14ac:dyDescent="0.25">
      <c r="A387" s="8">
        <f t="shared" si="11"/>
        <v>386</v>
      </c>
      <c r="B387">
        <v>166</v>
      </c>
      <c r="C387">
        <v>22620</v>
      </c>
      <c r="D387">
        <v>386</v>
      </c>
      <c r="E387">
        <v>23</v>
      </c>
      <c r="F387" s="8" t="str">
        <f t="shared" ref="F387:F450" si="12">"insert into Inventario values ("&amp;A387&amp;","&amp;B387&amp;","&amp;C387&amp;","&amp;D387&amp;","&amp;E387&amp;");"</f>
        <v>insert into Inventario values (386,166,22620,386,23);</v>
      </c>
    </row>
    <row r="388" spans="1:6" x14ac:dyDescent="0.25">
      <c r="A388" s="8">
        <f t="shared" ref="A388:A451" si="13">+A387+1</f>
        <v>387</v>
      </c>
      <c r="B388">
        <v>16</v>
      </c>
      <c r="C388">
        <v>2106</v>
      </c>
      <c r="D388">
        <v>387</v>
      </c>
      <c r="E388">
        <v>24</v>
      </c>
      <c r="F388" s="8" t="str">
        <f t="shared" si="12"/>
        <v>insert into Inventario values (387,16,2106,387,24);</v>
      </c>
    </row>
    <row r="389" spans="1:6" x14ac:dyDescent="0.25">
      <c r="A389" s="8">
        <f t="shared" si="13"/>
        <v>388</v>
      </c>
      <c r="B389">
        <v>42</v>
      </c>
      <c r="C389">
        <v>5694</v>
      </c>
      <c r="D389">
        <v>388</v>
      </c>
      <c r="E389">
        <v>25</v>
      </c>
      <c r="F389" s="8" t="str">
        <f t="shared" si="12"/>
        <v>insert into Inventario values (388,42,5694,388,25);</v>
      </c>
    </row>
    <row r="390" spans="1:6" x14ac:dyDescent="0.25">
      <c r="A390" s="8">
        <f t="shared" si="13"/>
        <v>389</v>
      </c>
      <c r="B390">
        <v>55</v>
      </c>
      <c r="C390">
        <v>7410</v>
      </c>
      <c r="D390">
        <v>389</v>
      </c>
      <c r="E390">
        <v>26</v>
      </c>
      <c r="F390" s="8" t="str">
        <f t="shared" si="12"/>
        <v>insert into Inventario values (389,55,7410,389,26);</v>
      </c>
    </row>
    <row r="391" spans="1:6" x14ac:dyDescent="0.25">
      <c r="A391" s="8">
        <f t="shared" si="13"/>
        <v>390</v>
      </c>
      <c r="B391">
        <v>126</v>
      </c>
      <c r="C391">
        <v>17160</v>
      </c>
      <c r="D391">
        <v>390</v>
      </c>
      <c r="E391">
        <v>27</v>
      </c>
      <c r="F391" s="8" t="str">
        <f t="shared" si="12"/>
        <v>insert into Inventario values (390,126,17160,390,27);</v>
      </c>
    </row>
    <row r="392" spans="1:6" x14ac:dyDescent="0.25">
      <c r="A392" s="8">
        <f t="shared" si="13"/>
        <v>391</v>
      </c>
      <c r="B392">
        <v>119</v>
      </c>
      <c r="C392">
        <v>16224</v>
      </c>
      <c r="D392">
        <v>391</v>
      </c>
      <c r="E392">
        <v>28</v>
      </c>
      <c r="F392" s="8" t="str">
        <f t="shared" si="12"/>
        <v>insert into Inventario values (391,119,16224,391,28);</v>
      </c>
    </row>
    <row r="393" spans="1:6" x14ac:dyDescent="0.25">
      <c r="A393" s="8">
        <f t="shared" si="13"/>
        <v>392</v>
      </c>
      <c r="B393">
        <v>126</v>
      </c>
      <c r="C393">
        <v>17160</v>
      </c>
      <c r="D393">
        <v>392</v>
      </c>
      <c r="E393">
        <v>29</v>
      </c>
      <c r="F393" s="8" t="str">
        <f t="shared" si="12"/>
        <v>insert into Inventario values (392,126,17160,392,29);</v>
      </c>
    </row>
    <row r="394" spans="1:6" x14ac:dyDescent="0.25">
      <c r="A394" s="8">
        <f t="shared" si="13"/>
        <v>393</v>
      </c>
      <c r="B394">
        <v>119</v>
      </c>
      <c r="C394">
        <v>16224</v>
      </c>
      <c r="D394">
        <v>393</v>
      </c>
      <c r="E394">
        <v>30</v>
      </c>
      <c r="F394" s="8" t="str">
        <f t="shared" si="12"/>
        <v>insert into Inventario values (393,119,16224,393,30);</v>
      </c>
    </row>
    <row r="395" spans="1:6" x14ac:dyDescent="0.25">
      <c r="A395" s="8">
        <f t="shared" si="13"/>
        <v>394</v>
      </c>
      <c r="B395">
        <v>126</v>
      </c>
      <c r="C395">
        <v>17160</v>
      </c>
      <c r="D395">
        <v>394</v>
      </c>
      <c r="E395">
        <v>31</v>
      </c>
      <c r="F395" s="8" t="str">
        <f t="shared" si="12"/>
        <v>insert into Inventario values (394,126,17160,394,31);</v>
      </c>
    </row>
    <row r="396" spans="1:6" x14ac:dyDescent="0.25">
      <c r="A396" s="8">
        <f t="shared" si="13"/>
        <v>395</v>
      </c>
      <c r="B396">
        <v>119</v>
      </c>
      <c r="C396">
        <v>16224</v>
      </c>
      <c r="D396">
        <v>395</v>
      </c>
      <c r="E396">
        <v>32</v>
      </c>
      <c r="F396" s="8" t="str">
        <f t="shared" si="12"/>
        <v>insert into Inventario values (395,119,16224,395,32);</v>
      </c>
    </row>
    <row r="397" spans="1:6" x14ac:dyDescent="0.25">
      <c r="A397" s="8">
        <f t="shared" si="13"/>
        <v>396</v>
      </c>
      <c r="B397">
        <v>126</v>
      </c>
      <c r="C397">
        <v>17160</v>
      </c>
      <c r="D397">
        <v>396</v>
      </c>
      <c r="E397">
        <v>33</v>
      </c>
      <c r="F397" s="8" t="str">
        <f t="shared" si="12"/>
        <v>insert into Inventario values (396,126,17160,396,33);</v>
      </c>
    </row>
    <row r="398" spans="1:6" x14ac:dyDescent="0.25">
      <c r="A398" s="8">
        <f t="shared" si="13"/>
        <v>397</v>
      </c>
      <c r="B398">
        <v>119</v>
      </c>
      <c r="C398">
        <v>16224</v>
      </c>
      <c r="D398">
        <v>397</v>
      </c>
      <c r="E398">
        <v>1</v>
      </c>
      <c r="F398" s="8" t="str">
        <f t="shared" si="12"/>
        <v>insert into Inventario values (397,119,16224,397,1);</v>
      </c>
    </row>
    <row r="399" spans="1:6" x14ac:dyDescent="0.25">
      <c r="A399" s="8">
        <f t="shared" si="13"/>
        <v>398</v>
      </c>
      <c r="B399">
        <v>126</v>
      </c>
      <c r="C399">
        <v>17160</v>
      </c>
      <c r="D399">
        <v>398</v>
      </c>
      <c r="E399">
        <v>2</v>
      </c>
      <c r="F399" s="8" t="str">
        <f t="shared" si="12"/>
        <v>insert into Inventario values (398,126,17160,398,2);</v>
      </c>
    </row>
    <row r="400" spans="1:6" x14ac:dyDescent="0.25">
      <c r="A400" s="8">
        <f t="shared" si="13"/>
        <v>399</v>
      </c>
      <c r="B400">
        <v>119</v>
      </c>
      <c r="C400">
        <v>16224</v>
      </c>
      <c r="D400">
        <v>399</v>
      </c>
      <c r="E400">
        <v>3</v>
      </c>
      <c r="F400" s="8" t="str">
        <f t="shared" si="12"/>
        <v>insert into Inventario values (399,119,16224,399,3);</v>
      </c>
    </row>
    <row r="401" spans="1:6" x14ac:dyDescent="0.25">
      <c r="A401" s="8">
        <f t="shared" si="13"/>
        <v>400</v>
      </c>
      <c r="B401">
        <v>126</v>
      </c>
      <c r="C401">
        <v>17160</v>
      </c>
      <c r="D401">
        <v>400</v>
      </c>
      <c r="E401">
        <v>4</v>
      </c>
      <c r="F401" s="8" t="str">
        <f t="shared" si="12"/>
        <v>insert into Inventario values (400,126,17160,400,4);</v>
      </c>
    </row>
    <row r="402" spans="1:6" x14ac:dyDescent="0.25">
      <c r="A402" s="8">
        <f t="shared" si="13"/>
        <v>401</v>
      </c>
      <c r="B402">
        <v>157</v>
      </c>
      <c r="C402">
        <v>21372</v>
      </c>
      <c r="D402">
        <v>401</v>
      </c>
      <c r="E402">
        <v>5</v>
      </c>
      <c r="F402" s="8" t="str">
        <f t="shared" si="12"/>
        <v>insert into Inventario values (401,157,21372,401,5);</v>
      </c>
    </row>
    <row r="403" spans="1:6" x14ac:dyDescent="0.25">
      <c r="A403" s="8">
        <f t="shared" si="13"/>
        <v>402</v>
      </c>
      <c r="B403">
        <v>157</v>
      </c>
      <c r="C403">
        <v>21372</v>
      </c>
      <c r="D403">
        <v>402</v>
      </c>
      <c r="E403">
        <v>6</v>
      </c>
      <c r="F403" s="8" t="str">
        <f t="shared" si="12"/>
        <v>insert into Inventario values (402,157,21372,402,6);</v>
      </c>
    </row>
    <row r="404" spans="1:6" x14ac:dyDescent="0.25">
      <c r="A404" s="8">
        <f t="shared" si="13"/>
        <v>403</v>
      </c>
      <c r="B404">
        <v>157</v>
      </c>
      <c r="C404">
        <v>21372</v>
      </c>
      <c r="D404">
        <v>403</v>
      </c>
      <c r="E404">
        <v>7</v>
      </c>
      <c r="F404" s="8" t="str">
        <f t="shared" si="12"/>
        <v>insert into Inventario values (403,157,21372,403,7);</v>
      </c>
    </row>
    <row r="405" spans="1:6" x14ac:dyDescent="0.25">
      <c r="A405" s="8">
        <f t="shared" si="13"/>
        <v>404</v>
      </c>
      <c r="B405">
        <v>157</v>
      </c>
      <c r="C405">
        <v>21372</v>
      </c>
      <c r="D405">
        <v>404</v>
      </c>
      <c r="E405">
        <v>8</v>
      </c>
      <c r="F405" s="8" t="str">
        <f t="shared" si="12"/>
        <v>insert into Inventario values (404,157,21372,404,8);</v>
      </c>
    </row>
    <row r="406" spans="1:6" x14ac:dyDescent="0.25">
      <c r="A406" s="8">
        <f t="shared" si="13"/>
        <v>405</v>
      </c>
      <c r="B406">
        <v>190</v>
      </c>
      <c r="C406">
        <v>29640</v>
      </c>
      <c r="D406">
        <v>405</v>
      </c>
      <c r="E406">
        <v>9</v>
      </c>
      <c r="F406" s="8" t="str">
        <f t="shared" si="12"/>
        <v>insert into Inventario values (405,190,29640,405,9);</v>
      </c>
    </row>
    <row r="407" spans="1:6" x14ac:dyDescent="0.25">
      <c r="A407" s="8">
        <f t="shared" si="13"/>
        <v>406</v>
      </c>
      <c r="B407">
        <v>70</v>
      </c>
      <c r="C407">
        <v>10920</v>
      </c>
      <c r="D407">
        <v>406</v>
      </c>
      <c r="E407">
        <v>10</v>
      </c>
      <c r="F407" s="8" t="str">
        <f t="shared" si="12"/>
        <v>insert into Inventario values (406,70,10920,406,10);</v>
      </c>
    </row>
    <row r="408" spans="1:6" x14ac:dyDescent="0.25">
      <c r="A408" s="8">
        <f t="shared" si="13"/>
        <v>407</v>
      </c>
      <c r="B408">
        <v>56</v>
      </c>
      <c r="C408">
        <v>7566</v>
      </c>
      <c r="D408">
        <v>407</v>
      </c>
      <c r="E408">
        <v>11</v>
      </c>
      <c r="F408" s="8" t="str">
        <f t="shared" si="12"/>
        <v>insert into Inventario values (407,56,7566,407,11);</v>
      </c>
    </row>
    <row r="409" spans="1:6" x14ac:dyDescent="0.25">
      <c r="A409" s="8">
        <f t="shared" si="13"/>
        <v>408</v>
      </c>
      <c r="B409">
        <v>85</v>
      </c>
      <c r="C409">
        <v>11622</v>
      </c>
      <c r="D409">
        <v>408</v>
      </c>
      <c r="E409">
        <v>12</v>
      </c>
      <c r="F409" s="8" t="str">
        <f t="shared" si="12"/>
        <v>insert into Inventario values (408,85,11622,408,12);</v>
      </c>
    </row>
    <row r="410" spans="1:6" x14ac:dyDescent="0.25">
      <c r="A410" s="8">
        <f t="shared" si="13"/>
        <v>409</v>
      </c>
      <c r="B410">
        <v>69</v>
      </c>
      <c r="C410">
        <v>9438</v>
      </c>
      <c r="D410">
        <v>409</v>
      </c>
      <c r="E410">
        <v>13</v>
      </c>
      <c r="F410" s="8" t="str">
        <f t="shared" si="12"/>
        <v>insert into Inventario values (409,69,9438,409,13);</v>
      </c>
    </row>
    <row r="411" spans="1:6" x14ac:dyDescent="0.25">
      <c r="A411" s="8">
        <f t="shared" si="13"/>
        <v>410</v>
      </c>
      <c r="B411">
        <v>22</v>
      </c>
      <c r="C411">
        <v>2964</v>
      </c>
      <c r="D411">
        <v>410</v>
      </c>
      <c r="E411">
        <v>14</v>
      </c>
      <c r="F411" s="8" t="str">
        <f t="shared" si="12"/>
        <v>insert into Inventario values (410,22,2964,410,14);</v>
      </c>
    </row>
    <row r="412" spans="1:6" x14ac:dyDescent="0.25">
      <c r="A412" s="8">
        <f t="shared" si="13"/>
        <v>411</v>
      </c>
      <c r="B412">
        <v>19</v>
      </c>
      <c r="C412">
        <v>2496</v>
      </c>
      <c r="D412">
        <v>411</v>
      </c>
      <c r="E412">
        <v>15</v>
      </c>
      <c r="F412" s="8" t="str">
        <f t="shared" si="12"/>
        <v>insert into Inventario values (411,19,2496,411,15);</v>
      </c>
    </row>
    <row r="413" spans="1:6" x14ac:dyDescent="0.25">
      <c r="A413" s="8">
        <f t="shared" si="13"/>
        <v>412</v>
      </c>
      <c r="B413">
        <v>10</v>
      </c>
      <c r="C413">
        <v>1326</v>
      </c>
      <c r="D413">
        <v>412</v>
      </c>
      <c r="E413">
        <v>16</v>
      </c>
      <c r="F413" s="8" t="str">
        <f t="shared" si="12"/>
        <v>insert into Inventario values (412,10,1326,412,16);</v>
      </c>
    </row>
    <row r="414" spans="1:6" x14ac:dyDescent="0.25">
      <c r="A414" s="8">
        <f t="shared" si="13"/>
        <v>413</v>
      </c>
      <c r="B414">
        <v>30</v>
      </c>
      <c r="C414">
        <v>4680</v>
      </c>
      <c r="D414">
        <v>413</v>
      </c>
      <c r="E414">
        <v>17</v>
      </c>
      <c r="F414" s="8" t="str">
        <f t="shared" si="12"/>
        <v>insert into Inventario values (413,30,4680,413,17);</v>
      </c>
    </row>
    <row r="415" spans="1:6" x14ac:dyDescent="0.25">
      <c r="A415" s="8">
        <f t="shared" si="13"/>
        <v>414</v>
      </c>
      <c r="B415">
        <v>32</v>
      </c>
      <c r="C415">
        <v>4992</v>
      </c>
      <c r="D415">
        <v>414</v>
      </c>
      <c r="E415">
        <v>18</v>
      </c>
      <c r="F415" s="8" t="str">
        <f t="shared" si="12"/>
        <v>insert into Inventario values (414,32,4992,414,18);</v>
      </c>
    </row>
    <row r="416" spans="1:6" x14ac:dyDescent="0.25">
      <c r="A416" s="8">
        <f t="shared" si="13"/>
        <v>415</v>
      </c>
      <c r="B416">
        <v>34</v>
      </c>
      <c r="C416">
        <v>5304</v>
      </c>
      <c r="D416">
        <v>415</v>
      </c>
      <c r="E416">
        <v>19</v>
      </c>
      <c r="F416" s="8" t="str">
        <f t="shared" si="12"/>
        <v>insert into Inventario values (415,34,5304,415,19);</v>
      </c>
    </row>
    <row r="417" spans="1:6" x14ac:dyDescent="0.25">
      <c r="A417" s="8">
        <f t="shared" si="13"/>
        <v>416</v>
      </c>
      <c r="B417">
        <v>52</v>
      </c>
      <c r="C417">
        <v>7098</v>
      </c>
      <c r="D417">
        <v>416</v>
      </c>
      <c r="E417">
        <v>20</v>
      </c>
      <c r="F417" s="8" t="str">
        <f t="shared" si="12"/>
        <v>insert into Inventario values (416,52,7098,416,20);</v>
      </c>
    </row>
    <row r="418" spans="1:6" x14ac:dyDescent="0.25">
      <c r="A418" s="8">
        <f t="shared" si="13"/>
        <v>417</v>
      </c>
      <c r="B418">
        <v>35</v>
      </c>
      <c r="C418">
        <v>4680</v>
      </c>
      <c r="D418">
        <v>417</v>
      </c>
      <c r="E418">
        <v>21</v>
      </c>
      <c r="F418" s="8" t="str">
        <f t="shared" si="12"/>
        <v>insert into Inventario values (417,35,4680,417,21);</v>
      </c>
    </row>
    <row r="419" spans="1:6" x14ac:dyDescent="0.25">
      <c r="A419" s="8">
        <f t="shared" si="13"/>
        <v>418</v>
      </c>
      <c r="B419">
        <v>45</v>
      </c>
      <c r="C419">
        <v>6084</v>
      </c>
      <c r="D419">
        <v>418</v>
      </c>
      <c r="E419">
        <v>22</v>
      </c>
      <c r="F419" s="8" t="str">
        <f t="shared" si="12"/>
        <v>insert into Inventario values (418,45,6084,418,22);</v>
      </c>
    </row>
    <row r="420" spans="1:6" x14ac:dyDescent="0.25">
      <c r="A420" s="8">
        <f t="shared" si="13"/>
        <v>419</v>
      </c>
      <c r="B420">
        <v>43</v>
      </c>
      <c r="C420">
        <v>5772</v>
      </c>
      <c r="D420">
        <v>419</v>
      </c>
      <c r="E420">
        <v>23</v>
      </c>
      <c r="F420" s="8" t="str">
        <f t="shared" si="12"/>
        <v>insert into Inventario values (419,43,5772,419,23);</v>
      </c>
    </row>
    <row r="421" spans="1:6" x14ac:dyDescent="0.25">
      <c r="A421" s="8">
        <f t="shared" si="13"/>
        <v>420</v>
      </c>
      <c r="B421">
        <v>48</v>
      </c>
      <c r="C421">
        <v>6474</v>
      </c>
      <c r="D421">
        <v>420</v>
      </c>
      <c r="E421">
        <v>24</v>
      </c>
      <c r="F421" s="8" t="str">
        <f t="shared" si="12"/>
        <v>insert into Inventario values (420,48,6474,420,24);</v>
      </c>
    </row>
    <row r="422" spans="1:6" x14ac:dyDescent="0.25">
      <c r="A422" s="8">
        <f t="shared" si="13"/>
        <v>421</v>
      </c>
      <c r="B422">
        <v>32</v>
      </c>
      <c r="C422">
        <v>4368</v>
      </c>
      <c r="D422">
        <v>421</v>
      </c>
      <c r="E422">
        <v>25</v>
      </c>
      <c r="F422" s="8" t="str">
        <f t="shared" si="12"/>
        <v>insert into Inventario values (421,32,4368,421,25);</v>
      </c>
    </row>
    <row r="423" spans="1:6" x14ac:dyDescent="0.25">
      <c r="A423" s="8">
        <f t="shared" si="13"/>
        <v>422</v>
      </c>
      <c r="B423">
        <v>6</v>
      </c>
      <c r="C423">
        <v>780</v>
      </c>
      <c r="D423">
        <v>422</v>
      </c>
      <c r="E423">
        <v>26</v>
      </c>
      <c r="F423" s="8" t="str">
        <f t="shared" si="12"/>
        <v>insert into Inventario values (422,6,780,422,26);</v>
      </c>
    </row>
    <row r="424" spans="1:6" x14ac:dyDescent="0.25">
      <c r="A424" s="8">
        <f t="shared" si="13"/>
        <v>423</v>
      </c>
      <c r="B424">
        <v>11</v>
      </c>
      <c r="C424">
        <v>1404</v>
      </c>
      <c r="D424">
        <v>423</v>
      </c>
      <c r="E424">
        <v>27</v>
      </c>
      <c r="F424" s="8" t="str">
        <f t="shared" si="12"/>
        <v>insert into Inventario values (423,11,1404,423,27);</v>
      </c>
    </row>
    <row r="425" spans="1:6" x14ac:dyDescent="0.25">
      <c r="A425" s="8">
        <f t="shared" si="13"/>
        <v>424</v>
      </c>
      <c r="B425">
        <v>32</v>
      </c>
      <c r="C425">
        <v>4368</v>
      </c>
      <c r="D425">
        <v>424</v>
      </c>
      <c r="E425">
        <v>28</v>
      </c>
      <c r="F425" s="8" t="str">
        <f t="shared" si="12"/>
        <v>insert into Inventario values (424,32,4368,424,28);</v>
      </c>
    </row>
    <row r="426" spans="1:6" x14ac:dyDescent="0.25">
      <c r="A426" s="8">
        <f t="shared" si="13"/>
        <v>425</v>
      </c>
      <c r="B426">
        <v>140</v>
      </c>
      <c r="C426">
        <v>20280</v>
      </c>
      <c r="D426">
        <v>425</v>
      </c>
      <c r="E426">
        <v>29</v>
      </c>
      <c r="F426" s="8" t="str">
        <f t="shared" si="12"/>
        <v>insert into Inventario values (425,140,20280,425,29);</v>
      </c>
    </row>
    <row r="427" spans="1:6" x14ac:dyDescent="0.25">
      <c r="A427" s="8">
        <f t="shared" si="13"/>
        <v>426</v>
      </c>
      <c r="B427">
        <v>95</v>
      </c>
      <c r="C427">
        <v>12948</v>
      </c>
      <c r="D427">
        <v>426</v>
      </c>
      <c r="E427">
        <v>30</v>
      </c>
      <c r="F427" s="8" t="str">
        <f t="shared" si="12"/>
        <v>insert into Inventario values (426,95,12948,426,30);</v>
      </c>
    </row>
    <row r="428" spans="1:6" x14ac:dyDescent="0.25">
      <c r="A428" s="8">
        <f t="shared" si="13"/>
        <v>427</v>
      </c>
      <c r="B428">
        <v>20</v>
      </c>
      <c r="C428">
        <v>2730</v>
      </c>
      <c r="D428">
        <v>427</v>
      </c>
      <c r="E428">
        <v>31</v>
      </c>
      <c r="F428" s="8" t="str">
        <f t="shared" si="12"/>
        <v>insert into Inventario values (427,20,2730,427,31);</v>
      </c>
    </row>
    <row r="429" spans="1:6" x14ac:dyDescent="0.25">
      <c r="A429" s="8">
        <f t="shared" si="13"/>
        <v>428</v>
      </c>
      <c r="B429">
        <v>26</v>
      </c>
      <c r="C429">
        <v>3588</v>
      </c>
      <c r="D429">
        <v>428</v>
      </c>
      <c r="E429">
        <v>32</v>
      </c>
      <c r="F429" s="8" t="str">
        <f t="shared" si="12"/>
        <v>insert into Inventario values (428,26,3588,428,32);</v>
      </c>
    </row>
    <row r="430" spans="1:6" x14ac:dyDescent="0.25">
      <c r="A430" s="8">
        <f t="shared" si="13"/>
        <v>429</v>
      </c>
      <c r="B430">
        <v>71</v>
      </c>
      <c r="C430">
        <v>9594</v>
      </c>
      <c r="D430">
        <v>429</v>
      </c>
      <c r="E430">
        <v>33</v>
      </c>
      <c r="F430" s="8" t="str">
        <f t="shared" si="12"/>
        <v>insert into Inventario values (429,71,9594,429,33);</v>
      </c>
    </row>
    <row r="431" spans="1:6" x14ac:dyDescent="0.25">
      <c r="A431" s="8">
        <f t="shared" si="13"/>
        <v>430</v>
      </c>
      <c r="B431">
        <v>7</v>
      </c>
      <c r="C431">
        <v>936</v>
      </c>
      <c r="D431">
        <v>430</v>
      </c>
      <c r="E431">
        <v>1</v>
      </c>
      <c r="F431" s="8" t="str">
        <f t="shared" si="12"/>
        <v>insert into Inventario values (430,7,936,430,1);</v>
      </c>
    </row>
    <row r="432" spans="1:6" x14ac:dyDescent="0.25">
      <c r="A432" s="8">
        <f t="shared" si="13"/>
        <v>431</v>
      </c>
      <c r="B432">
        <v>11</v>
      </c>
      <c r="C432">
        <v>1404</v>
      </c>
      <c r="D432">
        <v>431</v>
      </c>
      <c r="E432">
        <v>2</v>
      </c>
      <c r="F432" s="8" t="str">
        <f t="shared" si="12"/>
        <v>insert into Inventario values (431,11,1404,431,2);</v>
      </c>
    </row>
    <row r="433" spans="1:6" x14ac:dyDescent="0.25">
      <c r="A433" s="8">
        <f t="shared" si="13"/>
        <v>432</v>
      </c>
      <c r="B433">
        <v>34</v>
      </c>
      <c r="C433">
        <v>4524</v>
      </c>
      <c r="D433">
        <v>432</v>
      </c>
      <c r="E433">
        <v>3</v>
      </c>
      <c r="F433" s="8" t="str">
        <f t="shared" si="12"/>
        <v>insert into Inventario values (432,34,4524,432,3);</v>
      </c>
    </row>
    <row r="434" spans="1:6" x14ac:dyDescent="0.25">
      <c r="A434" s="8">
        <f t="shared" si="13"/>
        <v>433</v>
      </c>
      <c r="B434">
        <v>93</v>
      </c>
      <c r="C434">
        <v>12948</v>
      </c>
      <c r="D434">
        <v>433</v>
      </c>
      <c r="E434">
        <v>4</v>
      </c>
      <c r="F434" s="8" t="str">
        <f t="shared" si="12"/>
        <v>insert into Inventario values (433,93,12948,433,4);</v>
      </c>
    </row>
    <row r="435" spans="1:6" x14ac:dyDescent="0.25">
      <c r="A435" s="8">
        <f t="shared" si="13"/>
        <v>434</v>
      </c>
      <c r="B435">
        <v>12</v>
      </c>
      <c r="C435">
        <v>1638</v>
      </c>
      <c r="D435">
        <v>434</v>
      </c>
      <c r="E435">
        <v>5</v>
      </c>
      <c r="F435" s="8" t="str">
        <f t="shared" si="12"/>
        <v>insert into Inventario values (434,12,1638,434,5);</v>
      </c>
    </row>
    <row r="436" spans="1:6" x14ac:dyDescent="0.25">
      <c r="A436" s="8">
        <f t="shared" si="13"/>
        <v>435</v>
      </c>
      <c r="B436">
        <v>17</v>
      </c>
      <c r="C436">
        <v>2340</v>
      </c>
      <c r="D436">
        <v>435</v>
      </c>
      <c r="E436">
        <v>6</v>
      </c>
      <c r="F436" s="8" t="str">
        <f t="shared" si="12"/>
        <v>insert into Inventario values (435,17,2340,435,6);</v>
      </c>
    </row>
    <row r="437" spans="1:6" x14ac:dyDescent="0.25">
      <c r="A437" s="8">
        <f t="shared" si="13"/>
        <v>436</v>
      </c>
      <c r="B437">
        <v>48</v>
      </c>
      <c r="C437">
        <v>6552</v>
      </c>
      <c r="D437">
        <v>436</v>
      </c>
      <c r="E437">
        <v>7</v>
      </c>
      <c r="F437" s="8" t="str">
        <f t="shared" si="12"/>
        <v>insert into Inventario values (436,48,6552,436,7);</v>
      </c>
    </row>
    <row r="438" spans="1:6" x14ac:dyDescent="0.25">
      <c r="A438" s="8">
        <f t="shared" si="13"/>
        <v>437</v>
      </c>
      <c r="B438">
        <v>7</v>
      </c>
      <c r="C438">
        <v>858</v>
      </c>
      <c r="D438">
        <v>437</v>
      </c>
      <c r="E438">
        <v>8</v>
      </c>
      <c r="F438" s="8" t="str">
        <f t="shared" si="12"/>
        <v>insert into Inventario values (437,7,858,437,8);</v>
      </c>
    </row>
    <row r="439" spans="1:6" x14ac:dyDescent="0.25">
      <c r="A439" s="8">
        <f t="shared" si="13"/>
        <v>438</v>
      </c>
      <c r="B439">
        <v>11</v>
      </c>
      <c r="C439">
        <v>1404</v>
      </c>
      <c r="D439">
        <v>438</v>
      </c>
      <c r="E439">
        <v>9</v>
      </c>
      <c r="F439" s="8" t="str">
        <f t="shared" si="12"/>
        <v>insert into Inventario values (438,11,1404,438,9);</v>
      </c>
    </row>
    <row r="440" spans="1:6" x14ac:dyDescent="0.25">
      <c r="A440" s="8">
        <f t="shared" si="13"/>
        <v>439</v>
      </c>
      <c r="B440">
        <v>47</v>
      </c>
      <c r="C440">
        <v>6318</v>
      </c>
      <c r="D440">
        <v>439</v>
      </c>
      <c r="E440">
        <v>10</v>
      </c>
      <c r="F440" s="8" t="str">
        <f t="shared" si="12"/>
        <v>insert into Inventario values (439,47,6318,439,10);</v>
      </c>
    </row>
    <row r="441" spans="1:6" x14ac:dyDescent="0.25">
      <c r="A441" s="8">
        <f t="shared" si="13"/>
        <v>440</v>
      </c>
      <c r="B441">
        <v>32</v>
      </c>
      <c r="C441">
        <v>4368</v>
      </c>
      <c r="D441">
        <v>440</v>
      </c>
      <c r="E441">
        <v>11</v>
      </c>
      <c r="F441" s="8" t="str">
        <f t="shared" si="12"/>
        <v>insert into Inventario values (440,32,4368,440,11);</v>
      </c>
    </row>
    <row r="442" spans="1:6" x14ac:dyDescent="0.25">
      <c r="A442" s="8">
        <f t="shared" si="13"/>
        <v>441</v>
      </c>
      <c r="B442">
        <v>47</v>
      </c>
      <c r="C442">
        <v>6552</v>
      </c>
      <c r="D442">
        <v>441</v>
      </c>
      <c r="E442">
        <v>12</v>
      </c>
      <c r="F442" s="8" t="str">
        <f t="shared" si="12"/>
        <v>insert into Inventario values (441,47,6552,441,12);</v>
      </c>
    </row>
    <row r="443" spans="1:6" x14ac:dyDescent="0.25">
      <c r="A443" s="8">
        <f t="shared" si="13"/>
        <v>442</v>
      </c>
      <c r="B443">
        <v>9</v>
      </c>
      <c r="C443">
        <v>1170</v>
      </c>
      <c r="D443">
        <v>442</v>
      </c>
      <c r="E443">
        <v>13</v>
      </c>
      <c r="F443" s="8" t="str">
        <f t="shared" si="12"/>
        <v>insert into Inventario values (442,9,1170,442,13);</v>
      </c>
    </row>
    <row r="444" spans="1:6" x14ac:dyDescent="0.25">
      <c r="A444" s="8">
        <f t="shared" si="13"/>
        <v>443</v>
      </c>
      <c r="B444">
        <v>13</v>
      </c>
      <c r="C444">
        <v>1716</v>
      </c>
      <c r="D444">
        <v>443</v>
      </c>
      <c r="E444">
        <v>14</v>
      </c>
      <c r="F444" s="8" t="str">
        <f t="shared" si="12"/>
        <v>insert into Inventario values (443,13,1716,443,14);</v>
      </c>
    </row>
    <row r="445" spans="1:6" x14ac:dyDescent="0.25">
      <c r="A445" s="8">
        <f t="shared" si="13"/>
        <v>444</v>
      </c>
      <c r="B445">
        <v>38</v>
      </c>
      <c r="C445">
        <v>5148</v>
      </c>
      <c r="D445">
        <v>444</v>
      </c>
      <c r="E445">
        <v>15</v>
      </c>
      <c r="F445" s="8" t="str">
        <f t="shared" si="12"/>
        <v>insert into Inventario values (444,38,5148,444,15);</v>
      </c>
    </row>
    <row r="446" spans="1:6" x14ac:dyDescent="0.25">
      <c r="A446" s="8">
        <f t="shared" si="13"/>
        <v>445</v>
      </c>
      <c r="B446">
        <v>7</v>
      </c>
      <c r="C446">
        <v>858</v>
      </c>
      <c r="D446">
        <v>445</v>
      </c>
      <c r="E446">
        <v>16</v>
      </c>
      <c r="F446" s="8" t="str">
        <f t="shared" si="12"/>
        <v>insert into Inventario values (445,7,858,445,16);</v>
      </c>
    </row>
    <row r="447" spans="1:6" x14ac:dyDescent="0.25">
      <c r="A447" s="8">
        <f t="shared" si="13"/>
        <v>446</v>
      </c>
      <c r="B447">
        <v>23</v>
      </c>
      <c r="C447">
        <v>3120</v>
      </c>
      <c r="D447">
        <v>446</v>
      </c>
      <c r="E447">
        <v>17</v>
      </c>
      <c r="F447" s="8" t="str">
        <f t="shared" si="12"/>
        <v>insert into Inventario values (446,23,3120,446,17);</v>
      </c>
    </row>
    <row r="448" spans="1:6" x14ac:dyDescent="0.25">
      <c r="A448" s="8">
        <f t="shared" si="13"/>
        <v>447</v>
      </c>
      <c r="B448">
        <v>59</v>
      </c>
      <c r="C448">
        <v>8034</v>
      </c>
      <c r="D448">
        <v>447</v>
      </c>
      <c r="E448">
        <v>18</v>
      </c>
      <c r="F448" s="8" t="str">
        <f t="shared" si="12"/>
        <v>insert into Inventario values (447,59,8034,447,18);</v>
      </c>
    </row>
    <row r="449" spans="1:6" x14ac:dyDescent="0.25">
      <c r="A449" s="8">
        <f t="shared" si="13"/>
        <v>448</v>
      </c>
      <c r="B449">
        <v>6</v>
      </c>
      <c r="C449">
        <v>780</v>
      </c>
      <c r="D449">
        <v>448</v>
      </c>
      <c r="E449">
        <v>19</v>
      </c>
      <c r="F449" s="8" t="str">
        <f t="shared" si="12"/>
        <v>insert into Inventario values (448,6,780,448,19);</v>
      </c>
    </row>
    <row r="450" spans="1:6" x14ac:dyDescent="0.25">
      <c r="A450" s="8">
        <f t="shared" si="13"/>
        <v>449</v>
      </c>
      <c r="B450">
        <v>11</v>
      </c>
      <c r="C450">
        <v>1404</v>
      </c>
      <c r="D450">
        <v>449</v>
      </c>
      <c r="E450">
        <v>20</v>
      </c>
      <c r="F450" s="8" t="str">
        <f t="shared" si="12"/>
        <v>insert into Inventario values (449,11,1404,449,20);</v>
      </c>
    </row>
    <row r="451" spans="1:6" x14ac:dyDescent="0.25">
      <c r="A451" s="8">
        <f t="shared" si="13"/>
        <v>450</v>
      </c>
      <c r="B451">
        <v>8</v>
      </c>
      <c r="C451">
        <v>1092</v>
      </c>
      <c r="D451">
        <v>450</v>
      </c>
      <c r="E451">
        <v>21</v>
      </c>
      <c r="F451" s="8" t="str">
        <f t="shared" ref="F451:F514" si="14">"insert into Inventario values ("&amp;A451&amp;","&amp;B451&amp;","&amp;C451&amp;","&amp;D451&amp;","&amp;E451&amp;");"</f>
        <v>insert into Inventario values (450,8,1092,450,21);</v>
      </c>
    </row>
    <row r="452" spans="1:6" x14ac:dyDescent="0.25">
      <c r="A452" s="8">
        <f t="shared" ref="A452:A515" si="15">+A451+1</f>
        <v>451</v>
      </c>
      <c r="B452">
        <v>12</v>
      </c>
      <c r="C452">
        <v>1560</v>
      </c>
      <c r="D452">
        <v>451</v>
      </c>
      <c r="E452">
        <v>22</v>
      </c>
      <c r="F452" s="8" t="str">
        <f t="shared" si="14"/>
        <v>insert into Inventario values (451,12,1560,451,22);</v>
      </c>
    </row>
    <row r="453" spans="1:6" x14ac:dyDescent="0.25">
      <c r="A453" s="8">
        <f t="shared" si="15"/>
        <v>452</v>
      </c>
      <c r="B453">
        <v>15</v>
      </c>
      <c r="C453">
        <v>2028</v>
      </c>
      <c r="D453">
        <v>452</v>
      </c>
      <c r="E453">
        <v>23</v>
      </c>
      <c r="F453" s="8" t="str">
        <f t="shared" si="14"/>
        <v>insert into Inventario values (452,15,2028,452,23);</v>
      </c>
    </row>
    <row r="454" spans="1:6" x14ac:dyDescent="0.25">
      <c r="A454" s="8">
        <f t="shared" si="15"/>
        <v>453</v>
      </c>
      <c r="B454">
        <v>40</v>
      </c>
      <c r="C454">
        <v>5460</v>
      </c>
      <c r="D454">
        <v>453</v>
      </c>
      <c r="E454">
        <v>24</v>
      </c>
      <c r="F454" s="8" t="str">
        <f t="shared" si="14"/>
        <v>insert into Inventario values (453,40,5460,453,24);</v>
      </c>
    </row>
    <row r="455" spans="1:6" x14ac:dyDescent="0.25">
      <c r="A455" s="8">
        <f t="shared" si="15"/>
        <v>454</v>
      </c>
      <c r="B455">
        <v>28</v>
      </c>
      <c r="C455">
        <v>3744</v>
      </c>
      <c r="D455">
        <v>454</v>
      </c>
      <c r="E455">
        <v>25</v>
      </c>
      <c r="F455" s="8" t="str">
        <f t="shared" si="14"/>
        <v>insert into Inventario values (454,28,3744,454,25);</v>
      </c>
    </row>
    <row r="456" spans="1:6" x14ac:dyDescent="0.25">
      <c r="A456" s="8">
        <f t="shared" si="15"/>
        <v>455</v>
      </c>
      <c r="B456">
        <v>64</v>
      </c>
      <c r="C456">
        <v>8814</v>
      </c>
      <c r="D456">
        <v>455</v>
      </c>
      <c r="E456">
        <v>26</v>
      </c>
      <c r="F456" s="8" t="str">
        <f t="shared" si="14"/>
        <v>insert into Inventario values (455,64,8814,455,26);</v>
      </c>
    </row>
    <row r="457" spans="1:6" x14ac:dyDescent="0.25">
      <c r="A457" s="8">
        <f t="shared" si="15"/>
        <v>456</v>
      </c>
      <c r="B457">
        <v>49</v>
      </c>
      <c r="C457">
        <v>6708</v>
      </c>
      <c r="D457">
        <v>456</v>
      </c>
      <c r="E457">
        <v>27</v>
      </c>
      <c r="F457" s="8" t="str">
        <f t="shared" si="14"/>
        <v>insert into Inventario values (456,49,6708,456,27);</v>
      </c>
    </row>
    <row r="458" spans="1:6" x14ac:dyDescent="0.25">
      <c r="A458" s="8">
        <f t="shared" si="15"/>
        <v>457</v>
      </c>
      <c r="B458">
        <v>25</v>
      </c>
      <c r="C458">
        <v>3432</v>
      </c>
      <c r="D458">
        <v>457</v>
      </c>
      <c r="E458">
        <v>28</v>
      </c>
      <c r="F458" s="8" t="str">
        <f t="shared" si="14"/>
        <v>insert into Inventario values (457,25,3432,457,28);</v>
      </c>
    </row>
    <row r="459" spans="1:6" x14ac:dyDescent="0.25">
      <c r="A459" s="8">
        <f t="shared" si="15"/>
        <v>458</v>
      </c>
      <c r="B459">
        <v>64</v>
      </c>
      <c r="C459">
        <v>8814</v>
      </c>
      <c r="D459">
        <v>458</v>
      </c>
      <c r="E459">
        <v>29</v>
      </c>
      <c r="F459" s="8" t="str">
        <f t="shared" si="14"/>
        <v>insert into Inventario values (458,64,8814,458,29);</v>
      </c>
    </row>
    <row r="460" spans="1:6" x14ac:dyDescent="0.25">
      <c r="A460" s="8">
        <f t="shared" si="15"/>
        <v>459</v>
      </c>
      <c r="B460">
        <v>150</v>
      </c>
      <c r="C460">
        <v>21840</v>
      </c>
      <c r="D460">
        <v>459</v>
      </c>
      <c r="E460">
        <v>30</v>
      </c>
      <c r="F460" s="8" t="str">
        <f t="shared" si="14"/>
        <v>insert into Inventario values (459,150,21840,459,30);</v>
      </c>
    </row>
    <row r="461" spans="1:6" x14ac:dyDescent="0.25">
      <c r="A461" s="8">
        <f t="shared" si="15"/>
        <v>460</v>
      </c>
      <c r="B461">
        <v>120</v>
      </c>
      <c r="C461">
        <v>16380</v>
      </c>
      <c r="D461">
        <v>460</v>
      </c>
      <c r="E461">
        <v>31</v>
      </c>
      <c r="F461" s="8" t="str">
        <f t="shared" si="14"/>
        <v>insert into Inventario values (460,120,16380,460,31);</v>
      </c>
    </row>
    <row r="462" spans="1:6" x14ac:dyDescent="0.25">
      <c r="A462" s="8">
        <f t="shared" si="15"/>
        <v>461</v>
      </c>
      <c r="B462">
        <v>154</v>
      </c>
      <c r="C462">
        <v>21060</v>
      </c>
      <c r="D462">
        <v>461</v>
      </c>
      <c r="E462">
        <v>32</v>
      </c>
      <c r="F462" s="8" t="str">
        <f t="shared" si="14"/>
        <v>insert into Inventario values (461,154,21060,461,32);</v>
      </c>
    </row>
    <row r="463" spans="1:6" x14ac:dyDescent="0.25">
      <c r="A463" s="8">
        <f t="shared" si="15"/>
        <v>462</v>
      </c>
      <c r="B463">
        <v>75</v>
      </c>
      <c r="C463">
        <v>10140</v>
      </c>
      <c r="D463">
        <v>462</v>
      </c>
      <c r="E463">
        <v>33</v>
      </c>
      <c r="F463" s="8" t="str">
        <f t="shared" si="14"/>
        <v>insert into Inventario values (462,75,10140,462,33);</v>
      </c>
    </row>
    <row r="464" spans="1:6" x14ac:dyDescent="0.25">
      <c r="A464" s="8">
        <f t="shared" si="15"/>
        <v>463</v>
      </c>
      <c r="B464">
        <v>50</v>
      </c>
      <c r="C464">
        <v>6786</v>
      </c>
      <c r="D464">
        <v>463</v>
      </c>
      <c r="E464">
        <v>1</v>
      </c>
      <c r="F464" s="8" t="str">
        <f t="shared" si="14"/>
        <v>insert into Inventario values (463,50,6786,463,1);</v>
      </c>
    </row>
    <row r="465" spans="1:6" x14ac:dyDescent="0.25">
      <c r="A465" s="8">
        <f t="shared" si="15"/>
        <v>464</v>
      </c>
      <c r="B465">
        <v>29</v>
      </c>
      <c r="C465">
        <v>3978</v>
      </c>
      <c r="D465">
        <v>464</v>
      </c>
      <c r="E465">
        <v>2</v>
      </c>
      <c r="F465" s="8" t="str">
        <f t="shared" si="14"/>
        <v>insert into Inventario values (464,29,3978,464,2);</v>
      </c>
    </row>
    <row r="466" spans="1:6" x14ac:dyDescent="0.25">
      <c r="A466" s="8">
        <f t="shared" si="15"/>
        <v>465</v>
      </c>
      <c r="B466">
        <v>58</v>
      </c>
      <c r="C466">
        <v>7800</v>
      </c>
      <c r="D466">
        <v>465</v>
      </c>
      <c r="E466">
        <v>3</v>
      </c>
      <c r="F466" s="8" t="str">
        <f t="shared" si="14"/>
        <v>insert into Inventario values (465,58,7800,465,3);</v>
      </c>
    </row>
    <row r="467" spans="1:6" x14ac:dyDescent="0.25">
      <c r="A467" s="8">
        <f t="shared" si="15"/>
        <v>466</v>
      </c>
      <c r="B467">
        <v>46</v>
      </c>
      <c r="C467">
        <v>6240</v>
      </c>
      <c r="D467">
        <v>466</v>
      </c>
      <c r="E467">
        <v>4</v>
      </c>
      <c r="F467" s="8" t="str">
        <f t="shared" si="14"/>
        <v>insert into Inventario values (466,46,6240,466,4);</v>
      </c>
    </row>
    <row r="468" spans="1:6" x14ac:dyDescent="0.25">
      <c r="A468" s="8">
        <f t="shared" si="15"/>
        <v>467</v>
      </c>
      <c r="B468">
        <v>46</v>
      </c>
      <c r="C468">
        <v>6240</v>
      </c>
      <c r="D468">
        <v>467</v>
      </c>
      <c r="E468">
        <v>5</v>
      </c>
      <c r="F468" s="8" t="str">
        <f t="shared" si="14"/>
        <v>insert into Inventario values (467,46,6240,467,5);</v>
      </c>
    </row>
    <row r="469" spans="1:6" x14ac:dyDescent="0.25">
      <c r="A469" s="8">
        <f t="shared" si="15"/>
        <v>468</v>
      </c>
      <c r="B469">
        <v>68</v>
      </c>
      <c r="C469">
        <v>9282</v>
      </c>
      <c r="D469">
        <v>468</v>
      </c>
      <c r="E469">
        <v>6</v>
      </c>
      <c r="F469" s="8" t="str">
        <f t="shared" si="14"/>
        <v>insert into Inventario values (468,68,9282,468,6);</v>
      </c>
    </row>
    <row r="470" spans="1:6" x14ac:dyDescent="0.25">
      <c r="A470" s="8">
        <f t="shared" si="15"/>
        <v>469</v>
      </c>
      <c r="B470">
        <v>50</v>
      </c>
      <c r="C470">
        <v>6786</v>
      </c>
      <c r="D470">
        <v>469</v>
      </c>
      <c r="E470">
        <v>7</v>
      </c>
      <c r="F470" s="8" t="str">
        <f t="shared" si="14"/>
        <v>insert into Inventario values (469,50,6786,469,7);</v>
      </c>
    </row>
    <row r="471" spans="1:6" x14ac:dyDescent="0.25">
      <c r="A471" s="8">
        <f t="shared" si="15"/>
        <v>470</v>
      </c>
      <c r="B471">
        <v>62</v>
      </c>
      <c r="C471">
        <v>8424</v>
      </c>
      <c r="D471">
        <v>470</v>
      </c>
      <c r="E471">
        <v>8</v>
      </c>
      <c r="F471" s="8" t="str">
        <f t="shared" si="14"/>
        <v>insert into Inventario values (470,62,8424,470,8);</v>
      </c>
    </row>
    <row r="472" spans="1:6" x14ac:dyDescent="0.25">
      <c r="A472" s="8">
        <f t="shared" si="15"/>
        <v>471</v>
      </c>
      <c r="B472">
        <v>177</v>
      </c>
      <c r="C472">
        <v>24180</v>
      </c>
      <c r="D472">
        <v>471</v>
      </c>
      <c r="E472">
        <v>9</v>
      </c>
      <c r="F472" s="8" t="str">
        <f t="shared" si="14"/>
        <v>insert into Inventario values (471,177,24180,471,9);</v>
      </c>
    </row>
    <row r="473" spans="1:6" x14ac:dyDescent="0.25">
      <c r="A473" s="8">
        <f t="shared" si="15"/>
        <v>472</v>
      </c>
      <c r="B473">
        <v>38</v>
      </c>
      <c r="C473">
        <v>5148</v>
      </c>
      <c r="D473">
        <v>472</v>
      </c>
      <c r="E473">
        <v>10</v>
      </c>
      <c r="F473" s="8" t="str">
        <f t="shared" si="14"/>
        <v>insert into Inventario values (472,38,5148,472,10);</v>
      </c>
    </row>
    <row r="474" spans="1:6" x14ac:dyDescent="0.25">
      <c r="A474" s="8">
        <f t="shared" si="15"/>
        <v>473</v>
      </c>
      <c r="B474">
        <v>45</v>
      </c>
      <c r="C474">
        <v>6552</v>
      </c>
      <c r="D474">
        <v>473</v>
      </c>
      <c r="E474">
        <v>11</v>
      </c>
      <c r="F474" s="8" t="str">
        <f t="shared" si="14"/>
        <v>insert into Inventario values (473,45,6552,473,11);</v>
      </c>
    </row>
    <row r="475" spans="1:6" x14ac:dyDescent="0.25">
      <c r="A475" s="8">
        <f t="shared" si="15"/>
        <v>474</v>
      </c>
      <c r="B475">
        <v>35</v>
      </c>
      <c r="C475">
        <v>4680</v>
      </c>
      <c r="D475">
        <v>474</v>
      </c>
      <c r="E475">
        <v>12</v>
      </c>
      <c r="F475" s="8" t="str">
        <f t="shared" si="14"/>
        <v>insert into Inventario values (474,35,4680,474,12);</v>
      </c>
    </row>
    <row r="476" spans="1:6" x14ac:dyDescent="0.25">
      <c r="A476" s="8">
        <f t="shared" si="15"/>
        <v>475</v>
      </c>
      <c r="B476">
        <v>60</v>
      </c>
      <c r="C476">
        <v>8190</v>
      </c>
      <c r="D476">
        <v>475</v>
      </c>
      <c r="E476">
        <v>13</v>
      </c>
      <c r="F476" s="8" t="str">
        <f t="shared" si="14"/>
        <v>insert into Inventario values (475,60,8190,475,13);</v>
      </c>
    </row>
    <row r="477" spans="1:6" x14ac:dyDescent="0.25">
      <c r="A477" s="8">
        <f t="shared" si="15"/>
        <v>476</v>
      </c>
      <c r="B477">
        <v>26</v>
      </c>
      <c r="C477">
        <v>3432</v>
      </c>
      <c r="D477">
        <v>476</v>
      </c>
      <c r="E477">
        <v>14</v>
      </c>
      <c r="F477" s="8" t="str">
        <f t="shared" si="14"/>
        <v>insert into Inventario values (476,26,3432,476,14);</v>
      </c>
    </row>
    <row r="478" spans="1:6" x14ac:dyDescent="0.25">
      <c r="A478" s="8">
        <f t="shared" si="15"/>
        <v>477</v>
      </c>
      <c r="B478">
        <v>30</v>
      </c>
      <c r="C478">
        <v>4212</v>
      </c>
      <c r="D478">
        <v>477</v>
      </c>
      <c r="E478">
        <v>15</v>
      </c>
      <c r="F478" s="8" t="str">
        <f t="shared" si="14"/>
        <v>insert into Inventario values (477,30,4212,477,15);</v>
      </c>
    </row>
    <row r="479" spans="1:6" x14ac:dyDescent="0.25">
      <c r="A479" s="8">
        <f t="shared" si="15"/>
        <v>478</v>
      </c>
      <c r="B479">
        <v>34</v>
      </c>
      <c r="C479">
        <v>4524</v>
      </c>
      <c r="D479">
        <v>478</v>
      </c>
      <c r="E479">
        <v>16</v>
      </c>
      <c r="F479" s="8" t="str">
        <f t="shared" si="14"/>
        <v>insert into Inventario values (478,34,4524,478,16);</v>
      </c>
    </row>
    <row r="480" spans="1:6" x14ac:dyDescent="0.25">
      <c r="A480" s="8">
        <f t="shared" si="15"/>
        <v>479</v>
      </c>
      <c r="B480">
        <v>15</v>
      </c>
      <c r="C480">
        <v>1950</v>
      </c>
      <c r="D480">
        <v>479</v>
      </c>
      <c r="E480">
        <v>17</v>
      </c>
      <c r="F480" s="8" t="str">
        <f t="shared" si="14"/>
        <v>insert into Inventario values (479,15,1950,479,17);</v>
      </c>
    </row>
    <row r="481" spans="1:6" x14ac:dyDescent="0.25">
      <c r="A481" s="8">
        <f t="shared" si="15"/>
        <v>480</v>
      </c>
      <c r="B481">
        <v>15</v>
      </c>
      <c r="C481">
        <v>2028</v>
      </c>
      <c r="D481">
        <v>480</v>
      </c>
      <c r="E481">
        <v>18</v>
      </c>
      <c r="F481" s="8" t="str">
        <f t="shared" si="14"/>
        <v>insert into Inventario values (480,15,2028,480,18);</v>
      </c>
    </row>
    <row r="482" spans="1:6" x14ac:dyDescent="0.25">
      <c r="A482" s="8">
        <f t="shared" si="15"/>
        <v>481</v>
      </c>
      <c r="B482">
        <v>18</v>
      </c>
      <c r="C482">
        <v>2496</v>
      </c>
      <c r="D482">
        <v>481</v>
      </c>
      <c r="E482">
        <v>19</v>
      </c>
      <c r="F482" s="8" t="str">
        <f t="shared" si="14"/>
        <v>insert into Inventario values (481,18,2496,481,19);</v>
      </c>
    </row>
    <row r="483" spans="1:6" x14ac:dyDescent="0.25">
      <c r="A483" s="8">
        <f t="shared" si="15"/>
        <v>482</v>
      </c>
      <c r="B483">
        <v>15</v>
      </c>
      <c r="C483">
        <v>2028</v>
      </c>
      <c r="D483">
        <v>482</v>
      </c>
      <c r="E483">
        <v>20</v>
      </c>
      <c r="F483" s="8" t="str">
        <f t="shared" si="14"/>
        <v>insert into Inventario values (482,15,2028,482,20);</v>
      </c>
    </row>
    <row r="484" spans="1:6" x14ac:dyDescent="0.25">
      <c r="A484" s="8">
        <f t="shared" si="15"/>
        <v>483</v>
      </c>
      <c r="B484">
        <v>9</v>
      </c>
      <c r="C484">
        <v>1170</v>
      </c>
      <c r="D484">
        <v>483</v>
      </c>
      <c r="E484">
        <v>21</v>
      </c>
      <c r="F484" s="8" t="str">
        <f t="shared" si="14"/>
        <v>insert into Inventario values (483,9,1170,483,21);</v>
      </c>
    </row>
    <row r="485" spans="1:6" x14ac:dyDescent="0.25">
      <c r="A485" s="8">
        <f t="shared" si="15"/>
        <v>484</v>
      </c>
      <c r="B485">
        <v>11</v>
      </c>
      <c r="C485">
        <v>1404</v>
      </c>
      <c r="D485">
        <v>484</v>
      </c>
      <c r="E485">
        <v>22</v>
      </c>
      <c r="F485" s="8" t="str">
        <f t="shared" si="14"/>
        <v>insert into Inventario values (484,11,1404,484,22);</v>
      </c>
    </row>
    <row r="486" spans="1:6" x14ac:dyDescent="0.25">
      <c r="A486" s="8">
        <f t="shared" si="15"/>
        <v>485</v>
      </c>
      <c r="B486">
        <v>11</v>
      </c>
      <c r="C486">
        <v>1482</v>
      </c>
      <c r="D486">
        <v>485</v>
      </c>
      <c r="E486">
        <v>23</v>
      </c>
      <c r="F486" s="8" t="str">
        <f t="shared" si="14"/>
        <v>insert into Inventario values (485,11,1482,485,23);</v>
      </c>
    </row>
    <row r="487" spans="1:6" x14ac:dyDescent="0.25">
      <c r="A487" s="8">
        <f t="shared" si="15"/>
        <v>486</v>
      </c>
      <c r="B487">
        <v>13</v>
      </c>
      <c r="C487">
        <v>1716</v>
      </c>
      <c r="D487">
        <v>486</v>
      </c>
      <c r="E487">
        <v>24</v>
      </c>
      <c r="F487" s="8" t="str">
        <f t="shared" si="14"/>
        <v>insert into Inventario values (486,13,1716,486,24);</v>
      </c>
    </row>
    <row r="488" spans="1:6" x14ac:dyDescent="0.25">
      <c r="A488" s="8">
        <f t="shared" si="15"/>
        <v>487</v>
      </c>
      <c r="B488">
        <v>6</v>
      </c>
      <c r="C488">
        <v>780</v>
      </c>
      <c r="D488">
        <v>487</v>
      </c>
      <c r="E488">
        <v>25</v>
      </c>
      <c r="F488" s="8" t="str">
        <f t="shared" si="14"/>
        <v>insert into Inventario values (487,6,780,487,25);</v>
      </c>
    </row>
    <row r="489" spans="1:6" x14ac:dyDescent="0.25">
      <c r="A489" s="8">
        <f t="shared" si="15"/>
        <v>488</v>
      </c>
      <c r="B489">
        <v>11</v>
      </c>
      <c r="C489">
        <v>1248</v>
      </c>
      <c r="D489">
        <v>488</v>
      </c>
      <c r="E489">
        <v>26</v>
      </c>
      <c r="F489" s="8" t="str">
        <f t="shared" si="14"/>
        <v>insert into Inventario values (488,11,1248,488,26);</v>
      </c>
    </row>
    <row r="490" spans="1:6" x14ac:dyDescent="0.25">
      <c r="A490" s="8">
        <f t="shared" si="15"/>
        <v>489</v>
      </c>
      <c r="B490">
        <v>105</v>
      </c>
      <c r="C490">
        <v>14820</v>
      </c>
      <c r="D490">
        <v>489</v>
      </c>
      <c r="E490">
        <v>27</v>
      </c>
      <c r="F490" s="8" t="str">
        <f t="shared" si="14"/>
        <v>insert into Inventario values (489,105,14820,489,27);</v>
      </c>
    </row>
    <row r="491" spans="1:6" x14ac:dyDescent="0.25">
      <c r="A491" s="8">
        <f t="shared" si="15"/>
        <v>490</v>
      </c>
      <c r="B491">
        <v>79</v>
      </c>
      <c r="C491">
        <v>10764</v>
      </c>
      <c r="D491">
        <v>490</v>
      </c>
      <c r="E491">
        <v>28</v>
      </c>
      <c r="F491" s="8" t="str">
        <f t="shared" si="14"/>
        <v>insert into Inventario values (490,79,10764,490,28);</v>
      </c>
    </row>
    <row r="492" spans="1:6" x14ac:dyDescent="0.25">
      <c r="A492" s="8">
        <f t="shared" si="15"/>
        <v>491</v>
      </c>
      <c r="B492">
        <v>24</v>
      </c>
      <c r="C492">
        <v>3198</v>
      </c>
      <c r="D492">
        <v>491</v>
      </c>
      <c r="E492">
        <v>29</v>
      </c>
      <c r="F492" s="8" t="str">
        <f t="shared" si="14"/>
        <v>insert into Inventario values (491,24,3198,491,29);</v>
      </c>
    </row>
    <row r="493" spans="1:6" x14ac:dyDescent="0.25">
      <c r="A493" s="8">
        <f t="shared" si="15"/>
        <v>492</v>
      </c>
      <c r="B493">
        <v>32</v>
      </c>
      <c r="C493">
        <v>4368</v>
      </c>
      <c r="D493">
        <v>492</v>
      </c>
      <c r="E493">
        <v>30</v>
      </c>
      <c r="F493" s="8" t="str">
        <f t="shared" si="14"/>
        <v>insert into Inventario values (492,32,4368,492,30);</v>
      </c>
    </row>
    <row r="494" spans="1:6" x14ac:dyDescent="0.25">
      <c r="A494" s="8">
        <f t="shared" si="15"/>
        <v>493</v>
      </c>
      <c r="B494">
        <v>26</v>
      </c>
      <c r="C494">
        <v>3432</v>
      </c>
      <c r="D494">
        <v>493</v>
      </c>
      <c r="E494">
        <v>31</v>
      </c>
      <c r="F494" s="8" t="str">
        <f t="shared" si="14"/>
        <v>insert into Inventario values (493,26,3432,493,31);</v>
      </c>
    </row>
    <row r="495" spans="1:6" x14ac:dyDescent="0.25">
      <c r="A495" s="8">
        <f t="shared" si="15"/>
        <v>494</v>
      </c>
      <c r="B495">
        <v>24</v>
      </c>
      <c r="C495">
        <v>3276</v>
      </c>
      <c r="D495">
        <v>494</v>
      </c>
      <c r="E495">
        <v>32</v>
      </c>
      <c r="F495" s="8" t="str">
        <f t="shared" si="14"/>
        <v>insert into Inventario values (494,24,3276,494,32);</v>
      </c>
    </row>
    <row r="496" spans="1:6" x14ac:dyDescent="0.25">
      <c r="A496" s="8">
        <f t="shared" si="15"/>
        <v>495</v>
      </c>
      <c r="B496">
        <v>20</v>
      </c>
      <c r="C496">
        <v>2808</v>
      </c>
      <c r="D496">
        <v>495</v>
      </c>
      <c r="E496">
        <v>33</v>
      </c>
      <c r="F496" s="8" t="str">
        <f t="shared" si="14"/>
        <v>insert into Inventario values (495,20,2808,495,33);</v>
      </c>
    </row>
    <row r="497" spans="1:6" x14ac:dyDescent="0.25">
      <c r="A497" s="8">
        <f t="shared" si="15"/>
        <v>496</v>
      </c>
      <c r="B497">
        <v>18</v>
      </c>
      <c r="C497">
        <v>2340</v>
      </c>
      <c r="D497">
        <v>496</v>
      </c>
      <c r="E497">
        <v>1</v>
      </c>
      <c r="F497" s="8" t="str">
        <f t="shared" si="14"/>
        <v>insert into Inventario values (496,18,2340,496,1);</v>
      </c>
    </row>
    <row r="498" spans="1:6" x14ac:dyDescent="0.25">
      <c r="A498" s="8">
        <f t="shared" si="15"/>
        <v>497</v>
      </c>
      <c r="B498">
        <v>17</v>
      </c>
      <c r="C498">
        <v>2262</v>
      </c>
      <c r="D498">
        <v>497</v>
      </c>
      <c r="E498">
        <v>2</v>
      </c>
      <c r="F498" s="8" t="str">
        <f t="shared" si="14"/>
        <v>insert into Inventario values (497,17,2262,497,2);</v>
      </c>
    </row>
    <row r="499" spans="1:6" x14ac:dyDescent="0.25">
      <c r="A499" s="8">
        <f t="shared" si="15"/>
        <v>498</v>
      </c>
      <c r="B499">
        <v>20</v>
      </c>
      <c r="C499">
        <v>2652</v>
      </c>
      <c r="D499">
        <v>498</v>
      </c>
      <c r="E499">
        <v>3</v>
      </c>
      <c r="F499" s="8" t="str">
        <f t="shared" si="14"/>
        <v>insert into Inventario values (498,20,2652,498,3);</v>
      </c>
    </row>
    <row r="500" spans="1:6" x14ac:dyDescent="0.25">
      <c r="A500" s="8">
        <f t="shared" si="15"/>
        <v>499</v>
      </c>
      <c r="B500">
        <v>15</v>
      </c>
      <c r="C500">
        <v>2028</v>
      </c>
      <c r="D500">
        <v>499</v>
      </c>
      <c r="E500">
        <v>4</v>
      </c>
      <c r="F500" s="8" t="str">
        <f t="shared" si="14"/>
        <v>insert into Inventario values (499,15,2028,499,4);</v>
      </c>
    </row>
    <row r="501" spans="1:6" x14ac:dyDescent="0.25">
      <c r="A501" s="8">
        <f t="shared" si="15"/>
        <v>500</v>
      </c>
      <c r="B501">
        <v>21</v>
      </c>
      <c r="C501">
        <v>2808</v>
      </c>
      <c r="D501">
        <v>500</v>
      </c>
      <c r="E501">
        <v>5</v>
      </c>
      <c r="F501" s="8" t="str">
        <f t="shared" si="14"/>
        <v>insert into Inventario values (500,21,2808,500,5);</v>
      </c>
    </row>
    <row r="502" spans="1:6" x14ac:dyDescent="0.25">
      <c r="A502" s="8">
        <f t="shared" si="15"/>
        <v>501</v>
      </c>
      <c r="B502">
        <v>9</v>
      </c>
      <c r="C502">
        <v>1170</v>
      </c>
      <c r="D502">
        <v>501</v>
      </c>
      <c r="E502">
        <v>6</v>
      </c>
      <c r="F502" s="8" t="str">
        <f t="shared" si="14"/>
        <v>insert into Inventario values (501,9,1170,501,6);</v>
      </c>
    </row>
    <row r="503" spans="1:6" x14ac:dyDescent="0.25">
      <c r="A503" s="8">
        <f t="shared" si="15"/>
        <v>502</v>
      </c>
      <c r="B503">
        <v>14</v>
      </c>
      <c r="C503">
        <v>1872</v>
      </c>
      <c r="D503">
        <v>502</v>
      </c>
      <c r="E503">
        <v>7</v>
      </c>
      <c r="F503" s="8" t="str">
        <f t="shared" si="14"/>
        <v>insert into Inventario values (502,14,1872,502,7);</v>
      </c>
    </row>
    <row r="504" spans="1:6" x14ac:dyDescent="0.25">
      <c r="A504" s="8">
        <f t="shared" si="15"/>
        <v>503</v>
      </c>
      <c r="B504">
        <v>16</v>
      </c>
      <c r="C504">
        <v>2184</v>
      </c>
      <c r="D504">
        <v>503</v>
      </c>
      <c r="E504">
        <v>8</v>
      </c>
      <c r="F504" s="8" t="str">
        <f t="shared" si="14"/>
        <v>insert into Inventario values (503,16,2184,503,8);</v>
      </c>
    </row>
    <row r="505" spans="1:6" x14ac:dyDescent="0.25">
      <c r="A505" s="8">
        <f t="shared" si="15"/>
        <v>504</v>
      </c>
      <c r="B505">
        <v>13</v>
      </c>
      <c r="C505">
        <v>1716</v>
      </c>
      <c r="D505">
        <v>504</v>
      </c>
      <c r="E505">
        <v>9</v>
      </c>
      <c r="F505" s="8" t="str">
        <f t="shared" si="14"/>
        <v>insert into Inventario values (504,13,1716,504,9);</v>
      </c>
    </row>
    <row r="506" spans="1:6" x14ac:dyDescent="0.25">
      <c r="A506" s="8">
        <f t="shared" si="15"/>
        <v>505</v>
      </c>
      <c r="B506">
        <v>17</v>
      </c>
      <c r="C506">
        <v>2340</v>
      </c>
      <c r="D506">
        <v>505</v>
      </c>
      <c r="E506">
        <v>10</v>
      </c>
      <c r="F506" s="8" t="str">
        <f t="shared" si="14"/>
        <v>insert into Inventario values (505,17,2340,505,10);</v>
      </c>
    </row>
    <row r="507" spans="1:6" x14ac:dyDescent="0.25">
      <c r="A507" s="8">
        <f t="shared" si="15"/>
        <v>506</v>
      </c>
      <c r="B507">
        <v>20</v>
      </c>
      <c r="C507">
        <v>2652</v>
      </c>
      <c r="D507">
        <v>506</v>
      </c>
      <c r="E507">
        <v>11</v>
      </c>
      <c r="F507" s="8" t="str">
        <f t="shared" si="14"/>
        <v>insert into Inventario values (506,20,2652,506,11);</v>
      </c>
    </row>
    <row r="508" spans="1:6" x14ac:dyDescent="0.25">
      <c r="A508" s="8">
        <f t="shared" si="15"/>
        <v>507</v>
      </c>
      <c r="B508">
        <v>71</v>
      </c>
      <c r="C508">
        <v>9672</v>
      </c>
      <c r="D508">
        <v>507</v>
      </c>
      <c r="E508">
        <v>12</v>
      </c>
      <c r="F508" s="8" t="str">
        <f t="shared" si="14"/>
        <v>insert into Inventario values (507,71,9672,507,12);</v>
      </c>
    </row>
    <row r="509" spans="1:6" x14ac:dyDescent="0.25">
      <c r="A509" s="8">
        <f t="shared" si="15"/>
        <v>508</v>
      </c>
      <c r="B509">
        <v>54</v>
      </c>
      <c r="C509">
        <v>7332</v>
      </c>
      <c r="D509">
        <v>508</v>
      </c>
      <c r="E509">
        <v>13</v>
      </c>
      <c r="F509" s="8" t="str">
        <f t="shared" si="14"/>
        <v>insert into Inventario values (508,54,7332,508,13);</v>
      </c>
    </row>
    <row r="510" spans="1:6" x14ac:dyDescent="0.25">
      <c r="A510" s="8">
        <f t="shared" si="15"/>
        <v>509</v>
      </c>
      <c r="B510">
        <v>54</v>
      </c>
      <c r="C510">
        <v>7254</v>
      </c>
      <c r="D510">
        <v>509</v>
      </c>
      <c r="E510">
        <v>14</v>
      </c>
      <c r="F510" s="8" t="str">
        <f t="shared" si="14"/>
        <v>insert into Inventario values (509,54,7254,509,14);</v>
      </c>
    </row>
    <row r="511" spans="1:6" x14ac:dyDescent="0.25">
      <c r="A511" s="8">
        <f t="shared" si="15"/>
        <v>510</v>
      </c>
      <c r="B511">
        <v>143</v>
      </c>
      <c r="C511">
        <v>19500</v>
      </c>
      <c r="D511">
        <v>510</v>
      </c>
      <c r="E511">
        <v>15</v>
      </c>
      <c r="F511" s="8" t="str">
        <f t="shared" si="14"/>
        <v>insert into Inventario values (510,143,19500,510,15);</v>
      </c>
    </row>
    <row r="512" spans="1:6" x14ac:dyDescent="0.25">
      <c r="A512" s="8">
        <f t="shared" si="15"/>
        <v>511</v>
      </c>
      <c r="B512">
        <v>33</v>
      </c>
      <c r="C512">
        <v>4524</v>
      </c>
      <c r="D512">
        <v>511</v>
      </c>
      <c r="E512">
        <v>16</v>
      </c>
      <c r="F512" s="8" t="str">
        <f t="shared" si="14"/>
        <v>insert into Inventario values (511,33,4524,511,16);</v>
      </c>
    </row>
    <row r="513" spans="1:6" x14ac:dyDescent="0.25">
      <c r="A513" s="8">
        <f t="shared" si="15"/>
        <v>512</v>
      </c>
      <c r="B513">
        <v>24</v>
      </c>
      <c r="C513">
        <v>3276</v>
      </c>
      <c r="D513">
        <v>512</v>
      </c>
      <c r="E513">
        <v>17</v>
      </c>
      <c r="F513" s="8" t="str">
        <f t="shared" si="14"/>
        <v>insert into Inventario values (512,24,3276,512,17);</v>
      </c>
    </row>
    <row r="514" spans="1:6" x14ac:dyDescent="0.25">
      <c r="A514" s="8">
        <f t="shared" si="15"/>
        <v>513</v>
      </c>
      <c r="B514">
        <v>27</v>
      </c>
      <c r="C514">
        <v>3588</v>
      </c>
      <c r="D514">
        <v>513</v>
      </c>
      <c r="E514">
        <v>18</v>
      </c>
      <c r="F514" s="8" t="str">
        <f t="shared" si="14"/>
        <v>insert into Inventario values (513,27,3588,513,18);</v>
      </c>
    </row>
    <row r="515" spans="1:6" x14ac:dyDescent="0.25">
      <c r="A515" s="8">
        <f t="shared" si="15"/>
        <v>514</v>
      </c>
      <c r="B515">
        <v>35</v>
      </c>
      <c r="C515">
        <v>4680</v>
      </c>
      <c r="D515">
        <v>514</v>
      </c>
      <c r="E515">
        <v>19</v>
      </c>
      <c r="F515" s="8" t="str">
        <f t="shared" ref="F515:F578" si="16">"insert into Inventario values ("&amp;A515&amp;","&amp;B515&amp;","&amp;C515&amp;","&amp;D515&amp;","&amp;E515&amp;");"</f>
        <v>insert into Inventario values (514,35,4680,514,19);</v>
      </c>
    </row>
    <row r="516" spans="1:6" x14ac:dyDescent="0.25">
      <c r="A516" s="8">
        <f t="shared" ref="A516:A579" si="17">+A515+1</f>
        <v>515</v>
      </c>
      <c r="B516">
        <v>59</v>
      </c>
      <c r="C516">
        <v>8112</v>
      </c>
      <c r="D516">
        <v>515</v>
      </c>
      <c r="E516">
        <v>20</v>
      </c>
      <c r="F516" s="8" t="str">
        <f t="shared" si="16"/>
        <v>insert into Inventario values (515,59,8112,515,20);</v>
      </c>
    </row>
    <row r="517" spans="1:6" x14ac:dyDescent="0.25">
      <c r="A517" s="8">
        <f t="shared" si="17"/>
        <v>516</v>
      </c>
      <c r="B517">
        <v>40</v>
      </c>
      <c r="C517">
        <v>5460</v>
      </c>
      <c r="D517">
        <v>516</v>
      </c>
      <c r="E517">
        <v>21</v>
      </c>
      <c r="F517" s="8" t="str">
        <f t="shared" si="16"/>
        <v>insert into Inventario values (516,40,5460,516,21);</v>
      </c>
    </row>
    <row r="518" spans="1:6" x14ac:dyDescent="0.25">
      <c r="A518" s="8">
        <f t="shared" si="17"/>
        <v>517</v>
      </c>
      <c r="B518">
        <v>25</v>
      </c>
      <c r="C518">
        <v>3432</v>
      </c>
      <c r="D518">
        <v>517</v>
      </c>
      <c r="E518">
        <v>22</v>
      </c>
      <c r="F518" s="8" t="str">
        <f t="shared" si="16"/>
        <v>insert into Inventario values (517,25,3432,517,22);</v>
      </c>
    </row>
    <row r="519" spans="1:6" x14ac:dyDescent="0.25">
      <c r="A519" s="8">
        <f t="shared" si="17"/>
        <v>518</v>
      </c>
      <c r="B519">
        <v>26</v>
      </c>
      <c r="C519">
        <v>3588</v>
      </c>
      <c r="D519">
        <v>518</v>
      </c>
      <c r="E519">
        <v>23</v>
      </c>
      <c r="F519" s="8" t="str">
        <f t="shared" si="16"/>
        <v>insert into Inventario values (518,26,3588,518,23);</v>
      </c>
    </row>
    <row r="520" spans="1:6" x14ac:dyDescent="0.25">
      <c r="A520" s="8">
        <f t="shared" si="17"/>
        <v>519</v>
      </c>
      <c r="B520">
        <v>33</v>
      </c>
      <c r="C520">
        <v>4524</v>
      </c>
      <c r="D520">
        <v>519</v>
      </c>
      <c r="E520">
        <v>24</v>
      </c>
      <c r="F520" s="8" t="str">
        <f t="shared" si="16"/>
        <v>insert into Inventario values (519,33,4524,519,24);</v>
      </c>
    </row>
    <row r="521" spans="1:6" x14ac:dyDescent="0.25">
      <c r="A521" s="8">
        <f t="shared" si="17"/>
        <v>520</v>
      </c>
      <c r="B521">
        <v>40</v>
      </c>
      <c r="C521">
        <v>5616</v>
      </c>
      <c r="D521">
        <v>520</v>
      </c>
      <c r="E521">
        <v>25</v>
      </c>
      <c r="F521" s="8" t="str">
        <f t="shared" si="16"/>
        <v>insert into Inventario values (520,40,5616,520,25);</v>
      </c>
    </row>
    <row r="522" spans="1:6" x14ac:dyDescent="0.25">
      <c r="A522" s="8">
        <f t="shared" si="17"/>
        <v>521</v>
      </c>
      <c r="B522">
        <v>4</v>
      </c>
      <c r="C522">
        <v>546</v>
      </c>
      <c r="D522">
        <v>521</v>
      </c>
      <c r="E522">
        <v>26</v>
      </c>
      <c r="F522" s="8" t="str">
        <f t="shared" si="16"/>
        <v>insert into Inventario values (521,4,546,521,26);</v>
      </c>
    </row>
    <row r="523" spans="1:6" x14ac:dyDescent="0.25">
      <c r="A523" s="8">
        <f t="shared" si="17"/>
        <v>522</v>
      </c>
      <c r="B523">
        <v>6</v>
      </c>
      <c r="C523">
        <v>702</v>
      </c>
      <c r="D523">
        <v>522</v>
      </c>
      <c r="E523">
        <v>27</v>
      </c>
      <c r="F523" s="8" t="str">
        <f t="shared" si="16"/>
        <v>insert into Inventario values (522,6,702,522,27);</v>
      </c>
    </row>
    <row r="524" spans="1:6" x14ac:dyDescent="0.25">
      <c r="A524" s="8">
        <f t="shared" si="17"/>
        <v>523</v>
      </c>
      <c r="B524">
        <v>5</v>
      </c>
      <c r="C524">
        <v>624</v>
      </c>
      <c r="D524">
        <v>523</v>
      </c>
      <c r="E524">
        <v>28</v>
      </c>
      <c r="F524" s="8" t="str">
        <f t="shared" si="16"/>
        <v>insert into Inventario values (523,5,624,523,28);</v>
      </c>
    </row>
    <row r="525" spans="1:6" x14ac:dyDescent="0.25">
      <c r="A525" s="8">
        <f t="shared" si="17"/>
        <v>524</v>
      </c>
      <c r="B525">
        <v>8</v>
      </c>
      <c r="C525">
        <v>1014</v>
      </c>
      <c r="D525">
        <v>524</v>
      </c>
      <c r="E525">
        <v>29</v>
      </c>
      <c r="F525" s="8" t="str">
        <f t="shared" si="16"/>
        <v>insert into Inventario values (524,8,1014,524,29);</v>
      </c>
    </row>
    <row r="526" spans="1:6" x14ac:dyDescent="0.25">
      <c r="A526" s="8">
        <f t="shared" si="17"/>
        <v>525</v>
      </c>
      <c r="B526">
        <v>8</v>
      </c>
      <c r="C526">
        <v>1014</v>
      </c>
      <c r="D526">
        <v>525</v>
      </c>
      <c r="E526">
        <v>30</v>
      </c>
      <c r="F526" s="8" t="str">
        <f t="shared" si="16"/>
        <v>insert into Inventario values (525,8,1014,525,30);</v>
      </c>
    </row>
    <row r="527" spans="1:6" x14ac:dyDescent="0.25">
      <c r="A527" s="8">
        <f t="shared" si="17"/>
        <v>526</v>
      </c>
      <c r="B527">
        <v>7</v>
      </c>
      <c r="C527">
        <v>858</v>
      </c>
      <c r="D527">
        <v>526</v>
      </c>
      <c r="E527">
        <v>31</v>
      </c>
      <c r="F527" s="8" t="str">
        <f t="shared" si="16"/>
        <v>insert into Inventario values (526,7,858,526,31);</v>
      </c>
    </row>
    <row r="528" spans="1:6" x14ac:dyDescent="0.25">
      <c r="A528" s="8">
        <f t="shared" si="17"/>
        <v>527</v>
      </c>
      <c r="B528">
        <v>10</v>
      </c>
      <c r="C528">
        <v>1326</v>
      </c>
      <c r="D528">
        <v>527</v>
      </c>
      <c r="E528">
        <v>32</v>
      </c>
      <c r="F528" s="8" t="str">
        <f t="shared" si="16"/>
        <v>insert into Inventario values (527,10,1326,527,32);</v>
      </c>
    </row>
    <row r="529" spans="1:6" x14ac:dyDescent="0.25">
      <c r="A529" s="8">
        <f t="shared" si="17"/>
        <v>528</v>
      </c>
      <c r="B529">
        <v>10</v>
      </c>
      <c r="C529">
        <v>1248</v>
      </c>
      <c r="D529">
        <v>528</v>
      </c>
      <c r="E529">
        <v>33</v>
      </c>
      <c r="F529" s="8" t="str">
        <f t="shared" si="16"/>
        <v>insert into Inventario values (528,10,1248,528,33);</v>
      </c>
    </row>
    <row r="530" spans="1:6" x14ac:dyDescent="0.25">
      <c r="A530" s="8">
        <f t="shared" si="17"/>
        <v>529</v>
      </c>
      <c r="B530">
        <v>8</v>
      </c>
      <c r="C530">
        <v>1092</v>
      </c>
      <c r="D530">
        <v>529</v>
      </c>
      <c r="E530">
        <v>1</v>
      </c>
      <c r="F530" s="8" t="str">
        <f t="shared" si="16"/>
        <v>insert into Inventario values (529,8,1092,529,1);</v>
      </c>
    </row>
    <row r="531" spans="1:6" x14ac:dyDescent="0.25">
      <c r="A531" s="8">
        <f t="shared" si="17"/>
        <v>530</v>
      </c>
      <c r="B531">
        <v>14</v>
      </c>
      <c r="C531">
        <v>1794</v>
      </c>
      <c r="D531">
        <v>530</v>
      </c>
      <c r="E531">
        <v>2</v>
      </c>
      <c r="F531" s="8" t="str">
        <f t="shared" si="16"/>
        <v>insert into Inventario values (530,14,1794,530,2);</v>
      </c>
    </row>
    <row r="532" spans="1:6" x14ac:dyDescent="0.25">
      <c r="A532" s="8">
        <f t="shared" si="17"/>
        <v>531</v>
      </c>
      <c r="B532">
        <v>10</v>
      </c>
      <c r="C532">
        <v>1248</v>
      </c>
      <c r="D532">
        <v>531</v>
      </c>
      <c r="E532">
        <v>3</v>
      </c>
      <c r="F532" s="8" t="str">
        <f t="shared" si="16"/>
        <v>insert into Inventario values (531,10,1248,531,3);</v>
      </c>
    </row>
    <row r="533" spans="1:6" x14ac:dyDescent="0.25">
      <c r="A533" s="8">
        <f t="shared" si="17"/>
        <v>532</v>
      </c>
      <c r="B533">
        <v>16</v>
      </c>
      <c r="C533">
        <v>2106</v>
      </c>
      <c r="D533">
        <v>532</v>
      </c>
      <c r="E533">
        <v>4</v>
      </c>
      <c r="F533" s="8" t="str">
        <f t="shared" si="16"/>
        <v>insert into Inventario values (532,16,2106,532,4);</v>
      </c>
    </row>
    <row r="534" spans="1:6" x14ac:dyDescent="0.25">
      <c r="A534" s="8">
        <f t="shared" si="17"/>
        <v>533</v>
      </c>
      <c r="B534">
        <v>12</v>
      </c>
      <c r="C534">
        <v>1638</v>
      </c>
      <c r="D534">
        <v>533</v>
      </c>
      <c r="E534">
        <v>5</v>
      </c>
      <c r="F534" s="8" t="str">
        <f t="shared" si="16"/>
        <v>insert into Inventario values (533,12,1638,533,5);</v>
      </c>
    </row>
    <row r="535" spans="1:6" x14ac:dyDescent="0.25">
      <c r="A535" s="8">
        <f t="shared" si="17"/>
        <v>534</v>
      </c>
      <c r="B535">
        <v>19</v>
      </c>
      <c r="C535">
        <v>2574</v>
      </c>
      <c r="D535">
        <v>534</v>
      </c>
      <c r="E535">
        <v>6</v>
      </c>
      <c r="F535" s="8" t="str">
        <f t="shared" si="16"/>
        <v>insert into Inventario values (534,19,2574,534,6);</v>
      </c>
    </row>
    <row r="536" spans="1:6" x14ac:dyDescent="0.25">
      <c r="A536" s="8">
        <f t="shared" si="17"/>
        <v>535</v>
      </c>
      <c r="B536">
        <v>39</v>
      </c>
      <c r="C536">
        <v>5382</v>
      </c>
      <c r="D536">
        <v>535</v>
      </c>
      <c r="E536">
        <v>7</v>
      </c>
      <c r="F536" s="8" t="str">
        <f t="shared" si="16"/>
        <v>insert into Inventario values (535,39,5382,535,7);</v>
      </c>
    </row>
    <row r="537" spans="1:6" x14ac:dyDescent="0.25">
      <c r="A537" s="8">
        <f t="shared" si="17"/>
        <v>536</v>
      </c>
      <c r="B537">
        <v>22</v>
      </c>
      <c r="C537">
        <v>2964</v>
      </c>
      <c r="D537">
        <v>536</v>
      </c>
      <c r="E537">
        <v>8</v>
      </c>
      <c r="F537" s="8" t="str">
        <f t="shared" si="16"/>
        <v>insert into Inventario values (536,22,2964,536,8);</v>
      </c>
    </row>
    <row r="538" spans="1:6" x14ac:dyDescent="0.25">
      <c r="A538" s="8">
        <f t="shared" si="17"/>
        <v>537</v>
      </c>
      <c r="B538">
        <v>30</v>
      </c>
      <c r="C538">
        <v>4056</v>
      </c>
      <c r="D538">
        <v>537</v>
      </c>
      <c r="E538">
        <v>9</v>
      </c>
      <c r="F538" s="8" t="str">
        <f t="shared" si="16"/>
        <v>insert into Inventario values (537,30,4056,537,9);</v>
      </c>
    </row>
    <row r="539" spans="1:6" x14ac:dyDescent="0.25">
      <c r="A539" s="8">
        <f t="shared" si="17"/>
        <v>538</v>
      </c>
      <c r="B539">
        <v>24</v>
      </c>
      <c r="C539">
        <v>3276</v>
      </c>
      <c r="D539">
        <v>538</v>
      </c>
      <c r="E539">
        <v>10</v>
      </c>
      <c r="F539" s="8" t="str">
        <f t="shared" si="16"/>
        <v>insert into Inventario values (538,24,3276,538,10);</v>
      </c>
    </row>
    <row r="540" spans="1:6" x14ac:dyDescent="0.25">
      <c r="A540" s="8">
        <f t="shared" si="17"/>
        <v>539</v>
      </c>
      <c r="B540">
        <v>43</v>
      </c>
      <c r="C540">
        <v>5850</v>
      </c>
      <c r="D540">
        <v>539</v>
      </c>
      <c r="E540">
        <v>11</v>
      </c>
      <c r="F540" s="8" t="str">
        <f t="shared" si="16"/>
        <v>insert into Inventario values (539,43,5850,539,11);</v>
      </c>
    </row>
    <row r="541" spans="1:6" x14ac:dyDescent="0.25">
      <c r="A541" s="8">
        <f t="shared" si="17"/>
        <v>540</v>
      </c>
      <c r="B541">
        <v>30</v>
      </c>
      <c r="C541">
        <v>3978</v>
      </c>
      <c r="D541">
        <v>540</v>
      </c>
      <c r="E541">
        <v>12</v>
      </c>
      <c r="F541" s="8" t="str">
        <f t="shared" si="16"/>
        <v>insert into Inventario values (540,30,3978,540,12);</v>
      </c>
    </row>
    <row r="542" spans="1:6" x14ac:dyDescent="0.25">
      <c r="A542" s="8">
        <f t="shared" si="17"/>
        <v>541</v>
      </c>
      <c r="B542">
        <v>53</v>
      </c>
      <c r="C542">
        <v>7176</v>
      </c>
      <c r="D542">
        <v>541</v>
      </c>
      <c r="E542">
        <v>13</v>
      </c>
      <c r="F542" s="8" t="str">
        <f t="shared" si="16"/>
        <v>insert into Inventario values (541,53,7176,541,13);</v>
      </c>
    </row>
    <row r="543" spans="1:6" x14ac:dyDescent="0.25">
      <c r="A543" s="8">
        <f t="shared" si="17"/>
        <v>542</v>
      </c>
      <c r="B543">
        <v>24</v>
      </c>
      <c r="C543">
        <v>3276</v>
      </c>
      <c r="D543">
        <v>542</v>
      </c>
      <c r="E543">
        <v>14</v>
      </c>
      <c r="F543" s="8" t="str">
        <f t="shared" si="16"/>
        <v>insert into Inventario values (542,24,3276,542,14);</v>
      </c>
    </row>
    <row r="544" spans="1:6" x14ac:dyDescent="0.25">
      <c r="A544" s="8">
        <f t="shared" si="17"/>
        <v>543</v>
      </c>
      <c r="B544">
        <v>26</v>
      </c>
      <c r="C544">
        <v>3432</v>
      </c>
      <c r="D544">
        <v>543</v>
      </c>
      <c r="E544">
        <v>15</v>
      </c>
      <c r="F544" s="8" t="str">
        <f t="shared" si="16"/>
        <v>insert into Inventario values (543,26,3432,543,15);</v>
      </c>
    </row>
    <row r="545" spans="1:6" x14ac:dyDescent="0.25">
      <c r="A545" s="8">
        <f t="shared" si="17"/>
        <v>544</v>
      </c>
      <c r="B545">
        <v>49</v>
      </c>
      <c r="C545">
        <v>6630</v>
      </c>
      <c r="D545">
        <v>544</v>
      </c>
      <c r="E545">
        <v>16</v>
      </c>
      <c r="F545" s="8" t="str">
        <f t="shared" si="16"/>
        <v>insert into Inventario values (544,49,6630,544,16);</v>
      </c>
    </row>
    <row r="546" spans="1:6" x14ac:dyDescent="0.25">
      <c r="A546" s="8">
        <f t="shared" si="17"/>
        <v>545</v>
      </c>
      <c r="B546">
        <v>48</v>
      </c>
      <c r="C546">
        <v>6552</v>
      </c>
      <c r="D546">
        <v>545</v>
      </c>
      <c r="E546">
        <v>17</v>
      </c>
      <c r="F546" s="8" t="str">
        <f t="shared" si="16"/>
        <v>insert into Inventario values (545,48,6552,545,17);</v>
      </c>
    </row>
    <row r="547" spans="1:6" x14ac:dyDescent="0.25">
      <c r="A547" s="8">
        <f t="shared" si="17"/>
        <v>546</v>
      </c>
      <c r="B547">
        <v>54</v>
      </c>
      <c r="C547">
        <v>7332</v>
      </c>
      <c r="D547">
        <v>546</v>
      </c>
      <c r="E547">
        <v>18</v>
      </c>
      <c r="F547" s="8" t="str">
        <f t="shared" si="16"/>
        <v>insert into Inventario values (546,54,7332,546,18);</v>
      </c>
    </row>
    <row r="548" spans="1:6" x14ac:dyDescent="0.25">
      <c r="A548" s="8">
        <f t="shared" si="17"/>
        <v>547</v>
      </c>
      <c r="B548">
        <v>15</v>
      </c>
      <c r="C548">
        <v>1950</v>
      </c>
      <c r="D548">
        <v>547</v>
      </c>
      <c r="E548">
        <v>19</v>
      </c>
      <c r="F548" s="8" t="str">
        <f t="shared" si="16"/>
        <v>insert into Inventario values (547,15,1950,547,19);</v>
      </c>
    </row>
    <row r="549" spans="1:6" x14ac:dyDescent="0.25">
      <c r="A549" s="8">
        <f t="shared" si="17"/>
        <v>548</v>
      </c>
      <c r="B549">
        <v>58</v>
      </c>
      <c r="C549">
        <v>7878</v>
      </c>
      <c r="D549">
        <v>548</v>
      </c>
      <c r="E549">
        <v>20</v>
      </c>
      <c r="F549" s="8" t="str">
        <f t="shared" si="16"/>
        <v>insert into Inventario values (548,58,7878,548,20);</v>
      </c>
    </row>
    <row r="550" spans="1:6" x14ac:dyDescent="0.25">
      <c r="A550" s="8">
        <f t="shared" si="17"/>
        <v>549</v>
      </c>
      <c r="B550">
        <v>64</v>
      </c>
      <c r="C550">
        <v>8736</v>
      </c>
      <c r="D550">
        <v>549</v>
      </c>
      <c r="E550">
        <v>21</v>
      </c>
      <c r="F550" s="8" t="str">
        <f t="shared" si="16"/>
        <v>insert into Inventario values (549,64,8736,549,21);</v>
      </c>
    </row>
    <row r="551" spans="1:6" x14ac:dyDescent="0.25">
      <c r="A551" s="8">
        <f t="shared" si="17"/>
        <v>550</v>
      </c>
      <c r="B551">
        <v>1125</v>
      </c>
      <c r="C551">
        <v>175500</v>
      </c>
      <c r="D551">
        <v>550</v>
      </c>
      <c r="E551">
        <v>22</v>
      </c>
      <c r="F551" s="8" t="str">
        <f t="shared" si="16"/>
        <v>insert into Inventario values (550,1125,175500,550,22);</v>
      </c>
    </row>
    <row r="552" spans="1:6" x14ac:dyDescent="0.25">
      <c r="A552" s="8">
        <f t="shared" si="17"/>
        <v>551</v>
      </c>
      <c r="B552">
        <v>48</v>
      </c>
      <c r="C552">
        <v>6552</v>
      </c>
      <c r="D552">
        <v>551</v>
      </c>
      <c r="E552">
        <v>23</v>
      </c>
      <c r="F552" s="8" t="str">
        <f t="shared" si="16"/>
        <v>insert into Inventario values (551,48,6552,551,23);</v>
      </c>
    </row>
    <row r="553" spans="1:6" x14ac:dyDescent="0.25">
      <c r="A553" s="8">
        <f t="shared" si="17"/>
        <v>552</v>
      </c>
      <c r="B553">
        <v>18</v>
      </c>
      <c r="C553">
        <v>2496</v>
      </c>
      <c r="D553">
        <v>552</v>
      </c>
      <c r="E553">
        <v>24</v>
      </c>
      <c r="F553" s="8" t="str">
        <f t="shared" si="16"/>
        <v>insert into Inventario values (552,18,2496,552,24);</v>
      </c>
    </row>
    <row r="554" spans="1:6" x14ac:dyDescent="0.25">
      <c r="A554" s="8">
        <f t="shared" si="17"/>
        <v>553</v>
      </c>
      <c r="B554">
        <v>20</v>
      </c>
      <c r="C554">
        <v>2730</v>
      </c>
      <c r="D554">
        <v>553</v>
      </c>
      <c r="E554">
        <v>25</v>
      </c>
      <c r="F554" s="8" t="str">
        <f t="shared" si="16"/>
        <v>insert into Inventario values (553,20,2730,553,25);</v>
      </c>
    </row>
    <row r="555" spans="1:6" x14ac:dyDescent="0.25">
      <c r="A555" s="8">
        <f t="shared" si="17"/>
        <v>554</v>
      </c>
      <c r="B555">
        <v>60</v>
      </c>
      <c r="C555">
        <v>9360</v>
      </c>
      <c r="D555">
        <v>554</v>
      </c>
      <c r="E555">
        <v>26</v>
      </c>
      <c r="F555" s="8" t="str">
        <f t="shared" si="16"/>
        <v>insert into Inventario values (554,60,9360,554,26);</v>
      </c>
    </row>
    <row r="556" spans="1:6" x14ac:dyDescent="0.25">
      <c r="A556" s="8">
        <f t="shared" si="17"/>
        <v>555</v>
      </c>
      <c r="B556">
        <v>33</v>
      </c>
      <c r="C556">
        <v>5148</v>
      </c>
      <c r="D556">
        <v>555</v>
      </c>
      <c r="E556">
        <v>27</v>
      </c>
      <c r="F556" s="8" t="str">
        <f t="shared" si="16"/>
        <v>insert into Inventario values (555,33,5148,555,27);</v>
      </c>
    </row>
    <row r="557" spans="1:6" x14ac:dyDescent="0.25">
      <c r="A557" s="8">
        <f t="shared" si="17"/>
        <v>556</v>
      </c>
      <c r="B557">
        <v>266</v>
      </c>
      <c r="C557">
        <v>35646</v>
      </c>
      <c r="D557">
        <v>556</v>
      </c>
      <c r="E557">
        <v>28</v>
      </c>
      <c r="F557" s="8" t="str">
        <f t="shared" si="16"/>
        <v>insert into Inventario values (556,266,35646,556,28);</v>
      </c>
    </row>
    <row r="558" spans="1:6" x14ac:dyDescent="0.25">
      <c r="A558" s="8">
        <f t="shared" si="17"/>
        <v>557</v>
      </c>
      <c r="B558">
        <v>310</v>
      </c>
      <c r="C558">
        <v>46800</v>
      </c>
      <c r="D558">
        <v>557</v>
      </c>
      <c r="E558">
        <v>29</v>
      </c>
      <c r="F558" s="8" t="str">
        <f t="shared" si="16"/>
        <v>insert into Inventario values (557,310,46800,557,29);</v>
      </c>
    </row>
    <row r="559" spans="1:6" x14ac:dyDescent="0.25">
      <c r="A559" s="8">
        <f t="shared" si="17"/>
        <v>558</v>
      </c>
      <c r="B559">
        <v>921.5</v>
      </c>
      <c r="C559">
        <v>143754</v>
      </c>
      <c r="D559">
        <v>558</v>
      </c>
      <c r="E559">
        <v>30</v>
      </c>
      <c r="F559" s="8" t="str">
        <f t="shared" si="16"/>
        <v>insert into Inventario values (558,921.5,143754,558,30);</v>
      </c>
    </row>
    <row r="560" spans="1:6" x14ac:dyDescent="0.25">
      <c r="A560" s="8">
        <f t="shared" si="17"/>
        <v>559</v>
      </c>
      <c r="B560">
        <v>243.5</v>
      </c>
      <c r="C560">
        <v>37986</v>
      </c>
      <c r="D560">
        <v>559</v>
      </c>
      <c r="E560">
        <v>31</v>
      </c>
      <c r="F560" s="8" t="str">
        <f t="shared" si="16"/>
        <v>insert into Inventario values (559,243.5,37986,559,31);</v>
      </c>
    </row>
    <row r="561" spans="1:6" x14ac:dyDescent="0.25">
      <c r="A561" s="8">
        <f t="shared" si="17"/>
        <v>560</v>
      </c>
      <c r="B561">
        <v>285</v>
      </c>
      <c r="C561">
        <v>42900</v>
      </c>
      <c r="D561">
        <v>560</v>
      </c>
      <c r="E561">
        <v>32</v>
      </c>
      <c r="F561" s="8" t="str">
        <f t="shared" si="16"/>
        <v>insert into Inventario values (560,285,42900,560,32);</v>
      </c>
    </row>
    <row r="562" spans="1:6" x14ac:dyDescent="0.25">
      <c r="A562" s="8">
        <f t="shared" si="17"/>
        <v>561</v>
      </c>
      <c r="B562">
        <v>10</v>
      </c>
      <c r="C562">
        <v>1248</v>
      </c>
      <c r="D562">
        <v>561</v>
      </c>
      <c r="E562">
        <v>33</v>
      </c>
      <c r="F562" s="8" t="str">
        <f t="shared" si="16"/>
        <v>insert into Inventario values (561,10,1248,561,33);</v>
      </c>
    </row>
    <row r="563" spans="1:6" x14ac:dyDescent="0.25">
      <c r="A563" s="8">
        <f t="shared" si="17"/>
        <v>562</v>
      </c>
      <c r="B563">
        <v>75</v>
      </c>
      <c r="C563">
        <v>11700</v>
      </c>
      <c r="D563">
        <v>562</v>
      </c>
      <c r="E563">
        <v>1</v>
      </c>
      <c r="F563" s="8" t="str">
        <f t="shared" si="16"/>
        <v>insert into Inventario values (562,75,11700,562,1);</v>
      </c>
    </row>
    <row r="564" spans="1:6" x14ac:dyDescent="0.25">
      <c r="A564" s="8">
        <f t="shared" si="17"/>
        <v>563</v>
      </c>
      <c r="B564">
        <v>40</v>
      </c>
      <c r="C564">
        <v>5460</v>
      </c>
      <c r="D564">
        <v>563</v>
      </c>
      <c r="E564">
        <v>2</v>
      </c>
      <c r="F564" s="8" t="str">
        <f t="shared" si="16"/>
        <v>insert into Inventario values (563,40,5460,563,2);</v>
      </c>
    </row>
    <row r="565" spans="1:6" x14ac:dyDescent="0.25">
      <c r="A565" s="8">
        <f t="shared" si="17"/>
        <v>564</v>
      </c>
      <c r="B565">
        <v>262.5</v>
      </c>
      <c r="C565">
        <v>40950</v>
      </c>
      <c r="D565">
        <v>564</v>
      </c>
      <c r="E565">
        <v>3</v>
      </c>
      <c r="F565" s="8" t="str">
        <f t="shared" si="16"/>
        <v>insert into Inventario values (564,262.5,40950,564,3);</v>
      </c>
    </row>
    <row r="566" spans="1:6" x14ac:dyDescent="0.25">
      <c r="A566" s="8">
        <f t="shared" si="17"/>
        <v>565</v>
      </c>
      <c r="B566">
        <v>334</v>
      </c>
      <c r="C566">
        <v>52104</v>
      </c>
      <c r="D566">
        <v>565</v>
      </c>
      <c r="E566">
        <v>4</v>
      </c>
      <c r="F566" s="8" t="str">
        <f t="shared" si="16"/>
        <v>insert into Inventario values (565,334,52104,565,4);</v>
      </c>
    </row>
    <row r="567" spans="1:6" x14ac:dyDescent="0.25">
      <c r="A567" s="8">
        <f t="shared" si="17"/>
        <v>566</v>
      </c>
      <c r="B567">
        <v>1125</v>
      </c>
      <c r="C567">
        <v>175500</v>
      </c>
      <c r="D567">
        <v>566</v>
      </c>
      <c r="E567">
        <v>5</v>
      </c>
      <c r="F567" s="8" t="str">
        <f t="shared" si="16"/>
        <v>insert into Inventario values (566,1125,175500,566,5);</v>
      </c>
    </row>
    <row r="568" spans="1:6" x14ac:dyDescent="0.25">
      <c r="A568" s="8">
        <f t="shared" si="17"/>
        <v>567</v>
      </c>
      <c r="B568">
        <v>245</v>
      </c>
      <c r="C568">
        <v>36660</v>
      </c>
      <c r="D568">
        <v>567</v>
      </c>
      <c r="E568">
        <v>6</v>
      </c>
      <c r="F568" s="8" t="str">
        <f t="shared" si="16"/>
        <v>insert into Inventario values (567,245,36660,567,6);</v>
      </c>
    </row>
    <row r="569" spans="1:6" x14ac:dyDescent="0.25">
      <c r="A569" s="8">
        <f t="shared" si="17"/>
        <v>568</v>
      </c>
      <c r="B569">
        <v>255</v>
      </c>
      <c r="C569">
        <v>38220</v>
      </c>
      <c r="D569">
        <v>568</v>
      </c>
      <c r="E569">
        <v>7</v>
      </c>
      <c r="F569" s="8" t="str">
        <f t="shared" si="16"/>
        <v>insert into Inventario values (568,255,38220,568,7);</v>
      </c>
    </row>
    <row r="570" spans="1:6" x14ac:dyDescent="0.25">
      <c r="A570" s="8">
        <f t="shared" si="17"/>
        <v>569</v>
      </c>
      <c r="B570">
        <v>48</v>
      </c>
      <c r="C570">
        <v>6552</v>
      </c>
      <c r="D570">
        <v>569</v>
      </c>
      <c r="E570">
        <v>8</v>
      </c>
      <c r="F570" s="8" t="str">
        <f t="shared" si="16"/>
        <v>insert into Inventario values (569,48,6552,569,8);</v>
      </c>
    </row>
    <row r="571" spans="1:6" x14ac:dyDescent="0.25">
      <c r="A571" s="8">
        <f t="shared" si="17"/>
        <v>570</v>
      </c>
      <c r="B571">
        <v>40</v>
      </c>
      <c r="C571">
        <v>5460</v>
      </c>
      <c r="D571">
        <v>570</v>
      </c>
      <c r="E571">
        <v>9</v>
      </c>
      <c r="F571" s="8" t="str">
        <f t="shared" si="16"/>
        <v>insert into Inventario values (570,40,5460,570,9);</v>
      </c>
    </row>
    <row r="572" spans="1:6" x14ac:dyDescent="0.25">
      <c r="A572" s="8">
        <f t="shared" si="17"/>
        <v>571</v>
      </c>
      <c r="B572">
        <v>509</v>
      </c>
      <c r="C572">
        <v>77844</v>
      </c>
      <c r="D572">
        <v>571</v>
      </c>
      <c r="E572">
        <v>10</v>
      </c>
      <c r="F572" s="8" t="str">
        <f t="shared" si="16"/>
        <v>insert into Inventario values (571,509,77844,571,10);</v>
      </c>
    </row>
    <row r="573" spans="1:6" x14ac:dyDescent="0.25">
      <c r="A573" s="8">
        <f t="shared" si="17"/>
        <v>572</v>
      </c>
      <c r="B573">
        <v>608.5</v>
      </c>
      <c r="C573">
        <v>94926</v>
      </c>
      <c r="D573">
        <v>572</v>
      </c>
      <c r="E573">
        <v>11</v>
      </c>
      <c r="F573" s="8" t="str">
        <f t="shared" si="16"/>
        <v>insert into Inventario values (572,608.5,94926,572,11);</v>
      </c>
    </row>
    <row r="574" spans="1:6" x14ac:dyDescent="0.25">
      <c r="A574" s="8">
        <f t="shared" si="17"/>
        <v>573</v>
      </c>
      <c r="B574">
        <v>1212.5</v>
      </c>
      <c r="C574">
        <v>189150</v>
      </c>
      <c r="D574">
        <v>573</v>
      </c>
      <c r="E574">
        <v>12</v>
      </c>
      <c r="F574" s="8" t="str">
        <f t="shared" si="16"/>
        <v>insert into Inventario values (573,1212.5,189150,573,12);</v>
      </c>
    </row>
    <row r="575" spans="1:6" x14ac:dyDescent="0.25">
      <c r="A575" s="8">
        <f t="shared" si="17"/>
        <v>574</v>
      </c>
      <c r="B575">
        <v>622</v>
      </c>
      <c r="C575">
        <v>97032</v>
      </c>
      <c r="D575">
        <v>574</v>
      </c>
      <c r="E575">
        <v>13</v>
      </c>
      <c r="F575" s="8" t="str">
        <f t="shared" si="16"/>
        <v>insert into Inventario values (574,622,97032,574,13);</v>
      </c>
    </row>
    <row r="576" spans="1:6" x14ac:dyDescent="0.25">
      <c r="A576" s="8">
        <f t="shared" si="17"/>
        <v>575</v>
      </c>
      <c r="B576">
        <v>1212.5</v>
      </c>
      <c r="C576">
        <v>189150</v>
      </c>
      <c r="D576">
        <v>575</v>
      </c>
      <c r="E576">
        <v>14</v>
      </c>
      <c r="F576" s="8" t="str">
        <f t="shared" si="16"/>
        <v>insert into Inventario values (575,1212.5,189150,575,14);</v>
      </c>
    </row>
    <row r="577" spans="1:6" x14ac:dyDescent="0.25">
      <c r="A577" s="8">
        <f t="shared" si="17"/>
        <v>576</v>
      </c>
      <c r="B577">
        <v>622</v>
      </c>
      <c r="C577">
        <v>97032</v>
      </c>
      <c r="D577">
        <v>576</v>
      </c>
      <c r="E577">
        <v>15</v>
      </c>
      <c r="F577" s="8" t="str">
        <f t="shared" si="16"/>
        <v>insert into Inventario values (576,622,97032,576,15);</v>
      </c>
    </row>
    <row r="578" spans="1:6" x14ac:dyDescent="0.25">
      <c r="A578" s="8">
        <f t="shared" si="17"/>
        <v>577</v>
      </c>
      <c r="B578">
        <v>1212.5</v>
      </c>
      <c r="C578">
        <v>189150</v>
      </c>
      <c r="D578">
        <v>577</v>
      </c>
      <c r="E578">
        <v>16</v>
      </c>
      <c r="F578" s="8" t="str">
        <f t="shared" si="16"/>
        <v>insert into Inventario values (577,1212.5,189150,577,16);</v>
      </c>
    </row>
    <row r="579" spans="1:6" x14ac:dyDescent="0.25">
      <c r="A579" s="8">
        <f t="shared" si="17"/>
        <v>578</v>
      </c>
      <c r="B579">
        <v>622</v>
      </c>
      <c r="C579">
        <v>97032</v>
      </c>
      <c r="D579">
        <v>578</v>
      </c>
      <c r="E579">
        <v>17</v>
      </c>
      <c r="F579" s="8" t="str">
        <f t="shared" ref="F579:F642" si="18">"insert into Inventario values ("&amp;A579&amp;","&amp;B579&amp;","&amp;C579&amp;","&amp;D579&amp;","&amp;E579&amp;");"</f>
        <v>insert into Inventario values (578,622,97032,578,17);</v>
      </c>
    </row>
    <row r="580" spans="1:6" x14ac:dyDescent="0.25">
      <c r="A580" s="8">
        <f t="shared" ref="A580:A643" si="19">+A579+1</f>
        <v>579</v>
      </c>
      <c r="B580">
        <v>343</v>
      </c>
      <c r="C580">
        <v>51948</v>
      </c>
      <c r="D580">
        <v>579</v>
      </c>
      <c r="E580">
        <v>18</v>
      </c>
      <c r="F580" s="8" t="str">
        <f t="shared" si="18"/>
        <v>insert into Inventario values (579,343,51948,579,18);</v>
      </c>
    </row>
    <row r="581" spans="1:6" x14ac:dyDescent="0.25">
      <c r="A581" s="8">
        <f t="shared" si="19"/>
        <v>580</v>
      </c>
      <c r="B581">
        <v>323</v>
      </c>
      <c r="C581">
        <v>50388</v>
      </c>
      <c r="D581">
        <v>580</v>
      </c>
      <c r="E581">
        <v>19</v>
      </c>
      <c r="F581" s="8" t="str">
        <f t="shared" si="18"/>
        <v>insert into Inventario values (580,323,50388,580,19);</v>
      </c>
    </row>
    <row r="582" spans="1:6" x14ac:dyDescent="0.25">
      <c r="A582" s="8">
        <f t="shared" si="19"/>
        <v>581</v>
      </c>
      <c r="B582">
        <v>725.5</v>
      </c>
      <c r="C582">
        <v>113178</v>
      </c>
      <c r="D582">
        <v>581</v>
      </c>
      <c r="E582">
        <v>20</v>
      </c>
      <c r="F582" s="8" t="str">
        <f t="shared" si="18"/>
        <v>insert into Inventario values (581,725.5,113178,581,20);</v>
      </c>
    </row>
    <row r="583" spans="1:6" x14ac:dyDescent="0.25">
      <c r="A583" s="8">
        <f t="shared" si="19"/>
        <v>582</v>
      </c>
      <c r="B583">
        <v>784</v>
      </c>
      <c r="C583">
        <v>120744</v>
      </c>
      <c r="D583">
        <v>582</v>
      </c>
      <c r="E583">
        <v>21</v>
      </c>
      <c r="F583" s="8" t="str">
        <f t="shared" si="18"/>
        <v>insert into Inventario values (582,784,120744,582,21);</v>
      </c>
    </row>
    <row r="584" spans="1:6" x14ac:dyDescent="0.25">
      <c r="A584" s="8">
        <f t="shared" si="19"/>
        <v>583</v>
      </c>
      <c r="B584">
        <v>323</v>
      </c>
      <c r="C584">
        <v>50388</v>
      </c>
      <c r="D584">
        <v>583</v>
      </c>
      <c r="E584">
        <v>22</v>
      </c>
      <c r="F584" s="8" t="str">
        <f t="shared" si="18"/>
        <v>insert into Inventario values (583,323,50388,583,22);</v>
      </c>
    </row>
    <row r="585" spans="1:6" x14ac:dyDescent="0.25">
      <c r="A585" s="8">
        <f t="shared" si="19"/>
        <v>584</v>
      </c>
      <c r="B585">
        <v>725.5</v>
      </c>
      <c r="C585">
        <v>113178</v>
      </c>
      <c r="D585">
        <v>584</v>
      </c>
      <c r="E585">
        <v>23</v>
      </c>
      <c r="F585" s="8" t="str">
        <f t="shared" si="18"/>
        <v>insert into Inventario values (584,725.5,113178,584,23);</v>
      </c>
    </row>
    <row r="586" spans="1:6" x14ac:dyDescent="0.25">
      <c r="A586" s="8">
        <f t="shared" si="19"/>
        <v>585</v>
      </c>
      <c r="B586">
        <v>784</v>
      </c>
      <c r="C586">
        <v>120744</v>
      </c>
      <c r="D586">
        <v>585</v>
      </c>
      <c r="E586">
        <v>24</v>
      </c>
      <c r="F586" s="8" t="str">
        <f t="shared" si="18"/>
        <v>insert into Inventario values (585,784,120744,585,24);</v>
      </c>
    </row>
    <row r="587" spans="1:6" x14ac:dyDescent="0.25">
      <c r="A587" s="8">
        <f t="shared" si="19"/>
        <v>586</v>
      </c>
      <c r="B587">
        <v>323</v>
      </c>
      <c r="C587">
        <v>50388</v>
      </c>
      <c r="D587">
        <v>586</v>
      </c>
      <c r="E587">
        <v>25</v>
      </c>
      <c r="F587" s="8" t="str">
        <f t="shared" si="18"/>
        <v>insert into Inventario values (586,323,50388,586,25);</v>
      </c>
    </row>
    <row r="588" spans="1:6" x14ac:dyDescent="0.25">
      <c r="A588" s="8">
        <f t="shared" si="19"/>
        <v>587</v>
      </c>
      <c r="B588">
        <v>725.5</v>
      </c>
      <c r="C588">
        <v>113178</v>
      </c>
      <c r="D588">
        <v>587</v>
      </c>
      <c r="E588">
        <v>26</v>
      </c>
      <c r="F588" s="8" t="str">
        <f t="shared" si="18"/>
        <v>insert into Inventario values (587,725.5,113178,587,26);</v>
      </c>
    </row>
    <row r="589" spans="1:6" x14ac:dyDescent="0.25">
      <c r="A589" s="8">
        <f t="shared" si="19"/>
        <v>588</v>
      </c>
      <c r="B589">
        <v>432.5</v>
      </c>
      <c r="C589">
        <v>67470</v>
      </c>
      <c r="D589">
        <v>588</v>
      </c>
      <c r="E589">
        <v>27</v>
      </c>
      <c r="F589" s="8" t="str">
        <f t="shared" si="18"/>
        <v>insert into Inventario values (588,432.5,67470,588,27);</v>
      </c>
    </row>
    <row r="590" spans="1:6" x14ac:dyDescent="0.25">
      <c r="A590" s="8">
        <f t="shared" si="19"/>
        <v>589</v>
      </c>
      <c r="B590">
        <v>266</v>
      </c>
      <c r="C590">
        <v>39858</v>
      </c>
      <c r="D590">
        <v>589</v>
      </c>
      <c r="E590">
        <v>28</v>
      </c>
      <c r="F590" s="8" t="str">
        <f t="shared" si="18"/>
        <v>insert into Inventario values (589,266,39858,589,28);</v>
      </c>
    </row>
    <row r="591" spans="1:6" x14ac:dyDescent="0.25">
      <c r="A591" s="8">
        <f t="shared" si="19"/>
        <v>590</v>
      </c>
      <c r="B591">
        <v>516</v>
      </c>
      <c r="C591">
        <v>78858</v>
      </c>
      <c r="D591">
        <v>590</v>
      </c>
      <c r="E591">
        <v>29</v>
      </c>
      <c r="F591" s="8" t="str">
        <f t="shared" si="18"/>
        <v>insert into Inventario values (590,516,78858,590,29);</v>
      </c>
    </row>
    <row r="592" spans="1:6" x14ac:dyDescent="0.25">
      <c r="A592" s="8">
        <f t="shared" si="19"/>
        <v>591</v>
      </c>
      <c r="B592">
        <v>528</v>
      </c>
      <c r="C592">
        <v>80808</v>
      </c>
      <c r="D592">
        <v>591</v>
      </c>
      <c r="E592">
        <v>30</v>
      </c>
      <c r="F592" s="8" t="str">
        <f t="shared" si="18"/>
        <v>insert into Inventario values (591,528,80808,591,30);</v>
      </c>
    </row>
    <row r="593" spans="1:6" x14ac:dyDescent="0.25">
      <c r="A593" s="8">
        <f t="shared" si="19"/>
        <v>592</v>
      </c>
      <c r="B593">
        <v>516</v>
      </c>
      <c r="C593">
        <v>78858</v>
      </c>
      <c r="D593">
        <v>592</v>
      </c>
      <c r="E593">
        <v>31</v>
      </c>
      <c r="F593" s="8" t="str">
        <f t="shared" si="18"/>
        <v>insert into Inventario values (592,516,78858,592,31);</v>
      </c>
    </row>
    <row r="594" spans="1:6" x14ac:dyDescent="0.25">
      <c r="A594" s="8">
        <f t="shared" si="19"/>
        <v>593</v>
      </c>
      <c r="B594">
        <v>172</v>
      </c>
      <c r="C594">
        <v>23478</v>
      </c>
      <c r="D594">
        <v>593</v>
      </c>
      <c r="E594">
        <v>32</v>
      </c>
      <c r="F594" s="8" t="str">
        <f t="shared" si="18"/>
        <v>insert into Inventario values (593,172,23478,593,32);</v>
      </c>
    </row>
    <row r="595" spans="1:6" x14ac:dyDescent="0.25">
      <c r="A595" s="8">
        <f t="shared" si="19"/>
        <v>594</v>
      </c>
      <c r="B595">
        <v>295</v>
      </c>
      <c r="C595">
        <v>44460</v>
      </c>
      <c r="D595">
        <v>594</v>
      </c>
      <c r="E595">
        <v>33</v>
      </c>
      <c r="F595" s="8" t="str">
        <f t="shared" si="18"/>
        <v>insert into Inventario values (594,295,44460,594,33);</v>
      </c>
    </row>
    <row r="596" spans="1:6" x14ac:dyDescent="0.25">
      <c r="A596" s="8">
        <f t="shared" si="19"/>
        <v>595</v>
      </c>
      <c r="B596">
        <v>234</v>
      </c>
      <c r="C596">
        <v>34866</v>
      </c>
      <c r="D596">
        <v>595</v>
      </c>
      <c r="E596">
        <v>1</v>
      </c>
      <c r="F596" s="8" t="str">
        <f t="shared" si="18"/>
        <v>insert into Inventario values (595,234,34866,595,1);</v>
      </c>
    </row>
    <row r="597" spans="1:6" x14ac:dyDescent="0.25">
      <c r="A597" s="8">
        <f t="shared" si="19"/>
        <v>596</v>
      </c>
      <c r="B597">
        <v>385</v>
      </c>
      <c r="C597">
        <v>58500</v>
      </c>
      <c r="D597">
        <v>596</v>
      </c>
      <c r="E597">
        <v>2</v>
      </c>
      <c r="F597" s="8" t="str">
        <f t="shared" si="18"/>
        <v>insert into Inventario values (596,385,58500,596,2);</v>
      </c>
    </row>
    <row r="598" spans="1:6" x14ac:dyDescent="0.25">
      <c r="A598" s="8">
        <f t="shared" si="19"/>
        <v>597</v>
      </c>
      <c r="B598">
        <v>107</v>
      </c>
      <c r="C598">
        <v>14586</v>
      </c>
      <c r="D598">
        <v>597</v>
      </c>
      <c r="E598">
        <v>3</v>
      </c>
      <c r="F598" s="8" t="str">
        <f t="shared" si="18"/>
        <v>insert into Inventario values (597,107,14586,597,3);</v>
      </c>
    </row>
    <row r="599" spans="1:6" x14ac:dyDescent="0.25">
      <c r="A599" s="8">
        <f t="shared" si="19"/>
        <v>598</v>
      </c>
      <c r="B599">
        <v>175</v>
      </c>
      <c r="C599">
        <v>25740</v>
      </c>
      <c r="D599">
        <v>598</v>
      </c>
      <c r="E599">
        <v>4</v>
      </c>
      <c r="F599" s="8" t="str">
        <f t="shared" si="18"/>
        <v>insert into Inventario values (598,175,25740,598,4);</v>
      </c>
    </row>
    <row r="600" spans="1:6" x14ac:dyDescent="0.25">
      <c r="A600" s="8">
        <f t="shared" si="19"/>
        <v>599</v>
      </c>
      <c r="B600">
        <v>790</v>
      </c>
      <c r="C600">
        <v>123240</v>
      </c>
      <c r="D600">
        <v>599</v>
      </c>
      <c r="E600">
        <v>5</v>
      </c>
      <c r="F600" s="8" t="str">
        <f t="shared" si="18"/>
        <v>insert into Inventario values (599,790,123240,599,5);</v>
      </c>
    </row>
    <row r="601" spans="1:6" x14ac:dyDescent="0.25">
      <c r="A601" s="8">
        <f t="shared" si="19"/>
        <v>600</v>
      </c>
      <c r="B601">
        <v>802</v>
      </c>
      <c r="C601">
        <v>125112</v>
      </c>
      <c r="D601">
        <v>600</v>
      </c>
      <c r="E601">
        <v>6</v>
      </c>
      <c r="F601" s="8" t="str">
        <f t="shared" si="18"/>
        <v>insert into Inventario values (600,802,125112,600,6);</v>
      </c>
    </row>
    <row r="602" spans="1:6" x14ac:dyDescent="0.25">
      <c r="A602" s="8">
        <f t="shared" si="19"/>
        <v>601</v>
      </c>
      <c r="B602">
        <v>1440</v>
      </c>
      <c r="C602">
        <v>224640</v>
      </c>
      <c r="D602">
        <v>601</v>
      </c>
      <c r="E602">
        <v>7</v>
      </c>
      <c r="F602" s="8" t="str">
        <f t="shared" si="18"/>
        <v>insert into Inventario values (601,1440,224640,601,7);</v>
      </c>
    </row>
    <row r="603" spans="1:6" x14ac:dyDescent="0.25">
      <c r="A603" s="8">
        <f t="shared" si="19"/>
        <v>602</v>
      </c>
      <c r="B603">
        <v>2160</v>
      </c>
      <c r="C603">
        <v>336960</v>
      </c>
      <c r="D603">
        <v>602</v>
      </c>
      <c r="E603">
        <v>8</v>
      </c>
      <c r="F603" s="8" t="str">
        <f t="shared" si="18"/>
        <v>insert into Inventario values (602,2160,336960,602,8);</v>
      </c>
    </row>
    <row r="604" spans="1:6" x14ac:dyDescent="0.25">
      <c r="A604" s="8">
        <f t="shared" si="19"/>
        <v>603</v>
      </c>
      <c r="B604">
        <v>2160</v>
      </c>
      <c r="C604">
        <v>336960</v>
      </c>
      <c r="D604">
        <v>603</v>
      </c>
      <c r="E604">
        <v>9</v>
      </c>
      <c r="F604" s="8" t="str">
        <f t="shared" si="18"/>
        <v>insert into Inventario values (603,2160,336960,603,9);</v>
      </c>
    </row>
    <row r="605" spans="1:6" x14ac:dyDescent="0.25">
      <c r="A605" s="8">
        <f t="shared" si="19"/>
        <v>604</v>
      </c>
      <c r="B605">
        <v>1440</v>
      </c>
      <c r="C605">
        <v>224640</v>
      </c>
      <c r="D605">
        <v>604</v>
      </c>
      <c r="E605">
        <v>10</v>
      </c>
      <c r="F605" s="8" t="str">
        <f t="shared" si="18"/>
        <v>insert into Inventario values (604,1440,224640,604,10);</v>
      </c>
    </row>
    <row r="606" spans="1:6" x14ac:dyDescent="0.25">
      <c r="A606" s="8">
        <f t="shared" si="19"/>
        <v>605</v>
      </c>
      <c r="B606">
        <v>24</v>
      </c>
      <c r="C606">
        <v>3276</v>
      </c>
      <c r="D606">
        <v>605</v>
      </c>
      <c r="E606">
        <v>11</v>
      </c>
      <c r="F606" s="8" t="str">
        <f t="shared" si="18"/>
        <v>insert into Inventario values (605,24,3276,605,11);</v>
      </c>
    </row>
    <row r="607" spans="1:6" x14ac:dyDescent="0.25">
      <c r="A607" s="8">
        <f t="shared" si="19"/>
        <v>606</v>
      </c>
      <c r="B607">
        <v>50</v>
      </c>
      <c r="C607">
        <v>7020</v>
      </c>
      <c r="D607">
        <v>606</v>
      </c>
      <c r="E607">
        <v>12</v>
      </c>
      <c r="F607" s="8" t="str">
        <f t="shared" si="18"/>
        <v>insert into Inventario values (606,50,7020,606,12);</v>
      </c>
    </row>
    <row r="608" spans="1:6" x14ac:dyDescent="0.25">
      <c r="A608" s="8">
        <f t="shared" si="19"/>
        <v>607</v>
      </c>
      <c r="B608">
        <v>55</v>
      </c>
      <c r="C608">
        <v>7644</v>
      </c>
      <c r="D608">
        <v>607</v>
      </c>
      <c r="E608">
        <v>13</v>
      </c>
      <c r="F608" s="8" t="str">
        <f t="shared" si="18"/>
        <v>insert into Inventario values (607,55,7644,607,13);</v>
      </c>
    </row>
    <row r="609" spans="1:6" x14ac:dyDescent="0.25">
      <c r="A609" s="8">
        <f t="shared" si="19"/>
        <v>608</v>
      </c>
      <c r="B609">
        <v>8</v>
      </c>
      <c r="C609">
        <v>1014</v>
      </c>
      <c r="D609">
        <v>608</v>
      </c>
      <c r="E609">
        <v>14</v>
      </c>
      <c r="F609" s="8" t="str">
        <f t="shared" si="18"/>
        <v>insert into Inventario values (608,8,1014,608,14);</v>
      </c>
    </row>
    <row r="610" spans="1:6" x14ac:dyDescent="0.25">
      <c r="A610" s="8">
        <f t="shared" si="19"/>
        <v>609</v>
      </c>
      <c r="B610">
        <v>10</v>
      </c>
      <c r="C610">
        <v>1326</v>
      </c>
      <c r="D610">
        <v>609</v>
      </c>
      <c r="E610">
        <v>15</v>
      </c>
      <c r="F610" s="8" t="str">
        <f t="shared" si="18"/>
        <v>insert into Inventario values (609,10,1326,609,15);</v>
      </c>
    </row>
    <row r="611" spans="1:6" x14ac:dyDescent="0.25">
      <c r="A611" s="8">
        <f t="shared" si="19"/>
        <v>610</v>
      </c>
      <c r="B611">
        <v>14</v>
      </c>
      <c r="C611">
        <v>1794</v>
      </c>
      <c r="D611">
        <v>610</v>
      </c>
      <c r="E611">
        <v>16</v>
      </c>
      <c r="F611" s="8" t="str">
        <f t="shared" si="18"/>
        <v>insert into Inventario values (610,14,1794,610,16);</v>
      </c>
    </row>
    <row r="612" spans="1:6" x14ac:dyDescent="0.25">
      <c r="A612" s="8">
        <f t="shared" si="19"/>
        <v>611</v>
      </c>
      <c r="B612">
        <v>8</v>
      </c>
      <c r="C612">
        <v>1092</v>
      </c>
      <c r="D612">
        <v>611</v>
      </c>
      <c r="E612">
        <v>17</v>
      </c>
      <c r="F612" s="8" t="str">
        <f t="shared" si="18"/>
        <v>insert into Inventario values (611,8,1092,611,17);</v>
      </c>
    </row>
    <row r="613" spans="1:6" x14ac:dyDescent="0.25">
      <c r="A613" s="8">
        <f t="shared" si="19"/>
        <v>612</v>
      </c>
      <c r="B613">
        <v>13</v>
      </c>
      <c r="C613">
        <v>1716</v>
      </c>
      <c r="D613">
        <v>612</v>
      </c>
      <c r="E613">
        <v>18</v>
      </c>
      <c r="F613" s="8" t="str">
        <f t="shared" si="18"/>
        <v>insert into Inventario values (612,13,1716,612,18);</v>
      </c>
    </row>
    <row r="614" spans="1:6" x14ac:dyDescent="0.25">
      <c r="A614" s="8">
        <f t="shared" si="19"/>
        <v>613</v>
      </c>
      <c r="B614">
        <v>11</v>
      </c>
      <c r="C614">
        <v>1404</v>
      </c>
      <c r="D614">
        <v>613</v>
      </c>
      <c r="E614">
        <v>19</v>
      </c>
      <c r="F614" s="8" t="str">
        <f t="shared" si="18"/>
        <v>insert into Inventario values (613,11,1404,613,19);</v>
      </c>
    </row>
    <row r="615" spans="1:6" x14ac:dyDescent="0.25">
      <c r="A615" s="8">
        <f t="shared" si="19"/>
        <v>614</v>
      </c>
      <c r="B615">
        <v>247</v>
      </c>
      <c r="C615">
        <v>35334</v>
      </c>
      <c r="D615">
        <v>614</v>
      </c>
      <c r="E615">
        <v>20</v>
      </c>
      <c r="F615" s="8" t="str">
        <f t="shared" si="18"/>
        <v>insert into Inventario values (614,247,35334,614,20);</v>
      </c>
    </row>
    <row r="616" spans="1:6" x14ac:dyDescent="0.25">
      <c r="A616" s="8">
        <f t="shared" si="19"/>
        <v>615</v>
      </c>
      <c r="B616">
        <v>166</v>
      </c>
      <c r="C616">
        <v>22620</v>
      </c>
      <c r="D616">
        <v>615</v>
      </c>
      <c r="E616">
        <v>21</v>
      </c>
      <c r="F616" s="8" t="str">
        <f t="shared" si="18"/>
        <v>insert into Inventario values (615,166,22620,615,21);</v>
      </c>
    </row>
    <row r="617" spans="1:6" x14ac:dyDescent="0.25">
      <c r="A617" s="8">
        <f t="shared" si="19"/>
        <v>616</v>
      </c>
      <c r="B617">
        <v>483</v>
      </c>
      <c r="C617">
        <v>72228</v>
      </c>
      <c r="D617">
        <v>616</v>
      </c>
      <c r="E617">
        <v>22</v>
      </c>
      <c r="F617" s="8" t="str">
        <f t="shared" si="18"/>
        <v>insert into Inventario values (616,483,72228,616,22);</v>
      </c>
    </row>
    <row r="618" spans="1:6" x14ac:dyDescent="0.25">
      <c r="A618" s="8">
        <f t="shared" si="19"/>
        <v>617</v>
      </c>
      <c r="B618">
        <v>203</v>
      </c>
      <c r="C618">
        <v>27690</v>
      </c>
      <c r="D618">
        <v>617</v>
      </c>
      <c r="E618">
        <v>23</v>
      </c>
      <c r="F618" s="8" t="str">
        <f t="shared" si="18"/>
        <v>insert into Inventario values (617,203,27690,617,23);</v>
      </c>
    </row>
    <row r="619" spans="1:6" x14ac:dyDescent="0.25">
      <c r="A619" s="8">
        <f t="shared" si="19"/>
        <v>618</v>
      </c>
      <c r="B619">
        <v>82</v>
      </c>
      <c r="C619">
        <v>11232</v>
      </c>
      <c r="D619">
        <v>618</v>
      </c>
      <c r="E619">
        <v>24</v>
      </c>
      <c r="F619" s="8" t="str">
        <f t="shared" si="18"/>
        <v>insert into Inventario values (618,82,11232,618,24);</v>
      </c>
    </row>
    <row r="620" spans="1:6" x14ac:dyDescent="0.25">
      <c r="A620" s="8">
        <f t="shared" si="19"/>
        <v>619</v>
      </c>
      <c r="B620">
        <v>121</v>
      </c>
      <c r="C620">
        <v>16692</v>
      </c>
      <c r="D620">
        <v>619</v>
      </c>
      <c r="E620">
        <v>25</v>
      </c>
      <c r="F620" s="8" t="str">
        <f t="shared" si="18"/>
        <v>insert into Inventario values (619,121,16692,619,25);</v>
      </c>
    </row>
    <row r="621" spans="1:6" x14ac:dyDescent="0.25">
      <c r="A621" s="8">
        <f t="shared" si="19"/>
        <v>620</v>
      </c>
      <c r="B621">
        <v>193</v>
      </c>
      <c r="C621">
        <v>26598</v>
      </c>
      <c r="D621">
        <v>620</v>
      </c>
      <c r="E621">
        <v>26</v>
      </c>
      <c r="F621" s="8" t="str">
        <f t="shared" si="18"/>
        <v>insert into Inventario values (620,193,26598,620,26);</v>
      </c>
    </row>
    <row r="622" spans="1:6" x14ac:dyDescent="0.25">
      <c r="A622" s="8">
        <f t="shared" si="19"/>
        <v>621</v>
      </c>
      <c r="B622">
        <v>4</v>
      </c>
      <c r="C622">
        <v>312</v>
      </c>
      <c r="D622">
        <v>621</v>
      </c>
      <c r="E622">
        <v>27</v>
      </c>
      <c r="F622" s="8" t="str">
        <f t="shared" si="18"/>
        <v>insert into Inventario values (621,4,312,621,27);</v>
      </c>
    </row>
    <row r="623" spans="1:6" x14ac:dyDescent="0.25">
      <c r="A623" s="8">
        <f t="shared" si="19"/>
        <v>622</v>
      </c>
      <c r="B623">
        <v>5</v>
      </c>
      <c r="C623">
        <v>468</v>
      </c>
      <c r="D623">
        <v>622</v>
      </c>
      <c r="E623">
        <v>28</v>
      </c>
      <c r="F623" s="8" t="str">
        <f t="shared" si="18"/>
        <v>insert into Inventario values (622,5,468,622,28);</v>
      </c>
    </row>
    <row r="624" spans="1:6" x14ac:dyDescent="0.25">
      <c r="A624" s="8">
        <f t="shared" si="19"/>
        <v>623</v>
      </c>
      <c r="B624">
        <v>16</v>
      </c>
      <c r="C624">
        <v>2340</v>
      </c>
      <c r="D624">
        <v>623</v>
      </c>
      <c r="E624">
        <v>29</v>
      </c>
      <c r="F624" s="8" t="str">
        <f t="shared" si="18"/>
        <v>insert into Inventario values (623,16,2340,623,29);</v>
      </c>
    </row>
    <row r="625" spans="1:6" x14ac:dyDescent="0.25">
      <c r="A625" s="8">
        <f t="shared" si="19"/>
        <v>624</v>
      </c>
      <c r="B625">
        <v>13</v>
      </c>
      <c r="C625">
        <v>1716</v>
      </c>
      <c r="D625">
        <v>624</v>
      </c>
      <c r="E625">
        <v>30</v>
      </c>
      <c r="F625" s="8" t="str">
        <f t="shared" si="18"/>
        <v>insert into Inventario values (624,13,1716,624,30);</v>
      </c>
    </row>
    <row r="626" spans="1:6" x14ac:dyDescent="0.25">
      <c r="A626" s="8">
        <f t="shared" si="19"/>
        <v>625</v>
      </c>
      <c r="B626">
        <v>10</v>
      </c>
      <c r="C626">
        <v>1326</v>
      </c>
      <c r="D626">
        <v>625</v>
      </c>
      <c r="E626">
        <v>31</v>
      </c>
      <c r="F626" s="8" t="str">
        <f t="shared" si="18"/>
        <v>insert into Inventario values (625,10,1326,625,31);</v>
      </c>
    </row>
    <row r="627" spans="1:6" x14ac:dyDescent="0.25">
      <c r="A627" s="8">
        <f t="shared" si="19"/>
        <v>626</v>
      </c>
      <c r="B627">
        <v>7</v>
      </c>
      <c r="C627">
        <v>780</v>
      </c>
      <c r="D627">
        <v>626</v>
      </c>
      <c r="E627">
        <v>32</v>
      </c>
      <c r="F627" s="8" t="str">
        <f t="shared" si="18"/>
        <v>insert into Inventario values (626,7,780,626,32);</v>
      </c>
    </row>
    <row r="628" spans="1:6" x14ac:dyDescent="0.25">
      <c r="A628" s="8">
        <f t="shared" si="19"/>
        <v>627</v>
      </c>
      <c r="B628">
        <v>4</v>
      </c>
      <c r="C628">
        <v>312</v>
      </c>
      <c r="D628">
        <v>627</v>
      </c>
      <c r="E628">
        <v>33</v>
      </c>
      <c r="F628" s="8" t="str">
        <f t="shared" si="18"/>
        <v>insert into Inventario values (627,4,312,627,33);</v>
      </c>
    </row>
    <row r="629" spans="1:6" x14ac:dyDescent="0.25">
      <c r="A629" s="8">
        <f t="shared" si="19"/>
        <v>628</v>
      </c>
      <c r="B629">
        <v>22</v>
      </c>
      <c r="C629">
        <v>3120</v>
      </c>
      <c r="D629">
        <v>628</v>
      </c>
      <c r="E629">
        <v>1</v>
      </c>
      <c r="F629" s="8" t="str">
        <f t="shared" si="18"/>
        <v>insert into Inventario values (628,22,3120,628,1);</v>
      </c>
    </row>
    <row r="630" spans="1:6" x14ac:dyDescent="0.25">
      <c r="A630" s="8">
        <f t="shared" si="19"/>
        <v>629</v>
      </c>
      <c r="B630">
        <v>16</v>
      </c>
      <c r="C630">
        <v>2184</v>
      </c>
      <c r="D630">
        <v>629</v>
      </c>
      <c r="E630">
        <v>2</v>
      </c>
      <c r="F630" s="8" t="str">
        <f t="shared" si="18"/>
        <v>insert into Inventario values (629,16,2184,629,2);</v>
      </c>
    </row>
    <row r="631" spans="1:6" x14ac:dyDescent="0.25">
      <c r="A631" s="8">
        <f t="shared" si="19"/>
        <v>630</v>
      </c>
      <c r="B631">
        <v>12</v>
      </c>
      <c r="C631">
        <v>1482</v>
      </c>
      <c r="D631">
        <v>630</v>
      </c>
      <c r="E631">
        <v>3</v>
      </c>
      <c r="F631" s="8" t="str">
        <f t="shared" si="18"/>
        <v>insert into Inventario values (630,12,1482,630,3);</v>
      </c>
    </row>
    <row r="632" spans="1:6" x14ac:dyDescent="0.25">
      <c r="A632" s="8">
        <f t="shared" si="19"/>
        <v>631</v>
      </c>
      <c r="B632">
        <v>8</v>
      </c>
      <c r="C632">
        <v>1014</v>
      </c>
      <c r="D632">
        <v>631</v>
      </c>
      <c r="E632">
        <v>4</v>
      </c>
      <c r="F632" s="8" t="str">
        <f t="shared" si="18"/>
        <v>insert into Inventario values (631,8,1014,631,4);</v>
      </c>
    </row>
    <row r="633" spans="1:6" x14ac:dyDescent="0.25">
      <c r="A633" s="8">
        <f t="shared" si="19"/>
        <v>632</v>
      </c>
      <c r="B633">
        <v>4</v>
      </c>
      <c r="C633">
        <v>468</v>
      </c>
      <c r="D633">
        <v>632</v>
      </c>
      <c r="E633">
        <v>5</v>
      </c>
      <c r="F633" s="8" t="str">
        <f t="shared" si="18"/>
        <v>insert into Inventario values (632,4,468,632,5);</v>
      </c>
    </row>
    <row r="634" spans="1:6" x14ac:dyDescent="0.25">
      <c r="A634" s="8">
        <f t="shared" si="19"/>
        <v>633</v>
      </c>
      <c r="B634">
        <v>18</v>
      </c>
      <c r="C634">
        <v>2496</v>
      </c>
      <c r="D634">
        <v>633</v>
      </c>
      <c r="E634">
        <v>6</v>
      </c>
      <c r="F634" s="8" t="str">
        <f t="shared" si="18"/>
        <v>insert into Inventario values (633,18,2496,633,6);</v>
      </c>
    </row>
    <row r="635" spans="1:6" x14ac:dyDescent="0.25">
      <c r="A635" s="8">
        <f t="shared" si="19"/>
        <v>634</v>
      </c>
      <c r="B635">
        <v>16</v>
      </c>
      <c r="C635">
        <v>1872</v>
      </c>
      <c r="D635">
        <v>634</v>
      </c>
      <c r="E635">
        <v>7</v>
      </c>
      <c r="F635" s="8" t="str">
        <f t="shared" si="18"/>
        <v>insert into Inventario values (634,16,1872,634,7);</v>
      </c>
    </row>
    <row r="636" spans="1:6" x14ac:dyDescent="0.25">
      <c r="A636" s="8">
        <f t="shared" si="19"/>
        <v>635</v>
      </c>
      <c r="B636">
        <v>832</v>
      </c>
      <c r="C636">
        <v>126672</v>
      </c>
      <c r="D636">
        <v>635</v>
      </c>
      <c r="E636">
        <v>8</v>
      </c>
      <c r="F636" s="8" t="str">
        <f t="shared" si="18"/>
        <v>insert into Inventario values (635,832,126672,635,8);</v>
      </c>
    </row>
    <row r="637" spans="1:6" x14ac:dyDescent="0.25">
      <c r="A637" s="8">
        <f t="shared" si="19"/>
        <v>636</v>
      </c>
      <c r="B637">
        <v>1667</v>
      </c>
      <c r="C637">
        <v>256854</v>
      </c>
      <c r="D637">
        <v>636</v>
      </c>
      <c r="E637">
        <v>9</v>
      </c>
      <c r="F637" s="8" t="str">
        <f t="shared" si="18"/>
        <v>insert into Inventario values (636,1667,256854,636,9);</v>
      </c>
    </row>
    <row r="638" spans="1:6" x14ac:dyDescent="0.25">
      <c r="A638" s="8">
        <f t="shared" si="19"/>
        <v>637</v>
      </c>
      <c r="B638">
        <v>726</v>
      </c>
      <c r="C638">
        <v>96486</v>
      </c>
      <c r="D638">
        <v>637</v>
      </c>
      <c r="E638">
        <v>10</v>
      </c>
      <c r="F638" s="8" t="str">
        <f t="shared" si="18"/>
        <v>insert into Inventario values (637,726,96486,637,10);</v>
      </c>
    </row>
    <row r="639" spans="1:6" x14ac:dyDescent="0.25">
      <c r="A639" s="8">
        <f t="shared" si="19"/>
        <v>638</v>
      </c>
      <c r="B639">
        <v>1169</v>
      </c>
      <c r="C639">
        <v>179244</v>
      </c>
      <c r="D639">
        <v>638</v>
      </c>
      <c r="E639">
        <v>11</v>
      </c>
      <c r="F639" s="8" t="str">
        <f t="shared" si="18"/>
        <v>insert into Inventario values (638,1169,179244,638,11);</v>
      </c>
    </row>
    <row r="640" spans="1:6" x14ac:dyDescent="0.25">
      <c r="A640" s="8">
        <f t="shared" si="19"/>
        <v>639</v>
      </c>
      <c r="B640">
        <v>483</v>
      </c>
      <c r="C640">
        <v>66066</v>
      </c>
      <c r="D640">
        <v>639</v>
      </c>
      <c r="E640">
        <v>12</v>
      </c>
      <c r="F640" s="8" t="str">
        <f t="shared" si="18"/>
        <v>insert into Inventario values (639,483,66066,639,12);</v>
      </c>
    </row>
    <row r="641" spans="1:6" x14ac:dyDescent="0.25">
      <c r="A641" s="8">
        <f t="shared" si="19"/>
        <v>640</v>
      </c>
      <c r="B641">
        <v>736</v>
      </c>
      <c r="C641">
        <v>113178</v>
      </c>
      <c r="D641">
        <v>640</v>
      </c>
      <c r="E641">
        <v>13</v>
      </c>
      <c r="F641" s="8" t="str">
        <f t="shared" si="18"/>
        <v>insert into Inventario values (640,736,113178,640,13);</v>
      </c>
    </row>
    <row r="642" spans="1:6" x14ac:dyDescent="0.25">
      <c r="A642" s="8">
        <f t="shared" si="19"/>
        <v>641</v>
      </c>
      <c r="B642">
        <v>296</v>
      </c>
      <c r="C642">
        <v>40404</v>
      </c>
      <c r="D642">
        <v>641</v>
      </c>
      <c r="E642">
        <v>14</v>
      </c>
      <c r="F642" s="8" t="str">
        <f t="shared" si="18"/>
        <v>insert into Inventario values (641,296,40404,641,14);</v>
      </c>
    </row>
    <row r="643" spans="1:6" x14ac:dyDescent="0.25">
      <c r="A643" s="8">
        <f t="shared" si="19"/>
        <v>642</v>
      </c>
      <c r="B643">
        <v>1400.5</v>
      </c>
      <c r="C643">
        <v>218478</v>
      </c>
      <c r="D643">
        <v>642</v>
      </c>
      <c r="E643">
        <v>15</v>
      </c>
      <c r="F643" s="8" t="str">
        <f t="shared" ref="F643:F706" si="20">"insert into Inventario values ("&amp;A643&amp;","&amp;B643&amp;","&amp;C643&amp;","&amp;D643&amp;","&amp;E643&amp;");"</f>
        <v>insert into Inventario values (642,1400.5,218478,642,15);</v>
      </c>
    </row>
    <row r="644" spans="1:6" x14ac:dyDescent="0.25">
      <c r="A644" s="8">
        <f t="shared" ref="A644:A707" si="21">+A643+1</f>
        <v>643</v>
      </c>
      <c r="B644">
        <v>492</v>
      </c>
      <c r="C644">
        <v>75192</v>
      </c>
      <c r="D644">
        <v>643</v>
      </c>
      <c r="E644">
        <v>16</v>
      </c>
      <c r="F644" s="8" t="str">
        <f t="shared" si="20"/>
        <v>insert into Inventario values (643,492,75192,643,16);</v>
      </c>
    </row>
    <row r="645" spans="1:6" x14ac:dyDescent="0.25">
      <c r="A645" s="8">
        <f t="shared" si="21"/>
        <v>644</v>
      </c>
      <c r="B645">
        <v>231</v>
      </c>
      <c r="C645">
        <v>31512</v>
      </c>
      <c r="D645">
        <v>644</v>
      </c>
      <c r="E645">
        <v>17</v>
      </c>
      <c r="F645" s="8" t="str">
        <f t="shared" si="20"/>
        <v>insert into Inventario values (644,231,31512,644,17);</v>
      </c>
    </row>
    <row r="646" spans="1:6" x14ac:dyDescent="0.25">
      <c r="A646" s="8">
        <f t="shared" si="21"/>
        <v>645</v>
      </c>
      <c r="B646">
        <v>177</v>
      </c>
      <c r="C646">
        <v>24102</v>
      </c>
      <c r="D646">
        <v>645</v>
      </c>
      <c r="E646">
        <v>18</v>
      </c>
      <c r="F646" s="8" t="str">
        <f t="shared" si="20"/>
        <v>insert into Inventario values (645,177,24102,645,18);</v>
      </c>
    </row>
    <row r="647" spans="1:6" x14ac:dyDescent="0.25">
      <c r="A647" s="8">
        <f t="shared" si="21"/>
        <v>646</v>
      </c>
      <c r="B647">
        <v>160</v>
      </c>
      <c r="C647">
        <v>23322</v>
      </c>
      <c r="D647">
        <v>646</v>
      </c>
      <c r="E647">
        <v>19</v>
      </c>
      <c r="F647" s="8" t="str">
        <f t="shared" si="20"/>
        <v>insert into Inventario values (646,160,23322,646,19);</v>
      </c>
    </row>
    <row r="648" spans="1:6" x14ac:dyDescent="0.25">
      <c r="A648" s="8">
        <f t="shared" si="21"/>
        <v>647</v>
      </c>
      <c r="B648">
        <v>15</v>
      </c>
      <c r="C648">
        <v>1950</v>
      </c>
      <c r="D648">
        <v>647</v>
      </c>
      <c r="E648">
        <v>20</v>
      </c>
      <c r="F648" s="8" t="str">
        <f t="shared" si="20"/>
        <v>insert into Inventario values (647,15,1950,647,20);</v>
      </c>
    </row>
    <row r="649" spans="1:6" x14ac:dyDescent="0.25">
      <c r="A649" s="8">
        <f t="shared" si="21"/>
        <v>648</v>
      </c>
      <c r="B649">
        <v>17</v>
      </c>
      <c r="C649">
        <v>2262</v>
      </c>
      <c r="D649">
        <v>648</v>
      </c>
      <c r="E649">
        <v>21</v>
      </c>
      <c r="F649" s="8" t="str">
        <f t="shared" si="20"/>
        <v>insert into Inventario values (648,17,2262,648,21);</v>
      </c>
    </row>
    <row r="650" spans="1:6" x14ac:dyDescent="0.25">
      <c r="A650" s="8">
        <f t="shared" si="21"/>
        <v>649</v>
      </c>
      <c r="B650">
        <v>12</v>
      </c>
      <c r="C650">
        <v>1638</v>
      </c>
      <c r="D650">
        <v>649</v>
      </c>
      <c r="E650">
        <v>22</v>
      </c>
      <c r="F650" s="8" t="str">
        <f t="shared" si="20"/>
        <v>insert into Inventario values (649,12,1638,649,22);</v>
      </c>
    </row>
    <row r="651" spans="1:6" x14ac:dyDescent="0.25">
      <c r="A651" s="8">
        <f t="shared" si="21"/>
        <v>650</v>
      </c>
      <c r="B651">
        <v>7</v>
      </c>
      <c r="C651">
        <v>858</v>
      </c>
      <c r="D651">
        <v>650</v>
      </c>
      <c r="E651">
        <v>23</v>
      </c>
      <c r="F651" s="8" t="str">
        <f t="shared" si="20"/>
        <v>insert into Inventario values (650,7,858,650,23);</v>
      </c>
    </row>
    <row r="652" spans="1:6" x14ac:dyDescent="0.25">
      <c r="A652" s="8">
        <f t="shared" si="21"/>
        <v>651</v>
      </c>
      <c r="B652">
        <v>6</v>
      </c>
      <c r="C652">
        <v>780</v>
      </c>
      <c r="D652">
        <v>651</v>
      </c>
      <c r="E652">
        <v>24</v>
      </c>
      <c r="F652" s="8" t="str">
        <f t="shared" si="20"/>
        <v>insert into Inventario values (651,6,780,651,24);</v>
      </c>
    </row>
    <row r="653" spans="1:6" x14ac:dyDescent="0.25">
      <c r="A653" s="8">
        <f t="shared" si="21"/>
        <v>652</v>
      </c>
      <c r="B653">
        <v>11</v>
      </c>
      <c r="C653">
        <v>1404</v>
      </c>
      <c r="D653">
        <v>652</v>
      </c>
      <c r="E653">
        <v>25</v>
      </c>
      <c r="F653" s="8" t="str">
        <f t="shared" si="20"/>
        <v>insert into Inventario values (652,11,1404,652,25);</v>
      </c>
    </row>
    <row r="654" spans="1:6" x14ac:dyDescent="0.25">
      <c r="A654" s="8">
        <f t="shared" si="21"/>
        <v>653</v>
      </c>
      <c r="B654">
        <v>8</v>
      </c>
      <c r="C654">
        <v>1092</v>
      </c>
      <c r="D654">
        <v>653</v>
      </c>
      <c r="E654">
        <v>26</v>
      </c>
      <c r="F654" s="8" t="str">
        <f t="shared" si="20"/>
        <v>insert into Inventario values (653,8,1092,653,26);</v>
      </c>
    </row>
    <row r="655" spans="1:6" x14ac:dyDescent="0.25">
      <c r="A655" s="8">
        <f t="shared" si="21"/>
        <v>654</v>
      </c>
      <c r="B655">
        <v>19</v>
      </c>
      <c r="C655">
        <v>2574</v>
      </c>
      <c r="D655">
        <v>654</v>
      </c>
      <c r="E655">
        <v>27</v>
      </c>
      <c r="F655" s="8" t="str">
        <f t="shared" si="20"/>
        <v>insert into Inventario values (654,19,2574,654,27);</v>
      </c>
    </row>
    <row r="656" spans="1:6" x14ac:dyDescent="0.25">
      <c r="A656" s="8">
        <f t="shared" si="21"/>
        <v>655</v>
      </c>
      <c r="B656">
        <v>28</v>
      </c>
      <c r="C656">
        <v>3822</v>
      </c>
      <c r="D656">
        <v>655</v>
      </c>
      <c r="E656">
        <v>28</v>
      </c>
      <c r="F656" s="8" t="str">
        <f t="shared" si="20"/>
        <v>insert into Inventario values (655,28,3822,655,28);</v>
      </c>
    </row>
    <row r="657" spans="1:6" x14ac:dyDescent="0.25">
      <c r="A657" s="8">
        <f t="shared" si="21"/>
        <v>656</v>
      </c>
      <c r="B657">
        <v>47</v>
      </c>
      <c r="C657">
        <v>6552</v>
      </c>
      <c r="D657">
        <v>656</v>
      </c>
      <c r="E657">
        <v>29</v>
      </c>
      <c r="F657" s="8" t="str">
        <f t="shared" si="20"/>
        <v>insert into Inventario values (656,47,6552,656,29);</v>
      </c>
    </row>
    <row r="658" spans="1:6" x14ac:dyDescent="0.25">
      <c r="A658" s="8">
        <f t="shared" si="21"/>
        <v>657</v>
      </c>
      <c r="B658">
        <v>58</v>
      </c>
      <c r="C658">
        <v>7956</v>
      </c>
      <c r="D658">
        <v>657</v>
      </c>
      <c r="E658">
        <v>30</v>
      </c>
      <c r="F658" s="8" t="str">
        <f t="shared" si="20"/>
        <v>insert into Inventario values (657,58,7956,657,30);</v>
      </c>
    </row>
    <row r="659" spans="1:6" x14ac:dyDescent="0.25">
      <c r="A659" s="8">
        <f t="shared" si="21"/>
        <v>658</v>
      </c>
      <c r="B659">
        <v>25</v>
      </c>
      <c r="C659">
        <v>3900</v>
      </c>
      <c r="D659">
        <v>658</v>
      </c>
      <c r="E659">
        <v>31</v>
      </c>
      <c r="F659" s="8" t="str">
        <f t="shared" si="20"/>
        <v>insert into Inventario values (658,25,3900,658,31);</v>
      </c>
    </row>
    <row r="660" spans="1:6" x14ac:dyDescent="0.25">
      <c r="A660" s="8">
        <f t="shared" si="21"/>
        <v>659</v>
      </c>
      <c r="B660">
        <v>43</v>
      </c>
      <c r="C660">
        <v>5928</v>
      </c>
      <c r="D660">
        <v>659</v>
      </c>
      <c r="E660">
        <v>32</v>
      </c>
      <c r="F660" s="8" t="str">
        <f t="shared" si="20"/>
        <v>insert into Inventario values (659,43,5928,659,32);</v>
      </c>
    </row>
    <row r="661" spans="1:6" x14ac:dyDescent="0.25">
      <c r="A661" s="8">
        <f t="shared" si="21"/>
        <v>660</v>
      </c>
      <c r="B661">
        <v>28</v>
      </c>
      <c r="C661">
        <v>4368</v>
      </c>
      <c r="D661">
        <v>660</v>
      </c>
      <c r="E661">
        <v>33</v>
      </c>
      <c r="F661" s="8" t="str">
        <f t="shared" si="20"/>
        <v>insert into Inventario values (660,28,4368,660,33);</v>
      </c>
    </row>
    <row r="662" spans="1:6" x14ac:dyDescent="0.25">
      <c r="A662" s="8">
        <f t="shared" si="21"/>
        <v>661</v>
      </c>
      <c r="B662">
        <v>7</v>
      </c>
      <c r="C662">
        <v>936</v>
      </c>
      <c r="D662">
        <v>661</v>
      </c>
      <c r="E662">
        <v>1</v>
      </c>
      <c r="F662" s="8" t="str">
        <f t="shared" si="20"/>
        <v>insert into Inventario values (661,7,936,661,1);</v>
      </c>
    </row>
    <row r="663" spans="1:6" x14ac:dyDescent="0.25">
      <c r="A663" s="8">
        <f t="shared" si="21"/>
        <v>662</v>
      </c>
      <c r="B663">
        <v>8</v>
      </c>
      <c r="C663">
        <v>1014</v>
      </c>
      <c r="D663">
        <v>662</v>
      </c>
      <c r="E663">
        <v>2</v>
      </c>
      <c r="F663" s="8" t="str">
        <f t="shared" si="20"/>
        <v>insert into Inventario values (662,8,1014,662,2);</v>
      </c>
    </row>
    <row r="664" spans="1:6" x14ac:dyDescent="0.25">
      <c r="A664" s="8">
        <f t="shared" si="21"/>
        <v>663</v>
      </c>
      <c r="B664">
        <v>12</v>
      </c>
      <c r="C664">
        <v>1560</v>
      </c>
      <c r="D664">
        <v>663</v>
      </c>
      <c r="E664">
        <v>3</v>
      </c>
      <c r="F664" s="8" t="str">
        <f t="shared" si="20"/>
        <v>insert into Inventario values (663,12,1560,663,3);</v>
      </c>
    </row>
    <row r="665" spans="1:6" x14ac:dyDescent="0.25">
      <c r="A665" s="8">
        <f t="shared" si="21"/>
        <v>664</v>
      </c>
      <c r="B665">
        <v>47</v>
      </c>
      <c r="C665">
        <v>6708</v>
      </c>
      <c r="D665">
        <v>664</v>
      </c>
      <c r="E665">
        <v>4</v>
      </c>
      <c r="F665" s="8" t="str">
        <f t="shared" si="20"/>
        <v>insert into Inventario values (664,47,6708,664,4);</v>
      </c>
    </row>
    <row r="666" spans="1:6" x14ac:dyDescent="0.25">
      <c r="A666" s="8">
        <f t="shared" si="21"/>
        <v>665</v>
      </c>
      <c r="B666">
        <v>22</v>
      </c>
      <c r="C666">
        <v>2808</v>
      </c>
      <c r="D666">
        <v>665</v>
      </c>
      <c r="E666">
        <v>5</v>
      </c>
      <c r="F666" s="8" t="str">
        <f t="shared" si="20"/>
        <v>insert into Inventario values (665,22,2808,665,5);</v>
      </c>
    </row>
    <row r="667" spans="1:6" x14ac:dyDescent="0.25">
      <c r="A667" s="8">
        <f t="shared" si="21"/>
        <v>666</v>
      </c>
      <c r="B667">
        <v>25</v>
      </c>
      <c r="C667">
        <v>3588</v>
      </c>
      <c r="D667">
        <v>666</v>
      </c>
      <c r="E667">
        <v>6</v>
      </c>
      <c r="F667" s="8" t="str">
        <f t="shared" si="20"/>
        <v>insert into Inventario values (666,25,3588,666,6);</v>
      </c>
    </row>
    <row r="668" spans="1:6" x14ac:dyDescent="0.25">
      <c r="A668" s="8">
        <f t="shared" si="21"/>
        <v>667</v>
      </c>
      <c r="B668">
        <v>120</v>
      </c>
      <c r="C668">
        <v>17160</v>
      </c>
      <c r="D668">
        <v>667</v>
      </c>
      <c r="E668">
        <v>7</v>
      </c>
      <c r="F668" s="8" t="str">
        <f t="shared" si="20"/>
        <v>insert into Inventario values (667,120,17160,667,7);</v>
      </c>
    </row>
    <row r="669" spans="1:6" x14ac:dyDescent="0.25">
      <c r="A669" s="8">
        <f t="shared" si="21"/>
        <v>668</v>
      </c>
      <c r="B669">
        <v>75</v>
      </c>
      <c r="C669">
        <v>10920</v>
      </c>
      <c r="D669">
        <v>668</v>
      </c>
      <c r="E669">
        <v>8</v>
      </c>
      <c r="F669" s="8" t="str">
        <f t="shared" si="20"/>
        <v>insert into Inventario values (668,75,10920,668,8);</v>
      </c>
    </row>
    <row r="670" spans="1:6" x14ac:dyDescent="0.25">
      <c r="A670" s="8">
        <f t="shared" si="21"/>
        <v>669</v>
      </c>
      <c r="B670">
        <v>840</v>
      </c>
      <c r="C670">
        <v>131040</v>
      </c>
      <c r="D670">
        <v>669</v>
      </c>
      <c r="E670">
        <v>9</v>
      </c>
      <c r="F670" s="8" t="str">
        <f t="shared" si="20"/>
        <v>insert into Inventario values (669,840,131040,669,9);</v>
      </c>
    </row>
    <row r="671" spans="1:6" x14ac:dyDescent="0.25">
      <c r="A671" s="8">
        <f t="shared" si="21"/>
        <v>670</v>
      </c>
      <c r="B671">
        <v>11</v>
      </c>
      <c r="C671">
        <v>1404</v>
      </c>
      <c r="D671">
        <v>670</v>
      </c>
      <c r="E671">
        <v>10</v>
      </c>
      <c r="F671" s="8" t="str">
        <f t="shared" si="20"/>
        <v>insert into Inventario values (670,11,1404,670,10);</v>
      </c>
    </row>
    <row r="672" spans="1:6" x14ac:dyDescent="0.25">
      <c r="A672" s="8">
        <f t="shared" si="21"/>
        <v>671</v>
      </c>
      <c r="B672">
        <v>11</v>
      </c>
      <c r="C672">
        <v>1404</v>
      </c>
      <c r="D672">
        <v>671</v>
      </c>
      <c r="E672">
        <v>11</v>
      </c>
      <c r="F672" s="8" t="str">
        <f t="shared" si="20"/>
        <v>insert into Inventario values (671,11,1404,671,11);</v>
      </c>
    </row>
    <row r="673" spans="1:6" x14ac:dyDescent="0.25">
      <c r="A673" s="8">
        <f t="shared" si="21"/>
        <v>672</v>
      </c>
      <c r="B673">
        <v>22</v>
      </c>
      <c r="C673">
        <v>2964</v>
      </c>
      <c r="D673">
        <v>672</v>
      </c>
      <c r="E673">
        <v>12</v>
      </c>
      <c r="F673" s="8" t="str">
        <f t="shared" si="20"/>
        <v>insert into Inventario values (672,22,2964,672,12);</v>
      </c>
    </row>
    <row r="674" spans="1:6" x14ac:dyDescent="0.25">
      <c r="A674" s="8">
        <f t="shared" si="21"/>
        <v>673</v>
      </c>
      <c r="B674">
        <v>30</v>
      </c>
      <c r="C674">
        <v>4134</v>
      </c>
      <c r="D674">
        <v>673</v>
      </c>
      <c r="E674">
        <v>13</v>
      </c>
      <c r="F674" s="8" t="str">
        <f t="shared" si="20"/>
        <v>insert into Inventario values (673,30,4134,673,13);</v>
      </c>
    </row>
    <row r="675" spans="1:6" x14ac:dyDescent="0.25">
      <c r="A675" s="8">
        <f t="shared" si="21"/>
        <v>674</v>
      </c>
      <c r="B675">
        <v>69</v>
      </c>
      <c r="C675">
        <v>9516</v>
      </c>
      <c r="D675">
        <v>674</v>
      </c>
      <c r="E675">
        <v>14</v>
      </c>
      <c r="F675" s="8" t="str">
        <f t="shared" si="20"/>
        <v>insert into Inventario values (674,69,9516,674,14);</v>
      </c>
    </row>
    <row r="676" spans="1:6" x14ac:dyDescent="0.25">
      <c r="A676" s="8">
        <f t="shared" si="21"/>
        <v>675</v>
      </c>
      <c r="B676">
        <v>82</v>
      </c>
      <c r="C676">
        <v>11310</v>
      </c>
      <c r="D676">
        <v>675</v>
      </c>
      <c r="E676">
        <v>15</v>
      </c>
      <c r="F676" s="8" t="str">
        <f t="shared" si="20"/>
        <v>insert into Inventario values (675,82,11310,675,15);</v>
      </c>
    </row>
    <row r="677" spans="1:6" x14ac:dyDescent="0.25">
      <c r="A677" s="8">
        <f t="shared" si="21"/>
        <v>676</v>
      </c>
      <c r="B677">
        <v>55</v>
      </c>
      <c r="C677">
        <v>7566</v>
      </c>
      <c r="D677">
        <v>676</v>
      </c>
      <c r="E677">
        <v>16</v>
      </c>
      <c r="F677" s="8" t="str">
        <f t="shared" si="20"/>
        <v>insert into Inventario values (676,55,7566,676,16);</v>
      </c>
    </row>
    <row r="678" spans="1:6" x14ac:dyDescent="0.25">
      <c r="A678" s="8">
        <f t="shared" si="21"/>
        <v>677</v>
      </c>
      <c r="B678">
        <v>63</v>
      </c>
      <c r="C678">
        <v>8658</v>
      </c>
      <c r="D678">
        <v>677</v>
      </c>
      <c r="E678">
        <v>17</v>
      </c>
      <c r="F678" s="8" t="str">
        <f t="shared" si="20"/>
        <v>insert into Inventario values (677,63,8658,677,17);</v>
      </c>
    </row>
    <row r="679" spans="1:6" x14ac:dyDescent="0.25">
      <c r="A679" s="8">
        <f t="shared" si="21"/>
        <v>678</v>
      </c>
      <c r="B679">
        <v>76</v>
      </c>
      <c r="C679">
        <v>10452</v>
      </c>
      <c r="D679">
        <v>678</v>
      </c>
      <c r="E679">
        <v>18</v>
      </c>
      <c r="F679" s="8" t="str">
        <f t="shared" si="20"/>
        <v>insert into Inventario values (678,76,10452,678,18);</v>
      </c>
    </row>
    <row r="680" spans="1:6" x14ac:dyDescent="0.25">
      <c r="A680" s="8">
        <f t="shared" si="21"/>
        <v>679</v>
      </c>
      <c r="B680">
        <v>475</v>
      </c>
      <c r="C680">
        <v>74100</v>
      </c>
      <c r="D680">
        <v>679</v>
      </c>
      <c r="E680">
        <v>19</v>
      </c>
      <c r="F680" s="8" t="str">
        <f t="shared" si="20"/>
        <v>insert into Inventario values (679,475,74100,679,19);</v>
      </c>
    </row>
    <row r="681" spans="1:6" x14ac:dyDescent="0.25">
      <c r="A681" s="8">
        <f t="shared" si="21"/>
        <v>680</v>
      </c>
      <c r="B681">
        <v>325</v>
      </c>
      <c r="C681">
        <v>50700</v>
      </c>
      <c r="D681">
        <v>680</v>
      </c>
      <c r="E681">
        <v>20</v>
      </c>
      <c r="F681" s="8" t="str">
        <f t="shared" si="20"/>
        <v>insert into Inventario values (680,325,50700,680,20);</v>
      </c>
    </row>
    <row r="682" spans="1:6" x14ac:dyDescent="0.25">
      <c r="A682" s="8">
        <f t="shared" si="21"/>
        <v>681</v>
      </c>
      <c r="B682">
        <v>325</v>
      </c>
      <c r="C682">
        <v>50700</v>
      </c>
      <c r="D682">
        <v>681</v>
      </c>
      <c r="E682">
        <v>21</v>
      </c>
      <c r="F682" s="8" t="str">
        <f t="shared" si="20"/>
        <v>insert into Inventario values (681,325,50700,681,21);</v>
      </c>
    </row>
    <row r="683" spans="1:6" x14ac:dyDescent="0.25">
      <c r="A683" s="8">
        <f t="shared" si="21"/>
        <v>682</v>
      </c>
      <c r="B683">
        <v>116</v>
      </c>
      <c r="C683">
        <v>15834</v>
      </c>
      <c r="D683">
        <v>682</v>
      </c>
      <c r="E683">
        <v>22</v>
      </c>
      <c r="F683" s="8" t="str">
        <f t="shared" si="20"/>
        <v>insert into Inventario values (682,116,15834,682,22);</v>
      </c>
    </row>
    <row r="684" spans="1:6" x14ac:dyDescent="0.25">
      <c r="A684" s="8">
        <f t="shared" si="21"/>
        <v>683</v>
      </c>
      <c r="B684">
        <v>13</v>
      </c>
      <c r="C684">
        <v>1560</v>
      </c>
      <c r="D684">
        <v>683</v>
      </c>
      <c r="E684">
        <v>23</v>
      </c>
      <c r="F684" s="8" t="str">
        <f t="shared" si="20"/>
        <v>insert into Inventario values (683,13,1560,683,23);</v>
      </c>
    </row>
    <row r="685" spans="1:6" x14ac:dyDescent="0.25">
      <c r="A685" s="8">
        <f t="shared" si="21"/>
        <v>684</v>
      </c>
      <c r="B685">
        <v>43</v>
      </c>
      <c r="C685">
        <v>6006</v>
      </c>
      <c r="D685">
        <v>684</v>
      </c>
      <c r="E685">
        <v>24</v>
      </c>
      <c r="F685" s="8" t="str">
        <f t="shared" si="20"/>
        <v>insert into Inventario values (684,43,6006,684,24);</v>
      </c>
    </row>
    <row r="686" spans="1:6" x14ac:dyDescent="0.25">
      <c r="A686" s="8">
        <f t="shared" si="21"/>
        <v>685</v>
      </c>
      <c r="B686">
        <v>17</v>
      </c>
      <c r="C686">
        <v>2262</v>
      </c>
      <c r="D686">
        <v>685</v>
      </c>
      <c r="E686">
        <v>25</v>
      </c>
      <c r="F686" s="8" t="str">
        <f t="shared" si="20"/>
        <v>insert into Inventario values (685,17,2262,685,25);</v>
      </c>
    </row>
    <row r="687" spans="1:6" x14ac:dyDescent="0.25">
      <c r="A687" s="8">
        <f t="shared" si="21"/>
        <v>686</v>
      </c>
      <c r="B687">
        <v>3</v>
      </c>
      <c r="C687">
        <v>390</v>
      </c>
      <c r="D687">
        <v>686</v>
      </c>
      <c r="E687">
        <v>26</v>
      </c>
      <c r="F687" s="8" t="str">
        <f t="shared" si="20"/>
        <v>insert into Inventario values (686,3,390,686,26);</v>
      </c>
    </row>
    <row r="688" spans="1:6" x14ac:dyDescent="0.25">
      <c r="A688" s="8">
        <f t="shared" si="21"/>
        <v>687</v>
      </c>
      <c r="B688">
        <v>6</v>
      </c>
      <c r="C688">
        <v>702</v>
      </c>
      <c r="D688">
        <v>687</v>
      </c>
      <c r="E688">
        <v>27</v>
      </c>
      <c r="F688" s="8" t="str">
        <f t="shared" si="20"/>
        <v>insert into Inventario values (687,6,702,687,27);</v>
      </c>
    </row>
    <row r="689" spans="1:6" x14ac:dyDescent="0.25">
      <c r="A689" s="8">
        <f t="shared" si="21"/>
        <v>688</v>
      </c>
      <c r="B689">
        <v>6</v>
      </c>
      <c r="C689">
        <v>702</v>
      </c>
      <c r="D689">
        <v>688</v>
      </c>
      <c r="E689">
        <v>28</v>
      </c>
      <c r="F689" s="8" t="str">
        <f t="shared" si="20"/>
        <v>insert into Inventario values (688,6,702,688,28);</v>
      </c>
    </row>
    <row r="690" spans="1:6" x14ac:dyDescent="0.25">
      <c r="A690" s="8">
        <f t="shared" si="21"/>
        <v>689</v>
      </c>
      <c r="B690">
        <v>86</v>
      </c>
      <c r="C690">
        <v>11700</v>
      </c>
      <c r="D690">
        <v>689</v>
      </c>
      <c r="E690">
        <v>29</v>
      </c>
      <c r="F690" s="8" t="str">
        <f t="shared" si="20"/>
        <v>insert into Inventario values (689,86,11700,689,29);</v>
      </c>
    </row>
    <row r="691" spans="1:6" x14ac:dyDescent="0.25">
      <c r="A691" s="8">
        <f t="shared" si="21"/>
        <v>690</v>
      </c>
      <c r="B691">
        <v>86</v>
      </c>
      <c r="C691">
        <v>11700</v>
      </c>
      <c r="D691">
        <v>690</v>
      </c>
      <c r="E691">
        <v>30</v>
      </c>
      <c r="F691" s="8" t="str">
        <f t="shared" si="20"/>
        <v>insert into Inventario values (690,86,11700,690,30);</v>
      </c>
    </row>
    <row r="692" spans="1:6" x14ac:dyDescent="0.25">
      <c r="A692" s="8">
        <f t="shared" si="21"/>
        <v>691</v>
      </c>
      <c r="B692">
        <v>86</v>
      </c>
      <c r="C692">
        <v>11700</v>
      </c>
      <c r="D692">
        <v>691</v>
      </c>
      <c r="E692">
        <v>31</v>
      </c>
      <c r="F692" s="8" t="str">
        <f t="shared" si="20"/>
        <v>insert into Inventario values (691,86,11700,691,31);</v>
      </c>
    </row>
    <row r="693" spans="1:6" x14ac:dyDescent="0.25">
      <c r="A693" s="8">
        <f t="shared" si="21"/>
        <v>692</v>
      </c>
      <c r="B693">
        <v>3</v>
      </c>
      <c r="C693">
        <v>312</v>
      </c>
      <c r="D693">
        <v>692</v>
      </c>
      <c r="E693">
        <v>32</v>
      </c>
      <c r="F693" s="8" t="str">
        <f t="shared" si="20"/>
        <v>insert into Inventario values (692,3,312,692,32);</v>
      </c>
    </row>
    <row r="694" spans="1:6" x14ac:dyDescent="0.25">
      <c r="A694" s="8">
        <f t="shared" si="21"/>
        <v>693</v>
      </c>
      <c r="B694">
        <v>5</v>
      </c>
      <c r="C694">
        <v>468</v>
      </c>
      <c r="D694">
        <v>693</v>
      </c>
      <c r="E694">
        <v>33</v>
      </c>
      <c r="F694" s="8" t="str">
        <f t="shared" si="20"/>
        <v>insert into Inventario values (693,5,468,693,33);</v>
      </c>
    </row>
    <row r="695" spans="1:6" x14ac:dyDescent="0.25">
      <c r="A695" s="8">
        <f t="shared" si="21"/>
        <v>694</v>
      </c>
      <c r="B695">
        <v>5</v>
      </c>
      <c r="C695">
        <v>468</v>
      </c>
      <c r="D695">
        <v>694</v>
      </c>
      <c r="E695">
        <v>1</v>
      </c>
      <c r="F695" s="8" t="str">
        <f t="shared" si="20"/>
        <v>insert into Inventario values (694,5,468,694,1);</v>
      </c>
    </row>
    <row r="696" spans="1:6" x14ac:dyDescent="0.25">
      <c r="A696" s="8">
        <f t="shared" si="21"/>
        <v>695</v>
      </c>
      <c r="B696">
        <v>7</v>
      </c>
      <c r="C696">
        <v>780</v>
      </c>
      <c r="D696">
        <v>695</v>
      </c>
      <c r="E696">
        <v>2</v>
      </c>
      <c r="F696" s="8" t="str">
        <f t="shared" si="20"/>
        <v>insert into Inventario values (695,7,780,695,2);</v>
      </c>
    </row>
    <row r="697" spans="1:6" x14ac:dyDescent="0.25">
      <c r="A697" s="8">
        <f t="shared" si="21"/>
        <v>696</v>
      </c>
      <c r="B697">
        <v>6</v>
      </c>
      <c r="C697">
        <v>780</v>
      </c>
      <c r="D697">
        <v>696</v>
      </c>
      <c r="E697">
        <v>3</v>
      </c>
      <c r="F697" s="8" t="str">
        <f t="shared" si="20"/>
        <v>insert into Inventario values (696,6,780,696,3);</v>
      </c>
    </row>
    <row r="698" spans="1:6" x14ac:dyDescent="0.25">
      <c r="A698" s="8">
        <f t="shared" si="21"/>
        <v>697</v>
      </c>
      <c r="B698">
        <v>7</v>
      </c>
      <c r="C698">
        <v>780</v>
      </c>
      <c r="D698">
        <v>697</v>
      </c>
      <c r="E698">
        <v>4</v>
      </c>
      <c r="F698" s="8" t="str">
        <f t="shared" si="20"/>
        <v>insert into Inventario values (697,7,780,697,4);</v>
      </c>
    </row>
    <row r="699" spans="1:6" x14ac:dyDescent="0.25">
      <c r="A699" s="8">
        <f t="shared" si="21"/>
        <v>698</v>
      </c>
      <c r="B699">
        <v>195</v>
      </c>
      <c r="C699">
        <v>28860</v>
      </c>
      <c r="D699">
        <v>698</v>
      </c>
      <c r="E699">
        <v>5</v>
      </c>
      <c r="F699" s="8" t="str">
        <f t="shared" si="20"/>
        <v>insert into Inventario values (698,195,28860,698,5);</v>
      </c>
    </row>
    <row r="700" spans="1:6" x14ac:dyDescent="0.25">
      <c r="A700" s="8">
        <f t="shared" si="21"/>
        <v>699</v>
      </c>
      <c r="B700">
        <v>235</v>
      </c>
      <c r="C700">
        <v>35100</v>
      </c>
      <c r="D700">
        <v>699</v>
      </c>
      <c r="E700">
        <v>6</v>
      </c>
      <c r="F700" s="8" t="str">
        <f t="shared" si="20"/>
        <v>insert into Inventario values (699,235,35100,699,6);</v>
      </c>
    </row>
    <row r="701" spans="1:6" x14ac:dyDescent="0.25">
      <c r="A701" s="8">
        <f t="shared" si="21"/>
        <v>700</v>
      </c>
      <c r="B701">
        <v>305</v>
      </c>
      <c r="C701">
        <v>46020</v>
      </c>
      <c r="D701">
        <v>700</v>
      </c>
      <c r="E701">
        <v>7</v>
      </c>
      <c r="F701" s="8" t="str">
        <f t="shared" si="20"/>
        <v>insert into Inventario values (700,305,46020,700,7);</v>
      </c>
    </row>
    <row r="702" spans="1:6" x14ac:dyDescent="0.25">
      <c r="A702" s="8">
        <f t="shared" si="21"/>
        <v>701</v>
      </c>
      <c r="B702">
        <v>263</v>
      </c>
      <c r="C702">
        <v>35958</v>
      </c>
      <c r="D702">
        <v>701</v>
      </c>
      <c r="E702">
        <v>8</v>
      </c>
      <c r="F702" s="8" t="str">
        <f t="shared" si="20"/>
        <v>insert into Inventario values (701,263,35958,701,8);</v>
      </c>
    </row>
    <row r="703" spans="1:6" x14ac:dyDescent="0.25">
      <c r="A703" s="8">
        <f t="shared" si="21"/>
        <v>702</v>
      </c>
      <c r="B703">
        <v>33</v>
      </c>
      <c r="C703">
        <v>4524</v>
      </c>
      <c r="D703">
        <v>702</v>
      </c>
      <c r="E703">
        <v>9</v>
      </c>
      <c r="F703" s="8" t="str">
        <f t="shared" si="20"/>
        <v>insert into Inventario values (702,33,4524,702,9);</v>
      </c>
    </row>
    <row r="704" spans="1:6" x14ac:dyDescent="0.25">
      <c r="A704" s="8">
        <f t="shared" si="21"/>
        <v>703</v>
      </c>
      <c r="B704">
        <v>69</v>
      </c>
      <c r="C704">
        <v>9360</v>
      </c>
      <c r="D704">
        <v>703</v>
      </c>
      <c r="E704">
        <v>10</v>
      </c>
      <c r="F704" s="8" t="str">
        <f t="shared" si="20"/>
        <v>insert into Inventario values (703,69,9360,703,10);</v>
      </c>
    </row>
    <row r="705" spans="1:6" x14ac:dyDescent="0.25">
      <c r="A705" s="8">
        <f t="shared" si="21"/>
        <v>704</v>
      </c>
      <c r="B705">
        <v>74</v>
      </c>
      <c r="C705">
        <v>10140</v>
      </c>
      <c r="D705">
        <v>704</v>
      </c>
      <c r="E705">
        <v>11</v>
      </c>
      <c r="F705" s="8" t="str">
        <f t="shared" si="20"/>
        <v>insert into Inventario values (704,74,10140,704,11);</v>
      </c>
    </row>
    <row r="706" spans="1:6" x14ac:dyDescent="0.25">
      <c r="A706" s="8">
        <f t="shared" si="21"/>
        <v>705</v>
      </c>
      <c r="B706">
        <v>67</v>
      </c>
      <c r="C706">
        <v>9204</v>
      </c>
      <c r="D706">
        <v>705</v>
      </c>
      <c r="E706">
        <v>12</v>
      </c>
      <c r="F706" s="8" t="str">
        <f t="shared" si="20"/>
        <v>insert into Inventario values (705,67,9204,705,12);</v>
      </c>
    </row>
    <row r="707" spans="1:6" x14ac:dyDescent="0.25">
      <c r="A707" s="8">
        <f t="shared" si="21"/>
        <v>706</v>
      </c>
      <c r="B707">
        <v>103</v>
      </c>
      <c r="C707">
        <v>14040</v>
      </c>
      <c r="D707">
        <v>706</v>
      </c>
      <c r="E707">
        <v>13</v>
      </c>
      <c r="F707" s="8" t="str">
        <f t="shared" ref="F707:F770" si="22">"insert into Inventario values ("&amp;A707&amp;","&amp;B707&amp;","&amp;C707&amp;","&amp;D707&amp;","&amp;E707&amp;");"</f>
        <v>insert into Inventario values (706,103,14040,706,13);</v>
      </c>
    </row>
    <row r="708" spans="1:6" x14ac:dyDescent="0.25">
      <c r="A708" s="8">
        <f t="shared" ref="A708:A771" si="23">+A707+1</f>
        <v>707</v>
      </c>
      <c r="B708">
        <v>105</v>
      </c>
      <c r="C708">
        <v>14820</v>
      </c>
      <c r="D708">
        <v>707</v>
      </c>
      <c r="E708">
        <v>14</v>
      </c>
      <c r="F708" s="8" t="str">
        <f t="shared" si="22"/>
        <v>insert into Inventario values (707,105,14820,707,14);</v>
      </c>
    </row>
    <row r="709" spans="1:6" x14ac:dyDescent="0.25">
      <c r="A709" s="8">
        <f t="shared" si="23"/>
        <v>708</v>
      </c>
      <c r="B709">
        <v>143</v>
      </c>
      <c r="C709">
        <v>19500</v>
      </c>
      <c r="D709">
        <v>708</v>
      </c>
      <c r="E709">
        <v>15</v>
      </c>
      <c r="F709" s="8" t="str">
        <f t="shared" si="22"/>
        <v>insert into Inventario values (708,143,19500,708,15);</v>
      </c>
    </row>
    <row r="710" spans="1:6" x14ac:dyDescent="0.25">
      <c r="A710" s="8">
        <f t="shared" si="23"/>
        <v>709</v>
      </c>
      <c r="B710">
        <v>85</v>
      </c>
      <c r="C710">
        <v>11700</v>
      </c>
      <c r="D710">
        <v>709</v>
      </c>
      <c r="E710">
        <v>16</v>
      </c>
      <c r="F710" s="8" t="str">
        <f t="shared" si="22"/>
        <v>insert into Inventario values (709,85,11700,709,16);</v>
      </c>
    </row>
    <row r="711" spans="1:6" x14ac:dyDescent="0.25">
      <c r="A711" s="8">
        <f t="shared" si="23"/>
        <v>710</v>
      </c>
      <c r="B711">
        <v>135</v>
      </c>
      <c r="C711">
        <v>19500</v>
      </c>
      <c r="D711">
        <v>710</v>
      </c>
      <c r="E711">
        <v>17</v>
      </c>
      <c r="F711" s="8" t="str">
        <f t="shared" si="22"/>
        <v>insert into Inventario values (710,135,19500,710,17);</v>
      </c>
    </row>
    <row r="712" spans="1:6" x14ac:dyDescent="0.25">
      <c r="A712" s="8">
        <f t="shared" si="23"/>
        <v>711</v>
      </c>
      <c r="B712">
        <v>145</v>
      </c>
      <c r="C712">
        <v>21060</v>
      </c>
      <c r="D712">
        <v>711</v>
      </c>
      <c r="E712">
        <v>18</v>
      </c>
      <c r="F712" s="8" t="str">
        <f t="shared" si="22"/>
        <v>insert into Inventario values (711,145,21060,711,18);</v>
      </c>
    </row>
    <row r="713" spans="1:6" x14ac:dyDescent="0.25">
      <c r="A713" s="8">
        <f t="shared" si="23"/>
        <v>712</v>
      </c>
      <c r="B713">
        <v>131</v>
      </c>
      <c r="C713">
        <v>18174</v>
      </c>
      <c r="D713">
        <v>712</v>
      </c>
      <c r="E713">
        <v>19</v>
      </c>
      <c r="F713" s="8" t="str">
        <f t="shared" si="22"/>
        <v>insert into Inventario values (712,131,18174,712,19);</v>
      </c>
    </row>
    <row r="714" spans="1:6" x14ac:dyDescent="0.25">
      <c r="A714" s="8">
        <f t="shared" si="23"/>
        <v>713</v>
      </c>
      <c r="B714">
        <v>185</v>
      </c>
      <c r="C714">
        <v>27300</v>
      </c>
      <c r="D714">
        <v>713</v>
      </c>
      <c r="E714">
        <v>20</v>
      </c>
      <c r="F714" s="8" t="str">
        <f t="shared" si="22"/>
        <v>insert into Inventario values (713,185,27300,713,20);</v>
      </c>
    </row>
    <row r="715" spans="1:6" x14ac:dyDescent="0.25">
      <c r="A715" s="8">
        <f t="shared" si="23"/>
        <v>714</v>
      </c>
      <c r="B715">
        <v>175</v>
      </c>
      <c r="C715">
        <v>25740</v>
      </c>
      <c r="D715">
        <v>714</v>
      </c>
      <c r="E715">
        <v>21</v>
      </c>
      <c r="F715" s="8" t="str">
        <f t="shared" si="22"/>
        <v>insert into Inventario values (714,175,25740,714,21);</v>
      </c>
    </row>
    <row r="716" spans="1:6" x14ac:dyDescent="0.25">
      <c r="A716" s="8">
        <f t="shared" si="23"/>
        <v>715</v>
      </c>
      <c r="B716">
        <v>185</v>
      </c>
      <c r="C716">
        <v>27300</v>
      </c>
      <c r="D716">
        <v>715</v>
      </c>
      <c r="E716">
        <v>22</v>
      </c>
      <c r="F716" s="8" t="str">
        <f t="shared" si="22"/>
        <v>insert into Inventario values (715,185,27300,715,22);</v>
      </c>
    </row>
    <row r="717" spans="1:6" x14ac:dyDescent="0.25">
      <c r="A717" s="8">
        <f t="shared" si="23"/>
        <v>716</v>
      </c>
      <c r="B717">
        <v>445</v>
      </c>
      <c r="C717">
        <v>67860</v>
      </c>
      <c r="D717">
        <v>716</v>
      </c>
      <c r="E717">
        <v>23</v>
      </c>
      <c r="F717" s="8" t="str">
        <f t="shared" si="22"/>
        <v>insert into Inventario values (716,445,67860,716,23);</v>
      </c>
    </row>
    <row r="718" spans="1:6" x14ac:dyDescent="0.25">
      <c r="A718" s="8">
        <f t="shared" si="23"/>
        <v>717</v>
      </c>
      <c r="B718">
        <v>245</v>
      </c>
      <c r="C718">
        <v>36660</v>
      </c>
      <c r="D718">
        <v>717</v>
      </c>
      <c r="E718">
        <v>24</v>
      </c>
      <c r="F718" s="8" t="str">
        <f t="shared" si="22"/>
        <v>insert into Inventario values (717,245,36660,717,24);</v>
      </c>
    </row>
    <row r="719" spans="1:6" x14ac:dyDescent="0.25">
      <c r="A719" s="8">
        <f t="shared" si="23"/>
        <v>718</v>
      </c>
      <c r="B719">
        <v>177</v>
      </c>
      <c r="C719">
        <v>24180</v>
      </c>
      <c r="D719">
        <v>718</v>
      </c>
      <c r="E719">
        <v>25</v>
      </c>
      <c r="F719" s="8" t="str">
        <f t="shared" si="22"/>
        <v>insert into Inventario values (718,177,24180,718,25);</v>
      </c>
    </row>
    <row r="720" spans="1:6" x14ac:dyDescent="0.25">
      <c r="A720" s="8">
        <f t="shared" si="23"/>
        <v>719</v>
      </c>
      <c r="B720">
        <v>149</v>
      </c>
      <c r="C720">
        <v>21606</v>
      </c>
      <c r="D720">
        <v>719</v>
      </c>
      <c r="E720">
        <v>26</v>
      </c>
      <c r="F720" s="8" t="str">
        <f t="shared" si="22"/>
        <v>insert into Inventario values (719,149,21606,719,26);</v>
      </c>
    </row>
    <row r="721" spans="1:6" x14ac:dyDescent="0.25">
      <c r="A721" s="8">
        <f t="shared" si="23"/>
        <v>720</v>
      </c>
      <c r="B721">
        <v>226</v>
      </c>
      <c r="C721">
        <v>33696</v>
      </c>
      <c r="D721">
        <v>720</v>
      </c>
      <c r="E721">
        <v>27</v>
      </c>
      <c r="F721" s="8" t="str">
        <f t="shared" si="22"/>
        <v>insert into Inventario values (720,226,33696,720,27);</v>
      </c>
    </row>
    <row r="722" spans="1:6" x14ac:dyDescent="0.25">
      <c r="A722" s="8">
        <f t="shared" si="23"/>
        <v>721</v>
      </c>
      <c r="B722">
        <v>295</v>
      </c>
      <c r="C722">
        <v>44382</v>
      </c>
      <c r="D722">
        <v>721</v>
      </c>
      <c r="E722">
        <v>28</v>
      </c>
      <c r="F722" s="8" t="str">
        <f t="shared" si="22"/>
        <v>insert into Inventario values (721,295,44382,721,28);</v>
      </c>
    </row>
    <row r="723" spans="1:6" x14ac:dyDescent="0.25">
      <c r="A723" s="8">
        <f t="shared" si="23"/>
        <v>722</v>
      </c>
      <c r="B723">
        <v>235</v>
      </c>
      <c r="C723">
        <v>35100</v>
      </c>
      <c r="D723">
        <v>722</v>
      </c>
      <c r="E723">
        <v>29</v>
      </c>
      <c r="F723" s="8" t="str">
        <f t="shared" si="22"/>
        <v>insert into Inventario values (722,235,35100,722,29);</v>
      </c>
    </row>
    <row r="724" spans="1:6" x14ac:dyDescent="0.25">
      <c r="A724" s="8">
        <f t="shared" si="23"/>
        <v>723</v>
      </c>
      <c r="B724">
        <v>295</v>
      </c>
      <c r="C724">
        <v>44460</v>
      </c>
      <c r="D724">
        <v>723</v>
      </c>
      <c r="E724">
        <v>30</v>
      </c>
      <c r="F724" s="8" t="str">
        <f t="shared" si="22"/>
        <v>insert into Inventario values (723,295,44460,723,30);</v>
      </c>
    </row>
    <row r="725" spans="1:6" x14ac:dyDescent="0.25">
      <c r="A725" s="8">
        <f t="shared" si="23"/>
        <v>724</v>
      </c>
      <c r="B725">
        <v>4</v>
      </c>
      <c r="C725">
        <v>312</v>
      </c>
      <c r="D725">
        <v>724</v>
      </c>
      <c r="E725">
        <v>31</v>
      </c>
      <c r="F725" s="8" t="str">
        <f t="shared" si="22"/>
        <v>insert into Inventario values (724,4,312,724,31);</v>
      </c>
    </row>
    <row r="726" spans="1:6" x14ac:dyDescent="0.25">
      <c r="A726" s="8">
        <f t="shared" si="23"/>
        <v>725</v>
      </c>
      <c r="B726">
        <v>902</v>
      </c>
      <c r="C726">
        <v>139074</v>
      </c>
      <c r="D726">
        <v>725</v>
      </c>
      <c r="E726">
        <v>32</v>
      </c>
      <c r="F726" s="8" t="str">
        <f t="shared" si="22"/>
        <v>insert into Inventario values (725,902,139074,725,32);</v>
      </c>
    </row>
    <row r="727" spans="1:6" x14ac:dyDescent="0.25">
      <c r="A727" s="8">
        <f t="shared" si="23"/>
        <v>726</v>
      </c>
      <c r="B727">
        <v>132</v>
      </c>
      <c r="C727">
        <v>17940</v>
      </c>
      <c r="D727">
        <v>726</v>
      </c>
      <c r="E727">
        <v>33</v>
      </c>
      <c r="F727" s="8" t="str">
        <f t="shared" si="22"/>
        <v>insert into Inventario values (726,132,17940,726,33);</v>
      </c>
    </row>
    <row r="728" spans="1:6" x14ac:dyDescent="0.25">
      <c r="A728" s="8">
        <f t="shared" si="23"/>
        <v>727</v>
      </c>
      <c r="B728">
        <v>6</v>
      </c>
      <c r="C728">
        <v>624</v>
      </c>
      <c r="D728">
        <v>727</v>
      </c>
      <c r="E728">
        <v>1</v>
      </c>
      <c r="F728" s="8" t="str">
        <f t="shared" si="22"/>
        <v>insert into Inventario values (727,6,624,727,1);</v>
      </c>
    </row>
    <row r="729" spans="1:6" x14ac:dyDescent="0.25">
      <c r="A729" s="8">
        <f t="shared" si="23"/>
        <v>728</v>
      </c>
      <c r="B729">
        <v>435</v>
      </c>
      <c r="C729">
        <v>66300</v>
      </c>
      <c r="D729">
        <v>728</v>
      </c>
      <c r="E729">
        <v>2</v>
      </c>
      <c r="F729" s="8" t="str">
        <f t="shared" si="22"/>
        <v>insert into Inventario values (728,435,66300,728,2);</v>
      </c>
    </row>
    <row r="730" spans="1:6" x14ac:dyDescent="0.25">
      <c r="A730" s="8">
        <f t="shared" si="23"/>
        <v>729</v>
      </c>
      <c r="B730">
        <v>739</v>
      </c>
      <c r="C730">
        <v>113724</v>
      </c>
      <c r="D730">
        <v>729</v>
      </c>
      <c r="E730">
        <v>3</v>
      </c>
      <c r="F730" s="8" t="str">
        <f t="shared" si="22"/>
        <v>insert into Inventario values (729,739,113724,729,3);</v>
      </c>
    </row>
    <row r="731" spans="1:6" x14ac:dyDescent="0.25">
      <c r="A731" s="8">
        <f t="shared" si="23"/>
        <v>730</v>
      </c>
      <c r="B731">
        <v>605</v>
      </c>
      <c r="C731">
        <v>92820</v>
      </c>
      <c r="D731">
        <v>730</v>
      </c>
      <c r="E731">
        <v>4</v>
      </c>
      <c r="F731" s="8" t="str">
        <f t="shared" si="22"/>
        <v>insert into Inventario values (730,605,92820,730,4);</v>
      </c>
    </row>
    <row r="732" spans="1:6" x14ac:dyDescent="0.25">
      <c r="A732" s="8">
        <f t="shared" si="23"/>
        <v>731</v>
      </c>
      <c r="B732">
        <v>795</v>
      </c>
      <c r="C732">
        <v>124020</v>
      </c>
      <c r="D732">
        <v>731</v>
      </c>
      <c r="E732">
        <v>5</v>
      </c>
      <c r="F732" s="8" t="str">
        <f t="shared" si="22"/>
        <v>insert into Inventario values (731,795,124020,731,5);</v>
      </c>
    </row>
    <row r="733" spans="1:6" x14ac:dyDescent="0.25">
      <c r="A733" s="8">
        <f t="shared" si="23"/>
        <v>732</v>
      </c>
      <c r="B733">
        <v>805</v>
      </c>
      <c r="C733">
        <v>124020</v>
      </c>
      <c r="D733">
        <v>732</v>
      </c>
      <c r="E733">
        <v>6</v>
      </c>
      <c r="F733" s="8" t="str">
        <f t="shared" si="22"/>
        <v>insert into Inventario values (732,805,124020,732,6);</v>
      </c>
    </row>
    <row r="734" spans="1:6" x14ac:dyDescent="0.25">
      <c r="A734" s="8">
        <f t="shared" si="23"/>
        <v>733</v>
      </c>
      <c r="B734">
        <v>75</v>
      </c>
      <c r="C734">
        <v>11700</v>
      </c>
      <c r="D734">
        <v>733</v>
      </c>
      <c r="E734">
        <v>7</v>
      </c>
      <c r="F734" s="8" t="str">
        <f t="shared" si="22"/>
        <v>insert into Inventario values (733,75,11700,733,7);</v>
      </c>
    </row>
    <row r="735" spans="1:6" x14ac:dyDescent="0.25">
      <c r="A735" s="8">
        <f t="shared" si="23"/>
        <v>734</v>
      </c>
      <c r="B735">
        <v>110</v>
      </c>
      <c r="C735">
        <v>17160</v>
      </c>
      <c r="D735">
        <v>734</v>
      </c>
      <c r="E735">
        <v>8</v>
      </c>
      <c r="F735" s="8" t="str">
        <f t="shared" si="22"/>
        <v>insert into Inventario values (734,110,17160,734,8);</v>
      </c>
    </row>
    <row r="736" spans="1:6" x14ac:dyDescent="0.25">
      <c r="A736" s="8">
        <f t="shared" si="23"/>
        <v>735</v>
      </c>
      <c r="B736">
        <v>65</v>
      </c>
      <c r="C736">
        <v>10140</v>
      </c>
      <c r="D736">
        <v>735</v>
      </c>
      <c r="E736">
        <v>9</v>
      </c>
      <c r="F736" s="8" t="str">
        <f t="shared" si="22"/>
        <v>insert into Inventario values (735,65,10140,735,9);</v>
      </c>
    </row>
    <row r="737" spans="1:6" x14ac:dyDescent="0.25">
      <c r="A737" s="8">
        <f t="shared" si="23"/>
        <v>736</v>
      </c>
      <c r="B737">
        <v>11</v>
      </c>
      <c r="C737">
        <v>1404</v>
      </c>
      <c r="D737">
        <v>736</v>
      </c>
      <c r="E737">
        <v>10</v>
      </c>
      <c r="F737" s="8" t="str">
        <f t="shared" si="22"/>
        <v>insert into Inventario values (736,11,1404,736,10);</v>
      </c>
    </row>
    <row r="738" spans="1:6" x14ac:dyDescent="0.25">
      <c r="A738" s="8">
        <f t="shared" si="23"/>
        <v>737</v>
      </c>
      <c r="B738">
        <v>11</v>
      </c>
      <c r="C738">
        <v>1482</v>
      </c>
      <c r="D738">
        <v>737</v>
      </c>
      <c r="E738">
        <v>11</v>
      </c>
      <c r="F738" s="8" t="str">
        <f t="shared" si="22"/>
        <v>insert into Inventario values (737,11,1482,737,11);</v>
      </c>
    </row>
    <row r="739" spans="1:6" x14ac:dyDescent="0.25">
      <c r="A739" s="8">
        <f t="shared" si="23"/>
        <v>738</v>
      </c>
      <c r="B739">
        <v>17</v>
      </c>
      <c r="C739">
        <v>2262</v>
      </c>
      <c r="D739">
        <v>738</v>
      </c>
      <c r="E739">
        <v>12</v>
      </c>
      <c r="F739" s="8" t="str">
        <f t="shared" si="22"/>
        <v>insert into Inventario values (738,17,2262,738,12);</v>
      </c>
    </row>
    <row r="740" spans="1:6" x14ac:dyDescent="0.25">
      <c r="A740" s="8">
        <f t="shared" si="23"/>
        <v>739</v>
      </c>
      <c r="B740">
        <v>19</v>
      </c>
      <c r="C740">
        <v>2574</v>
      </c>
      <c r="D740">
        <v>739</v>
      </c>
      <c r="E740">
        <v>13</v>
      </c>
      <c r="F740" s="8" t="str">
        <f t="shared" si="22"/>
        <v>insert into Inventario values (739,19,2574,739,13);</v>
      </c>
    </row>
    <row r="741" spans="1:6" x14ac:dyDescent="0.25">
      <c r="A741" s="8">
        <f t="shared" si="23"/>
        <v>740</v>
      </c>
      <c r="B741">
        <v>12</v>
      </c>
      <c r="C741">
        <v>1404</v>
      </c>
      <c r="D741">
        <v>740</v>
      </c>
      <c r="E741">
        <v>14</v>
      </c>
      <c r="F741" s="8" t="str">
        <f t="shared" si="22"/>
        <v>insert into Inventario values (740,12,1404,740,14);</v>
      </c>
    </row>
    <row r="742" spans="1:6" x14ac:dyDescent="0.25">
      <c r="A742" s="8">
        <f t="shared" si="23"/>
        <v>741</v>
      </c>
      <c r="B742">
        <v>18</v>
      </c>
      <c r="C742">
        <v>2418</v>
      </c>
      <c r="D742">
        <v>741</v>
      </c>
      <c r="E742">
        <v>15</v>
      </c>
      <c r="F742" s="8" t="str">
        <f t="shared" si="22"/>
        <v>insert into Inventario values (741,18,2418,741,15);</v>
      </c>
    </row>
    <row r="743" spans="1:6" x14ac:dyDescent="0.25">
      <c r="A743" s="8">
        <f t="shared" si="23"/>
        <v>742</v>
      </c>
      <c r="B743">
        <v>22</v>
      </c>
      <c r="C743">
        <v>2886</v>
      </c>
      <c r="D743">
        <v>742</v>
      </c>
      <c r="E743">
        <v>16</v>
      </c>
      <c r="F743" s="8" t="str">
        <f t="shared" si="22"/>
        <v>insert into Inventario values (742,22,2886,742,16);</v>
      </c>
    </row>
    <row r="744" spans="1:6" x14ac:dyDescent="0.25">
      <c r="A744" s="8">
        <f t="shared" si="23"/>
        <v>743</v>
      </c>
      <c r="B744">
        <v>12</v>
      </c>
      <c r="C744">
        <v>1638</v>
      </c>
      <c r="D744">
        <v>743</v>
      </c>
      <c r="E744">
        <v>17</v>
      </c>
      <c r="F744" s="8" t="str">
        <f t="shared" si="22"/>
        <v>insert into Inventario values (743,12,1638,743,17);</v>
      </c>
    </row>
    <row r="745" spans="1:6" x14ac:dyDescent="0.25">
      <c r="A745" s="8">
        <f t="shared" si="23"/>
        <v>744</v>
      </c>
      <c r="B745">
        <v>21</v>
      </c>
      <c r="C745">
        <v>2808</v>
      </c>
      <c r="D745">
        <v>744</v>
      </c>
      <c r="E745">
        <v>18</v>
      </c>
      <c r="F745" s="8" t="str">
        <f t="shared" si="22"/>
        <v>insert into Inventario values (744,21,2808,744,18);</v>
      </c>
    </row>
    <row r="746" spans="1:6" x14ac:dyDescent="0.25">
      <c r="A746" s="8">
        <f t="shared" si="23"/>
        <v>745</v>
      </c>
      <c r="B746">
        <v>12</v>
      </c>
      <c r="C746">
        <v>1638</v>
      </c>
      <c r="D746">
        <v>745</v>
      </c>
      <c r="E746">
        <v>19</v>
      </c>
      <c r="F746" s="8" t="str">
        <f t="shared" si="22"/>
        <v>insert into Inventario values (745,12,1638,745,19);</v>
      </c>
    </row>
    <row r="747" spans="1:6" x14ac:dyDescent="0.25">
      <c r="A747" s="8">
        <f t="shared" si="23"/>
        <v>746</v>
      </c>
      <c r="B747">
        <v>22</v>
      </c>
      <c r="C747">
        <v>2886</v>
      </c>
      <c r="D747">
        <v>746</v>
      </c>
      <c r="E747">
        <v>20</v>
      </c>
      <c r="F747" s="8" t="str">
        <f t="shared" si="22"/>
        <v>insert into Inventario values (746,22,2886,746,20);</v>
      </c>
    </row>
    <row r="748" spans="1:6" x14ac:dyDescent="0.25">
      <c r="A748" s="8">
        <f t="shared" si="23"/>
        <v>747</v>
      </c>
      <c r="B748">
        <v>27</v>
      </c>
      <c r="C748">
        <v>3588</v>
      </c>
      <c r="D748">
        <v>747</v>
      </c>
      <c r="E748">
        <v>21</v>
      </c>
      <c r="F748" s="8" t="str">
        <f t="shared" si="22"/>
        <v>insert into Inventario values (747,27,3588,747,21);</v>
      </c>
    </row>
    <row r="749" spans="1:6" x14ac:dyDescent="0.25">
      <c r="A749" s="8">
        <f t="shared" si="23"/>
        <v>748</v>
      </c>
      <c r="B749">
        <v>12</v>
      </c>
      <c r="C749">
        <v>1638</v>
      </c>
      <c r="D749">
        <v>748</v>
      </c>
      <c r="E749">
        <v>22</v>
      </c>
      <c r="F749" s="8" t="str">
        <f t="shared" si="22"/>
        <v>insert into Inventario values (748,12,1638,748,22);</v>
      </c>
    </row>
    <row r="750" spans="1:6" x14ac:dyDescent="0.25">
      <c r="A750" s="8">
        <f t="shared" si="23"/>
        <v>749</v>
      </c>
      <c r="B750">
        <v>14</v>
      </c>
      <c r="C750">
        <v>1794</v>
      </c>
      <c r="D750">
        <v>749</v>
      </c>
      <c r="E750">
        <v>23</v>
      </c>
      <c r="F750" s="8" t="str">
        <f t="shared" si="22"/>
        <v>insert into Inventario values (749,14,1794,749,23);</v>
      </c>
    </row>
    <row r="751" spans="1:6" x14ac:dyDescent="0.25">
      <c r="A751" s="8">
        <f t="shared" si="23"/>
        <v>750</v>
      </c>
      <c r="B751">
        <v>23</v>
      </c>
      <c r="C751">
        <v>3042</v>
      </c>
      <c r="D751">
        <v>750</v>
      </c>
      <c r="E751">
        <v>24</v>
      </c>
      <c r="F751" s="8" t="str">
        <f t="shared" si="22"/>
        <v>insert into Inventario values (750,23,3042,750,24);</v>
      </c>
    </row>
    <row r="752" spans="1:6" x14ac:dyDescent="0.25">
      <c r="A752" s="8">
        <f t="shared" si="23"/>
        <v>751</v>
      </c>
      <c r="B752">
        <v>29</v>
      </c>
      <c r="C752">
        <v>3900</v>
      </c>
      <c r="D752">
        <v>751</v>
      </c>
      <c r="E752">
        <v>25</v>
      </c>
      <c r="F752" s="8" t="str">
        <f t="shared" si="22"/>
        <v>insert into Inventario values (751,29,3900,751,25);</v>
      </c>
    </row>
    <row r="753" spans="1:6" x14ac:dyDescent="0.25">
      <c r="A753" s="8">
        <f t="shared" si="23"/>
        <v>752</v>
      </c>
      <c r="B753">
        <v>16</v>
      </c>
      <c r="C753">
        <v>2184</v>
      </c>
      <c r="D753">
        <v>752</v>
      </c>
      <c r="E753">
        <v>26</v>
      </c>
      <c r="F753" s="8" t="str">
        <f t="shared" si="22"/>
        <v>insert into Inventario values (752,16,2184,752,26);</v>
      </c>
    </row>
    <row r="754" spans="1:6" x14ac:dyDescent="0.25">
      <c r="A754" s="8">
        <f t="shared" si="23"/>
        <v>753</v>
      </c>
      <c r="B754">
        <v>32</v>
      </c>
      <c r="C754">
        <v>4368</v>
      </c>
      <c r="D754">
        <v>753</v>
      </c>
      <c r="E754">
        <v>27</v>
      </c>
      <c r="F754" s="8" t="str">
        <f t="shared" si="22"/>
        <v>insert into Inventario values (753,32,4368,753,27);</v>
      </c>
    </row>
    <row r="755" spans="1:6" x14ac:dyDescent="0.25">
      <c r="A755" s="8">
        <f t="shared" si="23"/>
        <v>754</v>
      </c>
      <c r="B755">
        <v>31</v>
      </c>
      <c r="C755">
        <v>4134</v>
      </c>
      <c r="D755">
        <v>754</v>
      </c>
      <c r="E755">
        <v>28</v>
      </c>
      <c r="F755" s="8" t="str">
        <f t="shared" si="22"/>
        <v>insert into Inventario values (754,31,4134,754,28);</v>
      </c>
    </row>
    <row r="756" spans="1:6" x14ac:dyDescent="0.25">
      <c r="A756" s="8">
        <f t="shared" si="23"/>
        <v>755</v>
      </c>
      <c r="B756">
        <v>34</v>
      </c>
      <c r="C756">
        <v>4524</v>
      </c>
      <c r="D756">
        <v>755</v>
      </c>
      <c r="E756">
        <v>29</v>
      </c>
      <c r="F756" s="8" t="str">
        <f t="shared" si="22"/>
        <v>insert into Inventario values (755,34,4524,755,29);</v>
      </c>
    </row>
    <row r="757" spans="1:6" x14ac:dyDescent="0.25">
      <c r="A757" s="8">
        <f t="shared" si="23"/>
        <v>756</v>
      </c>
      <c r="B757">
        <v>16</v>
      </c>
      <c r="C757">
        <v>2184</v>
      </c>
      <c r="D757">
        <v>756</v>
      </c>
      <c r="E757">
        <v>30</v>
      </c>
      <c r="F757" s="8" t="str">
        <f t="shared" si="22"/>
        <v>insert into Inventario values (756,16,2184,756,30);</v>
      </c>
    </row>
    <row r="758" spans="1:6" x14ac:dyDescent="0.25">
      <c r="A758" s="8">
        <f t="shared" si="23"/>
        <v>757</v>
      </c>
      <c r="B758">
        <v>14</v>
      </c>
      <c r="C758">
        <v>1872</v>
      </c>
      <c r="D758">
        <v>757</v>
      </c>
      <c r="E758">
        <v>31</v>
      </c>
      <c r="F758" s="8" t="str">
        <f t="shared" si="22"/>
        <v>insert into Inventario values (757,14,1872,757,31);</v>
      </c>
    </row>
    <row r="759" spans="1:6" x14ac:dyDescent="0.25">
      <c r="A759" s="8">
        <f t="shared" si="23"/>
        <v>758</v>
      </c>
      <c r="B759">
        <v>11</v>
      </c>
      <c r="C759">
        <v>1404</v>
      </c>
      <c r="D759">
        <v>758</v>
      </c>
      <c r="E759">
        <v>32</v>
      </c>
      <c r="F759" s="8" t="str">
        <f t="shared" si="22"/>
        <v>insert into Inventario values (758,11,1404,758,32);</v>
      </c>
    </row>
    <row r="760" spans="1:6" x14ac:dyDescent="0.25">
      <c r="A760" s="8">
        <f t="shared" si="23"/>
        <v>759</v>
      </c>
      <c r="B760">
        <v>16</v>
      </c>
      <c r="C760">
        <v>2184</v>
      </c>
      <c r="D760">
        <v>759</v>
      </c>
      <c r="E760">
        <v>33</v>
      </c>
      <c r="F760" s="8" t="str">
        <f t="shared" si="22"/>
        <v>insert into Inventario values (759,16,2184,759,33);</v>
      </c>
    </row>
    <row r="761" spans="1:6" x14ac:dyDescent="0.25">
      <c r="A761" s="8">
        <f t="shared" si="23"/>
        <v>760</v>
      </c>
      <c r="B761">
        <v>395</v>
      </c>
      <c r="C761">
        <v>61620</v>
      </c>
      <c r="D761">
        <v>760</v>
      </c>
      <c r="E761">
        <v>1</v>
      </c>
      <c r="F761" s="8" t="str">
        <f t="shared" si="22"/>
        <v>insert into Inventario values (760,395,61620,760,1);</v>
      </c>
    </row>
    <row r="762" spans="1:6" x14ac:dyDescent="0.25">
      <c r="A762" s="8">
        <f t="shared" si="23"/>
        <v>761</v>
      </c>
      <c r="B762">
        <v>69</v>
      </c>
      <c r="C762">
        <v>9438</v>
      </c>
      <c r="D762">
        <v>761</v>
      </c>
      <c r="E762">
        <v>2</v>
      </c>
      <c r="F762" s="8" t="str">
        <f t="shared" si="22"/>
        <v>insert into Inventario values (761,69,9438,761,2);</v>
      </c>
    </row>
    <row r="763" spans="1:6" x14ac:dyDescent="0.25">
      <c r="A763" s="8">
        <f t="shared" si="23"/>
        <v>762</v>
      </c>
      <c r="B763">
        <v>54</v>
      </c>
      <c r="C763">
        <v>7254</v>
      </c>
      <c r="D763">
        <v>762</v>
      </c>
      <c r="E763">
        <v>3</v>
      </c>
      <c r="F763" s="8" t="str">
        <f t="shared" si="22"/>
        <v>insert into Inventario values (762,54,7254,762,3);</v>
      </c>
    </row>
    <row r="764" spans="1:6" x14ac:dyDescent="0.25">
      <c r="A764" s="8">
        <f t="shared" si="23"/>
        <v>763</v>
      </c>
      <c r="B764">
        <v>115</v>
      </c>
      <c r="C764">
        <v>16380</v>
      </c>
      <c r="D764">
        <v>763</v>
      </c>
      <c r="E764">
        <v>4</v>
      </c>
      <c r="F764" s="8" t="str">
        <f t="shared" si="22"/>
        <v>insert into Inventario values (763,115,16380,763,4);</v>
      </c>
    </row>
    <row r="765" spans="1:6" x14ac:dyDescent="0.25">
      <c r="A765" s="8">
        <f t="shared" si="23"/>
        <v>764</v>
      </c>
      <c r="B765">
        <v>16</v>
      </c>
      <c r="C765">
        <v>2184</v>
      </c>
      <c r="D765">
        <v>764</v>
      </c>
      <c r="E765">
        <v>5</v>
      </c>
      <c r="F765" s="8" t="str">
        <f t="shared" si="22"/>
        <v>insert into Inventario values (764,16,2184,764,5);</v>
      </c>
    </row>
    <row r="766" spans="1:6" x14ac:dyDescent="0.25">
      <c r="A766" s="8">
        <f t="shared" si="23"/>
        <v>765</v>
      </c>
      <c r="B766">
        <v>35</v>
      </c>
      <c r="C766">
        <v>4680</v>
      </c>
      <c r="D766">
        <v>765</v>
      </c>
      <c r="E766">
        <v>6</v>
      </c>
      <c r="F766" s="8" t="str">
        <f t="shared" si="22"/>
        <v>insert into Inventario values (765,35,4680,765,6);</v>
      </c>
    </row>
    <row r="767" spans="1:6" x14ac:dyDescent="0.25">
      <c r="A767" s="8">
        <f t="shared" si="23"/>
        <v>766</v>
      </c>
      <c r="B767">
        <v>52</v>
      </c>
      <c r="C767">
        <v>7020</v>
      </c>
      <c r="D767">
        <v>766</v>
      </c>
      <c r="E767">
        <v>7</v>
      </c>
      <c r="F767" s="8" t="str">
        <f t="shared" si="22"/>
        <v>insert into Inventario values (766,52,7020,766,7);</v>
      </c>
    </row>
    <row r="768" spans="1:6" x14ac:dyDescent="0.25">
      <c r="A768" s="8">
        <f t="shared" si="23"/>
        <v>767</v>
      </c>
      <c r="B768">
        <v>20</v>
      </c>
      <c r="C768">
        <v>2652</v>
      </c>
      <c r="D768">
        <v>767</v>
      </c>
      <c r="E768">
        <v>8</v>
      </c>
      <c r="F768" s="8" t="str">
        <f t="shared" si="22"/>
        <v>insert into Inventario values (767,20,2652,767,8);</v>
      </c>
    </row>
    <row r="769" spans="1:6" x14ac:dyDescent="0.25">
      <c r="A769" s="8">
        <f t="shared" si="23"/>
        <v>768</v>
      </c>
      <c r="B769">
        <v>52</v>
      </c>
      <c r="C769">
        <v>7020</v>
      </c>
      <c r="D769">
        <v>768</v>
      </c>
      <c r="E769">
        <v>9</v>
      </c>
      <c r="F769" s="8" t="str">
        <f t="shared" si="22"/>
        <v>insert into Inventario values (768,52,7020,768,9);</v>
      </c>
    </row>
    <row r="770" spans="1:6" x14ac:dyDescent="0.25">
      <c r="A770" s="8">
        <f t="shared" si="23"/>
        <v>769</v>
      </c>
      <c r="B770">
        <v>47</v>
      </c>
      <c r="C770">
        <v>6318</v>
      </c>
      <c r="D770">
        <v>769</v>
      </c>
      <c r="E770">
        <v>10</v>
      </c>
      <c r="F770" s="8" t="str">
        <f t="shared" si="22"/>
        <v>insert into Inventario values (769,47,6318,769,10);</v>
      </c>
    </row>
    <row r="771" spans="1:6" x14ac:dyDescent="0.25">
      <c r="A771" s="8">
        <f t="shared" si="23"/>
        <v>770</v>
      </c>
      <c r="B771">
        <v>395</v>
      </c>
      <c r="C771">
        <v>61620</v>
      </c>
      <c r="D771">
        <v>770</v>
      </c>
      <c r="E771">
        <v>11</v>
      </c>
      <c r="F771" s="8" t="str">
        <f t="shared" ref="F771:F834" si="24">"insert into Inventario values ("&amp;A771&amp;","&amp;B771&amp;","&amp;C771&amp;","&amp;D771&amp;","&amp;E771&amp;");"</f>
        <v>insert into Inventario values (770,395,61620,770,11);</v>
      </c>
    </row>
    <row r="772" spans="1:6" x14ac:dyDescent="0.25">
      <c r="A772" s="8">
        <f t="shared" ref="A772:A835" si="25">+A771+1</f>
        <v>771</v>
      </c>
      <c r="B772">
        <v>36</v>
      </c>
      <c r="C772">
        <v>4992</v>
      </c>
      <c r="D772">
        <v>771</v>
      </c>
      <c r="E772">
        <v>12</v>
      </c>
      <c r="F772" s="8" t="str">
        <f t="shared" si="24"/>
        <v>insert into Inventario values (771,36,4992,771,12);</v>
      </c>
    </row>
    <row r="773" spans="1:6" x14ac:dyDescent="0.25">
      <c r="A773" s="8">
        <f t="shared" si="25"/>
        <v>772</v>
      </c>
      <c r="B773">
        <v>43</v>
      </c>
      <c r="C773">
        <v>5928</v>
      </c>
      <c r="D773">
        <v>772</v>
      </c>
      <c r="E773">
        <v>13</v>
      </c>
      <c r="F773" s="8" t="str">
        <f t="shared" si="24"/>
        <v>insert into Inventario values (772,43,5928,772,13);</v>
      </c>
    </row>
    <row r="774" spans="1:6" x14ac:dyDescent="0.25">
      <c r="A774" s="8">
        <f t="shared" si="25"/>
        <v>773</v>
      </c>
      <c r="B774">
        <v>33</v>
      </c>
      <c r="C774">
        <v>4446</v>
      </c>
      <c r="D774">
        <v>773</v>
      </c>
      <c r="E774">
        <v>14</v>
      </c>
      <c r="F774" s="8" t="str">
        <f t="shared" si="24"/>
        <v>insert into Inventario values (773,33,4446,773,14);</v>
      </c>
    </row>
    <row r="775" spans="1:6" x14ac:dyDescent="0.25">
      <c r="A775" s="8">
        <f t="shared" si="25"/>
        <v>774</v>
      </c>
      <c r="B775">
        <v>33</v>
      </c>
      <c r="C775">
        <v>4446</v>
      </c>
      <c r="D775">
        <v>774</v>
      </c>
      <c r="E775">
        <v>15</v>
      </c>
      <c r="F775" s="8" t="str">
        <f t="shared" si="24"/>
        <v>insert into Inventario values (774,33,4446,774,15);</v>
      </c>
    </row>
    <row r="776" spans="1:6" x14ac:dyDescent="0.25">
      <c r="A776" s="8">
        <f t="shared" si="25"/>
        <v>775</v>
      </c>
      <c r="B776">
        <v>21</v>
      </c>
      <c r="C776">
        <v>2808</v>
      </c>
      <c r="D776">
        <v>775</v>
      </c>
      <c r="E776">
        <v>16</v>
      </c>
      <c r="F776" s="8" t="str">
        <f t="shared" si="24"/>
        <v>insert into Inventario values (775,21,2808,775,16);</v>
      </c>
    </row>
    <row r="777" spans="1:6" x14ac:dyDescent="0.25">
      <c r="A777" s="8">
        <f t="shared" si="25"/>
        <v>776</v>
      </c>
      <c r="B777">
        <v>13</v>
      </c>
      <c r="C777">
        <v>1716</v>
      </c>
      <c r="D777">
        <v>776</v>
      </c>
      <c r="E777">
        <v>17</v>
      </c>
      <c r="F777" s="8" t="str">
        <f t="shared" si="24"/>
        <v>insert into Inventario values (776,13,1716,776,17);</v>
      </c>
    </row>
    <row r="778" spans="1:6" x14ac:dyDescent="0.25">
      <c r="A778" s="8">
        <f t="shared" si="25"/>
        <v>777</v>
      </c>
      <c r="B778">
        <v>11</v>
      </c>
      <c r="C778">
        <v>1404</v>
      </c>
      <c r="D778">
        <v>777</v>
      </c>
      <c r="E778">
        <v>18</v>
      </c>
      <c r="F778" s="8" t="str">
        <f t="shared" si="24"/>
        <v>insert into Inventario values (777,11,1404,777,18);</v>
      </c>
    </row>
    <row r="779" spans="1:6" x14ac:dyDescent="0.25">
      <c r="A779" s="8">
        <f t="shared" si="25"/>
        <v>778</v>
      </c>
      <c r="B779">
        <v>10</v>
      </c>
      <c r="C779">
        <v>1248</v>
      </c>
      <c r="D779">
        <v>778</v>
      </c>
      <c r="E779">
        <v>19</v>
      </c>
      <c r="F779" s="8" t="str">
        <f t="shared" si="24"/>
        <v>insert into Inventario values (778,10,1248,778,19);</v>
      </c>
    </row>
    <row r="780" spans="1:6" x14ac:dyDescent="0.25">
      <c r="A780" s="8">
        <f t="shared" si="25"/>
        <v>779</v>
      </c>
      <c r="B780">
        <v>27</v>
      </c>
      <c r="C780">
        <v>3588</v>
      </c>
      <c r="D780">
        <v>779</v>
      </c>
      <c r="E780">
        <v>20</v>
      </c>
      <c r="F780" s="8" t="str">
        <f t="shared" si="24"/>
        <v>insert into Inventario values (779,27,3588,779,20);</v>
      </c>
    </row>
    <row r="781" spans="1:6" x14ac:dyDescent="0.25">
      <c r="A781" s="8">
        <f t="shared" si="25"/>
        <v>780</v>
      </c>
      <c r="B781">
        <v>15</v>
      </c>
      <c r="C781">
        <v>2028</v>
      </c>
      <c r="D781">
        <v>780</v>
      </c>
      <c r="E781">
        <v>21</v>
      </c>
      <c r="F781" s="8" t="str">
        <f t="shared" si="24"/>
        <v>insert into Inventario values (780,15,2028,780,21);</v>
      </c>
    </row>
    <row r="782" spans="1:6" x14ac:dyDescent="0.25">
      <c r="A782" s="8">
        <f t="shared" si="25"/>
        <v>781</v>
      </c>
      <c r="B782">
        <v>26</v>
      </c>
      <c r="C782">
        <v>3432</v>
      </c>
      <c r="D782">
        <v>781</v>
      </c>
      <c r="E782">
        <v>22</v>
      </c>
      <c r="F782" s="8" t="str">
        <f t="shared" si="24"/>
        <v>insert into Inventario values (781,26,3432,781,22);</v>
      </c>
    </row>
    <row r="783" spans="1:6" x14ac:dyDescent="0.25">
      <c r="A783" s="8">
        <f t="shared" si="25"/>
        <v>782</v>
      </c>
      <c r="B783">
        <v>93</v>
      </c>
      <c r="C783">
        <v>12714</v>
      </c>
      <c r="D783">
        <v>782</v>
      </c>
      <c r="E783">
        <v>23</v>
      </c>
      <c r="F783" s="8" t="str">
        <f t="shared" si="24"/>
        <v>insert into Inventario values (782,93,12714,782,23);</v>
      </c>
    </row>
    <row r="784" spans="1:6" x14ac:dyDescent="0.25">
      <c r="A784" s="8">
        <f t="shared" si="25"/>
        <v>783</v>
      </c>
      <c r="B784">
        <v>38</v>
      </c>
      <c r="C784">
        <v>5226</v>
      </c>
      <c r="D784">
        <v>783</v>
      </c>
      <c r="E784">
        <v>24</v>
      </c>
      <c r="F784" s="8" t="str">
        <f t="shared" si="24"/>
        <v>insert into Inventario values (783,38,5226,783,24);</v>
      </c>
    </row>
    <row r="785" spans="1:6" x14ac:dyDescent="0.25">
      <c r="A785" s="8">
        <f t="shared" si="25"/>
        <v>784</v>
      </c>
      <c r="B785">
        <v>52</v>
      </c>
      <c r="C785">
        <v>7176</v>
      </c>
      <c r="D785">
        <v>784</v>
      </c>
      <c r="E785">
        <v>25</v>
      </c>
      <c r="F785" s="8" t="str">
        <f t="shared" si="24"/>
        <v>insert into Inventario values (784,52,7176,784,25);</v>
      </c>
    </row>
    <row r="786" spans="1:6" x14ac:dyDescent="0.25">
      <c r="A786" s="8">
        <f t="shared" si="25"/>
        <v>785</v>
      </c>
      <c r="B786">
        <v>81</v>
      </c>
      <c r="C786">
        <v>11154</v>
      </c>
      <c r="D786">
        <v>785</v>
      </c>
      <c r="E786">
        <v>26</v>
      </c>
      <c r="F786" s="8" t="str">
        <f t="shared" si="24"/>
        <v>insert into Inventario values (785,81,11154,785,26);</v>
      </c>
    </row>
    <row r="787" spans="1:6" x14ac:dyDescent="0.25">
      <c r="A787" s="8">
        <f t="shared" si="25"/>
        <v>786</v>
      </c>
      <c r="B787">
        <v>182</v>
      </c>
      <c r="C787">
        <v>25116</v>
      </c>
      <c r="D787">
        <v>786</v>
      </c>
      <c r="E787">
        <v>27</v>
      </c>
      <c r="F787" s="8" t="str">
        <f t="shared" si="24"/>
        <v>insert into Inventario values (786,182,25116,786,27);</v>
      </c>
    </row>
    <row r="788" spans="1:6" x14ac:dyDescent="0.25">
      <c r="A788" s="8">
        <f t="shared" si="25"/>
        <v>787</v>
      </c>
      <c r="B788">
        <v>44</v>
      </c>
      <c r="C788">
        <v>5928</v>
      </c>
      <c r="D788">
        <v>787</v>
      </c>
      <c r="E788">
        <v>28</v>
      </c>
      <c r="F788" s="8" t="str">
        <f t="shared" si="24"/>
        <v>insert into Inventario values (787,44,5928,787,28);</v>
      </c>
    </row>
    <row r="789" spans="1:6" x14ac:dyDescent="0.25">
      <c r="A789" s="8">
        <f t="shared" si="25"/>
        <v>788</v>
      </c>
      <c r="B789">
        <v>65</v>
      </c>
      <c r="C789">
        <v>8892</v>
      </c>
      <c r="D789">
        <v>788</v>
      </c>
      <c r="E789">
        <v>29</v>
      </c>
      <c r="F789" s="8" t="str">
        <f t="shared" si="24"/>
        <v>insert into Inventario values (788,65,8892,788,29);</v>
      </c>
    </row>
    <row r="790" spans="1:6" x14ac:dyDescent="0.25">
      <c r="A790" s="8">
        <f t="shared" si="25"/>
        <v>789</v>
      </c>
      <c r="B790">
        <v>265</v>
      </c>
      <c r="C790">
        <v>39780</v>
      </c>
      <c r="D790">
        <v>789</v>
      </c>
      <c r="E790">
        <v>30</v>
      </c>
      <c r="F790" s="8" t="str">
        <f t="shared" si="24"/>
        <v>insert into Inventario values (789,265,39780,789,30);</v>
      </c>
    </row>
    <row r="791" spans="1:6" x14ac:dyDescent="0.25">
      <c r="A791" s="8">
        <f t="shared" si="25"/>
        <v>790</v>
      </c>
      <c r="B791">
        <v>385</v>
      </c>
      <c r="C791">
        <v>58500</v>
      </c>
      <c r="D791">
        <v>790</v>
      </c>
      <c r="E791">
        <v>31</v>
      </c>
      <c r="F791" s="8" t="str">
        <f t="shared" si="24"/>
        <v>insert into Inventario values (790,385,58500,790,31);</v>
      </c>
    </row>
    <row r="792" spans="1:6" x14ac:dyDescent="0.25">
      <c r="A792" s="8">
        <f t="shared" si="25"/>
        <v>791</v>
      </c>
      <c r="B792">
        <v>365</v>
      </c>
      <c r="C792">
        <v>55380</v>
      </c>
      <c r="D792">
        <v>791</v>
      </c>
      <c r="E792">
        <v>32</v>
      </c>
      <c r="F792" s="8" t="str">
        <f t="shared" si="24"/>
        <v>insert into Inventario values (791,365,55380,791,32);</v>
      </c>
    </row>
    <row r="793" spans="1:6" x14ac:dyDescent="0.25">
      <c r="A793" s="8">
        <f t="shared" si="25"/>
        <v>792</v>
      </c>
      <c r="B793">
        <v>405</v>
      </c>
      <c r="C793">
        <v>61620</v>
      </c>
      <c r="D793">
        <v>792</v>
      </c>
      <c r="E793">
        <v>33</v>
      </c>
      <c r="F793" s="8" t="str">
        <f t="shared" si="24"/>
        <v>insert into Inventario values (792,405,61620,792,33);</v>
      </c>
    </row>
    <row r="794" spans="1:6" x14ac:dyDescent="0.25">
      <c r="A794" s="8">
        <f t="shared" si="25"/>
        <v>793</v>
      </c>
      <c r="B794">
        <v>164</v>
      </c>
      <c r="C794">
        <v>24024</v>
      </c>
      <c r="D794">
        <v>793</v>
      </c>
      <c r="E794">
        <v>1</v>
      </c>
      <c r="F794" s="8" t="str">
        <f t="shared" si="24"/>
        <v>insert into Inventario values (793,164,24024,793,1);</v>
      </c>
    </row>
    <row r="795" spans="1:6" x14ac:dyDescent="0.25">
      <c r="A795" s="8">
        <f t="shared" si="25"/>
        <v>794</v>
      </c>
      <c r="B795">
        <v>63</v>
      </c>
      <c r="C795">
        <v>8658</v>
      </c>
      <c r="D795">
        <v>794</v>
      </c>
      <c r="E795">
        <v>2</v>
      </c>
      <c r="F795" s="8" t="str">
        <f t="shared" si="24"/>
        <v>insert into Inventario values (794,63,8658,794,2);</v>
      </c>
    </row>
    <row r="796" spans="1:6" x14ac:dyDescent="0.25">
      <c r="A796" s="8">
        <f t="shared" si="25"/>
        <v>795</v>
      </c>
      <c r="B796">
        <v>172</v>
      </c>
      <c r="C796">
        <v>25194</v>
      </c>
      <c r="D796">
        <v>795</v>
      </c>
      <c r="E796">
        <v>3</v>
      </c>
      <c r="F796" s="8" t="str">
        <f t="shared" si="24"/>
        <v>insert into Inventario values (795,172,25194,795,3);</v>
      </c>
    </row>
    <row r="797" spans="1:6" x14ac:dyDescent="0.25">
      <c r="A797" s="8">
        <f t="shared" si="25"/>
        <v>796</v>
      </c>
      <c r="B797">
        <v>102</v>
      </c>
      <c r="C797">
        <v>13884</v>
      </c>
      <c r="D797">
        <v>796</v>
      </c>
      <c r="E797">
        <v>4</v>
      </c>
      <c r="F797" s="8" t="str">
        <f t="shared" si="24"/>
        <v>insert into Inventario values (796,102,13884,796,4);</v>
      </c>
    </row>
    <row r="798" spans="1:6" x14ac:dyDescent="0.25">
      <c r="A798" s="8">
        <f t="shared" si="25"/>
        <v>797</v>
      </c>
      <c r="B798">
        <v>90</v>
      </c>
      <c r="C798">
        <v>12324</v>
      </c>
      <c r="D798">
        <v>797</v>
      </c>
      <c r="E798">
        <v>5</v>
      </c>
      <c r="F798" s="8" t="str">
        <f t="shared" si="24"/>
        <v>insert into Inventario values (797,90,12324,797,5);</v>
      </c>
    </row>
    <row r="799" spans="1:6" x14ac:dyDescent="0.25">
      <c r="A799" s="8">
        <f t="shared" si="25"/>
        <v>798</v>
      </c>
      <c r="B799">
        <v>150</v>
      </c>
      <c r="C799">
        <v>21684</v>
      </c>
      <c r="D799">
        <v>798</v>
      </c>
      <c r="E799">
        <v>6</v>
      </c>
      <c r="F799" s="8" t="str">
        <f t="shared" si="24"/>
        <v>insert into Inventario values (798,150,21684,798,6);</v>
      </c>
    </row>
    <row r="800" spans="1:6" x14ac:dyDescent="0.25">
      <c r="A800" s="8">
        <f t="shared" si="25"/>
        <v>799</v>
      </c>
      <c r="B800">
        <v>29</v>
      </c>
      <c r="C800">
        <v>3900</v>
      </c>
      <c r="D800">
        <v>799</v>
      </c>
      <c r="E800">
        <v>7</v>
      </c>
      <c r="F800" s="8" t="str">
        <f t="shared" si="24"/>
        <v>insert into Inventario values (799,29,3900,799,7);</v>
      </c>
    </row>
    <row r="801" spans="1:6" x14ac:dyDescent="0.25">
      <c r="A801" s="8">
        <f t="shared" si="25"/>
        <v>800</v>
      </c>
      <c r="B801">
        <v>20</v>
      </c>
      <c r="C801">
        <v>2652</v>
      </c>
      <c r="D801">
        <v>800</v>
      </c>
      <c r="E801">
        <v>8</v>
      </c>
      <c r="F801" s="8" t="str">
        <f t="shared" si="24"/>
        <v>insert into Inventario values (800,20,2652,800,8);</v>
      </c>
    </row>
    <row r="802" spans="1:6" x14ac:dyDescent="0.25">
      <c r="A802" s="8">
        <f t="shared" si="25"/>
        <v>801</v>
      </c>
      <c r="B802">
        <v>23</v>
      </c>
      <c r="C802">
        <v>3120</v>
      </c>
      <c r="D802">
        <v>801</v>
      </c>
      <c r="E802">
        <v>9</v>
      </c>
      <c r="F802" s="8" t="str">
        <f t="shared" si="24"/>
        <v>insert into Inventario values (801,23,3120,801,9);</v>
      </c>
    </row>
    <row r="803" spans="1:6" x14ac:dyDescent="0.25">
      <c r="A803" s="8">
        <f t="shared" si="25"/>
        <v>802</v>
      </c>
      <c r="B803">
        <v>110</v>
      </c>
      <c r="C803">
        <v>15444</v>
      </c>
      <c r="D803">
        <v>802</v>
      </c>
      <c r="E803">
        <v>10</v>
      </c>
      <c r="F803" s="8" t="str">
        <f t="shared" si="24"/>
        <v>insert into Inventario values (802,110,15444,802,10);</v>
      </c>
    </row>
    <row r="804" spans="1:6" x14ac:dyDescent="0.25">
      <c r="A804" s="8">
        <f t="shared" si="25"/>
        <v>803</v>
      </c>
      <c r="B804">
        <v>135</v>
      </c>
      <c r="C804">
        <v>19500</v>
      </c>
      <c r="D804">
        <v>803</v>
      </c>
      <c r="E804">
        <v>11</v>
      </c>
      <c r="F804" s="8" t="str">
        <f t="shared" si="24"/>
        <v>insert into Inventario values (803,135,19500,803,11);</v>
      </c>
    </row>
    <row r="805" spans="1:6" x14ac:dyDescent="0.25">
      <c r="A805" s="8">
        <f t="shared" si="25"/>
        <v>804</v>
      </c>
      <c r="B805">
        <v>165</v>
      </c>
      <c r="C805">
        <v>24180</v>
      </c>
      <c r="D805">
        <v>804</v>
      </c>
      <c r="E805">
        <v>12</v>
      </c>
      <c r="F805" s="8" t="str">
        <f t="shared" si="24"/>
        <v>insert into Inventario values (804,165,24180,804,12);</v>
      </c>
    </row>
    <row r="806" spans="1:6" x14ac:dyDescent="0.25">
      <c r="A806" s="8">
        <f t="shared" si="25"/>
        <v>805</v>
      </c>
      <c r="B806">
        <v>175</v>
      </c>
      <c r="C806">
        <v>25740</v>
      </c>
      <c r="D806">
        <v>805</v>
      </c>
      <c r="E806">
        <v>13</v>
      </c>
      <c r="F806" s="8" t="str">
        <f t="shared" si="24"/>
        <v>insert into Inventario values (805,175,25740,805,13);</v>
      </c>
    </row>
    <row r="807" spans="1:6" x14ac:dyDescent="0.25">
      <c r="A807" s="8">
        <f t="shared" si="25"/>
        <v>806</v>
      </c>
      <c r="B807">
        <v>165</v>
      </c>
      <c r="C807">
        <v>24180</v>
      </c>
      <c r="D807">
        <v>806</v>
      </c>
      <c r="E807">
        <v>14</v>
      </c>
      <c r="F807" s="8" t="str">
        <f t="shared" si="24"/>
        <v>insert into Inventario values (806,165,24180,806,14);</v>
      </c>
    </row>
    <row r="808" spans="1:6" x14ac:dyDescent="0.25">
      <c r="A808" s="8">
        <f t="shared" si="25"/>
        <v>807</v>
      </c>
      <c r="B808">
        <v>38</v>
      </c>
      <c r="C808">
        <v>5148</v>
      </c>
      <c r="D808">
        <v>807</v>
      </c>
      <c r="E808">
        <v>15</v>
      </c>
      <c r="F808" s="8" t="str">
        <f t="shared" si="24"/>
        <v>insert into Inventario values (807,38,5148,807,15);</v>
      </c>
    </row>
    <row r="809" spans="1:6" x14ac:dyDescent="0.25">
      <c r="A809" s="8">
        <f t="shared" si="25"/>
        <v>808</v>
      </c>
      <c r="B809">
        <v>165</v>
      </c>
      <c r="C809">
        <v>24180</v>
      </c>
      <c r="D809">
        <v>808</v>
      </c>
      <c r="E809">
        <v>16</v>
      </c>
      <c r="F809" s="8" t="str">
        <f t="shared" si="24"/>
        <v>insert into Inventario values (808,165,24180,808,16);</v>
      </c>
    </row>
    <row r="810" spans="1:6" x14ac:dyDescent="0.25">
      <c r="A810" s="8">
        <f t="shared" si="25"/>
        <v>809</v>
      </c>
      <c r="B810">
        <v>205</v>
      </c>
      <c r="C810">
        <v>30420</v>
      </c>
      <c r="D810">
        <v>809</v>
      </c>
      <c r="E810">
        <v>17</v>
      </c>
      <c r="F810" s="8" t="str">
        <f t="shared" si="24"/>
        <v>insert into Inventario values (809,205,30420,809,17);</v>
      </c>
    </row>
    <row r="811" spans="1:6" x14ac:dyDescent="0.25">
      <c r="A811" s="8">
        <f t="shared" si="25"/>
        <v>810</v>
      </c>
      <c r="B811">
        <v>225</v>
      </c>
      <c r="C811">
        <v>33540</v>
      </c>
      <c r="D811">
        <v>810</v>
      </c>
      <c r="E811">
        <v>18</v>
      </c>
      <c r="F811" s="8" t="str">
        <f t="shared" si="24"/>
        <v>insert into Inventario values (810,225,33540,810,18);</v>
      </c>
    </row>
    <row r="812" spans="1:6" x14ac:dyDescent="0.25">
      <c r="A812" s="8">
        <f t="shared" si="25"/>
        <v>811</v>
      </c>
      <c r="B812">
        <v>215</v>
      </c>
      <c r="C812">
        <v>31980</v>
      </c>
      <c r="D812">
        <v>811</v>
      </c>
      <c r="E812">
        <v>19</v>
      </c>
      <c r="F812" s="8" t="str">
        <f t="shared" si="24"/>
        <v>insert into Inventario values (811,215,31980,811,19);</v>
      </c>
    </row>
    <row r="813" spans="1:6" x14ac:dyDescent="0.25">
      <c r="A813" s="8">
        <f t="shared" si="25"/>
        <v>812</v>
      </c>
      <c r="B813">
        <v>275</v>
      </c>
      <c r="C813">
        <v>41340</v>
      </c>
      <c r="D813">
        <v>812</v>
      </c>
      <c r="E813">
        <v>20</v>
      </c>
      <c r="F813" s="8" t="str">
        <f t="shared" si="24"/>
        <v>insert into Inventario values (812,275,41340,812,20);</v>
      </c>
    </row>
    <row r="814" spans="1:6" x14ac:dyDescent="0.25">
      <c r="A814" s="8">
        <f t="shared" si="25"/>
        <v>813</v>
      </c>
      <c r="B814">
        <v>265</v>
      </c>
      <c r="C814">
        <v>39780</v>
      </c>
      <c r="D814">
        <v>813</v>
      </c>
      <c r="E814">
        <v>21</v>
      </c>
      <c r="F814" s="8" t="str">
        <f t="shared" si="24"/>
        <v>insert into Inventario values (813,265,39780,813,21);</v>
      </c>
    </row>
    <row r="815" spans="1:6" x14ac:dyDescent="0.25">
      <c r="A815" s="8">
        <f t="shared" si="25"/>
        <v>814</v>
      </c>
      <c r="B815">
        <v>170</v>
      </c>
      <c r="C815">
        <v>24804</v>
      </c>
      <c r="D815">
        <v>814</v>
      </c>
      <c r="E815">
        <v>22</v>
      </c>
      <c r="F815" s="8" t="str">
        <f t="shared" si="24"/>
        <v>insert into Inventario values (814,170,24804,814,22);</v>
      </c>
    </row>
    <row r="816" spans="1:6" x14ac:dyDescent="0.25">
      <c r="A816" s="8">
        <f t="shared" si="25"/>
        <v>815</v>
      </c>
      <c r="B816">
        <v>175</v>
      </c>
      <c r="C816">
        <v>25740</v>
      </c>
      <c r="D816">
        <v>815</v>
      </c>
      <c r="E816">
        <v>23</v>
      </c>
      <c r="F816" s="8" t="str">
        <f t="shared" si="24"/>
        <v>insert into Inventario values (815,175,25740,815,23);</v>
      </c>
    </row>
    <row r="817" spans="1:6" x14ac:dyDescent="0.25">
      <c r="A817" s="8">
        <f t="shared" si="25"/>
        <v>816</v>
      </c>
      <c r="B817">
        <v>147</v>
      </c>
      <c r="C817">
        <v>20046</v>
      </c>
      <c r="D817">
        <v>816</v>
      </c>
      <c r="E817">
        <v>24</v>
      </c>
      <c r="F817" s="8" t="str">
        <f t="shared" si="24"/>
        <v>insert into Inventario values (816,147,20046,816,24);</v>
      </c>
    </row>
    <row r="818" spans="1:6" x14ac:dyDescent="0.25">
      <c r="A818" s="8">
        <f t="shared" si="25"/>
        <v>817</v>
      </c>
      <c r="B818">
        <v>46</v>
      </c>
      <c r="C818">
        <v>6240</v>
      </c>
      <c r="D818">
        <v>817</v>
      </c>
      <c r="E818">
        <v>25</v>
      </c>
      <c r="F818" s="8" t="str">
        <f t="shared" si="24"/>
        <v>insert into Inventario values (817,46,6240,817,25);</v>
      </c>
    </row>
    <row r="819" spans="1:6" x14ac:dyDescent="0.25">
      <c r="A819" s="8">
        <f t="shared" si="25"/>
        <v>818</v>
      </c>
      <c r="B819">
        <v>29</v>
      </c>
      <c r="C819">
        <v>3900</v>
      </c>
      <c r="D819">
        <v>818</v>
      </c>
      <c r="E819">
        <v>26</v>
      </c>
      <c r="F819" s="8" t="str">
        <f t="shared" si="24"/>
        <v>insert into Inventario values (818,29,3900,818,26);</v>
      </c>
    </row>
    <row r="820" spans="1:6" x14ac:dyDescent="0.25">
      <c r="A820" s="8">
        <f t="shared" si="25"/>
        <v>819</v>
      </c>
      <c r="B820">
        <v>30</v>
      </c>
      <c r="C820">
        <v>4056</v>
      </c>
      <c r="D820">
        <v>819</v>
      </c>
      <c r="E820">
        <v>27</v>
      </c>
      <c r="F820" s="8" t="str">
        <f t="shared" si="24"/>
        <v>insert into Inventario values (819,30,4056,819,27);</v>
      </c>
    </row>
    <row r="821" spans="1:6" x14ac:dyDescent="0.25">
      <c r="A821" s="8">
        <f t="shared" si="25"/>
        <v>820</v>
      </c>
      <c r="B821">
        <v>88</v>
      </c>
      <c r="C821">
        <v>12012</v>
      </c>
      <c r="D821">
        <v>820</v>
      </c>
      <c r="E821">
        <v>28</v>
      </c>
      <c r="F821" s="8" t="str">
        <f t="shared" si="24"/>
        <v>insert into Inventario values (820,88,12012,820,28);</v>
      </c>
    </row>
    <row r="822" spans="1:6" x14ac:dyDescent="0.25">
      <c r="A822" s="8">
        <f t="shared" si="25"/>
        <v>821</v>
      </c>
      <c r="B822">
        <v>42</v>
      </c>
      <c r="C822">
        <v>5616</v>
      </c>
      <c r="D822">
        <v>821</v>
      </c>
      <c r="E822">
        <v>29</v>
      </c>
      <c r="F822" s="8" t="str">
        <f t="shared" si="24"/>
        <v>insert into Inventario values (821,42,5616,821,29);</v>
      </c>
    </row>
    <row r="823" spans="1:6" x14ac:dyDescent="0.25">
      <c r="A823" s="8">
        <f t="shared" si="25"/>
        <v>822</v>
      </c>
      <c r="B823">
        <v>43</v>
      </c>
      <c r="C823">
        <v>5772</v>
      </c>
      <c r="D823">
        <v>822</v>
      </c>
      <c r="E823">
        <v>30</v>
      </c>
      <c r="F823" s="8" t="str">
        <f t="shared" si="24"/>
        <v>insert into Inventario values (822,43,5772,822,30);</v>
      </c>
    </row>
    <row r="824" spans="1:6" x14ac:dyDescent="0.25">
      <c r="A824" s="8">
        <f t="shared" si="25"/>
        <v>823</v>
      </c>
      <c r="B824">
        <v>160</v>
      </c>
      <c r="C824">
        <v>23244</v>
      </c>
      <c r="D824">
        <v>823</v>
      </c>
      <c r="E824">
        <v>31</v>
      </c>
      <c r="F824" s="8" t="str">
        <f t="shared" si="24"/>
        <v>insert into Inventario values (823,160,23244,823,31);</v>
      </c>
    </row>
    <row r="825" spans="1:6" x14ac:dyDescent="0.25">
      <c r="A825" s="8">
        <f t="shared" si="25"/>
        <v>824</v>
      </c>
      <c r="B825">
        <v>51</v>
      </c>
      <c r="C825">
        <v>6864</v>
      </c>
      <c r="D825">
        <v>824</v>
      </c>
      <c r="E825">
        <v>32</v>
      </c>
      <c r="F825" s="8" t="str">
        <f t="shared" si="24"/>
        <v>insert into Inventario values (824,51,6864,824,32);</v>
      </c>
    </row>
    <row r="826" spans="1:6" x14ac:dyDescent="0.25">
      <c r="A826" s="8">
        <f t="shared" si="25"/>
        <v>825</v>
      </c>
      <c r="B826">
        <v>54</v>
      </c>
      <c r="C826">
        <v>7332</v>
      </c>
      <c r="D826">
        <v>825</v>
      </c>
      <c r="E826">
        <v>33</v>
      </c>
      <c r="F826" s="8" t="str">
        <f t="shared" si="24"/>
        <v>insert into Inventario values (825,54,7332,825,33);</v>
      </c>
    </row>
    <row r="827" spans="1:6" x14ac:dyDescent="0.25">
      <c r="A827" s="8">
        <f t="shared" si="25"/>
        <v>826</v>
      </c>
      <c r="B827">
        <v>62</v>
      </c>
      <c r="C827">
        <v>8424</v>
      </c>
      <c r="D827">
        <v>826</v>
      </c>
      <c r="E827">
        <v>1</v>
      </c>
      <c r="F827" s="8" t="str">
        <f t="shared" si="24"/>
        <v>insert into Inventario values (826,62,8424,826,1);</v>
      </c>
    </row>
    <row r="828" spans="1:6" x14ac:dyDescent="0.25">
      <c r="A828" s="8">
        <f t="shared" si="25"/>
        <v>827</v>
      </c>
      <c r="B828">
        <v>67</v>
      </c>
      <c r="C828">
        <v>9048</v>
      </c>
      <c r="D828">
        <v>827</v>
      </c>
      <c r="E828">
        <v>2</v>
      </c>
      <c r="F828" s="8" t="str">
        <f t="shared" si="24"/>
        <v>insert into Inventario values (827,67,9048,827,2);</v>
      </c>
    </row>
    <row r="829" spans="1:6" x14ac:dyDescent="0.25">
      <c r="A829" s="8">
        <f t="shared" si="25"/>
        <v>828</v>
      </c>
      <c r="B829">
        <v>94</v>
      </c>
      <c r="C829">
        <v>12792</v>
      </c>
      <c r="D829">
        <v>828</v>
      </c>
      <c r="E829">
        <v>3</v>
      </c>
      <c r="F829" s="8" t="str">
        <f t="shared" si="24"/>
        <v>insert into Inventario values (828,94,12792,828,3);</v>
      </c>
    </row>
    <row r="830" spans="1:6" x14ac:dyDescent="0.25">
      <c r="A830" s="8">
        <f t="shared" si="25"/>
        <v>829</v>
      </c>
      <c r="B830">
        <v>108</v>
      </c>
      <c r="C830">
        <v>14820</v>
      </c>
      <c r="D830">
        <v>829</v>
      </c>
      <c r="E830">
        <v>4</v>
      </c>
      <c r="F830" s="8" t="str">
        <f t="shared" si="24"/>
        <v>insert into Inventario values (829,108,14820,829,4);</v>
      </c>
    </row>
    <row r="831" spans="1:6" x14ac:dyDescent="0.25">
      <c r="A831" s="8">
        <f t="shared" si="25"/>
        <v>830</v>
      </c>
      <c r="B831">
        <v>120</v>
      </c>
      <c r="C831">
        <v>17160</v>
      </c>
      <c r="D831">
        <v>830</v>
      </c>
      <c r="E831">
        <v>5</v>
      </c>
      <c r="F831" s="8" t="str">
        <f t="shared" si="24"/>
        <v>insert into Inventario values (830,120,17160,830,5);</v>
      </c>
    </row>
    <row r="832" spans="1:6" x14ac:dyDescent="0.25">
      <c r="A832" s="8">
        <f t="shared" si="25"/>
        <v>831</v>
      </c>
      <c r="B832">
        <v>100</v>
      </c>
      <c r="C832">
        <v>13884</v>
      </c>
      <c r="D832">
        <v>831</v>
      </c>
      <c r="E832">
        <v>6</v>
      </c>
      <c r="F832" s="8" t="str">
        <f t="shared" si="24"/>
        <v>insert into Inventario values (831,100,13884,831,6);</v>
      </c>
    </row>
    <row r="833" spans="1:6" x14ac:dyDescent="0.25">
      <c r="A833" s="8">
        <f t="shared" si="25"/>
        <v>832</v>
      </c>
      <c r="B833">
        <v>135</v>
      </c>
      <c r="C833">
        <v>19500</v>
      </c>
      <c r="D833">
        <v>832</v>
      </c>
      <c r="E833">
        <v>7</v>
      </c>
      <c r="F833" s="8" t="str">
        <f t="shared" si="24"/>
        <v>insert into Inventario values (832,135,19500,832,7);</v>
      </c>
    </row>
    <row r="834" spans="1:6" x14ac:dyDescent="0.25">
      <c r="A834" s="8">
        <f t="shared" si="25"/>
        <v>833</v>
      </c>
      <c r="B834">
        <v>38</v>
      </c>
      <c r="C834">
        <v>5148</v>
      </c>
      <c r="D834">
        <v>833</v>
      </c>
      <c r="E834">
        <v>8</v>
      </c>
      <c r="F834" s="8" t="str">
        <f t="shared" si="24"/>
        <v>insert into Inventario values (833,38,5148,833,8);</v>
      </c>
    </row>
    <row r="835" spans="1:6" x14ac:dyDescent="0.25">
      <c r="A835" s="8">
        <f t="shared" si="25"/>
        <v>834</v>
      </c>
      <c r="B835">
        <v>38</v>
      </c>
      <c r="C835">
        <v>5148</v>
      </c>
      <c r="D835">
        <v>834</v>
      </c>
      <c r="E835">
        <v>9</v>
      </c>
      <c r="F835" s="8" t="str">
        <f t="shared" ref="F835:F898" si="26">"insert into Inventario values ("&amp;A835&amp;","&amp;B835&amp;","&amp;C835&amp;","&amp;D835&amp;","&amp;E835&amp;");"</f>
        <v>insert into Inventario values (834,38,5148,834,9);</v>
      </c>
    </row>
    <row r="836" spans="1:6" x14ac:dyDescent="0.25">
      <c r="A836" s="8">
        <f t="shared" ref="A836:A899" si="27">+A835+1</f>
        <v>835</v>
      </c>
      <c r="B836">
        <v>45</v>
      </c>
      <c r="C836">
        <v>6084</v>
      </c>
      <c r="D836">
        <v>835</v>
      </c>
      <c r="E836">
        <v>10</v>
      </c>
      <c r="F836" s="8" t="str">
        <f t="shared" si="26"/>
        <v>insert into Inventario values (835,45,6084,835,10);</v>
      </c>
    </row>
    <row r="837" spans="1:6" x14ac:dyDescent="0.25">
      <c r="A837" s="8">
        <f t="shared" si="27"/>
        <v>836</v>
      </c>
      <c r="B837">
        <v>53</v>
      </c>
      <c r="C837">
        <v>7176</v>
      </c>
      <c r="D837">
        <v>836</v>
      </c>
      <c r="E837">
        <v>11</v>
      </c>
      <c r="F837" s="8" t="str">
        <f t="shared" si="26"/>
        <v>insert into Inventario values (836,53,7176,836,11);</v>
      </c>
    </row>
    <row r="838" spans="1:6" x14ac:dyDescent="0.25">
      <c r="A838" s="8">
        <f t="shared" si="27"/>
        <v>837</v>
      </c>
      <c r="B838">
        <v>56</v>
      </c>
      <c r="C838">
        <v>7644</v>
      </c>
      <c r="D838">
        <v>837</v>
      </c>
      <c r="E838">
        <v>12</v>
      </c>
      <c r="F838" s="8" t="str">
        <f t="shared" si="26"/>
        <v>insert into Inventario values (837,56,7644,837,12);</v>
      </c>
    </row>
    <row r="839" spans="1:6" x14ac:dyDescent="0.25">
      <c r="A839" s="8">
        <f t="shared" si="27"/>
        <v>838</v>
      </c>
      <c r="B839">
        <v>86</v>
      </c>
      <c r="C839">
        <v>11700</v>
      </c>
      <c r="D839">
        <v>838</v>
      </c>
      <c r="E839">
        <v>13</v>
      </c>
      <c r="F839" s="8" t="str">
        <f t="shared" si="26"/>
        <v>insert into Inventario values (838,86,11700,838,13);</v>
      </c>
    </row>
    <row r="840" spans="1:6" x14ac:dyDescent="0.25">
      <c r="A840" s="8">
        <f t="shared" si="27"/>
        <v>839</v>
      </c>
      <c r="B840">
        <v>113</v>
      </c>
      <c r="C840">
        <v>15444</v>
      </c>
      <c r="D840">
        <v>839</v>
      </c>
      <c r="E840">
        <v>14</v>
      </c>
      <c r="F840" s="8" t="str">
        <f t="shared" si="26"/>
        <v>insert into Inventario values (839,113,15444,839,14);</v>
      </c>
    </row>
    <row r="841" spans="1:6" x14ac:dyDescent="0.25">
      <c r="A841" s="8">
        <f t="shared" si="27"/>
        <v>840</v>
      </c>
      <c r="B841">
        <v>11</v>
      </c>
      <c r="C841">
        <v>1404</v>
      </c>
      <c r="D841">
        <v>840</v>
      </c>
      <c r="E841">
        <v>15</v>
      </c>
      <c r="F841" s="8" t="str">
        <f t="shared" si="26"/>
        <v>insert into Inventario values (840,11,1404,840,15);</v>
      </c>
    </row>
    <row r="842" spans="1:6" x14ac:dyDescent="0.25">
      <c r="A842" s="8">
        <f t="shared" si="27"/>
        <v>841</v>
      </c>
      <c r="B842">
        <v>7</v>
      </c>
      <c r="C842">
        <v>858</v>
      </c>
      <c r="D842">
        <v>841</v>
      </c>
      <c r="E842">
        <v>16</v>
      </c>
      <c r="F842" s="8" t="str">
        <f t="shared" si="26"/>
        <v>insert into Inventario values (841,7,858,841,16);</v>
      </c>
    </row>
    <row r="843" spans="1:6" x14ac:dyDescent="0.25">
      <c r="A843" s="8">
        <f t="shared" si="27"/>
        <v>842</v>
      </c>
      <c r="B843">
        <v>7</v>
      </c>
      <c r="C843">
        <v>936</v>
      </c>
      <c r="D843">
        <v>842</v>
      </c>
      <c r="E843">
        <v>17</v>
      </c>
      <c r="F843" s="8" t="str">
        <f t="shared" si="26"/>
        <v>insert into Inventario values (842,7,936,842,17);</v>
      </c>
    </row>
    <row r="844" spans="1:6" x14ac:dyDescent="0.25">
      <c r="A844" s="8">
        <f t="shared" si="27"/>
        <v>843</v>
      </c>
      <c r="B844">
        <v>10</v>
      </c>
      <c r="C844">
        <v>1326</v>
      </c>
      <c r="D844">
        <v>843</v>
      </c>
      <c r="E844">
        <v>18</v>
      </c>
      <c r="F844" s="8" t="str">
        <f t="shared" si="26"/>
        <v>insert into Inventario values (843,10,1326,843,18);</v>
      </c>
    </row>
    <row r="845" spans="1:6" x14ac:dyDescent="0.25">
      <c r="A845" s="8">
        <f t="shared" si="27"/>
        <v>844</v>
      </c>
      <c r="B845">
        <v>29</v>
      </c>
      <c r="C845">
        <v>3978</v>
      </c>
      <c r="D845">
        <v>844</v>
      </c>
      <c r="E845">
        <v>19</v>
      </c>
      <c r="F845" s="8" t="str">
        <f t="shared" si="26"/>
        <v>insert into Inventario values (844,29,3978,844,19);</v>
      </c>
    </row>
    <row r="846" spans="1:6" x14ac:dyDescent="0.25">
      <c r="A846" s="8">
        <f t="shared" si="27"/>
        <v>845</v>
      </c>
      <c r="B846">
        <v>168</v>
      </c>
      <c r="C846">
        <v>22932</v>
      </c>
      <c r="D846">
        <v>845</v>
      </c>
      <c r="E846">
        <v>20</v>
      </c>
      <c r="F846" s="8" t="str">
        <f t="shared" si="26"/>
        <v>insert into Inventario values (845,168,22932,845,20);</v>
      </c>
    </row>
    <row r="847" spans="1:6" x14ac:dyDescent="0.25">
      <c r="A847" s="8">
        <f t="shared" si="27"/>
        <v>846</v>
      </c>
      <c r="B847">
        <v>59</v>
      </c>
      <c r="C847">
        <v>8034</v>
      </c>
      <c r="D847">
        <v>846</v>
      </c>
      <c r="E847">
        <v>21</v>
      </c>
      <c r="F847" s="8" t="str">
        <f t="shared" si="26"/>
        <v>insert into Inventario values (846,59,8034,846,21);</v>
      </c>
    </row>
    <row r="848" spans="1:6" x14ac:dyDescent="0.25">
      <c r="A848" s="8">
        <f t="shared" si="27"/>
        <v>847</v>
      </c>
      <c r="B848">
        <v>65</v>
      </c>
      <c r="C848">
        <v>8892</v>
      </c>
      <c r="D848">
        <v>847</v>
      </c>
      <c r="E848">
        <v>22</v>
      </c>
      <c r="F848" s="8" t="str">
        <f t="shared" si="26"/>
        <v>insert into Inventario values (847,65,8892,847,22);</v>
      </c>
    </row>
    <row r="849" spans="1:6" x14ac:dyDescent="0.25">
      <c r="A849" s="8">
        <f t="shared" si="27"/>
        <v>848</v>
      </c>
      <c r="B849">
        <v>50</v>
      </c>
      <c r="C849">
        <v>6786</v>
      </c>
      <c r="D849">
        <v>848</v>
      </c>
      <c r="E849">
        <v>23</v>
      </c>
      <c r="F849" s="8" t="str">
        <f t="shared" si="26"/>
        <v>insert into Inventario values (848,50,6786,848,23);</v>
      </c>
    </row>
    <row r="850" spans="1:6" x14ac:dyDescent="0.25">
      <c r="A850" s="8">
        <f t="shared" si="27"/>
        <v>849</v>
      </c>
      <c r="B850">
        <v>53</v>
      </c>
      <c r="C850">
        <v>7176</v>
      </c>
      <c r="D850">
        <v>849</v>
      </c>
      <c r="E850">
        <v>24</v>
      </c>
      <c r="F850" s="8" t="str">
        <f t="shared" si="26"/>
        <v>insert into Inventario values (849,53,7176,849,24);</v>
      </c>
    </row>
    <row r="851" spans="1:6" x14ac:dyDescent="0.25">
      <c r="A851" s="8">
        <f t="shared" si="27"/>
        <v>850</v>
      </c>
      <c r="B851">
        <v>130</v>
      </c>
      <c r="C851">
        <v>17706</v>
      </c>
      <c r="D851">
        <v>850</v>
      </c>
      <c r="E851">
        <v>25</v>
      </c>
      <c r="F851" s="8" t="str">
        <f t="shared" si="26"/>
        <v>insert into Inventario values (850,130,17706,850,25);</v>
      </c>
    </row>
    <row r="852" spans="1:6" x14ac:dyDescent="0.25">
      <c r="A852" s="8">
        <f t="shared" si="27"/>
        <v>851</v>
      </c>
      <c r="B852">
        <v>498</v>
      </c>
      <c r="C852">
        <v>76128</v>
      </c>
      <c r="D852">
        <v>851</v>
      </c>
      <c r="E852">
        <v>26</v>
      </c>
      <c r="F852" s="8" t="str">
        <f t="shared" si="26"/>
        <v>insert into Inventario values (851,498,76128,851,26);</v>
      </c>
    </row>
    <row r="853" spans="1:6" x14ac:dyDescent="0.25">
      <c r="A853" s="8">
        <f t="shared" si="27"/>
        <v>852</v>
      </c>
      <c r="B853">
        <v>25</v>
      </c>
      <c r="C853">
        <v>3354</v>
      </c>
      <c r="D853">
        <v>852</v>
      </c>
      <c r="E853">
        <v>27</v>
      </c>
      <c r="F853" s="8" t="str">
        <f t="shared" si="26"/>
        <v>insert into Inventario values (852,25,3354,852,27);</v>
      </c>
    </row>
    <row r="854" spans="1:6" x14ac:dyDescent="0.25">
      <c r="A854" s="8">
        <f t="shared" si="27"/>
        <v>853</v>
      </c>
      <c r="B854">
        <v>25</v>
      </c>
      <c r="C854">
        <v>3354</v>
      </c>
      <c r="D854">
        <v>853</v>
      </c>
      <c r="E854">
        <v>28</v>
      </c>
      <c r="F854" s="8" t="str">
        <f t="shared" si="26"/>
        <v>insert into Inventario values (853,25,3354,853,28);</v>
      </c>
    </row>
    <row r="855" spans="1:6" x14ac:dyDescent="0.25">
      <c r="A855" s="8">
        <f t="shared" si="27"/>
        <v>854</v>
      </c>
      <c r="B855">
        <v>51</v>
      </c>
      <c r="C855">
        <v>7020</v>
      </c>
      <c r="D855">
        <v>854</v>
      </c>
      <c r="E855">
        <v>29</v>
      </c>
      <c r="F855" s="8" t="str">
        <f t="shared" si="26"/>
        <v>insert into Inventario values (854,51,7020,854,29);</v>
      </c>
    </row>
    <row r="856" spans="1:6" x14ac:dyDescent="0.25">
      <c r="A856" s="8">
        <f t="shared" si="27"/>
        <v>855</v>
      </c>
      <c r="B856">
        <v>64</v>
      </c>
      <c r="C856">
        <v>8814</v>
      </c>
      <c r="D856">
        <v>855</v>
      </c>
      <c r="E856">
        <v>30</v>
      </c>
      <c r="F856" s="8" t="str">
        <f t="shared" si="26"/>
        <v>insert into Inventario values (855,64,8814,855,30);</v>
      </c>
    </row>
    <row r="857" spans="1:6" x14ac:dyDescent="0.25">
      <c r="A857" s="8">
        <f t="shared" si="27"/>
        <v>856</v>
      </c>
      <c r="B857">
        <v>89</v>
      </c>
      <c r="C857">
        <v>12246</v>
      </c>
      <c r="D857">
        <v>856</v>
      </c>
      <c r="E857">
        <v>31</v>
      </c>
      <c r="F857" s="8" t="str">
        <f t="shared" si="26"/>
        <v>insert into Inventario values (856,89,12246,856,31);</v>
      </c>
    </row>
    <row r="858" spans="1:6" x14ac:dyDescent="0.25">
      <c r="A858" s="8">
        <f t="shared" si="27"/>
        <v>857</v>
      </c>
      <c r="B858">
        <v>108</v>
      </c>
      <c r="C858">
        <v>14820</v>
      </c>
      <c r="D858">
        <v>857</v>
      </c>
      <c r="E858">
        <v>32</v>
      </c>
      <c r="F858" s="8" t="str">
        <f t="shared" si="26"/>
        <v>insert into Inventario values (857,108,14820,857,32);</v>
      </c>
    </row>
    <row r="859" spans="1:6" x14ac:dyDescent="0.25">
      <c r="A859" s="8">
        <f t="shared" si="27"/>
        <v>858</v>
      </c>
      <c r="B859">
        <v>81</v>
      </c>
      <c r="C859">
        <v>11154</v>
      </c>
      <c r="D859">
        <v>858</v>
      </c>
      <c r="E859">
        <v>33</v>
      </c>
      <c r="F859" s="8" t="str">
        <f t="shared" si="26"/>
        <v>insert into Inventario values (858,81,11154,858,33);</v>
      </c>
    </row>
    <row r="860" spans="1:6" x14ac:dyDescent="0.25">
      <c r="A860" s="8">
        <f t="shared" si="27"/>
        <v>859</v>
      </c>
      <c r="B860">
        <v>102</v>
      </c>
      <c r="C860">
        <v>14352</v>
      </c>
      <c r="D860">
        <v>859</v>
      </c>
      <c r="E860">
        <v>1</v>
      </c>
      <c r="F860" s="8" t="str">
        <f t="shared" si="26"/>
        <v>insert into Inventario values (859,102,14352,859,1);</v>
      </c>
    </row>
    <row r="861" spans="1:6" x14ac:dyDescent="0.25">
      <c r="A861" s="8">
        <f t="shared" si="27"/>
        <v>860</v>
      </c>
      <c r="B861">
        <v>118</v>
      </c>
      <c r="C861">
        <v>16848</v>
      </c>
      <c r="D861">
        <v>860</v>
      </c>
      <c r="E861">
        <v>2</v>
      </c>
      <c r="F861" s="8" t="str">
        <f t="shared" si="26"/>
        <v>insert into Inventario values (860,118,16848,860,2);</v>
      </c>
    </row>
    <row r="862" spans="1:6" x14ac:dyDescent="0.25">
      <c r="A862" s="8">
        <f t="shared" si="27"/>
        <v>861</v>
      </c>
      <c r="B862">
        <v>129.5</v>
      </c>
      <c r="C862">
        <v>20202</v>
      </c>
      <c r="D862">
        <v>861</v>
      </c>
      <c r="E862">
        <v>3</v>
      </c>
      <c r="F862" s="8" t="str">
        <f t="shared" si="26"/>
        <v>insert into Inventario values (861,129.5,20202,861,3);</v>
      </c>
    </row>
    <row r="863" spans="1:6" x14ac:dyDescent="0.25">
      <c r="A863" s="8">
        <f t="shared" si="27"/>
        <v>862</v>
      </c>
      <c r="B863">
        <v>168.5</v>
      </c>
      <c r="C863">
        <v>26286</v>
      </c>
      <c r="D863">
        <v>862</v>
      </c>
      <c r="E863">
        <v>4</v>
      </c>
      <c r="F863" s="8" t="str">
        <f t="shared" si="26"/>
        <v>insert into Inventario values (862,168.5,26286,862,4);</v>
      </c>
    </row>
    <row r="864" spans="1:6" x14ac:dyDescent="0.25">
      <c r="A864" s="8">
        <f t="shared" si="27"/>
        <v>863</v>
      </c>
      <c r="B864">
        <v>12</v>
      </c>
      <c r="C864">
        <v>1560</v>
      </c>
      <c r="D864">
        <v>863</v>
      </c>
      <c r="E864">
        <v>5</v>
      </c>
      <c r="F864" s="8" t="str">
        <f t="shared" si="26"/>
        <v>insert into Inventario values (863,12,1560,863,5);</v>
      </c>
    </row>
    <row r="865" spans="1:6" x14ac:dyDescent="0.25">
      <c r="A865" s="8">
        <f t="shared" si="27"/>
        <v>864</v>
      </c>
      <c r="B865">
        <v>19</v>
      </c>
      <c r="C865">
        <v>2496</v>
      </c>
      <c r="D865">
        <v>864</v>
      </c>
      <c r="E865">
        <v>6</v>
      </c>
      <c r="F865" s="8" t="str">
        <f t="shared" si="26"/>
        <v>insert into Inventario values (864,19,2496,864,6);</v>
      </c>
    </row>
    <row r="866" spans="1:6" x14ac:dyDescent="0.25">
      <c r="A866" s="8">
        <f t="shared" si="27"/>
        <v>865</v>
      </c>
      <c r="B866">
        <v>11</v>
      </c>
      <c r="C866">
        <v>1482</v>
      </c>
      <c r="D866">
        <v>865</v>
      </c>
      <c r="E866">
        <v>7</v>
      </c>
      <c r="F866" s="8" t="str">
        <f t="shared" si="26"/>
        <v>insert into Inventario values (865,11,1482,865,7);</v>
      </c>
    </row>
    <row r="867" spans="1:6" x14ac:dyDescent="0.25">
      <c r="A867" s="8">
        <f t="shared" si="27"/>
        <v>866</v>
      </c>
      <c r="B867">
        <v>12</v>
      </c>
      <c r="C867">
        <v>1560</v>
      </c>
      <c r="D867">
        <v>866</v>
      </c>
      <c r="E867">
        <v>8</v>
      </c>
      <c r="F867" s="8" t="str">
        <f t="shared" si="26"/>
        <v>insert into Inventario values (866,12,1560,866,8);</v>
      </c>
    </row>
    <row r="868" spans="1:6" x14ac:dyDescent="0.25">
      <c r="A868" s="8">
        <f t="shared" si="27"/>
        <v>867</v>
      </c>
      <c r="B868">
        <v>15</v>
      </c>
      <c r="C868">
        <v>2028</v>
      </c>
      <c r="D868">
        <v>867</v>
      </c>
      <c r="E868">
        <v>9</v>
      </c>
      <c r="F868" s="8" t="str">
        <f t="shared" si="26"/>
        <v>insert into Inventario values (867,15,2028,867,9);</v>
      </c>
    </row>
    <row r="869" spans="1:6" x14ac:dyDescent="0.25">
      <c r="A869" s="8">
        <f t="shared" si="27"/>
        <v>868</v>
      </c>
      <c r="B869">
        <v>16</v>
      </c>
      <c r="C869">
        <v>2106</v>
      </c>
      <c r="D869">
        <v>868</v>
      </c>
      <c r="E869">
        <v>10</v>
      </c>
      <c r="F869" s="8" t="str">
        <f t="shared" si="26"/>
        <v>insert into Inventario values (868,16,2106,868,10);</v>
      </c>
    </row>
    <row r="870" spans="1:6" x14ac:dyDescent="0.25">
      <c r="A870" s="8">
        <f t="shared" si="27"/>
        <v>869</v>
      </c>
      <c r="B870">
        <v>19</v>
      </c>
      <c r="C870">
        <v>2496</v>
      </c>
      <c r="D870">
        <v>869</v>
      </c>
      <c r="E870">
        <v>11</v>
      </c>
      <c r="F870" s="8" t="str">
        <f t="shared" si="26"/>
        <v>insert into Inventario values (869,19,2496,869,11);</v>
      </c>
    </row>
    <row r="871" spans="1:6" x14ac:dyDescent="0.25">
      <c r="A871" s="8">
        <f t="shared" si="27"/>
        <v>870</v>
      </c>
      <c r="B871">
        <v>20</v>
      </c>
      <c r="C871">
        <v>2730</v>
      </c>
      <c r="D871">
        <v>870</v>
      </c>
      <c r="E871">
        <v>12</v>
      </c>
      <c r="F871" s="8" t="str">
        <f t="shared" si="26"/>
        <v>insert into Inventario values (870,20,2730,870,12);</v>
      </c>
    </row>
    <row r="872" spans="1:6" x14ac:dyDescent="0.25">
      <c r="A872" s="8">
        <f t="shared" si="27"/>
        <v>871</v>
      </c>
      <c r="B872">
        <v>25</v>
      </c>
      <c r="C872">
        <v>3432</v>
      </c>
      <c r="D872">
        <v>871</v>
      </c>
      <c r="E872">
        <v>13</v>
      </c>
      <c r="F872" s="8" t="str">
        <f t="shared" si="26"/>
        <v>insert into Inventario values (871,25,3432,871,13);</v>
      </c>
    </row>
    <row r="873" spans="1:6" x14ac:dyDescent="0.25">
      <c r="A873" s="8">
        <f t="shared" si="27"/>
        <v>872</v>
      </c>
      <c r="B873">
        <v>28</v>
      </c>
      <c r="C873">
        <v>3744</v>
      </c>
      <c r="D873">
        <v>872</v>
      </c>
      <c r="E873">
        <v>14</v>
      </c>
      <c r="F873" s="8" t="str">
        <f t="shared" si="26"/>
        <v>insert into Inventario values (872,28,3744,872,14);</v>
      </c>
    </row>
    <row r="874" spans="1:6" x14ac:dyDescent="0.25">
      <c r="A874" s="8">
        <f t="shared" si="27"/>
        <v>873</v>
      </c>
      <c r="B874">
        <v>66</v>
      </c>
      <c r="C874">
        <v>9048</v>
      </c>
      <c r="D874">
        <v>873</v>
      </c>
      <c r="E874">
        <v>15</v>
      </c>
      <c r="F874" s="8" t="str">
        <f t="shared" si="26"/>
        <v>insert into Inventario values (873,66,9048,873,15);</v>
      </c>
    </row>
    <row r="875" spans="1:6" x14ac:dyDescent="0.25">
      <c r="A875" s="8">
        <f t="shared" si="27"/>
        <v>874</v>
      </c>
      <c r="B875">
        <v>76</v>
      </c>
      <c r="C875">
        <v>10452</v>
      </c>
      <c r="D875">
        <v>874</v>
      </c>
      <c r="E875">
        <v>16</v>
      </c>
      <c r="F875" s="8" t="str">
        <f t="shared" si="26"/>
        <v>insert into Inventario values (874,76,10452,874,16);</v>
      </c>
    </row>
    <row r="876" spans="1:6" x14ac:dyDescent="0.25">
      <c r="A876" s="8">
        <f t="shared" si="27"/>
        <v>875</v>
      </c>
      <c r="B876">
        <v>90</v>
      </c>
      <c r="C876">
        <v>12402</v>
      </c>
      <c r="D876">
        <v>875</v>
      </c>
      <c r="E876">
        <v>17</v>
      </c>
      <c r="F876" s="8" t="str">
        <f t="shared" si="26"/>
        <v>insert into Inventario values (875,90,12402,875,17);</v>
      </c>
    </row>
    <row r="877" spans="1:6" x14ac:dyDescent="0.25">
      <c r="A877" s="8">
        <f t="shared" si="27"/>
        <v>876</v>
      </c>
      <c r="B877">
        <v>17</v>
      </c>
      <c r="C877">
        <v>2340</v>
      </c>
      <c r="D877">
        <v>876</v>
      </c>
      <c r="E877">
        <v>18</v>
      </c>
      <c r="F877" s="8" t="str">
        <f t="shared" si="26"/>
        <v>insert into Inventario values (876,17,2340,876,18);</v>
      </c>
    </row>
    <row r="878" spans="1:6" x14ac:dyDescent="0.25">
      <c r="A878" s="8">
        <f t="shared" si="27"/>
        <v>877</v>
      </c>
      <c r="B878">
        <v>153</v>
      </c>
      <c r="C878">
        <v>21060</v>
      </c>
      <c r="D878">
        <v>877</v>
      </c>
      <c r="E878">
        <v>19</v>
      </c>
      <c r="F878" s="8" t="str">
        <f t="shared" si="26"/>
        <v>insert into Inventario values (877,153,21060,877,19);</v>
      </c>
    </row>
    <row r="879" spans="1:6" x14ac:dyDescent="0.25">
      <c r="A879" s="8">
        <f t="shared" si="27"/>
        <v>878</v>
      </c>
      <c r="B879">
        <v>189</v>
      </c>
      <c r="C879">
        <v>26052</v>
      </c>
      <c r="D879">
        <v>878</v>
      </c>
      <c r="E879">
        <v>20</v>
      </c>
      <c r="F879" s="8" t="str">
        <f t="shared" si="26"/>
        <v>insert into Inventario values (878,189,26052,878,20);</v>
      </c>
    </row>
    <row r="880" spans="1:6" x14ac:dyDescent="0.25">
      <c r="A880" s="8">
        <f t="shared" si="27"/>
        <v>879</v>
      </c>
      <c r="B880">
        <v>35</v>
      </c>
      <c r="C880">
        <v>4758</v>
      </c>
      <c r="D880">
        <v>879</v>
      </c>
      <c r="E880">
        <v>21</v>
      </c>
      <c r="F880" s="8" t="str">
        <f t="shared" si="26"/>
        <v>insert into Inventario values (879,35,4758,879,21);</v>
      </c>
    </row>
    <row r="881" spans="1:6" x14ac:dyDescent="0.25">
      <c r="A881" s="8">
        <f t="shared" si="27"/>
        <v>880</v>
      </c>
      <c r="B881">
        <v>59</v>
      </c>
      <c r="C881">
        <v>7956</v>
      </c>
      <c r="D881">
        <v>880</v>
      </c>
      <c r="E881">
        <v>22</v>
      </c>
      <c r="F881" s="8" t="str">
        <f t="shared" si="26"/>
        <v>insert into Inventario values (880,59,7956,880,22);</v>
      </c>
    </row>
    <row r="882" spans="1:6" x14ac:dyDescent="0.25">
      <c r="A882" s="8">
        <f t="shared" si="27"/>
        <v>881</v>
      </c>
      <c r="B882">
        <v>85</v>
      </c>
      <c r="C882">
        <v>11622</v>
      </c>
      <c r="D882">
        <v>881</v>
      </c>
      <c r="E882">
        <v>23</v>
      </c>
      <c r="F882" s="8" t="str">
        <f t="shared" si="26"/>
        <v>insert into Inventario values (881,85,11622,881,23);</v>
      </c>
    </row>
    <row r="883" spans="1:6" x14ac:dyDescent="0.25">
      <c r="A883" s="8">
        <f t="shared" si="27"/>
        <v>882</v>
      </c>
      <c r="B883">
        <v>58</v>
      </c>
      <c r="C883">
        <v>7878</v>
      </c>
      <c r="D883">
        <v>882</v>
      </c>
      <c r="E883">
        <v>24</v>
      </c>
      <c r="F883" s="8" t="str">
        <f t="shared" si="26"/>
        <v>insert into Inventario values (882,58,7878,882,24);</v>
      </c>
    </row>
    <row r="884" spans="1:6" x14ac:dyDescent="0.25">
      <c r="A884" s="8">
        <f t="shared" si="27"/>
        <v>883</v>
      </c>
      <c r="B884">
        <v>67</v>
      </c>
      <c r="C884">
        <v>9126</v>
      </c>
      <c r="D884">
        <v>883</v>
      </c>
      <c r="E884">
        <v>25</v>
      </c>
      <c r="F884" s="8" t="str">
        <f t="shared" si="26"/>
        <v>insert into Inventario values (883,67,9126,883,25);</v>
      </c>
    </row>
    <row r="885" spans="1:6" x14ac:dyDescent="0.25">
      <c r="A885" s="8">
        <f t="shared" si="27"/>
        <v>884</v>
      </c>
      <c r="B885">
        <v>84</v>
      </c>
      <c r="C885">
        <v>11388</v>
      </c>
      <c r="D885">
        <v>884</v>
      </c>
      <c r="E885">
        <v>26</v>
      </c>
      <c r="F885" s="8" t="str">
        <f t="shared" si="26"/>
        <v>insert into Inventario values (884,84,11388,884,26);</v>
      </c>
    </row>
    <row r="886" spans="1:6" x14ac:dyDescent="0.25">
      <c r="A886" s="8">
        <f t="shared" si="27"/>
        <v>885</v>
      </c>
      <c r="B886">
        <v>132</v>
      </c>
      <c r="C886">
        <v>18018</v>
      </c>
      <c r="D886">
        <v>885</v>
      </c>
      <c r="E886">
        <v>27</v>
      </c>
      <c r="F886" s="8" t="str">
        <f t="shared" si="26"/>
        <v>insert into Inventario values (885,132,18018,885,27);</v>
      </c>
    </row>
    <row r="887" spans="1:6" x14ac:dyDescent="0.25">
      <c r="A887" s="8">
        <f t="shared" si="27"/>
        <v>886</v>
      </c>
      <c r="B887">
        <v>127</v>
      </c>
      <c r="C887">
        <v>17316</v>
      </c>
      <c r="D887">
        <v>886</v>
      </c>
      <c r="E887">
        <v>28</v>
      </c>
      <c r="F887" s="8" t="str">
        <f t="shared" si="26"/>
        <v>insert into Inventario values (886,127,17316,886,28);</v>
      </c>
    </row>
    <row r="888" spans="1:6" x14ac:dyDescent="0.25">
      <c r="A888" s="8">
        <f t="shared" si="27"/>
        <v>887</v>
      </c>
      <c r="B888">
        <v>55</v>
      </c>
      <c r="C888">
        <v>7410</v>
      </c>
      <c r="D888">
        <v>887</v>
      </c>
      <c r="E888">
        <v>29</v>
      </c>
      <c r="F888" s="8" t="str">
        <f t="shared" si="26"/>
        <v>insert into Inventario values (887,55,7410,887,29);</v>
      </c>
    </row>
    <row r="889" spans="1:6" x14ac:dyDescent="0.25">
      <c r="A889" s="8">
        <f t="shared" si="27"/>
        <v>888</v>
      </c>
      <c r="B889">
        <v>59</v>
      </c>
      <c r="C889">
        <v>8034</v>
      </c>
      <c r="D889">
        <v>888</v>
      </c>
      <c r="E889">
        <v>30</v>
      </c>
      <c r="F889" s="8" t="str">
        <f t="shared" si="26"/>
        <v>insert into Inventario values (888,59,8034,888,30);</v>
      </c>
    </row>
    <row r="890" spans="1:6" x14ac:dyDescent="0.25">
      <c r="A890" s="8">
        <f t="shared" si="27"/>
        <v>889</v>
      </c>
      <c r="B890">
        <v>18</v>
      </c>
      <c r="C890">
        <v>2340</v>
      </c>
      <c r="D890">
        <v>889</v>
      </c>
      <c r="E890">
        <v>31</v>
      </c>
      <c r="F890" s="8" t="str">
        <f t="shared" si="26"/>
        <v>insert into Inventario values (889,18,2340,889,31);</v>
      </c>
    </row>
    <row r="891" spans="1:6" x14ac:dyDescent="0.25">
      <c r="A891" s="8">
        <f t="shared" si="27"/>
        <v>890</v>
      </c>
      <c r="B891">
        <v>20</v>
      </c>
      <c r="C891">
        <v>2652</v>
      </c>
      <c r="D891">
        <v>890</v>
      </c>
      <c r="E891">
        <v>32</v>
      </c>
      <c r="F891" s="8" t="str">
        <f t="shared" si="26"/>
        <v>insert into Inventario values (890,20,2652,890,32);</v>
      </c>
    </row>
    <row r="892" spans="1:6" x14ac:dyDescent="0.25">
      <c r="A892" s="8">
        <f t="shared" si="27"/>
        <v>891</v>
      </c>
      <c r="B892">
        <v>22</v>
      </c>
      <c r="C892">
        <v>2886</v>
      </c>
      <c r="D892">
        <v>891</v>
      </c>
      <c r="E892">
        <v>33</v>
      </c>
      <c r="F892" s="8" t="str">
        <f t="shared" si="26"/>
        <v>insert into Inventario values (891,22,2886,891,33);</v>
      </c>
    </row>
    <row r="893" spans="1:6" x14ac:dyDescent="0.25">
      <c r="A893" s="8">
        <f t="shared" si="27"/>
        <v>892</v>
      </c>
      <c r="B893">
        <v>25</v>
      </c>
      <c r="C893">
        <v>3354</v>
      </c>
      <c r="D893">
        <v>892</v>
      </c>
      <c r="E893">
        <v>1</v>
      </c>
      <c r="F893" s="8" t="str">
        <f t="shared" si="26"/>
        <v>insert into Inventario values (892,25,3354,892,1);</v>
      </c>
    </row>
    <row r="894" spans="1:6" x14ac:dyDescent="0.25">
      <c r="A894" s="8">
        <f t="shared" si="27"/>
        <v>893</v>
      </c>
      <c r="B894">
        <v>72</v>
      </c>
      <c r="C894">
        <v>9750</v>
      </c>
      <c r="D894">
        <v>893</v>
      </c>
      <c r="E894">
        <v>2</v>
      </c>
      <c r="F894" s="8" t="str">
        <f t="shared" si="26"/>
        <v>insert into Inventario values (893,72,9750,893,2);</v>
      </c>
    </row>
    <row r="895" spans="1:6" x14ac:dyDescent="0.25">
      <c r="A895" s="8">
        <f t="shared" si="27"/>
        <v>894</v>
      </c>
      <c r="B895">
        <v>33</v>
      </c>
      <c r="C895">
        <v>4446</v>
      </c>
      <c r="D895">
        <v>894</v>
      </c>
      <c r="E895">
        <v>3</v>
      </c>
      <c r="F895" s="8" t="str">
        <f t="shared" si="26"/>
        <v>insert into Inventario values (894,33,4446,894,3);</v>
      </c>
    </row>
    <row r="896" spans="1:6" x14ac:dyDescent="0.25">
      <c r="A896" s="8">
        <f t="shared" si="27"/>
        <v>895</v>
      </c>
      <c r="B896">
        <v>36</v>
      </c>
      <c r="C896">
        <v>4914</v>
      </c>
      <c r="D896">
        <v>895</v>
      </c>
      <c r="E896">
        <v>4</v>
      </c>
      <c r="F896" s="8" t="str">
        <f t="shared" si="26"/>
        <v>insert into Inventario values (895,36,4914,895,4);</v>
      </c>
    </row>
    <row r="897" spans="1:6" x14ac:dyDescent="0.25">
      <c r="A897" s="8">
        <f t="shared" si="27"/>
        <v>896</v>
      </c>
      <c r="B897">
        <v>51</v>
      </c>
      <c r="C897">
        <v>6942</v>
      </c>
      <c r="D897">
        <v>896</v>
      </c>
      <c r="E897">
        <v>5</v>
      </c>
      <c r="F897" s="8" t="str">
        <f t="shared" si="26"/>
        <v>insert into Inventario values (896,51,6942,896,5);</v>
      </c>
    </row>
    <row r="898" spans="1:6" x14ac:dyDescent="0.25">
      <c r="A898" s="8">
        <f t="shared" si="27"/>
        <v>897</v>
      </c>
      <c r="B898">
        <v>6</v>
      </c>
      <c r="C898">
        <v>780</v>
      </c>
      <c r="D898">
        <v>897</v>
      </c>
      <c r="E898">
        <v>6</v>
      </c>
      <c r="F898" s="8" t="str">
        <f t="shared" si="26"/>
        <v>insert into Inventario values (897,6,780,897,6);</v>
      </c>
    </row>
    <row r="899" spans="1:6" x14ac:dyDescent="0.25">
      <c r="A899" s="8">
        <f t="shared" si="27"/>
        <v>898</v>
      </c>
      <c r="B899">
        <v>25</v>
      </c>
      <c r="C899">
        <v>3120</v>
      </c>
      <c r="D899">
        <v>898</v>
      </c>
      <c r="E899">
        <v>7</v>
      </c>
      <c r="F899" s="8" t="str">
        <f t="shared" ref="F899:F962" si="28">"insert into Inventario values ("&amp;A899&amp;","&amp;B899&amp;","&amp;C899&amp;","&amp;D899&amp;","&amp;E899&amp;");"</f>
        <v>insert into Inventario values (898,25,3120,898,7);</v>
      </c>
    </row>
    <row r="900" spans="1:6" x14ac:dyDescent="0.25">
      <c r="A900" s="8">
        <f t="shared" ref="A900:A963" si="29">+A899+1</f>
        <v>899</v>
      </c>
      <c r="B900">
        <v>89</v>
      </c>
      <c r="C900">
        <v>12168</v>
      </c>
      <c r="D900">
        <v>899</v>
      </c>
      <c r="E900">
        <v>8</v>
      </c>
      <c r="F900" s="8" t="str">
        <f t="shared" si="28"/>
        <v>insert into Inventario values (899,89,12168,899,8);</v>
      </c>
    </row>
    <row r="901" spans="1:6" x14ac:dyDescent="0.25">
      <c r="A901" s="8">
        <f t="shared" si="29"/>
        <v>900</v>
      </c>
      <c r="B901">
        <v>52</v>
      </c>
      <c r="C901">
        <v>7098</v>
      </c>
      <c r="D901">
        <v>900</v>
      </c>
      <c r="E901">
        <v>9</v>
      </c>
      <c r="F901" s="8" t="str">
        <f t="shared" si="28"/>
        <v>insert into Inventario values (900,52,7098,900,9);</v>
      </c>
    </row>
    <row r="902" spans="1:6" x14ac:dyDescent="0.25">
      <c r="A902" s="8">
        <f t="shared" si="29"/>
        <v>901</v>
      </c>
      <c r="B902">
        <v>15</v>
      </c>
      <c r="C902">
        <v>1950</v>
      </c>
      <c r="D902">
        <v>901</v>
      </c>
      <c r="E902">
        <v>10</v>
      </c>
      <c r="F902" s="8" t="str">
        <f t="shared" si="28"/>
        <v>insert into Inventario values (901,15,1950,901,10);</v>
      </c>
    </row>
    <row r="903" spans="1:6" x14ac:dyDescent="0.25">
      <c r="A903" s="8">
        <f t="shared" si="29"/>
        <v>902</v>
      </c>
      <c r="B903">
        <v>22</v>
      </c>
      <c r="C903">
        <v>2886</v>
      </c>
      <c r="D903">
        <v>902</v>
      </c>
      <c r="E903">
        <v>11</v>
      </c>
      <c r="F903" s="8" t="str">
        <f t="shared" si="28"/>
        <v>insert into Inventario values (902,22,2886,902,11);</v>
      </c>
    </row>
    <row r="904" spans="1:6" x14ac:dyDescent="0.25">
      <c r="A904" s="8">
        <f t="shared" si="29"/>
        <v>903</v>
      </c>
      <c r="B904">
        <v>26</v>
      </c>
      <c r="C904">
        <v>3510</v>
      </c>
      <c r="D904">
        <v>903</v>
      </c>
      <c r="E904">
        <v>12</v>
      </c>
      <c r="F904" s="8" t="str">
        <f t="shared" si="28"/>
        <v>insert into Inventario values (903,26,3510,903,12);</v>
      </c>
    </row>
    <row r="905" spans="1:6" x14ac:dyDescent="0.25">
      <c r="A905" s="8">
        <f t="shared" si="29"/>
        <v>904</v>
      </c>
      <c r="B905">
        <v>290</v>
      </c>
      <c r="C905">
        <v>45240</v>
      </c>
      <c r="D905">
        <v>904</v>
      </c>
      <c r="E905">
        <v>13</v>
      </c>
      <c r="F905" s="8" t="str">
        <f t="shared" si="28"/>
        <v>insert into Inventario values (904,290,45240,904,13);</v>
      </c>
    </row>
    <row r="906" spans="1:6" x14ac:dyDescent="0.25">
      <c r="A906" s="8">
        <f t="shared" si="29"/>
        <v>905</v>
      </c>
      <c r="B906">
        <v>87</v>
      </c>
      <c r="C906">
        <v>11778</v>
      </c>
      <c r="D906">
        <v>905</v>
      </c>
      <c r="E906">
        <v>14</v>
      </c>
      <c r="F906" s="8" t="str">
        <f t="shared" si="28"/>
        <v>insert into Inventario values (905,87,11778,905,14);</v>
      </c>
    </row>
    <row r="907" spans="1:6" x14ac:dyDescent="0.25">
      <c r="A907" s="8">
        <f t="shared" si="29"/>
        <v>906</v>
      </c>
      <c r="B907">
        <v>96</v>
      </c>
      <c r="C907">
        <v>13260</v>
      </c>
      <c r="D907">
        <v>906</v>
      </c>
      <c r="E907">
        <v>15</v>
      </c>
      <c r="F907" s="8" t="str">
        <f t="shared" si="28"/>
        <v>insert into Inventario values (906,96,13260,906,15);</v>
      </c>
    </row>
    <row r="908" spans="1:6" x14ac:dyDescent="0.25">
      <c r="A908" s="8">
        <f t="shared" si="29"/>
        <v>907</v>
      </c>
      <c r="B908">
        <v>43</v>
      </c>
      <c r="C908">
        <v>5850</v>
      </c>
      <c r="D908">
        <v>907</v>
      </c>
      <c r="E908">
        <v>16</v>
      </c>
      <c r="F908" s="8" t="str">
        <f t="shared" si="28"/>
        <v>insert into Inventario values (907,43,5850,907,16);</v>
      </c>
    </row>
    <row r="909" spans="1:6" x14ac:dyDescent="0.25">
      <c r="A909" s="8">
        <f t="shared" si="29"/>
        <v>908</v>
      </c>
      <c r="B909">
        <v>100</v>
      </c>
      <c r="C909">
        <v>13572</v>
      </c>
      <c r="D909">
        <v>908</v>
      </c>
      <c r="E909">
        <v>17</v>
      </c>
      <c r="F909" s="8" t="str">
        <f t="shared" si="28"/>
        <v>insert into Inventario values (908,100,13572,908,17);</v>
      </c>
    </row>
    <row r="910" spans="1:6" x14ac:dyDescent="0.25">
      <c r="A910" s="8">
        <f t="shared" si="29"/>
        <v>909</v>
      </c>
      <c r="B910">
        <v>39</v>
      </c>
      <c r="C910">
        <v>5304</v>
      </c>
      <c r="D910">
        <v>909</v>
      </c>
      <c r="E910">
        <v>18</v>
      </c>
      <c r="F910" s="8" t="str">
        <f t="shared" si="28"/>
        <v>insert into Inventario values (909,39,5304,909,18);</v>
      </c>
    </row>
    <row r="911" spans="1:6" x14ac:dyDescent="0.25">
      <c r="A911" s="8">
        <f t="shared" si="29"/>
        <v>910</v>
      </c>
      <c r="B911">
        <v>150</v>
      </c>
      <c r="C911">
        <v>20514</v>
      </c>
      <c r="D911">
        <v>910</v>
      </c>
      <c r="E911">
        <v>19</v>
      </c>
      <c r="F911" s="8" t="str">
        <f t="shared" si="28"/>
        <v>insert into Inventario values (910,150,20514,910,19);</v>
      </c>
    </row>
    <row r="912" spans="1:6" x14ac:dyDescent="0.25">
      <c r="A912" s="8">
        <f t="shared" si="29"/>
        <v>911</v>
      </c>
      <c r="B912">
        <v>36</v>
      </c>
      <c r="C912">
        <v>4914</v>
      </c>
      <c r="D912">
        <v>911</v>
      </c>
      <c r="E912">
        <v>20</v>
      </c>
      <c r="F912" s="8" t="str">
        <f t="shared" si="28"/>
        <v>insert into Inventario values (911,36,4914,911,20);</v>
      </c>
    </row>
    <row r="913" spans="1:6" x14ac:dyDescent="0.25">
      <c r="A913" s="8">
        <f t="shared" si="29"/>
        <v>912</v>
      </c>
      <c r="B913">
        <v>340</v>
      </c>
      <c r="C913">
        <v>53040</v>
      </c>
      <c r="D913">
        <v>912</v>
      </c>
      <c r="E913">
        <v>21</v>
      </c>
      <c r="F913" s="8" t="str">
        <f t="shared" si="28"/>
        <v>insert into Inventario values (912,340,53040,912,21);</v>
      </c>
    </row>
    <row r="914" spans="1:6" x14ac:dyDescent="0.25">
      <c r="A914" s="8">
        <f t="shared" si="29"/>
        <v>913</v>
      </c>
      <c r="B914">
        <v>152</v>
      </c>
      <c r="C914">
        <v>21060</v>
      </c>
      <c r="D914">
        <v>913</v>
      </c>
      <c r="E914">
        <v>22</v>
      </c>
      <c r="F914" s="8" t="str">
        <f t="shared" si="28"/>
        <v>insert into Inventario values (913,152,21060,913,22);</v>
      </c>
    </row>
    <row r="915" spans="1:6" x14ac:dyDescent="0.25">
      <c r="A915" s="8">
        <f t="shared" si="29"/>
        <v>914</v>
      </c>
      <c r="B915">
        <v>23</v>
      </c>
      <c r="C915">
        <v>3120</v>
      </c>
      <c r="D915">
        <v>914</v>
      </c>
      <c r="E915">
        <v>23</v>
      </c>
      <c r="F915" s="8" t="str">
        <f t="shared" si="28"/>
        <v>insert into Inventario values (914,23,3120,914,23);</v>
      </c>
    </row>
    <row r="916" spans="1:6" x14ac:dyDescent="0.25">
      <c r="A916" s="8">
        <f t="shared" si="29"/>
        <v>915</v>
      </c>
      <c r="B916">
        <v>27</v>
      </c>
      <c r="C916">
        <v>3588</v>
      </c>
      <c r="D916">
        <v>915</v>
      </c>
      <c r="E916">
        <v>24</v>
      </c>
      <c r="F916" s="8" t="str">
        <f t="shared" si="28"/>
        <v>insert into Inventario values (915,27,3588,915,24);</v>
      </c>
    </row>
    <row r="917" spans="1:6" x14ac:dyDescent="0.25">
      <c r="A917" s="8">
        <f t="shared" si="29"/>
        <v>916</v>
      </c>
      <c r="B917">
        <v>23</v>
      </c>
      <c r="C917">
        <v>3120</v>
      </c>
      <c r="D917">
        <v>916</v>
      </c>
      <c r="E917">
        <v>25</v>
      </c>
      <c r="F917" s="8" t="str">
        <f t="shared" si="28"/>
        <v>insert into Inventario values (916,23,3120,916,25);</v>
      </c>
    </row>
    <row r="918" spans="1:6" x14ac:dyDescent="0.25">
      <c r="A918" s="8">
        <f t="shared" si="29"/>
        <v>917</v>
      </c>
      <c r="B918">
        <v>34</v>
      </c>
      <c r="C918">
        <v>4524</v>
      </c>
      <c r="D918">
        <v>917</v>
      </c>
      <c r="E918">
        <v>26</v>
      </c>
      <c r="F918" s="8" t="str">
        <f t="shared" si="28"/>
        <v>insert into Inventario values (917,34,4524,917,26);</v>
      </c>
    </row>
    <row r="919" spans="1:6" x14ac:dyDescent="0.25">
      <c r="A919" s="8">
        <f t="shared" si="29"/>
        <v>918</v>
      </c>
      <c r="B919">
        <v>37</v>
      </c>
      <c r="C919">
        <v>4992</v>
      </c>
      <c r="D919">
        <v>918</v>
      </c>
      <c r="E919">
        <v>27</v>
      </c>
      <c r="F919" s="8" t="str">
        <f t="shared" si="28"/>
        <v>insert into Inventario values (918,37,4992,918,27);</v>
      </c>
    </row>
    <row r="920" spans="1:6" x14ac:dyDescent="0.25">
      <c r="A920" s="8">
        <f t="shared" si="29"/>
        <v>919</v>
      </c>
      <c r="B920">
        <v>48</v>
      </c>
      <c r="C920">
        <v>6552</v>
      </c>
      <c r="D920">
        <v>919</v>
      </c>
      <c r="E920">
        <v>28</v>
      </c>
      <c r="F920" s="8" t="str">
        <f t="shared" si="28"/>
        <v>insert into Inventario values (919,48,6552,919,28);</v>
      </c>
    </row>
    <row r="921" spans="1:6" x14ac:dyDescent="0.25">
      <c r="A921" s="8">
        <f t="shared" si="29"/>
        <v>920</v>
      </c>
      <c r="B921">
        <v>54</v>
      </c>
      <c r="C921">
        <v>7332</v>
      </c>
      <c r="D921">
        <v>920</v>
      </c>
      <c r="E921">
        <v>29</v>
      </c>
      <c r="F921" s="8" t="str">
        <f t="shared" si="28"/>
        <v>insert into Inventario values (920,54,7332,920,29);</v>
      </c>
    </row>
    <row r="922" spans="1:6" x14ac:dyDescent="0.25">
      <c r="A922" s="8">
        <f t="shared" si="29"/>
        <v>921</v>
      </c>
      <c r="B922">
        <v>39</v>
      </c>
      <c r="C922">
        <v>5304</v>
      </c>
      <c r="D922">
        <v>921</v>
      </c>
      <c r="E922">
        <v>30</v>
      </c>
      <c r="F922" s="8" t="str">
        <f t="shared" si="28"/>
        <v>insert into Inventario values (921,39,5304,921,30);</v>
      </c>
    </row>
    <row r="923" spans="1:6" x14ac:dyDescent="0.25">
      <c r="A923" s="8">
        <f t="shared" si="29"/>
        <v>922</v>
      </c>
      <c r="B923">
        <v>27</v>
      </c>
      <c r="C923">
        <v>3666</v>
      </c>
      <c r="D923">
        <v>922</v>
      </c>
      <c r="E923">
        <v>31</v>
      </c>
      <c r="F923" s="8" t="str">
        <f t="shared" si="28"/>
        <v>insert into Inventario values (922,27,3666,922,31);</v>
      </c>
    </row>
    <row r="924" spans="1:6" x14ac:dyDescent="0.25">
      <c r="A924" s="8">
        <f t="shared" si="29"/>
        <v>923</v>
      </c>
      <c r="B924">
        <v>91</v>
      </c>
      <c r="C924">
        <v>12324</v>
      </c>
      <c r="D924">
        <v>923</v>
      </c>
      <c r="E924">
        <v>32</v>
      </c>
      <c r="F924" s="8" t="str">
        <f t="shared" si="28"/>
        <v>insert into Inventario values (923,91,12324,923,32);</v>
      </c>
    </row>
    <row r="925" spans="1:6" x14ac:dyDescent="0.25">
      <c r="A925" s="8">
        <f t="shared" si="29"/>
        <v>924</v>
      </c>
      <c r="B925">
        <v>78</v>
      </c>
      <c r="C925">
        <v>10608</v>
      </c>
      <c r="D925">
        <v>924</v>
      </c>
      <c r="E925">
        <v>33</v>
      </c>
      <c r="F925" s="8" t="str">
        <f t="shared" si="28"/>
        <v>insert into Inventario values (924,78,10608,924,33);</v>
      </c>
    </row>
    <row r="926" spans="1:6" x14ac:dyDescent="0.25">
      <c r="A926" s="8">
        <f t="shared" si="29"/>
        <v>925</v>
      </c>
      <c r="B926">
        <v>108</v>
      </c>
      <c r="C926">
        <v>14664</v>
      </c>
      <c r="D926">
        <v>925</v>
      </c>
      <c r="E926">
        <v>1</v>
      </c>
      <c r="F926" s="8" t="str">
        <f t="shared" si="28"/>
        <v>insert into Inventario values (925,108,14664,925,1);</v>
      </c>
    </row>
    <row r="927" spans="1:6" x14ac:dyDescent="0.25">
      <c r="A927" s="8">
        <f t="shared" si="29"/>
        <v>926</v>
      </c>
      <c r="B927">
        <v>54</v>
      </c>
      <c r="C927">
        <v>7254</v>
      </c>
      <c r="D927">
        <v>926</v>
      </c>
      <c r="E927">
        <v>2</v>
      </c>
      <c r="F927" s="8" t="str">
        <f t="shared" si="28"/>
        <v>insert into Inventario values (926,54,7254,926,2);</v>
      </c>
    </row>
    <row r="928" spans="1:6" x14ac:dyDescent="0.25">
      <c r="A928" s="8">
        <f t="shared" si="29"/>
        <v>927</v>
      </c>
      <c r="B928">
        <v>19</v>
      </c>
      <c r="C928">
        <v>2574</v>
      </c>
      <c r="D928">
        <v>927</v>
      </c>
      <c r="E928">
        <v>3</v>
      </c>
      <c r="F928" s="8" t="str">
        <f t="shared" si="28"/>
        <v>insert into Inventario values (927,19,2574,927,3);</v>
      </c>
    </row>
    <row r="929" spans="1:6" x14ac:dyDescent="0.25">
      <c r="A929" s="8">
        <f t="shared" si="29"/>
        <v>928</v>
      </c>
      <c r="B929">
        <v>28</v>
      </c>
      <c r="C929">
        <v>3822</v>
      </c>
      <c r="D929">
        <v>928</v>
      </c>
      <c r="E929">
        <v>4</v>
      </c>
      <c r="F929" s="8" t="str">
        <f t="shared" si="28"/>
        <v>insert into Inventario values (928,28,3822,928,4);</v>
      </c>
    </row>
    <row r="930" spans="1:6" x14ac:dyDescent="0.25">
      <c r="A930" s="8">
        <f t="shared" si="29"/>
        <v>929</v>
      </c>
      <c r="B930">
        <v>36</v>
      </c>
      <c r="C930">
        <v>4836</v>
      </c>
      <c r="D930">
        <v>929</v>
      </c>
      <c r="E930">
        <v>5</v>
      </c>
      <c r="F930" s="8" t="str">
        <f t="shared" si="28"/>
        <v>insert into Inventario values (929,36,4836,929,5);</v>
      </c>
    </row>
    <row r="931" spans="1:6" x14ac:dyDescent="0.25">
      <c r="A931" s="8">
        <f t="shared" si="29"/>
        <v>930</v>
      </c>
      <c r="B931">
        <v>45</v>
      </c>
      <c r="C931">
        <v>6084</v>
      </c>
      <c r="D931">
        <v>930</v>
      </c>
      <c r="E931">
        <v>6</v>
      </c>
      <c r="F931" s="8" t="str">
        <f t="shared" si="28"/>
        <v>insert into Inventario values (930,45,6084,930,6);</v>
      </c>
    </row>
    <row r="932" spans="1:6" x14ac:dyDescent="0.25">
      <c r="A932" s="8">
        <f t="shared" si="29"/>
        <v>931</v>
      </c>
      <c r="B932">
        <v>587</v>
      </c>
      <c r="C932">
        <v>80262</v>
      </c>
      <c r="D932">
        <v>931</v>
      </c>
      <c r="E932">
        <v>7</v>
      </c>
      <c r="F932" s="8" t="str">
        <f t="shared" si="28"/>
        <v>insert into Inventario values (931,587,80262,931,7);</v>
      </c>
    </row>
    <row r="933" spans="1:6" x14ac:dyDescent="0.25">
      <c r="A933" s="8">
        <f t="shared" si="29"/>
        <v>932</v>
      </c>
      <c r="B933">
        <v>506</v>
      </c>
      <c r="C933">
        <v>69186</v>
      </c>
      <c r="D933">
        <v>932</v>
      </c>
      <c r="E933">
        <v>8</v>
      </c>
      <c r="F933" s="8" t="str">
        <f t="shared" si="28"/>
        <v>insert into Inventario values (932,506,69186,932,8);</v>
      </c>
    </row>
    <row r="934" spans="1:6" x14ac:dyDescent="0.25">
      <c r="A934" s="8">
        <f t="shared" si="29"/>
        <v>933</v>
      </c>
      <c r="B934">
        <v>124</v>
      </c>
      <c r="C934">
        <v>16848</v>
      </c>
      <c r="D934">
        <v>933</v>
      </c>
      <c r="E934">
        <v>9</v>
      </c>
      <c r="F934" s="8" t="str">
        <f t="shared" si="28"/>
        <v>insert into Inventario values (933,124,16848,933,9);</v>
      </c>
    </row>
    <row r="935" spans="1:6" x14ac:dyDescent="0.25">
      <c r="A935" s="8">
        <f t="shared" si="29"/>
        <v>934</v>
      </c>
      <c r="B935">
        <v>50</v>
      </c>
      <c r="C935">
        <v>6708</v>
      </c>
      <c r="D935">
        <v>934</v>
      </c>
      <c r="E935">
        <v>10</v>
      </c>
      <c r="F935" s="8" t="str">
        <f t="shared" si="28"/>
        <v>insert into Inventario values (934,50,6708,934,10);</v>
      </c>
    </row>
    <row r="936" spans="1:6" x14ac:dyDescent="0.25">
      <c r="A936" s="8">
        <f t="shared" si="29"/>
        <v>935</v>
      </c>
      <c r="B936">
        <v>165</v>
      </c>
      <c r="C936">
        <v>24180</v>
      </c>
      <c r="D936">
        <v>935</v>
      </c>
      <c r="E936">
        <v>11</v>
      </c>
      <c r="F936" s="8" t="str">
        <f t="shared" si="28"/>
        <v>insert into Inventario values (935,165,24180,935,11);</v>
      </c>
    </row>
    <row r="937" spans="1:6" x14ac:dyDescent="0.25">
      <c r="A937" s="8">
        <f t="shared" si="29"/>
        <v>936</v>
      </c>
      <c r="B937">
        <v>1680</v>
      </c>
      <c r="C937">
        <v>262080</v>
      </c>
      <c r="D937">
        <v>936</v>
      </c>
      <c r="E937">
        <v>12</v>
      </c>
      <c r="F937" s="8" t="str">
        <f t="shared" si="28"/>
        <v>insert into Inventario values (936,1680,262080,936,12);</v>
      </c>
    </row>
    <row r="938" spans="1:6" x14ac:dyDescent="0.25">
      <c r="A938" s="8">
        <f t="shared" si="29"/>
        <v>937</v>
      </c>
      <c r="B938">
        <v>31</v>
      </c>
      <c r="C938">
        <v>4290</v>
      </c>
      <c r="D938">
        <v>937</v>
      </c>
      <c r="E938">
        <v>13</v>
      </c>
      <c r="F938" s="8" t="str">
        <f t="shared" si="28"/>
        <v>insert into Inventario values (937,31,4290,937,13);</v>
      </c>
    </row>
    <row r="939" spans="1:6" x14ac:dyDescent="0.25">
      <c r="A939" s="8">
        <f t="shared" si="29"/>
        <v>938</v>
      </c>
      <c r="B939">
        <v>63</v>
      </c>
      <c r="C939">
        <v>8580</v>
      </c>
      <c r="D939">
        <v>938</v>
      </c>
      <c r="E939">
        <v>14</v>
      </c>
      <c r="F939" s="8" t="str">
        <f t="shared" si="28"/>
        <v>insert into Inventario values (938,63,8580,938,14);</v>
      </c>
    </row>
    <row r="940" spans="1:6" x14ac:dyDescent="0.25">
      <c r="A940" s="8">
        <f t="shared" si="29"/>
        <v>939</v>
      </c>
      <c r="B940">
        <v>70</v>
      </c>
      <c r="C940">
        <v>9672</v>
      </c>
      <c r="D940">
        <v>939</v>
      </c>
      <c r="E940">
        <v>15</v>
      </c>
      <c r="F940" s="8" t="str">
        <f t="shared" si="28"/>
        <v>insert into Inventario values (939,70,9672,939,15);</v>
      </c>
    </row>
    <row r="941" spans="1:6" x14ac:dyDescent="0.25">
      <c r="A941" s="8">
        <f t="shared" si="29"/>
        <v>940</v>
      </c>
      <c r="B941">
        <v>20</v>
      </c>
      <c r="C941">
        <v>2730</v>
      </c>
      <c r="D941">
        <v>940</v>
      </c>
      <c r="E941">
        <v>16</v>
      </c>
      <c r="F941" s="8" t="str">
        <f t="shared" si="28"/>
        <v>insert into Inventario values (940,20,2730,940,16);</v>
      </c>
    </row>
    <row r="942" spans="1:6" x14ac:dyDescent="0.25">
      <c r="A942" s="8">
        <f t="shared" si="29"/>
        <v>941</v>
      </c>
      <c r="B942">
        <v>20</v>
      </c>
      <c r="C942">
        <v>2730</v>
      </c>
      <c r="D942">
        <v>941</v>
      </c>
      <c r="E942">
        <v>17</v>
      </c>
      <c r="F942" s="8" t="str">
        <f t="shared" si="28"/>
        <v>insert into Inventario values (941,20,2730,941,17);</v>
      </c>
    </row>
    <row r="943" spans="1:6" x14ac:dyDescent="0.25">
      <c r="A943" s="8">
        <f t="shared" si="29"/>
        <v>942</v>
      </c>
      <c r="B943">
        <v>20</v>
      </c>
      <c r="C943">
        <v>2730</v>
      </c>
      <c r="D943">
        <v>942</v>
      </c>
      <c r="E943">
        <v>18</v>
      </c>
      <c r="F943" s="8" t="str">
        <f t="shared" si="28"/>
        <v>insert into Inventario values (942,20,2730,942,18);</v>
      </c>
    </row>
    <row r="944" spans="1:6" x14ac:dyDescent="0.25">
      <c r="A944" s="8">
        <f t="shared" si="29"/>
        <v>943</v>
      </c>
      <c r="B944">
        <v>16</v>
      </c>
      <c r="C944">
        <v>2496</v>
      </c>
      <c r="D944">
        <v>943</v>
      </c>
      <c r="E944">
        <v>19</v>
      </c>
      <c r="F944" s="8" t="str">
        <f t="shared" si="28"/>
        <v>insert into Inventario values (943,16,2496,943,19);</v>
      </c>
    </row>
    <row r="945" spans="1:6" x14ac:dyDescent="0.25">
      <c r="A945" s="8">
        <f t="shared" si="29"/>
        <v>944</v>
      </c>
      <c r="B945">
        <v>245</v>
      </c>
      <c r="C945">
        <v>36660</v>
      </c>
      <c r="D945">
        <v>944</v>
      </c>
      <c r="E945">
        <v>20</v>
      </c>
      <c r="F945" s="8" t="str">
        <f t="shared" si="28"/>
        <v>insert into Inventario values (944,245,36660,944,20);</v>
      </c>
    </row>
    <row r="946" spans="1:6" x14ac:dyDescent="0.25">
      <c r="A946" s="8">
        <f t="shared" si="29"/>
        <v>945</v>
      </c>
      <c r="B946">
        <v>775</v>
      </c>
      <c r="C946">
        <v>120900</v>
      </c>
      <c r="D946">
        <v>945</v>
      </c>
      <c r="E946">
        <v>21</v>
      </c>
      <c r="F946" s="8" t="str">
        <f t="shared" si="28"/>
        <v>insert into Inventario values (945,775,120900,945,21);</v>
      </c>
    </row>
    <row r="947" spans="1:6" x14ac:dyDescent="0.25">
      <c r="A947" s="8">
        <f t="shared" si="29"/>
        <v>946</v>
      </c>
      <c r="B947">
        <v>795</v>
      </c>
      <c r="C947">
        <v>124020</v>
      </c>
      <c r="D947">
        <v>946</v>
      </c>
      <c r="E947">
        <v>22</v>
      </c>
      <c r="F947" s="8" t="str">
        <f t="shared" si="28"/>
        <v>insert into Inventario values (946,795,124020,946,22);</v>
      </c>
    </row>
    <row r="948" spans="1:6" x14ac:dyDescent="0.25">
      <c r="A948" s="8">
        <f t="shared" si="29"/>
        <v>947</v>
      </c>
      <c r="B948">
        <v>218</v>
      </c>
      <c r="C948">
        <v>34008</v>
      </c>
      <c r="D948">
        <v>947</v>
      </c>
      <c r="E948">
        <v>23</v>
      </c>
      <c r="F948" s="8" t="str">
        <f t="shared" si="28"/>
        <v>insert into Inventario values (947,218,34008,947,23);</v>
      </c>
    </row>
    <row r="949" spans="1:6" x14ac:dyDescent="0.25">
      <c r="A949" s="8">
        <f t="shared" si="29"/>
        <v>948</v>
      </c>
      <c r="B949">
        <v>113</v>
      </c>
      <c r="C949">
        <v>15444</v>
      </c>
      <c r="D949">
        <v>948</v>
      </c>
      <c r="E949">
        <v>24</v>
      </c>
      <c r="F949" s="8" t="str">
        <f t="shared" si="28"/>
        <v>insert into Inventario values (948,113,15444,948,24);</v>
      </c>
    </row>
    <row r="950" spans="1:6" x14ac:dyDescent="0.25">
      <c r="A950" s="8">
        <f t="shared" si="29"/>
        <v>949</v>
      </c>
      <c r="B950">
        <v>22</v>
      </c>
      <c r="C950">
        <v>2886</v>
      </c>
      <c r="D950">
        <v>949</v>
      </c>
      <c r="E950">
        <v>25</v>
      </c>
      <c r="F950" s="8" t="str">
        <f t="shared" si="28"/>
        <v>insert into Inventario values (949,22,2886,949,25);</v>
      </c>
    </row>
    <row r="951" spans="1:6" x14ac:dyDescent="0.25">
      <c r="A951" s="8">
        <f t="shared" si="29"/>
        <v>950</v>
      </c>
      <c r="B951">
        <v>32</v>
      </c>
      <c r="C951">
        <v>4290</v>
      </c>
      <c r="D951">
        <v>950</v>
      </c>
      <c r="E951">
        <v>26</v>
      </c>
      <c r="F951" s="8" t="str">
        <f t="shared" si="28"/>
        <v>insert into Inventario values (950,32,4290,950,26);</v>
      </c>
    </row>
    <row r="952" spans="1:6" x14ac:dyDescent="0.25">
      <c r="A952" s="8">
        <f t="shared" si="29"/>
        <v>951</v>
      </c>
      <c r="B952">
        <v>27</v>
      </c>
      <c r="C952">
        <v>3666</v>
      </c>
      <c r="D952">
        <v>951</v>
      </c>
      <c r="E952">
        <v>27</v>
      </c>
      <c r="F952" s="8" t="str">
        <f t="shared" si="28"/>
        <v>insert into Inventario values (951,27,3666,951,27);</v>
      </c>
    </row>
    <row r="953" spans="1:6" x14ac:dyDescent="0.25">
      <c r="A953" s="8">
        <f t="shared" si="29"/>
        <v>952</v>
      </c>
      <c r="B953">
        <v>27</v>
      </c>
      <c r="C953">
        <v>3588</v>
      </c>
      <c r="D953">
        <v>952</v>
      </c>
      <c r="E953">
        <v>28</v>
      </c>
      <c r="F953" s="8" t="str">
        <f t="shared" si="28"/>
        <v>insert into Inventario values (952,27,3588,952,28);</v>
      </c>
    </row>
    <row r="954" spans="1:6" x14ac:dyDescent="0.25">
      <c r="A954" s="8">
        <f t="shared" si="29"/>
        <v>953</v>
      </c>
      <c r="B954">
        <v>35</v>
      </c>
      <c r="C954">
        <v>4758</v>
      </c>
      <c r="D954">
        <v>953</v>
      </c>
      <c r="E954">
        <v>29</v>
      </c>
      <c r="F954" s="8" t="str">
        <f t="shared" si="28"/>
        <v>insert into Inventario values (953,35,4758,953,29);</v>
      </c>
    </row>
    <row r="955" spans="1:6" x14ac:dyDescent="0.25">
      <c r="A955" s="8">
        <f t="shared" si="29"/>
        <v>954</v>
      </c>
      <c r="B955">
        <v>26</v>
      </c>
      <c r="C955">
        <v>3510</v>
      </c>
      <c r="D955">
        <v>954</v>
      </c>
      <c r="E955">
        <v>30</v>
      </c>
      <c r="F955" s="8" t="str">
        <f t="shared" si="28"/>
        <v>insert into Inventario values (954,26,3510,954,30);</v>
      </c>
    </row>
    <row r="956" spans="1:6" x14ac:dyDescent="0.25">
      <c r="A956" s="8">
        <f t="shared" si="29"/>
        <v>955</v>
      </c>
      <c r="B956">
        <v>34</v>
      </c>
      <c r="C956">
        <v>4524</v>
      </c>
      <c r="D956">
        <v>955</v>
      </c>
      <c r="E956">
        <v>31</v>
      </c>
      <c r="F956" s="8" t="str">
        <f t="shared" si="28"/>
        <v>insert into Inventario values (955,34,4524,955,31);</v>
      </c>
    </row>
    <row r="957" spans="1:6" x14ac:dyDescent="0.25">
      <c r="A957" s="8">
        <f t="shared" si="29"/>
        <v>956</v>
      </c>
      <c r="B957">
        <v>34</v>
      </c>
      <c r="C957">
        <v>4524</v>
      </c>
      <c r="D957">
        <v>956</v>
      </c>
      <c r="E957">
        <v>32</v>
      </c>
      <c r="F957" s="8" t="str">
        <f t="shared" si="28"/>
        <v>insert into Inventario values (956,34,4524,956,32);</v>
      </c>
    </row>
    <row r="958" spans="1:6" x14ac:dyDescent="0.25">
      <c r="A958" s="8">
        <f t="shared" si="29"/>
        <v>957</v>
      </c>
      <c r="B958">
        <v>30</v>
      </c>
      <c r="C958">
        <v>3978</v>
      </c>
      <c r="D958">
        <v>957</v>
      </c>
      <c r="E958">
        <v>33</v>
      </c>
      <c r="F958" s="8" t="str">
        <f t="shared" si="28"/>
        <v>insert into Inventario values (957,30,3978,957,33);</v>
      </c>
    </row>
    <row r="959" spans="1:6" x14ac:dyDescent="0.25">
      <c r="A959" s="8">
        <f t="shared" si="29"/>
        <v>958</v>
      </c>
      <c r="B959">
        <v>50</v>
      </c>
      <c r="C959">
        <v>7020</v>
      </c>
      <c r="D959">
        <v>958</v>
      </c>
      <c r="E959">
        <v>1</v>
      </c>
      <c r="F959" s="8" t="str">
        <f t="shared" si="28"/>
        <v>insert into Inventario values (958,50,7020,958,1);</v>
      </c>
    </row>
    <row r="960" spans="1:6" x14ac:dyDescent="0.25">
      <c r="A960" s="8">
        <f t="shared" si="29"/>
        <v>959</v>
      </c>
      <c r="B960">
        <v>50</v>
      </c>
      <c r="C960">
        <v>7020</v>
      </c>
      <c r="D960">
        <v>959</v>
      </c>
      <c r="E960">
        <v>2</v>
      </c>
      <c r="F960" s="8" t="str">
        <f t="shared" si="28"/>
        <v>insert into Inventario values (959,50,7020,959,2);</v>
      </c>
    </row>
    <row r="961" spans="1:6" x14ac:dyDescent="0.25">
      <c r="A961" s="8">
        <f t="shared" si="29"/>
        <v>960</v>
      </c>
      <c r="B961">
        <v>50</v>
      </c>
      <c r="C961">
        <v>7020</v>
      </c>
      <c r="D961">
        <v>960</v>
      </c>
      <c r="E961">
        <v>3</v>
      </c>
      <c r="F961" s="8" t="str">
        <f t="shared" si="28"/>
        <v>insert into Inventario values (960,50,7020,960,3);</v>
      </c>
    </row>
    <row r="962" spans="1:6" x14ac:dyDescent="0.25">
      <c r="A962" s="8">
        <f t="shared" si="29"/>
        <v>961</v>
      </c>
      <c r="B962">
        <v>50</v>
      </c>
      <c r="C962">
        <v>7020</v>
      </c>
      <c r="D962">
        <v>961</v>
      </c>
      <c r="E962">
        <v>4</v>
      </c>
      <c r="F962" s="8" t="str">
        <f t="shared" si="28"/>
        <v>insert into Inventario values (961,50,7020,961,4);</v>
      </c>
    </row>
    <row r="963" spans="1:6" x14ac:dyDescent="0.25">
      <c r="A963" s="8">
        <f t="shared" si="29"/>
        <v>962</v>
      </c>
      <c r="B963">
        <v>50</v>
      </c>
      <c r="C963">
        <v>7020</v>
      </c>
      <c r="D963">
        <v>962</v>
      </c>
      <c r="E963">
        <v>5</v>
      </c>
      <c r="F963" s="8" t="str">
        <f t="shared" ref="F963:F1026" si="30">"insert into Inventario values ("&amp;A963&amp;","&amp;B963&amp;","&amp;C963&amp;","&amp;D963&amp;","&amp;E963&amp;");"</f>
        <v>insert into Inventario values (962,50,7020,962,5);</v>
      </c>
    </row>
    <row r="964" spans="1:6" x14ac:dyDescent="0.25">
      <c r="A964" s="8">
        <f t="shared" ref="A964:A1027" si="31">+A963+1</f>
        <v>963</v>
      </c>
      <c r="B964">
        <v>50</v>
      </c>
      <c r="C964">
        <v>7020</v>
      </c>
      <c r="D964">
        <v>963</v>
      </c>
      <c r="E964">
        <v>6</v>
      </c>
      <c r="F964" s="8" t="str">
        <f t="shared" si="30"/>
        <v>insert into Inventario values (963,50,7020,963,6);</v>
      </c>
    </row>
    <row r="965" spans="1:6" x14ac:dyDescent="0.25">
      <c r="A965" s="8">
        <f t="shared" si="31"/>
        <v>964</v>
      </c>
      <c r="B965">
        <v>68</v>
      </c>
      <c r="C965">
        <v>9204</v>
      </c>
      <c r="D965">
        <v>964</v>
      </c>
      <c r="E965">
        <v>7</v>
      </c>
      <c r="F965" s="8" t="str">
        <f t="shared" si="30"/>
        <v>insert into Inventario values (964,68,9204,964,7);</v>
      </c>
    </row>
    <row r="966" spans="1:6" x14ac:dyDescent="0.25">
      <c r="A966" s="8">
        <f t="shared" si="31"/>
        <v>965</v>
      </c>
      <c r="B966">
        <v>68</v>
      </c>
      <c r="C966">
        <v>9204</v>
      </c>
      <c r="D966">
        <v>965</v>
      </c>
      <c r="E966">
        <v>8</v>
      </c>
      <c r="F966" s="8" t="str">
        <f t="shared" si="30"/>
        <v>insert into Inventario values (965,68,9204,965,8);</v>
      </c>
    </row>
    <row r="967" spans="1:6" x14ac:dyDescent="0.25">
      <c r="A967" s="8">
        <f t="shared" si="31"/>
        <v>966</v>
      </c>
      <c r="B967">
        <v>68</v>
      </c>
      <c r="C967">
        <v>9204</v>
      </c>
      <c r="D967">
        <v>966</v>
      </c>
      <c r="E967">
        <v>9</v>
      </c>
      <c r="F967" s="8" t="str">
        <f t="shared" si="30"/>
        <v>insert into Inventario values (966,68,9204,966,9);</v>
      </c>
    </row>
    <row r="968" spans="1:6" x14ac:dyDescent="0.25">
      <c r="A968" s="8">
        <f t="shared" si="31"/>
        <v>967</v>
      </c>
      <c r="B968">
        <v>68</v>
      </c>
      <c r="C968">
        <v>9204</v>
      </c>
      <c r="D968">
        <v>967</v>
      </c>
      <c r="E968">
        <v>10</v>
      </c>
      <c r="F968" s="8" t="str">
        <f t="shared" si="30"/>
        <v>insert into Inventario values (967,68,9204,967,10);</v>
      </c>
    </row>
    <row r="969" spans="1:6" x14ac:dyDescent="0.25">
      <c r="A969" s="8">
        <f t="shared" si="31"/>
        <v>968</v>
      </c>
      <c r="B969">
        <v>68</v>
      </c>
      <c r="C969">
        <v>9204</v>
      </c>
      <c r="D969">
        <v>968</v>
      </c>
      <c r="E969">
        <v>11</v>
      </c>
      <c r="F969" s="8" t="str">
        <f t="shared" si="30"/>
        <v>insert into Inventario values (968,68,9204,968,11);</v>
      </c>
    </row>
    <row r="970" spans="1:6" x14ac:dyDescent="0.25">
      <c r="A970" s="8">
        <f t="shared" si="31"/>
        <v>969</v>
      </c>
      <c r="B970">
        <v>144</v>
      </c>
      <c r="C970">
        <v>20046</v>
      </c>
      <c r="D970">
        <v>969</v>
      </c>
      <c r="E970">
        <v>12</v>
      </c>
      <c r="F970" s="8" t="str">
        <f t="shared" si="30"/>
        <v>insert into Inventario values (969,144,20046,969,12);</v>
      </c>
    </row>
    <row r="971" spans="1:6" x14ac:dyDescent="0.25">
      <c r="A971" s="8">
        <f t="shared" si="31"/>
        <v>970</v>
      </c>
      <c r="B971">
        <v>69.5</v>
      </c>
      <c r="C971">
        <v>10842</v>
      </c>
      <c r="D971">
        <v>970</v>
      </c>
      <c r="E971">
        <v>13</v>
      </c>
      <c r="F971" s="8" t="str">
        <f t="shared" si="30"/>
        <v>insert into Inventario values (970,69.5,10842,970,13);</v>
      </c>
    </row>
    <row r="972" spans="1:6" x14ac:dyDescent="0.25">
      <c r="A972" s="8">
        <f t="shared" si="31"/>
        <v>971</v>
      </c>
      <c r="B972">
        <v>50</v>
      </c>
      <c r="C972">
        <v>7800</v>
      </c>
      <c r="D972">
        <v>971</v>
      </c>
      <c r="E972">
        <v>14</v>
      </c>
      <c r="F972" s="8" t="str">
        <f t="shared" si="30"/>
        <v>insert into Inventario values (971,50,7800,971,14);</v>
      </c>
    </row>
    <row r="973" spans="1:6" x14ac:dyDescent="0.25">
      <c r="A973" s="8">
        <f t="shared" si="31"/>
        <v>972</v>
      </c>
      <c r="B973">
        <v>50</v>
      </c>
      <c r="C973">
        <v>7800</v>
      </c>
      <c r="D973">
        <v>972</v>
      </c>
      <c r="E973">
        <v>15</v>
      </c>
      <c r="F973" s="8" t="str">
        <f t="shared" si="30"/>
        <v>insert into Inventario values (972,50,7800,972,15);</v>
      </c>
    </row>
    <row r="974" spans="1:6" x14ac:dyDescent="0.25">
      <c r="A974" s="8">
        <f t="shared" si="31"/>
        <v>973</v>
      </c>
      <c r="B974">
        <v>41</v>
      </c>
      <c r="C974">
        <v>5616</v>
      </c>
      <c r="D974">
        <v>973</v>
      </c>
      <c r="E974">
        <v>16</v>
      </c>
      <c r="F974" s="8" t="str">
        <f t="shared" si="30"/>
        <v>insert into Inventario values (973,41,5616,973,16);</v>
      </c>
    </row>
    <row r="975" spans="1:6" x14ac:dyDescent="0.25">
      <c r="A975" s="8">
        <f t="shared" si="31"/>
        <v>974</v>
      </c>
      <c r="B975">
        <v>73</v>
      </c>
      <c r="C975">
        <v>10140</v>
      </c>
      <c r="D975">
        <v>974</v>
      </c>
      <c r="E975">
        <v>17</v>
      </c>
      <c r="F975" s="8" t="str">
        <f t="shared" si="30"/>
        <v>insert into Inventario values (974,73,10140,974,17);</v>
      </c>
    </row>
    <row r="976" spans="1:6" x14ac:dyDescent="0.25">
      <c r="A976" s="8">
        <f t="shared" si="31"/>
        <v>975</v>
      </c>
      <c r="B976">
        <v>88</v>
      </c>
      <c r="C976">
        <v>12012</v>
      </c>
      <c r="D976">
        <v>975</v>
      </c>
      <c r="E976">
        <v>18</v>
      </c>
      <c r="F976" s="8" t="str">
        <f t="shared" si="30"/>
        <v>insert into Inventario values (975,88,12012,975,18);</v>
      </c>
    </row>
    <row r="977" spans="1:6" x14ac:dyDescent="0.25">
      <c r="A977" s="8">
        <f t="shared" si="31"/>
        <v>976</v>
      </c>
      <c r="B977">
        <v>56</v>
      </c>
      <c r="C977">
        <v>7644</v>
      </c>
      <c r="D977">
        <v>976</v>
      </c>
      <c r="E977">
        <v>19</v>
      </c>
      <c r="F977" s="8" t="str">
        <f t="shared" si="30"/>
        <v>insert into Inventario values (976,56,7644,976,19);</v>
      </c>
    </row>
    <row r="978" spans="1:6" x14ac:dyDescent="0.25">
      <c r="A978" s="8">
        <f t="shared" si="31"/>
        <v>977</v>
      </c>
      <c r="B978">
        <v>105</v>
      </c>
      <c r="C978">
        <v>14820</v>
      </c>
      <c r="D978">
        <v>977</v>
      </c>
      <c r="E978">
        <v>20</v>
      </c>
      <c r="F978" s="8" t="str">
        <f t="shared" si="30"/>
        <v>insert into Inventario values (977,105,14820,977,20);</v>
      </c>
    </row>
    <row r="979" spans="1:6" x14ac:dyDescent="0.25">
      <c r="A979" s="8">
        <f t="shared" si="31"/>
        <v>978</v>
      </c>
      <c r="B979">
        <v>39</v>
      </c>
      <c r="C979">
        <v>5226</v>
      </c>
      <c r="D979">
        <v>978</v>
      </c>
      <c r="E979">
        <v>21</v>
      </c>
      <c r="F979" s="8" t="str">
        <f t="shared" si="30"/>
        <v>insert into Inventario values (978,39,5226,978,21);</v>
      </c>
    </row>
    <row r="980" spans="1:6" x14ac:dyDescent="0.25">
      <c r="A980" s="8">
        <f t="shared" si="31"/>
        <v>979</v>
      </c>
      <c r="B980">
        <v>103</v>
      </c>
      <c r="C980">
        <v>13962</v>
      </c>
      <c r="D980">
        <v>979</v>
      </c>
      <c r="E980">
        <v>22</v>
      </c>
      <c r="F980" s="8" t="str">
        <f t="shared" si="30"/>
        <v>insert into Inventario values (979,103,13962,979,22);</v>
      </c>
    </row>
    <row r="981" spans="1:6" x14ac:dyDescent="0.25">
      <c r="A981" s="8">
        <f t="shared" si="31"/>
        <v>980</v>
      </c>
      <c r="B981">
        <v>125</v>
      </c>
      <c r="C981">
        <v>17940</v>
      </c>
      <c r="D981">
        <v>980</v>
      </c>
      <c r="E981">
        <v>23</v>
      </c>
      <c r="F981" s="8" t="str">
        <f t="shared" si="30"/>
        <v>insert into Inventario values (980,125,17940,980,23);</v>
      </c>
    </row>
    <row r="982" spans="1:6" x14ac:dyDescent="0.25">
      <c r="A982" s="8">
        <f t="shared" si="31"/>
        <v>981</v>
      </c>
      <c r="B982">
        <v>121</v>
      </c>
      <c r="C982">
        <v>16536</v>
      </c>
      <c r="D982">
        <v>981</v>
      </c>
      <c r="E982">
        <v>24</v>
      </c>
      <c r="F982" s="8" t="str">
        <f t="shared" si="30"/>
        <v>insert into Inventario values (981,121,16536,981,24);</v>
      </c>
    </row>
    <row r="983" spans="1:6" x14ac:dyDescent="0.25">
      <c r="A983" s="8">
        <f t="shared" si="31"/>
        <v>982</v>
      </c>
      <c r="B983">
        <v>145</v>
      </c>
      <c r="C983">
        <v>21060</v>
      </c>
      <c r="D983">
        <v>982</v>
      </c>
      <c r="E983">
        <v>25</v>
      </c>
      <c r="F983" s="8" t="str">
        <f t="shared" si="30"/>
        <v>insert into Inventario values (982,145,21060,982,25);</v>
      </c>
    </row>
    <row r="984" spans="1:6" x14ac:dyDescent="0.25">
      <c r="A984" s="8">
        <f t="shared" si="31"/>
        <v>983</v>
      </c>
      <c r="B984">
        <v>59</v>
      </c>
      <c r="C984">
        <v>7956</v>
      </c>
      <c r="D984">
        <v>983</v>
      </c>
      <c r="E984">
        <v>26</v>
      </c>
      <c r="F984" s="8" t="str">
        <f t="shared" si="30"/>
        <v>insert into Inventario values (983,59,7956,983,26);</v>
      </c>
    </row>
    <row r="985" spans="1:6" x14ac:dyDescent="0.25">
      <c r="A985" s="8">
        <f t="shared" si="31"/>
        <v>984</v>
      </c>
      <c r="B985">
        <v>126</v>
      </c>
      <c r="C985">
        <v>17316</v>
      </c>
      <c r="D985">
        <v>984</v>
      </c>
      <c r="E985">
        <v>27</v>
      </c>
      <c r="F985" s="8" t="str">
        <f t="shared" si="30"/>
        <v>insert into Inventario values (984,126,17316,984,27);</v>
      </c>
    </row>
    <row r="986" spans="1:6" x14ac:dyDescent="0.25">
      <c r="A986" s="8">
        <f t="shared" si="31"/>
        <v>985</v>
      </c>
      <c r="B986">
        <v>456</v>
      </c>
      <c r="C986">
        <v>71136</v>
      </c>
      <c r="D986">
        <v>985</v>
      </c>
      <c r="E986">
        <v>28</v>
      </c>
      <c r="F986" s="8" t="str">
        <f t="shared" si="30"/>
        <v>insert into Inventario values (985,456,71136,985,28);</v>
      </c>
    </row>
    <row r="987" spans="1:6" x14ac:dyDescent="0.25">
      <c r="A987" s="8">
        <f t="shared" si="31"/>
        <v>986</v>
      </c>
      <c r="B987">
        <v>715</v>
      </c>
      <c r="C987">
        <v>111540</v>
      </c>
      <c r="D987">
        <v>986</v>
      </c>
      <c r="E987">
        <v>29</v>
      </c>
      <c r="F987" s="8" t="str">
        <f t="shared" si="30"/>
        <v>insert into Inventario values (986,715,111540,986,29);</v>
      </c>
    </row>
    <row r="988" spans="1:6" x14ac:dyDescent="0.25">
      <c r="A988" s="8">
        <f t="shared" si="31"/>
        <v>987</v>
      </c>
      <c r="B988">
        <v>325</v>
      </c>
      <c r="C988">
        <v>49140</v>
      </c>
      <c r="D988">
        <v>987</v>
      </c>
      <c r="E988">
        <v>30</v>
      </c>
      <c r="F988" s="8" t="str">
        <f t="shared" si="30"/>
        <v>insert into Inventario values (987,325,49140,987,30);</v>
      </c>
    </row>
    <row r="989" spans="1:6" x14ac:dyDescent="0.25">
      <c r="A989" s="8">
        <f t="shared" si="31"/>
        <v>988</v>
      </c>
      <c r="B989">
        <v>20</v>
      </c>
      <c r="C989">
        <v>2652</v>
      </c>
      <c r="D989">
        <v>988</v>
      </c>
      <c r="E989">
        <v>31</v>
      </c>
      <c r="F989" s="8" t="str">
        <f t="shared" si="30"/>
        <v>insert into Inventario values (988,20,2652,988,31);</v>
      </c>
    </row>
    <row r="990" spans="1:6" x14ac:dyDescent="0.25">
      <c r="A990" s="8">
        <f t="shared" si="31"/>
        <v>989</v>
      </c>
      <c r="B990">
        <v>56</v>
      </c>
      <c r="C990">
        <v>7566</v>
      </c>
      <c r="D990">
        <v>989</v>
      </c>
      <c r="E990">
        <v>32</v>
      </c>
      <c r="F990" s="8" t="str">
        <f t="shared" si="30"/>
        <v>insert into Inventario values (989,56,7566,989,32);</v>
      </c>
    </row>
    <row r="991" spans="1:6" x14ac:dyDescent="0.25">
      <c r="A991" s="8">
        <f t="shared" si="31"/>
        <v>990</v>
      </c>
      <c r="B991">
        <v>56</v>
      </c>
      <c r="C991">
        <v>7566</v>
      </c>
      <c r="D991">
        <v>990</v>
      </c>
      <c r="E991">
        <v>33</v>
      </c>
      <c r="F991" s="8" t="str">
        <f t="shared" si="30"/>
        <v>insert into Inventario values (990,56,7566,990,33);</v>
      </c>
    </row>
    <row r="992" spans="1:6" x14ac:dyDescent="0.25">
      <c r="A992" s="8">
        <f t="shared" si="31"/>
        <v>991</v>
      </c>
      <c r="B992">
        <v>53</v>
      </c>
      <c r="C992">
        <v>7176</v>
      </c>
      <c r="D992">
        <v>991</v>
      </c>
      <c r="E992">
        <v>1</v>
      </c>
      <c r="F992" s="8" t="str">
        <f t="shared" si="30"/>
        <v>insert into Inventario values (991,53,7176,991,1);</v>
      </c>
    </row>
    <row r="993" spans="1:6" x14ac:dyDescent="0.25">
      <c r="A993" s="8">
        <f t="shared" si="31"/>
        <v>992</v>
      </c>
      <c r="B993">
        <v>59</v>
      </c>
      <c r="C993">
        <v>8034</v>
      </c>
      <c r="D993">
        <v>992</v>
      </c>
      <c r="E993">
        <v>2</v>
      </c>
      <c r="F993" s="8" t="str">
        <f t="shared" si="30"/>
        <v>insert into Inventario values (992,59,8034,992,2);</v>
      </c>
    </row>
    <row r="994" spans="1:6" x14ac:dyDescent="0.25">
      <c r="A994" s="8">
        <f t="shared" si="31"/>
        <v>993</v>
      </c>
      <c r="B994">
        <v>125</v>
      </c>
      <c r="C994">
        <v>17940</v>
      </c>
      <c r="D994">
        <v>993</v>
      </c>
      <c r="E994">
        <v>3</v>
      </c>
      <c r="F994" s="8" t="str">
        <f t="shared" si="30"/>
        <v>insert into Inventario values (993,125,17940,993,3);</v>
      </c>
    </row>
    <row r="995" spans="1:6" x14ac:dyDescent="0.25">
      <c r="A995" s="8">
        <f t="shared" si="31"/>
        <v>994</v>
      </c>
      <c r="B995">
        <v>125</v>
      </c>
      <c r="C995">
        <v>17940</v>
      </c>
      <c r="D995">
        <v>994</v>
      </c>
      <c r="E995">
        <v>4</v>
      </c>
      <c r="F995" s="8" t="str">
        <f t="shared" si="30"/>
        <v>insert into Inventario values (994,125,17940,994,4);</v>
      </c>
    </row>
    <row r="996" spans="1:6" x14ac:dyDescent="0.25">
      <c r="A996" s="8">
        <f t="shared" si="31"/>
        <v>995</v>
      </c>
      <c r="B996">
        <v>21</v>
      </c>
      <c r="C996">
        <v>2808</v>
      </c>
      <c r="D996">
        <v>995</v>
      </c>
      <c r="E996">
        <v>5</v>
      </c>
      <c r="F996" s="8" t="str">
        <f t="shared" si="30"/>
        <v>insert into Inventario values (995,21,2808,995,5);</v>
      </c>
    </row>
    <row r="997" spans="1:6" x14ac:dyDescent="0.25">
      <c r="A997" s="8">
        <f t="shared" si="31"/>
        <v>996</v>
      </c>
      <c r="B997">
        <v>27</v>
      </c>
      <c r="C997">
        <v>3744</v>
      </c>
      <c r="D997">
        <v>996</v>
      </c>
      <c r="E997">
        <v>6</v>
      </c>
      <c r="F997" s="8" t="str">
        <f t="shared" si="30"/>
        <v>insert into Inventario values (996,27,3744,996,6);</v>
      </c>
    </row>
    <row r="998" spans="1:6" x14ac:dyDescent="0.25">
      <c r="A998" s="8">
        <f t="shared" si="31"/>
        <v>997</v>
      </c>
      <c r="B998">
        <v>25</v>
      </c>
      <c r="C998">
        <v>3432</v>
      </c>
      <c r="D998">
        <v>997</v>
      </c>
      <c r="E998">
        <v>7</v>
      </c>
      <c r="F998" s="8" t="str">
        <f t="shared" si="30"/>
        <v>insert into Inventario values (997,25,3432,997,7);</v>
      </c>
    </row>
    <row r="999" spans="1:6" x14ac:dyDescent="0.25">
      <c r="A999" s="8">
        <f t="shared" si="31"/>
        <v>998</v>
      </c>
      <c r="B999">
        <v>34</v>
      </c>
      <c r="C999">
        <v>4680</v>
      </c>
      <c r="D999">
        <v>998</v>
      </c>
      <c r="E999">
        <v>8</v>
      </c>
      <c r="F999" s="8" t="str">
        <f t="shared" si="30"/>
        <v>insert into Inventario values (998,34,4680,998,8);</v>
      </c>
    </row>
    <row r="1000" spans="1:6" x14ac:dyDescent="0.25">
      <c r="A1000" s="8">
        <f t="shared" si="31"/>
        <v>999</v>
      </c>
      <c r="B1000">
        <v>28</v>
      </c>
      <c r="C1000">
        <v>3900</v>
      </c>
      <c r="D1000">
        <v>999</v>
      </c>
      <c r="E1000">
        <v>9</v>
      </c>
      <c r="F1000" s="8" t="str">
        <f t="shared" si="30"/>
        <v>insert into Inventario values (999,28,3900,999,9);</v>
      </c>
    </row>
    <row r="1001" spans="1:6" x14ac:dyDescent="0.25">
      <c r="A1001" s="8">
        <f t="shared" si="31"/>
        <v>1000</v>
      </c>
      <c r="B1001">
        <v>51</v>
      </c>
      <c r="C1001">
        <v>7020</v>
      </c>
      <c r="D1001">
        <v>1000</v>
      </c>
      <c r="E1001">
        <v>10</v>
      </c>
      <c r="F1001" s="8" t="str">
        <f t="shared" si="30"/>
        <v>insert into Inventario values (1000,51,7020,1000,10);</v>
      </c>
    </row>
    <row r="1002" spans="1:6" x14ac:dyDescent="0.25">
      <c r="A1002" s="8">
        <f t="shared" si="31"/>
        <v>1001</v>
      </c>
      <c r="B1002">
        <v>12</v>
      </c>
      <c r="C1002">
        <v>1560</v>
      </c>
      <c r="D1002">
        <v>1001</v>
      </c>
      <c r="E1002">
        <v>11</v>
      </c>
      <c r="F1002" s="8" t="str">
        <f t="shared" si="30"/>
        <v>insert into Inventario values (1001,12,1560,1001,11);</v>
      </c>
    </row>
    <row r="1003" spans="1:6" x14ac:dyDescent="0.25">
      <c r="A1003" s="8">
        <f t="shared" si="31"/>
        <v>1002</v>
      </c>
      <c r="B1003">
        <v>18</v>
      </c>
      <c r="C1003">
        <v>2418</v>
      </c>
      <c r="D1003">
        <v>1002</v>
      </c>
      <c r="E1003">
        <v>12</v>
      </c>
      <c r="F1003" s="8" t="str">
        <f t="shared" si="30"/>
        <v>insert into Inventario values (1002,18,2418,1002,12);</v>
      </c>
    </row>
    <row r="1004" spans="1:6" x14ac:dyDescent="0.25">
      <c r="A1004" s="8">
        <f t="shared" si="31"/>
        <v>1003</v>
      </c>
      <c r="B1004">
        <v>20</v>
      </c>
      <c r="C1004">
        <v>2652</v>
      </c>
      <c r="D1004">
        <v>1003</v>
      </c>
      <c r="E1004">
        <v>13</v>
      </c>
      <c r="F1004" s="8" t="str">
        <f t="shared" si="30"/>
        <v>insert into Inventario values (1003,20,2652,1003,13);</v>
      </c>
    </row>
    <row r="1005" spans="1:6" x14ac:dyDescent="0.25">
      <c r="A1005" s="8">
        <f t="shared" si="31"/>
        <v>1004</v>
      </c>
      <c r="B1005">
        <v>39</v>
      </c>
      <c r="C1005">
        <v>5226</v>
      </c>
      <c r="D1005">
        <v>1004</v>
      </c>
      <c r="E1005">
        <v>14</v>
      </c>
      <c r="F1005" s="8" t="str">
        <f t="shared" si="30"/>
        <v>insert into Inventario values (1004,39,5226,1004,14);</v>
      </c>
    </row>
    <row r="1006" spans="1:6" x14ac:dyDescent="0.25">
      <c r="A1006" s="8">
        <f t="shared" si="31"/>
        <v>1005</v>
      </c>
      <c r="B1006">
        <v>19</v>
      </c>
      <c r="C1006">
        <v>2496</v>
      </c>
      <c r="D1006">
        <v>1005</v>
      </c>
      <c r="E1006">
        <v>15</v>
      </c>
      <c r="F1006" s="8" t="str">
        <f t="shared" si="30"/>
        <v>insert into Inventario values (1005,19,2496,1005,15);</v>
      </c>
    </row>
    <row r="1007" spans="1:6" x14ac:dyDescent="0.25">
      <c r="A1007" s="8">
        <f t="shared" si="31"/>
        <v>1006</v>
      </c>
      <c r="B1007">
        <v>24</v>
      </c>
      <c r="C1007">
        <v>3198</v>
      </c>
      <c r="D1007">
        <v>1006</v>
      </c>
      <c r="E1007">
        <v>16</v>
      </c>
      <c r="F1007" s="8" t="str">
        <f t="shared" si="30"/>
        <v>insert into Inventario values (1006,24,3198,1006,16);</v>
      </c>
    </row>
    <row r="1008" spans="1:6" x14ac:dyDescent="0.25">
      <c r="A1008" s="8">
        <f t="shared" si="31"/>
        <v>1007</v>
      </c>
      <c r="B1008">
        <v>25</v>
      </c>
      <c r="C1008">
        <v>3354</v>
      </c>
      <c r="D1008">
        <v>1007</v>
      </c>
      <c r="E1008">
        <v>17</v>
      </c>
      <c r="F1008" s="8" t="str">
        <f t="shared" si="30"/>
        <v>insert into Inventario values (1007,25,3354,1007,17);</v>
      </c>
    </row>
    <row r="1009" spans="1:6" x14ac:dyDescent="0.25">
      <c r="A1009" s="8">
        <f t="shared" si="31"/>
        <v>1008</v>
      </c>
      <c r="B1009">
        <v>30</v>
      </c>
      <c r="C1009">
        <v>3978</v>
      </c>
      <c r="D1009">
        <v>1008</v>
      </c>
      <c r="E1009">
        <v>18</v>
      </c>
      <c r="F1009" s="8" t="str">
        <f t="shared" si="30"/>
        <v>insert into Inventario values (1008,30,3978,1008,18);</v>
      </c>
    </row>
    <row r="1010" spans="1:6" x14ac:dyDescent="0.25">
      <c r="A1010" s="8">
        <f t="shared" si="31"/>
        <v>1009</v>
      </c>
      <c r="B1010">
        <v>39</v>
      </c>
      <c r="C1010">
        <v>5226</v>
      </c>
      <c r="D1010">
        <v>1009</v>
      </c>
      <c r="E1010">
        <v>19</v>
      </c>
      <c r="F1010" s="8" t="str">
        <f t="shared" si="30"/>
        <v>insert into Inventario values (1009,39,5226,1009,19);</v>
      </c>
    </row>
    <row r="1011" spans="1:6" x14ac:dyDescent="0.25">
      <c r="A1011" s="8">
        <f t="shared" si="31"/>
        <v>1010</v>
      </c>
      <c r="B1011">
        <v>32</v>
      </c>
      <c r="C1011">
        <v>4290</v>
      </c>
      <c r="D1011">
        <v>1010</v>
      </c>
      <c r="E1011">
        <v>20</v>
      </c>
      <c r="F1011" s="8" t="str">
        <f t="shared" si="30"/>
        <v>insert into Inventario values (1010,32,4290,1010,20);</v>
      </c>
    </row>
    <row r="1012" spans="1:6" x14ac:dyDescent="0.25">
      <c r="A1012" s="8">
        <f t="shared" si="31"/>
        <v>1011</v>
      </c>
      <c r="B1012">
        <v>50</v>
      </c>
      <c r="C1012">
        <v>6708</v>
      </c>
      <c r="D1012">
        <v>1011</v>
      </c>
      <c r="E1012">
        <v>21</v>
      </c>
      <c r="F1012" s="8" t="str">
        <f t="shared" si="30"/>
        <v>insert into Inventario values (1011,50,6708,1011,21);</v>
      </c>
    </row>
    <row r="1013" spans="1:6" x14ac:dyDescent="0.25">
      <c r="A1013" s="8">
        <f t="shared" si="31"/>
        <v>1012</v>
      </c>
      <c r="B1013">
        <v>1150</v>
      </c>
      <c r="C1013">
        <v>179400</v>
      </c>
      <c r="D1013">
        <v>1012</v>
      </c>
      <c r="E1013">
        <v>22</v>
      </c>
      <c r="F1013" s="8" t="str">
        <f t="shared" si="30"/>
        <v>insert into Inventario values (1012,1150,179400,1012,22);</v>
      </c>
    </row>
    <row r="1014" spans="1:6" x14ac:dyDescent="0.25">
      <c r="A1014" s="8">
        <f t="shared" si="31"/>
        <v>1013</v>
      </c>
      <c r="B1014">
        <v>233</v>
      </c>
      <c r="C1014">
        <v>34710</v>
      </c>
      <c r="D1014">
        <v>1013</v>
      </c>
      <c r="E1014">
        <v>23</v>
      </c>
      <c r="F1014" s="8" t="str">
        <f t="shared" si="30"/>
        <v>insert into Inventario values (1013,233,34710,1013,23);</v>
      </c>
    </row>
    <row r="1015" spans="1:6" x14ac:dyDescent="0.25">
      <c r="A1015" s="8">
        <f t="shared" si="31"/>
        <v>1014</v>
      </c>
      <c r="B1015">
        <v>263</v>
      </c>
      <c r="C1015">
        <v>39468</v>
      </c>
      <c r="D1015">
        <v>1014</v>
      </c>
      <c r="E1015">
        <v>24</v>
      </c>
      <c r="F1015" s="8" t="str">
        <f t="shared" si="30"/>
        <v>insert into Inventario values (1014,263,39468,1014,24);</v>
      </c>
    </row>
    <row r="1016" spans="1:6" x14ac:dyDescent="0.25">
      <c r="A1016" s="8">
        <f t="shared" si="31"/>
        <v>1015</v>
      </c>
      <c r="B1016">
        <v>286</v>
      </c>
      <c r="C1016">
        <v>43056</v>
      </c>
      <c r="D1016">
        <v>1015</v>
      </c>
      <c r="E1016">
        <v>25</v>
      </c>
      <c r="F1016" s="8" t="str">
        <f t="shared" si="30"/>
        <v>insert into Inventario values (1015,286,43056,1015,25);</v>
      </c>
    </row>
    <row r="1017" spans="1:6" x14ac:dyDescent="0.25">
      <c r="A1017" s="8">
        <f t="shared" si="31"/>
        <v>1016</v>
      </c>
      <c r="B1017">
        <v>40</v>
      </c>
      <c r="C1017">
        <v>5460</v>
      </c>
      <c r="D1017">
        <v>1016</v>
      </c>
      <c r="E1017">
        <v>26</v>
      </c>
      <c r="F1017" s="8" t="str">
        <f t="shared" si="30"/>
        <v>insert into Inventario values (1016,40,5460,1016,26);</v>
      </c>
    </row>
    <row r="1018" spans="1:6" x14ac:dyDescent="0.25">
      <c r="A1018" s="8">
        <f t="shared" si="31"/>
        <v>1017</v>
      </c>
      <c r="B1018">
        <v>19</v>
      </c>
      <c r="C1018">
        <v>2496</v>
      </c>
      <c r="D1018">
        <v>1017</v>
      </c>
      <c r="E1018">
        <v>27</v>
      </c>
      <c r="F1018" s="8" t="str">
        <f t="shared" si="30"/>
        <v>insert into Inventario values (1017,19,2496,1017,27);</v>
      </c>
    </row>
    <row r="1019" spans="1:6" x14ac:dyDescent="0.25">
      <c r="A1019" s="8">
        <f t="shared" si="31"/>
        <v>1018</v>
      </c>
      <c r="B1019">
        <v>56</v>
      </c>
      <c r="C1019">
        <v>7566</v>
      </c>
      <c r="D1019">
        <v>1018</v>
      </c>
      <c r="E1019">
        <v>28</v>
      </c>
      <c r="F1019" s="8" t="str">
        <f t="shared" si="30"/>
        <v>insert into Inventario values (1018,56,7566,1018,28);</v>
      </c>
    </row>
    <row r="1020" spans="1:6" x14ac:dyDescent="0.25">
      <c r="A1020" s="8">
        <f t="shared" si="31"/>
        <v>1019</v>
      </c>
      <c r="B1020">
        <v>10</v>
      </c>
      <c r="C1020">
        <v>1248</v>
      </c>
      <c r="D1020">
        <v>1019</v>
      </c>
      <c r="E1020">
        <v>29</v>
      </c>
      <c r="F1020" s="8" t="str">
        <f t="shared" si="30"/>
        <v>insert into Inventario values (1019,10,1248,1019,29);</v>
      </c>
    </row>
    <row r="1021" spans="1:6" x14ac:dyDescent="0.25">
      <c r="A1021" s="8">
        <f t="shared" si="31"/>
        <v>1020</v>
      </c>
      <c r="B1021">
        <v>10</v>
      </c>
      <c r="C1021">
        <v>1326</v>
      </c>
      <c r="D1021">
        <v>1020</v>
      </c>
      <c r="E1021">
        <v>30</v>
      </c>
      <c r="F1021" s="8" t="str">
        <f t="shared" si="30"/>
        <v>insert into Inventario values (1020,10,1326,1020,30);</v>
      </c>
    </row>
    <row r="1022" spans="1:6" x14ac:dyDescent="0.25">
      <c r="A1022" s="8">
        <f t="shared" si="31"/>
        <v>1021</v>
      </c>
      <c r="B1022">
        <v>11</v>
      </c>
      <c r="C1022">
        <v>1404</v>
      </c>
      <c r="D1022">
        <v>1021</v>
      </c>
      <c r="E1022">
        <v>31</v>
      </c>
      <c r="F1022" s="8" t="str">
        <f t="shared" si="30"/>
        <v>insert into Inventario values (1021,11,1404,1021,31);</v>
      </c>
    </row>
    <row r="1023" spans="1:6" x14ac:dyDescent="0.25">
      <c r="A1023" s="8">
        <f t="shared" si="31"/>
        <v>1022</v>
      </c>
      <c r="B1023">
        <v>12</v>
      </c>
      <c r="C1023">
        <v>1560</v>
      </c>
      <c r="D1023">
        <v>1022</v>
      </c>
      <c r="E1023">
        <v>32</v>
      </c>
      <c r="F1023" s="8" t="str">
        <f t="shared" si="30"/>
        <v>insert into Inventario values (1022,12,1560,1022,32);</v>
      </c>
    </row>
    <row r="1024" spans="1:6" x14ac:dyDescent="0.25">
      <c r="A1024" s="8">
        <f t="shared" si="31"/>
        <v>1023</v>
      </c>
      <c r="B1024">
        <v>24</v>
      </c>
      <c r="C1024">
        <v>3276</v>
      </c>
      <c r="D1024">
        <v>1023</v>
      </c>
      <c r="E1024">
        <v>33</v>
      </c>
      <c r="F1024" s="8" t="str">
        <f t="shared" si="30"/>
        <v>insert into Inventario values (1023,24,3276,1023,33);</v>
      </c>
    </row>
    <row r="1025" spans="1:6" x14ac:dyDescent="0.25">
      <c r="A1025" s="8">
        <f t="shared" si="31"/>
        <v>1024</v>
      </c>
      <c r="B1025">
        <v>10</v>
      </c>
      <c r="C1025">
        <v>1326</v>
      </c>
      <c r="D1025">
        <v>1024</v>
      </c>
      <c r="E1025">
        <v>1</v>
      </c>
      <c r="F1025" s="8" t="str">
        <f t="shared" si="30"/>
        <v>insert into Inventario values (1024,10,1326,1024,1);</v>
      </c>
    </row>
    <row r="1026" spans="1:6" x14ac:dyDescent="0.25">
      <c r="A1026" s="8">
        <f t="shared" si="31"/>
        <v>1025</v>
      </c>
      <c r="B1026">
        <v>55</v>
      </c>
      <c r="C1026">
        <v>7488</v>
      </c>
      <c r="D1026">
        <v>1025</v>
      </c>
      <c r="E1026">
        <v>2</v>
      </c>
      <c r="F1026" s="8" t="str">
        <f t="shared" si="30"/>
        <v>insert into Inventario values (1025,55,7488,1025,2);</v>
      </c>
    </row>
    <row r="1027" spans="1:6" x14ac:dyDescent="0.25">
      <c r="A1027" s="8">
        <f t="shared" si="31"/>
        <v>1026</v>
      </c>
      <c r="B1027">
        <v>45</v>
      </c>
      <c r="C1027">
        <v>6084</v>
      </c>
      <c r="D1027">
        <v>1026</v>
      </c>
      <c r="E1027">
        <v>3</v>
      </c>
      <c r="F1027" s="8" t="str">
        <f t="shared" ref="F1027:F1090" si="32">"insert into Inventario values ("&amp;A1027&amp;","&amp;B1027&amp;","&amp;C1027&amp;","&amp;D1027&amp;","&amp;E1027&amp;");"</f>
        <v>insert into Inventario values (1026,45,6084,1026,3);</v>
      </c>
    </row>
    <row r="1028" spans="1:6" x14ac:dyDescent="0.25">
      <c r="A1028" s="8">
        <f t="shared" ref="A1028:A1091" si="33">+A1027+1</f>
        <v>1027</v>
      </c>
      <c r="B1028">
        <v>52</v>
      </c>
      <c r="C1028">
        <v>7020</v>
      </c>
      <c r="D1028">
        <v>1027</v>
      </c>
      <c r="E1028">
        <v>4</v>
      </c>
      <c r="F1028" s="8" t="str">
        <f t="shared" si="32"/>
        <v>insert into Inventario values (1027,52,7020,1027,4);</v>
      </c>
    </row>
    <row r="1029" spans="1:6" x14ac:dyDescent="0.25">
      <c r="A1029" s="8">
        <f t="shared" si="33"/>
        <v>1028</v>
      </c>
      <c r="B1029">
        <v>7</v>
      </c>
      <c r="C1029">
        <v>936</v>
      </c>
      <c r="D1029">
        <v>1028</v>
      </c>
      <c r="E1029">
        <v>5</v>
      </c>
      <c r="F1029" s="8" t="str">
        <f t="shared" si="32"/>
        <v>insert into Inventario values (1028,7,936,1028,5);</v>
      </c>
    </row>
    <row r="1030" spans="1:6" x14ac:dyDescent="0.25">
      <c r="A1030" s="8">
        <f t="shared" si="33"/>
        <v>1029</v>
      </c>
      <c r="B1030">
        <v>63</v>
      </c>
      <c r="C1030">
        <v>8658</v>
      </c>
      <c r="D1030">
        <v>1029</v>
      </c>
      <c r="E1030">
        <v>6</v>
      </c>
      <c r="F1030" s="8" t="str">
        <f t="shared" si="32"/>
        <v>insert into Inventario values (1029,63,8658,1029,6);</v>
      </c>
    </row>
    <row r="1031" spans="1:6" x14ac:dyDescent="0.25">
      <c r="A1031" s="8">
        <f t="shared" si="33"/>
        <v>1030</v>
      </c>
      <c r="B1031">
        <v>73</v>
      </c>
      <c r="C1031">
        <v>9906</v>
      </c>
      <c r="D1031">
        <v>1030</v>
      </c>
      <c r="E1031">
        <v>7</v>
      </c>
      <c r="F1031" s="8" t="str">
        <f t="shared" si="32"/>
        <v>insert into Inventario values (1030,73,9906,1030,7);</v>
      </c>
    </row>
    <row r="1032" spans="1:6" x14ac:dyDescent="0.25">
      <c r="A1032" s="8">
        <f t="shared" si="33"/>
        <v>1031</v>
      </c>
      <c r="B1032">
        <v>65</v>
      </c>
      <c r="C1032">
        <v>8892</v>
      </c>
      <c r="D1032">
        <v>1031</v>
      </c>
      <c r="E1032">
        <v>8</v>
      </c>
      <c r="F1032" s="8" t="str">
        <f t="shared" si="32"/>
        <v>insert into Inventario values (1031,65,8892,1031,8);</v>
      </c>
    </row>
    <row r="1033" spans="1:6" x14ac:dyDescent="0.25">
      <c r="A1033" s="8">
        <f t="shared" si="33"/>
        <v>1032</v>
      </c>
      <c r="B1033">
        <v>62</v>
      </c>
      <c r="C1033">
        <v>8424</v>
      </c>
      <c r="D1033">
        <v>1032</v>
      </c>
      <c r="E1033">
        <v>9</v>
      </c>
      <c r="F1033" s="8" t="str">
        <f t="shared" si="32"/>
        <v>insert into Inventario values (1032,62,8424,1032,9);</v>
      </c>
    </row>
    <row r="1034" spans="1:6" x14ac:dyDescent="0.25">
      <c r="A1034" s="8">
        <f t="shared" si="33"/>
        <v>1033</v>
      </c>
      <c r="B1034">
        <v>60</v>
      </c>
      <c r="C1034">
        <v>8112</v>
      </c>
      <c r="D1034">
        <v>1033</v>
      </c>
      <c r="E1034">
        <v>10</v>
      </c>
      <c r="F1034" s="8" t="str">
        <f t="shared" si="32"/>
        <v>insert into Inventario values (1033,60,8112,1033,10);</v>
      </c>
    </row>
    <row r="1035" spans="1:6" x14ac:dyDescent="0.25">
      <c r="A1035" s="8">
        <f t="shared" si="33"/>
        <v>1034</v>
      </c>
      <c r="B1035">
        <v>74</v>
      </c>
      <c r="C1035">
        <v>10062</v>
      </c>
      <c r="D1035">
        <v>1034</v>
      </c>
      <c r="E1035">
        <v>11</v>
      </c>
      <c r="F1035" s="8" t="str">
        <f t="shared" si="32"/>
        <v>insert into Inventario values (1034,74,10062,1034,11);</v>
      </c>
    </row>
    <row r="1036" spans="1:6" x14ac:dyDescent="0.25">
      <c r="A1036" s="8">
        <f t="shared" si="33"/>
        <v>1035</v>
      </c>
      <c r="B1036">
        <v>16</v>
      </c>
      <c r="C1036">
        <v>2184</v>
      </c>
      <c r="D1036">
        <v>1035</v>
      </c>
      <c r="E1036">
        <v>12</v>
      </c>
      <c r="F1036" s="8" t="str">
        <f t="shared" si="32"/>
        <v>insert into Inventario values (1035,16,2184,1035,12);</v>
      </c>
    </row>
    <row r="1037" spans="1:6" x14ac:dyDescent="0.25">
      <c r="A1037" s="8">
        <f t="shared" si="33"/>
        <v>1036</v>
      </c>
      <c r="B1037">
        <v>26</v>
      </c>
      <c r="C1037">
        <v>3432</v>
      </c>
      <c r="D1037">
        <v>1036</v>
      </c>
      <c r="E1037">
        <v>13</v>
      </c>
      <c r="F1037" s="8" t="str">
        <f t="shared" si="32"/>
        <v>insert into Inventario values (1036,26,3432,1036,13);</v>
      </c>
    </row>
    <row r="1038" spans="1:6" x14ac:dyDescent="0.25">
      <c r="A1038" s="8">
        <f t="shared" si="33"/>
        <v>1037</v>
      </c>
      <c r="B1038">
        <v>28</v>
      </c>
      <c r="C1038">
        <v>3822</v>
      </c>
      <c r="D1038">
        <v>1037</v>
      </c>
      <c r="E1038">
        <v>14</v>
      </c>
      <c r="F1038" s="8" t="str">
        <f t="shared" si="32"/>
        <v>insert into Inventario values (1037,28,3822,1037,14);</v>
      </c>
    </row>
    <row r="1039" spans="1:6" x14ac:dyDescent="0.25">
      <c r="A1039" s="8">
        <f t="shared" si="33"/>
        <v>1038</v>
      </c>
      <c r="B1039">
        <v>91</v>
      </c>
      <c r="C1039">
        <v>12324</v>
      </c>
      <c r="D1039">
        <v>1038</v>
      </c>
      <c r="E1039">
        <v>15</v>
      </c>
      <c r="F1039" s="8" t="str">
        <f t="shared" si="32"/>
        <v>insert into Inventario values (1038,91,12324,1038,15);</v>
      </c>
    </row>
    <row r="1040" spans="1:6" x14ac:dyDescent="0.25">
      <c r="A1040" s="8">
        <f t="shared" si="33"/>
        <v>1039</v>
      </c>
      <c r="B1040">
        <v>44</v>
      </c>
      <c r="C1040">
        <v>6240</v>
      </c>
      <c r="D1040">
        <v>1039</v>
      </c>
      <c r="E1040">
        <v>16</v>
      </c>
      <c r="F1040" s="8" t="str">
        <f t="shared" si="32"/>
        <v>insert into Inventario values (1039,44,6240,1039,16);</v>
      </c>
    </row>
    <row r="1041" spans="1:6" x14ac:dyDescent="0.25">
      <c r="A1041" s="8">
        <f t="shared" si="33"/>
        <v>1040</v>
      </c>
      <c r="B1041">
        <v>42</v>
      </c>
      <c r="C1041">
        <v>5616</v>
      </c>
      <c r="D1041">
        <v>1040</v>
      </c>
      <c r="E1041">
        <v>17</v>
      </c>
      <c r="F1041" s="8" t="str">
        <f t="shared" si="32"/>
        <v>insert into Inventario values (1040,42,5616,1040,17);</v>
      </c>
    </row>
    <row r="1042" spans="1:6" x14ac:dyDescent="0.25">
      <c r="A1042" s="8">
        <f t="shared" si="33"/>
        <v>1041</v>
      </c>
      <c r="B1042">
        <v>61</v>
      </c>
      <c r="C1042">
        <v>8346</v>
      </c>
      <c r="D1042">
        <v>1041</v>
      </c>
      <c r="E1042">
        <v>18</v>
      </c>
      <c r="F1042" s="8" t="str">
        <f t="shared" si="32"/>
        <v>insert into Inventario values (1041,61,8346,1041,18);</v>
      </c>
    </row>
    <row r="1043" spans="1:6" x14ac:dyDescent="0.25">
      <c r="A1043" s="8">
        <f t="shared" si="33"/>
        <v>1042</v>
      </c>
      <c r="B1043">
        <v>36</v>
      </c>
      <c r="C1043">
        <v>4914</v>
      </c>
      <c r="D1043">
        <v>1042</v>
      </c>
      <c r="E1043">
        <v>19</v>
      </c>
      <c r="F1043" s="8" t="str">
        <f t="shared" si="32"/>
        <v>insert into Inventario values (1042,36,4914,1042,19);</v>
      </c>
    </row>
    <row r="1044" spans="1:6" x14ac:dyDescent="0.25">
      <c r="A1044" s="8">
        <f t="shared" si="33"/>
        <v>1043</v>
      </c>
      <c r="B1044">
        <v>97</v>
      </c>
      <c r="C1044">
        <v>13260</v>
      </c>
      <c r="D1044">
        <v>1043</v>
      </c>
      <c r="E1044">
        <v>20</v>
      </c>
      <c r="F1044" s="8" t="str">
        <f t="shared" si="32"/>
        <v>insert into Inventario values (1043,97,13260,1043,20);</v>
      </c>
    </row>
    <row r="1045" spans="1:6" x14ac:dyDescent="0.25">
      <c r="A1045" s="8">
        <f t="shared" si="33"/>
        <v>1044</v>
      </c>
      <c r="B1045">
        <v>245</v>
      </c>
      <c r="C1045">
        <v>36660</v>
      </c>
      <c r="D1045">
        <v>1044</v>
      </c>
      <c r="E1045">
        <v>21</v>
      </c>
      <c r="F1045" s="8" t="str">
        <f t="shared" si="32"/>
        <v>insert into Inventario values (1044,245,36660,1044,21);</v>
      </c>
    </row>
    <row r="1046" spans="1:6" x14ac:dyDescent="0.25">
      <c r="A1046" s="8">
        <f t="shared" si="33"/>
        <v>1045</v>
      </c>
      <c r="B1046">
        <v>52</v>
      </c>
      <c r="C1046">
        <v>7020</v>
      </c>
      <c r="D1046">
        <v>1045</v>
      </c>
      <c r="E1046">
        <v>22</v>
      </c>
      <c r="F1046" s="8" t="str">
        <f t="shared" si="32"/>
        <v>insert into Inventario values (1045,52,7020,1045,22);</v>
      </c>
    </row>
    <row r="1047" spans="1:6" x14ac:dyDescent="0.25">
      <c r="A1047" s="8">
        <f t="shared" si="33"/>
        <v>1046</v>
      </c>
      <c r="B1047">
        <v>195</v>
      </c>
      <c r="C1047">
        <v>28860</v>
      </c>
      <c r="D1047">
        <v>1046</v>
      </c>
      <c r="E1047">
        <v>23</v>
      </c>
      <c r="F1047" s="8" t="str">
        <f t="shared" si="32"/>
        <v>insert into Inventario values (1046,195,28860,1046,23);</v>
      </c>
    </row>
    <row r="1048" spans="1:6" x14ac:dyDescent="0.25">
      <c r="A1048" s="8">
        <f t="shared" si="33"/>
        <v>1047</v>
      </c>
      <c r="B1048">
        <v>55</v>
      </c>
      <c r="C1048">
        <v>7488</v>
      </c>
      <c r="D1048">
        <v>1047</v>
      </c>
      <c r="E1048">
        <v>24</v>
      </c>
      <c r="F1048" s="8" t="str">
        <f t="shared" si="32"/>
        <v>insert into Inventario values (1047,55,7488,1047,24);</v>
      </c>
    </row>
    <row r="1049" spans="1:6" x14ac:dyDescent="0.25">
      <c r="A1049" s="8">
        <f t="shared" si="33"/>
        <v>1048</v>
      </c>
      <c r="B1049">
        <v>205</v>
      </c>
      <c r="C1049">
        <v>30420</v>
      </c>
      <c r="D1049">
        <v>1048</v>
      </c>
      <c r="E1049">
        <v>25</v>
      </c>
      <c r="F1049" s="8" t="str">
        <f t="shared" si="32"/>
        <v>insert into Inventario values (1048,205,30420,1048,25);</v>
      </c>
    </row>
    <row r="1050" spans="1:6" x14ac:dyDescent="0.25">
      <c r="A1050" s="8">
        <f t="shared" si="33"/>
        <v>1049</v>
      </c>
      <c r="B1050">
        <v>38</v>
      </c>
      <c r="C1050">
        <v>5148</v>
      </c>
      <c r="D1050">
        <v>1049</v>
      </c>
      <c r="E1050">
        <v>26</v>
      </c>
      <c r="F1050" s="8" t="str">
        <f t="shared" si="32"/>
        <v>insert into Inventario values (1049,38,5148,1049,26);</v>
      </c>
    </row>
    <row r="1051" spans="1:6" x14ac:dyDescent="0.25">
      <c r="A1051" s="8">
        <f t="shared" si="33"/>
        <v>1050</v>
      </c>
      <c r="B1051">
        <v>43</v>
      </c>
      <c r="C1051">
        <v>5772</v>
      </c>
      <c r="D1051">
        <v>1050</v>
      </c>
      <c r="E1051">
        <v>27</v>
      </c>
      <c r="F1051" s="8" t="str">
        <f t="shared" si="32"/>
        <v>insert into Inventario values (1050,43,5772,1050,27);</v>
      </c>
    </row>
    <row r="1052" spans="1:6" x14ac:dyDescent="0.25">
      <c r="A1052" s="8">
        <f t="shared" si="33"/>
        <v>1051</v>
      </c>
      <c r="B1052">
        <v>38</v>
      </c>
      <c r="C1052">
        <v>5148</v>
      </c>
      <c r="D1052">
        <v>1051</v>
      </c>
      <c r="E1052">
        <v>28</v>
      </c>
      <c r="F1052" s="8" t="str">
        <f t="shared" si="32"/>
        <v>insert into Inventario values (1051,38,5148,1051,28);</v>
      </c>
    </row>
    <row r="1053" spans="1:6" x14ac:dyDescent="0.25">
      <c r="A1053" s="8">
        <f t="shared" si="33"/>
        <v>1052</v>
      </c>
      <c r="B1053">
        <v>65</v>
      </c>
      <c r="C1053">
        <v>8892</v>
      </c>
      <c r="D1053">
        <v>1052</v>
      </c>
      <c r="E1053">
        <v>29</v>
      </c>
      <c r="F1053" s="8" t="str">
        <f t="shared" si="32"/>
        <v>insert into Inventario values (1052,65,8892,1052,29);</v>
      </c>
    </row>
    <row r="1054" spans="1:6" x14ac:dyDescent="0.25">
      <c r="A1054" s="8">
        <f t="shared" si="33"/>
        <v>1053</v>
      </c>
      <c r="B1054">
        <v>37</v>
      </c>
      <c r="C1054">
        <v>4992</v>
      </c>
      <c r="D1054">
        <v>1053</v>
      </c>
      <c r="E1054">
        <v>30</v>
      </c>
      <c r="F1054" s="8" t="str">
        <f t="shared" si="32"/>
        <v>insert into Inventario values (1053,37,4992,1053,30);</v>
      </c>
    </row>
    <row r="1055" spans="1:6" x14ac:dyDescent="0.25">
      <c r="A1055" s="8">
        <f t="shared" si="33"/>
        <v>1054</v>
      </c>
      <c r="B1055">
        <v>35</v>
      </c>
      <c r="C1055">
        <v>4758</v>
      </c>
      <c r="D1055">
        <v>1054</v>
      </c>
      <c r="E1055">
        <v>31</v>
      </c>
      <c r="F1055" s="8" t="str">
        <f t="shared" si="32"/>
        <v>insert into Inventario values (1054,35,4758,1054,31);</v>
      </c>
    </row>
    <row r="1056" spans="1:6" x14ac:dyDescent="0.25">
      <c r="A1056" s="8">
        <f t="shared" si="33"/>
        <v>1055</v>
      </c>
      <c r="B1056">
        <v>27</v>
      </c>
      <c r="C1056">
        <v>3588</v>
      </c>
      <c r="D1056">
        <v>1055</v>
      </c>
      <c r="E1056">
        <v>32</v>
      </c>
      <c r="F1056" s="8" t="str">
        <f t="shared" si="32"/>
        <v>insert into Inventario values (1055,27,3588,1055,32);</v>
      </c>
    </row>
    <row r="1057" spans="1:6" x14ac:dyDescent="0.25">
      <c r="A1057" s="8">
        <f t="shared" si="33"/>
        <v>1056</v>
      </c>
      <c r="B1057">
        <v>299</v>
      </c>
      <c r="C1057">
        <v>46644</v>
      </c>
      <c r="D1057">
        <v>1056</v>
      </c>
      <c r="E1057">
        <v>33</v>
      </c>
      <c r="F1057" s="8" t="str">
        <f t="shared" si="32"/>
        <v>insert into Inventario values (1056,299,46644,1056,33);</v>
      </c>
    </row>
    <row r="1058" spans="1:6" x14ac:dyDescent="0.25">
      <c r="A1058" s="8">
        <f t="shared" si="33"/>
        <v>1057</v>
      </c>
      <c r="B1058">
        <v>44</v>
      </c>
      <c r="C1058">
        <v>5928</v>
      </c>
      <c r="D1058">
        <v>1057</v>
      </c>
      <c r="E1058">
        <v>1</v>
      </c>
      <c r="F1058" s="8" t="str">
        <f t="shared" si="32"/>
        <v>insert into Inventario values (1057,44,5928,1057,1);</v>
      </c>
    </row>
    <row r="1059" spans="1:6" x14ac:dyDescent="0.25">
      <c r="A1059" s="8">
        <f t="shared" si="33"/>
        <v>1058</v>
      </c>
      <c r="B1059">
        <v>44</v>
      </c>
      <c r="C1059">
        <v>5928</v>
      </c>
      <c r="D1059">
        <v>1058</v>
      </c>
      <c r="E1059">
        <v>2</v>
      </c>
      <c r="F1059" s="8" t="str">
        <f t="shared" si="32"/>
        <v>insert into Inventario values (1058,44,5928,1058,2);</v>
      </c>
    </row>
    <row r="1060" spans="1:6" x14ac:dyDescent="0.25">
      <c r="A1060" s="8">
        <f t="shared" si="33"/>
        <v>1059</v>
      </c>
      <c r="B1060">
        <v>65</v>
      </c>
      <c r="C1060">
        <v>8892</v>
      </c>
      <c r="D1060">
        <v>1059</v>
      </c>
      <c r="E1060">
        <v>3</v>
      </c>
      <c r="F1060" s="8" t="str">
        <f t="shared" si="32"/>
        <v>insert into Inventario values (1059,65,8892,1059,3);</v>
      </c>
    </row>
    <row r="1061" spans="1:6" x14ac:dyDescent="0.25">
      <c r="A1061" s="8">
        <f t="shared" si="33"/>
        <v>1060</v>
      </c>
      <c r="B1061">
        <v>65</v>
      </c>
      <c r="C1061">
        <v>8892</v>
      </c>
      <c r="D1061">
        <v>1060</v>
      </c>
      <c r="E1061">
        <v>4</v>
      </c>
      <c r="F1061" s="8" t="str">
        <f t="shared" si="32"/>
        <v>insert into Inventario values (1060,65,8892,1060,4);</v>
      </c>
    </row>
    <row r="1062" spans="1:6" x14ac:dyDescent="0.25">
      <c r="A1062" s="8">
        <f t="shared" si="33"/>
        <v>1061</v>
      </c>
      <c r="B1062">
        <v>30</v>
      </c>
      <c r="C1062">
        <v>4056</v>
      </c>
      <c r="D1062">
        <v>1061</v>
      </c>
      <c r="E1062">
        <v>5</v>
      </c>
      <c r="F1062" s="8" t="str">
        <f t="shared" si="32"/>
        <v>insert into Inventario values (1061,30,4056,1061,5);</v>
      </c>
    </row>
    <row r="1063" spans="1:6" x14ac:dyDescent="0.25">
      <c r="A1063" s="8">
        <f t="shared" si="33"/>
        <v>1062</v>
      </c>
      <c r="B1063">
        <v>44</v>
      </c>
      <c r="C1063">
        <v>5928</v>
      </c>
      <c r="D1063">
        <v>1062</v>
      </c>
      <c r="E1063">
        <v>6</v>
      </c>
      <c r="F1063" s="8" t="str">
        <f t="shared" si="32"/>
        <v>insert into Inventario values (1062,44,5928,1062,6);</v>
      </c>
    </row>
    <row r="1064" spans="1:6" x14ac:dyDescent="0.25">
      <c r="A1064" s="8">
        <f t="shared" si="33"/>
        <v>1063</v>
      </c>
      <c r="B1064">
        <v>40</v>
      </c>
      <c r="C1064">
        <v>5382</v>
      </c>
      <c r="D1064">
        <v>1063</v>
      </c>
      <c r="E1064">
        <v>7</v>
      </c>
      <c r="F1064" s="8" t="str">
        <f t="shared" si="32"/>
        <v>insert into Inventario values (1063,40,5382,1063,7);</v>
      </c>
    </row>
    <row r="1065" spans="1:6" x14ac:dyDescent="0.25">
      <c r="A1065" s="8">
        <f t="shared" si="33"/>
        <v>1064</v>
      </c>
      <c r="B1065">
        <v>40</v>
      </c>
      <c r="C1065">
        <v>5382</v>
      </c>
      <c r="D1065">
        <v>1064</v>
      </c>
      <c r="E1065">
        <v>8</v>
      </c>
      <c r="F1065" s="8" t="str">
        <f t="shared" si="32"/>
        <v>insert into Inventario values (1064,40,5382,1064,8);</v>
      </c>
    </row>
    <row r="1066" spans="1:6" x14ac:dyDescent="0.25">
      <c r="A1066" s="8">
        <f t="shared" si="33"/>
        <v>1065</v>
      </c>
      <c r="B1066">
        <v>3</v>
      </c>
      <c r="C1066">
        <v>390</v>
      </c>
      <c r="D1066">
        <v>1065</v>
      </c>
      <c r="E1066">
        <v>9</v>
      </c>
      <c r="F1066" s="8" t="str">
        <f t="shared" si="32"/>
        <v>insert into Inventario values (1065,3,390,1065,9);</v>
      </c>
    </row>
    <row r="1067" spans="1:6" x14ac:dyDescent="0.25">
      <c r="A1067" s="8">
        <f t="shared" si="33"/>
        <v>1066</v>
      </c>
      <c r="B1067">
        <v>4</v>
      </c>
      <c r="C1067">
        <v>546</v>
      </c>
      <c r="D1067">
        <v>1066</v>
      </c>
      <c r="E1067">
        <v>10</v>
      </c>
      <c r="F1067" s="8" t="str">
        <f t="shared" si="32"/>
        <v>insert into Inventario values (1066,4,546,1066,10);</v>
      </c>
    </row>
    <row r="1068" spans="1:6" x14ac:dyDescent="0.25">
      <c r="A1068" s="8">
        <f t="shared" si="33"/>
        <v>1067</v>
      </c>
      <c r="B1068">
        <v>5</v>
      </c>
      <c r="C1068">
        <v>546</v>
      </c>
      <c r="D1068">
        <v>1067</v>
      </c>
      <c r="E1068">
        <v>11</v>
      </c>
      <c r="F1068" s="8" t="str">
        <f t="shared" si="32"/>
        <v>insert into Inventario values (1067,5,546,1067,11);</v>
      </c>
    </row>
    <row r="1069" spans="1:6" x14ac:dyDescent="0.25">
      <c r="A1069" s="8">
        <f t="shared" si="33"/>
        <v>1068</v>
      </c>
      <c r="B1069">
        <v>5</v>
      </c>
      <c r="C1069">
        <v>468</v>
      </c>
      <c r="D1069">
        <v>1068</v>
      </c>
      <c r="E1069">
        <v>12</v>
      </c>
      <c r="F1069" s="8" t="str">
        <f t="shared" si="32"/>
        <v>insert into Inventario values (1068,5,468,1068,12);</v>
      </c>
    </row>
    <row r="1070" spans="1:6" x14ac:dyDescent="0.25">
      <c r="A1070" s="8">
        <f t="shared" si="33"/>
        <v>1069</v>
      </c>
      <c r="B1070">
        <v>175</v>
      </c>
      <c r="C1070">
        <v>25740</v>
      </c>
      <c r="D1070">
        <v>1069</v>
      </c>
      <c r="E1070">
        <v>13</v>
      </c>
      <c r="F1070" s="8" t="str">
        <f t="shared" si="32"/>
        <v>insert into Inventario values (1069,175,25740,1069,13);</v>
      </c>
    </row>
    <row r="1071" spans="1:6" x14ac:dyDescent="0.25">
      <c r="A1071" s="8">
        <f t="shared" si="33"/>
        <v>1070</v>
      </c>
      <c r="B1071">
        <v>175</v>
      </c>
      <c r="C1071">
        <v>25740</v>
      </c>
      <c r="D1071">
        <v>1070</v>
      </c>
      <c r="E1071">
        <v>14</v>
      </c>
      <c r="F1071" s="8" t="str">
        <f t="shared" si="32"/>
        <v>insert into Inventario values (1070,175,25740,1070,14);</v>
      </c>
    </row>
    <row r="1072" spans="1:6" x14ac:dyDescent="0.25">
      <c r="A1072" s="8">
        <f t="shared" si="33"/>
        <v>1071</v>
      </c>
      <c r="B1072">
        <v>505</v>
      </c>
      <c r="C1072">
        <v>77220</v>
      </c>
      <c r="D1072">
        <v>1071</v>
      </c>
      <c r="E1072">
        <v>15</v>
      </c>
      <c r="F1072" s="8" t="str">
        <f t="shared" si="32"/>
        <v>insert into Inventario values (1071,505,77220,1071,15);</v>
      </c>
    </row>
    <row r="1073" spans="1:6" x14ac:dyDescent="0.25">
      <c r="A1073" s="8">
        <f t="shared" si="33"/>
        <v>1072</v>
      </c>
      <c r="B1073">
        <v>505</v>
      </c>
      <c r="C1073">
        <v>77220</v>
      </c>
      <c r="D1073">
        <v>1072</v>
      </c>
      <c r="E1073">
        <v>16</v>
      </c>
      <c r="F1073" s="8" t="str">
        <f t="shared" si="32"/>
        <v>insert into Inventario values (1072,505,77220,1072,16);</v>
      </c>
    </row>
    <row r="1074" spans="1:6" x14ac:dyDescent="0.25">
      <c r="A1074" s="8">
        <f t="shared" si="33"/>
        <v>1073</v>
      </c>
      <c r="B1074">
        <v>195</v>
      </c>
      <c r="C1074">
        <v>28860</v>
      </c>
      <c r="D1074">
        <v>1073</v>
      </c>
      <c r="E1074">
        <v>17</v>
      </c>
      <c r="F1074" s="8" t="str">
        <f t="shared" si="32"/>
        <v>insert into Inventario values (1073,195,28860,1073,17);</v>
      </c>
    </row>
    <row r="1075" spans="1:6" x14ac:dyDescent="0.25">
      <c r="A1075" s="8">
        <f t="shared" si="33"/>
        <v>1074</v>
      </c>
      <c r="B1075">
        <v>195</v>
      </c>
      <c r="C1075">
        <v>28860</v>
      </c>
      <c r="D1075">
        <v>1074</v>
      </c>
      <c r="E1075">
        <v>18</v>
      </c>
      <c r="F1075" s="8" t="str">
        <f t="shared" si="32"/>
        <v>insert into Inventario values (1074,195,28860,1074,18);</v>
      </c>
    </row>
    <row r="1076" spans="1:6" x14ac:dyDescent="0.25">
      <c r="A1076" s="8">
        <f t="shared" si="33"/>
        <v>1075</v>
      </c>
      <c r="B1076">
        <v>225</v>
      </c>
      <c r="C1076">
        <v>33540</v>
      </c>
      <c r="D1076">
        <v>1075</v>
      </c>
      <c r="E1076">
        <v>19</v>
      </c>
      <c r="F1076" s="8" t="str">
        <f t="shared" si="32"/>
        <v>insert into Inventario values (1075,225,33540,1075,19);</v>
      </c>
    </row>
    <row r="1077" spans="1:6" x14ac:dyDescent="0.25">
      <c r="A1077" s="8">
        <f t="shared" si="33"/>
        <v>1076</v>
      </c>
      <c r="B1077">
        <v>225</v>
      </c>
      <c r="C1077">
        <v>33540</v>
      </c>
      <c r="D1077">
        <v>1076</v>
      </c>
      <c r="E1077">
        <v>20</v>
      </c>
      <c r="F1077" s="8" t="str">
        <f t="shared" si="32"/>
        <v>insert into Inventario values (1076,225,33540,1076,20);</v>
      </c>
    </row>
    <row r="1078" spans="1:6" x14ac:dyDescent="0.25">
      <c r="A1078" s="8">
        <f t="shared" si="33"/>
        <v>1077</v>
      </c>
      <c r="B1078">
        <v>205</v>
      </c>
      <c r="C1078">
        <v>30420</v>
      </c>
      <c r="D1078">
        <v>1077</v>
      </c>
      <c r="E1078">
        <v>21</v>
      </c>
      <c r="F1078" s="8" t="str">
        <f t="shared" si="32"/>
        <v>insert into Inventario values (1077,205,30420,1077,21);</v>
      </c>
    </row>
    <row r="1079" spans="1:6" x14ac:dyDescent="0.25">
      <c r="A1079" s="8">
        <f t="shared" si="33"/>
        <v>1078</v>
      </c>
      <c r="B1079">
        <v>154</v>
      </c>
      <c r="C1079">
        <v>21060</v>
      </c>
      <c r="D1079">
        <v>1078</v>
      </c>
      <c r="E1079">
        <v>22</v>
      </c>
      <c r="F1079" s="8" t="str">
        <f t="shared" si="32"/>
        <v>insert into Inventario values (1078,154,21060,1078,22);</v>
      </c>
    </row>
    <row r="1080" spans="1:6" x14ac:dyDescent="0.25">
      <c r="A1080" s="8">
        <f t="shared" si="33"/>
        <v>1079</v>
      </c>
      <c r="B1080">
        <v>223</v>
      </c>
      <c r="C1080">
        <v>30420</v>
      </c>
      <c r="D1080">
        <v>1079</v>
      </c>
      <c r="E1080">
        <v>23</v>
      </c>
      <c r="F1080" s="8" t="str">
        <f t="shared" si="32"/>
        <v>insert into Inventario values (1079,223,30420,1079,23);</v>
      </c>
    </row>
    <row r="1081" spans="1:6" x14ac:dyDescent="0.25">
      <c r="A1081" s="8">
        <f t="shared" si="33"/>
        <v>1080</v>
      </c>
      <c r="B1081">
        <v>235</v>
      </c>
      <c r="C1081">
        <v>35100</v>
      </c>
      <c r="D1081">
        <v>1080</v>
      </c>
      <c r="E1081">
        <v>24</v>
      </c>
      <c r="F1081" s="8" t="str">
        <f t="shared" si="32"/>
        <v>insert into Inventario values (1080,235,35100,1080,24);</v>
      </c>
    </row>
    <row r="1082" spans="1:6" x14ac:dyDescent="0.25">
      <c r="A1082" s="8">
        <f t="shared" si="33"/>
        <v>1081</v>
      </c>
      <c r="B1082">
        <v>130</v>
      </c>
      <c r="C1082">
        <v>18564</v>
      </c>
      <c r="D1082">
        <v>1081</v>
      </c>
      <c r="E1082">
        <v>25</v>
      </c>
      <c r="F1082" s="8" t="str">
        <f t="shared" si="32"/>
        <v>insert into Inventario values (1081,130,18564,1081,25);</v>
      </c>
    </row>
    <row r="1083" spans="1:6" x14ac:dyDescent="0.25">
      <c r="A1083" s="8">
        <f t="shared" si="33"/>
        <v>1082</v>
      </c>
      <c r="B1083">
        <v>130</v>
      </c>
      <c r="C1083">
        <v>18564</v>
      </c>
      <c r="D1083">
        <v>1082</v>
      </c>
      <c r="E1083">
        <v>26</v>
      </c>
      <c r="F1083" s="8" t="str">
        <f t="shared" si="32"/>
        <v>insert into Inventario values (1082,130,18564,1082,26);</v>
      </c>
    </row>
    <row r="1084" spans="1:6" x14ac:dyDescent="0.25">
      <c r="A1084" s="8">
        <f t="shared" si="33"/>
        <v>1083</v>
      </c>
      <c r="B1084">
        <v>225</v>
      </c>
      <c r="C1084">
        <v>33540</v>
      </c>
      <c r="D1084">
        <v>1083</v>
      </c>
      <c r="E1084">
        <v>27</v>
      </c>
      <c r="F1084" s="8" t="str">
        <f t="shared" si="32"/>
        <v>insert into Inventario values (1083,225,33540,1083,27);</v>
      </c>
    </row>
    <row r="1085" spans="1:6" x14ac:dyDescent="0.25">
      <c r="A1085" s="8">
        <f t="shared" si="33"/>
        <v>1084</v>
      </c>
      <c r="B1085">
        <v>225</v>
      </c>
      <c r="C1085">
        <v>33540</v>
      </c>
      <c r="D1085">
        <v>1084</v>
      </c>
      <c r="E1085">
        <v>28</v>
      </c>
      <c r="F1085" s="8" t="str">
        <f t="shared" si="32"/>
        <v>insert into Inventario values (1084,225,33540,1084,28);</v>
      </c>
    </row>
    <row r="1086" spans="1:6" x14ac:dyDescent="0.25">
      <c r="A1086" s="8">
        <f t="shared" si="33"/>
        <v>1085</v>
      </c>
      <c r="B1086">
        <v>275</v>
      </c>
      <c r="C1086">
        <v>41340</v>
      </c>
      <c r="D1086">
        <v>1085</v>
      </c>
      <c r="E1086">
        <v>29</v>
      </c>
      <c r="F1086" s="8" t="str">
        <f t="shared" si="32"/>
        <v>insert into Inventario values (1085,275,41340,1085,29);</v>
      </c>
    </row>
    <row r="1087" spans="1:6" x14ac:dyDescent="0.25">
      <c r="A1087" s="8">
        <f t="shared" si="33"/>
        <v>1086</v>
      </c>
      <c r="B1087">
        <v>505</v>
      </c>
      <c r="C1087">
        <v>77220</v>
      </c>
      <c r="D1087">
        <v>1086</v>
      </c>
      <c r="E1087">
        <v>30</v>
      </c>
      <c r="F1087" s="8" t="str">
        <f t="shared" si="32"/>
        <v>insert into Inventario values (1086,505,77220,1086,30);</v>
      </c>
    </row>
    <row r="1088" spans="1:6" x14ac:dyDescent="0.25">
      <c r="A1088" s="8">
        <f t="shared" si="33"/>
        <v>1087</v>
      </c>
      <c r="B1088">
        <v>505</v>
      </c>
      <c r="C1088">
        <v>77220</v>
      </c>
      <c r="D1088">
        <v>1087</v>
      </c>
      <c r="E1088">
        <v>31</v>
      </c>
      <c r="F1088" s="8" t="str">
        <f t="shared" si="32"/>
        <v>insert into Inventario values (1087,505,77220,1087,31);</v>
      </c>
    </row>
    <row r="1089" spans="1:6" x14ac:dyDescent="0.25">
      <c r="A1089" s="8">
        <f t="shared" si="33"/>
        <v>1088</v>
      </c>
      <c r="B1089">
        <v>120</v>
      </c>
      <c r="C1089">
        <v>16380</v>
      </c>
      <c r="D1089">
        <v>1088</v>
      </c>
      <c r="E1089">
        <v>32</v>
      </c>
      <c r="F1089" s="8" t="str">
        <f t="shared" si="32"/>
        <v>insert into Inventario values (1088,120,16380,1088,32);</v>
      </c>
    </row>
    <row r="1090" spans="1:6" x14ac:dyDescent="0.25">
      <c r="A1090" s="8">
        <f t="shared" si="33"/>
        <v>1089</v>
      </c>
      <c r="B1090">
        <v>225</v>
      </c>
      <c r="C1090">
        <v>33540</v>
      </c>
      <c r="D1090">
        <v>1089</v>
      </c>
      <c r="E1090">
        <v>33</v>
      </c>
      <c r="F1090" s="8" t="str">
        <f t="shared" si="32"/>
        <v>insert into Inventario values (1089,225,33540,1089,33);</v>
      </c>
    </row>
    <row r="1091" spans="1:6" x14ac:dyDescent="0.25">
      <c r="A1091" s="8">
        <f t="shared" si="33"/>
        <v>1090</v>
      </c>
      <c r="B1091">
        <v>130</v>
      </c>
      <c r="C1091">
        <v>18564</v>
      </c>
      <c r="D1091">
        <v>1090</v>
      </c>
      <c r="E1091">
        <v>1</v>
      </c>
      <c r="F1091" s="8" t="str">
        <f t="shared" ref="F1091:F1154" si="34">"insert into Inventario values ("&amp;A1091&amp;","&amp;B1091&amp;","&amp;C1091&amp;","&amp;D1091&amp;","&amp;E1091&amp;");"</f>
        <v>insert into Inventario values (1090,130,18564,1090,1);</v>
      </c>
    </row>
    <row r="1092" spans="1:6" x14ac:dyDescent="0.25">
      <c r="A1092" s="8">
        <f t="shared" ref="A1092:A1155" si="35">+A1091+1</f>
        <v>1091</v>
      </c>
      <c r="B1092">
        <v>225</v>
      </c>
      <c r="C1092">
        <v>33540</v>
      </c>
      <c r="D1092">
        <v>1091</v>
      </c>
      <c r="E1092">
        <v>2</v>
      </c>
      <c r="F1092" s="8" t="str">
        <f t="shared" si="34"/>
        <v>insert into Inventario values (1091,225,33540,1091,2);</v>
      </c>
    </row>
    <row r="1093" spans="1:6" x14ac:dyDescent="0.25">
      <c r="A1093" s="8">
        <f t="shared" si="35"/>
        <v>1092</v>
      </c>
      <c r="B1093">
        <v>130</v>
      </c>
      <c r="C1093">
        <v>18564</v>
      </c>
      <c r="D1093">
        <v>1092</v>
      </c>
      <c r="E1093">
        <v>3</v>
      </c>
      <c r="F1093" s="8" t="str">
        <f t="shared" si="34"/>
        <v>insert into Inventario values (1092,130,18564,1092,3);</v>
      </c>
    </row>
    <row r="1094" spans="1:6" x14ac:dyDescent="0.25">
      <c r="A1094" s="8">
        <f t="shared" si="35"/>
        <v>1093</v>
      </c>
      <c r="B1094">
        <v>265</v>
      </c>
      <c r="C1094">
        <v>39780</v>
      </c>
      <c r="D1094">
        <v>1093</v>
      </c>
      <c r="E1094">
        <v>4</v>
      </c>
      <c r="F1094" s="8" t="str">
        <f t="shared" si="34"/>
        <v>insert into Inventario values (1093,265,39780,1093,4);</v>
      </c>
    </row>
    <row r="1095" spans="1:6" x14ac:dyDescent="0.25">
      <c r="A1095" s="8">
        <f t="shared" si="35"/>
        <v>1094</v>
      </c>
      <c r="B1095">
        <v>345</v>
      </c>
      <c r="C1095">
        <v>52260</v>
      </c>
      <c r="D1095">
        <v>1094</v>
      </c>
      <c r="E1095">
        <v>5</v>
      </c>
      <c r="F1095" s="8" t="str">
        <f t="shared" si="34"/>
        <v>insert into Inventario values (1094,345,52260,1094,5);</v>
      </c>
    </row>
    <row r="1096" spans="1:6" x14ac:dyDescent="0.25">
      <c r="A1096" s="8">
        <f t="shared" si="35"/>
        <v>1095</v>
      </c>
      <c r="B1096">
        <v>395</v>
      </c>
      <c r="C1096">
        <v>60060</v>
      </c>
      <c r="D1096">
        <v>1095</v>
      </c>
      <c r="E1096">
        <v>6</v>
      </c>
      <c r="F1096" s="8" t="str">
        <f t="shared" si="34"/>
        <v>insert into Inventario values (1095,395,60060,1095,6);</v>
      </c>
    </row>
    <row r="1097" spans="1:6" x14ac:dyDescent="0.25">
      <c r="A1097" s="8">
        <f t="shared" si="35"/>
        <v>1096</v>
      </c>
      <c r="B1097">
        <v>375</v>
      </c>
      <c r="C1097">
        <v>56940</v>
      </c>
      <c r="D1097">
        <v>1096</v>
      </c>
      <c r="E1097">
        <v>7</v>
      </c>
      <c r="F1097" s="8" t="str">
        <f t="shared" si="34"/>
        <v>insert into Inventario values (1096,375,56940,1096,7);</v>
      </c>
    </row>
    <row r="1098" spans="1:6" x14ac:dyDescent="0.25">
      <c r="A1098" s="8">
        <f t="shared" si="35"/>
        <v>1097</v>
      </c>
      <c r="B1098">
        <v>375</v>
      </c>
      <c r="C1098">
        <v>56940</v>
      </c>
      <c r="D1098">
        <v>1097</v>
      </c>
      <c r="E1098">
        <v>8</v>
      </c>
      <c r="F1098" s="8" t="str">
        <f t="shared" si="34"/>
        <v>insert into Inventario values (1097,375,56940,1097,8);</v>
      </c>
    </row>
    <row r="1099" spans="1:6" x14ac:dyDescent="0.25">
      <c r="A1099" s="8">
        <f t="shared" si="35"/>
        <v>1098</v>
      </c>
      <c r="B1099">
        <v>395</v>
      </c>
      <c r="C1099">
        <v>60060</v>
      </c>
      <c r="D1099">
        <v>1098</v>
      </c>
      <c r="E1099">
        <v>9</v>
      </c>
      <c r="F1099" s="8" t="str">
        <f t="shared" si="34"/>
        <v>insert into Inventario values (1098,395,60060,1098,9);</v>
      </c>
    </row>
    <row r="1100" spans="1:6" x14ac:dyDescent="0.25">
      <c r="A1100" s="8">
        <f t="shared" si="35"/>
        <v>1099</v>
      </c>
      <c r="B1100">
        <v>140</v>
      </c>
      <c r="C1100">
        <v>20124</v>
      </c>
      <c r="D1100">
        <v>1099</v>
      </c>
      <c r="E1100">
        <v>10</v>
      </c>
      <c r="F1100" s="8" t="str">
        <f t="shared" si="34"/>
        <v>insert into Inventario values (1099,140,20124,1099,10);</v>
      </c>
    </row>
    <row r="1101" spans="1:6" x14ac:dyDescent="0.25">
      <c r="A1101" s="8">
        <f t="shared" si="35"/>
        <v>1100</v>
      </c>
      <c r="B1101">
        <v>140</v>
      </c>
      <c r="C1101">
        <v>20124</v>
      </c>
      <c r="D1101">
        <v>1100</v>
      </c>
      <c r="E1101">
        <v>11</v>
      </c>
      <c r="F1101" s="8" t="str">
        <f t="shared" si="34"/>
        <v>insert into Inventario values (1100,140,20124,1100,11);</v>
      </c>
    </row>
    <row r="1102" spans="1:6" x14ac:dyDescent="0.25">
      <c r="A1102" s="8">
        <f t="shared" si="35"/>
        <v>1101</v>
      </c>
      <c r="B1102">
        <v>186</v>
      </c>
      <c r="C1102">
        <v>27378</v>
      </c>
      <c r="D1102">
        <v>1101</v>
      </c>
      <c r="E1102">
        <v>12</v>
      </c>
      <c r="F1102" s="8" t="str">
        <f t="shared" si="34"/>
        <v>insert into Inventario values (1101,186,27378,1101,12);</v>
      </c>
    </row>
    <row r="1103" spans="1:6" x14ac:dyDescent="0.25">
      <c r="A1103" s="8">
        <f t="shared" si="35"/>
        <v>1102</v>
      </c>
      <c r="B1103">
        <v>186</v>
      </c>
      <c r="C1103">
        <v>27378</v>
      </c>
      <c r="D1103">
        <v>1102</v>
      </c>
      <c r="E1103">
        <v>13</v>
      </c>
      <c r="F1103" s="8" t="str">
        <f t="shared" si="34"/>
        <v>insert into Inventario values (1102,186,27378,1102,13);</v>
      </c>
    </row>
    <row r="1104" spans="1:6" x14ac:dyDescent="0.25">
      <c r="A1104" s="8">
        <f t="shared" si="35"/>
        <v>1103</v>
      </c>
      <c r="B1104">
        <v>129</v>
      </c>
      <c r="C1104">
        <v>18486</v>
      </c>
      <c r="D1104">
        <v>1103</v>
      </c>
      <c r="E1104">
        <v>14</v>
      </c>
      <c r="F1104" s="8" t="str">
        <f t="shared" si="34"/>
        <v>insert into Inventario values (1103,129,18486,1103,14);</v>
      </c>
    </row>
    <row r="1105" spans="1:6" x14ac:dyDescent="0.25">
      <c r="A1105" s="8">
        <f t="shared" si="35"/>
        <v>1104</v>
      </c>
      <c r="B1105">
        <v>189</v>
      </c>
      <c r="C1105">
        <v>27846</v>
      </c>
      <c r="D1105">
        <v>1104</v>
      </c>
      <c r="E1105">
        <v>15</v>
      </c>
      <c r="F1105" s="8" t="str">
        <f t="shared" si="34"/>
        <v>insert into Inventario values (1104,189,27846,1104,15);</v>
      </c>
    </row>
    <row r="1106" spans="1:6" x14ac:dyDescent="0.25">
      <c r="A1106" s="8">
        <f t="shared" si="35"/>
        <v>1105</v>
      </c>
      <c r="B1106">
        <v>189</v>
      </c>
      <c r="C1106">
        <v>27846</v>
      </c>
      <c r="D1106">
        <v>1105</v>
      </c>
      <c r="E1106">
        <v>16</v>
      </c>
      <c r="F1106" s="8" t="str">
        <f t="shared" si="34"/>
        <v>insert into Inventario values (1105,189,27846,1105,16);</v>
      </c>
    </row>
    <row r="1107" spans="1:6" x14ac:dyDescent="0.25">
      <c r="A1107" s="8">
        <f t="shared" si="35"/>
        <v>1106</v>
      </c>
      <c r="B1107">
        <v>194</v>
      </c>
      <c r="C1107">
        <v>28626</v>
      </c>
      <c r="D1107">
        <v>1106</v>
      </c>
      <c r="E1107">
        <v>17</v>
      </c>
      <c r="F1107" s="8" t="str">
        <f t="shared" si="34"/>
        <v>insert into Inventario values (1106,194,28626,1106,17);</v>
      </c>
    </row>
    <row r="1108" spans="1:6" x14ac:dyDescent="0.25">
      <c r="A1108" s="8">
        <f t="shared" si="35"/>
        <v>1107</v>
      </c>
      <c r="B1108">
        <v>340</v>
      </c>
      <c r="C1108">
        <v>50700</v>
      </c>
      <c r="D1108">
        <v>1107</v>
      </c>
      <c r="E1108">
        <v>18</v>
      </c>
      <c r="F1108" s="8" t="str">
        <f t="shared" si="34"/>
        <v>insert into Inventario values (1107,340,50700,1107,18);</v>
      </c>
    </row>
    <row r="1109" spans="1:6" x14ac:dyDescent="0.25">
      <c r="A1109" s="8">
        <f t="shared" si="35"/>
        <v>1108</v>
      </c>
      <c r="B1109">
        <v>324</v>
      </c>
      <c r="C1109">
        <v>48204</v>
      </c>
      <c r="D1109">
        <v>1108</v>
      </c>
      <c r="E1109">
        <v>19</v>
      </c>
      <c r="F1109" s="8" t="str">
        <f t="shared" si="34"/>
        <v>insert into Inventario values (1108,324,48204,1108,19);</v>
      </c>
    </row>
    <row r="1110" spans="1:6" x14ac:dyDescent="0.25">
      <c r="A1110" s="8">
        <f t="shared" si="35"/>
        <v>1109</v>
      </c>
      <c r="B1110">
        <v>98</v>
      </c>
      <c r="C1110">
        <v>13416</v>
      </c>
      <c r="D1110">
        <v>1109</v>
      </c>
      <c r="E1110">
        <v>20</v>
      </c>
      <c r="F1110" s="8" t="str">
        <f t="shared" si="34"/>
        <v>insert into Inventario values (1109,98,13416,1109,20);</v>
      </c>
    </row>
    <row r="1111" spans="1:6" x14ac:dyDescent="0.25">
      <c r="A1111" s="8">
        <f t="shared" si="35"/>
        <v>1110</v>
      </c>
      <c r="B1111">
        <v>97</v>
      </c>
      <c r="C1111">
        <v>13416</v>
      </c>
      <c r="D1111">
        <v>1110</v>
      </c>
      <c r="E1111">
        <v>21</v>
      </c>
      <c r="F1111" s="8" t="str">
        <f t="shared" si="34"/>
        <v>insert into Inventario values (1110,97,13416,1110,21);</v>
      </c>
    </row>
    <row r="1112" spans="1:6" x14ac:dyDescent="0.25">
      <c r="A1112" s="8">
        <f t="shared" si="35"/>
        <v>1111</v>
      </c>
      <c r="B1112">
        <v>120</v>
      </c>
      <c r="C1112">
        <v>16302</v>
      </c>
      <c r="D1112">
        <v>1111</v>
      </c>
      <c r="E1112">
        <v>22</v>
      </c>
      <c r="F1112" s="8" t="str">
        <f t="shared" si="34"/>
        <v>insert into Inventario values (1111,120,16302,1111,22);</v>
      </c>
    </row>
    <row r="1113" spans="1:6" x14ac:dyDescent="0.25">
      <c r="A1113" s="8">
        <f t="shared" si="35"/>
        <v>1112</v>
      </c>
      <c r="B1113">
        <v>120</v>
      </c>
      <c r="C1113">
        <v>16302</v>
      </c>
      <c r="D1113">
        <v>1112</v>
      </c>
      <c r="E1113">
        <v>23</v>
      </c>
      <c r="F1113" s="8" t="str">
        <f t="shared" si="34"/>
        <v>insert into Inventario values (1112,120,16302,1112,23);</v>
      </c>
    </row>
    <row r="1114" spans="1:6" x14ac:dyDescent="0.25">
      <c r="A1114" s="8">
        <f t="shared" si="35"/>
        <v>1113</v>
      </c>
      <c r="B1114">
        <v>115</v>
      </c>
      <c r="C1114">
        <v>15678</v>
      </c>
      <c r="D1114">
        <v>1113</v>
      </c>
      <c r="E1114">
        <v>24</v>
      </c>
      <c r="F1114" s="8" t="str">
        <f t="shared" si="34"/>
        <v>insert into Inventario values (1113,115,15678,1113,24);</v>
      </c>
    </row>
    <row r="1115" spans="1:6" x14ac:dyDescent="0.25">
      <c r="A1115" s="8">
        <f t="shared" si="35"/>
        <v>1114</v>
      </c>
      <c r="B1115">
        <v>115</v>
      </c>
      <c r="C1115">
        <v>15678</v>
      </c>
      <c r="D1115">
        <v>1114</v>
      </c>
      <c r="E1115">
        <v>25</v>
      </c>
      <c r="F1115" s="8" t="str">
        <f t="shared" si="34"/>
        <v>insert into Inventario values (1114,115,15678,1114,25);</v>
      </c>
    </row>
    <row r="1116" spans="1:6" x14ac:dyDescent="0.25">
      <c r="A1116" s="8">
        <f t="shared" si="35"/>
        <v>1115</v>
      </c>
      <c r="B1116">
        <v>115</v>
      </c>
      <c r="C1116">
        <v>15678</v>
      </c>
      <c r="D1116">
        <v>1115</v>
      </c>
      <c r="E1116">
        <v>26</v>
      </c>
      <c r="F1116" s="8" t="str">
        <f t="shared" si="34"/>
        <v>insert into Inventario values (1115,115,15678,1115,26);</v>
      </c>
    </row>
    <row r="1117" spans="1:6" x14ac:dyDescent="0.25">
      <c r="A1117" s="8">
        <f t="shared" si="35"/>
        <v>1116</v>
      </c>
      <c r="B1117">
        <v>105</v>
      </c>
      <c r="C1117">
        <v>14820</v>
      </c>
      <c r="D1117">
        <v>1116</v>
      </c>
      <c r="E1117">
        <v>27</v>
      </c>
      <c r="F1117" s="8" t="str">
        <f t="shared" si="34"/>
        <v>insert into Inventario values (1116,105,14820,1116,27);</v>
      </c>
    </row>
    <row r="1118" spans="1:6" x14ac:dyDescent="0.25">
      <c r="A1118" s="8">
        <f t="shared" si="35"/>
        <v>1117</v>
      </c>
      <c r="B1118">
        <v>165</v>
      </c>
      <c r="C1118">
        <v>24180</v>
      </c>
      <c r="D1118">
        <v>1117</v>
      </c>
      <c r="E1118">
        <v>28</v>
      </c>
      <c r="F1118" s="8" t="str">
        <f t="shared" si="34"/>
        <v>insert into Inventario values (1117,165,24180,1117,28);</v>
      </c>
    </row>
    <row r="1119" spans="1:6" x14ac:dyDescent="0.25">
      <c r="A1119" s="8">
        <f t="shared" si="35"/>
        <v>1118</v>
      </c>
      <c r="B1119">
        <v>115</v>
      </c>
      <c r="C1119">
        <v>16380</v>
      </c>
      <c r="D1119">
        <v>1118</v>
      </c>
      <c r="E1119">
        <v>29</v>
      </c>
      <c r="F1119" s="8" t="str">
        <f t="shared" si="34"/>
        <v>insert into Inventario values (1118,115,16380,1118,29);</v>
      </c>
    </row>
    <row r="1120" spans="1:6" x14ac:dyDescent="0.25">
      <c r="A1120" s="8">
        <f t="shared" si="35"/>
        <v>1119</v>
      </c>
      <c r="B1120">
        <v>42</v>
      </c>
      <c r="C1120">
        <v>5616</v>
      </c>
      <c r="D1120">
        <v>1119</v>
      </c>
      <c r="E1120">
        <v>30</v>
      </c>
      <c r="F1120" s="8" t="str">
        <f t="shared" si="34"/>
        <v>insert into Inventario values (1119,42,5616,1119,30);</v>
      </c>
    </row>
    <row r="1121" spans="1:6" x14ac:dyDescent="0.25">
      <c r="A1121" s="8">
        <f t="shared" si="35"/>
        <v>1120</v>
      </c>
      <c r="B1121">
        <v>41</v>
      </c>
      <c r="C1121">
        <v>5538</v>
      </c>
      <c r="D1121">
        <v>1120</v>
      </c>
      <c r="E1121">
        <v>31</v>
      </c>
      <c r="F1121" s="8" t="str">
        <f t="shared" si="34"/>
        <v>insert into Inventario values (1120,41,5538,1120,31);</v>
      </c>
    </row>
    <row r="1122" spans="1:6" x14ac:dyDescent="0.25">
      <c r="A1122" s="8">
        <f t="shared" si="35"/>
        <v>1121</v>
      </c>
      <c r="B1122">
        <v>15</v>
      </c>
      <c r="C1122">
        <v>1950</v>
      </c>
      <c r="D1122">
        <v>1121</v>
      </c>
      <c r="E1122">
        <v>32</v>
      </c>
      <c r="F1122" s="8" t="str">
        <f t="shared" si="34"/>
        <v>insert into Inventario values (1121,15,1950,1121,32);</v>
      </c>
    </row>
    <row r="1123" spans="1:6" x14ac:dyDescent="0.25">
      <c r="A1123" s="8">
        <f t="shared" si="35"/>
        <v>1122</v>
      </c>
      <c r="B1123">
        <v>34</v>
      </c>
      <c r="C1123">
        <v>4680</v>
      </c>
      <c r="D1123">
        <v>1122</v>
      </c>
      <c r="E1123">
        <v>33</v>
      </c>
      <c r="F1123" s="8" t="str">
        <f t="shared" si="34"/>
        <v>insert into Inventario values (1122,34,4680,1122,33);</v>
      </c>
    </row>
    <row r="1124" spans="1:6" x14ac:dyDescent="0.25">
      <c r="A1124" s="8">
        <f t="shared" si="35"/>
        <v>1123</v>
      </c>
      <c r="B1124">
        <v>52</v>
      </c>
      <c r="C1124">
        <v>7020</v>
      </c>
      <c r="D1124">
        <v>1123</v>
      </c>
      <c r="E1124">
        <v>1</v>
      </c>
      <c r="F1124" s="8" t="str">
        <f t="shared" si="34"/>
        <v>insert into Inventario values (1123,52,7020,1123,1);</v>
      </c>
    </row>
    <row r="1125" spans="1:6" x14ac:dyDescent="0.25">
      <c r="A1125" s="8">
        <f t="shared" si="35"/>
        <v>1124</v>
      </c>
      <c r="B1125">
        <v>50</v>
      </c>
      <c r="C1125">
        <v>7020</v>
      </c>
      <c r="D1125">
        <v>1124</v>
      </c>
      <c r="E1125">
        <v>2</v>
      </c>
      <c r="F1125" s="8" t="str">
        <f t="shared" si="34"/>
        <v>insert into Inventario values (1124,50,7020,1124,2);</v>
      </c>
    </row>
    <row r="1126" spans="1:6" x14ac:dyDescent="0.25">
      <c r="A1126" s="8">
        <f t="shared" si="35"/>
        <v>1125</v>
      </c>
      <c r="B1126">
        <v>85</v>
      </c>
      <c r="C1126">
        <v>11700</v>
      </c>
      <c r="D1126">
        <v>1125</v>
      </c>
      <c r="E1126">
        <v>3</v>
      </c>
      <c r="F1126" s="8" t="str">
        <f t="shared" si="34"/>
        <v>insert into Inventario values (1125,85,11700,1125,3);</v>
      </c>
    </row>
    <row r="1127" spans="1:6" x14ac:dyDescent="0.25">
      <c r="A1127" s="8">
        <f t="shared" si="35"/>
        <v>1126</v>
      </c>
      <c r="B1127">
        <v>85</v>
      </c>
      <c r="C1127">
        <v>11700</v>
      </c>
      <c r="D1127">
        <v>1126</v>
      </c>
      <c r="E1127">
        <v>4</v>
      </c>
      <c r="F1127" s="8" t="str">
        <f t="shared" si="34"/>
        <v>insert into Inventario values (1126,85,11700,1126,4);</v>
      </c>
    </row>
    <row r="1128" spans="1:6" x14ac:dyDescent="0.25">
      <c r="A1128" s="8">
        <f t="shared" si="35"/>
        <v>1127</v>
      </c>
      <c r="B1128">
        <v>74</v>
      </c>
      <c r="C1128">
        <v>10140</v>
      </c>
      <c r="D1128">
        <v>1127</v>
      </c>
      <c r="E1128">
        <v>5</v>
      </c>
      <c r="F1128" s="8" t="str">
        <f t="shared" si="34"/>
        <v>insert into Inventario values (1127,74,10140,1127,5);</v>
      </c>
    </row>
    <row r="1129" spans="1:6" x14ac:dyDescent="0.25">
      <c r="A1129" s="8">
        <f t="shared" si="35"/>
        <v>1128</v>
      </c>
      <c r="B1129">
        <v>27</v>
      </c>
      <c r="C1129">
        <v>3588</v>
      </c>
      <c r="D1129">
        <v>1128</v>
      </c>
      <c r="E1129">
        <v>6</v>
      </c>
      <c r="F1129" s="8" t="str">
        <f t="shared" si="34"/>
        <v>insert into Inventario values (1128,27,3588,1128,6);</v>
      </c>
    </row>
    <row r="1130" spans="1:6" x14ac:dyDescent="0.25">
      <c r="A1130" s="8">
        <f t="shared" si="35"/>
        <v>1129</v>
      </c>
      <c r="B1130">
        <v>27</v>
      </c>
      <c r="C1130">
        <v>3588</v>
      </c>
      <c r="D1130">
        <v>1129</v>
      </c>
      <c r="E1130">
        <v>7</v>
      </c>
      <c r="F1130" s="8" t="str">
        <f t="shared" si="34"/>
        <v>insert into Inventario values (1129,27,3588,1129,7);</v>
      </c>
    </row>
    <row r="1131" spans="1:6" x14ac:dyDescent="0.25">
      <c r="A1131" s="8">
        <f t="shared" si="35"/>
        <v>1130</v>
      </c>
      <c r="B1131">
        <v>99</v>
      </c>
      <c r="C1131">
        <v>13494</v>
      </c>
      <c r="D1131">
        <v>1130</v>
      </c>
      <c r="E1131">
        <v>8</v>
      </c>
      <c r="F1131" s="8" t="str">
        <f t="shared" si="34"/>
        <v>insert into Inventario values (1130,99,13494,1130,8);</v>
      </c>
    </row>
    <row r="1132" spans="1:6" x14ac:dyDescent="0.25">
      <c r="A1132" s="8">
        <f t="shared" si="35"/>
        <v>1131</v>
      </c>
      <c r="B1132">
        <v>98</v>
      </c>
      <c r="C1132">
        <v>13338</v>
      </c>
      <c r="D1132">
        <v>1131</v>
      </c>
      <c r="E1132">
        <v>9</v>
      </c>
      <c r="F1132" s="8" t="str">
        <f t="shared" si="34"/>
        <v>insert into Inventario values (1131,98,13338,1131,9);</v>
      </c>
    </row>
    <row r="1133" spans="1:6" x14ac:dyDescent="0.25">
      <c r="A1133" s="8">
        <f t="shared" si="35"/>
        <v>1132</v>
      </c>
      <c r="B1133">
        <v>72</v>
      </c>
      <c r="C1133">
        <v>11232</v>
      </c>
      <c r="D1133">
        <v>1132</v>
      </c>
      <c r="E1133">
        <v>10</v>
      </c>
      <c r="F1133" s="8" t="str">
        <f t="shared" si="34"/>
        <v>insert into Inventario values (1132,72,11232,1132,10);</v>
      </c>
    </row>
    <row r="1134" spans="1:6" x14ac:dyDescent="0.25">
      <c r="A1134" s="8">
        <f t="shared" si="35"/>
        <v>1133</v>
      </c>
      <c r="B1134">
        <v>72</v>
      </c>
      <c r="C1134">
        <v>9906</v>
      </c>
      <c r="D1134">
        <v>1133</v>
      </c>
      <c r="E1134">
        <v>11</v>
      </c>
      <c r="F1134" s="8" t="str">
        <f t="shared" si="34"/>
        <v>insert into Inventario values (1133,72,9906,1133,11);</v>
      </c>
    </row>
    <row r="1135" spans="1:6" x14ac:dyDescent="0.25">
      <c r="A1135" s="8">
        <f t="shared" si="35"/>
        <v>1134</v>
      </c>
      <c r="B1135">
        <v>49.5</v>
      </c>
      <c r="C1135">
        <v>7722</v>
      </c>
      <c r="D1135">
        <v>1134</v>
      </c>
      <c r="E1135">
        <v>12</v>
      </c>
      <c r="F1135" s="8" t="str">
        <f t="shared" si="34"/>
        <v>insert into Inventario values (1134,49.5,7722,1134,12);</v>
      </c>
    </row>
    <row r="1136" spans="1:6" x14ac:dyDescent="0.25">
      <c r="A1136" s="8">
        <f t="shared" si="35"/>
        <v>1135</v>
      </c>
      <c r="B1136">
        <v>72</v>
      </c>
      <c r="C1136">
        <v>11232</v>
      </c>
      <c r="D1136">
        <v>1135</v>
      </c>
      <c r="E1136">
        <v>13</v>
      </c>
      <c r="F1136" s="8" t="str">
        <f t="shared" si="34"/>
        <v>insert into Inventario values (1135,72,11232,1135,13);</v>
      </c>
    </row>
    <row r="1137" spans="1:6" x14ac:dyDescent="0.25">
      <c r="A1137" s="8">
        <f t="shared" si="35"/>
        <v>1136</v>
      </c>
      <c r="B1137">
        <v>72</v>
      </c>
      <c r="C1137">
        <v>11232</v>
      </c>
      <c r="D1137">
        <v>1136</v>
      </c>
      <c r="E1137">
        <v>14</v>
      </c>
      <c r="F1137" s="8" t="str">
        <f t="shared" si="34"/>
        <v>insert into Inventario values (1136,72,11232,1136,14);</v>
      </c>
    </row>
    <row r="1138" spans="1:6" x14ac:dyDescent="0.25">
      <c r="A1138" s="8">
        <f t="shared" si="35"/>
        <v>1137</v>
      </c>
      <c r="B1138">
        <v>72</v>
      </c>
      <c r="C1138">
        <v>11232</v>
      </c>
      <c r="D1138">
        <v>1137</v>
      </c>
      <c r="E1138">
        <v>15</v>
      </c>
      <c r="F1138" s="8" t="str">
        <f t="shared" si="34"/>
        <v>insert into Inventario values (1137,72,11232,1137,15);</v>
      </c>
    </row>
    <row r="1139" spans="1:6" x14ac:dyDescent="0.25">
      <c r="A1139" s="8">
        <f t="shared" si="35"/>
        <v>1138</v>
      </c>
      <c r="B1139">
        <v>63.5</v>
      </c>
      <c r="C1139">
        <v>9906</v>
      </c>
      <c r="D1139">
        <v>1138</v>
      </c>
      <c r="E1139">
        <v>16</v>
      </c>
      <c r="F1139" s="8" t="str">
        <f t="shared" si="34"/>
        <v>insert into Inventario values (1138,63.5,9906,1138,16);</v>
      </c>
    </row>
    <row r="1140" spans="1:6" x14ac:dyDescent="0.25">
      <c r="A1140" s="8">
        <f t="shared" si="35"/>
        <v>1139</v>
      </c>
      <c r="B1140">
        <v>57</v>
      </c>
      <c r="C1140">
        <v>8892</v>
      </c>
      <c r="D1140">
        <v>1139</v>
      </c>
      <c r="E1140">
        <v>17</v>
      </c>
      <c r="F1140" s="8" t="str">
        <f t="shared" si="34"/>
        <v>insert into Inventario values (1139,57,8892,1139,17);</v>
      </c>
    </row>
    <row r="1141" spans="1:6" x14ac:dyDescent="0.25">
      <c r="A1141" s="8">
        <f t="shared" si="35"/>
        <v>1140</v>
      </c>
      <c r="B1141">
        <v>57</v>
      </c>
      <c r="C1141">
        <v>8892</v>
      </c>
      <c r="D1141">
        <v>1140</v>
      </c>
      <c r="E1141">
        <v>18</v>
      </c>
      <c r="F1141" s="8" t="str">
        <f t="shared" si="34"/>
        <v>insert into Inventario values (1140,57,8892,1140,18);</v>
      </c>
    </row>
    <row r="1142" spans="1:6" x14ac:dyDescent="0.25">
      <c r="A1142" s="8">
        <f t="shared" si="35"/>
        <v>1141</v>
      </c>
      <c r="B1142">
        <v>63.5</v>
      </c>
      <c r="C1142">
        <v>9906</v>
      </c>
      <c r="D1142">
        <v>1141</v>
      </c>
      <c r="E1142">
        <v>19</v>
      </c>
      <c r="F1142" s="8" t="str">
        <f t="shared" si="34"/>
        <v>insert into Inventario values (1141,63.5,9906,1141,19);</v>
      </c>
    </row>
    <row r="1143" spans="1:6" x14ac:dyDescent="0.25">
      <c r="A1143" s="8">
        <f t="shared" si="35"/>
        <v>1142</v>
      </c>
      <c r="B1143">
        <v>63.5</v>
      </c>
      <c r="C1143">
        <v>9906</v>
      </c>
      <c r="D1143">
        <v>1142</v>
      </c>
      <c r="E1143">
        <v>20</v>
      </c>
      <c r="F1143" s="8" t="str">
        <f t="shared" si="34"/>
        <v>insert into Inventario values (1142,63.5,9906,1142,20);</v>
      </c>
    </row>
    <row r="1144" spans="1:6" x14ac:dyDescent="0.25">
      <c r="A1144" s="8">
        <f t="shared" si="35"/>
        <v>1143</v>
      </c>
      <c r="B1144">
        <v>59</v>
      </c>
      <c r="C1144">
        <v>9204</v>
      </c>
      <c r="D1144">
        <v>1143</v>
      </c>
      <c r="E1144">
        <v>21</v>
      </c>
      <c r="F1144" s="8" t="str">
        <f t="shared" si="34"/>
        <v>insert into Inventario values (1143,59,9204,1143,21);</v>
      </c>
    </row>
    <row r="1145" spans="1:6" x14ac:dyDescent="0.25">
      <c r="A1145" s="8">
        <f t="shared" si="35"/>
        <v>1144</v>
      </c>
      <c r="B1145">
        <v>63.5</v>
      </c>
      <c r="C1145">
        <v>9906</v>
      </c>
      <c r="D1145">
        <v>1144</v>
      </c>
      <c r="E1145">
        <v>22</v>
      </c>
      <c r="F1145" s="8" t="str">
        <f t="shared" si="34"/>
        <v>insert into Inventario values (1144,63.5,9906,1144,22);</v>
      </c>
    </row>
    <row r="1146" spans="1:6" x14ac:dyDescent="0.25">
      <c r="A1146" s="8">
        <f t="shared" si="35"/>
        <v>1145</v>
      </c>
      <c r="B1146">
        <v>59</v>
      </c>
      <c r="C1146">
        <v>9204</v>
      </c>
      <c r="D1146">
        <v>1145</v>
      </c>
      <c r="E1146">
        <v>23</v>
      </c>
      <c r="F1146" s="8" t="str">
        <f t="shared" si="34"/>
        <v>insert into Inventario values (1145,59,9204,1145,23);</v>
      </c>
    </row>
    <row r="1147" spans="1:6" x14ac:dyDescent="0.25">
      <c r="A1147" s="8">
        <f t="shared" si="35"/>
        <v>1146</v>
      </c>
      <c r="B1147">
        <v>58</v>
      </c>
      <c r="C1147">
        <v>7956</v>
      </c>
      <c r="D1147">
        <v>1146</v>
      </c>
      <c r="E1147">
        <v>24</v>
      </c>
      <c r="F1147" s="8" t="str">
        <f t="shared" si="34"/>
        <v>insert into Inventario values (1146,58,7956,1146,24);</v>
      </c>
    </row>
    <row r="1148" spans="1:6" x14ac:dyDescent="0.25">
      <c r="A1148" s="8">
        <f t="shared" si="35"/>
        <v>1147</v>
      </c>
      <c r="B1148">
        <v>4</v>
      </c>
      <c r="C1148">
        <v>468</v>
      </c>
      <c r="D1148">
        <v>1147</v>
      </c>
      <c r="E1148">
        <v>25</v>
      </c>
      <c r="F1148" s="8" t="str">
        <f t="shared" si="34"/>
        <v>insert into Inventario values (1147,4,468,1147,25);</v>
      </c>
    </row>
    <row r="1149" spans="1:6" x14ac:dyDescent="0.25">
      <c r="A1149" s="8">
        <f t="shared" si="35"/>
        <v>1148</v>
      </c>
      <c r="B1149">
        <v>100</v>
      </c>
      <c r="C1149">
        <v>13884</v>
      </c>
      <c r="D1149">
        <v>1148</v>
      </c>
      <c r="E1149">
        <v>26</v>
      </c>
      <c r="F1149" s="8" t="str">
        <f t="shared" si="34"/>
        <v>insert into Inventario values (1148,100,13884,1148,26);</v>
      </c>
    </row>
    <row r="1150" spans="1:6" x14ac:dyDescent="0.25">
      <c r="A1150" s="8">
        <f t="shared" si="35"/>
        <v>1149</v>
      </c>
      <c r="B1150">
        <v>32</v>
      </c>
      <c r="C1150">
        <v>4368</v>
      </c>
      <c r="D1150">
        <v>1149</v>
      </c>
      <c r="E1150">
        <v>27</v>
      </c>
      <c r="F1150" s="8" t="str">
        <f t="shared" si="34"/>
        <v>insert into Inventario values (1149,32,4368,1149,27);</v>
      </c>
    </row>
    <row r="1151" spans="1:6" x14ac:dyDescent="0.25">
      <c r="A1151" s="8">
        <f t="shared" si="35"/>
        <v>1150</v>
      </c>
      <c r="B1151">
        <v>288</v>
      </c>
      <c r="C1151">
        <v>44070</v>
      </c>
      <c r="D1151">
        <v>1150</v>
      </c>
      <c r="E1151">
        <v>28</v>
      </c>
      <c r="F1151" s="8" t="str">
        <f t="shared" si="34"/>
        <v>insert into Inventario values (1150,288,44070,1150,28);</v>
      </c>
    </row>
    <row r="1152" spans="1:6" x14ac:dyDescent="0.25">
      <c r="A1152" s="8">
        <f t="shared" si="35"/>
        <v>1151</v>
      </c>
      <c r="B1152">
        <v>321</v>
      </c>
      <c r="C1152">
        <v>48516</v>
      </c>
      <c r="D1152">
        <v>1151</v>
      </c>
      <c r="E1152">
        <v>29</v>
      </c>
      <c r="F1152" s="8" t="str">
        <f t="shared" si="34"/>
        <v>insert into Inventario values (1151,321,48516,1151,29);</v>
      </c>
    </row>
    <row r="1153" spans="1:6" x14ac:dyDescent="0.25">
      <c r="A1153" s="8">
        <f t="shared" si="35"/>
        <v>1152</v>
      </c>
      <c r="B1153">
        <v>284</v>
      </c>
      <c r="C1153">
        <v>43524</v>
      </c>
      <c r="D1153">
        <v>1152</v>
      </c>
      <c r="E1153">
        <v>30</v>
      </c>
      <c r="F1153" s="8" t="str">
        <f t="shared" si="34"/>
        <v>insert into Inventario values (1152,284,43524,1152,30);</v>
      </c>
    </row>
    <row r="1154" spans="1:6" x14ac:dyDescent="0.25">
      <c r="A1154" s="8">
        <f t="shared" si="35"/>
        <v>1153</v>
      </c>
      <c r="B1154">
        <v>325</v>
      </c>
      <c r="C1154">
        <v>49062</v>
      </c>
      <c r="D1154">
        <v>1153</v>
      </c>
      <c r="E1154">
        <v>31</v>
      </c>
      <c r="F1154" s="8" t="str">
        <f t="shared" si="34"/>
        <v>insert into Inventario values (1153,325,49062,1153,31);</v>
      </c>
    </row>
    <row r="1155" spans="1:6" x14ac:dyDescent="0.25">
      <c r="A1155" s="8">
        <f t="shared" si="35"/>
        <v>1154</v>
      </c>
      <c r="B1155">
        <v>325</v>
      </c>
      <c r="C1155">
        <v>49062</v>
      </c>
      <c r="D1155">
        <v>1154</v>
      </c>
      <c r="E1155">
        <v>32</v>
      </c>
      <c r="F1155" s="8" t="str">
        <f t="shared" ref="F1155:F1218" si="36">"insert into Inventario values ("&amp;A1155&amp;","&amp;B1155&amp;","&amp;C1155&amp;","&amp;D1155&amp;","&amp;E1155&amp;");"</f>
        <v>insert into Inventario values (1154,325,49062,1154,32);</v>
      </c>
    </row>
    <row r="1156" spans="1:6" x14ac:dyDescent="0.25">
      <c r="A1156" s="8">
        <f t="shared" ref="A1156:A1219" si="37">+A1155+1</f>
        <v>1155</v>
      </c>
      <c r="B1156">
        <v>171</v>
      </c>
      <c r="C1156">
        <v>25038</v>
      </c>
      <c r="D1156">
        <v>1155</v>
      </c>
      <c r="E1156">
        <v>33</v>
      </c>
      <c r="F1156" s="8" t="str">
        <f t="shared" si="36"/>
        <v>insert into Inventario values (1155,171,25038,1155,33);</v>
      </c>
    </row>
    <row r="1157" spans="1:6" x14ac:dyDescent="0.25">
      <c r="A1157" s="8">
        <f t="shared" si="37"/>
        <v>1156</v>
      </c>
      <c r="B1157">
        <v>171</v>
      </c>
      <c r="C1157">
        <v>25038</v>
      </c>
      <c r="D1157">
        <v>1156</v>
      </c>
      <c r="E1157">
        <v>1</v>
      </c>
      <c r="F1157" s="8" t="str">
        <f t="shared" si="36"/>
        <v>insert into Inventario values (1156,171,25038,1156,1);</v>
      </c>
    </row>
    <row r="1158" spans="1:6" x14ac:dyDescent="0.25">
      <c r="A1158" s="8">
        <f t="shared" si="37"/>
        <v>1157</v>
      </c>
      <c r="B1158">
        <v>171</v>
      </c>
      <c r="C1158">
        <v>25038</v>
      </c>
      <c r="D1158">
        <v>1157</v>
      </c>
      <c r="E1158">
        <v>2</v>
      </c>
      <c r="F1158" s="8" t="str">
        <f t="shared" si="36"/>
        <v>insert into Inventario values (1157,171,25038,1157,2);</v>
      </c>
    </row>
    <row r="1159" spans="1:6" x14ac:dyDescent="0.25">
      <c r="A1159" s="8">
        <f t="shared" si="37"/>
        <v>1158</v>
      </c>
      <c r="B1159">
        <v>171</v>
      </c>
      <c r="C1159">
        <v>25038</v>
      </c>
      <c r="D1159">
        <v>1158</v>
      </c>
      <c r="E1159">
        <v>3</v>
      </c>
      <c r="F1159" s="8" t="str">
        <f t="shared" si="36"/>
        <v>insert into Inventario values (1158,171,25038,1158,3);</v>
      </c>
    </row>
    <row r="1160" spans="1:6" x14ac:dyDescent="0.25">
      <c r="A1160" s="8">
        <f t="shared" si="37"/>
        <v>1159</v>
      </c>
      <c r="B1160">
        <v>248</v>
      </c>
      <c r="C1160">
        <v>37830</v>
      </c>
      <c r="D1160">
        <v>1159</v>
      </c>
      <c r="E1160">
        <v>4</v>
      </c>
      <c r="F1160" s="8" t="str">
        <f t="shared" si="36"/>
        <v>insert into Inventario values (1159,248,37830,1159,4);</v>
      </c>
    </row>
    <row r="1161" spans="1:6" x14ac:dyDescent="0.25">
      <c r="A1161" s="8">
        <f t="shared" si="37"/>
        <v>1160</v>
      </c>
      <c r="B1161">
        <v>228</v>
      </c>
      <c r="C1161">
        <v>34710</v>
      </c>
      <c r="D1161">
        <v>1160</v>
      </c>
      <c r="E1161">
        <v>5</v>
      </c>
      <c r="F1161" s="8" t="str">
        <f t="shared" si="36"/>
        <v>insert into Inventario values (1160,228,34710,1160,5);</v>
      </c>
    </row>
    <row r="1162" spans="1:6" x14ac:dyDescent="0.25">
      <c r="A1162" s="8">
        <f t="shared" si="37"/>
        <v>1161</v>
      </c>
      <c r="B1162">
        <v>374</v>
      </c>
      <c r="C1162">
        <v>56784</v>
      </c>
      <c r="D1162">
        <v>1161</v>
      </c>
      <c r="E1162">
        <v>6</v>
      </c>
      <c r="F1162" s="8" t="str">
        <f t="shared" si="36"/>
        <v>insert into Inventario values (1161,374,56784,1161,6);</v>
      </c>
    </row>
    <row r="1163" spans="1:6" x14ac:dyDescent="0.25">
      <c r="A1163" s="8">
        <f t="shared" si="37"/>
        <v>1162</v>
      </c>
      <c r="B1163">
        <v>374</v>
      </c>
      <c r="C1163">
        <v>56784</v>
      </c>
      <c r="D1163">
        <v>1162</v>
      </c>
      <c r="E1163">
        <v>7</v>
      </c>
      <c r="F1163" s="8" t="str">
        <f t="shared" si="36"/>
        <v>insert into Inventario values (1162,374,56784,1162,7);</v>
      </c>
    </row>
    <row r="1164" spans="1:6" x14ac:dyDescent="0.25">
      <c r="A1164" s="8">
        <f t="shared" si="37"/>
        <v>1163</v>
      </c>
      <c r="B1164">
        <v>357</v>
      </c>
      <c r="C1164">
        <v>54054</v>
      </c>
      <c r="D1164">
        <v>1163</v>
      </c>
      <c r="E1164">
        <v>8</v>
      </c>
      <c r="F1164" s="8" t="str">
        <f t="shared" si="36"/>
        <v>insert into Inventario values (1163,357,54054,1163,8);</v>
      </c>
    </row>
    <row r="1165" spans="1:6" x14ac:dyDescent="0.25">
      <c r="A1165" s="8">
        <f t="shared" si="37"/>
        <v>1164</v>
      </c>
      <c r="B1165">
        <v>353</v>
      </c>
      <c r="C1165">
        <v>53508</v>
      </c>
      <c r="D1165">
        <v>1164</v>
      </c>
      <c r="E1165">
        <v>9</v>
      </c>
      <c r="F1165" s="8" t="str">
        <f t="shared" si="36"/>
        <v>insert into Inventario values (1164,353,53508,1164,9);</v>
      </c>
    </row>
    <row r="1166" spans="1:6" x14ac:dyDescent="0.25">
      <c r="A1166" s="8">
        <f t="shared" si="37"/>
        <v>1165</v>
      </c>
      <c r="B1166">
        <v>350</v>
      </c>
      <c r="C1166">
        <v>53040</v>
      </c>
      <c r="D1166">
        <v>1165</v>
      </c>
      <c r="E1166">
        <v>10</v>
      </c>
      <c r="F1166" s="8" t="str">
        <f t="shared" si="36"/>
        <v>insert into Inventario values (1165,350,53040,1165,10);</v>
      </c>
    </row>
    <row r="1167" spans="1:6" x14ac:dyDescent="0.25">
      <c r="A1167" s="8">
        <f t="shared" si="37"/>
        <v>1166</v>
      </c>
      <c r="B1167">
        <v>357</v>
      </c>
      <c r="C1167">
        <v>54054</v>
      </c>
      <c r="D1167">
        <v>1166</v>
      </c>
      <c r="E1167">
        <v>11</v>
      </c>
      <c r="F1167" s="8" t="str">
        <f t="shared" si="36"/>
        <v>insert into Inventario values (1166,357,54054,1166,11);</v>
      </c>
    </row>
    <row r="1168" spans="1:6" x14ac:dyDescent="0.25">
      <c r="A1168" s="8">
        <f t="shared" si="37"/>
        <v>1167</v>
      </c>
      <c r="B1168">
        <v>382</v>
      </c>
      <c r="C1168">
        <v>57954</v>
      </c>
      <c r="D1168">
        <v>1167</v>
      </c>
      <c r="E1168">
        <v>12</v>
      </c>
      <c r="F1168" s="8" t="str">
        <f t="shared" si="36"/>
        <v>insert into Inventario values (1167,382,57954,1167,12);</v>
      </c>
    </row>
    <row r="1169" spans="1:6" x14ac:dyDescent="0.25">
      <c r="A1169" s="8">
        <f t="shared" si="37"/>
        <v>1168</v>
      </c>
      <c r="B1169">
        <v>360</v>
      </c>
      <c r="C1169">
        <v>54600</v>
      </c>
      <c r="D1169">
        <v>1168</v>
      </c>
      <c r="E1169">
        <v>13</v>
      </c>
      <c r="F1169" s="8" t="str">
        <f t="shared" si="36"/>
        <v>insert into Inventario values (1168,360,54600,1168,13);</v>
      </c>
    </row>
    <row r="1170" spans="1:6" x14ac:dyDescent="0.25">
      <c r="A1170" s="8">
        <f t="shared" si="37"/>
        <v>1169</v>
      </c>
      <c r="B1170">
        <v>301</v>
      </c>
      <c r="C1170">
        <v>45396</v>
      </c>
      <c r="D1170">
        <v>1169</v>
      </c>
      <c r="E1170">
        <v>14</v>
      </c>
      <c r="F1170" s="8" t="str">
        <f t="shared" si="36"/>
        <v>insert into Inventario values (1169,301,45396,1169,14);</v>
      </c>
    </row>
    <row r="1171" spans="1:6" x14ac:dyDescent="0.25">
      <c r="A1171" s="8">
        <f t="shared" si="37"/>
        <v>1170</v>
      </c>
      <c r="B1171">
        <v>299</v>
      </c>
      <c r="C1171">
        <v>45084</v>
      </c>
      <c r="D1171">
        <v>1170</v>
      </c>
      <c r="E1171">
        <v>15</v>
      </c>
      <c r="F1171" s="8" t="str">
        <f t="shared" si="36"/>
        <v>insert into Inventario values (1170,299,45084,1170,15);</v>
      </c>
    </row>
    <row r="1172" spans="1:6" x14ac:dyDescent="0.25">
      <c r="A1172" s="8">
        <f t="shared" si="37"/>
        <v>1171</v>
      </c>
      <c r="B1172">
        <v>113</v>
      </c>
      <c r="C1172">
        <v>15444</v>
      </c>
      <c r="D1172">
        <v>1171</v>
      </c>
      <c r="E1172">
        <v>16</v>
      </c>
      <c r="F1172" s="8" t="str">
        <f t="shared" si="36"/>
        <v>insert into Inventario values (1171,113,15444,1171,16);</v>
      </c>
    </row>
    <row r="1173" spans="1:6" x14ac:dyDescent="0.25">
      <c r="A1173" s="8">
        <f t="shared" si="37"/>
        <v>1172</v>
      </c>
      <c r="B1173">
        <v>24</v>
      </c>
      <c r="C1173">
        <v>3276</v>
      </c>
      <c r="D1173">
        <v>1172</v>
      </c>
      <c r="E1173">
        <v>17</v>
      </c>
      <c r="F1173" s="8" t="str">
        <f t="shared" si="36"/>
        <v>insert into Inventario values (1172,24,3276,1172,17);</v>
      </c>
    </row>
    <row r="1174" spans="1:6" x14ac:dyDescent="0.25">
      <c r="A1174" s="8">
        <f t="shared" si="37"/>
        <v>1173</v>
      </c>
      <c r="B1174">
        <v>19</v>
      </c>
      <c r="C1174">
        <v>2496</v>
      </c>
      <c r="D1174">
        <v>1173</v>
      </c>
      <c r="E1174">
        <v>18</v>
      </c>
      <c r="F1174" s="8" t="str">
        <f t="shared" si="36"/>
        <v>insert into Inventario values (1173,19,2496,1173,18);</v>
      </c>
    </row>
    <row r="1175" spans="1:6" x14ac:dyDescent="0.25">
      <c r="A1175" s="8">
        <f t="shared" si="37"/>
        <v>1174</v>
      </c>
      <c r="B1175">
        <v>24</v>
      </c>
      <c r="C1175">
        <v>3276</v>
      </c>
      <c r="D1175">
        <v>1174</v>
      </c>
      <c r="E1175">
        <v>19</v>
      </c>
      <c r="F1175" s="8" t="str">
        <f t="shared" si="36"/>
        <v>insert into Inventario values (1174,24,3276,1174,19);</v>
      </c>
    </row>
    <row r="1176" spans="1:6" x14ac:dyDescent="0.25">
      <c r="A1176" s="8">
        <f t="shared" si="37"/>
        <v>1175</v>
      </c>
      <c r="B1176">
        <v>13</v>
      </c>
      <c r="C1176">
        <v>1716</v>
      </c>
      <c r="D1176">
        <v>1175</v>
      </c>
      <c r="E1176">
        <v>20</v>
      </c>
      <c r="F1176" s="8" t="str">
        <f t="shared" si="36"/>
        <v>insert into Inventario values (1175,13,1716,1175,20);</v>
      </c>
    </row>
    <row r="1177" spans="1:6" x14ac:dyDescent="0.25">
      <c r="A1177" s="8">
        <f t="shared" si="37"/>
        <v>1176</v>
      </c>
      <c r="B1177">
        <v>50</v>
      </c>
      <c r="C1177">
        <v>6708</v>
      </c>
      <c r="D1177">
        <v>1176</v>
      </c>
      <c r="E1177">
        <v>21</v>
      </c>
      <c r="F1177" s="8" t="str">
        <f t="shared" si="36"/>
        <v>insert into Inventario values (1176,50,6708,1176,21);</v>
      </c>
    </row>
    <row r="1178" spans="1:6" x14ac:dyDescent="0.25">
      <c r="A1178" s="8">
        <f t="shared" si="37"/>
        <v>1177</v>
      </c>
      <c r="B1178">
        <v>22</v>
      </c>
      <c r="C1178">
        <v>2886</v>
      </c>
      <c r="D1178">
        <v>1177</v>
      </c>
      <c r="E1178">
        <v>22</v>
      </c>
      <c r="F1178" s="8" t="str">
        <f t="shared" si="36"/>
        <v>insert into Inventario values (1177,22,2886,1177,22);</v>
      </c>
    </row>
    <row r="1179" spans="1:6" x14ac:dyDescent="0.25">
      <c r="A1179" s="8">
        <f t="shared" si="37"/>
        <v>1178</v>
      </c>
      <c r="B1179">
        <v>42</v>
      </c>
      <c r="C1179">
        <v>5616</v>
      </c>
      <c r="D1179">
        <v>1178</v>
      </c>
      <c r="E1179">
        <v>23</v>
      </c>
      <c r="F1179" s="8" t="str">
        <f t="shared" si="36"/>
        <v>insert into Inventario values (1178,42,5616,1178,23);</v>
      </c>
    </row>
    <row r="1180" spans="1:6" x14ac:dyDescent="0.25">
      <c r="A1180" s="8">
        <f t="shared" si="37"/>
        <v>1179</v>
      </c>
      <c r="B1180">
        <v>59</v>
      </c>
      <c r="C1180">
        <v>7956</v>
      </c>
      <c r="D1180">
        <v>1179</v>
      </c>
      <c r="E1180">
        <v>24</v>
      </c>
      <c r="F1180" s="8" t="str">
        <f t="shared" si="36"/>
        <v>insert into Inventario values (1179,59,7956,1179,24);</v>
      </c>
    </row>
    <row r="1181" spans="1:6" x14ac:dyDescent="0.25">
      <c r="A1181" s="8">
        <f t="shared" si="37"/>
        <v>1180</v>
      </c>
      <c r="B1181">
        <v>46</v>
      </c>
      <c r="C1181">
        <v>6240</v>
      </c>
      <c r="D1181">
        <v>1180</v>
      </c>
      <c r="E1181">
        <v>25</v>
      </c>
      <c r="F1181" s="8" t="str">
        <f t="shared" si="36"/>
        <v>insert into Inventario values (1180,46,6240,1180,25);</v>
      </c>
    </row>
    <row r="1182" spans="1:6" x14ac:dyDescent="0.25">
      <c r="A1182" s="8">
        <f t="shared" si="37"/>
        <v>1181</v>
      </c>
      <c r="B1182">
        <v>78</v>
      </c>
      <c r="C1182">
        <v>10608</v>
      </c>
      <c r="D1182">
        <v>1181</v>
      </c>
      <c r="E1182">
        <v>26</v>
      </c>
      <c r="F1182" s="8" t="str">
        <f t="shared" si="36"/>
        <v>insert into Inventario values (1181,78,10608,1181,26);</v>
      </c>
    </row>
    <row r="1183" spans="1:6" x14ac:dyDescent="0.25">
      <c r="A1183" s="8">
        <f t="shared" si="37"/>
        <v>1182</v>
      </c>
      <c r="B1183">
        <v>50</v>
      </c>
      <c r="C1183">
        <v>6786</v>
      </c>
      <c r="D1183">
        <v>1182</v>
      </c>
      <c r="E1183">
        <v>27</v>
      </c>
      <c r="F1183" s="8" t="str">
        <f t="shared" si="36"/>
        <v>insert into Inventario values (1182,50,6786,1182,27);</v>
      </c>
    </row>
    <row r="1184" spans="1:6" x14ac:dyDescent="0.25">
      <c r="A1184" s="8">
        <f t="shared" si="37"/>
        <v>1183</v>
      </c>
      <c r="B1184">
        <v>43</v>
      </c>
      <c r="C1184">
        <v>5772</v>
      </c>
      <c r="D1184">
        <v>1183</v>
      </c>
      <c r="E1184">
        <v>28</v>
      </c>
      <c r="F1184" s="8" t="str">
        <f t="shared" si="36"/>
        <v>insert into Inventario values (1183,43,5772,1183,28);</v>
      </c>
    </row>
    <row r="1185" spans="1:6" x14ac:dyDescent="0.25">
      <c r="A1185" s="8">
        <f t="shared" si="37"/>
        <v>1184</v>
      </c>
      <c r="B1185">
        <v>16</v>
      </c>
      <c r="C1185">
        <v>2106</v>
      </c>
      <c r="D1185">
        <v>1184</v>
      </c>
      <c r="E1185">
        <v>29</v>
      </c>
      <c r="F1185" s="8" t="str">
        <f t="shared" si="36"/>
        <v>insert into Inventario values (1184,16,2106,1184,29);</v>
      </c>
    </row>
    <row r="1186" spans="1:6" x14ac:dyDescent="0.25">
      <c r="A1186" s="8">
        <f t="shared" si="37"/>
        <v>1185</v>
      </c>
      <c r="B1186">
        <v>102</v>
      </c>
      <c r="C1186">
        <v>13884</v>
      </c>
      <c r="D1186">
        <v>1185</v>
      </c>
      <c r="E1186">
        <v>30</v>
      </c>
      <c r="F1186" s="8" t="str">
        <f t="shared" si="36"/>
        <v>insert into Inventario values (1185,102,13884,1185,30);</v>
      </c>
    </row>
    <row r="1187" spans="1:6" x14ac:dyDescent="0.25">
      <c r="A1187" s="8">
        <f t="shared" si="37"/>
        <v>1186</v>
      </c>
      <c r="B1187">
        <v>84</v>
      </c>
      <c r="C1187">
        <v>11466</v>
      </c>
      <c r="D1187">
        <v>1186</v>
      </c>
      <c r="E1187">
        <v>31</v>
      </c>
      <c r="F1187" s="8" t="str">
        <f t="shared" si="36"/>
        <v>insert into Inventario values (1186,84,11466,1186,31);</v>
      </c>
    </row>
    <row r="1188" spans="1:6" x14ac:dyDescent="0.25">
      <c r="A1188" s="8">
        <f t="shared" si="37"/>
        <v>1187</v>
      </c>
      <c r="B1188">
        <v>95</v>
      </c>
      <c r="C1188">
        <v>13260</v>
      </c>
      <c r="D1188">
        <v>1187</v>
      </c>
      <c r="E1188">
        <v>32</v>
      </c>
      <c r="F1188" s="8" t="str">
        <f t="shared" si="36"/>
        <v>insert into Inventario values (1187,95,13260,1187,32);</v>
      </c>
    </row>
    <row r="1189" spans="1:6" x14ac:dyDescent="0.25">
      <c r="A1189" s="8">
        <f t="shared" si="37"/>
        <v>1188</v>
      </c>
      <c r="B1189">
        <v>37</v>
      </c>
      <c r="C1189">
        <v>4992</v>
      </c>
      <c r="D1189">
        <v>1188</v>
      </c>
      <c r="E1189">
        <v>33</v>
      </c>
      <c r="F1189" s="8" t="str">
        <f t="shared" si="36"/>
        <v>insert into Inventario values (1188,37,4992,1188,33);</v>
      </c>
    </row>
    <row r="1190" spans="1:6" x14ac:dyDescent="0.25">
      <c r="A1190" s="8">
        <f t="shared" si="37"/>
        <v>1189</v>
      </c>
      <c r="B1190">
        <v>35</v>
      </c>
      <c r="C1190">
        <v>4758</v>
      </c>
      <c r="D1190">
        <v>1189</v>
      </c>
      <c r="E1190">
        <v>1</v>
      </c>
      <c r="F1190" s="8" t="str">
        <f t="shared" si="36"/>
        <v>insert into Inventario values (1189,35,4758,1189,1);</v>
      </c>
    </row>
    <row r="1191" spans="1:6" x14ac:dyDescent="0.25">
      <c r="A1191" s="8">
        <f t="shared" si="37"/>
        <v>1190</v>
      </c>
      <c r="B1191">
        <v>78</v>
      </c>
      <c r="C1191">
        <v>10764</v>
      </c>
      <c r="D1191">
        <v>1190</v>
      </c>
      <c r="E1191">
        <v>2</v>
      </c>
      <c r="F1191" s="8" t="str">
        <f t="shared" si="36"/>
        <v>insert into Inventario values (1190,78,10764,1190,2);</v>
      </c>
    </row>
    <row r="1192" spans="1:6" x14ac:dyDescent="0.25">
      <c r="A1192" s="8">
        <f t="shared" si="37"/>
        <v>1191</v>
      </c>
      <c r="B1192">
        <v>22</v>
      </c>
      <c r="C1192">
        <v>2886</v>
      </c>
      <c r="D1192">
        <v>1191</v>
      </c>
      <c r="E1192">
        <v>3</v>
      </c>
      <c r="F1192" s="8" t="str">
        <f t="shared" si="36"/>
        <v>insert into Inventario values (1191,22,2886,1191,3);</v>
      </c>
    </row>
    <row r="1193" spans="1:6" x14ac:dyDescent="0.25">
      <c r="A1193" s="8">
        <f t="shared" si="37"/>
        <v>1192</v>
      </c>
      <c r="B1193">
        <v>14</v>
      </c>
      <c r="C1193">
        <v>1872</v>
      </c>
      <c r="D1193">
        <v>1192</v>
      </c>
      <c r="E1193">
        <v>4</v>
      </c>
      <c r="F1193" s="8" t="str">
        <f t="shared" si="36"/>
        <v>insert into Inventario values (1192,14,1872,1192,4);</v>
      </c>
    </row>
    <row r="1194" spans="1:6" x14ac:dyDescent="0.25">
      <c r="A1194" s="8">
        <f t="shared" si="37"/>
        <v>1193</v>
      </c>
      <c r="B1194">
        <v>47</v>
      </c>
      <c r="C1194">
        <v>6318</v>
      </c>
      <c r="D1194">
        <v>1193</v>
      </c>
      <c r="E1194">
        <v>5</v>
      </c>
      <c r="F1194" s="8" t="str">
        <f t="shared" si="36"/>
        <v>insert into Inventario values (1193,47,6318,1193,5);</v>
      </c>
    </row>
    <row r="1195" spans="1:6" x14ac:dyDescent="0.25">
      <c r="A1195" s="8">
        <f t="shared" si="37"/>
        <v>1194</v>
      </c>
      <c r="B1195">
        <v>72</v>
      </c>
      <c r="C1195">
        <v>9828</v>
      </c>
      <c r="D1195">
        <v>1194</v>
      </c>
      <c r="E1195">
        <v>6</v>
      </c>
      <c r="F1195" s="8" t="str">
        <f t="shared" si="36"/>
        <v>insert into Inventario values (1194,72,9828,1194,6);</v>
      </c>
    </row>
    <row r="1196" spans="1:6" x14ac:dyDescent="0.25">
      <c r="A1196" s="8">
        <f t="shared" si="37"/>
        <v>1195</v>
      </c>
      <c r="B1196">
        <v>87</v>
      </c>
      <c r="C1196">
        <v>11778</v>
      </c>
      <c r="D1196">
        <v>1195</v>
      </c>
      <c r="E1196">
        <v>7</v>
      </c>
      <c r="F1196" s="8" t="str">
        <f t="shared" si="36"/>
        <v>insert into Inventario values (1195,87,11778,1195,7);</v>
      </c>
    </row>
    <row r="1197" spans="1:6" x14ac:dyDescent="0.25">
      <c r="A1197" s="8">
        <f t="shared" si="37"/>
        <v>1196</v>
      </c>
      <c r="B1197">
        <v>61</v>
      </c>
      <c r="C1197">
        <v>8268</v>
      </c>
      <c r="D1197">
        <v>1196</v>
      </c>
      <c r="E1197">
        <v>8</v>
      </c>
      <c r="F1197" s="8" t="str">
        <f t="shared" si="36"/>
        <v>insert into Inventario values (1196,61,8268,1196,8);</v>
      </c>
    </row>
    <row r="1198" spans="1:6" x14ac:dyDescent="0.25">
      <c r="A1198" s="8">
        <f t="shared" si="37"/>
        <v>1197</v>
      </c>
      <c r="B1198">
        <v>44</v>
      </c>
      <c r="C1198">
        <v>5928</v>
      </c>
      <c r="D1198">
        <v>1197</v>
      </c>
      <c r="E1198">
        <v>9</v>
      </c>
      <c r="F1198" s="8" t="str">
        <f t="shared" si="36"/>
        <v>insert into Inventario values (1197,44,5928,1197,9);</v>
      </c>
    </row>
    <row r="1199" spans="1:6" x14ac:dyDescent="0.25">
      <c r="A1199" s="8">
        <f t="shared" si="37"/>
        <v>1198</v>
      </c>
      <c r="B1199">
        <v>52</v>
      </c>
      <c r="C1199">
        <v>7098</v>
      </c>
      <c r="D1199">
        <v>1198</v>
      </c>
      <c r="E1199">
        <v>10</v>
      </c>
      <c r="F1199" s="8" t="str">
        <f t="shared" si="36"/>
        <v>insert into Inventario values (1198,52,7098,1198,10);</v>
      </c>
    </row>
    <row r="1200" spans="1:6" x14ac:dyDescent="0.25">
      <c r="A1200" s="8">
        <f t="shared" si="37"/>
        <v>1199</v>
      </c>
      <c r="B1200">
        <v>32</v>
      </c>
      <c r="C1200">
        <v>4368</v>
      </c>
      <c r="D1200">
        <v>1199</v>
      </c>
      <c r="E1200">
        <v>11</v>
      </c>
      <c r="F1200" s="8" t="str">
        <f t="shared" si="36"/>
        <v>insert into Inventario values (1199,32,4368,1199,11);</v>
      </c>
    </row>
    <row r="1201" spans="1:6" x14ac:dyDescent="0.25">
      <c r="A1201" s="8">
        <f t="shared" si="37"/>
        <v>1200</v>
      </c>
      <c r="B1201">
        <v>35</v>
      </c>
      <c r="C1201">
        <v>4758</v>
      </c>
      <c r="D1201">
        <v>1200</v>
      </c>
      <c r="E1201">
        <v>12</v>
      </c>
      <c r="F1201" s="8" t="str">
        <f t="shared" si="36"/>
        <v>insert into Inventario values (1200,35,4758,1200,12);</v>
      </c>
    </row>
    <row r="1202" spans="1:6" x14ac:dyDescent="0.25">
      <c r="A1202" s="8">
        <f t="shared" si="37"/>
        <v>1201</v>
      </c>
      <c r="B1202">
        <v>35</v>
      </c>
      <c r="C1202">
        <v>4758</v>
      </c>
      <c r="D1202">
        <v>1201</v>
      </c>
      <c r="E1202">
        <v>13</v>
      </c>
      <c r="F1202" s="8" t="str">
        <f t="shared" si="36"/>
        <v>insert into Inventario values (1201,35,4758,1201,13);</v>
      </c>
    </row>
    <row r="1203" spans="1:6" x14ac:dyDescent="0.25">
      <c r="A1203" s="8">
        <f t="shared" si="37"/>
        <v>1202</v>
      </c>
      <c r="B1203">
        <v>41</v>
      </c>
      <c r="C1203">
        <v>5538</v>
      </c>
      <c r="D1203">
        <v>1202</v>
      </c>
      <c r="E1203">
        <v>14</v>
      </c>
      <c r="F1203" s="8" t="str">
        <f t="shared" si="36"/>
        <v>insert into Inventario values (1202,41,5538,1202,14);</v>
      </c>
    </row>
    <row r="1204" spans="1:6" x14ac:dyDescent="0.25">
      <c r="A1204" s="8">
        <f t="shared" si="37"/>
        <v>1203</v>
      </c>
      <c r="B1204">
        <v>28</v>
      </c>
      <c r="C1204">
        <v>3744</v>
      </c>
      <c r="D1204">
        <v>1203</v>
      </c>
      <c r="E1204">
        <v>15</v>
      </c>
      <c r="F1204" s="8" t="str">
        <f t="shared" si="36"/>
        <v>insert into Inventario values (1203,28,3744,1203,15);</v>
      </c>
    </row>
    <row r="1205" spans="1:6" x14ac:dyDescent="0.25">
      <c r="A1205" s="8">
        <f t="shared" si="37"/>
        <v>1204</v>
      </c>
      <c r="B1205">
        <v>32</v>
      </c>
      <c r="C1205">
        <v>4368</v>
      </c>
      <c r="D1205">
        <v>1204</v>
      </c>
      <c r="E1205">
        <v>16</v>
      </c>
      <c r="F1205" s="8" t="str">
        <f t="shared" si="36"/>
        <v>insert into Inventario values (1204,32,4368,1204,16);</v>
      </c>
    </row>
    <row r="1206" spans="1:6" x14ac:dyDescent="0.25">
      <c r="A1206" s="8">
        <f t="shared" si="37"/>
        <v>1205</v>
      </c>
      <c r="B1206">
        <v>15</v>
      </c>
      <c r="C1206">
        <v>1950</v>
      </c>
      <c r="D1206">
        <v>1205</v>
      </c>
      <c r="E1206">
        <v>17</v>
      </c>
      <c r="F1206" s="8" t="str">
        <f t="shared" si="36"/>
        <v>insert into Inventario values (1205,15,1950,1205,17);</v>
      </c>
    </row>
    <row r="1207" spans="1:6" x14ac:dyDescent="0.25">
      <c r="A1207" s="8">
        <f t="shared" si="37"/>
        <v>1206</v>
      </c>
      <c r="B1207">
        <v>27</v>
      </c>
      <c r="C1207">
        <v>3666</v>
      </c>
      <c r="D1207">
        <v>1206</v>
      </c>
      <c r="E1207">
        <v>18</v>
      </c>
      <c r="F1207" s="8" t="str">
        <f t="shared" si="36"/>
        <v>insert into Inventario values (1206,27,3666,1206,18);</v>
      </c>
    </row>
    <row r="1208" spans="1:6" x14ac:dyDescent="0.25">
      <c r="A1208" s="8">
        <f t="shared" si="37"/>
        <v>1207</v>
      </c>
      <c r="B1208">
        <v>28</v>
      </c>
      <c r="C1208">
        <v>3822</v>
      </c>
      <c r="D1208">
        <v>1207</v>
      </c>
      <c r="E1208">
        <v>19</v>
      </c>
      <c r="F1208" s="8" t="str">
        <f t="shared" si="36"/>
        <v>insert into Inventario values (1207,28,3822,1207,19);</v>
      </c>
    </row>
    <row r="1209" spans="1:6" x14ac:dyDescent="0.25">
      <c r="A1209" s="8">
        <f t="shared" si="37"/>
        <v>1208</v>
      </c>
      <c r="B1209">
        <v>23</v>
      </c>
      <c r="C1209">
        <v>3120</v>
      </c>
      <c r="D1209">
        <v>1208</v>
      </c>
      <c r="E1209">
        <v>20</v>
      </c>
      <c r="F1209" s="8" t="str">
        <f t="shared" si="36"/>
        <v>insert into Inventario values (1208,23,3120,1208,20);</v>
      </c>
    </row>
    <row r="1210" spans="1:6" x14ac:dyDescent="0.25">
      <c r="A1210" s="8">
        <f t="shared" si="37"/>
        <v>1209</v>
      </c>
      <c r="B1210">
        <v>36</v>
      </c>
      <c r="C1210">
        <v>4836</v>
      </c>
      <c r="D1210">
        <v>1209</v>
      </c>
      <c r="E1210">
        <v>21</v>
      </c>
      <c r="F1210" s="8" t="str">
        <f t="shared" si="36"/>
        <v>insert into Inventario values (1209,36,4836,1209,21);</v>
      </c>
    </row>
    <row r="1211" spans="1:6" x14ac:dyDescent="0.25">
      <c r="A1211" s="8">
        <f t="shared" si="37"/>
        <v>1210</v>
      </c>
      <c r="B1211">
        <v>35</v>
      </c>
      <c r="C1211">
        <v>4680</v>
      </c>
      <c r="D1211">
        <v>1210</v>
      </c>
      <c r="E1211">
        <v>22</v>
      </c>
      <c r="F1211" s="8" t="str">
        <f t="shared" si="36"/>
        <v>insert into Inventario values (1210,35,4680,1210,22);</v>
      </c>
    </row>
    <row r="1212" spans="1:6" x14ac:dyDescent="0.25">
      <c r="A1212" s="8">
        <f t="shared" si="37"/>
        <v>1211</v>
      </c>
      <c r="B1212">
        <v>23</v>
      </c>
      <c r="C1212">
        <v>3042</v>
      </c>
      <c r="D1212">
        <v>1211</v>
      </c>
      <c r="E1212">
        <v>23</v>
      </c>
      <c r="F1212" s="8" t="str">
        <f t="shared" si="36"/>
        <v>insert into Inventario values (1211,23,3042,1211,23);</v>
      </c>
    </row>
    <row r="1213" spans="1:6" x14ac:dyDescent="0.25">
      <c r="A1213" s="8">
        <f t="shared" si="37"/>
        <v>1212</v>
      </c>
      <c r="B1213">
        <v>15</v>
      </c>
      <c r="C1213">
        <v>1950</v>
      </c>
      <c r="D1213">
        <v>1212</v>
      </c>
      <c r="E1213">
        <v>24</v>
      </c>
      <c r="F1213" s="8" t="str">
        <f t="shared" si="36"/>
        <v>insert into Inventario values (1212,15,1950,1212,24);</v>
      </c>
    </row>
    <row r="1214" spans="1:6" x14ac:dyDescent="0.25">
      <c r="A1214" s="8">
        <f t="shared" si="37"/>
        <v>1213</v>
      </c>
      <c r="B1214">
        <v>29</v>
      </c>
      <c r="C1214">
        <v>3900</v>
      </c>
      <c r="D1214">
        <v>1213</v>
      </c>
      <c r="E1214">
        <v>25</v>
      </c>
      <c r="F1214" s="8" t="str">
        <f t="shared" si="36"/>
        <v>insert into Inventario values (1213,29,3900,1213,25);</v>
      </c>
    </row>
    <row r="1215" spans="1:6" x14ac:dyDescent="0.25">
      <c r="A1215" s="8">
        <f t="shared" si="37"/>
        <v>1214</v>
      </c>
      <c r="B1215">
        <v>17</v>
      </c>
      <c r="C1215">
        <v>2262</v>
      </c>
      <c r="D1215">
        <v>1214</v>
      </c>
      <c r="E1215">
        <v>26</v>
      </c>
      <c r="F1215" s="8" t="str">
        <f t="shared" si="36"/>
        <v>insert into Inventario values (1214,17,2262,1214,26);</v>
      </c>
    </row>
    <row r="1216" spans="1:6" x14ac:dyDescent="0.25">
      <c r="A1216" s="8">
        <f t="shared" si="37"/>
        <v>1215</v>
      </c>
      <c r="B1216">
        <v>19</v>
      </c>
      <c r="C1216">
        <v>2496</v>
      </c>
      <c r="D1216">
        <v>1215</v>
      </c>
      <c r="E1216">
        <v>27</v>
      </c>
      <c r="F1216" s="8" t="str">
        <f t="shared" si="36"/>
        <v>insert into Inventario values (1215,19,2496,1215,27);</v>
      </c>
    </row>
    <row r="1217" spans="1:6" x14ac:dyDescent="0.25">
      <c r="A1217" s="8">
        <f t="shared" si="37"/>
        <v>1216</v>
      </c>
      <c r="B1217">
        <v>15</v>
      </c>
      <c r="C1217">
        <v>2028</v>
      </c>
      <c r="D1217">
        <v>1216</v>
      </c>
      <c r="E1217">
        <v>28</v>
      </c>
      <c r="F1217" s="8" t="str">
        <f t="shared" si="36"/>
        <v>insert into Inventario values (1216,15,2028,1216,28);</v>
      </c>
    </row>
    <row r="1218" spans="1:6" x14ac:dyDescent="0.25">
      <c r="A1218" s="8">
        <f t="shared" si="37"/>
        <v>1217</v>
      </c>
      <c r="B1218">
        <v>43</v>
      </c>
      <c r="C1218">
        <v>5772</v>
      </c>
      <c r="D1218">
        <v>1217</v>
      </c>
      <c r="E1218">
        <v>29</v>
      </c>
      <c r="F1218" s="8" t="str">
        <f t="shared" si="36"/>
        <v>insert into Inventario values (1217,43,5772,1217,29);</v>
      </c>
    </row>
    <row r="1219" spans="1:6" x14ac:dyDescent="0.25">
      <c r="A1219" s="8">
        <f t="shared" si="37"/>
        <v>1218</v>
      </c>
      <c r="B1219">
        <v>54</v>
      </c>
      <c r="C1219">
        <v>7254</v>
      </c>
      <c r="D1219">
        <v>1218</v>
      </c>
      <c r="E1219">
        <v>30</v>
      </c>
      <c r="F1219" s="8" t="str">
        <f t="shared" ref="F1219:F1282" si="38">"insert into Inventario values ("&amp;A1219&amp;","&amp;B1219&amp;","&amp;C1219&amp;","&amp;D1219&amp;","&amp;E1219&amp;");"</f>
        <v>insert into Inventario values (1218,54,7254,1218,30);</v>
      </c>
    </row>
    <row r="1220" spans="1:6" x14ac:dyDescent="0.25">
      <c r="A1220" s="8">
        <f t="shared" ref="A1220:A1283" si="39">+A1219+1</f>
        <v>1219</v>
      </c>
      <c r="B1220">
        <v>89</v>
      </c>
      <c r="C1220">
        <v>12168</v>
      </c>
      <c r="D1220">
        <v>1219</v>
      </c>
      <c r="E1220">
        <v>31</v>
      </c>
      <c r="F1220" s="8" t="str">
        <f t="shared" si="38"/>
        <v>insert into Inventario values (1219,89,12168,1219,31);</v>
      </c>
    </row>
    <row r="1221" spans="1:6" x14ac:dyDescent="0.25">
      <c r="A1221" s="8">
        <f t="shared" si="39"/>
        <v>1220</v>
      </c>
      <c r="B1221">
        <v>36</v>
      </c>
      <c r="C1221">
        <v>4836</v>
      </c>
      <c r="D1221">
        <v>1220</v>
      </c>
      <c r="E1221">
        <v>32</v>
      </c>
      <c r="F1221" s="8" t="str">
        <f t="shared" si="38"/>
        <v>insert into Inventario values (1220,36,4836,1220,32);</v>
      </c>
    </row>
    <row r="1222" spans="1:6" x14ac:dyDescent="0.25">
      <c r="A1222" s="8">
        <f t="shared" si="39"/>
        <v>1221</v>
      </c>
      <c r="B1222">
        <v>60</v>
      </c>
      <c r="C1222">
        <v>8112</v>
      </c>
      <c r="D1222">
        <v>1221</v>
      </c>
      <c r="E1222">
        <v>33</v>
      </c>
      <c r="F1222" s="8" t="str">
        <f t="shared" si="38"/>
        <v>insert into Inventario values (1221,60,8112,1221,33);</v>
      </c>
    </row>
    <row r="1223" spans="1:6" x14ac:dyDescent="0.25">
      <c r="A1223" s="8">
        <f t="shared" si="39"/>
        <v>1222</v>
      </c>
      <c r="B1223">
        <v>44</v>
      </c>
      <c r="C1223">
        <v>5928</v>
      </c>
      <c r="D1223">
        <v>1222</v>
      </c>
      <c r="E1223">
        <v>1</v>
      </c>
      <c r="F1223" s="8" t="str">
        <f t="shared" si="38"/>
        <v>insert into Inventario values (1222,44,5928,1222,1);</v>
      </c>
    </row>
    <row r="1224" spans="1:6" x14ac:dyDescent="0.25">
      <c r="A1224" s="8">
        <f t="shared" si="39"/>
        <v>1223</v>
      </c>
      <c r="B1224">
        <v>28</v>
      </c>
      <c r="C1224">
        <v>3744</v>
      </c>
      <c r="D1224">
        <v>1223</v>
      </c>
      <c r="E1224">
        <v>2</v>
      </c>
      <c r="F1224" s="8" t="str">
        <f t="shared" si="38"/>
        <v>insert into Inventario values (1223,28,3744,1223,2);</v>
      </c>
    </row>
    <row r="1225" spans="1:6" x14ac:dyDescent="0.25">
      <c r="A1225" s="8">
        <f t="shared" si="39"/>
        <v>1224</v>
      </c>
      <c r="B1225">
        <v>37</v>
      </c>
      <c r="C1225">
        <v>4992</v>
      </c>
      <c r="D1225">
        <v>1224</v>
      </c>
      <c r="E1225">
        <v>3</v>
      </c>
      <c r="F1225" s="8" t="str">
        <f t="shared" si="38"/>
        <v>insert into Inventario values (1224,37,4992,1224,3);</v>
      </c>
    </row>
    <row r="1226" spans="1:6" x14ac:dyDescent="0.25">
      <c r="A1226" s="8">
        <f t="shared" si="39"/>
        <v>1225</v>
      </c>
      <c r="B1226">
        <v>65</v>
      </c>
      <c r="C1226">
        <v>8892</v>
      </c>
      <c r="D1226">
        <v>1225</v>
      </c>
      <c r="E1226">
        <v>4</v>
      </c>
      <c r="F1226" s="8" t="str">
        <f t="shared" si="38"/>
        <v>insert into Inventario values (1225,65,8892,1225,4);</v>
      </c>
    </row>
    <row r="1227" spans="1:6" x14ac:dyDescent="0.25">
      <c r="A1227" s="8">
        <f t="shared" si="39"/>
        <v>1226</v>
      </c>
      <c r="B1227">
        <v>126</v>
      </c>
      <c r="C1227">
        <v>17472</v>
      </c>
      <c r="D1227">
        <v>1226</v>
      </c>
      <c r="E1227">
        <v>5</v>
      </c>
      <c r="F1227" s="8" t="str">
        <f t="shared" si="38"/>
        <v>insert into Inventario values (1226,126,17472,1226,5);</v>
      </c>
    </row>
    <row r="1228" spans="1:6" x14ac:dyDescent="0.25">
      <c r="A1228" s="8">
        <f t="shared" si="39"/>
        <v>1227</v>
      </c>
      <c r="B1228">
        <v>154</v>
      </c>
      <c r="C1228">
        <v>21060</v>
      </c>
      <c r="D1228">
        <v>1227</v>
      </c>
      <c r="E1228">
        <v>6</v>
      </c>
      <c r="F1228" s="8" t="str">
        <f t="shared" si="38"/>
        <v>insert into Inventario values (1227,154,21060,1227,6);</v>
      </c>
    </row>
    <row r="1229" spans="1:6" x14ac:dyDescent="0.25">
      <c r="A1229" s="8">
        <f t="shared" si="39"/>
        <v>1228</v>
      </c>
      <c r="B1229">
        <v>52</v>
      </c>
      <c r="C1229">
        <v>7020</v>
      </c>
      <c r="D1229">
        <v>1228</v>
      </c>
      <c r="E1229">
        <v>7</v>
      </c>
      <c r="F1229" s="8" t="str">
        <f t="shared" si="38"/>
        <v>insert into Inventario values (1228,52,7020,1228,7);</v>
      </c>
    </row>
    <row r="1230" spans="1:6" x14ac:dyDescent="0.25">
      <c r="A1230" s="8">
        <f t="shared" si="39"/>
        <v>1229</v>
      </c>
      <c r="B1230">
        <v>21</v>
      </c>
      <c r="C1230">
        <v>2808</v>
      </c>
      <c r="D1230">
        <v>1229</v>
      </c>
      <c r="E1230">
        <v>8</v>
      </c>
      <c r="F1230" s="8" t="str">
        <f t="shared" si="38"/>
        <v>insert into Inventario values (1229,21,2808,1229,8);</v>
      </c>
    </row>
    <row r="1231" spans="1:6" x14ac:dyDescent="0.25">
      <c r="A1231" s="8">
        <f t="shared" si="39"/>
        <v>1230</v>
      </c>
      <c r="B1231">
        <v>25</v>
      </c>
      <c r="C1231">
        <v>3432</v>
      </c>
      <c r="D1231">
        <v>1230</v>
      </c>
      <c r="E1231">
        <v>9</v>
      </c>
      <c r="F1231" s="8" t="str">
        <f t="shared" si="38"/>
        <v>insert into Inventario values (1230,25,3432,1230,9);</v>
      </c>
    </row>
    <row r="1232" spans="1:6" x14ac:dyDescent="0.25">
      <c r="A1232" s="8">
        <f t="shared" si="39"/>
        <v>1231</v>
      </c>
      <c r="B1232">
        <v>10</v>
      </c>
      <c r="C1232">
        <v>1326</v>
      </c>
      <c r="D1232">
        <v>1231</v>
      </c>
      <c r="E1232">
        <v>10</v>
      </c>
      <c r="F1232" s="8" t="str">
        <f t="shared" si="38"/>
        <v>insert into Inventario values (1231,10,1326,1231,10);</v>
      </c>
    </row>
    <row r="1233" spans="1:6" x14ac:dyDescent="0.25">
      <c r="A1233" s="8">
        <f t="shared" si="39"/>
        <v>1232</v>
      </c>
      <c r="B1233">
        <v>19</v>
      </c>
      <c r="C1233">
        <v>2574</v>
      </c>
      <c r="D1233">
        <v>1232</v>
      </c>
      <c r="E1233">
        <v>11</v>
      </c>
      <c r="F1233" s="8" t="str">
        <f t="shared" si="38"/>
        <v>insert into Inventario values (1232,19,2574,1232,11);</v>
      </c>
    </row>
    <row r="1234" spans="1:6" x14ac:dyDescent="0.25">
      <c r="A1234" s="8">
        <f t="shared" si="39"/>
        <v>1233</v>
      </c>
      <c r="B1234">
        <v>22</v>
      </c>
      <c r="C1234">
        <v>2964</v>
      </c>
      <c r="D1234">
        <v>1233</v>
      </c>
      <c r="E1234">
        <v>12</v>
      </c>
      <c r="F1234" s="8" t="str">
        <f t="shared" si="38"/>
        <v>insert into Inventario values (1233,22,2964,1233,12);</v>
      </c>
    </row>
    <row r="1235" spans="1:6" x14ac:dyDescent="0.25">
      <c r="A1235" s="8">
        <f t="shared" si="39"/>
        <v>1234</v>
      </c>
      <c r="B1235">
        <v>30</v>
      </c>
      <c r="C1235">
        <v>3978</v>
      </c>
      <c r="D1235">
        <v>1234</v>
      </c>
      <c r="E1235">
        <v>13</v>
      </c>
      <c r="F1235" s="8" t="str">
        <f t="shared" si="38"/>
        <v>insert into Inventario values (1234,30,3978,1234,13);</v>
      </c>
    </row>
    <row r="1236" spans="1:6" x14ac:dyDescent="0.25">
      <c r="A1236" s="8">
        <f t="shared" si="39"/>
        <v>1235</v>
      </c>
      <c r="B1236">
        <v>29</v>
      </c>
      <c r="C1236">
        <v>3978</v>
      </c>
      <c r="D1236">
        <v>1235</v>
      </c>
      <c r="E1236">
        <v>14</v>
      </c>
      <c r="F1236" s="8" t="str">
        <f t="shared" si="38"/>
        <v>insert into Inventario values (1235,29,3978,1235,14);</v>
      </c>
    </row>
    <row r="1237" spans="1:6" x14ac:dyDescent="0.25">
      <c r="A1237" s="8">
        <f t="shared" si="39"/>
        <v>1236</v>
      </c>
      <c r="B1237">
        <v>29</v>
      </c>
      <c r="C1237">
        <v>3978</v>
      </c>
      <c r="D1237">
        <v>1236</v>
      </c>
      <c r="E1237">
        <v>15</v>
      </c>
      <c r="F1237" s="8" t="str">
        <f t="shared" si="38"/>
        <v>insert into Inventario values (1236,29,3978,1236,15);</v>
      </c>
    </row>
    <row r="1238" spans="1:6" x14ac:dyDescent="0.25">
      <c r="A1238" s="8">
        <f t="shared" si="39"/>
        <v>1237</v>
      </c>
      <c r="B1238">
        <v>30</v>
      </c>
      <c r="C1238">
        <v>3978</v>
      </c>
      <c r="D1238">
        <v>1237</v>
      </c>
      <c r="E1238">
        <v>16</v>
      </c>
      <c r="F1238" s="8" t="str">
        <f t="shared" si="38"/>
        <v>insert into Inventario values (1237,30,3978,1237,16);</v>
      </c>
    </row>
    <row r="1239" spans="1:6" x14ac:dyDescent="0.25">
      <c r="A1239" s="8">
        <f t="shared" si="39"/>
        <v>1238</v>
      </c>
      <c r="B1239">
        <v>34</v>
      </c>
      <c r="C1239">
        <v>4680</v>
      </c>
      <c r="D1239">
        <v>1238</v>
      </c>
      <c r="E1239">
        <v>17</v>
      </c>
      <c r="F1239" s="8" t="str">
        <f t="shared" si="38"/>
        <v>insert into Inventario values (1238,34,4680,1238,17);</v>
      </c>
    </row>
    <row r="1240" spans="1:6" x14ac:dyDescent="0.25">
      <c r="A1240" s="8">
        <f t="shared" si="39"/>
        <v>1239</v>
      </c>
      <c r="B1240">
        <v>35</v>
      </c>
      <c r="C1240">
        <v>4680</v>
      </c>
      <c r="D1240">
        <v>1239</v>
      </c>
      <c r="E1240">
        <v>18</v>
      </c>
      <c r="F1240" s="8" t="str">
        <f t="shared" si="38"/>
        <v>insert into Inventario values (1239,35,4680,1239,18);</v>
      </c>
    </row>
    <row r="1241" spans="1:6" x14ac:dyDescent="0.25">
      <c r="A1241" s="8">
        <f t="shared" si="39"/>
        <v>1240</v>
      </c>
      <c r="B1241">
        <v>45</v>
      </c>
      <c r="C1241">
        <v>6162</v>
      </c>
      <c r="D1241">
        <v>1240</v>
      </c>
      <c r="E1241">
        <v>19</v>
      </c>
      <c r="F1241" s="8" t="str">
        <f t="shared" si="38"/>
        <v>insert into Inventario values (1240,45,6162,1240,19);</v>
      </c>
    </row>
    <row r="1242" spans="1:6" x14ac:dyDescent="0.25">
      <c r="A1242" s="8">
        <f t="shared" si="39"/>
        <v>1241</v>
      </c>
      <c r="B1242">
        <v>46</v>
      </c>
      <c r="C1242">
        <v>6162</v>
      </c>
      <c r="D1242">
        <v>1241</v>
      </c>
      <c r="E1242">
        <v>20</v>
      </c>
      <c r="F1242" s="8" t="str">
        <f t="shared" si="38"/>
        <v>insert into Inventario values (1241,46,6162,1241,20);</v>
      </c>
    </row>
    <row r="1243" spans="1:6" x14ac:dyDescent="0.25">
      <c r="A1243" s="8">
        <f t="shared" si="39"/>
        <v>1242</v>
      </c>
      <c r="B1243">
        <v>13</v>
      </c>
      <c r="C1243">
        <v>1716</v>
      </c>
      <c r="D1243">
        <v>1242</v>
      </c>
      <c r="E1243">
        <v>21</v>
      </c>
      <c r="F1243" s="8" t="str">
        <f t="shared" si="38"/>
        <v>insert into Inventario values (1242,13,1716,1242,21);</v>
      </c>
    </row>
    <row r="1244" spans="1:6" x14ac:dyDescent="0.25">
      <c r="A1244" s="8">
        <f t="shared" si="39"/>
        <v>1243</v>
      </c>
      <c r="B1244">
        <v>31</v>
      </c>
      <c r="C1244">
        <v>4212</v>
      </c>
      <c r="D1244">
        <v>1243</v>
      </c>
      <c r="E1244">
        <v>22</v>
      </c>
      <c r="F1244" s="8" t="str">
        <f t="shared" si="38"/>
        <v>insert into Inventario values (1243,31,4212,1243,22);</v>
      </c>
    </row>
    <row r="1245" spans="1:6" x14ac:dyDescent="0.25">
      <c r="A1245" s="8">
        <f t="shared" si="39"/>
        <v>1244</v>
      </c>
      <c r="B1245">
        <v>35</v>
      </c>
      <c r="C1245">
        <v>4680</v>
      </c>
      <c r="D1245">
        <v>1244</v>
      </c>
      <c r="E1245">
        <v>23</v>
      </c>
      <c r="F1245" s="8" t="str">
        <f t="shared" si="38"/>
        <v>insert into Inventario values (1244,35,4680,1244,23);</v>
      </c>
    </row>
    <row r="1246" spans="1:6" x14ac:dyDescent="0.25">
      <c r="A1246" s="8">
        <f t="shared" si="39"/>
        <v>1245</v>
      </c>
      <c r="B1246">
        <v>50</v>
      </c>
      <c r="C1246">
        <v>6864</v>
      </c>
      <c r="D1246">
        <v>1245</v>
      </c>
      <c r="E1246">
        <v>24</v>
      </c>
      <c r="F1246" s="8" t="str">
        <f t="shared" si="38"/>
        <v>insert into Inventario values (1245,50,6864,1245,24);</v>
      </c>
    </row>
    <row r="1247" spans="1:6" x14ac:dyDescent="0.25">
      <c r="A1247" s="8">
        <f t="shared" si="39"/>
        <v>1246</v>
      </c>
      <c r="B1247">
        <v>20</v>
      </c>
      <c r="C1247">
        <v>2652</v>
      </c>
      <c r="D1247">
        <v>1246</v>
      </c>
      <c r="E1247">
        <v>25</v>
      </c>
      <c r="F1247" s="8" t="str">
        <f t="shared" si="38"/>
        <v>insert into Inventario values (1246,20,2652,1246,25);</v>
      </c>
    </row>
    <row r="1248" spans="1:6" x14ac:dyDescent="0.25">
      <c r="A1248" s="8">
        <f t="shared" si="39"/>
        <v>1247</v>
      </c>
      <c r="B1248">
        <v>28</v>
      </c>
      <c r="C1248">
        <v>3744</v>
      </c>
      <c r="D1248">
        <v>1247</v>
      </c>
      <c r="E1248">
        <v>26</v>
      </c>
      <c r="F1248" s="8" t="str">
        <f t="shared" si="38"/>
        <v>insert into Inventario values (1247,28,3744,1247,26);</v>
      </c>
    </row>
    <row r="1249" spans="1:6" x14ac:dyDescent="0.25">
      <c r="A1249" s="8">
        <f t="shared" si="39"/>
        <v>1248</v>
      </c>
      <c r="B1249">
        <v>7</v>
      </c>
      <c r="C1249">
        <v>936</v>
      </c>
      <c r="D1249">
        <v>1248</v>
      </c>
      <c r="E1249">
        <v>27</v>
      </c>
      <c r="F1249" s="8" t="str">
        <f t="shared" si="38"/>
        <v>insert into Inventario values (1248,7,936,1248,27);</v>
      </c>
    </row>
    <row r="1250" spans="1:6" x14ac:dyDescent="0.25">
      <c r="A1250" s="8">
        <f t="shared" si="39"/>
        <v>1249</v>
      </c>
      <c r="B1250">
        <v>8</v>
      </c>
      <c r="C1250">
        <v>1092</v>
      </c>
      <c r="D1250">
        <v>1249</v>
      </c>
      <c r="E1250">
        <v>28</v>
      </c>
      <c r="F1250" s="8" t="str">
        <f t="shared" si="38"/>
        <v>insert into Inventario values (1249,8,1092,1249,28);</v>
      </c>
    </row>
    <row r="1251" spans="1:6" x14ac:dyDescent="0.25">
      <c r="A1251" s="8">
        <f t="shared" si="39"/>
        <v>1250</v>
      </c>
      <c r="B1251">
        <v>7</v>
      </c>
      <c r="C1251">
        <v>936</v>
      </c>
      <c r="D1251">
        <v>1250</v>
      </c>
      <c r="E1251">
        <v>29</v>
      </c>
      <c r="F1251" s="8" t="str">
        <f t="shared" si="38"/>
        <v>insert into Inventario values (1250,7,936,1250,29);</v>
      </c>
    </row>
    <row r="1252" spans="1:6" x14ac:dyDescent="0.25">
      <c r="A1252" s="8">
        <f t="shared" si="39"/>
        <v>1251</v>
      </c>
      <c r="B1252">
        <v>8</v>
      </c>
      <c r="C1252">
        <v>1092</v>
      </c>
      <c r="D1252">
        <v>1251</v>
      </c>
      <c r="E1252">
        <v>30</v>
      </c>
      <c r="F1252" s="8" t="str">
        <f t="shared" si="38"/>
        <v>insert into Inventario values (1251,8,1092,1251,30);</v>
      </c>
    </row>
    <row r="1253" spans="1:6" x14ac:dyDescent="0.25">
      <c r="A1253" s="8">
        <f t="shared" si="39"/>
        <v>1252</v>
      </c>
      <c r="B1253">
        <v>18</v>
      </c>
      <c r="C1253">
        <v>2340</v>
      </c>
      <c r="D1253">
        <v>1252</v>
      </c>
      <c r="E1253">
        <v>31</v>
      </c>
      <c r="F1253" s="8" t="str">
        <f t="shared" si="38"/>
        <v>insert into Inventario values (1252,18,2340,1252,31);</v>
      </c>
    </row>
    <row r="1254" spans="1:6" x14ac:dyDescent="0.25">
      <c r="A1254" s="8">
        <f t="shared" si="39"/>
        <v>1253</v>
      </c>
      <c r="B1254">
        <v>325</v>
      </c>
      <c r="C1254">
        <v>50700</v>
      </c>
      <c r="D1254">
        <v>1253</v>
      </c>
      <c r="E1254">
        <v>32</v>
      </c>
      <c r="F1254" s="8" t="str">
        <f t="shared" si="38"/>
        <v>insert into Inventario values (1253,325,50700,1253,32);</v>
      </c>
    </row>
    <row r="1255" spans="1:6" x14ac:dyDescent="0.25">
      <c r="A1255" s="8">
        <f t="shared" si="39"/>
        <v>1254</v>
      </c>
      <c r="B1255">
        <v>8</v>
      </c>
      <c r="C1255">
        <v>1092</v>
      </c>
      <c r="D1255">
        <v>1254</v>
      </c>
      <c r="E1255">
        <v>33</v>
      </c>
      <c r="F1255" s="8" t="str">
        <f t="shared" si="38"/>
        <v>insert into Inventario values (1254,8,1092,1254,33);</v>
      </c>
    </row>
    <row r="1256" spans="1:6" x14ac:dyDescent="0.25">
      <c r="A1256" s="8">
        <f t="shared" si="39"/>
        <v>1255</v>
      </c>
      <c r="B1256">
        <v>14</v>
      </c>
      <c r="C1256">
        <v>1872</v>
      </c>
      <c r="D1256">
        <v>1255</v>
      </c>
      <c r="E1256">
        <v>1</v>
      </c>
      <c r="F1256" s="8" t="str">
        <f t="shared" si="38"/>
        <v>insert into Inventario values (1255,14,1872,1255,1);</v>
      </c>
    </row>
    <row r="1257" spans="1:6" x14ac:dyDescent="0.25">
      <c r="A1257" s="8">
        <f t="shared" si="39"/>
        <v>1256</v>
      </c>
      <c r="B1257">
        <v>7</v>
      </c>
      <c r="C1257">
        <v>936</v>
      </c>
      <c r="D1257">
        <v>1256</v>
      </c>
      <c r="E1257">
        <v>2</v>
      </c>
      <c r="F1257" s="8" t="str">
        <f t="shared" si="38"/>
        <v>insert into Inventario values (1256,7,936,1256,2);</v>
      </c>
    </row>
    <row r="1258" spans="1:6" x14ac:dyDescent="0.25">
      <c r="A1258" s="8">
        <f t="shared" si="39"/>
        <v>1257</v>
      </c>
      <c r="B1258">
        <v>8</v>
      </c>
      <c r="C1258">
        <v>1092</v>
      </c>
      <c r="D1258">
        <v>1257</v>
      </c>
      <c r="E1258">
        <v>3</v>
      </c>
      <c r="F1258" s="8" t="str">
        <f t="shared" si="38"/>
        <v>insert into Inventario values (1257,8,1092,1257,3);</v>
      </c>
    </row>
    <row r="1259" spans="1:6" x14ac:dyDescent="0.25">
      <c r="A1259" s="8">
        <f t="shared" si="39"/>
        <v>1258</v>
      </c>
      <c r="B1259">
        <v>7</v>
      </c>
      <c r="C1259">
        <v>858</v>
      </c>
      <c r="D1259">
        <v>1258</v>
      </c>
      <c r="E1259">
        <v>4</v>
      </c>
      <c r="F1259" s="8" t="str">
        <f t="shared" si="38"/>
        <v>insert into Inventario values (1258,7,858,1258,4);</v>
      </c>
    </row>
    <row r="1260" spans="1:6" x14ac:dyDescent="0.25">
      <c r="A1260" s="8">
        <f t="shared" si="39"/>
        <v>1259</v>
      </c>
      <c r="B1260">
        <v>13</v>
      </c>
      <c r="C1260">
        <v>1716</v>
      </c>
      <c r="D1260">
        <v>1259</v>
      </c>
      <c r="E1260">
        <v>5</v>
      </c>
      <c r="F1260" s="8" t="str">
        <f t="shared" si="38"/>
        <v>insert into Inventario values (1259,13,1716,1259,5);</v>
      </c>
    </row>
    <row r="1261" spans="1:6" x14ac:dyDescent="0.25">
      <c r="A1261" s="8">
        <f t="shared" si="39"/>
        <v>1260</v>
      </c>
      <c r="B1261">
        <v>63</v>
      </c>
      <c r="C1261">
        <v>8580</v>
      </c>
      <c r="D1261">
        <v>1260</v>
      </c>
      <c r="E1261">
        <v>6</v>
      </c>
      <c r="F1261" s="8" t="str">
        <f t="shared" si="38"/>
        <v>insert into Inventario values (1260,63,8580,1260,6);</v>
      </c>
    </row>
    <row r="1262" spans="1:6" x14ac:dyDescent="0.25">
      <c r="A1262" s="8">
        <f t="shared" si="39"/>
        <v>1261</v>
      </c>
      <c r="B1262">
        <v>50</v>
      </c>
      <c r="C1262">
        <v>7020</v>
      </c>
      <c r="D1262">
        <v>1261</v>
      </c>
      <c r="E1262">
        <v>7</v>
      </c>
      <c r="F1262" s="8" t="str">
        <f t="shared" si="38"/>
        <v>insert into Inventario values (1261,50,7020,1261,7);</v>
      </c>
    </row>
    <row r="1263" spans="1:6" x14ac:dyDescent="0.25">
      <c r="A1263" s="8">
        <f t="shared" si="39"/>
        <v>1262</v>
      </c>
      <c r="B1263">
        <v>10</v>
      </c>
      <c r="C1263">
        <v>1248</v>
      </c>
      <c r="D1263">
        <v>1262</v>
      </c>
      <c r="E1263">
        <v>8</v>
      </c>
      <c r="F1263" s="8" t="str">
        <f t="shared" si="38"/>
        <v>insert into Inventario values (1262,10,1248,1262,8);</v>
      </c>
    </row>
    <row r="1264" spans="1:6" x14ac:dyDescent="0.25">
      <c r="A1264" s="8">
        <f t="shared" si="39"/>
        <v>1263</v>
      </c>
      <c r="B1264">
        <v>34</v>
      </c>
      <c r="C1264">
        <v>4602</v>
      </c>
      <c r="D1264">
        <v>1263</v>
      </c>
      <c r="E1264">
        <v>9</v>
      </c>
      <c r="F1264" s="8" t="str">
        <f t="shared" si="38"/>
        <v>insert into Inventario values (1263,34,4602,1263,9);</v>
      </c>
    </row>
    <row r="1265" spans="1:6" x14ac:dyDescent="0.25">
      <c r="A1265" s="8">
        <f t="shared" si="39"/>
        <v>1264</v>
      </c>
      <c r="B1265">
        <v>20</v>
      </c>
      <c r="C1265">
        <v>2652</v>
      </c>
      <c r="D1265">
        <v>1264</v>
      </c>
      <c r="E1265">
        <v>10</v>
      </c>
      <c r="F1265" s="8" t="str">
        <f t="shared" si="38"/>
        <v>insert into Inventario values (1264,20,2652,1264,10);</v>
      </c>
    </row>
    <row r="1266" spans="1:6" x14ac:dyDescent="0.25">
      <c r="A1266" s="8">
        <f t="shared" si="39"/>
        <v>1265</v>
      </c>
      <c r="B1266">
        <v>47</v>
      </c>
      <c r="C1266">
        <v>6396</v>
      </c>
      <c r="D1266">
        <v>1265</v>
      </c>
      <c r="E1266">
        <v>11</v>
      </c>
      <c r="F1266" s="8" t="str">
        <f t="shared" si="38"/>
        <v>insert into Inventario values (1265,47,6396,1265,11);</v>
      </c>
    </row>
    <row r="1267" spans="1:6" x14ac:dyDescent="0.25">
      <c r="A1267" s="8">
        <f t="shared" si="39"/>
        <v>1266</v>
      </c>
      <c r="B1267">
        <v>20</v>
      </c>
      <c r="C1267">
        <v>2730</v>
      </c>
      <c r="D1267">
        <v>1266</v>
      </c>
      <c r="E1267">
        <v>12</v>
      </c>
      <c r="F1267" s="8" t="str">
        <f t="shared" si="38"/>
        <v>insert into Inventario values (1266,20,2730,1266,12);</v>
      </c>
    </row>
    <row r="1268" spans="1:6" x14ac:dyDescent="0.25">
      <c r="A1268" s="8">
        <f t="shared" si="39"/>
        <v>1267</v>
      </c>
      <c r="B1268">
        <v>49</v>
      </c>
      <c r="C1268">
        <v>6708</v>
      </c>
      <c r="D1268">
        <v>1267</v>
      </c>
      <c r="E1268">
        <v>13</v>
      </c>
      <c r="F1268" s="8" t="str">
        <f t="shared" si="38"/>
        <v>insert into Inventario values (1267,49,6708,1267,13);</v>
      </c>
    </row>
    <row r="1269" spans="1:6" x14ac:dyDescent="0.25">
      <c r="A1269" s="8">
        <f t="shared" si="39"/>
        <v>1268</v>
      </c>
      <c r="B1269">
        <v>61</v>
      </c>
      <c r="C1269">
        <v>8268</v>
      </c>
      <c r="D1269">
        <v>1268</v>
      </c>
      <c r="E1269">
        <v>14</v>
      </c>
      <c r="F1269" s="8" t="str">
        <f t="shared" si="38"/>
        <v>insert into Inventario values (1268,61,8268,1268,14);</v>
      </c>
    </row>
    <row r="1270" spans="1:6" x14ac:dyDescent="0.25">
      <c r="A1270" s="8">
        <f t="shared" si="39"/>
        <v>1269</v>
      </c>
      <c r="B1270">
        <v>107</v>
      </c>
      <c r="C1270">
        <v>14508</v>
      </c>
      <c r="D1270">
        <v>1269</v>
      </c>
      <c r="E1270">
        <v>15</v>
      </c>
      <c r="F1270" s="8" t="str">
        <f t="shared" si="38"/>
        <v>insert into Inventario values (1269,107,14508,1269,15);</v>
      </c>
    </row>
    <row r="1271" spans="1:6" x14ac:dyDescent="0.25">
      <c r="A1271" s="8">
        <f t="shared" si="39"/>
        <v>1270</v>
      </c>
      <c r="B1271">
        <v>93</v>
      </c>
      <c r="C1271">
        <v>12714</v>
      </c>
      <c r="D1271">
        <v>1270</v>
      </c>
      <c r="E1271">
        <v>16</v>
      </c>
      <c r="F1271" s="8" t="str">
        <f t="shared" si="38"/>
        <v>insert into Inventario values (1270,93,12714,1270,16);</v>
      </c>
    </row>
    <row r="1272" spans="1:6" x14ac:dyDescent="0.25">
      <c r="A1272" s="8">
        <f t="shared" si="39"/>
        <v>1271</v>
      </c>
      <c r="B1272">
        <v>107</v>
      </c>
      <c r="C1272">
        <v>14508</v>
      </c>
      <c r="D1272">
        <v>1271</v>
      </c>
      <c r="E1272">
        <v>17</v>
      </c>
      <c r="F1272" s="8" t="str">
        <f t="shared" si="38"/>
        <v>insert into Inventario values (1271,107,14508,1271,17);</v>
      </c>
    </row>
    <row r="1273" spans="1:6" x14ac:dyDescent="0.25">
      <c r="A1273" s="8">
        <f t="shared" si="39"/>
        <v>1272</v>
      </c>
      <c r="B1273">
        <v>93</v>
      </c>
      <c r="C1273">
        <v>12714</v>
      </c>
      <c r="D1273">
        <v>1272</v>
      </c>
      <c r="E1273">
        <v>18</v>
      </c>
      <c r="F1273" s="8" t="str">
        <f t="shared" si="38"/>
        <v>insert into Inventario values (1272,93,12714,1272,18);</v>
      </c>
    </row>
    <row r="1274" spans="1:6" x14ac:dyDescent="0.25">
      <c r="A1274" s="8">
        <f t="shared" si="39"/>
        <v>1273</v>
      </c>
      <c r="B1274">
        <v>120</v>
      </c>
      <c r="C1274">
        <v>16302</v>
      </c>
      <c r="D1274">
        <v>1273</v>
      </c>
      <c r="E1274">
        <v>19</v>
      </c>
      <c r="F1274" s="8" t="str">
        <f t="shared" si="38"/>
        <v>insert into Inventario values (1273,120,16302,1273,19);</v>
      </c>
    </row>
    <row r="1275" spans="1:6" x14ac:dyDescent="0.25">
      <c r="A1275" s="8">
        <f t="shared" si="39"/>
        <v>1274</v>
      </c>
      <c r="B1275">
        <v>146</v>
      </c>
      <c r="C1275">
        <v>19968</v>
      </c>
      <c r="D1275">
        <v>1274</v>
      </c>
      <c r="E1275">
        <v>20</v>
      </c>
      <c r="F1275" s="8" t="str">
        <f t="shared" si="38"/>
        <v>insert into Inventario values (1274,146,19968,1274,20);</v>
      </c>
    </row>
    <row r="1276" spans="1:6" x14ac:dyDescent="0.25">
      <c r="A1276" s="8">
        <f t="shared" si="39"/>
        <v>1275</v>
      </c>
      <c r="B1276">
        <v>217</v>
      </c>
      <c r="C1276">
        <v>29562</v>
      </c>
      <c r="D1276">
        <v>1275</v>
      </c>
      <c r="E1276">
        <v>21</v>
      </c>
      <c r="F1276" s="8" t="str">
        <f t="shared" si="38"/>
        <v>insert into Inventario values (1275,217,29562,1275,21);</v>
      </c>
    </row>
    <row r="1277" spans="1:6" x14ac:dyDescent="0.25">
      <c r="A1277" s="8">
        <f t="shared" si="39"/>
        <v>1276</v>
      </c>
      <c r="B1277">
        <v>255</v>
      </c>
      <c r="C1277">
        <v>38220</v>
      </c>
      <c r="D1277">
        <v>1276</v>
      </c>
      <c r="E1277">
        <v>22</v>
      </c>
      <c r="F1277" s="8" t="str">
        <f t="shared" si="38"/>
        <v>insert into Inventario values (1276,255,38220,1276,22);</v>
      </c>
    </row>
    <row r="1278" spans="1:6" x14ac:dyDescent="0.25">
      <c r="A1278" s="8">
        <f t="shared" si="39"/>
        <v>1277</v>
      </c>
      <c r="B1278">
        <v>52</v>
      </c>
      <c r="C1278">
        <v>7004.4</v>
      </c>
      <c r="D1278">
        <v>1277</v>
      </c>
      <c r="E1278">
        <v>23</v>
      </c>
      <c r="F1278" s="8" t="str">
        <f t="shared" si="38"/>
        <v>insert into Inventario values (1277,52,7004.4,1277,23);</v>
      </c>
    </row>
    <row r="1279" spans="1:6" x14ac:dyDescent="0.25">
      <c r="A1279" s="8">
        <f t="shared" si="39"/>
        <v>1278</v>
      </c>
      <c r="B1279">
        <v>180</v>
      </c>
      <c r="C1279">
        <v>26442</v>
      </c>
      <c r="D1279">
        <v>1278</v>
      </c>
      <c r="E1279">
        <v>24</v>
      </c>
      <c r="F1279" s="8" t="str">
        <f t="shared" si="38"/>
        <v>insert into Inventario values (1278,180,26442,1278,24);</v>
      </c>
    </row>
    <row r="1280" spans="1:6" x14ac:dyDescent="0.25">
      <c r="A1280" s="8">
        <f t="shared" si="39"/>
        <v>1279</v>
      </c>
      <c r="B1280">
        <v>435</v>
      </c>
      <c r="C1280">
        <v>66300</v>
      </c>
      <c r="D1280">
        <v>1279</v>
      </c>
      <c r="E1280">
        <v>25</v>
      </c>
      <c r="F1280" s="8" t="str">
        <f t="shared" si="38"/>
        <v>insert into Inventario values (1279,435,66300,1279,25);</v>
      </c>
    </row>
    <row r="1281" spans="1:6" x14ac:dyDescent="0.25">
      <c r="A1281" s="8">
        <f t="shared" si="39"/>
        <v>1280</v>
      </c>
      <c r="B1281">
        <v>166</v>
      </c>
      <c r="C1281">
        <v>22620</v>
      </c>
      <c r="D1281">
        <v>1280</v>
      </c>
      <c r="E1281">
        <v>26</v>
      </c>
      <c r="F1281" s="8" t="str">
        <f t="shared" si="38"/>
        <v>insert into Inventario values (1280,166,22620,1280,26);</v>
      </c>
    </row>
    <row r="1282" spans="1:6" x14ac:dyDescent="0.25">
      <c r="A1282" s="8">
        <f t="shared" si="39"/>
        <v>1281</v>
      </c>
      <c r="B1282">
        <v>185</v>
      </c>
      <c r="C1282">
        <v>27300</v>
      </c>
      <c r="D1282">
        <v>1281</v>
      </c>
      <c r="E1282">
        <v>27</v>
      </c>
      <c r="F1282" s="8" t="str">
        <f t="shared" si="38"/>
        <v>insert into Inventario values (1281,185,27300,1281,27);</v>
      </c>
    </row>
    <row r="1283" spans="1:6" x14ac:dyDescent="0.25">
      <c r="A1283" s="8">
        <f t="shared" si="39"/>
        <v>1282</v>
      </c>
      <c r="B1283">
        <v>130</v>
      </c>
      <c r="C1283">
        <v>18720</v>
      </c>
      <c r="D1283">
        <v>1282</v>
      </c>
      <c r="E1283">
        <v>28</v>
      </c>
      <c r="F1283" s="8" t="str">
        <f t="shared" ref="F1283:F1346" si="40">"insert into Inventario values ("&amp;A1283&amp;","&amp;B1283&amp;","&amp;C1283&amp;","&amp;D1283&amp;","&amp;E1283&amp;");"</f>
        <v>insert into Inventario values (1282,130,18720,1282,28);</v>
      </c>
    </row>
    <row r="1284" spans="1:6" x14ac:dyDescent="0.25">
      <c r="A1284" s="8">
        <f t="shared" ref="A1284:A1347" si="41">+A1283+1</f>
        <v>1283</v>
      </c>
      <c r="B1284">
        <v>3</v>
      </c>
      <c r="C1284">
        <v>312</v>
      </c>
      <c r="D1284">
        <v>1283</v>
      </c>
      <c r="E1284">
        <v>29</v>
      </c>
      <c r="F1284" s="8" t="str">
        <f t="shared" si="40"/>
        <v>insert into Inventario values (1283,3,312,1283,29);</v>
      </c>
    </row>
    <row r="1285" spans="1:6" x14ac:dyDescent="0.25">
      <c r="A1285" s="8">
        <f t="shared" si="41"/>
        <v>1284</v>
      </c>
      <c r="B1285">
        <v>3</v>
      </c>
      <c r="C1285">
        <v>390</v>
      </c>
      <c r="D1285">
        <v>1284</v>
      </c>
      <c r="E1285">
        <v>30</v>
      </c>
      <c r="F1285" s="8" t="str">
        <f t="shared" si="40"/>
        <v>insert into Inventario values (1284,3,390,1284,30);</v>
      </c>
    </row>
    <row r="1286" spans="1:6" x14ac:dyDescent="0.25">
      <c r="A1286" s="8">
        <f t="shared" si="41"/>
        <v>1285</v>
      </c>
      <c r="B1286">
        <v>4</v>
      </c>
      <c r="C1286">
        <v>468</v>
      </c>
      <c r="D1286">
        <v>1285</v>
      </c>
      <c r="E1286">
        <v>31</v>
      </c>
      <c r="F1286" s="8" t="str">
        <f t="shared" si="40"/>
        <v>insert into Inventario values (1285,4,468,1285,31);</v>
      </c>
    </row>
    <row r="1287" spans="1:6" x14ac:dyDescent="0.25">
      <c r="A1287" s="8">
        <f t="shared" si="41"/>
        <v>1286</v>
      </c>
      <c r="B1287">
        <v>12</v>
      </c>
      <c r="C1287">
        <v>1638</v>
      </c>
      <c r="D1287">
        <v>1286</v>
      </c>
      <c r="E1287">
        <v>32</v>
      </c>
      <c r="F1287" s="8" t="str">
        <f t="shared" si="40"/>
        <v>insert into Inventario values (1286,12,1638,1286,32);</v>
      </c>
    </row>
    <row r="1288" spans="1:6" x14ac:dyDescent="0.25">
      <c r="A1288" s="8">
        <f t="shared" si="41"/>
        <v>1287</v>
      </c>
      <c r="B1288">
        <v>13</v>
      </c>
      <c r="C1288">
        <v>1716</v>
      </c>
      <c r="D1288">
        <v>1287</v>
      </c>
      <c r="E1288">
        <v>33</v>
      </c>
      <c r="F1288" s="8" t="str">
        <f t="shared" si="40"/>
        <v>insert into Inventario values (1287,13,1716,1287,33);</v>
      </c>
    </row>
    <row r="1289" spans="1:6" x14ac:dyDescent="0.25">
      <c r="A1289" s="8">
        <f t="shared" si="41"/>
        <v>1288</v>
      </c>
      <c r="B1289">
        <v>15</v>
      </c>
      <c r="C1289">
        <v>1950</v>
      </c>
      <c r="D1289">
        <v>1288</v>
      </c>
      <c r="E1289">
        <v>1</v>
      </c>
      <c r="F1289" s="8" t="str">
        <f t="shared" si="40"/>
        <v>insert into Inventario values (1288,15,1950,1288,1);</v>
      </c>
    </row>
    <row r="1290" spans="1:6" x14ac:dyDescent="0.25">
      <c r="A1290" s="8">
        <f t="shared" si="41"/>
        <v>1289</v>
      </c>
      <c r="B1290">
        <v>34</v>
      </c>
      <c r="C1290">
        <v>4602</v>
      </c>
      <c r="D1290">
        <v>1289</v>
      </c>
      <c r="E1290">
        <v>2</v>
      </c>
      <c r="F1290" s="8" t="str">
        <f t="shared" si="40"/>
        <v>insert into Inventario values (1289,34,4602,1289,2);</v>
      </c>
    </row>
    <row r="1291" spans="1:6" x14ac:dyDescent="0.25">
      <c r="A1291" s="8">
        <f t="shared" si="41"/>
        <v>1290</v>
      </c>
      <c r="B1291">
        <v>22</v>
      </c>
      <c r="C1291">
        <v>2964</v>
      </c>
      <c r="D1291">
        <v>1290</v>
      </c>
      <c r="E1291">
        <v>3</v>
      </c>
      <c r="F1291" s="8" t="str">
        <f t="shared" si="40"/>
        <v>insert into Inventario values (1290,22,2964,1290,3);</v>
      </c>
    </row>
    <row r="1292" spans="1:6" x14ac:dyDescent="0.25">
      <c r="A1292" s="8">
        <f t="shared" si="41"/>
        <v>1291</v>
      </c>
      <c r="B1292">
        <v>15</v>
      </c>
      <c r="C1292">
        <v>2028</v>
      </c>
      <c r="D1292">
        <v>1291</v>
      </c>
      <c r="E1292">
        <v>4</v>
      </c>
      <c r="F1292" s="8" t="str">
        <f t="shared" si="40"/>
        <v>insert into Inventario values (1291,15,2028,1291,4);</v>
      </c>
    </row>
    <row r="1293" spans="1:6" x14ac:dyDescent="0.25">
      <c r="A1293" s="8">
        <f t="shared" si="41"/>
        <v>1292</v>
      </c>
      <c r="B1293">
        <v>112</v>
      </c>
      <c r="C1293">
        <v>15288</v>
      </c>
      <c r="D1293">
        <v>1292</v>
      </c>
      <c r="E1293">
        <v>5</v>
      </c>
      <c r="F1293" s="8" t="str">
        <f t="shared" si="40"/>
        <v>insert into Inventario values (1292,112,15288,1292,5);</v>
      </c>
    </row>
    <row r="1294" spans="1:6" x14ac:dyDescent="0.25">
      <c r="A1294" s="8">
        <f t="shared" si="41"/>
        <v>1293</v>
      </c>
      <c r="B1294">
        <v>635</v>
      </c>
      <c r="C1294">
        <v>97422</v>
      </c>
      <c r="D1294">
        <v>1293</v>
      </c>
      <c r="E1294">
        <v>6</v>
      </c>
      <c r="F1294" s="8" t="str">
        <f t="shared" si="40"/>
        <v>insert into Inventario values (1293,635,97422,1293,6);</v>
      </c>
    </row>
    <row r="1295" spans="1:6" x14ac:dyDescent="0.25">
      <c r="A1295" s="8">
        <f t="shared" si="41"/>
        <v>1294</v>
      </c>
      <c r="B1295">
        <v>475</v>
      </c>
      <c r="C1295">
        <v>72462</v>
      </c>
      <c r="D1295">
        <v>1294</v>
      </c>
      <c r="E1295">
        <v>7</v>
      </c>
      <c r="F1295" s="8" t="str">
        <f t="shared" si="40"/>
        <v>insert into Inventario values (1294,475,72462,1294,7);</v>
      </c>
    </row>
    <row r="1296" spans="1:6" x14ac:dyDescent="0.25">
      <c r="A1296" s="8">
        <f t="shared" si="41"/>
        <v>1295</v>
      </c>
      <c r="B1296">
        <v>14.5</v>
      </c>
      <c r="C1296">
        <v>2262</v>
      </c>
      <c r="D1296">
        <v>1295</v>
      </c>
      <c r="E1296">
        <v>8</v>
      </c>
      <c r="F1296" s="8" t="str">
        <f t="shared" si="40"/>
        <v>insert into Inventario values (1295,14.5,2262,1295,8);</v>
      </c>
    </row>
    <row r="1297" spans="1:6" x14ac:dyDescent="0.25">
      <c r="A1297" s="8">
        <f t="shared" si="41"/>
        <v>1296</v>
      </c>
      <c r="B1297">
        <v>22</v>
      </c>
      <c r="C1297">
        <v>2964</v>
      </c>
      <c r="D1297">
        <v>1296</v>
      </c>
      <c r="E1297">
        <v>9</v>
      </c>
      <c r="F1297" s="8" t="str">
        <f t="shared" si="40"/>
        <v>insert into Inventario values (1296,22,2964,1296,9);</v>
      </c>
    </row>
    <row r="1298" spans="1:6" x14ac:dyDescent="0.25">
      <c r="A1298" s="8">
        <f t="shared" si="41"/>
        <v>1297</v>
      </c>
      <c r="B1298">
        <v>19</v>
      </c>
      <c r="C1298">
        <v>2574</v>
      </c>
      <c r="D1298">
        <v>1297</v>
      </c>
      <c r="E1298">
        <v>10</v>
      </c>
      <c r="F1298" s="8" t="str">
        <f t="shared" si="40"/>
        <v>insert into Inventario values (1297,19,2574,1297,10);</v>
      </c>
    </row>
    <row r="1299" spans="1:6" x14ac:dyDescent="0.25">
      <c r="A1299" s="8">
        <f t="shared" si="41"/>
        <v>1298</v>
      </c>
      <c r="B1299">
        <v>7</v>
      </c>
      <c r="C1299">
        <v>936</v>
      </c>
      <c r="D1299">
        <v>1298</v>
      </c>
      <c r="E1299">
        <v>11</v>
      </c>
      <c r="F1299" s="8" t="str">
        <f t="shared" si="40"/>
        <v>insert into Inventario values (1298,7,936,1298,11);</v>
      </c>
    </row>
    <row r="1300" spans="1:6" x14ac:dyDescent="0.25">
      <c r="A1300" s="8">
        <f t="shared" si="41"/>
        <v>1299</v>
      </c>
      <c r="B1300">
        <v>7</v>
      </c>
      <c r="C1300">
        <v>858</v>
      </c>
      <c r="D1300">
        <v>1299</v>
      </c>
      <c r="E1300">
        <v>12</v>
      </c>
      <c r="F1300" s="8" t="str">
        <f t="shared" si="40"/>
        <v>insert into Inventario values (1299,7,858,1299,12);</v>
      </c>
    </row>
    <row r="1301" spans="1:6" x14ac:dyDescent="0.25">
      <c r="A1301" s="8">
        <f t="shared" si="41"/>
        <v>1300</v>
      </c>
      <c r="B1301">
        <v>21</v>
      </c>
      <c r="C1301">
        <v>2808</v>
      </c>
      <c r="D1301">
        <v>1300</v>
      </c>
      <c r="E1301">
        <v>13</v>
      </c>
      <c r="F1301" s="8" t="str">
        <f t="shared" si="40"/>
        <v>insert into Inventario values (1300,21,2808,1300,13);</v>
      </c>
    </row>
    <row r="1302" spans="1:6" x14ac:dyDescent="0.25">
      <c r="A1302" s="8">
        <f t="shared" si="41"/>
        <v>1301</v>
      </c>
      <c r="B1302">
        <v>5</v>
      </c>
      <c r="C1302">
        <v>624</v>
      </c>
      <c r="D1302">
        <v>1301</v>
      </c>
      <c r="E1302">
        <v>14</v>
      </c>
      <c r="F1302" s="8" t="str">
        <f t="shared" si="40"/>
        <v>insert into Inventario values (1301,5,624,1301,14);</v>
      </c>
    </row>
    <row r="1303" spans="1:6" x14ac:dyDescent="0.25">
      <c r="A1303" s="8">
        <f t="shared" si="41"/>
        <v>1302</v>
      </c>
      <c r="B1303">
        <v>24</v>
      </c>
      <c r="C1303">
        <v>3198</v>
      </c>
      <c r="D1303">
        <v>1302</v>
      </c>
      <c r="E1303">
        <v>15</v>
      </c>
      <c r="F1303" s="8" t="str">
        <f t="shared" si="40"/>
        <v>insert into Inventario values (1302,24,3198,1302,15);</v>
      </c>
    </row>
    <row r="1304" spans="1:6" x14ac:dyDescent="0.25">
      <c r="A1304" s="8">
        <f t="shared" si="41"/>
        <v>1303</v>
      </c>
      <c r="B1304">
        <v>2</v>
      </c>
      <c r="C1304">
        <v>234</v>
      </c>
      <c r="D1304">
        <v>1303</v>
      </c>
      <c r="E1304">
        <v>16</v>
      </c>
      <c r="F1304" s="8" t="str">
        <f t="shared" si="40"/>
        <v>insert into Inventario values (1303,2,234,1303,16);</v>
      </c>
    </row>
    <row r="1305" spans="1:6" x14ac:dyDescent="0.25">
      <c r="A1305" s="8">
        <f t="shared" si="41"/>
        <v>1304</v>
      </c>
      <c r="B1305">
        <v>14</v>
      </c>
      <c r="C1305">
        <v>1872</v>
      </c>
      <c r="D1305">
        <v>1304</v>
      </c>
      <c r="E1305">
        <v>17</v>
      </c>
      <c r="F1305" s="8" t="str">
        <f t="shared" si="40"/>
        <v>insert into Inventario values (1304,14,1872,1304,17);</v>
      </c>
    </row>
    <row r="1306" spans="1:6" x14ac:dyDescent="0.25">
      <c r="A1306" s="8">
        <f t="shared" si="41"/>
        <v>1305</v>
      </c>
      <c r="B1306">
        <v>4</v>
      </c>
      <c r="C1306">
        <v>468</v>
      </c>
      <c r="D1306">
        <v>1305</v>
      </c>
      <c r="E1306">
        <v>18</v>
      </c>
      <c r="F1306" s="8" t="str">
        <f t="shared" si="40"/>
        <v>insert into Inventario values (1305,4,468,1305,18);</v>
      </c>
    </row>
    <row r="1307" spans="1:6" x14ac:dyDescent="0.25">
      <c r="A1307" s="8">
        <f t="shared" si="41"/>
        <v>1306</v>
      </c>
      <c r="B1307">
        <v>6</v>
      </c>
      <c r="C1307">
        <v>702</v>
      </c>
      <c r="D1307">
        <v>1306</v>
      </c>
      <c r="E1307">
        <v>19</v>
      </c>
      <c r="F1307" s="8" t="str">
        <f t="shared" si="40"/>
        <v>insert into Inventario values (1306,6,702,1306,19);</v>
      </c>
    </row>
    <row r="1308" spans="1:6" x14ac:dyDescent="0.25">
      <c r="A1308" s="8">
        <f t="shared" si="41"/>
        <v>1307</v>
      </c>
      <c r="B1308">
        <v>3</v>
      </c>
      <c r="C1308">
        <v>312</v>
      </c>
      <c r="D1308">
        <v>1307</v>
      </c>
      <c r="E1308">
        <v>20</v>
      </c>
      <c r="F1308" s="8" t="str">
        <f t="shared" si="40"/>
        <v>insert into Inventario values (1307,3,312,1307,20);</v>
      </c>
    </row>
    <row r="1309" spans="1:6" x14ac:dyDescent="0.25">
      <c r="A1309" s="8">
        <f t="shared" si="41"/>
        <v>1308</v>
      </c>
      <c r="B1309">
        <v>12</v>
      </c>
      <c r="C1309">
        <v>1404</v>
      </c>
      <c r="D1309">
        <v>1308</v>
      </c>
      <c r="E1309">
        <v>21</v>
      </c>
      <c r="F1309" s="8" t="str">
        <f t="shared" si="40"/>
        <v>insert into Inventario values (1308,12,1404,1308,21);</v>
      </c>
    </row>
    <row r="1310" spans="1:6" x14ac:dyDescent="0.25">
      <c r="A1310" s="8">
        <f t="shared" si="41"/>
        <v>1309</v>
      </c>
      <c r="B1310">
        <v>10</v>
      </c>
      <c r="C1310">
        <v>1248</v>
      </c>
      <c r="D1310">
        <v>1309</v>
      </c>
      <c r="E1310">
        <v>22</v>
      </c>
      <c r="F1310" s="8" t="str">
        <f t="shared" si="40"/>
        <v>insert into Inventario values (1309,10,1248,1309,22);</v>
      </c>
    </row>
    <row r="1311" spans="1:6" x14ac:dyDescent="0.25">
      <c r="A1311" s="8">
        <f t="shared" si="41"/>
        <v>1310</v>
      </c>
      <c r="B1311">
        <v>5</v>
      </c>
      <c r="C1311">
        <v>624</v>
      </c>
      <c r="D1311">
        <v>1310</v>
      </c>
      <c r="E1311">
        <v>23</v>
      </c>
      <c r="F1311" s="8" t="str">
        <f t="shared" si="40"/>
        <v>insert into Inventario values (1310,5,624,1310,23);</v>
      </c>
    </row>
    <row r="1312" spans="1:6" x14ac:dyDescent="0.25">
      <c r="A1312" s="8">
        <f t="shared" si="41"/>
        <v>1311</v>
      </c>
      <c r="B1312">
        <v>8</v>
      </c>
      <c r="C1312">
        <v>1092</v>
      </c>
      <c r="D1312">
        <v>1311</v>
      </c>
      <c r="E1312">
        <v>24</v>
      </c>
      <c r="F1312" s="8" t="str">
        <f t="shared" si="40"/>
        <v>insert into Inventario values (1311,8,1092,1311,24);</v>
      </c>
    </row>
    <row r="1313" spans="1:6" x14ac:dyDescent="0.25">
      <c r="A1313" s="8">
        <f t="shared" si="41"/>
        <v>1312</v>
      </c>
      <c r="B1313">
        <v>14</v>
      </c>
      <c r="C1313">
        <v>1794</v>
      </c>
      <c r="D1313">
        <v>1312</v>
      </c>
      <c r="E1313">
        <v>25</v>
      </c>
      <c r="F1313" s="8" t="str">
        <f t="shared" si="40"/>
        <v>insert into Inventario values (1312,14,1794,1312,25);</v>
      </c>
    </row>
    <row r="1314" spans="1:6" x14ac:dyDescent="0.25">
      <c r="A1314" s="8">
        <f t="shared" si="41"/>
        <v>1313</v>
      </c>
      <c r="B1314">
        <v>11</v>
      </c>
      <c r="C1314">
        <v>1482</v>
      </c>
      <c r="D1314">
        <v>1313</v>
      </c>
      <c r="E1314">
        <v>26</v>
      </c>
      <c r="F1314" s="8" t="str">
        <f t="shared" si="40"/>
        <v>insert into Inventario values (1313,11,1482,1313,26);</v>
      </c>
    </row>
    <row r="1315" spans="1:6" x14ac:dyDescent="0.25">
      <c r="A1315" s="8">
        <f t="shared" si="41"/>
        <v>1314</v>
      </c>
      <c r="B1315">
        <v>8</v>
      </c>
      <c r="C1315">
        <v>1092</v>
      </c>
      <c r="D1315">
        <v>1314</v>
      </c>
      <c r="E1315">
        <v>27</v>
      </c>
      <c r="F1315" s="8" t="str">
        <f t="shared" si="40"/>
        <v>insert into Inventario values (1314,8,1092,1314,27);</v>
      </c>
    </row>
    <row r="1316" spans="1:6" x14ac:dyDescent="0.25">
      <c r="A1316" s="8">
        <f t="shared" si="41"/>
        <v>1315</v>
      </c>
      <c r="B1316">
        <v>10</v>
      </c>
      <c r="C1316">
        <v>1248</v>
      </c>
      <c r="D1316">
        <v>1315</v>
      </c>
      <c r="E1316">
        <v>28</v>
      </c>
      <c r="F1316" s="8" t="str">
        <f t="shared" si="40"/>
        <v>insert into Inventario values (1315,10,1248,1315,28);</v>
      </c>
    </row>
    <row r="1317" spans="1:6" x14ac:dyDescent="0.25">
      <c r="A1317" s="8">
        <f t="shared" si="41"/>
        <v>1316</v>
      </c>
      <c r="B1317">
        <v>10</v>
      </c>
      <c r="C1317">
        <v>1248</v>
      </c>
      <c r="D1317">
        <v>1316</v>
      </c>
      <c r="E1317">
        <v>29</v>
      </c>
      <c r="F1317" s="8" t="str">
        <f t="shared" si="40"/>
        <v>insert into Inventario values (1316,10,1248,1316,29);</v>
      </c>
    </row>
    <row r="1318" spans="1:6" x14ac:dyDescent="0.25">
      <c r="A1318" s="8">
        <f t="shared" si="41"/>
        <v>1317</v>
      </c>
      <c r="B1318">
        <v>16</v>
      </c>
      <c r="C1318">
        <v>2184</v>
      </c>
      <c r="D1318">
        <v>1317</v>
      </c>
      <c r="E1318">
        <v>30</v>
      </c>
      <c r="F1318" s="8" t="str">
        <f t="shared" si="40"/>
        <v>insert into Inventario values (1317,16,2184,1317,30);</v>
      </c>
    </row>
    <row r="1319" spans="1:6" x14ac:dyDescent="0.25">
      <c r="A1319" s="8">
        <f t="shared" si="41"/>
        <v>1318</v>
      </c>
      <c r="B1319">
        <v>14</v>
      </c>
      <c r="C1319">
        <v>1794</v>
      </c>
      <c r="D1319">
        <v>1318</v>
      </c>
      <c r="E1319">
        <v>31</v>
      </c>
      <c r="F1319" s="8" t="str">
        <f t="shared" si="40"/>
        <v>insert into Inventario values (1318,14,1794,1318,31);</v>
      </c>
    </row>
    <row r="1320" spans="1:6" x14ac:dyDescent="0.25">
      <c r="A1320" s="8">
        <f t="shared" si="41"/>
        <v>1319</v>
      </c>
      <c r="B1320">
        <v>13</v>
      </c>
      <c r="C1320">
        <v>1716</v>
      </c>
      <c r="D1320">
        <v>1319</v>
      </c>
      <c r="E1320">
        <v>32</v>
      </c>
      <c r="F1320" s="8" t="str">
        <f t="shared" si="40"/>
        <v>insert into Inventario values (1319,13,1716,1319,32);</v>
      </c>
    </row>
    <row r="1321" spans="1:6" x14ac:dyDescent="0.25">
      <c r="A1321" s="8">
        <f t="shared" si="41"/>
        <v>1320</v>
      </c>
      <c r="B1321">
        <v>15</v>
      </c>
      <c r="C1321">
        <v>2028</v>
      </c>
      <c r="D1321">
        <v>1320</v>
      </c>
      <c r="E1321">
        <v>33</v>
      </c>
      <c r="F1321" s="8" t="str">
        <f t="shared" si="40"/>
        <v>insert into Inventario values (1320,15,2028,1320,33);</v>
      </c>
    </row>
    <row r="1322" spans="1:6" x14ac:dyDescent="0.25">
      <c r="A1322" s="8">
        <f t="shared" si="41"/>
        <v>1321</v>
      </c>
      <c r="B1322">
        <v>14</v>
      </c>
      <c r="C1322">
        <v>1872</v>
      </c>
      <c r="D1322">
        <v>1321</v>
      </c>
      <c r="E1322">
        <v>1</v>
      </c>
      <c r="F1322" s="8" t="str">
        <f t="shared" si="40"/>
        <v>insert into Inventario values (1321,14,1872,1321,1);</v>
      </c>
    </row>
    <row r="1323" spans="1:6" x14ac:dyDescent="0.25">
      <c r="A1323" s="8">
        <f t="shared" si="41"/>
        <v>1322</v>
      </c>
      <c r="B1323">
        <v>14</v>
      </c>
      <c r="C1323">
        <v>1872</v>
      </c>
      <c r="D1323">
        <v>1322</v>
      </c>
      <c r="E1323">
        <v>2</v>
      </c>
      <c r="F1323" s="8" t="str">
        <f t="shared" si="40"/>
        <v>insert into Inventario values (1322,14,1872,1322,2);</v>
      </c>
    </row>
    <row r="1324" spans="1:6" x14ac:dyDescent="0.25">
      <c r="A1324" s="8">
        <f t="shared" si="41"/>
        <v>1323</v>
      </c>
      <c r="B1324">
        <v>13</v>
      </c>
      <c r="C1324">
        <v>1716</v>
      </c>
      <c r="D1324">
        <v>1323</v>
      </c>
      <c r="E1324">
        <v>3</v>
      </c>
      <c r="F1324" s="8" t="str">
        <f t="shared" si="40"/>
        <v>insert into Inventario values (1323,13,1716,1323,3);</v>
      </c>
    </row>
    <row r="1325" spans="1:6" x14ac:dyDescent="0.25">
      <c r="A1325" s="8">
        <f t="shared" si="41"/>
        <v>1324</v>
      </c>
      <c r="B1325">
        <v>13</v>
      </c>
      <c r="C1325">
        <v>1716</v>
      </c>
      <c r="D1325">
        <v>1324</v>
      </c>
      <c r="E1325">
        <v>4</v>
      </c>
      <c r="F1325" s="8" t="str">
        <f t="shared" si="40"/>
        <v>insert into Inventario values (1324,13,1716,1324,4);</v>
      </c>
    </row>
    <row r="1326" spans="1:6" x14ac:dyDescent="0.25">
      <c r="A1326" s="8">
        <f t="shared" si="41"/>
        <v>1325</v>
      </c>
      <c r="B1326">
        <v>18</v>
      </c>
      <c r="C1326">
        <v>2340</v>
      </c>
      <c r="D1326">
        <v>1325</v>
      </c>
      <c r="E1326">
        <v>5</v>
      </c>
      <c r="F1326" s="8" t="str">
        <f t="shared" si="40"/>
        <v>insert into Inventario values (1325,18,2340,1325,5);</v>
      </c>
    </row>
    <row r="1327" spans="1:6" x14ac:dyDescent="0.25">
      <c r="A1327" s="8">
        <f t="shared" si="41"/>
        <v>1326</v>
      </c>
      <c r="B1327">
        <v>15</v>
      </c>
      <c r="C1327">
        <v>2028</v>
      </c>
      <c r="D1327">
        <v>1326</v>
      </c>
      <c r="E1327">
        <v>6</v>
      </c>
      <c r="F1327" s="8" t="str">
        <f t="shared" si="40"/>
        <v>insert into Inventario values (1326,15,2028,1326,6);</v>
      </c>
    </row>
    <row r="1328" spans="1:6" x14ac:dyDescent="0.25">
      <c r="A1328" s="8">
        <f t="shared" si="41"/>
        <v>1327</v>
      </c>
      <c r="B1328">
        <v>54</v>
      </c>
      <c r="C1328">
        <v>7332</v>
      </c>
      <c r="D1328">
        <v>1327</v>
      </c>
      <c r="E1328">
        <v>7</v>
      </c>
      <c r="F1328" s="8" t="str">
        <f t="shared" si="40"/>
        <v>insert into Inventario values (1327,54,7332,1327,7);</v>
      </c>
    </row>
    <row r="1329" spans="1:6" x14ac:dyDescent="0.25">
      <c r="A1329" s="8">
        <f t="shared" si="41"/>
        <v>1328</v>
      </c>
      <c r="B1329">
        <v>54</v>
      </c>
      <c r="C1329">
        <v>7332</v>
      </c>
      <c r="D1329">
        <v>1328</v>
      </c>
      <c r="E1329">
        <v>8</v>
      </c>
      <c r="F1329" s="8" t="str">
        <f t="shared" si="40"/>
        <v>insert into Inventario values (1328,54,7332,1328,8);</v>
      </c>
    </row>
    <row r="1330" spans="1:6" x14ac:dyDescent="0.25">
      <c r="A1330" s="8">
        <f t="shared" si="41"/>
        <v>1329</v>
      </c>
      <c r="B1330">
        <v>40</v>
      </c>
      <c r="C1330">
        <v>5460</v>
      </c>
      <c r="D1330">
        <v>1329</v>
      </c>
      <c r="E1330">
        <v>9</v>
      </c>
      <c r="F1330" s="8" t="str">
        <f t="shared" si="40"/>
        <v>insert into Inventario values (1329,40,5460,1329,9);</v>
      </c>
    </row>
    <row r="1331" spans="1:6" x14ac:dyDescent="0.25">
      <c r="A1331" s="8">
        <f t="shared" si="41"/>
        <v>1330</v>
      </c>
      <c r="B1331">
        <v>40</v>
      </c>
      <c r="C1331">
        <v>5460</v>
      </c>
      <c r="D1331">
        <v>1330</v>
      </c>
      <c r="E1331">
        <v>10</v>
      </c>
      <c r="F1331" s="8" t="str">
        <f t="shared" si="40"/>
        <v>insert into Inventario values (1330,40,5460,1330,10);</v>
      </c>
    </row>
    <row r="1332" spans="1:6" x14ac:dyDescent="0.25">
      <c r="A1332" s="8">
        <f t="shared" si="41"/>
        <v>1331</v>
      </c>
      <c r="B1332">
        <v>33</v>
      </c>
      <c r="C1332">
        <v>4524</v>
      </c>
      <c r="D1332">
        <v>1331</v>
      </c>
      <c r="E1332">
        <v>11</v>
      </c>
      <c r="F1332" s="8" t="str">
        <f t="shared" si="40"/>
        <v>insert into Inventario values (1331,33,4524,1331,11);</v>
      </c>
    </row>
    <row r="1333" spans="1:6" x14ac:dyDescent="0.25">
      <c r="A1333" s="8">
        <f t="shared" si="41"/>
        <v>1332</v>
      </c>
      <c r="B1333">
        <v>650</v>
      </c>
      <c r="C1333">
        <v>101400</v>
      </c>
      <c r="D1333">
        <v>1332</v>
      </c>
      <c r="E1333">
        <v>12</v>
      </c>
      <c r="F1333" s="8" t="str">
        <f t="shared" si="40"/>
        <v>insert into Inventario values (1332,650,101400,1332,12);</v>
      </c>
    </row>
    <row r="1334" spans="1:6" x14ac:dyDescent="0.25">
      <c r="A1334" s="8">
        <f t="shared" si="41"/>
        <v>1333</v>
      </c>
      <c r="B1334">
        <v>40</v>
      </c>
      <c r="C1334">
        <v>5460</v>
      </c>
      <c r="D1334">
        <v>1333</v>
      </c>
      <c r="E1334">
        <v>13</v>
      </c>
      <c r="F1334" s="8" t="str">
        <f t="shared" si="40"/>
        <v>insert into Inventario values (1333,40,5460,1333,13);</v>
      </c>
    </row>
    <row r="1335" spans="1:6" x14ac:dyDescent="0.25">
      <c r="A1335" s="8">
        <f t="shared" si="41"/>
        <v>1334</v>
      </c>
      <c r="B1335">
        <v>36</v>
      </c>
      <c r="C1335">
        <v>4836</v>
      </c>
      <c r="D1335">
        <v>1334</v>
      </c>
      <c r="E1335">
        <v>14</v>
      </c>
      <c r="F1335" s="8" t="str">
        <f t="shared" si="40"/>
        <v>insert into Inventario values (1334,36,4836,1334,14);</v>
      </c>
    </row>
    <row r="1336" spans="1:6" x14ac:dyDescent="0.25">
      <c r="A1336" s="8">
        <f t="shared" si="41"/>
        <v>1335</v>
      </c>
      <c r="B1336">
        <v>30</v>
      </c>
      <c r="C1336">
        <v>3978</v>
      </c>
      <c r="D1336">
        <v>1335</v>
      </c>
      <c r="E1336">
        <v>15</v>
      </c>
      <c r="F1336" s="8" t="str">
        <f t="shared" si="40"/>
        <v>insert into Inventario values (1335,30,3978,1335,15);</v>
      </c>
    </row>
    <row r="1337" spans="1:6" x14ac:dyDescent="0.25">
      <c r="A1337" s="8">
        <f t="shared" si="41"/>
        <v>1336</v>
      </c>
      <c r="B1337">
        <v>582.5</v>
      </c>
      <c r="C1337">
        <v>90870</v>
      </c>
      <c r="D1337">
        <v>1336</v>
      </c>
      <c r="E1337">
        <v>16</v>
      </c>
      <c r="F1337" s="8" t="str">
        <f t="shared" si="40"/>
        <v>insert into Inventario values (1336,582.5,90870,1336,16);</v>
      </c>
    </row>
    <row r="1338" spans="1:6" x14ac:dyDescent="0.25">
      <c r="A1338" s="8">
        <f t="shared" si="41"/>
        <v>1337</v>
      </c>
      <c r="B1338">
        <v>582.5</v>
      </c>
      <c r="C1338">
        <v>90870</v>
      </c>
      <c r="D1338">
        <v>1337</v>
      </c>
      <c r="E1338">
        <v>17</v>
      </c>
      <c r="F1338" s="8" t="str">
        <f t="shared" si="40"/>
        <v>insert into Inventario values (1337,582.5,90870,1337,17);</v>
      </c>
    </row>
    <row r="1339" spans="1:6" x14ac:dyDescent="0.25">
      <c r="A1339" s="8">
        <f t="shared" si="41"/>
        <v>1338</v>
      </c>
      <c r="B1339">
        <v>30</v>
      </c>
      <c r="C1339">
        <v>3978</v>
      </c>
      <c r="D1339">
        <v>1338</v>
      </c>
      <c r="E1339">
        <v>18</v>
      </c>
      <c r="F1339" s="8" t="str">
        <f t="shared" si="40"/>
        <v>insert into Inventario values (1338,30,3978,1338,18);</v>
      </c>
    </row>
    <row r="1340" spans="1:6" x14ac:dyDescent="0.25">
      <c r="A1340" s="8">
        <f t="shared" si="41"/>
        <v>1339</v>
      </c>
      <c r="B1340">
        <v>30</v>
      </c>
      <c r="C1340">
        <v>3978</v>
      </c>
      <c r="D1340">
        <v>1339</v>
      </c>
      <c r="E1340">
        <v>19</v>
      </c>
      <c r="F1340" s="8" t="str">
        <f t="shared" si="40"/>
        <v>insert into Inventario values (1339,30,3978,1339,19);</v>
      </c>
    </row>
    <row r="1341" spans="1:6" x14ac:dyDescent="0.25">
      <c r="A1341" s="8">
        <f t="shared" si="41"/>
        <v>1340</v>
      </c>
      <c r="B1341">
        <v>582.5</v>
      </c>
      <c r="C1341">
        <v>90870</v>
      </c>
      <c r="D1341">
        <v>1340</v>
      </c>
      <c r="E1341">
        <v>20</v>
      </c>
      <c r="F1341" s="8" t="str">
        <f t="shared" si="40"/>
        <v>insert into Inventario values (1340,582.5,90870,1340,20);</v>
      </c>
    </row>
    <row r="1342" spans="1:6" x14ac:dyDescent="0.25">
      <c r="A1342" s="8">
        <f t="shared" si="41"/>
        <v>1341</v>
      </c>
      <c r="B1342">
        <v>30</v>
      </c>
      <c r="C1342">
        <v>3978</v>
      </c>
      <c r="D1342">
        <v>1341</v>
      </c>
      <c r="E1342">
        <v>21</v>
      </c>
      <c r="F1342" s="8" t="str">
        <f t="shared" si="40"/>
        <v>insert into Inventario values (1341,30,3978,1341,21);</v>
      </c>
    </row>
    <row r="1343" spans="1:6" x14ac:dyDescent="0.25">
      <c r="A1343" s="8">
        <f t="shared" si="41"/>
        <v>1342</v>
      </c>
      <c r="B1343">
        <v>582.5</v>
      </c>
      <c r="C1343">
        <v>90870</v>
      </c>
      <c r="D1343">
        <v>1342</v>
      </c>
      <c r="E1343">
        <v>22</v>
      </c>
      <c r="F1343" s="8" t="str">
        <f t="shared" si="40"/>
        <v>insert into Inventario values (1342,582.5,90870,1342,22);</v>
      </c>
    </row>
    <row r="1344" spans="1:6" x14ac:dyDescent="0.25">
      <c r="A1344" s="8">
        <f t="shared" si="41"/>
        <v>1343</v>
      </c>
      <c r="B1344">
        <v>30</v>
      </c>
      <c r="C1344">
        <v>3978</v>
      </c>
      <c r="D1344">
        <v>1343</v>
      </c>
      <c r="E1344">
        <v>23</v>
      </c>
      <c r="F1344" s="8" t="str">
        <f t="shared" si="40"/>
        <v>insert into Inventario values (1343,30,3978,1343,23);</v>
      </c>
    </row>
    <row r="1345" spans="1:6" x14ac:dyDescent="0.25">
      <c r="A1345" s="8">
        <f t="shared" si="41"/>
        <v>1344</v>
      </c>
      <c r="B1345">
        <v>30</v>
      </c>
      <c r="C1345">
        <v>3978</v>
      </c>
      <c r="D1345">
        <v>1344</v>
      </c>
      <c r="E1345">
        <v>24</v>
      </c>
      <c r="F1345" s="8" t="str">
        <f t="shared" si="40"/>
        <v>insert into Inventario values (1344,30,3978,1344,24);</v>
      </c>
    </row>
    <row r="1346" spans="1:6" x14ac:dyDescent="0.25">
      <c r="A1346" s="8">
        <f t="shared" si="41"/>
        <v>1345</v>
      </c>
      <c r="B1346">
        <v>48</v>
      </c>
      <c r="C1346">
        <v>6552</v>
      </c>
      <c r="D1346">
        <v>1345</v>
      </c>
      <c r="E1346">
        <v>25</v>
      </c>
      <c r="F1346" s="8" t="str">
        <f t="shared" si="40"/>
        <v>insert into Inventario values (1345,48,6552,1345,25);</v>
      </c>
    </row>
    <row r="1347" spans="1:6" x14ac:dyDescent="0.25">
      <c r="A1347" s="8">
        <f t="shared" si="41"/>
        <v>1346</v>
      </c>
      <c r="B1347">
        <v>48</v>
      </c>
      <c r="C1347">
        <v>6552</v>
      </c>
      <c r="D1347">
        <v>1346</v>
      </c>
      <c r="E1347">
        <v>26</v>
      </c>
      <c r="F1347" s="8" t="str">
        <f t="shared" ref="F1347:F1410" si="42">"insert into Inventario values ("&amp;A1347&amp;","&amp;B1347&amp;","&amp;C1347&amp;","&amp;D1347&amp;","&amp;E1347&amp;");"</f>
        <v>insert into Inventario values (1346,48,6552,1346,26);</v>
      </c>
    </row>
    <row r="1348" spans="1:6" x14ac:dyDescent="0.25">
      <c r="A1348" s="8">
        <f t="shared" ref="A1348:A1411" si="43">+A1347+1</f>
        <v>1347</v>
      </c>
      <c r="B1348">
        <v>48</v>
      </c>
      <c r="C1348">
        <v>6552</v>
      </c>
      <c r="D1348">
        <v>1347</v>
      </c>
      <c r="E1348">
        <v>27</v>
      </c>
      <c r="F1348" s="8" t="str">
        <f t="shared" si="42"/>
        <v>insert into Inventario values (1347,48,6552,1347,27);</v>
      </c>
    </row>
    <row r="1349" spans="1:6" x14ac:dyDescent="0.25">
      <c r="A1349" s="8">
        <f t="shared" si="43"/>
        <v>1348</v>
      </c>
      <c r="B1349">
        <v>48</v>
      </c>
      <c r="C1349">
        <v>6552</v>
      </c>
      <c r="D1349">
        <v>1348</v>
      </c>
      <c r="E1349">
        <v>28</v>
      </c>
      <c r="F1349" s="8" t="str">
        <f t="shared" si="42"/>
        <v>insert into Inventario values (1348,48,6552,1348,28);</v>
      </c>
    </row>
    <row r="1350" spans="1:6" x14ac:dyDescent="0.25">
      <c r="A1350" s="8">
        <f t="shared" si="43"/>
        <v>1349</v>
      </c>
      <c r="B1350">
        <v>39</v>
      </c>
      <c r="C1350">
        <v>5304</v>
      </c>
      <c r="D1350">
        <v>1349</v>
      </c>
      <c r="E1350">
        <v>29</v>
      </c>
      <c r="F1350" s="8" t="str">
        <f t="shared" si="42"/>
        <v>insert into Inventario values (1349,39,5304,1349,29);</v>
      </c>
    </row>
    <row r="1351" spans="1:6" x14ac:dyDescent="0.25">
      <c r="A1351" s="8">
        <f t="shared" si="43"/>
        <v>1350</v>
      </c>
      <c r="B1351">
        <v>39</v>
      </c>
      <c r="C1351">
        <v>5304</v>
      </c>
      <c r="D1351">
        <v>1350</v>
      </c>
      <c r="E1351">
        <v>30</v>
      </c>
      <c r="F1351" s="8" t="str">
        <f t="shared" si="42"/>
        <v>insert into Inventario values (1350,39,5304,1350,30);</v>
      </c>
    </row>
    <row r="1352" spans="1:6" x14ac:dyDescent="0.25">
      <c r="A1352" s="8">
        <f t="shared" si="43"/>
        <v>1351</v>
      </c>
      <c r="B1352">
        <v>39</v>
      </c>
      <c r="C1352">
        <v>5304</v>
      </c>
      <c r="D1352">
        <v>1351</v>
      </c>
      <c r="E1352">
        <v>31</v>
      </c>
      <c r="F1352" s="8" t="str">
        <f t="shared" si="42"/>
        <v>insert into Inventario values (1351,39,5304,1351,31);</v>
      </c>
    </row>
    <row r="1353" spans="1:6" x14ac:dyDescent="0.25">
      <c r="A1353" s="8">
        <f t="shared" si="43"/>
        <v>1352</v>
      </c>
      <c r="B1353">
        <v>39</v>
      </c>
      <c r="C1353">
        <v>5304</v>
      </c>
      <c r="D1353">
        <v>1352</v>
      </c>
      <c r="E1353">
        <v>32</v>
      </c>
      <c r="F1353" s="8" t="str">
        <f t="shared" si="42"/>
        <v>insert into Inventario values (1352,39,5304,1352,32);</v>
      </c>
    </row>
    <row r="1354" spans="1:6" x14ac:dyDescent="0.25">
      <c r="A1354" s="8">
        <f t="shared" si="43"/>
        <v>1353</v>
      </c>
      <c r="B1354">
        <v>39</v>
      </c>
      <c r="C1354">
        <v>5304</v>
      </c>
      <c r="D1354">
        <v>1353</v>
      </c>
      <c r="E1354">
        <v>33</v>
      </c>
      <c r="F1354" s="8" t="str">
        <f t="shared" si="42"/>
        <v>insert into Inventario values (1353,39,5304,1353,33);</v>
      </c>
    </row>
    <row r="1355" spans="1:6" x14ac:dyDescent="0.25">
      <c r="A1355" s="8">
        <f t="shared" si="43"/>
        <v>1354</v>
      </c>
      <c r="B1355">
        <v>39</v>
      </c>
      <c r="C1355">
        <v>5304</v>
      </c>
      <c r="D1355">
        <v>1354</v>
      </c>
      <c r="E1355">
        <v>1</v>
      </c>
      <c r="F1355" s="8" t="str">
        <f t="shared" si="42"/>
        <v>insert into Inventario values (1354,39,5304,1354,1);</v>
      </c>
    </row>
    <row r="1356" spans="1:6" x14ac:dyDescent="0.25">
      <c r="A1356" s="8">
        <f t="shared" si="43"/>
        <v>1355</v>
      </c>
      <c r="B1356">
        <v>39</v>
      </c>
      <c r="C1356">
        <v>5304</v>
      </c>
      <c r="D1356">
        <v>1355</v>
      </c>
      <c r="E1356">
        <v>2</v>
      </c>
      <c r="F1356" s="8" t="str">
        <f t="shared" si="42"/>
        <v>insert into Inventario values (1355,39,5304,1355,2);</v>
      </c>
    </row>
    <row r="1357" spans="1:6" x14ac:dyDescent="0.25">
      <c r="A1357" s="8">
        <f t="shared" si="43"/>
        <v>1356</v>
      </c>
      <c r="B1357">
        <v>37</v>
      </c>
      <c r="C1357">
        <v>5148</v>
      </c>
      <c r="D1357">
        <v>1356</v>
      </c>
      <c r="E1357">
        <v>3</v>
      </c>
      <c r="F1357" s="8" t="str">
        <f t="shared" si="42"/>
        <v>insert into Inventario values (1356,37,5148,1356,3);</v>
      </c>
    </row>
    <row r="1358" spans="1:6" x14ac:dyDescent="0.25">
      <c r="A1358" s="8">
        <f t="shared" si="43"/>
        <v>1357</v>
      </c>
      <c r="B1358">
        <v>36</v>
      </c>
      <c r="C1358">
        <v>4836</v>
      </c>
      <c r="D1358">
        <v>1357</v>
      </c>
      <c r="E1358">
        <v>4</v>
      </c>
      <c r="F1358" s="8" t="str">
        <f t="shared" si="42"/>
        <v>insert into Inventario values (1357,36,4836,1357,4);</v>
      </c>
    </row>
    <row r="1359" spans="1:6" x14ac:dyDescent="0.25">
      <c r="A1359" s="8">
        <f t="shared" si="43"/>
        <v>1358</v>
      </c>
      <c r="B1359">
        <v>36</v>
      </c>
      <c r="C1359">
        <v>4836</v>
      </c>
      <c r="D1359">
        <v>1358</v>
      </c>
      <c r="E1359">
        <v>5</v>
      </c>
      <c r="F1359" s="8" t="str">
        <f t="shared" si="42"/>
        <v>insert into Inventario values (1358,36,4836,1358,5);</v>
      </c>
    </row>
    <row r="1360" spans="1:6" x14ac:dyDescent="0.25">
      <c r="A1360" s="8">
        <f t="shared" si="43"/>
        <v>1359</v>
      </c>
      <c r="B1360">
        <v>34</v>
      </c>
      <c r="C1360">
        <v>4524</v>
      </c>
      <c r="D1360">
        <v>1359</v>
      </c>
      <c r="E1360">
        <v>6</v>
      </c>
      <c r="F1360" s="8" t="str">
        <f t="shared" si="42"/>
        <v>insert into Inventario values (1359,34,4524,1359,6);</v>
      </c>
    </row>
    <row r="1361" spans="1:6" x14ac:dyDescent="0.25">
      <c r="A1361" s="8">
        <f t="shared" si="43"/>
        <v>1360</v>
      </c>
      <c r="B1361">
        <v>36</v>
      </c>
      <c r="C1361">
        <v>4836</v>
      </c>
      <c r="D1361">
        <v>1360</v>
      </c>
      <c r="E1361">
        <v>7</v>
      </c>
      <c r="F1361" s="8" t="str">
        <f t="shared" si="42"/>
        <v>insert into Inventario values (1360,36,4836,1360,7);</v>
      </c>
    </row>
    <row r="1362" spans="1:6" x14ac:dyDescent="0.25">
      <c r="A1362" s="8">
        <f t="shared" si="43"/>
        <v>1361</v>
      </c>
      <c r="B1362">
        <v>34</v>
      </c>
      <c r="C1362">
        <v>4524</v>
      </c>
      <c r="D1362">
        <v>1361</v>
      </c>
      <c r="E1362">
        <v>8</v>
      </c>
      <c r="F1362" s="8" t="str">
        <f t="shared" si="42"/>
        <v>insert into Inventario values (1361,34,4524,1361,8);</v>
      </c>
    </row>
    <row r="1363" spans="1:6" x14ac:dyDescent="0.25">
      <c r="A1363" s="8">
        <f t="shared" si="43"/>
        <v>1362</v>
      </c>
      <c r="B1363">
        <v>74</v>
      </c>
      <c r="C1363">
        <v>10140</v>
      </c>
      <c r="D1363">
        <v>1362</v>
      </c>
      <c r="E1363">
        <v>9</v>
      </c>
      <c r="F1363" s="8" t="str">
        <f t="shared" si="42"/>
        <v>insert into Inventario values (1362,74,10140,1362,9);</v>
      </c>
    </row>
    <row r="1364" spans="1:6" x14ac:dyDescent="0.25">
      <c r="A1364" s="8">
        <f t="shared" si="43"/>
        <v>1363</v>
      </c>
      <c r="B1364">
        <v>62</v>
      </c>
      <c r="C1364">
        <v>8580</v>
      </c>
      <c r="D1364">
        <v>1363</v>
      </c>
      <c r="E1364">
        <v>10</v>
      </c>
      <c r="F1364" s="8" t="str">
        <f t="shared" si="42"/>
        <v>insert into Inventario values (1363,62,8580,1363,10);</v>
      </c>
    </row>
    <row r="1365" spans="1:6" x14ac:dyDescent="0.25">
      <c r="A1365" s="8">
        <f t="shared" si="43"/>
        <v>1364</v>
      </c>
      <c r="B1365">
        <v>45</v>
      </c>
      <c r="C1365">
        <v>6084</v>
      </c>
      <c r="D1365">
        <v>1364</v>
      </c>
      <c r="E1365">
        <v>11</v>
      </c>
      <c r="F1365" s="8" t="str">
        <f t="shared" si="42"/>
        <v>insert into Inventario values (1364,45,6084,1364,11);</v>
      </c>
    </row>
    <row r="1366" spans="1:6" x14ac:dyDescent="0.25">
      <c r="A1366" s="8">
        <f t="shared" si="43"/>
        <v>1365</v>
      </c>
      <c r="B1366">
        <v>16</v>
      </c>
      <c r="C1366">
        <v>2184</v>
      </c>
      <c r="D1366">
        <v>1365</v>
      </c>
      <c r="E1366">
        <v>12</v>
      </c>
      <c r="F1366" s="8" t="str">
        <f t="shared" si="42"/>
        <v>insert into Inventario values (1365,16,2184,1365,12);</v>
      </c>
    </row>
    <row r="1367" spans="1:6" x14ac:dyDescent="0.25">
      <c r="A1367" s="8">
        <f t="shared" si="43"/>
        <v>1366</v>
      </c>
      <c r="B1367">
        <v>29</v>
      </c>
      <c r="C1367">
        <v>3900</v>
      </c>
      <c r="D1367">
        <v>1366</v>
      </c>
      <c r="E1367">
        <v>13</v>
      </c>
      <c r="F1367" s="8" t="str">
        <f t="shared" si="42"/>
        <v>insert into Inventario values (1366,29,3900,1366,13);</v>
      </c>
    </row>
    <row r="1368" spans="1:6" x14ac:dyDescent="0.25">
      <c r="A1368" s="8">
        <f t="shared" si="43"/>
        <v>1367</v>
      </c>
      <c r="B1368">
        <v>11</v>
      </c>
      <c r="C1368">
        <v>1404</v>
      </c>
      <c r="D1368">
        <v>1367</v>
      </c>
      <c r="E1368">
        <v>14</v>
      </c>
      <c r="F1368" s="8" t="str">
        <f t="shared" si="42"/>
        <v>insert into Inventario values (1367,11,1404,1367,14);</v>
      </c>
    </row>
    <row r="1369" spans="1:6" x14ac:dyDescent="0.25">
      <c r="A1369" s="8">
        <f t="shared" si="43"/>
        <v>1368</v>
      </c>
      <c r="B1369">
        <v>7</v>
      </c>
      <c r="C1369">
        <v>858</v>
      </c>
      <c r="D1369">
        <v>1368</v>
      </c>
      <c r="E1369">
        <v>15</v>
      </c>
      <c r="F1369" s="8" t="str">
        <f t="shared" si="42"/>
        <v>insert into Inventario values (1368,7,858,1368,15);</v>
      </c>
    </row>
    <row r="1370" spans="1:6" x14ac:dyDescent="0.25">
      <c r="A1370" s="8">
        <f t="shared" si="43"/>
        <v>1369</v>
      </c>
      <c r="B1370">
        <v>23</v>
      </c>
      <c r="C1370">
        <v>3120</v>
      </c>
      <c r="D1370">
        <v>1369</v>
      </c>
      <c r="E1370">
        <v>16</v>
      </c>
      <c r="F1370" s="8" t="str">
        <f t="shared" si="42"/>
        <v>insert into Inventario values (1369,23,3120,1369,16);</v>
      </c>
    </row>
    <row r="1371" spans="1:6" x14ac:dyDescent="0.25">
      <c r="A1371" s="8">
        <f t="shared" si="43"/>
        <v>1370</v>
      </c>
      <c r="B1371">
        <v>20</v>
      </c>
      <c r="C1371">
        <v>2652</v>
      </c>
      <c r="D1371">
        <v>1370</v>
      </c>
      <c r="E1371">
        <v>17</v>
      </c>
      <c r="F1371" s="8" t="str">
        <f t="shared" si="42"/>
        <v>insert into Inventario values (1370,20,2652,1370,17);</v>
      </c>
    </row>
    <row r="1372" spans="1:6" x14ac:dyDescent="0.25">
      <c r="A1372" s="8">
        <f t="shared" si="43"/>
        <v>1371</v>
      </c>
      <c r="B1372">
        <v>13</v>
      </c>
      <c r="C1372">
        <v>1716</v>
      </c>
      <c r="D1372">
        <v>1371</v>
      </c>
      <c r="E1372">
        <v>18</v>
      </c>
      <c r="F1372" s="8" t="str">
        <f t="shared" si="42"/>
        <v>insert into Inventario values (1371,13,1716,1371,18);</v>
      </c>
    </row>
    <row r="1373" spans="1:6" x14ac:dyDescent="0.25">
      <c r="A1373" s="8">
        <f t="shared" si="43"/>
        <v>1372</v>
      </c>
      <c r="B1373">
        <v>21</v>
      </c>
      <c r="C1373">
        <v>2808</v>
      </c>
      <c r="D1373">
        <v>1372</v>
      </c>
      <c r="E1373">
        <v>19</v>
      </c>
      <c r="F1373" s="8" t="str">
        <f t="shared" si="42"/>
        <v>insert into Inventario values (1372,21,2808,1372,19);</v>
      </c>
    </row>
    <row r="1374" spans="1:6" x14ac:dyDescent="0.25">
      <c r="A1374" s="8">
        <f t="shared" si="43"/>
        <v>1373</v>
      </c>
      <c r="B1374">
        <v>2</v>
      </c>
      <c r="C1374">
        <v>156</v>
      </c>
      <c r="D1374">
        <v>1373</v>
      </c>
      <c r="E1374">
        <v>20</v>
      </c>
      <c r="F1374" s="8" t="str">
        <f t="shared" si="42"/>
        <v>insert into Inventario values (1373,2,156,1373,20);</v>
      </c>
    </row>
    <row r="1375" spans="1:6" x14ac:dyDescent="0.25">
      <c r="A1375" s="8">
        <f t="shared" si="43"/>
        <v>1374</v>
      </c>
      <c r="B1375">
        <v>8</v>
      </c>
      <c r="C1375">
        <v>1092</v>
      </c>
      <c r="D1375">
        <v>1374</v>
      </c>
      <c r="E1375">
        <v>21</v>
      </c>
      <c r="F1375" s="8" t="str">
        <f t="shared" si="42"/>
        <v>insert into Inventario values (1374,8,1092,1374,21);</v>
      </c>
    </row>
    <row r="1376" spans="1:6" x14ac:dyDescent="0.25">
      <c r="A1376" s="8">
        <f t="shared" si="43"/>
        <v>1375</v>
      </c>
      <c r="B1376">
        <v>5</v>
      </c>
      <c r="C1376">
        <v>468</v>
      </c>
      <c r="D1376">
        <v>1375</v>
      </c>
      <c r="E1376">
        <v>22</v>
      </c>
      <c r="F1376" s="8" t="str">
        <f t="shared" si="42"/>
        <v>insert into Inventario values (1375,5,468,1375,22);</v>
      </c>
    </row>
    <row r="1377" spans="1:6" x14ac:dyDescent="0.25">
      <c r="A1377" s="8">
        <f t="shared" si="43"/>
        <v>1376</v>
      </c>
      <c r="B1377">
        <v>4</v>
      </c>
      <c r="C1377">
        <v>468</v>
      </c>
      <c r="D1377">
        <v>1376</v>
      </c>
      <c r="E1377">
        <v>23</v>
      </c>
      <c r="F1377" s="8" t="str">
        <f t="shared" si="42"/>
        <v>insert into Inventario values (1376,4,468,1376,23);</v>
      </c>
    </row>
    <row r="1378" spans="1:6" x14ac:dyDescent="0.25">
      <c r="A1378" s="8">
        <f t="shared" si="43"/>
        <v>1377</v>
      </c>
      <c r="B1378">
        <v>3</v>
      </c>
      <c r="C1378">
        <v>312</v>
      </c>
      <c r="D1378">
        <v>1377</v>
      </c>
      <c r="E1378">
        <v>24</v>
      </c>
      <c r="F1378" s="8" t="str">
        <f t="shared" si="42"/>
        <v>insert into Inventario values (1377,3,312,1377,24);</v>
      </c>
    </row>
    <row r="1379" spans="1:6" x14ac:dyDescent="0.25">
      <c r="A1379" s="8">
        <f t="shared" si="43"/>
        <v>1378</v>
      </c>
      <c r="B1379">
        <v>6</v>
      </c>
      <c r="C1379">
        <v>780</v>
      </c>
      <c r="D1379">
        <v>1378</v>
      </c>
      <c r="E1379">
        <v>25</v>
      </c>
      <c r="F1379" s="8" t="str">
        <f t="shared" si="42"/>
        <v>insert into Inventario values (1378,6,780,1378,25);</v>
      </c>
    </row>
    <row r="1380" spans="1:6" x14ac:dyDescent="0.25">
      <c r="A1380" s="8">
        <f t="shared" si="43"/>
        <v>1379</v>
      </c>
      <c r="B1380">
        <v>4</v>
      </c>
      <c r="C1380">
        <v>468</v>
      </c>
      <c r="D1380">
        <v>1379</v>
      </c>
      <c r="E1380">
        <v>26</v>
      </c>
      <c r="F1380" s="8" t="str">
        <f t="shared" si="42"/>
        <v>insert into Inventario values (1379,4,468,1379,26);</v>
      </c>
    </row>
    <row r="1381" spans="1:6" x14ac:dyDescent="0.25">
      <c r="A1381" s="8">
        <f t="shared" si="43"/>
        <v>1380</v>
      </c>
      <c r="B1381">
        <v>12</v>
      </c>
      <c r="C1381">
        <v>1092</v>
      </c>
      <c r="D1381">
        <v>1380</v>
      </c>
      <c r="E1381">
        <v>27</v>
      </c>
      <c r="F1381" s="8" t="str">
        <f t="shared" si="42"/>
        <v>insert into Inventario values (1380,12,1092,1380,27);</v>
      </c>
    </row>
    <row r="1382" spans="1:6" x14ac:dyDescent="0.25">
      <c r="A1382" s="8">
        <f t="shared" si="43"/>
        <v>1381</v>
      </c>
      <c r="B1382">
        <v>13</v>
      </c>
      <c r="C1382">
        <v>1638</v>
      </c>
      <c r="D1382">
        <v>1381</v>
      </c>
      <c r="E1382">
        <v>28</v>
      </c>
      <c r="F1382" s="8" t="str">
        <f t="shared" si="42"/>
        <v>insert into Inventario values (1381,13,1638,1381,28);</v>
      </c>
    </row>
    <row r="1383" spans="1:6" x14ac:dyDescent="0.25">
      <c r="A1383" s="8">
        <f t="shared" si="43"/>
        <v>1382</v>
      </c>
      <c r="B1383">
        <v>2</v>
      </c>
      <c r="C1383">
        <v>156</v>
      </c>
      <c r="D1383">
        <v>1382</v>
      </c>
      <c r="E1383">
        <v>29</v>
      </c>
      <c r="F1383" s="8" t="str">
        <f t="shared" si="42"/>
        <v>insert into Inventario values (1382,2,156,1382,29);</v>
      </c>
    </row>
    <row r="1384" spans="1:6" x14ac:dyDescent="0.25">
      <c r="A1384" s="8">
        <f t="shared" si="43"/>
        <v>1383</v>
      </c>
      <c r="B1384">
        <v>20</v>
      </c>
      <c r="C1384">
        <v>2730</v>
      </c>
      <c r="D1384">
        <v>1383</v>
      </c>
      <c r="E1384">
        <v>30</v>
      </c>
      <c r="F1384" s="8" t="str">
        <f t="shared" si="42"/>
        <v>insert into Inventario values (1383,20,2730,1383,30);</v>
      </c>
    </row>
    <row r="1385" spans="1:6" x14ac:dyDescent="0.25">
      <c r="A1385" s="8">
        <f t="shared" si="43"/>
        <v>1384</v>
      </c>
      <c r="B1385">
        <v>5</v>
      </c>
      <c r="C1385">
        <v>624</v>
      </c>
      <c r="D1385">
        <v>1384</v>
      </c>
      <c r="E1385">
        <v>31</v>
      </c>
      <c r="F1385" s="8" t="str">
        <f t="shared" si="42"/>
        <v>insert into Inventario values (1384,5,624,1384,31);</v>
      </c>
    </row>
    <row r="1386" spans="1:6" x14ac:dyDescent="0.25">
      <c r="A1386" s="8">
        <f t="shared" si="43"/>
        <v>1385</v>
      </c>
      <c r="B1386">
        <v>4</v>
      </c>
      <c r="C1386">
        <v>468</v>
      </c>
      <c r="D1386">
        <v>1385</v>
      </c>
      <c r="E1386">
        <v>32</v>
      </c>
      <c r="F1386" s="8" t="str">
        <f t="shared" si="42"/>
        <v>insert into Inventario values (1385,4,468,1385,32);</v>
      </c>
    </row>
    <row r="1387" spans="1:6" x14ac:dyDescent="0.25">
      <c r="A1387" s="8">
        <f t="shared" si="43"/>
        <v>1386</v>
      </c>
      <c r="B1387">
        <v>14</v>
      </c>
      <c r="C1387">
        <v>1872</v>
      </c>
      <c r="D1387">
        <v>1386</v>
      </c>
      <c r="E1387">
        <v>33</v>
      </c>
      <c r="F1387" s="8" t="str">
        <f t="shared" si="42"/>
        <v>insert into Inventario values (1386,14,1872,1386,33);</v>
      </c>
    </row>
    <row r="1388" spans="1:6" x14ac:dyDescent="0.25">
      <c r="A1388" s="8">
        <f t="shared" si="43"/>
        <v>1387</v>
      </c>
      <c r="B1388">
        <v>5</v>
      </c>
      <c r="C1388">
        <v>624</v>
      </c>
      <c r="D1388">
        <v>1387</v>
      </c>
      <c r="E1388">
        <v>1</v>
      </c>
      <c r="F1388" s="8" t="str">
        <f t="shared" si="42"/>
        <v>insert into Inventario values (1387,5,624,1387,1);</v>
      </c>
    </row>
    <row r="1389" spans="1:6" x14ac:dyDescent="0.25">
      <c r="A1389" s="8">
        <f t="shared" si="43"/>
        <v>1388</v>
      </c>
      <c r="B1389">
        <v>4</v>
      </c>
      <c r="C1389">
        <v>468</v>
      </c>
      <c r="D1389">
        <v>1388</v>
      </c>
      <c r="E1389">
        <v>2</v>
      </c>
      <c r="F1389" s="8" t="str">
        <f t="shared" si="42"/>
        <v>insert into Inventario values (1388,4,468,1388,2);</v>
      </c>
    </row>
    <row r="1390" spans="1:6" x14ac:dyDescent="0.25">
      <c r="A1390" s="8">
        <f t="shared" si="43"/>
        <v>1389</v>
      </c>
      <c r="B1390">
        <v>20</v>
      </c>
      <c r="C1390">
        <v>2652</v>
      </c>
      <c r="D1390">
        <v>1389</v>
      </c>
      <c r="E1390">
        <v>3</v>
      </c>
      <c r="F1390" s="8" t="str">
        <f t="shared" si="42"/>
        <v>insert into Inventario values (1389,20,2652,1389,3);</v>
      </c>
    </row>
    <row r="1391" spans="1:6" x14ac:dyDescent="0.25">
      <c r="A1391" s="8">
        <f t="shared" si="43"/>
        <v>1390</v>
      </c>
      <c r="B1391">
        <v>28</v>
      </c>
      <c r="C1391">
        <v>3744</v>
      </c>
      <c r="D1391">
        <v>1390</v>
      </c>
      <c r="E1391">
        <v>4</v>
      </c>
      <c r="F1391" s="8" t="str">
        <f t="shared" si="42"/>
        <v>insert into Inventario values (1390,28,3744,1390,4);</v>
      </c>
    </row>
    <row r="1392" spans="1:6" x14ac:dyDescent="0.25">
      <c r="A1392" s="8">
        <f t="shared" si="43"/>
        <v>1391</v>
      </c>
      <c r="B1392">
        <v>8</v>
      </c>
      <c r="C1392">
        <v>936</v>
      </c>
      <c r="D1392">
        <v>1391</v>
      </c>
      <c r="E1392">
        <v>5</v>
      </c>
      <c r="F1392" s="8" t="str">
        <f t="shared" si="42"/>
        <v>insert into Inventario values (1391,8,936,1391,5);</v>
      </c>
    </row>
    <row r="1393" spans="1:6" x14ac:dyDescent="0.25">
      <c r="A1393" s="8">
        <f t="shared" si="43"/>
        <v>1392</v>
      </c>
      <c r="B1393">
        <v>5</v>
      </c>
      <c r="C1393">
        <v>624</v>
      </c>
      <c r="D1393">
        <v>1392</v>
      </c>
      <c r="E1393">
        <v>6</v>
      </c>
      <c r="F1393" s="8" t="str">
        <f t="shared" si="42"/>
        <v>insert into Inventario values (1392,5,624,1392,6);</v>
      </c>
    </row>
    <row r="1394" spans="1:6" x14ac:dyDescent="0.25">
      <c r="A1394" s="8">
        <f t="shared" si="43"/>
        <v>1393</v>
      </c>
      <c r="B1394">
        <v>31</v>
      </c>
      <c r="C1394">
        <v>4212</v>
      </c>
      <c r="D1394">
        <v>1393</v>
      </c>
      <c r="E1394">
        <v>7</v>
      </c>
      <c r="F1394" s="8" t="str">
        <f t="shared" si="42"/>
        <v>insert into Inventario values (1393,31,4212,1393,7);</v>
      </c>
    </row>
    <row r="1395" spans="1:6" x14ac:dyDescent="0.25">
      <c r="A1395" s="8">
        <f t="shared" si="43"/>
        <v>1394</v>
      </c>
      <c r="B1395">
        <v>40</v>
      </c>
      <c r="C1395">
        <v>5460</v>
      </c>
      <c r="D1395">
        <v>1394</v>
      </c>
      <c r="E1395">
        <v>8</v>
      </c>
      <c r="F1395" s="8" t="str">
        <f t="shared" si="42"/>
        <v>insert into Inventario values (1394,40,5460,1394,8);</v>
      </c>
    </row>
    <row r="1396" spans="1:6" x14ac:dyDescent="0.25">
      <c r="A1396" s="8">
        <f t="shared" si="43"/>
        <v>1395</v>
      </c>
      <c r="B1396">
        <v>9</v>
      </c>
      <c r="C1396">
        <v>1092</v>
      </c>
      <c r="D1396">
        <v>1395</v>
      </c>
      <c r="E1396">
        <v>9</v>
      </c>
      <c r="F1396" s="8" t="str">
        <f t="shared" si="42"/>
        <v>insert into Inventario values (1395,9,1092,1395,9);</v>
      </c>
    </row>
    <row r="1397" spans="1:6" x14ac:dyDescent="0.25">
      <c r="A1397" s="8">
        <f t="shared" si="43"/>
        <v>1396</v>
      </c>
      <c r="B1397">
        <v>8</v>
      </c>
      <c r="C1397">
        <v>1092</v>
      </c>
      <c r="D1397">
        <v>1396</v>
      </c>
      <c r="E1397">
        <v>10</v>
      </c>
      <c r="F1397" s="8" t="str">
        <f t="shared" si="42"/>
        <v>insert into Inventario values (1396,8,1092,1396,10);</v>
      </c>
    </row>
    <row r="1398" spans="1:6" x14ac:dyDescent="0.25">
      <c r="A1398" s="8">
        <f t="shared" si="43"/>
        <v>1397</v>
      </c>
      <c r="B1398">
        <v>120</v>
      </c>
      <c r="C1398">
        <v>16380</v>
      </c>
      <c r="D1398">
        <v>1397</v>
      </c>
      <c r="E1398">
        <v>11</v>
      </c>
      <c r="F1398" s="8" t="str">
        <f t="shared" si="42"/>
        <v>insert into Inventario values (1397,120,16380,1397,11);</v>
      </c>
    </row>
    <row r="1399" spans="1:6" x14ac:dyDescent="0.25">
      <c r="A1399" s="8">
        <f t="shared" si="43"/>
        <v>1398</v>
      </c>
      <c r="B1399">
        <v>63</v>
      </c>
      <c r="C1399">
        <v>8580</v>
      </c>
      <c r="D1399">
        <v>1398</v>
      </c>
      <c r="E1399">
        <v>12</v>
      </c>
      <c r="F1399" s="8" t="str">
        <f t="shared" si="42"/>
        <v>insert into Inventario values (1398,63,8580,1398,12);</v>
      </c>
    </row>
    <row r="1400" spans="1:6" x14ac:dyDescent="0.25">
      <c r="A1400" s="8">
        <f t="shared" si="43"/>
        <v>1399</v>
      </c>
      <c r="B1400">
        <v>13</v>
      </c>
      <c r="C1400">
        <v>1716</v>
      </c>
      <c r="D1400">
        <v>1399</v>
      </c>
      <c r="E1400">
        <v>13</v>
      </c>
      <c r="F1400" s="8" t="str">
        <f t="shared" si="42"/>
        <v>insert into Inventario values (1399,13,1716,1399,13);</v>
      </c>
    </row>
    <row r="1401" spans="1:6" x14ac:dyDescent="0.25">
      <c r="A1401" s="8">
        <f t="shared" si="43"/>
        <v>1400</v>
      </c>
      <c r="B1401">
        <v>23</v>
      </c>
      <c r="C1401">
        <v>3120</v>
      </c>
      <c r="D1401">
        <v>1400</v>
      </c>
      <c r="E1401">
        <v>14</v>
      </c>
      <c r="F1401" s="8" t="str">
        <f t="shared" si="42"/>
        <v>insert into Inventario values (1400,23,3120,1400,14);</v>
      </c>
    </row>
    <row r="1402" spans="1:6" x14ac:dyDescent="0.25">
      <c r="A1402" s="8">
        <f t="shared" si="43"/>
        <v>1401</v>
      </c>
      <c r="B1402">
        <v>40</v>
      </c>
      <c r="C1402">
        <v>5460</v>
      </c>
      <c r="D1402">
        <v>1401</v>
      </c>
      <c r="E1402">
        <v>15</v>
      </c>
      <c r="F1402" s="8" t="str">
        <f t="shared" si="42"/>
        <v>insert into Inventario values (1401,40,5460,1401,15);</v>
      </c>
    </row>
    <row r="1403" spans="1:6" x14ac:dyDescent="0.25">
      <c r="A1403" s="8">
        <f t="shared" si="43"/>
        <v>1402</v>
      </c>
      <c r="B1403">
        <v>11</v>
      </c>
      <c r="C1403">
        <v>1482</v>
      </c>
      <c r="D1403">
        <v>1402</v>
      </c>
      <c r="E1403">
        <v>16</v>
      </c>
      <c r="F1403" s="8" t="str">
        <f t="shared" si="42"/>
        <v>insert into Inventario values (1402,11,1482,1402,16);</v>
      </c>
    </row>
    <row r="1404" spans="1:6" x14ac:dyDescent="0.25">
      <c r="A1404" s="8">
        <f t="shared" si="43"/>
        <v>1403</v>
      </c>
      <c r="B1404">
        <v>20</v>
      </c>
      <c r="C1404">
        <v>2652</v>
      </c>
      <c r="D1404">
        <v>1403</v>
      </c>
      <c r="E1404">
        <v>17</v>
      </c>
      <c r="F1404" s="8" t="str">
        <f t="shared" si="42"/>
        <v>insert into Inventario values (1403,20,2652,1403,17);</v>
      </c>
    </row>
    <row r="1405" spans="1:6" x14ac:dyDescent="0.25">
      <c r="A1405" s="8">
        <f t="shared" si="43"/>
        <v>1404</v>
      </c>
      <c r="B1405">
        <v>45</v>
      </c>
      <c r="C1405">
        <v>6084</v>
      </c>
      <c r="D1405">
        <v>1404</v>
      </c>
      <c r="E1405">
        <v>18</v>
      </c>
      <c r="F1405" s="8" t="str">
        <f t="shared" si="42"/>
        <v>insert into Inventario values (1404,45,6084,1404,18);</v>
      </c>
    </row>
    <row r="1406" spans="1:6" x14ac:dyDescent="0.25">
      <c r="A1406" s="8">
        <f t="shared" si="43"/>
        <v>1405</v>
      </c>
      <c r="B1406">
        <v>22</v>
      </c>
      <c r="C1406">
        <v>2964</v>
      </c>
      <c r="D1406">
        <v>1405</v>
      </c>
      <c r="E1406">
        <v>19</v>
      </c>
      <c r="F1406" s="8" t="str">
        <f t="shared" si="42"/>
        <v>insert into Inventario values (1405,22,2964,1405,19);</v>
      </c>
    </row>
    <row r="1407" spans="1:6" x14ac:dyDescent="0.25">
      <c r="A1407" s="8">
        <f t="shared" si="43"/>
        <v>1406</v>
      </c>
      <c r="B1407">
        <v>37</v>
      </c>
      <c r="C1407">
        <v>4992</v>
      </c>
      <c r="D1407">
        <v>1406</v>
      </c>
      <c r="E1407">
        <v>20</v>
      </c>
      <c r="F1407" s="8" t="str">
        <f t="shared" si="42"/>
        <v>insert into Inventario values (1406,37,4992,1406,20);</v>
      </c>
    </row>
    <row r="1408" spans="1:6" x14ac:dyDescent="0.25">
      <c r="A1408" s="8">
        <f t="shared" si="43"/>
        <v>1407</v>
      </c>
      <c r="B1408">
        <v>20</v>
      </c>
      <c r="C1408">
        <v>2652</v>
      </c>
      <c r="D1408">
        <v>1407</v>
      </c>
      <c r="E1408">
        <v>21</v>
      </c>
      <c r="F1408" s="8" t="str">
        <f t="shared" si="42"/>
        <v>insert into Inventario values (1407,20,2652,1407,21);</v>
      </c>
    </row>
    <row r="1409" spans="1:6" x14ac:dyDescent="0.25">
      <c r="A1409" s="8">
        <f t="shared" si="43"/>
        <v>1408</v>
      </c>
      <c r="B1409">
        <v>38</v>
      </c>
      <c r="C1409">
        <v>5148</v>
      </c>
      <c r="D1409">
        <v>1408</v>
      </c>
      <c r="E1409">
        <v>22</v>
      </c>
      <c r="F1409" s="8" t="str">
        <f t="shared" si="42"/>
        <v>insert into Inventario values (1408,38,5148,1408,22);</v>
      </c>
    </row>
    <row r="1410" spans="1:6" x14ac:dyDescent="0.25">
      <c r="A1410" s="8">
        <f t="shared" si="43"/>
        <v>1409</v>
      </c>
      <c r="B1410">
        <v>16</v>
      </c>
      <c r="C1410">
        <v>2106</v>
      </c>
      <c r="D1410">
        <v>1409</v>
      </c>
      <c r="E1410">
        <v>23</v>
      </c>
      <c r="F1410" s="8" t="str">
        <f t="shared" si="42"/>
        <v>insert into Inventario values (1409,16,2106,1409,23);</v>
      </c>
    </row>
    <row r="1411" spans="1:6" x14ac:dyDescent="0.25">
      <c r="A1411" s="8">
        <f t="shared" si="43"/>
        <v>1410</v>
      </c>
      <c r="B1411">
        <v>22</v>
      </c>
      <c r="C1411">
        <v>2964</v>
      </c>
      <c r="D1411">
        <v>1410</v>
      </c>
      <c r="E1411">
        <v>24</v>
      </c>
      <c r="F1411" s="8" t="str">
        <f t="shared" ref="F1411:F1474" si="44">"insert into Inventario values ("&amp;A1411&amp;","&amp;B1411&amp;","&amp;C1411&amp;","&amp;D1411&amp;","&amp;E1411&amp;");"</f>
        <v>insert into Inventario values (1410,22,2964,1410,24);</v>
      </c>
    </row>
    <row r="1412" spans="1:6" x14ac:dyDescent="0.25">
      <c r="A1412" s="8">
        <f t="shared" ref="A1412:A1475" si="45">+A1411+1</f>
        <v>1411</v>
      </c>
      <c r="B1412">
        <v>48</v>
      </c>
      <c r="C1412">
        <v>6552</v>
      </c>
      <c r="D1412">
        <v>1411</v>
      </c>
      <c r="E1412">
        <v>25</v>
      </c>
      <c r="F1412" s="8" t="str">
        <f t="shared" si="44"/>
        <v>insert into Inventario values (1411,48,6552,1411,25);</v>
      </c>
    </row>
    <row r="1413" spans="1:6" x14ac:dyDescent="0.25">
      <c r="A1413" s="8">
        <f t="shared" si="45"/>
        <v>1412</v>
      </c>
      <c r="B1413">
        <v>11</v>
      </c>
      <c r="C1413">
        <v>1482</v>
      </c>
      <c r="D1413">
        <v>1412</v>
      </c>
      <c r="E1413">
        <v>26</v>
      </c>
      <c r="F1413" s="8" t="str">
        <f t="shared" si="44"/>
        <v>insert into Inventario values (1412,11,1482,1412,26);</v>
      </c>
    </row>
    <row r="1414" spans="1:6" x14ac:dyDescent="0.25">
      <c r="A1414" s="8">
        <f t="shared" si="45"/>
        <v>1413</v>
      </c>
      <c r="B1414">
        <v>11</v>
      </c>
      <c r="C1414">
        <v>1404</v>
      </c>
      <c r="D1414">
        <v>1413</v>
      </c>
      <c r="E1414">
        <v>27</v>
      </c>
      <c r="F1414" s="8" t="str">
        <f t="shared" si="44"/>
        <v>insert into Inventario values (1413,11,1404,1413,27);</v>
      </c>
    </row>
    <row r="1415" spans="1:6" x14ac:dyDescent="0.25">
      <c r="A1415" s="8">
        <f t="shared" si="45"/>
        <v>1414</v>
      </c>
      <c r="B1415">
        <v>11</v>
      </c>
      <c r="C1415">
        <v>1404</v>
      </c>
      <c r="D1415">
        <v>1414</v>
      </c>
      <c r="E1415">
        <v>28</v>
      </c>
      <c r="F1415" s="8" t="str">
        <f t="shared" si="44"/>
        <v>insert into Inventario values (1414,11,1404,1414,28);</v>
      </c>
    </row>
    <row r="1416" spans="1:6" x14ac:dyDescent="0.25">
      <c r="A1416" s="8">
        <f t="shared" si="45"/>
        <v>1415</v>
      </c>
      <c r="B1416">
        <v>11</v>
      </c>
      <c r="C1416">
        <v>1404</v>
      </c>
      <c r="D1416">
        <v>1415</v>
      </c>
      <c r="E1416">
        <v>29</v>
      </c>
      <c r="F1416" s="8" t="str">
        <f t="shared" si="44"/>
        <v>insert into Inventario values (1415,11,1404,1415,29);</v>
      </c>
    </row>
    <row r="1417" spans="1:6" x14ac:dyDescent="0.25">
      <c r="A1417" s="8">
        <f t="shared" si="45"/>
        <v>1416</v>
      </c>
      <c r="B1417">
        <v>11</v>
      </c>
      <c r="C1417">
        <v>1404</v>
      </c>
      <c r="D1417">
        <v>1416</v>
      </c>
      <c r="E1417">
        <v>30</v>
      </c>
      <c r="F1417" s="8" t="str">
        <f t="shared" si="44"/>
        <v>insert into Inventario values (1416,11,1404,1416,30);</v>
      </c>
    </row>
    <row r="1418" spans="1:6" x14ac:dyDescent="0.25">
      <c r="A1418" s="8">
        <f t="shared" si="45"/>
        <v>1417</v>
      </c>
      <c r="B1418">
        <v>11</v>
      </c>
      <c r="C1418">
        <v>1404</v>
      </c>
      <c r="D1418">
        <v>1417</v>
      </c>
      <c r="E1418">
        <v>31</v>
      </c>
      <c r="F1418" s="8" t="str">
        <f t="shared" si="44"/>
        <v>insert into Inventario values (1417,11,1404,1417,31);</v>
      </c>
    </row>
    <row r="1419" spans="1:6" x14ac:dyDescent="0.25">
      <c r="A1419" s="8">
        <f t="shared" si="45"/>
        <v>1418</v>
      </c>
      <c r="B1419">
        <v>11</v>
      </c>
      <c r="C1419">
        <v>1482</v>
      </c>
      <c r="D1419">
        <v>1418</v>
      </c>
      <c r="E1419">
        <v>32</v>
      </c>
      <c r="F1419" s="8" t="str">
        <f t="shared" si="44"/>
        <v>insert into Inventario values (1418,11,1482,1418,32);</v>
      </c>
    </row>
    <row r="1420" spans="1:6" x14ac:dyDescent="0.25">
      <c r="A1420" s="8">
        <f t="shared" si="45"/>
        <v>1419</v>
      </c>
      <c r="B1420">
        <v>11</v>
      </c>
      <c r="C1420">
        <v>1404</v>
      </c>
      <c r="D1420">
        <v>1419</v>
      </c>
      <c r="E1420">
        <v>33</v>
      </c>
      <c r="F1420" s="8" t="str">
        <f t="shared" si="44"/>
        <v>insert into Inventario values (1419,11,1404,1419,33);</v>
      </c>
    </row>
    <row r="1421" spans="1:6" x14ac:dyDescent="0.25">
      <c r="A1421" s="8">
        <f t="shared" si="45"/>
        <v>1420</v>
      </c>
      <c r="B1421">
        <v>11</v>
      </c>
      <c r="C1421">
        <v>1404</v>
      </c>
      <c r="D1421">
        <v>1420</v>
      </c>
      <c r="E1421">
        <v>1</v>
      </c>
      <c r="F1421" s="8" t="str">
        <f t="shared" si="44"/>
        <v>insert into Inventario values (1420,11,1404,1420,1);</v>
      </c>
    </row>
    <row r="1422" spans="1:6" x14ac:dyDescent="0.25">
      <c r="A1422" s="8">
        <f t="shared" si="45"/>
        <v>1421</v>
      </c>
      <c r="B1422">
        <v>11</v>
      </c>
      <c r="C1422">
        <v>1404</v>
      </c>
      <c r="D1422">
        <v>1421</v>
      </c>
      <c r="E1422">
        <v>2</v>
      </c>
      <c r="F1422" s="8" t="str">
        <f t="shared" si="44"/>
        <v>insert into Inventario values (1421,11,1404,1421,2);</v>
      </c>
    </row>
    <row r="1423" spans="1:6" x14ac:dyDescent="0.25">
      <c r="A1423" s="8">
        <f t="shared" si="45"/>
        <v>1422</v>
      </c>
      <c r="B1423">
        <v>11</v>
      </c>
      <c r="C1423">
        <v>1404</v>
      </c>
      <c r="D1423">
        <v>1422</v>
      </c>
      <c r="E1423">
        <v>3</v>
      </c>
      <c r="F1423" s="8" t="str">
        <f t="shared" si="44"/>
        <v>insert into Inventario values (1422,11,1404,1422,3);</v>
      </c>
    </row>
    <row r="1424" spans="1:6" x14ac:dyDescent="0.25">
      <c r="A1424" s="8">
        <f t="shared" si="45"/>
        <v>1423</v>
      </c>
      <c r="B1424">
        <v>11</v>
      </c>
      <c r="C1424">
        <v>1404</v>
      </c>
      <c r="D1424">
        <v>1423</v>
      </c>
      <c r="E1424">
        <v>4</v>
      </c>
      <c r="F1424" s="8" t="str">
        <f t="shared" si="44"/>
        <v>insert into Inventario values (1423,11,1404,1423,4);</v>
      </c>
    </row>
    <row r="1425" spans="1:6" x14ac:dyDescent="0.25">
      <c r="A1425" s="8">
        <f t="shared" si="45"/>
        <v>1424</v>
      </c>
      <c r="B1425">
        <v>11</v>
      </c>
      <c r="C1425">
        <v>1404</v>
      </c>
      <c r="D1425">
        <v>1424</v>
      </c>
      <c r="E1425">
        <v>5</v>
      </c>
      <c r="F1425" s="8" t="str">
        <f t="shared" si="44"/>
        <v>insert into Inventario values (1424,11,1404,1424,5);</v>
      </c>
    </row>
    <row r="1426" spans="1:6" x14ac:dyDescent="0.25">
      <c r="A1426" s="8">
        <f t="shared" si="45"/>
        <v>1425</v>
      </c>
      <c r="B1426">
        <v>11</v>
      </c>
      <c r="C1426">
        <v>1404</v>
      </c>
      <c r="D1426">
        <v>1425</v>
      </c>
      <c r="E1426">
        <v>6</v>
      </c>
      <c r="F1426" s="8" t="str">
        <f t="shared" si="44"/>
        <v>insert into Inventario values (1425,11,1404,1425,6);</v>
      </c>
    </row>
    <row r="1427" spans="1:6" x14ac:dyDescent="0.25">
      <c r="A1427" s="8">
        <f t="shared" si="45"/>
        <v>1426</v>
      </c>
      <c r="B1427">
        <v>11</v>
      </c>
      <c r="C1427">
        <v>1404</v>
      </c>
      <c r="D1427">
        <v>1426</v>
      </c>
      <c r="E1427">
        <v>7</v>
      </c>
      <c r="F1427" s="8" t="str">
        <f t="shared" si="44"/>
        <v>insert into Inventario values (1426,11,1404,1426,7);</v>
      </c>
    </row>
    <row r="1428" spans="1:6" x14ac:dyDescent="0.25">
      <c r="A1428" s="8">
        <f t="shared" si="45"/>
        <v>1427</v>
      </c>
      <c r="B1428">
        <v>11</v>
      </c>
      <c r="C1428">
        <v>1404</v>
      </c>
      <c r="D1428">
        <v>1427</v>
      </c>
      <c r="E1428">
        <v>8</v>
      </c>
      <c r="F1428" s="8" t="str">
        <f t="shared" si="44"/>
        <v>insert into Inventario values (1427,11,1404,1427,8);</v>
      </c>
    </row>
    <row r="1429" spans="1:6" x14ac:dyDescent="0.25">
      <c r="A1429" s="8">
        <f t="shared" si="45"/>
        <v>1428</v>
      </c>
      <c r="B1429">
        <v>11</v>
      </c>
      <c r="C1429">
        <v>1404</v>
      </c>
      <c r="D1429">
        <v>1428</v>
      </c>
      <c r="E1429">
        <v>9</v>
      </c>
      <c r="F1429" s="8" t="str">
        <f t="shared" si="44"/>
        <v>insert into Inventario values (1428,11,1404,1428,9);</v>
      </c>
    </row>
    <row r="1430" spans="1:6" x14ac:dyDescent="0.25">
      <c r="A1430" s="8">
        <f t="shared" si="45"/>
        <v>1429</v>
      </c>
      <c r="B1430">
        <v>11</v>
      </c>
      <c r="C1430">
        <v>1404</v>
      </c>
      <c r="D1430">
        <v>1429</v>
      </c>
      <c r="E1430">
        <v>10</v>
      </c>
      <c r="F1430" s="8" t="str">
        <f t="shared" si="44"/>
        <v>insert into Inventario values (1429,11,1404,1429,10);</v>
      </c>
    </row>
    <row r="1431" spans="1:6" x14ac:dyDescent="0.25">
      <c r="A1431" s="8">
        <f t="shared" si="45"/>
        <v>1430</v>
      </c>
      <c r="B1431">
        <v>11</v>
      </c>
      <c r="C1431">
        <v>1404</v>
      </c>
      <c r="D1431">
        <v>1430</v>
      </c>
      <c r="E1431">
        <v>11</v>
      </c>
      <c r="F1431" s="8" t="str">
        <f t="shared" si="44"/>
        <v>insert into Inventario values (1430,11,1404,1430,11);</v>
      </c>
    </row>
    <row r="1432" spans="1:6" x14ac:dyDescent="0.25">
      <c r="A1432" s="8">
        <f t="shared" si="45"/>
        <v>1431</v>
      </c>
      <c r="B1432">
        <v>11</v>
      </c>
      <c r="C1432">
        <v>1404</v>
      </c>
      <c r="D1432">
        <v>1431</v>
      </c>
      <c r="E1432">
        <v>12</v>
      </c>
      <c r="F1432" s="8" t="str">
        <f t="shared" si="44"/>
        <v>insert into Inventario values (1431,11,1404,1431,12);</v>
      </c>
    </row>
    <row r="1433" spans="1:6" x14ac:dyDescent="0.25">
      <c r="A1433" s="8">
        <f t="shared" si="45"/>
        <v>1432</v>
      </c>
      <c r="B1433">
        <v>11</v>
      </c>
      <c r="C1433">
        <v>1404</v>
      </c>
      <c r="D1433">
        <v>1432</v>
      </c>
      <c r="E1433">
        <v>13</v>
      </c>
      <c r="F1433" s="8" t="str">
        <f t="shared" si="44"/>
        <v>insert into Inventario values (1432,11,1404,1432,13);</v>
      </c>
    </row>
    <row r="1434" spans="1:6" x14ac:dyDescent="0.25">
      <c r="A1434" s="8">
        <f t="shared" si="45"/>
        <v>1433</v>
      </c>
      <c r="B1434">
        <v>26</v>
      </c>
      <c r="C1434">
        <v>3432</v>
      </c>
      <c r="D1434">
        <v>1433</v>
      </c>
      <c r="E1434">
        <v>14</v>
      </c>
      <c r="F1434" s="8" t="str">
        <f t="shared" si="44"/>
        <v>insert into Inventario values (1433,26,3432,1433,14);</v>
      </c>
    </row>
    <row r="1435" spans="1:6" x14ac:dyDescent="0.25">
      <c r="A1435" s="8">
        <f t="shared" si="45"/>
        <v>1434</v>
      </c>
      <c r="B1435">
        <v>36</v>
      </c>
      <c r="C1435">
        <v>4914</v>
      </c>
      <c r="D1435">
        <v>1434</v>
      </c>
      <c r="E1435">
        <v>15</v>
      </c>
      <c r="F1435" s="8" t="str">
        <f t="shared" si="44"/>
        <v>insert into Inventario values (1434,36,4914,1434,15);</v>
      </c>
    </row>
    <row r="1436" spans="1:6" x14ac:dyDescent="0.25">
      <c r="A1436" s="8">
        <f t="shared" si="45"/>
        <v>1435</v>
      </c>
      <c r="B1436">
        <v>49</v>
      </c>
      <c r="C1436">
        <v>6630</v>
      </c>
      <c r="D1436">
        <v>1435</v>
      </c>
      <c r="E1436">
        <v>16</v>
      </c>
      <c r="F1436" s="8" t="str">
        <f t="shared" si="44"/>
        <v>insert into Inventario values (1435,49,6630,1435,16);</v>
      </c>
    </row>
    <row r="1437" spans="1:6" x14ac:dyDescent="0.25">
      <c r="A1437" s="8">
        <f t="shared" si="45"/>
        <v>1436</v>
      </c>
      <c r="B1437">
        <v>42</v>
      </c>
      <c r="C1437">
        <v>5694</v>
      </c>
      <c r="D1437">
        <v>1436</v>
      </c>
      <c r="E1437">
        <v>17</v>
      </c>
      <c r="F1437" s="8" t="str">
        <f t="shared" si="44"/>
        <v>insert into Inventario values (1436,42,5694,1436,17);</v>
      </c>
    </row>
    <row r="1438" spans="1:6" x14ac:dyDescent="0.25">
      <c r="A1438" s="8">
        <f t="shared" si="45"/>
        <v>1437</v>
      </c>
      <c r="B1438">
        <v>22</v>
      </c>
      <c r="C1438">
        <v>2886</v>
      </c>
      <c r="D1438">
        <v>1437</v>
      </c>
      <c r="E1438">
        <v>18</v>
      </c>
      <c r="F1438" s="8" t="str">
        <f t="shared" si="44"/>
        <v>insert into Inventario values (1437,22,2886,1437,18);</v>
      </c>
    </row>
    <row r="1439" spans="1:6" x14ac:dyDescent="0.25">
      <c r="A1439" s="8">
        <f t="shared" si="45"/>
        <v>1438</v>
      </c>
      <c r="B1439">
        <v>33</v>
      </c>
      <c r="C1439">
        <v>4446</v>
      </c>
      <c r="D1439">
        <v>1438</v>
      </c>
      <c r="E1439">
        <v>19</v>
      </c>
      <c r="F1439" s="8" t="str">
        <f t="shared" si="44"/>
        <v>insert into Inventario values (1438,33,4446,1438,19);</v>
      </c>
    </row>
    <row r="1440" spans="1:6" x14ac:dyDescent="0.25">
      <c r="A1440" s="8">
        <f t="shared" si="45"/>
        <v>1439</v>
      </c>
      <c r="B1440">
        <v>56</v>
      </c>
      <c r="C1440">
        <v>7644</v>
      </c>
      <c r="D1440">
        <v>1439</v>
      </c>
      <c r="E1440">
        <v>20</v>
      </c>
      <c r="F1440" s="8" t="str">
        <f t="shared" si="44"/>
        <v>insert into Inventario values (1439,56,7644,1439,20);</v>
      </c>
    </row>
    <row r="1441" spans="1:6" x14ac:dyDescent="0.25">
      <c r="A1441" s="8">
        <f t="shared" si="45"/>
        <v>1440</v>
      </c>
      <c r="B1441">
        <v>63</v>
      </c>
      <c r="C1441">
        <v>8580</v>
      </c>
      <c r="D1441">
        <v>1440</v>
      </c>
      <c r="E1441">
        <v>21</v>
      </c>
      <c r="F1441" s="8" t="str">
        <f t="shared" si="44"/>
        <v>insert into Inventario values (1440,63,8580,1440,21);</v>
      </c>
    </row>
    <row r="1442" spans="1:6" x14ac:dyDescent="0.25">
      <c r="A1442" s="8">
        <f t="shared" si="45"/>
        <v>1441</v>
      </c>
      <c r="B1442">
        <v>20</v>
      </c>
      <c r="C1442">
        <v>2730</v>
      </c>
      <c r="D1442">
        <v>1441</v>
      </c>
      <c r="E1442">
        <v>22</v>
      </c>
      <c r="F1442" s="8" t="str">
        <f t="shared" si="44"/>
        <v>insert into Inventario values (1441,20,2730,1441,22);</v>
      </c>
    </row>
    <row r="1443" spans="1:6" x14ac:dyDescent="0.25">
      <c r="A1443" s="8">
        <f t="shared" si="45"/>
        <v>1442</v>
      </c>
      <c r="B1443">
        <v>31</v>
      </c>
      <c r="C1443">
        <v>4134</v>
      </c>
      <c r="D1443">
        <v>1442</v>
      </c>
      <c r="E1443">
        <v>23</v>
      </c>
      <c r="F1443" s="8" t="str">
        <f t="shared" si="44"/>
        <v>insert into Inventario values (1442,31,4134,1442,23);</v>
      </c>
    </row>
    <row r="1444" spans="1:6" x14ac:dyDescent="0.25">
      <c r="A1444" s="8">
        <f t="shared" si="45"/>
        <v>1443</v>
      </c>
      <c r="B1444">
        <v>37</v>
      </c>
      <c r="C1444">
        <v>5070</v>
      </c>
      <c r="D1444">
        <v>1443</v>
      </c>
      <c r="E1444">
        <v>24</v>
      </c>
      <c r="F1444" s="8" t="str">
        <f t="shared" si="44"/>
        <v>insert into Inventario values (1443,37,5070,1443,24);</v>
      </c>
    </row>
    <row r="1445" spans="1:6" x14ac:dyDescent="0.25">
      <c r="A1445" s="8">
        <f t="shared" si="45"/>
        <v>1444</v>
      </c>
      <c r="B1445">
        <v>71</v>
      </c>
      <c r="C1445">
        <v>9828</v>
      </c>
      <c r="D1445">
        <v>1444</v>
      </c>
      <c r="E1445">
        <v>25</v>
      </c>
      <c r="F1445" s="8" t="str">
        <f t="shared" si="44"/>
        <v>insert into Inventario values (1444,71,9828,1444,25);</v>
      </c>
    </row>
    <row r="1446" spans="1:6" x14ac:dyDescent="0.25">
      <c r="A1446" s="8">
        <f t="shared" si="45"/>
        <v>1445</v>
      </c>
      <c r="B1446">
        <v>106</v>
      </c>
      <c r="C1446">
        <v>14742</v>
      </c>
      <c r="D1446">
        <v>1445</v>
      </c>
      <c r="E1446">
        <v>26</v>
      </c>
      <c r="F1446" s="8" t="str">
        <f t="shared" si="44"/>
        <v>insert into Inventario values (1445,106,14742,1445,26);</v>
      </c>
    </row>
    <row r="1447" spans="1:6" x14ac:dyDescent="0.25">
      <c r="A1447" s="8">
        <f t="shared" si="45"/>
        <v>1446</v>
      </c>
      <c r="B1447">
        <v>20</v>
      </c>
      <c r="C1447">
        <v>2652</v>
      </c>
      <c r="D1447">
        <v>1446</v>
      </c>
      <c r="E1447">
        <v>27</v>
      </c>
      <c r="F1447" s="8" t="str">
        <f t="shared" si="44"/>
        <v>insert into Inventario values (1446,20,2652,1446,27);</v>
      </c>
    </row>
    <row r="1448" spans="1:6" x14ac:dyDescent="0.25">
      <c r="A1448" s="8">
        <f t="shared" si="45"/>
        <v>1447</v>
      </c>
      <c r="B1448">
        <v>29</v>
      </c>
      <c r="C1448">
        <v>3900</v>
      </c>
      <c r="D1448">
        <v>1447</v>
      </c>
      <c r="E1448">
        <v>28</v>
      </c>
      <c r="F1448" s="8" t="str">
        <f t="shared" si="44"/>
        <v>insert into Inventario values (1447,29,3900,1447,28);</v>
      </c>
    </row>
    <row r="1449" spans="1:6" x14ac:dyDescent="0.25">
      <c r="A1449" s="8">
        <f t="shared" si="45"/>
        <v>1448</v>
      </c>
      <c r="B1449">
        <v>23</v>
      </c>
      <c r="C1449">
        <v>3120</v>
      </c>
      <c r="D1449">
        <v>1448</v>
      </c>
      <c r="E1449">
        <v>29</v>
      </c>
      <c r="F1449" s="8" t="str">
        <f t="shared" si="44"/>
        <v>insert into Inventario values (1448,23,3120,1448,29);</v>
      </c>
    </row>
    <row r="1450" spans="1:6" x14ac:dyDescent="0.25">
      <c r="A1450" s="8">
        <f t="shared" si="45"/>
        <v>1449</v>
      </c>
      <c r="B1450">
        <v>34</v>
      </c>
      <c r="C1450">
        <v>4602</v>
      </c>
      <c r="D1450">
        <v>1449</v>
      </c>
      <c r="E1450">
        <v>30</v>
      </c>
      <c r="F1450" s="8" t="str">
        <f t="shared" si="44"/>
        <v>insert into Inventario values (1449,34,4602,1449,30);</v>
      </c>
    </row>
    <row r="1451" spans="1:6" x14ac:dyDescent="0.25">
      <c r="A1451" s="8">
        <f t="shared" si="45"/>
        <v>1450</v>
      </c>
      <c r="B1451">
        <v>15</v>
      </c>
      <c r="C1451">
        <v>2028</v>
      </c>
      <c r="D1451">
        <v>1450</v>
      </c>
      <c r="E1451">
        <v>31</v>
      </c>
      <c r="F1451" s="8" t="str">
        <f t="shared" si="44"/>
        <v>insert into Inventario values (1450,15,2028,1450,31);</v>
      </c>
    </row>
    <row r="1452" spans="1:6" x14ac:dyDescent="0.25">
      <c r="A1452" s="8">
        <f t="shared" si="45"/>
        <v>1451</v>
      </c>
      <c r="B1452">
        <v>285</v>
      </c>
      <c r="C1452">
        <v>42900</v>
      </c>
      <c r="D1452">
        <v>1451</v>
      </c>
      <c r="E1452">
        <v>32</v>
      </c>
      <c r="F1452" s="8" t="str">
        <f t="shared" si="44"/>
        <v>insert into Inventario values (1451,285,42900,1451,32);</v>
      </c>
    </row>
    <row r="1453" spans="1:6" x14ac:dyDescent="0.25">
      <c r="A1453" s="8">
        <f t="shared" si="45"/>
        <v>1452</v>
      </c>
      <c r="B1453">
        <v>1870.5</v>
      </c>
      <c r="C1453">
        <v>291798</v>
      </c>
      <c r="D1453">
        <v>1452</v>
      </c>
      <c r="E1453">
        <v>33</v>
      </c>
      <c r="F1453" s="8" t="str">
        <f t="shared" si="44"/>
        <v>insert into Inventario values (1452,1870.5,291798,1452,33);</v>
      </c>
    </row>
    <row r="1454" spans="1:6" x14ac:dyDescent="0.25">
      <c r="A1454" s="8">
        <f t="shared" si="45"/>
        <v>1453</v>
      </c>
      <c r="B1454">
        <v>214</v>
      </c>
      <c r="C1454">
        <v>29172</v>
      </c>
      <c r="D1454">
        <v>1453</v>
      </c>
      <c r="E1454">
        <v>1</v>
      </c>
      <c r="F1454" s="8" t="str">
        <f t="shared" si="44"/>
        <v>insert into Inventario values (1453,214,29172,1453,1);</v>
      </c>
    </row>
    <row r="1455" spans="1:6" x14ac:dyDescent="0.25">
      <c r="A1455" s="8">
        <f t="shared" si="45"/>
        <v>1454</v>
      </c>
      <c r="B1455">
        <v>235</v>
      </c>
      <c r="C1455">
        <v>35100</v>
      </c>
      <c r="D1455">
        <v>1454</v>
      </c>
      <c r="E1455">
        <v>2</v>
      </c>
      <c r="F1455" s="8" t="str">
        <f t="shared" si="44"/>
        <v>insert into Inventario values (1454,235,35100,1454,2);</v>
      </c>
    </row>
    <row r="1456" spans="1:6" x14ac:dyDescent="0.25">
      <c r="A1456" s="8">
        <f t="shared" si="45"/>
        <v>1455</v>
      </c>
      <c r="B1456">
        <v>62</v>
      </c>
      <c r="C1456">
        <v>8580</v>
      </c>
      <c r="D1456">
        <v>1455</v>
      </c>
      <c r="E1456">
        <v>3</v>
      </c>
      <c r="F1456" s="8" t="str">
        <f t="shared" si="44"/>
        <v>insert into Inventario values (1455,62,8580,1455,3);</v>
      </c>
    </row>
    <row r="1457" spans="1:6" x14ac:dyDescent="0.25">
      <c r="A1457" s="8">
        <f t="shared" si="45"/>
        <v>1456</v>
      </c>
      <c r="B1457">
        <v>33</v>
      </c>
      <c r="C1457">
        <v>4524</v>
      </c>
      <c r="D1457">
        <v>1456</v>
      </c>
      <c r="E1457">
        <v>4</v>
      </c>
      <c r="F1457" s="8" t="str">
        <f t="shared" si="44"/>
        <v>insert into Inventario values (1456,33,4524,1456,4);</v>
      </c>
    </row>
    <row r="1458" spans="1:6" x14ac:dyDescent="0.25">
      <c r="A1458" s="8">
        <f t="shared" si="45"/>
        <v>1457</v>
      </c>
      <c r="B1458">
        <v>50</v>
      </c>
      <c r="C1458">
        <v>7020</v>
      </c>
      <c r="D1458">
        <v>1457</v>
      </c>
      <c r="E1458">
        <v>5</v>
      </c>
      <c r="F1458" s="8" t="str">
        <f t="shared" si="44"/>
        <v>insert into Inventario values (1457,50,7020,1457,5);</v>
      </c>
    </row>
    <row r="1459" spans="1:6" x14ac:dyDescent="0.25">
      <c r="A1459" s="8">
        <f t="shared" si="45"/>
        <v>1458</v>
      </c>
      <c r="B1459">
        <v>50</v>
      </c>
      <c r="C1459">
        <v>7020</v>
      </c>
      <c r="D1459">
        <v>1458</v>
      </c>
      <c r="E1459">
        <v>6</v>
      </c>
      <c r="F1459" s="8" t="str">
        <f t="shared" si="44"/>
        <v>insert into Inventario values (1458,50,7020,1458,6);</v>
      </c>
    </row>
    <row r="1460" spans="1:6" x14ac:dyDescent="0.25">
      <c r="A1460" s="8">
        <f t="shared" si="45"/>
        <v>1459</v>
      </c>
      <c r="B1460">
        <v>33</v>
      </c>
      <c r="C1460">
        <v>4524</v>
      </c>
      <c r="D1460">
        <v>1459</v>
      </c>
      <c r="E1460">
        <v>7</v>
      </c>
      <c r="F1460" s="8" t="str">
        <f t="shared" si="44"/>
        <v>insert into Inventario values (1459,33,4524,1459,7);</v>
      </c>
    </row>
    <row r="1461" spans="1:6" x14ac:dyDescent="0.25">
      <c r="A1461" s="8">
        <f t="shared" si="45"/>
        <v>1460</v>
      </c>
      <c r="B1461">
        <v>60</v>
      </c>
      <c r="C1461">
        <v>8580</v>
      </c>
      <c r="D1461">
        <v>1460</v>
      </c>
      <c r="E1461">
        <v>8</v>
      </c>
      <c r="F1461" s="8" t="str">
        <f t="shared" si="44"/>
        <v>insert into Inventario values (1460,60,8580,1460,8);</v>
      </c>
    </row>
    <row r="1462" spans="1:6" x14ac:dyDescent="0.25">
      <c r="A1462" s="8">
        <f t="shared" si="45"/>
        <v>1461</v>
      </c>
      <c r="B1462">
        <v>50</v>
      </c>
      <c r="C1462">
        <v>7020</v>
      </c>
      <c r="D1462">
        <v>1461</v>
      </c>
      <c r="E1462">
        <v>9</v>
      </c>
      <c r="F1462" s="8" t="str">
        <f t="shared" si="44"/>
        <v>insert into Inventario values (1461,50,7020,1461,9);</v>
      </c>
    </row>
    <row r="1463" spans="1:6" x14ac:dyDescent="0.25">
      <c r="A1463" s="8">
        <f t="shared" si="45"/>
        <v>1462</v>
      </c>
      <c r="B1463">
        <v>33</v>
      </c>
      <c r="C1463">
        <v>4524</v>
      </c>
      <c r="D1463">
        <v>1462</v>
      </c>
      <c r="E1463">
        <v>10</v>
      </c>
      <c r="F1463" s="8" t="str">
        <f t="shared" si="44"/>
        <v>insert into Inventario values (1462,33,4524,1462,10);</v>
      </c>
    </row>
    <row r="1464" spans="1:6" x14ac:dyDescent="0.25">
      <c r="A1464" s="8">
        <f t="shared" si="45"/>
        <v>1463</v>
      </c>
      <c r="B1464">
        <v>25</v>
      </c>
      <c r="C1464">
        <v>3432</v>
      </c>
      <c r="D1464">
        <v>1463</v>
      </c>
      <c r="E1464">
        <v>11</v>
      </c>
      <c r="F1464" s="8" t="str">
        <f t="shared" si="44"/>
        <v>insert into Inventario values (1463,25,3432,1463,11);</v>
      </c>
    </row>
    <row r="1465" spans="1:6" x14ac:dyDescent="0.25">
      <c r="A1465" s="8">
        <f t="shared" si="45"/>
        <v>1464</v>
      </c>
      <c r="B1465">
        <v>17</v>
      </c>
      <c r="C1465">
        <v>2262</v>
      </c>
      <c r="D1465">
        <v>1464</v>
      </c>
      <c r="E1465">
        <v>12</v>
      </c>
      <c r="F1465" s="8" t="str">
        <f t="shared" si="44"/>
        <v>insert into Inventario values (1464,17,2262,1464,12);</v>
      </c>
    </row>
    <row r="1466" spans="1:6" x14ac:dyDescent="0.25">
      <c r="A1466" s="8">
        <f t="shared" si="45"/>
        <v>1465</v>
      </c>
      <c r="B1466">
        <v>9</v>
      </c>
      <c r="C1466">
        <v>1170</v>
      </c>
      <c r="D1466">
        <v>1465</v>
      </c>
      <c r="E1466">
        <v>13</v>
      </c>
      <c r="F1466" s="8" t="str">
        <f t="shared" si="44"/>
        <v>insert into Inventario values (1465,9,1170,1465,13);</v>
      </c>
    </row>
    <row r="1467" spans="1:6" x14ac:dyDescent="0.25">
      <c r="A1467" s="8">
        <f t="shared" si="45"/>
        <v>1466</v>
      </c>
      <c r="B1467">
        <v>9</v>
      </c>
      <c r="C1467">
        <v>1170</v>
      </c>
      <c r="D1467">
        <v>1466</v>
      </c>
      <c r="E1467">
        <v>14</v>
      </c>
      <c r="F1467" s="8" t="str">
        <f t="shared" si="44"/>
        <v>insert into Inventario values (1466,9,1170,1466,14);</v>
      </c>
    </row>
    <row r="1468" spans="1:6" x14ac:dyDescent="0.25">
      <c r="A1468" s="8">
        <f t="shared" si="45"/>
        <v>1467</v>
      </c>
      <c r="B1468">
        <v>7</v>
      </c>
      <c r="C1468">
        <v>858</v>
      </c>
      <c r="D1468">
        <v>1467</v>
      </c>
      <c r="E1468">
        <v>15</v>
      </c>
      <c r="F1468" s="8" t="str">
        <f t="shared" si="44"/>
        <v>insert into Inventario values (1467,7,858,1467,15);</v>
      </c>
    </row>
    <row r="1469" spans="1:6" x14ac:dyDescent="0.25">
      <c r="A1469" s="8">
        <f t="shared" si="45"/>
        <v>1468</v>
      </c>
      <c r="B1469">
        <v>10</v>
      </c>
      <c r="C1469">
        <v>1248</v>
      </c>
      <c r="D1469">
        <v>1468</v>
      </c>
      <c r="E1469">
        <v>16</v>
      </c>
      <c r="F1469" s="8" t="str">
        <f t="shared" si="44"/>
        <v>insert into Inventario values (1468,10,1248,1468,16);</v>
      </c>
    </row>
    <row r="1470" spans="1:6" x14ac:dyDescent="0.25">
      <c r="A1470" s="8">
        <f t="shared" si="45"/>
        <v>1469</v>
      </c>
      <c r="B1470">
        <v>32</v>
      </c>
      <c r="C1470">
        <v>4368</v>
      </c>
      <c r="D1470">
        <v>1469</v>
      </c>
      <c r="E1470">
        <v>17</v>
      </c>
      <c r="F1470" s="8" t="str">
        <f t="shared" si="44"/>
        <v>insert into Inventario values (1469,32,4368,1469,17);</v>
      </c>
    </row>
    <row r="1471" spans="1:6" x14ac:dyDescent="0.25">
      <c r="A1471" s="8">
        <f t="shared" si="45"/>
        <v>1470</v>
      </c>
      <c r="B1471">
        <v>14</v>
      </c>
      <c r="C1471">
        <v>1872</v>
      </c>
      <c r="D1471">
        <v>1470</v>
      </c>
      <c r="E1471">
        <v>18</v>
      </c>
      <c r="F1471" s="8" t="str">
        <f t="shared" si="44"/>
        <v>insert into Inventario values (1470,14,1872,1470,18);</v>
      </c>
    </row>
    <row r="1472" spans="1:6" x14ac:dyDescent="0.25">
      <c r="A1472" s="8">
        <f t="shared" si="45"/>
        <v>1471</v>
      </c>
      <c r="B1472">
        <v>11</v>
      </c>
      <c r="C1472">
        <v>1404</v>
      </c>
      <c r="D1472">
        <v>1471</v>
      </c>
      <c r="E1472">
        <v>19</v>
      </c>
      <c r="F1472" s="8" t="str">
        <f t="shared" si="44"/>
        <v>insert into Inventario values (1471,11,1404,1471,19);</v>
      </c>
    </row>
    <row r="1473" spans="1:6" x14ac:dyDescent="0.25">
      <c r="A1473" s="8">
        <f t="shared" si="45"/>
        <v>1472</v>
      </c>
      <c r="B1473">
        <v>22</v>
      </c>
      <c r="C1473">
        <v>2964</v>
      </c>
      <c r="D1473">
        <v>1472</v>
      </c>
      <c r="E1473">
        <v>20</v>
      </c>
      <c r="F1473" s="8" t="str">
        <f t="shared" si="44"/>
        <v>insert into Inventario values (1472,22,2964,1472,20);</v>
      </c>
    </row>
    <row r="1474" spans="1:6" x14ac:dyDescent="0.25">
      <c r="A1474" s="8">
        <f t="shared" si="45"/>
        <v>1473</v>
      </c>
      <c r="B1474">
        <v>19</v>
      </c>
      <c r="C1474">
        <v>2496</v>
      </c>
      <c r="D1474">
        <v>1473</v>
      </c>
      <c r="E1474">
        <v>21</v>
      </c>
      <c r="F1474" s="8" t="str">
        <f t="shared" si="44"/>
        <v>insert into Inventario values (1473,19,2496,1473,21);</v>
      </c>
    </row>
    <row r="1475" spans="1:6" x14ac:dyDescent="0.25">
      <c r="A1475" s="8">
        <f t="shared" si="45"/>
        <v>1474</v>
      </c>
      <c r="B1475">
        <v>12</v>
      </c>
      <c r="C1475">
        <v>1560</v>
      </c>
      <c r="D1475">
        <v>1474</v>
      </c>
      <c r="E1475">
        <v>22</v>
      </c>
      <c r="F1475" s="8" t="str">
        <f t="shared" ref="F1475:F1538" si="46">"insert into Inventario values ("&amp;A1475&amp;","&amp;B1475&amp;","&amp;C1475&amp;","&amp;D1475&amp;","&amp;E1475&amp;");"</f>
        <v>insert into Inventario values (1474,12,1560,1474,22);</v>
      </c>
    </row>
    <row r="1476" spans="1:6" x14ac:dyDescent="0.25">
      <c r="A1476" s="8">
        <f t="shared" ref="A1476:A1539" si="47">+A1475+1</f>
        <v>1475</v>
      </c>
      <c r="B1476">
        <v>6</v>
      </c>
      <c r="C1476">
        <v>702</v>
      </c>
      <c r="D1476">
        <v>1475</v>
      </c>
      <c r="E1476">
        <v>23</v>
      </c>
      <c r="F1476" s="8" t="str">
        <f t="shared" si="46"/>
        <v>insert into Inventario values (1475,6,702,1475,23);</v>
      </c>
    </row>
    <row r="1477" spans="1:6" x14ac:dyDescent="0.25">
      <c r="A1477" s="8">
        <f t="shared" si="47"/>
        <v>1476</v>
      </c>
      <c r="B1477">
        <v>10</v>
      </c>
      <c r="C1477">
        <v>1092</v>
      </c>
      <c r="D1477">
        <v>1476</v>
      </c>
      <c r="E1477">
        <v>24</v>
      </c>
      <c r="F1477" s="8" t="str">
        <f t="shared" si="46"/>
        <v>insert into Inventario values (1476,10,1092,1476,24);</v>
      </c>
    </row>
    <row r="1478" spans="1:6" x14ac:dyDescent="0.25">
      <c r="A1478" s="8">
        <f t="shared" si="47"/>
        <v>1477</v>
      </c>
      <c r="B1478">
        <v>29</v>
      </c>
      <c r="C1478">
        <v>3900</v>
      </c>
      <c r="D1478">
        <v>1477</v>
      </c>
      <c r="E1478">
        <v>25</v>
      </c>
      <c r="F1478" s="8" t="str">
        <f t="shared" si="46"/>
        <v>insert into Inventario values (1477,29,3900,1477,25);</v>
      </c>
    </row>
    <row r="1479" spans="1:6" x14ac:dyDescent="0.25">
      <c r="A1479" s="8">
        <f t="shared" si="47"/>
        <v>1478</v>
      </c>
      <c r="B1479">
        <v>4</v>
      </c>
      <c r="C1479">
        <v>468</v>
      </c>
      <c r="D1479">
        <v>1478</v>
      </c>
      <c r="E1479">
        <v>26</v>
      </c>
      <c r="F1479" s="8" t="str">
        <f t="shared" si="46"/>
        <v>insert into Inventario values (1478,4,468,1478,26);</v>
      </c>
    </row>
    <row r="1480" spans="1:6" x14ac:dyDescent="0.25">
      <c r="A1480" s="8">
        <f t="shared" si="47"/>
        <v>1479</v>
      </c>
      <c r="B1480">
        <v>2</v>
      </c>
      <c r="C1480">
        <v>234</v>
      </c>
      <c r="D1480">
        <v>1479</v>
      </c>
      <c r="E1480">
        <v>27</v>
      </c>
      <c r="F1480" s="8" t="str">
        <f t="shared" si="46"/>
        <v>insert into Inventario values (1479,2,234,1479,27);</v>
      </c>
    </row>
    <row r="1481" spans="1:6" x14ac:dyDescent="0.25">
      <c r="A1481" s="8">
        <f t="shared" si="47"/>
        <v>1480</v>
      </c>
      <c r="B1481">
        <v>5</v>
      </c>
      <c r="C1481">
        <v>624</v>
      </c>
      <c r="D1481">
        <v>1480</v>
      </c>
      <c r="E1481">
        <v>28</v>
      </c>
      <c r="F1481" s="8" t="str">
        <f t="shared" si="46"/>
        <v>insert into Inventario values (1480,5,624,1480,28);</v>
      </c>
    </row>
    <row r="1482" spans="1:6" x14ac:dyDescent="0.25">
      <c r="A1482" s="8">
        <f t="shared" si="47"/>
        <v>1481</v>
      </c>
      <c r="B1482">
        <v>3</v>
      </c>
      <c r="C1482">
        <v>390</v>
      </c>
      <c r="D1482">
        <v>1481</v>
      </c>
      <c r="E1482">
        <v>29</v>
      </c>
      <c r="F1482" s="8" t="str">
        <f t="shared" si="46"/>
        <v>insert into Inventario values (1481,3,390,1481,29);</v>
      </c>
    </row>
    <row r="1483" spans="1:6" x14ac:dyDescent="0.25">
      <c r="A1483" s="8">
        <f t="shared" si="47"/>
        <v>1482</v>
      </c>
      <c r="B1483">
        <v>37</v>
      </c>
      <c r="C1483">
        <v>4992</v>
      </c>
      <c r="D1483">
        <v>1482</v>
      </c>
      <c r="E1483">
        <v>30</v>
      </c>
      <c r="F1483" s="8" t="str">
        <f t="shared" si="46"/>
        <v>insert into Inventario values (1482,37,4992,1482,30);</v>
      </c>
    </row>
    <row r="1484" spans="1:6" x14ac:dyDescent="0.25">
      <c r="A1484" s="8">
        <f t="shared" si="47"/>
        <v>1483</v>
      </c>
      <c r="B1484">
        <v>27</v>
      </c>
      <c r="C1484">
        <v>3588</v>
      </c>
      <c r="D1484">
        <v>1483</v>
      </c>
      <c r="E1484">
        <v>31</v>
      </c>
      <c r="F1484" s="8" t="str">
        <f t="shared" si="46"/>
        <v>insert into Inventario values (1483,27,3588,1483,31);</v>
      </c>
    </row>
    <row r="1485" spans="1:6" x14ac:dyDescent="0.25">
      <c r="A1485" s="8">
        <f t="shared" si="47"/>
        <v>1484</v>
      </c>
      <c r="B1485">
        <v>33</v>
      </c>
      <c r="C1485">
        <v>4524</v>
      </c>
      <c r="D1485">
        <v>1484</v>
      </c>
      <c r="E1485">
        <v>32</v>
      </c>
      <c r="F1485" s="8" t="str">
        <f t="shared" si="46"/>
        <v>insert into Inventario values (1484,33,4524,1484,32);</v>
      </c>
    </row>
    <row r="1486" spans="1:6" x14ac:dyDescent="0.25">
      <c r="A1486" s="8">
        <f t="shared" si="47"/>
        <v>1485</v>
      </c>
      <c r="B1486">
        <v>9</v>
      </c>
      <c r="C1486">
        <v>1014</v>
      </c>
      <c r="D1486">
        <v>1485</v>
      </c>
      <c r="E1486">
        <v>33</v>
      </c>
      <c r="F1486" s="8" t="str">
        <f t="shared" si="46"/>
        <v>insert into Inventario values (1485,9,1014,1485,33);</v>
      </c>
    </row>
    <row r="1487" spans="1:6" x14ac:dyDescent="0.25">
      <c r="A1487" s="8">
        <f t="shared" si="47"/>
        <v>1486</v>
      </c>
      <c r="B1487">
        <v>21</v>
      </c>
      <c r="C1487">
        <v>2808</v>
      </c>
      <c r="D1487">
        <v>1486</v>
      </c>
      <c r="E1487">
        <v>1</v>
      </c>
      <c r="F1487" s="8" t="str">
        <f t="shared" si="46"/>
        <v>insert into Inventario values (1486,21,2808,1486,1);</v>
      </c>
    </row>
    <row r="1488" spans="1:6" x14ac:dyDescent="0.25">
      <c r="A1488" s="8">
        <f t="shared" si="47"/>
        <v>1487</v>
      </c>
      <c r="B1488">
        <v>23</v>
      </c>
      <c r="C1488">
        <v>3120</v>
      </c>
      <c r="D1488">
        <v>1487</v>
      </c>
      <c r="E1488">
        <v>2</v>
      </c>
      <c r="F1488" s="8" t="str">
        <f t="shared" si="46"/>
        <v>insert into Inventario values (1487,23,3120,1487,2);</v>
      </c>
    </row>
    <row r="1489" spans="1:6" x14ac:dyDescent="0.25">
      <c r="A1489" s="8">
        <f t="shared" si="47"/>
        <v>1488</v>
      </c>
      <c r="B1489">
        <v>3</v>
      </c>
      <c r="C1489">
        <v>312</v>
      </c>
      <c r="D1489">
        <v>1488</v>
      </c>
      <c r="E1489">
        <v>3</v>
      </c>
      <c r="F1489" s="8" t="str">
        <f t="shared" si="46"/>
        <v>insert into Inventario values (1488,3,312,1488,3);</v>
      </c>
    </row>
    <row r="1490" spans="1:6" x14ac:dyDescent="0.25">
      <c r="A1490" s="8">
        <f t="shared" si="47"/>
        <v>1489</v>
      </c>
      <c r="B1490">
        <v>5</v>
      </c>
      <c r="C1490">
        <v>624</v>
      </c>
      <c r="D1490">
        <v>1489</v>
      </c>
      <c r="E1490">
        <v>4</v>
      </c>
      <c r="F1490" s="8" t="str">
        <f t="shared" si="46"/>
        <v>insert into Inventario values (1489,5,624,1489,4);</v>
      </c>
    </row>
    <row r="1491" spans="1:6" x14ac:dyDescent="0.25">
      <c r="A1491" s="8">
        <f t="shared" si="47"/>
        <v>1490</v>
      </c>
      <c r="B1491">
        <v>18</v>
      </c>
      <c r="C1491">
        <v>2340</v>
      </c>
      <c r="D1491">
        <v>1490</v>
      </c>
      <c r="E1491">
        <v>5</v>
      </c>
      <c r="F1491" s="8" t="str">
        <f t="shared" si="46"/>
        <v>insert into Inventario values (1490,18,2340,1490,5);</v>
      </c>
    </row>
    <row r="1492" spans="1:6" x14ac:dyDescent="0.25">
      <c r="A1492" s="8">
        <f t="shared" si="47"/>
        <v>1491</v>
      </c>
      <c r="B1492">
        <v>22</v>
      </c>
      <c r="C1492">
        <v>2964</v>
      </c>
      <c r="D1492">
        <v>1491</v>
      </c>
      <c r="E1492">
        <v>6</v>
      </c>
      <c r="F1492" s="8" t="str">
        <f t="shared" si="46"/>
        <v>insert into Inventario values (1491,22,2964,1491,6);</v>
      </c>
    </row>
    <row r="1493" spans="1:6" x14ac:dyDescent="0.25">
      <c r="A1493" s="8">
        <f t="shared" si="47"/>
        <v>1492</v>
      </c>
      <c r="B1493">
        <v>32</v>
      </c>
      <c r="C1493">
        <v>4368</v>
      </c>
      <c r="D1493">
        <v>1492</v>
      </c>
      <c r="E1493">
        <v>7</v>
      </c>
      <c r="F1493" s="8" t="str">
        <f t="shared" si="46"/>
        <v>insert into Inventario values (1492,32,4368,1492,7);</v>
      </c>
    </row>
    <row r="1494" spans="1:6" x14ac:dyDescent="0.25">
      <c r="A1494" s="8">
        <f t="shared" si="47"/>
        <v>1493</v>
      </c>
      <c r="B1494">
        <v>79</v>
      </c>
      <c r="C1494">
        <v>10764</v>
      </c>
      <c r="D1494">
        <v>1493</v>
      </c>
      <c r="E1494">
        <v>8</v>
      </c>
      <c r="F1494" s="8" t="str">
        <f t="shared" si="46"/>
        <v>insert into Inventario values (1493,79,10764,1493,8);</v>
      </c>
    </row>
    <row r="1495" spans="1:6" x14ac:dyDescent="0.25">
      <c r="A1495" s="8">
        <f t="shared" si="47"/>
        <v>1494</v>
      </c>
      <c r="B1495">
        <v>6</v>
      </c>
      <c r="C1495">
        <v>780</v>
      </c>
      <c r="D1495">
        <v>1494</v>
      </c>
      <c r="E1495">
        <v>9</v>
      </c>
      <c r="F1495" s="8" t="str">
        <f t="shared" si="46"/>
        <v>insert into Inventario values (1494,6,780,1494,9);</v>
      </c>
    </row>
    <row r="1496" spans="1:6" x14ac:dyDescent="0.25">
      <c r="A1496" s="8">
        <f t="shared" si="47"/>
        <v>1495</v>
      </c>
      <c r="B1496">
        <v>23</v>
      </c>
      <c r="C1496">
        <v>3042</v>
      </c>
      <c r="D1496">
        <v>1495</v>
      </c>
      <c r="E1496">
        <v>10</v>
      </c>
      <c r="F1496" s="8" t="str">
        <f t="shared" si="46"/>
        <v>insert into Inventario values (1495,23,3042,1495,10);</v>
      </c>
    </row>
    <row r="1497" spans="1:6" x14ac:dyDescent="0.25">
      <c r="A1497" s="8">
        <f t="shared" si="47"/>
        <v>1496</v>
      </c>
      <c r="B1497">
        <v>13</v>
      </c>
      <c r="C1497">
        <v>1716</v>
      </c>
      <c r="D1497">
        <v>1496</v>
      </c>
      <c r="E1497">
        <v>11</v>
      </c>
      <c r="F1497" s="8" t="str">
        <f t="shared" si="46"/>
        <v>insert into Inventario values (1496,13,1716,1496,11);</v>
      </c>
    </row>
    <row r="1498" spans="1:6" x14ac:dyDescent="0.25">
      <c r="A1498" s="8">
        <f t="shared" si="47"/>
        <v>1497</v>
      </c>
      <c r="B1498">
        <v>23</v>
      </c>
      <c r="C1498">
        <v>3120</v>
      </c>
      <c r="D1498">
        <v>1497</v>
      </c>
      <c r="E1498">
        <v>12</v>
      </c>
      <c r="F1498" s="8" t="str">
        <f t="shared" si="46"/>
        <v>insert into Inventario values (1497,23,3120,1497,12);</v>
      </c>
    </row>
    <row r="1499" spans="1:6" x14ac:dyDescent="0.25">
      <c r="A1499" s="8">
        <f t="shared" si="47"/>
        <v>1498</v>
      </c>
      <c r="B1499">
        <v>37</v>
      </c>
      <c r="C1499">
        <v>4992</v>
      </c>
      <c r="D1499">
        <v>1498</v>
      </c>
      <c r="E1499">
        <v>13</v>
      </c>
      <c r="F1499" s="8" t="str">
        <f t="shared" si="46"/>
        <v>insert into Inventario values (1498,37,4992,1498,13);</v>
      </c>
    </row>
    <row r="1500" spans="1:6" x14ac:dyDescent="0.25">
      <c r="A1500" s="8">
        <f t="shared" si="47"/>
        <v>1499</v>
      </c>
      <c r="B1500">
        <v>37</v>
      </c>
      <c r="C1500">
        <v>4992</v>
      </c>
      <c r="D1500">
        <v>1499</v>
      </c>
      <c r="E1500">
        <v>14</v>
      </c>
      <c r="F1500" s="8" t="str">
        <f t="shared" si="46"/>
        <v>insert into Inventario values (1499,37,4992,1499,14);</v>
      </c>
    </row>
    <row r="1501" spans="1:6" x14ac:dyDescent="0.25">
      <c r="A1501" s="8">
        <f t="shared" si="47"/>
        <v>1500</v>
      </c>
      <c r="B1501">
        <v>11</v>
      </c>
      <c r="C1501">
        <v>1482</v>
      </c>
      <c r="D1501">
        <v>1500</v>
      </c>
      <c r="E1501">
        <v>15</v>
      </c>
      <c r="F1501" s="8" t="str">
        <f t="shared" si="46"/>
        <v>insert into Inventario values (1500,11,1482,1500,15);</v>
      </c>
    </row>
    <row r="1502" spans="1:6" x14ac:dyDescent="0.25">
      <c r="A1502" s="8">
        <f t="shared" si="47"/>
        <v>1501</v>
      </c>
      <c r="B1502">
        <v>10</v>
      </c>
      <c r="C1502">
        <v>1326</v>
      </c>
      <c r="D1502">
        <v>1501</v>
      </c>
      <c r="E1502">
        <v>16</v>
      </c>
      <c r="F1502" s="8" t="str">
        <f t="shared" si="46"/>
        <v>insert into Inventario values (1501,10,1326,1501,16);</v>
      </c>
    </row>
    <row r="1503" spans="1:6" x14ac:dyDescent="0.25">
      <c r="A1503" s="8">
        <f t="shared" si="47"/>
        <v>1502</v>
      </c>
      <c r="B1503">
        <v>12</v>
      </c>
      <c r="C1503">
        <v>1560</v>
      </c>
      <c r="D1503">
        <v>1502</v>
      </c>
      <c r="E1503">
        <v>17</v>
      </c>
      <c r="F1503" s="8" t="str">
        <f t="shared" si="46"/>
        <v>insert into Inventario values (1502,12,1560,1502,17);</v>
      </c>
    </row>
    <row r="1504" spans="1:6" x14ac:dyDescent="0.25">
      <c r="A1504" s="8">
        <f t="shared" si="47"/>
        <v>1503</v>
      </c>
      <c r="B1504">
        <v>29</v>
      </c>
      <c r="C1504">
        <v>3900</v>
      </c>
      <c r="D1504">
        <v>1503</v>
      </c>
      <c r="E1504">
        <v>18</v>
      </c>
      <c r="F1504" s="8" t="str">
        <f t="shared" si="46"/>
        <v>insert into Inventario values (1503,29,3900,1503,18);</v>
      </c>
    </row>
    <row r="1505" spans="1:6" x14ac:dyDescent="0.25">
      <c r="A1505" s="8">
        <f t="shared" si="47"/>
        <v>1504</v>
      </c>
      <c r="B1505">
        <v>46</v>
      </c>
      <c r="C1505">
        <v>6240</v>
      </c>
      <c r="D1505">
        <v>1504</v>
      </c>
      <c r="E1505">
        <v>19</v>
      </c>
      <c r="F1505" s="8" t="str">
        <f t="shared" si="46"/>
        <v>insert into Inventario values (1504,46,6240,1504,19);</v>
      </c>
    </row>
    <row r="1506" spans="1:6" x14ac:dyDescent="0.25">
      <c r="A1506" s="8">
        <f t="shared" si="47"/>
        <v>1505</v>
      </c>
      <c r="B1506">
        <v>12</v>
      </c>
      <c r="C1506">
        <v>1560</v>
      </c>
      <c r="D1506">
        <v>1505</v>
      </c>
      <c r="E1506">
        <v>20</v>
      </c>
      <c r="F1506" s="8" t="str">
        <f t="shared" si="46"/>
        <v>insert into Inventario values (1505,12,1560,1505,20);</v>
      </c>
    </row>
    <row r="1507" spans="1:6" x14ac:dyDescent="0.25">
      <c r="A1507" s="8">
        <f t="shared" si="47"/>
        <v>1506</v>
      </c>
      <c r="B1507">
        <v>15</v>
      </c>
      <c r="C1507">
        <v>2028</v>
      </c>
      <c r="D1507">
        <v>1506</v>
      </c>
      <c r="E1507">
        <v>21</v>
      </c>
      <c r="F1507" s="8" t="str">
        <f t="shared" si="46"/>
        <v>insert into Inventario values (1506,15,2028,1506,21);</v>
      </c>
    </row>
    <row r="1508" spans="1:6" x14ac:dyDescent="0.25">
      <c r="A1508" s="8">
        <f t="shared" si="47"/>
        <v>1507</v>
      </c>
      <c r="B1508">
        <v>145</v>
      </c>
      <c r="C1508">
        <v>21060</v>
      </c>
      <c r="D1508">
        <v>1507</v>
      </c>
      <c r="E1508">
        <v>22</v>
      </c>
      <c r="F1508" s="8" t="str">
        <f t="shared" si="46"/>
        <v>insert into Inventario values (1507,145,21060,1507,22);</v>
      </c>
    </row>
    <row r="1509" spans="1:6" x14ac:dyDescent="0.25">
      <c r="A1509" s="8">
        <f t="shared" si="47"/>
        <v>1508</v>
      </c>
      <c r="B1509">
        <v>4</v>
      </c>
      <c r="C1509">
        <v>468</v>
      </c>
      <c r="D1509">
        <v>1508</v>
      </c>
      <c r="E1509">
        <v>23</v>
      </c>
      <c r="F1509" s="8" t="str">
        <f t="shared" si="46"/>
        <v>insert into Inventario values (1508,4,468,1508,23);</v>
      </c>
    </row>
    <row r="1510" spans="1:6" x14ac:dyDescent="0.25">
      <c r="A1510" s="8">
        <f t="shared" si="47"/>
        <v>1509</v>
      </c>
      <c r="B1510">
        <v>5</v>
      </c>
      <c r="C1510">
        <v>624</v>
      </c>
      <c r="D1510">
        <v>1509</v>
      </c>
      <c r="E1510">
        <v>24</v>
      </c>
      <c r="F1510" s="8" t="str">
        <f t="shared" si="46"/>
        <v>insert into Inventario values (1509,5,624,1509,24);</v>
      </c>
    </row>
    <row r="1511" spans="1:6" x14ac:dyDescent="0.25">
      <c r="A1511" s="8">
        <f t="shared" si="47"/>
        <v>1510</v>
      </c>
      <c r="B1511">
        <v>11</v>
      </c>
      <c r="C1511">
        <v>1482</v>
      </c>
      <c r="D1511">
        <v>1510</v>
      </c>
      <c r="E1511">
        <v>25</v>
      </c>
      <c r="F1511" s="8" t="str">
        <f t="shared" si="46"/>
        <v>insert into Inventario values (1510,11,1482,1510,25);</v>
      </c>
    </row>
    <row r="1512" spans="1:6" x14ac:dyDescent="0.25">
      <c r="A1512" s="8">
        <f t="shared" si="47"/>
        <v>1511</v>
      </c>
      <c r="B1512">
        <v>6</v>
      </c>
      <c r="C1512">
        <v>780</v>
      </c>
      <c r="D1512">
        <v>1511</v>
      </c>
      <c r="E1512">
        <v>26</v>
      </c>
      <c r="F1512" s="8" t="str">
        <f t="shared" si="46"/>
        <v>insert into Inventario values (1511,6,780,1511,26);</v>
      </c>
    </row>
    <row r="1513" spans="1:6" x14ac:dyDescent="0.25">
      <c r="A1513" s="8">
        <f t="shared" si="47"/>
        <v>1512</v>
      </c>
      <c r="B1513">
        <v>6</v>
      </c>
      <c r="C1513">
        <v>780</v>
      </c>
      <c r="D1513">
        <v>1512</v>
      </c>
      <c r="E1513">
        <v>27</v>
      </c>
      <c r="F1513" s="8" t="str">
        <f t="shared" si="46"/>
        <v>insert into Inventario values (1512,6,780,1512,27);</v>
      </c>
    </row>
    <row r="1514" spans="1:6" x14ac:dyDescent="0.25">
      <c r="A1514" s="8">
        <f t="shared" si="47"/>
        <v>1513</v>
      </c>
      <c r="B1514">
        <v>11</v>
      </c>
      <c r="C1514">
        <v>1482</v>
      </c>
      <c r="D1514">
        <v>1513</v>
      </c>
      <c r="E1514">
        <v>28</v>
      </c>
      <c r="F1514" s="8" t="str">
        <f t="shared" si="46"/>
        <v>insert into Inventario values (1513,11,1482,1513,28);</v>
      </c>
    </row>
    <row r="1515" spans="1:6" x14ac:dyDescent="0.25">
      <c r="A1515" s="8">
        <f t="shared" si="47"/>
        <v>1514</v>
      </c>
      <c r="B1515">
        <v>10</v>
      </c>
      <c r="C1515">
        <v>1248</v>
      </c>
      <c r="D1515">
        <v>1514</v>
      </c>
      <c r="E1515">
        <v>29</v>
      </c>
      <c r="F1515" s="8" t="str">
        <f t="shared" si="46"/>
        <v>insert into Inventario values (1514,10,1248,1514,29);</v>
      </c>
    </row>
    <row r="1516" spans="1:6" x14ac:dyDescent="0.25">
      <c r="A1516" s="8">
        <f t="shared" si="47"/>
        <v>1515</v>
      </c>
      <c r="B1516">
        <v>34</v>
      </c>
      <c r="C1516">
        <v>4602</v>
      </c>
      <c r="D1516">
        <v>1515</v>
      </c>
      <c r="E1516">
        <v>30</v>
      </c>
      <c r="F1516" s="8" t="str">
        <f t="shared" si="46"/>
        <v>insert into Inventario values (1515,34,4602,1515,30);</v>
      </c>
    </row>
    <row r="1517" spans="1:6" x14ac:dyDescent="0.25">
      <c r="A1517" s="8">
        <f t="shared" si="47"/>
        <v>1516</v>
      </c>
      <c r="B1517">
        <v>46</v>
      </c>
      <c r="C1517">
        <v>6240</v>
      </c>
      <c r="D1517">
        <v>1516</v>
      </c>
      <c r="E1517">
        <v>31</v>
      </c>
      <c r="F1517" s="8" t="str">
        <f t="shared" si="46"/>
        <v>insert into Inventario values (1516,46,6240,1516,31);</v>
      </c>
    </row>
    <row r="1518" spans="1:6" x14ac:dyDescent="0.25">
      <c r="A1518" s="8">
        <f t="shared" si="47"/>
        <v>1517</v>
      </c>
      <c r="B1518">
        <v>9</v>
      </c>
      <c r="C1518">
        <v>1170</v>
      </c>
      <c r="D1518">
        <v>1517</v>
      </c>
      <c r="E1518">
        <v>32</v>
      </c>
      <c r="F1518" s="8" t="str">
        <f t="shared" si="46"/>
        <v>insert into Inventario values (1517,9,1170,1517,32);</v>
      </c>
    </row>
    <row r="1519" spans="1:6" x14ac:dyDescent="0.25">
      <c r="A1519" s="8">
        <f t="shared" si="47"/>
        <v>1518</v>
      </c>
      <c r="B1519">
        <v>12</v>
      </c>
      <c r="C1519">
        <v>1560</v>
      </c>
      <c r="D1519">
        <v>1518</v>
      </c>
      <c r="E1519">
        <v>33</v>
      </c>
      <c r="F1519" s="8" t="str">
        <f t="shared" si="46"/>
        <v>insert into Inventario values (1518,12,1560,1518,33);</v>
      </c>
    </row>
    <row r="1520" spans="1:6" x14ac:dyDescent="0.25">
      <c r="A1520" s="8">
        <f t="shared" si="47"/>
        <v>1519</v>
      </c>
      <c r="B1520">
        <v>14</v>
      </c>
      <c r="C1520">
        <v>1794</v>
      </c>
      <c r="D1520">
        <v>1519</v>
      </c>
      <c r="E1520">
        <v>1</v>
      </c>
      <c r="F1520" s="8" t="str">
        <f t="shared" si="46"/>
        <v>insert into Inventario values (1519,14,1794,1519,1);</v>
      </c>
    </row>
    <row r="1521" spans="1:6" x14ac:dyDescent="0.25">
      <c r="A1521" s="8">
        <f t="shared" si="47"/>
        <v>1520</v>
      </c>
      <c r="B1521">
        <v>13</v>
      </c>
      <c r="C1521">
        <v>1716</v>
      </c>
      <c r="D1521">
        <v>1520</v>
      </c>
      <c r="E1521">
        <v>2</v>
      </c>
      <c r="F1521" s="8" t="str">
        <f t="shared" si="46"/>
        <v>insert into Inventario values (1520,13,1716,1520,2);</v>
      </c>
    </row>
    <row r="1522" spans="1:6" x14ac:dyDescent="0.25">
      <c r="A1522" s="8">
        <f t="shared" si="47"/>
        <v>1521</v>
      </c>
      <c r="B1522">
        <v>12</v>
      </c>
      <c r="C1522">
        <v>1638</v>
      </c>
      <c r="D1522">
        <v>1521</v>
      </c>
      <c r="E1522">
        <v>3</v>
      </c>
      <c r="F1522" s="8" t="str">
        <f t="shared" si="46"/>
        <v>insert into Inventario values (1521,12,1638,1521,3);</v>
      </c>
    </row>
    <row r="1523" spans="1:6" x14ac:dyDescent="0.25">
      <c r="A1523" s="8">
        <f t="shared" si="47"/>
        <v>1522</v>
      </c>
      <c r="B1523">
        <v>15</v>
      </c>
      <c r="C1523">
        <v>2028</v>
      </c>
      <c r="D1523">
        <v>1522</v>
      </c>
      <c r="E1523">
        <v>4</v>
      </c>
      <c r="F1523" s="8" t="str">
        <f t="shared" si="46"/>
        <v>insert into Inventario values (1522,15,2028,1522,4);</v>
      </c>
    </row>
    <row r="1524" spans="1:6" x14ac:dyDescent="0.25">
      <c r="A1524" s="8">
        <f t="shared" si="47"/>
        <v>1523</v>
      </c>
      <c r="B1524">
        <v>15</v>
      </c>
      <c r="C1524">
        <v>2028</v>
      </c>
      <c r="D1524">
        <v>1523</v>
      </c>
      <c r="E1524">
        <v>5</v>
      </c>
      <c r="F1524" s="8" t="str">
        <f t="shared" si="46"/>
        <v>insert into Inventario values (1523,15,2028,1523,5);</v>
      </c>
    </row>
    <row r="1525" spans="1:6" x14ac:dyDescent="0.25">
      <c r="A1525" s="8">
        <f t="shared" si="47"/>
        <v>1524</v>
      </c>
      <c r="B1525">
        <v>31</v>
      </c>
      <c r="C1525">
        <v>4212</v>
      </c>
      <c r="D1525">
        <v>1524</v>
      </c>
      <c r="E1525">
        <v>6</v>
      </c>
      <c r="F1525" s="8" t="str">
        <f t="shared" si="46"/>
        <v>insert into Inventario values (1524,31,4212,1524,6);</v>
      </c>
    </row>
    <row r="1526" spans="1:6" x14ac:dyDescent="0.25">
      <c r="A1526" s="8">
        <f t="shared" si="47"/>
        <v>1525</v>
      </c>
      <c r="B1526">
        <v>7</v>
      </c>
      <c r="C1526">
        <v>858</v>
      </c>
      <c r="D1526">
        <v>1525</v>
      </c>
      <c r="E1526">
        <v>7</v>
      </c>
      <c r="F1526" s="8" t="str">
        <f t="shared" si="46"/>
        <v>insert into Inventario values (1525,7,858,1525,7);</v>
      </c>
    </row>
    <row r="1527" spans="1:6" x14ac:dyDescent="0.25">
      <c r="A1527" s="8">
        <f t="shared" si="47"/>
        <v>1526</v>
      </c>
      <c r="B1527">
        <v>8</v>
      </c>
      <c r="C1527">
        <v>1014</v>
      </c>
      <c r="D1527">
        <v>1526</v>
      </c>
      <c r="E1527">
        <v>8</v>
      </c>
      <c r="F1527" s="8" t="str">
        <f t="shared" si="46"/>
        <v>insert into Inventario values (1526,8,1014,1526,8);</v>
      </c>
    </row>
    <row r="1528" spans="1:6" x14ac:dyDescent="0.25">
      <c r="A1528" s="8">
        <f t="shared" si="47"/>
        <v>1527</v>
      </c>
      <c r="B1528">
        <v>44</v>
      </c>
      <c r="C1528">
        <v>5928</v>
      </c>
      <c r="D1528">
        <v>1527</v>
      </c>
      <c r="E1528">
        <v>9</v>
      </c>
      <c r="F1528" s="8" t="str">
        <f t="shared" si="46"/>
        <v>insert into Inventario values (1527,44,5928,1527,9);</v>
      </c>
    </row>
    <row r="1529" spans="1:6" x14ac:dyDescent="0.25">
      <c r="A1529" s="8">
        <f t="shared" si="47"/>
        <v>1528</v>
      </c>
      <c r="B1529">
        <v>29</v>
      </c>
      <c r="C1529">
        <v>3900</v>
      </c>
      <c r="D1529">
        <v>1528</v>
      </c>
      <c r="E1529">
        <v>10</v>
      </c>
      <c r="F1529" s="8" t="str">
        <f t="shared" si="46"/>
        <v>insert into Inventario values (1528,29,3900,1528,10);</v>
      </c>
    </row>
    <row r="1530" spans="1:6" x14ac:dyDescent="0.25">
      <c r="A1530" s="8">
        <f t="shared" si="47"/>
        <v>1529</v>
      </c>
      <c r="B1530">
        <v>4</v>
      </c>
      <c r="C1530">
        <v>468</v>
      </c>
      <c r="D1530">
        <v>1529</v>
      </c>
      <c r="E1530">
        <v>11</v>
      </c>
      <c r="F1530" s="8" t="str">
        <f t="shared" si="46"/>
        <v>insert into Inventario values (1529,4,468,1529,11);</v>
      </c>
    </row>
    <row r="1531" spans="1:6" x14ac:dyDescent="0.25">
      <c r="A1531" s="8">
        <f t="shared" si="47"/>
        <v>1530</v>
      </c>
      <c r="B1531">
        <v>4</v>
      </c>
      <c r="C1531">
        <v>546</v>
      </c>
      <c r="D1531">
        <v>1530</v>
      </c>
      <c r="E1531">
        <v>12</v>
      </c>
      <c r="F1531" s="8" t="str">
        <f t="shared" si="46"/>
        <v>insert into Inventario values (1530,4,546,1530,12);</v>
      </c>
    </row>
    <row r="1532" spans="1:6" x14ac:dyDescent="0.25">
      <c r="A1532" s="8">
        <f t="shared" si="47"/>
        <v>1531</v>
      </c>
      <c r="B1532">
        <v>13</v>
      </c>
      <c r="C1532">
        <v>1716</v>
      </c>
      <c r="D1532">
        <v>1531</v>
      </c>
      <c r="E1532">
        <v>13</v>
      </c>
      <c r="F1532" s="8" t="str">
        <f t="shared" si="46"/>
        <v>insert into Inventario values (1531,13,1716,1531,13);</v>
      </c>
    </row>
    <row r="1533" spans="1:6" x14ac:dyDescent="0.25">
      <c r="A1533" s="8">
        <f t="shared" si="47"/>
        <v>1532</v>
      </c>
      <c r="B1533">
        <v>7</v>
      </c>
      <c r="C1533">
        <v>936</v>
      </c>
      <c r="D1533">
        <v>1532</v>
      </c>
      <c r="E1533">
        <v>14</v>
      </c>
      <c r="F1533" s="8" t="str">
        <f t="shared" si="46"/>
        <v>insert into Inventario values (1532,7,936,1532,14);</v>
      </c>
    </row>
    <row r="1534" spans="1:6" x14ac:dyDescent="0.25">
      <c r="A1534" s="8">
        <f t="shared" si="47"/>
        <v>1533</v>
      </c>
      <c r="B1534">
        <v>9</v>
      </c>
      <c r="C1534">
        <v>1170</v>
      </c>
      <c r="D1534">
        <v>1533</v>
      </c>
      <c r="E1534">
        <v>15</v>
      </c>
      <c r="F1534" s="8" t="str">
        <f t="shared" si="46"/>
        <v>insert into Inventario values (1533,9,1170,1533,15);</v>
      </c>
    </row>
    <row r="1535" spans="1:6" x14ac:dyDescent="0.25">
      <c r="A1535" s="8">
        <f t="shared" si="47"/>
        <v>1534</v>
      </c>
      <c r="B1535">
        <v>7</v>
      </c>
      <c r="C1535">
        <v>936</v>
      </c>
      <c r="D1535">
        <v>1534</v>
      </c>
      <c r="E1535">
        <v>16</v>
      </c>
      <c r="F1535" s="8" t="str">
        <f t="shared" si="46"/>
        <v>insert into Inventario values (1534,7,936,1534,16);</v>
      </c>
    </row>
    <row r="1536" spans="1:6" x14ac:dyDescent="0.25">
      <c r="A1536" s="8">
        <f t="shared" si="47"/>
        <v>1535</v>
      </c>
      <c r="B1536">
        <v>7</v>
      </c>
      <c r="C1536">
        <v>936</v>
      </c>
      <c r="D1536">
        <v>1535</v>
      </c>
      <c r="E1536">
        <v>17</v>
      </c>
      <c r="F1536" s="8" t="str">
        <f t="shared" si="46"/>
        <v>insert into Inventario values (1535,7,936,1535,17);</v>
      </c>
    </row>
    <row r="1537" spans="1:6" x14ac:dyDescent="0.25">
      <c r="A1537" s="8">
        <f t="shared" si="47"/>
        <v>1536</v>
      </c>
      <c r="B1537">
        <v>11</v>
      </c>
      <c r="C1537">
        <v>1404</v>
      </c>
      <c r="D1537">
        <v>1536</v>
      </c>
      <c r="E1537">
        <v>18</v>
      </c>
      <c r="F1537" s="8" t="str">
        <f t="shared" si="46"/>
        <v>insert into Inventario values (1536,11,1404,1536,18);</v>
      </c>
    </row>
    <row r="1538" spans="1:6" x14ac:dyDescent="0.25">
      <c r="A1538" s="8">
        <f t="shared" si="47"/>
        <v>1537</v>
      </c>
      <c r="B1538">
        <v>8</v>
      </c>
      <c r="C1538">
        <v>1092</v>
      </c>
      <c r="D1538">
        <v>1537</v>
      </c>
      <c r="E1538">
        <v>19</v>
      </c>
      <c r="F1538" s="8" t="str">
        <f t="shared" si="46"/>
        <v>insert into Inventario values (1537,8,1092,1537,19);</v>
      </c>
    </row>
    <row r="1539" spans="1:6" x14ac:dyDescent="0.25">
      <c r="A1539" s="8">
        <f t="shared" si="47"/>
        <v>1538</v>
      </c>
      <c r="B1539">
        <v>40</v>
      </c>
      <c r="C1539">
        <v>5460</v>
      </c>
      <c r="D1539">
        <v>1538</v>
      </c>
      <c r="E1539">
        <v>20</v>
      </c>
      <c r="F1539" s="8" t="str">
        <f t="shared" ref="F1539:F1602" si="48">"insert into Inventario values ("&amp;A1539&amp;","&amp;B1539&amp;","&amp;C1539&amp;","&amp;D1539&amp;","&amp;E1539&amp;");"</f>
        <v>insert into Inventario values (1538,40,5460,1538,20);</v>
      </c>
    </row>
    <row r="1540" spans="1:6" x14ac:dyDescent="0.25">
      <c r="A1540" s="8">
        <f t="shared" ref="A1540:A1603" si="49">+A1539+1</f>
        <v>1539</v>
      </c>
      <c r="B1540">
        <v>30</v>
      </c>
      <c r="C1540">
        <v>4056</v>
      </c>
      <c r="D1540">
        <v>1539</v>
      </c>
      <c r="E1540">
        <v>21</v>
      </c>
      <c r="F1540" s="8" t="str">
        <f t="shared" si="48"/>
        <v>insert into Inventario values (1539,30,4056,1539,21);</v>
      </c>
    </row>
    <row r="1541" spans="1:6" x14ac:dyDescent="0.25">
      <c r="A1541" s="8">
        <f t="shared" si="49"/>
        <v>1540</v>
      </c>
      <c r="B1541">
        <v>91</v>
      </c>
      <c r="C1541">
        <v>12324</v>
      </c>
      <c r="D1541">
        <v>1540</v>
      </c>
      <c r="E1541">
        <v>22</v>
      </c>
      <c r="F1541" s="8" t="str">
        <f t="shared" si="48"/>
        <v>insert into Inventario values (1540,91,12324,1540,22);</v>
      </c>
    </row>
    <row r="1542" spans="1:6" x14ac:dyDescent="0.25">
      <c r="A1542" s="8">
        <f t="shared" si="49"/>
        <v>1541</v>
      </c>
      <c r="B1542">
        <v>44</v>
      </c>
      <c r="C1542">
        <v>5928</v>
      </c>
      <c r="D1542">
        <v>1541</v>
      </c>
      <c r="E1542">
        <v>23</v>
      </c>
      <c r="F1542" s="8" t="str">
        <f t="shared" si="48"/>
        <v>insert into Inventario values (1541,44,5928,1541,23);</v>
      </c>
    </row>
    <row r="1543" spans="1:6" x14ac:dyDescent="0.25">
      <c r="A1543" s="8">
        <f t="shared" si="49"/>
        <v>1542</v>
      </c>
      <c r="B1543">
        <v>79</v>
      </c>
      <c r="C1543">
        <v>10686</v>
      </c>
      <c r="D1543">
        <v>1542</v>
      </c>
      <c r="E1543">
        <v>24</v>
      </c>
      <c r="F1543" s="8" t="str">
        <f t="shared" si="48"/>
        <v>insert into Inventario values (1542,79,10686,1542,24);</v>
      </c>
    </row>
    <row r="1544" spans="1:6" x14ac:dyDescent="0.25">
      <c r="A1544" s="8">
        <f t="shared" si="49"/>
        <v>1543</v>
      </c>
      <c r="B1544">
        <v>15</v>
      </c>
      <c r="C1544">
        <v>2028</v>
      </c>
      <c r="D1544">
        <v>1543</v>
      </c>
      <c r="E1544">
        <v>25</v>
      </c>
      <c r="F1544" s="8" t="str">
        <f t="shared" si="48"/>
        <v>insert into Inventario values (1543,15,2028,1543,25);</v>
      </c>
    </row>
    <row r="1545" spans="1:6" x14ac:dyDescent="0.25">
      <c r="A1545" s="8">
        <f t="shared" si="49"/>
        <v>1544</v>
      </c>
      <c r="B1545">
        <v>20</v>
      </c>
      <c r="C1545">
        <v>2652</v>
      </c>
      <c r="D1545">
        <v>1544</v>
      </c>
      <c r="E1545">
        <v>26</v>
      </c>
      <c r="F1545" s="8" t="str">
        <f t="shared" si="48"/>
        <v>insert into Inventario values (1544,20,2652,1544,26);</v>
      </c>
    </row>
    <row r="1546" spans="1:6" x14ac:dyDescent="0.25">
      <c r="A1546" s="8">
        <f t="shared" si="49"/>
        <v>1545</v>
      </c>
      <c r="B1546">
        <v>6</v>
      </c>
      <c r="C1546">
        <v>624</v>
      </c>
      <c r="D1546">
        <v>1545</v>
      </c>
      <c r="E1546">
        <v>27</v>
      </c>
      <c r="F1546" s="8" t="str">
        <f t="shared" si="48"/>
        <v>insert into Inventario values (1545,6,624,1545,27);</v>
      </c>
    </row>
    <row r="1547" spans="1:6" x14ac:dyDescent="0.25">
      <c r="A1547" s="8">
        <f t="shared" si="49"/>
        <v>1546</v>
      </c>
      <c r="B1547">
        <v>11</v>
      </c>
      <c r="C1547">
        <v>1404</v>
      </c>
      <c r="D1547">
        <v>1546</v>
      </c>
      <c r="E1547">
        <v>28</v>
      </c>
      <c r="F1547" s="8" t="str">
        <f t="shared" si="48"/>
        <v>insert into Inventario values (1546,11,1404,1546,28);</v>
      </c>
    </row>
    <row r="1548" spans="1:6" x14ac:dyDescent="0.25">
      <c r="A1548" s="8">
        <f t="shared" si="49"/>
        <v>1547</v>
      </c>
      <c r="B1548">
        <v>12</v>
      </c>
      <c r="C1548">
        <v>1560</v>
      </c>
      <c r="D1548">
        <v>1547</v>
      </c>
      <c r="E1548">
        <v>29</v>
      </c>
      <c r="F1548" s="8" t="str">
        <f t="shared" si="48"/>
        <v>insert into Inventario values (1547,12,1560,1547,29);</v>
      </c>
    </row>
    <row r="1549" spans="1:6" x14ac:dyDescent="0.25">
      <c r="A1549" s="8">
        <f t="shared" si="49"/>
        <v>1548</v>
      </c>
      <c r="B1549">
        <v>6</v>
      </c>
      <c r="C1549">
        <v>780</v>
      </c>
      <c r="D1549">
        <v>1548</v>
      </c>
      <c r="E1549">
        <v>30</v>
      </c>
      <c r="F1549" s="8" t="str">
        <f t="shared" si="48"/>
        <v>insert into Inventario values (1548,6,780,1548,30);</v>
      </c>
    </row>
    <row r="1550" spans="1:6" x14ac:dyDescent="0.25">
      <c r="A1550" s="8">
        <f t="shared" si="49"/>
        <v>1549</v>
      </c>
      <c r="B1550">
        <v>2</v>
      </c>
      <c r="C1550">
        <v>156</v>
      </c>
      <c r="D1550">
        <v>1549</v>
      </c>
      <c r="E1550">
        <v>31</v>
      </c>
      <c r="F1550" s="8" t="str">
        <f t="shared" si="48"/>
        <v>insert into Inventario values (1549,2,156,1549,31);</v>
      </c>
    </row>
    <row r="1551" spans="1:6" x14ac:dyDescent="0.25">
      <c r="A1551" s="8">
        <f t="shared" si="49"/>
        <v>1550</v>
      </c>
      <c r="B1551">
        <v>2</v>
      </c>
      <c r="C1551">
        <v>234</v>
      </c>
      <c r="D1551">
        <v>1550</v>
      </c>
      <c r="E1551">
        <v>32</v>
      </c>
      <c r="F1551" s="8" t="str">
        <f t="shared" si="48"/>
        <v>insert into Inventario values (1550,2,234,1550,32);</v>
      </c>
    </row>
    <row r="1552" spans="1:6" x14ac:dyDescent="0.25">
      <c r="A1552" s="8">
        <f t="shared" si="49"/>
        <v>1551</v>
      </c>
      <c r="B1552">
        <v>9</v>
      </c>
      <c r="C1552">
        <v>936</v>
      </c>
      <c r="D1552">
        <v>1551</v>
      </c>
      <c r="E1552">
        <v>33</v>
      </c>
      <c r="F1552" s="8" t="str">
        <f t="shared" si="48"/>
        <v>insert into Inventario values (1551,9,936,1551,33);</v>
      </c>
    </row>
    <row r="1553" spans="1:6" x14ac:dyDescent="0.25">
      <c r="A1553" s="8">
        <f t="shared" si="49"/>
        <v>1552</v>
      </c>
      <c r="B1553">
        <v>11</v>
      </c>
      <c r="C1553">
        <v>1404</v>
      </c>
      <c r="D1553">
        <v>1552</v>
      </c>
      <c r="E1553">
        <v>1</v>
      </c>
      <c r="F1553" s="8" t="str">
        <f t="shared" si="48"/>
        <v>insert into Inventario values (1552,11,1404,1552,1);</v>
      </c>
    </row>
    <row r="1554" spans="1:6" x14ac:dyDescent="0.25">
      <c r="A1554" s="8">
        <f t="shared" si="49"/>
        <v>1553</v>
      </c>
      <c r="B1554">
        <v>44</v>
      </c>
      <c r="C1554">
        <v>6162</v>
      </c>
      <c r="D1554">
        <v>1553</v>
      </c>
      <c r="E1554">
        <v>2</v>
      </c>
      <c r="F1554" s="8" t="str">
        <f t="shared" si="48"/>
        <v>insert into Inventario values (1553,44,6162,1553,2);</v>
      </c>
    </row>
    <row r="1555" spans="1:6" x14ac:dyDescent="0.25">
      <c r="A1555" s="8">
        <f t="shared" si="49"/>
        <v>1554</v>
      </c>
      <c r="B1555">
        <v>10</v>
      </c>
      <c r="C1555">
        <v>1326</v>
      </c>
      <c r="D1555">
        <v>1554</v>
      </c>
      <c r="E1555">
        <v>3</v>
      </c>
      <c r="F1555" s="8" t="str">
        <f t="shared" si="48"/>
        <v>insert into Inventario values (1554,10,1326,1554,3);</v>
      </c>
    </row>
    <row r="1556" spans="1:6" x14ac:dyDescent="0.25">
      <c r="A1556" s="8">
        <f t="shared" si="49"/>
        <v>1555</v>
      </c>
      <c r="B1556">
        <v>3</v>
      </c>
      <c r="C1556">
        <v>312</v>
      </c>
      <c r="D1556">
        <v>1555</v>
      </c>
      <c r="E1556">
        <v>4</v>
      </c>
      <c r="F1556" s="8" t="str">
        <f t="shared" si="48"/>
        <v>insert into Inventario values (1555,3,312,1555,4);</v>
      </c>
    </row>
    <row r="1557" spans="1:6" x14ac:dyDescent="0.25">
      <c r="A1557" s="8">
        <f t="shared" si="49"/>
        <v>1556</v>
      </c>
      <c r="B1557">
        <v>21</v>
      </c>
      <c r="C1557">
        <v>2808</v>
      </c>
      <c r="D1557">
        <v>1556</v>
      </c>
      <c r="E1557">
        <v>5</v>
      </c>
      <c r="F1557" s="8" t="str">
        <f t="shared" si="48"/>
        <v>insert into Inventario values (1556,21,2808,1556,5);</v>
      </c>
    </row>
    <row r="1558" spans="1:6" x14ac:dyDescent="0.25">
      <c r="A1558" s="8">
        <f t="shared" si="49"/>
        <v>1557</v>
      </c>
      <c r="B1558">
        <v>13</v>
      </c>
      <c r="C1558">
        <v>1716</v>
      </c>
      <c r="D1558">
        <v>1557</v>
      </c>
      <c r="E1558">
        <v>6</v>
      </c>
      <c r="F1558" s="8" t="str">
        <f t="shared" si="48"/>
        <v>insert into Inventario values (1557,13,1716,1557,6);</v>
      </c>
    </row>
    <row r="1559" spans="1:6" x14ac:dyDescent="0.25">
      <c r="A1559" s="8">
        <f t="shared" si="49"/>
        <v>1558</v>
      </c>
      <c r="B1559">
        <v>24</v>
      </c>
      <c r="C1559">
        <v>3276</v>
      </c>
      <c r="D1559">
        <v>1558</v>
      </c>
      <c r="E1559">
        <v>7</v>
      </c>
      <c r="F1559" s="8" t="str">
        <f t="shared" si="48"/>
        <v>insert into Inventario values (1558,24,3276,1558,7);</v>
      </c>
    </row>
    <row r="1560" spans="1:6" x14ac:dyDescent="0.25">
      <c r="A1560" s="8">
        <f t="shared" si="49"/>
        <v>1559</v>
      </c>
      <c r="B1560">
        <v>3</v>
      </c>
      <c r="C1560">
        <v>312</v>
      </c>
      <c r="D1560">
        <v>1559</v>
      </c>
      <c r="E1560">
        <v>8</v>
      </c>
      <c r="F1560" s="8" t="str">
        <f t="shared" si="48"/>
        <v>insert into Inventario values (1559,3,312,1559,8);</v>
      </c>
    </row>
    <row r="1561" spans="1:6" x14ac:dyDescent="0.25">
      <c r="A1561" s="8">
        <f t="shared" si="49"/>
        <v>1560</v>
      </c>
      <c r="B1561">
        <v>5</v>
      </c>
      <c r="C1561">
        <v>624</v>
      </c>
      <c r="D1561">
        <v>1560</v>
      </c>
      <c r="E1561">
        <v>9</v>
      </c>
      <c r="F1561" s="8" t="str">
        <f t="shared" si="48"/>
        <v>insert into Inventario values (1560,5,624,1560,9);</v>
      </c>
    </row>
    <row r="1562" spans="1:6" x14ac:dyDescent="0.25">
      <c r="A1562" s="8">
        <f t="shared" si="49"/>
        <v>1561</v>
      </c>
      <c r="B1562">
        <v>7</v>
      </c>
      <c r="C1562">
        <v>780</v>
      </c>
      <c r="D1562">
        <v>1561</v>
      </c>
      <c r="E1562">
        <v>10</v>
      </c>
      <c r="F1562" s="8" t="str">
        <f t="shared" si="48"/>
        <v>insert into Inventario values (1561,7,780,1561,10);</v>
      </c>
    </row>
    <row r="1563" spans="1:6" x14ac:dyDescent="0.25">
      <c r="A1563" s="8">
        <f t="shared" si="49"/>
        <v>1562</v>
      </c>
      <c r="B1563">
        <v>3</v>
      </c>
      <c r="C1563">
        <v>156</v>
      </c>
      <c r="D1563">
        <v>1562</v>
      </c>
      <c r="E1563">
        <v>11</v>
      </c>
      <c r="F1563" s="8" t="str">
        <f t="shared" si="48"/>
        <v>insert into Inventario values (1562,3,156,1562,11);</v>
      </c>
    </row>
    <row r="1564" spans="1:6" x14ac:dyDescent="0.25">
      <c r="A1564" s="8">
        <f t="shared" si="49"/>
        <v>1563</v>
      </c>
      <c r="B1564">
        <v>30</v>
      </c>
      <c r="C1564">
        <v>4056</v>
      </c>
      <c r="D1564">
        <v>1563</v>
      </c>
      <c r="E1564">
        <v>12</v>
      </c>
      <c r="F1564" s="8" t="str">
        <f t="shared" si="48"/>
        <v>insert into Inventario values (1563,30,4056,1563,12);</v>
      </c>
    </row>
    <row r="1565" spans="1:6" x14ac:dyDescent="0.25">
      <c r="A1565" s="8">
        <f t="shared" si="49"/>
        <v>1564</v>
      </c>
      <c r="B1565">
        <v>56</v>
      </c>
      <c r="C1565">
        <v>7566</v>
      </c>
      <c r="D1565">
        <v>1564</v>
      </c>
      <c r="E1565">
        <v>13</v>
      </c>
      <c r="F1565" s="8" t="str">
        <f t="shared" si="48"/>
        <v>insert into Inventario values (1564,56,7566,1564,13);</v>
      </c>
    </row>
    <row r="1566" spans="1:6" x14ac:dyDescent="0.25">
      <c r="A1566" s="8">
        <f t="shared" si="49"/>
        <v>1565</v>
      </c>
      <c r="B1566">
        <v>110</v>
      </c>
      <c r="C1566">
        <v>15444</v>
      </c>
      <c r="D1566">
        <v>1565</v>
      </c>
      <c r="E1566">
        <v>14</v>
      </c>
      <c r="F1566" s="8" t="str">
        <f t="shared" si="48"/>
        <v>insert into Inventario values (1565,110,15444,1565,14);</v>
      </c>
    </row>
    <row r="1567" spans="1:6" x14ac:dyDescent="0.25">
      <c r="A1567" s="8">
        <f t="shared" si="49"/>
        <v>1566</v>
      </c>
      <c r="B1567">
        <v>16</v>
      </c>
      <c r="C1567">
        <v>2106</v>
      </c>
      <c r="D1567">
        <v>1566</v>
      </c>
      <c r="E1567">
        <v>15</v>
      </c>
      <c r="F1567" s="8" t="str">
        <f t="shared" si="48"/>
        <v>insert into Inventario values (1566,16,2106,1566,15);</v>
      </c>
    </row>
    <row r="1568" spans="1:6" x14ac:dyDescent="0.25">
      <c r="A1568" s="8">
        <f t="shared" si="49"/>
        <v>1567</v>
      </c>
      <c r="B1568">
        <v>14</v>
      </c>
      <c r="C1568">
        <v>1872</v>
      </c>
      <c r="D1568">
        <v>1567</v>
      </c>
      <c r="E1568">
        <v>16</v>
      </c>
      <c r="F1568" s="8" t="str">
        <f t="shared" si="48"/>
        <v>insert into Inventario values (1567,14,1872,1567,16);</v>
      </c>
    </row>
    <row r="1569" spans="1:6" x14ac:dyDescent="0.25">
      <c r="A1569" s="8">
        <f t="shared" si="49"/>
        <v>1568</v>
      </c>
      <c r="B1569">
        <v>23</v>
      </c>
      <c r="C1569">
        <v>3120</v>
      </c>
      <c r="D1569">
        <v>1568</v>
      </c>
      <c r="E1569">
        <v>17</v>
      </c>
      <c r="F1569" s="8" t="str">
        <f t="shared" si="48"/>
        <v>insert into Inventario values (1568,23,3120,1568,17);</v>
      </c>
    </row>
    <row r="1570" spans="1:6" x14ac:dyDescent="0.25">
      <c r="A1570" s="8">
        <f t="shared" si="49"/>
        <v>1569</v>
      </c>
      <c r="B1570">
        <v>73</v>
      </c>
      <c r="C1570">
        <v>10062</v>
      </c>
      <c r="D1570">
        <v>1569</v>
      </c>
      <c r="E1570">
        <v>18</v>
      </c>
      <c r="F1570" s="8" t="str">
        <f t="shared" si="48"/>
        <v>insert into Inventario values (1569,73,10062,1569,18);</v>
      </c>
    </row>
    <row r="1571" spans="1:6" x14ac:dyDescent="0.25">
      <c r="A1571" s="8">
        <f t="shared" si="49"/>
        <v>1570</v>
      </c>
      <c r="B1571">
        <v>28</v>
      </c>
      <c r="C1571">
        <v>4368</v>
      </c>
      <c r="D1571">
        <v>1570</v>
      </c>
      <c r="E1571">
        <v>19</v>
      </c>
      <c r="F1571" s="8" t="str">
        <f t="shared" si="48"/>
        <v>insert into Inventario values (1570,28,4368,1570,19);</v>
      </c>
    </row>
    <row r="1572" spans="1:6" x14ac:dyDescent="0.25">
      <c r="A1572" s="8">
        <f t="shared" si="49"/>
        <v>1571</v>
      </c>
      <c r="B1572">
        <v>43</v>
      </c>
      <c r="C1572">
        <v>5850</v>
      </c>
      <c r="D1572">
        <v>1571</v>
      </c>
      <c r="E1572">
        <v>20</v>
      </c>
      <c r="F1572" s="8" t="str">
        <f t="shared" si="48"/>
        <v>insert into Inventario values (1571,43,5850,1571,20);</v>
      </c>
    </row>
    <row r="1573" spans="1:6" x14ac:dyDescent="0.25">
      <c r="A1573" s="8">
        <f t="shared" si="49"/>
        <v>1572</v>
      </c>
      <c r="B1573">
        <v>59</v>
      </c>
      <c r="C1573">
        <v>8112</v>
      </c>
      <c r="D1573">
        <v>1572</v>
      </c>
      <c r="E1573">
        <v>21</v>
      </c>
      <c r="F1573" s="8" t="str">
        <f t="shared" si="48"/>
        <v>insert into Inventario values (1572,59,8112,1572,21);</v>
      </c>
    </row>
    <row r="1574" spans="1:6" x14ac:dyDescent="0.25">
      <c r="A1574" s="8">
        <f t="shared" si="49"/>
        <v>1573</v>
      </c>
      <c r="B1574">
        <v>33</v>
      </c>
      <c r="C1574">
        <v>4524</v>
      </c>
      <c r="D1574">
        <v>1573</v>
      </c>
      <c r="E1574">
        <v>22</v>
      </c>
      <c r="F1574" s="8" t="str">
        <f t="shared" si="48"/>
        <v>insert into Inventario values (1573,33,4524,1573,22);</v>
      </c>
    </row>
    <row r="1575" spans="1:6" x14ac:dyDescent="0.25">
      <c r="A1575" s="8">
        <f t="shared" si="49"/>
        <v>1574</v>
      </c>
      <c r="B1575">
        <v>26</v>
      </c>
      <c r="C1575">
        <v>3432</v>
      </c>
      <c r="D1575">
        <v>1574</v>
      </c>
      <c r="E1575">
        <v>23</v>
      </c>
      <c r="F1575" s="8" t="str">
        <f t="shared" si="48"/>
        <v>insert into Inventario values (1574,26,3432,1574,23);</v>
      </c>
    </row>
    <row r="1576" spans="1:6" x14ac:dyDescent="0.25">
      <c r="A1576" s="8">
        <f t="shared" si="49"/>
        <v>1575</v>
      </c>
      <c r="B1576">
        <v>56</v>
      </c>
      <c r="C1576">
        <v>7722</v>
      </c>
      <c r="D1576">
        <v>1575</v>
      </c>
      <c r="E1576">
        <v>24</v>
      </c>
      <c r="F1576" s="8" t="str">
        <f t="shared" si="48"/>
        <v>insert into Inventario values (1575,56,7722,1575,24);</v>
      </c>
    </row>
    <row r="1577" spans="1:6" x14ac:dyDescent="0.25">
      <c r="A1577" s="8">
        <f t="shared" si="49"/>
        <v>1576</v>
      </c>
      <c r="B1577">
        <v>65</v>
      </c>
      <c r="C1577">
        <v>8970</v>
      </c>
      <c r="D1577">
        <v>1576</v>
      </c>
      <c r="E1577">
        <v>25</v>
      </c>
      <c r="F1577" s="8" t="str">
        <f t="shared" si="48"/>
        <v>insert into Inventario values (1576,65,8970,1576,25);</v>
      </c>
    </row>
    <row r="1578" spans="1:6" x14ac:dyDescent="0.25">
      <c r="A1578" s="8">
        <f t="shared" si="49"/>
        <v>1577</v>
      </c>
      <c r="B1578">
        <v>33</v>
      </c>
      <c r="C1578">
        <v>4524</v>
      </c>
      <c r="D1578">
        <v>1577</v>
      </c>
      <c r="E1578">
        <v>26</v>
      </c>
      <c r="F1578" s="8" t="str">
        <f t="shared" si="48"/>
        <v>insert into Inventario values (1577,33,4524,1577,26);</v>
      </c>
    </row>
    <row r="1579" spans="1:6" x14ac:dyDescent="0.25">
      <c r="A1579" s="8">
        <f t="shared" si="49"/>
        <v>1578</v>
      </c>
      <c r="B1579">
        <v>41</v>
      </c>
      <c r="C1579">
        <v>5538</v>
      </c>
      <c r="D1579">
        <v>1578</v>
      </c>
      <c r="E1579">
        <v>27</v>
      </c>
      <c r="F1579" s="8" t="str">
        <f t="shared" si="48"/>
        <v>insert into Inventario values (1578,41,5538,1578,27);</v>
      </c>
    </row>
    <row r="1580" spans="1:6" x14ac:dyDescent="0.25">
      <c r="A1580" s="8">
        <f t="shared" si="49"/>
        <v>1579</v>
      </c>
      <c r="B1580">
        <v>83</v>
      </c>
      <c r="C1580">
        <v>11310</v>
      </c>
      <c r="D1580">
        <v>1579</v>
      </c>
      <c r="E1580">
        <v>28</v>
      </c>
      <c r="F1580" s="8" t="str">
        <f t="shared" si="48"/>
        <v>insert into Inventario values (1579,83,11310,1579,28);</v>
      </c>
    </row>
    <row r="1581" spans="1:6" x14ac:dyDescent="0.25">
      <c r="A1581" s="8">
        <f t="shared" si="49"/>
        <v>1580</v>
      </c>
      <c r="B1581">
        <v>15</v>
      </c>
      <c r="C1581">
        <v>2106</v>
      </c>
      <c r="D1581">
        <v>1580</v>
      </c>
      <c r="E1581">
        <v>29</v>
      </c>
      <c r="F1581" s="8" t="str">
        <f t="shared" si="48"/>
        <v>insert into Inventario values (1580,15,2106,1580,29);</v>
      </c>
    </row>
    <row r="1582" spans="1:6" x14ac:dyDescent="0.25">
      <c r="A1582" s="8">
        <f t="shared" si="49"/>
        <v>1581</v>
      </c>
      <c r="B1582">
        <v>66</v>
      </c>
      <c r="C1582">
        <v>9282</v>
      </c>
      <c r="D1582">
        <v>1581</v>
      </c>
      <c r="E1582">
        <v>30</v>
      </c>
      <c r="F1582" s="8" t="str">
        <f t="shared" si="48"/>
        <v>insert into Inventario values (1581,66,9282,1581,30);</v>
      </c>
    </row>
    <row r="1583" spans="1:6" x14ac:dyDescent="0.25">
      <c r="A1583" s="8">
        <f t="shared" si="49"/>
        <v>1582</v>
      </c>
      <c r="B1583">
        <v>32</v>
      </c>
      <c r="C1583">
        <v>4368</v>
      </c>
      <c r="D1583">
        <v>1582</v>
      </c>
      <c r="E1583">
        <v>31</v>
      </c>
      <c r="F1583" s="8" t="str">
        <f t="shared" si="48"/>
        <v>insert into Inventario values (1582,32,4368,1582,31);</v>
      </c>
    </row>
    <row r="1584" spans="1:6" x14ac:dyDescent="0.25">
      <c r="A1584" s="8">
        <f t="shared" si="49"/>
        <v>1583</v>
      </c>
      <c r="B1584">
        <v>392</v>
      </c>
      <c r="C1584">
        <v>57954</v>
      </c>
      <c r="D1584">
        <v>1583</v>
      </c>
      <c r="E1584">
        <v>32</v>
      </c>
      <c r="F1584" s="8" t="str">
        <f t="shared" si="48"/>
        <v>insert into Inventario values (1583,392,57954,1583,32);</v>
      </c>
    </row>
    <row r="1585" spans="1:6" x14ac:dyDescent="0.25">
      <c r="A1585" s="8">
        <f t="shared" si="49"/>
        <v>1584</v>
      </c>
      <c r="B1585">
        <v>101</v>
      </c>
      <c r="C1585">
        <v>13884</v>
      </c>
      <c r="D1585">
        <v>1584</v>
      </c>
      <c r="E1585">
        <v>33</v>
      </c>
      <c r="F1585" s="8" t="str">
        <f t="shared" si="48"/>
        <v>insert into Inventario values (1584,101,13884,1584,33);</v>
      </c>
    </row>
    <row r="1586" spans="1:6" x14ac:dyDescent="0.25">
      <c r="A1586" s="8">
        <f t="shared" si="49"/>
        <v>1585</v>
      </c>
      <c r="B1586">
        <v>885</v>
      </c>
      <c r="C1586">
        <v>136500</v>
      </c>
      <c r="D1586">
        <v>1585</v>
      </c>
      <c r="E1586">
        <v>1</v>
      </c>
      <c r="F1586" s="8" t="str">
        <f t="shared" si="48"/>
        <v>insert into Inventario values (1585,885,136500,1585,1);</v>
      </c>
    </row>
    <row r="1587" spans="1:6" x14ac:dyDescent="0.25">
      <c r="A1587" s="8">
        <f t="shared" si="49"/>
        <v>1586</v>
      </c>
      <c r="B1587">
        <v>395</v>
      </c>
      <c r="C1587">
        <v>59280</v>
      </c>
      <c r="D1587">
        <v>1586</v>
      </c>
      <c r="E1587">
        <v>2</v>
      </c>
      <c r="F1587" s="8" t="str">
        <f t="shared" si="48"/>
        <v>insert into Inventario values (1586,395,59280,1586,2);</v>
      </c>
    </row>
    <row r="1588" spans="1:6" x14ac:dyDescent="0.25">
      <c r="A1588" s="8">
        <f t="shared" si="49"/>
        <v>1587</v>
      </c>
      <c r="B1588">
        <v>428</v>
      </c>
      <c r="C1588">
        <v>65130</v>
      </c>
      <c r="D1588">
        <v>1587</v>
      </c>
      <c r="E1588">
        <v>3</v>
      </c>
      <c r="F1588" s="8" t="str">
        <f t="shared" si="48"/>
        <v>insert into Inventario values (1587,428,65130,1587,3);</v>
      </c>
    </row>
    <row r="1589" spans="1:6" x14ac:dyDescent="0.25">
      <c r="A1589" s="8">
        <f t="shared" si="49"/>
        <v>1588</v>
      </c>
      <c r="B1589">
        <v>885</v>
      </c>
      <c r="C1589">
        <v>136500</v>
      </c>
      <c r="D1589">
        <v>1588</v>
      </c>
      <c r="E1589">
        <v>4</v>
      </c>
      <c r="F1589" s="8" t="str">
        <f t="shared" si="48"/>
        <v>insert into Inventario values (1588,885,136500,1588,4);</v>
      </c>
    </row>
    <row r="1590" spans="1:6" x14ac:dyDescent="0.25">
      <c r="A1590" s="8">
        <f t="shared" si="49"/>
        <v>1589</v>
      </c>
      <c r="B1590">
        <v>1950</v>
      </c>
      <c r="C1590">
        <v>304200</v>
      </c>
      <c r="D1590">
        <v>1589</v>
      </c>
      <c r="E1590">
        <v>5</v>
      </c>
      <c r="F1590" s="8" t="str">
        <f t="shared" si="48"/>
        <v>insert into Inventario values (1589,1950,304200,1589,5);</v>
      </c>
    </row>
    <row r="1591" spans="1:6" x14ac:dyDescent="0.25">
      <c r="A1591" s="8">
        <f t="shared" si="49"/>
        <v>1590</v>
      </c>
      <c r="B1591">
        <v>519</v>
      </c>
      <c r="C1591">
        <v>70980</v>
      </c>
      <c r="D1591">
        <v>1590</v>
      </c>
      <c r="E1591">
        <v>6</v>
      </c>
      <c r="F1591" s="8" t="str">
        <f t="shared" si="48"/>
        <v>insert into Inventario values (1590,519,70980,1590,6);</v>
      </c>
    </row>
    <row r="1592" spans="1:6" x14ac:dyDescent="0.25">
      <c r="A1592" s="8">
        <f t="shared" si="49"/>
        <v>1591</v>
      </c>
      <c r="B1592">
        <v>15</v>
      </c>
      <c r="C1592">
        <v>1950</v>
      </c>
      <c r="D1592">
        <v>1591</v>
      </c>
      <c r="E1592">
        <v>7</v>
      </c>
      <c r="F1592" s="8" t="str">
        <f t="shared" si="48"/>
        <v>insert into Inventario values (1591,15,1950,1591,7);</v>
      </c>
    </row>
    <row r="1593" spans="1:6" x14ac:dyDescent="0.25">
      <c r="A1593" s="8">
        <f t="shared" si="49"/>
        <v>1592</v>
      </c>
      <c r="B1593">
        <v>35</v>
      </c>
      <c r="C1593">
        <v>4758</v>
      </c>
      <c r="D1593">
        <v>1592</v>
      </c>
      <c r="E1593">
        <v>8</v>
      </c>
      <c r="F1593" s="8" t="str">
        <f t="shared" si="48"/>
        <v>insert into Inventario values (1592,35,4758,1592,8);</v>
      </c>
    </row>
    <row r="1594" spans="1:6" x14ac:dyDescent="0.25">
      <c r="A1594" s="8">
        <f t="shared" si="49"/>
        <v>1593</v>
      </c>
      <c r="B1594">
        <v>38</v>
      </c>
      <c r="C1594">
        <v>5148</v>
      </c>
      <c r="D1594">
        <v>1593</v>
      </c>
      <c r="E1594">
        <v>9</v>
      </c>
      <c r="F1594" s="8" t="str">
        <f t="shared" si="48"/>
        <v>insert into Inventario values (1593,38,5148,1593,9);</v>
      </c>
    </row>
    <row r="1595" spans="1:6" x14ac:dyDescent="0.25">
      <c r="A1595" s="8">
        <f t="shared" si="49"/>
        <v>1594</v>
      </c>
      <c r="B1595">
        <v>32</v>
      </c>
      <c r="C1595">
        <v>4290</v>
      </c>
      <c r="D1595">
        <v>1594</v>
      </c>
      <c r="E1595">
        <v>10</v>
      </c>
      <c r="F1595" s="8" t="str">
        <f t="shared" si="48"/>
        <v>insert into Inventario values (1594,32,4290,1594,10);</v>
      </c>
    </row>
    <row r="1596" spans="1:6" x14ac:dyDescent="0.25">
      <c r="A1596" s="8">
        <f t="shared" si="49"/>
        <v>1595</v>
      </c>
      <c r="B1596">
        <v>40</v>
      </c>
      <c r="C1596">
        <v>5460</v>
      </c>
      <c r="D1596">
        <v>1595</v>
      </c>
      <c r="E1596">
        <v>11</v>
      </c>
      <c r="F1596" s="8" t="str">
        <f t="shared" si="48"/>
        <v>insert into Inventario values (1595,40,5460,1595,11);</v>
      </c>
    </row>
    <row r="1597" spans="1:6" x14ac:dyDescent="0.25">
      <c r="A1597" s="8">
        <f t="shared" si="49"/>
        <v>1596</v>
      </c>
      <c r="B1597">
        <v>26</v>
      </c>
      <c r="C1597">
        <v>3510</v>
      </c>
      <c r="D1597">
        <v>1596</v>
      </c>
      <c r="E1597">
        <v>12</v>
      </c>
      <c r="F1597" s="8" t="str">
        <f t="shared" si="48"/>
        <v>insert into Inventario values (1596,26,3510,1596,12);</v>
      </c>
    </row>
    <row r="1598" spans="1:6" x14ac:dyDescent="0.25">
      <c r="A1598" s="8">
        <f t="shared" si="49"/>
        <v>1597</v>
      </c>
      <c r="B1598">
        <v>93</v>
      </c>
      <c r="C1598">
        <v>12714</v>
      </c>
      <c r="D1598">
        <v>1597</v>
      </c>
      <c r="E1598">
        <v>13</v>
      </c>
      <c r="F1598" s="8" t="str">
        <f t="shared" si="48"/>
        <v>insert into Inventario values (1597,93,12714,1597,13);</v>
      </c>
    </row>
    <row r="1599" spans="1:6" x14ac:dyDescent="0.25">
      <c r="A1599" s="8">
        <f t="shared" si="49"/>
        <v>1598</v>
      </c>
      <c r="B1599">
        <v>78</v>
      </c>
      <c r="C1599">
        <v>10608</v>
      </c>
      <c r="D1599">
        <v>1598</v>
      </c>
      <c r="E1599">
        <v>14</v>
      </c>
      <c r="F1599" s="8" t="str">
        <f t="shared" si="48"/>
        <v>insert into Inventario values (1598,78,10608,1598,14);</v>
      </c>
    </row>
    <row r="1600" spans="1:6" x14ac:dyDescent="0.25">
      <c r="A1600" s="8">
        <f t="shared" si="49"/>
        <v>1599</v>
      </c>
      <c r="B1600">
        <v>97</v>
      </c>
      <c r="C1600">
        <v>13260</v>
      </c>
      <c r="D1600">
        <v>1599</v>
      </c>
      <c r="E1600">
        <v>15</v>
      </c>
      <c r="F1600" s="8" t="str">
        <f t="shared" si="48"/>
        <v>insert into Inventario values (1599,97,13260,1599,15);</v>
      </c>
    </row>
    <row r="1601" spans="1:6" x14ac:dyDescent="0.25">
      <c r="A1601" s="8">
        <f t="shared" si="49"/>
        <v>1600</v>
      </c>
      <c r="B1601">
        <v>120</v>
      </c>
      <c r="C1601">
        <v>17160</v>
      </c>
      <c r="D1601">
        <v>1600</v>
      </c>
      <c r="E1601">
        <v>16</v>
      </c>
      <c r="F1601" s="8" t="str">
        <f t="shared" si="48"/>
        <v>insert into Inventario values (1600,120,17160,1600,16);</v>
      </c>
    </row>
    <row r="1602" spans="1:6" x14ac:dyDescent="0.25">
      <c r="A1602" s="8">
        <f t="shared" si="49"/>
        <v>1601</v>
      </c>
      <c r="B1602">
        <v>129</v>
      </c>
      <c r="C1602">
        <v>17628</v>
      </c>
      <c r="D1602">
        <v>1601</v>
      </c>
      <c r="E1602">
        <v>17</v>
      </c>
      <c r="F1602" s="8" t="str">
        <f t="shared" si="48"/>
        <v>insert into Inventario values (1601,129,17628,1601,17);</v>
      </c>
    </row>
    <row r="1603" spans="1:6" x14ac:dyDescent="0.25">
      <c r="A1603" s="8">
        <f t="shared" si="49"/>
        <v>1602</v>
      </c>
      <c r="B1603">
        <v>77</v>
      </c>
      <c r="C1603">
        <v>10452</v>
      </c>
      <c r="D1603">
        <v>1602</v>
      </c>
      <c r="E1603">
        <v>18</v>
      </c>
      <c r="F1603" s="8" t="str">
        <f t="shared" ref="F1603:F1666" si="50">"insert into Inventario values ("&amp;A1603&amp;","&amp;B1603&amp;","&amp;C1603&amp;","&amp;D1603&amp;","&amp;E1603&amp;");"</f>
        <v>insert into Inventario values (1602,77,10452,1602,18);</v>
      </c>
    </row>
    <row r="1604" spans="1:6" x14ac:dyDescent="0.25">
      <c r="A1604" s="8">
        <f t="shared" ref="A1604:A1667" si="51">+A1603+1</f>
        <v>1603</v>
      </c>
      <c r="B1604">
        <v>435</v>
      </c>
      <c r="C1604">
        <v>66300</v>
      </c>
      <c r="D1604">
        <v>1603</v>
      </c>
      <c r="E1604">
        <v>19</v>
      </c>
      <c r="F1604" s="8" t="str">
        <f t="shared" si="50"/>
        <v>insert into Inventario values (1603,435,66300,1603,19);</v>
      </c>
    </row>
    <row r="1605" spans="1:6" x14ac:dyDescent="0.25">
      <c r="A1605" s="8">
        <f t="shared" si="51"/>
        <v>1604</v>
      </c>
      <c r="B1605">
        <v>2150</v>
      </c>
      <c r="C1605">
        <v>335400</v>
      </c>
      <c r="D1605">
        <v>1604</v>
      </c>
      <c r="E1605">
        <v>20</v>
      </c>
      <c r="F1605" s="8" t="str">
        <f t="shared" si="50"/>
        <v>insert into Inventario values (1604,2150,335400,1604,20);</v>
      </c>
    </row>
    <row r="1606" spans="1:6" x14ac:dyDescent="0.25">
      <c r="A1606" s="8">
        <f t="shared" si="51"/>
        <v>1605</v>
      </c>
      <c r="B1606">
        <v>2825</v>
      </c>
      <c r="C1606">
        <v>440700</v>
      </c>
      <c r="D1606">
        <v>1605</v>
      </c>
      <c r="E1606">
        <v>21</v>
      </c>
      <c r="F1606" s="8" t="str">
        <f t="shared" si="50"/>
        <v>insert into Inventario values (1605,2825,440700,1605,21);</v>
      </c>
    </row>
    <row r="1607" spans="1:6" x14ac:dyDescent="0.25">
      <c r="A1607" s="8">
        <f t="shared" si="51"/>
        <v>1606</v>
      </c>
      <c r="B1607">
        <v>165</v>
      </c>
      <c r="C1607">
        <v>24180</v>
      </c>
      <c r="D1607">
        <v>1606</v>
      </c>
      <c r="E1607">
        <v>22</v>
      </c>
      <c r="F1607" s="8" t="str">
        <f t="shared" si="50"/>
        <v>insert into Inventario values (1606,165,24180,1606,22);</v>
      </c>
    </row>
    <row r="1608" spans="1:6" x14ac:dyDescent="0.25">
      <c r="A1608" s="8">
        <f t="shared" si="51"/>
        <v>1607</v>
      </c>
      <c r="B1608">
        <v>156</v>
      </c>
      <c r="C1608">
        <v>21528</v>
      </c>
      <c r="D1608">
        <v>1607</v>
      </c>
      <c r="E1608">
        <v>23</v>
      </c>
      <c r="F1608" s="8" t="str">
        <f t="shared" si="50"/>
        <v>insert into Inventario values (1607,156,21528,1607,23);</v>
      </c>
    </row>
    <row r="1609" spans="1:6" x14ac:dyDescent="0.25">
      <c r="A1609" s="8">
        <f t="shared" si="51"/>
        <v>1608</v>
      </c>
      <c r="B1609">
        <v>295</v>
      </c>
      <c r="C1609">
        <v>44460</v>
      </c>
      <c r="D1609">
        <v>1608</v>
      </c>
      <c r="E1609">
        <v>24</v>
      </c>
      <c r="F1609" s="8" t="str">
        <f t="shared" si="50"/>
        <v>insert into Inventario values (1608,295,44460,1608,24);</v>
      </c>
    </row>
    <row r="1610" spans="1:6" x14ac:dyDescent="0.25">
      <c r="A1610" s="8">
        <f t="shared" si="51"/>
        <v>1609</v>
      </c>
      <c r="B1610">
        <v>192</v>
      </c>
      <c r="C1610">
        <v>28392</v>
      </c>
      <c r="D1610">
        <v>1609</v>
      </c>
      <c r="E1610">
        <v>25</v>
      </c>
      <c r="F1610" s="8" t="str">
        <f t="shared" si="50"/>
        <v>insert into Inventario values (1609,192,28392,1609,25);</v>
      </c>
    </row>
    <row r="1611" spans="1:6" x14ac:dyDescent="0.25">
      <c r="A1611" s="8">
        <f t="shared" si="51"/>
        <v>1610</v>
      </c>
      <c r="B1611">
        <v>275</v>
      </c>
      <c r="C1611">
        <v>41340</v>
      </c>
      <c r="D1611">
        <v>1610</v>
      </c>
      <c r="E1611">
        <v>26</v>
      </c>
      <c r="F1611" s="8" t="str">
        <f t="shared" si="50"/>
        <v>insert into Inventario values (1610,275,41340,1610,26);</v>
      </c>
    </row>
    <row r="1612" spans="1:6" x14ac:dyDescent="0.25">
      <c r="A1612" s="8">
        <f t="shared" si="51"/>
        <v>1611</v>
      </c>
      <c r="B1612">
        <v>309</v>
      </c>
      <c r="C1612">
        <v>46644</v>
      </c>
      <c r="D1612">
        <v>1611</v>
      </c>
      <c r="E1612">
        <v>27</v>
      </c>
      <c r="F1612" s="8" t="str">
        <f t="shared" si="50"/>
        <v>insert into Inventario values (1611,309,46644,1611,27);</v>
      </c>
    </row>
    <row r="1613" spans="1:6" x14ac:dyDescent="0.25">
      <c r="A1613" s="8">
        <f t="shared" si="51"/>
        <v>1612</v>
      </c>
      <c r="B1613">
        <v>38</v>
      </c>
      <c r="C1613">
        <v>5148</v>
      </c>
      <c r="D1613">
        <v>1612</v>
      </c>
      <c r="E1613">
        <v>28</v>
      </c>
      <c r="F1613" s="8" t="str">
        <f t="shared" si="50"/>
        <v>insert into Inventario values (1612,38,5148,1612,28);</v>
      </c>
    </row>
    <row r="1614" spans="1:6" x14ac:dyDescent="0.25">
      <c r="A1614" s="8">
        <f t="shared" si="51"/>
        <v>1613</v>
      </c>
      <c r="B1614">
        <v>2</v>
      </c>
      <c r="C1614">
        <v>156</v>
      </c>
      <c r="D1614">
        <v>1613</v>
      </c>
      <c r="E1614">
        <v>29</v>
      </c>
      <c r="F1614" s="8" t="str">
        <f t="shared" si="50"/>
        <v>insert into Inventario values (1613,2,156,1613,29);</v>
      </c>
    </row>
    <row r="1615" spans="1:6" x14ac:dyDescent="0.25">
      <c r="A1615" s="8">
        <f t="shared" si="51"/>
        <v>1614</v>
      </c>
      <c r="B1615">
        <v>121</v>
      </c>
      <c r="C1615">
        <v>16458</v>
      </c>
      <c r="D1615">
        <v>1614</v>
      </c>
      <c r="E1615">
        <v>30</v>
      </c>
      <c r="F1615" s="8" t="str">
        <f t="shared" si="50"/>
        <v>insert into Inventario values (1614,121,16458,1614,30);</v>
      </c>
    </row>
    <row r="1616" spans="1:6" x14ac:dyDescent="0.25">
      <c r="A1616" s="8">
        <f t="shared" si="51"/>
        <v>1615</v>
      </c>
      <c r="B1616">
        <v>40</v>
      </c>
      <c r="C1616">
        <v>5460</v>
      </c>
      <c r="D1616">
        <v>1615</v>
      </c>
      <c r="E1616">
        <v>31</v>
      </c>
      <c r="F1616" s="8" t="str">
        <f t="shared" si="50"/>
        <v>insert into Inventario values (1615,40,5460,1615,31);</v>
      </c>
    </row>
    <row r="1617" spans="1:6" x14ac:dyDescent="0.25">
      <c r="A1617" s="8">
        <f t="shared" si="51"/>
        <v>1616</v>
      </c>
      <c r="B1617">
        <v>35</v>
      </c>
      <c r="C1617">
        <v>4680</v>
      </c>
      <c r="D1617">
        <v>1616</v>
      </c>
      <c r="E1617">
        <v>32</v>
      </c>
      <c r="F1617" s="8" t="str">
        <f t="shared" si="50"/>
        <v>insert into Inventario values (1616,35,4680,1616,32);</v>
      </c>
    </row>
    <row r="1618" spans="1:6" x14ac:dyDescent="0.25">
      <c r="A1618" s="8">
        <f t="shared" si="51"/>
        <v>1617</v>
      </c>
      <c r="B1618">
        <v>24</v>
      </c>
      <c r="C1618">
        <v>3198</v>
      </c>
      <c r="D1618">
        <v>1617</v>
      </c>
      <c r="E1618">
        <v>33</v>
      </c>
      <c r="F1618" s="8" t="str">
        <f t="shared" si="50"/>
        <v>insert into Inventario values (1617,24,3198,1617,33);</v>
      </c>
    </row>
    <row r="1619" spans="1:6" x14ac:dyDescent="0.25">
      <c r="A1619" s="8">
        <f t="shared" si="51"/>
        <v>1618</v>
      </c>
      <c r="B1619">
        <v>3</v>
      </c>
      <c r="C1619">
        <v>390</v>
      </c>
      <c r="D1619">
        <v>1618</v>
      </c>
      <c r="E1619">
        <v>1</v>
      </c>
      <c r="F1619" s="8" t="str">
        <f t="shared" si="50"/>
        <v>insert into Inventario values (1618,3,390,1618,1);</v>
      </c>
    </row>
    <row r="1620" spans="1:6" x14ac:dyDescent="0.25">
      <c r="A1620" s="8">
        <f t="shared" si="51"/>
        <v>1619</v>
      </c>
      <c r="B1620">
        <v>3</v>
      </c>
      <c r="C1620">
        <v>312</v>
      </c>
      <c r="D1620">
        <v>1619</v>
      </c>
      <c r="E1620">
        <v>2</v>
      </c>
      <c r="F1620" s="8" t="str">
        <f t="shared" si="50"/>
        <v>insert into Inventario values (1619,3,312,1619,2);</v>
      </c>
    </row>
    <row r="1621" spans="1:6" x14ac:dyDescent="0.25">
      <c r="A1621" s="8">
        <f t="shared" si="51"/>
        <v>1620</v>
      </c>
      <c r="B1621">
        <v>3</v>
      </c>
      <c r="C1621">
        <v>312</v>
      </c>
      <c r="D1621">
        <v>1620</v>
      </c>
      <c r="E1621">
        <v>3</v>
      </c>
      <c r="F1621" s="8" t="str">
        <f t="shared" si="50"/>
        <v>insert into Inventario values (1620,3,312,1620,3);</v>
      </c>
    </row>
    <row r="1622" spans="1:6" x14ac:dyDescent="0.25">
      <c r="A1622" s="8">
        <f t="shared" si="51"/>
        <v>1621</v>
      </c>
      <c r="B1622">
        <v>3</v>
      </c>
      <c r="C1622">
        <v>312</v>
      </c>
      <c r="D1622">
        <v>1621</v>
      </c>
      <c r="E1622">
        <v>4</v>
      </c>
      <c r="F1622" s="8" t="str">
        <f t="shared" si="50"/>
        <v>insert into Inventario values (1621,3,312,1621,4);</v>
      </c>
    </row>
    <row r="1623" spans="1:6" x14ac:dyDescent="0.25">
      <c r="A1623" s="8">
        <f t="shared" si="51"/>
        <v>1622</v>
      </c>
      <c r="B1623">
        <v>24</v>
      </c>
      <c r="C1623">
        <v>3276</v>
      </c>
      <c r="D1623">
        <v>1622</v>
      </c>
      <c r="E1623">
        <v>5</v>
      </c>
      <c r="F1623" s="8" t="str">
        <f t="shared" si="50"/>
        <v>insert into Inventario values (1622,24,3276,1622,5);</v>
      </c>
    </row>
    <row r="1624" spans="1:6" x14ac:dyDescent="0.25">
      <c r="A1624" s="8">
        <f t="shared" si="51"/>
        <v>1623</v>
      </c>
      <c r="B1624">
        <v>29</v>
      </c>
      <c r="C1624">
        <v>3978</v>
      </c>
      <c r="D1624">
        <v>1623</v>
      </c>
      <c r="E1624">
        <v>6</v>
      </c>
      <c r="F1624" s="8" t="str">
        <f t="shared" si="50"/>
        <v>insert into Inventario values (1623,29,3978,1623,6);</v>
      </c>
    </row>
    <row r="1625" spans="1:6" x14ac:dyDescent="0.25">
      <c r="A1625" s="8">
        <f t="shared" si="51"/>
        <v>1624</v>
      </c>
      <c r="B1625">
        <v>10</v>
      </c>
      <c r="C1625">
        <v>1170</v>
      </c>
      <c r="D1625">
        <v>1624</v>
      </c>
      <c r="E1625">
        <v>7</v>
      </c>
      <c r="F1625" s="8" t="str">
        <f t="shared" si="50"/>
        <v>insert into Inventario values (1624,10,1170,1624,7);</v>
      </c>
    </row>
    <row r="1626" spans="1:6" x14ac:dyDescent="0.25">
      <c r="A1626" s="8">
        <f t="shared" si="51"/>
        <v>1625</v>
      </c>
      <c r="B1626">
        <v>13</v>
      </c>
      <c r="C1626">
        <v>1716</v>
      </c>
      <c r="D1626">
        <v>1625</v>
      </c>
      <c r="E1626">
        <v>8</v>
      </c>
      <c r="F1626" s="8" t="str">
        <f t="shared" si="50"/>
        <v>insert into Inventario values (1625,13,1716,1625,8);</v>
      </c>
    </row>
    <row r="1627" spans="1:6" x14ac:dyDescent="0.25">
      <c r="A1627" s="8">
        <f t="shared" si="51"/>
        <v>1626</v>
      </c>
      <c r="B1627">
        <v>18</v>
      </c>
      <c r="C1627">
        <v>2340</v>
      </c>
      <c r="D1627">
        <v>1626</v>
      </c>
      <c r="E1627">
        <v>9</v>
      </c>
      <c r="F1627" s="8" t="str">
        <f t="shared" si="50"/>
        <v>insert into Inventario values (1626,18,2340,1626,9);</v>
      </c>
    </row>
    <row r="1628" spans="1:6" x14ac:dyDescent="0.25">
      <c r="A1628" s="8">
        <f t="shared" si="51"/>
        <v>1627</v>
      </c>
      <c r="B1628">
        <v>19</v>
      </c>
      <c r="C1628">
        <v>2496</v>
      </c>
      <c r="D1628">
        <v>1627</v>
      </c>
      <c r="E1628">
        <v>10</v>
      </c>
      <c r="F1628" s="8" t="str">
        <f t="shared" si="50"/>
        <v>insert into Inventario values (1627,19,2496,1627,10);</v>
      </c>
    </row>
    <row r="1629" spans="1:6" x14ac:dyDescent="0.25">
      <c r="A1629" s="8">
        <f t="shared" si="51"/>
        <v>1628</v>
      </c>
      <c r="B1629">
        <v>34</v>
      </c>
      <c r="C1629">
        <v>4602</v>
      </c>
      <c r="D1629">
        <v>1628</v>
      </c>
      <c r="E1629">
        <v>11</v>
      </c>
      <c r="F1629" s="8" t="str">
        <f t="shared" si="50"/>
        <v>insert into Inventario values (1628,34,4602,1628,11);</v>
      </c>
    </row>
    <row r="1630" spans="1:6" x14ac:dyDescent="0.25">
      <c r="A1630" s="8">
        <f t="shared" si="51"/>
        <v>1629</v>
      </c>
      <c r="B1630">
        <v>37</v>
      </c>
      <c r="C1630">
        <v>4992</v>
      </c>
      <c r="D1630">
        <v>1629</v>
      </c>
      <c r="E1630">
        <v>12</v>
      </c>
      <c r="F1630" s="8" t="str">
        <f t="shared" si="50"/>
        <v>insert into Inventario values (1629,37,4992,1629,12);</v>
      </c>
    </row>
    <row r="1631" spans="1:6" x14ac:dyDescent="0.25">
      <c r="A1631" s="8">
        <f t="shared" si="51"/>
        <v>1630</v>
      </c>
      <c r="B1631">
        <v>40</v>
      </c>
      <c r="C1631">
        <v>5460</v>
      </c>
      <c r="D1631">
        <v>1630</v>
      </c>
      <c r="E1631">
        <v>13</v>
      </c>
      <c r="F1631" s="8" t="str">
        <f t="shared" si="50"/>
        <v>insert into Inventario values (1630,40,5460,1630,13);</v>
      </c>
    </row>
    <row r="1632" spans="1:6" x14ac:dyDescent="0.25">
      <c r="A1632" s="8">
        <f t="shared" si="51"/>
        <v>1631</v>
      </c>
      <c r="B1632">
        <v>44</v>
      </c>
      <c r="C1632">
        <v>6006</v>
      </c>
      <c r="D1632">
        <v>1631</v>
      </c>
      <c r="E1632">
        <v>14</v>
      </c>
      <c r="F1632" s="8" t="str">
        <f t="shared" si="50"/>
        <v>insert into Inventario values (1631,44,6006,1631,14);</v>
      </c>
    </row>
    <row r="1633" spans="1:6" x14ac:dyDescent="0.25">
      <c r="A1633" s="8">
        <f t="shared" si="51"/>
        <v>1632</v>
      </c>
      <c r="B1633">
        <v>38</v>
      </c>
      <c r="C1633">
        <v>5148</v>
      </c>
      <c r="D1633">
        <v>1632</v>
      </c>
      <c r="E1633">
        <v>15</v>
      </c>
      <c r="F1633" s="8" t="str">
        <f t="shared" si="50"/>
        <v>insert into Inventario values (1632,38,5148,1632,15);</v>
      </c>
    </row>
    <row r="1634" spans="1:6" x14ac:dyDescent="0.25">
      <c r="A1634" s="8">
        <f t="shared" si="51"/>
        <v>1633</v>
      </c>
      <c r="B1634">
        <v>44</v>
      </c>
      <c r="C1634">
        <v>5928</v>
      </c>
      <c r="D1634">
        <v>1633</v>
      </c>
      <c r="E1634">
        <v>16</v>
      </c>
      <c r="F1634" s="8" t="str">
        <f t="shared" si="50"/>
        <v>insert into Inventario values (1633,44,5928,1633,16);</v>
      </c>
    </row>
    <row r="1635" spans="1:6" x14ac:dyDescent="0.25">
      <c r="A1635" s="8">
        <f t="shared" si="51"/>
        <v>1634</v>
      </c>
      <c r="B1635">
        <v>49</v>
      </c>
      <c r="C1635">
        <v>6630</v>
      </c>
      <c r="D1635">
        <v>1634</v>
      </c>
      <c r="E1635">
        <v>17</v>
      </c>
      <c r="F1635" s="8" t="str">
        <f t="shared" si="50"/>
        <v>insert into Inventario values (1634,49,6630,1634,17);</v>
      </c>
    </row>
    <row r="1636" spans="1:6" x14ac:dyDescent="0.25">
      <c r="A1636" s="8">
        <f t="shared" si="51"/>
        <v>1635</v>
      </c>
      <c r="B1636">
        <v>54</v>
      </c>
      <c r="C1636">
        <v>7254</v>
      </c>
      <c r="D1636">
        <v>1635</v>
      </c>
      <c r="E1636">
        <v>18</v>
      </c>
      <c r="F1636" s="8" t="str">
        <f t="shared" si="50"/>
        <v>insert into Inventario values (1635,54,7254,1635,18);</v>
      </c>
    </row>
    <row r="1637" spans="1:6" x14ac:dyDescent="0.25">
      <c r="A1637" s="8">
        <f t="shared" si="51"/>
        <v>1636</v>
      </c>
      <c r="B1637">
        <v>152</v>
      </c>
      <c r="C1637">
        <v>22152</v>
      </c>
      <c r="D1637">
        <v>1636</v>
      </c>
      <c r="E1637">
        <v>19</v>
      </c>
      <c r="F1637" s="8" t="str">
        <f t="shared" si="50"/>
        <v>insert into Inventario values (1636,152,22152,1636,19);</v>
      </c>
    </row>
    <row r="1638" spans="1:6" x14ac:dyDescent="0.25">
      <c r="A1638" s="8">
        <f t="shared" si="51"/>
        <v>1637</v>
      </c>
      <c r="B1638">
        <v>156</v>
      </c>
      <c r="C1638">
        <v>22854</v>
      </c>
      <c r="D1638">
        <v>1637</v>
      </c>
      <c r="E1638">
        <v>20</v>
      </c>
      <c r="F1638" s="8" t="str">
        <f t="shared" si="50"/>
        <v>insert into Inventario values (1637,156,22854,1637,20);</v>
      </c>
    </row>
    <row r="1639" spans="1:6" x14ac:dyDescent="0.25">
      <c r="A1639" s="8">
        <f t="shared" si="51"/>
        <v>1638</v>
      </c>
      <c r="B1639">
        <v>161</v>
      </c>
      <c r="C1639">
        <v>23712</v>
      </c>
      <c r="D1639">
        <v>1638</v>
      </c>
      <c r="E1639">
        <v>21</v>
      </c>
      <c r="F1639" s="8" t="str">
        <f t="shared" si="50"/>
        <v>insert into Inventario values (1638,161,23712,1638,21);</v>
      </c>
    </row>
    <row r="1640" spans="1:6" x14ac:dyDescent="0.25">
      <c r="A1640" s="8">
        <f t="shared" si="51"/>
        <v>1639</v>
      </c>
      <c r="B1640">
        <v>170</v>
      </c>
      <c r="C1640">
        <v>25116</v>
      </c>
      <c r="D1640">
        <v>1639</v>
      </c>
      <c r="E1640">
        <v>22</v>
      </c>
      <c r="F1640" s="8" t="str">
        <f t="shared" si="50"/>
        <v>insert into Inventario values (1639,170,25116,1639,22);</v>
      </c>
    </row>
    <row r="1641" spans="1:6" x14ac:dyDescent="0.25">
      <c r="A1641" s="8">
        <f t="shared" si="51"/>
        <v>1640</v>
      </c>
      <c r="B1641">
        <v>34</v>
      </c>
      <c r="C1641">
        <v>4524</v>
      </c>
      <c r="D1641">
        <v>1640</v>
      </c>
      <c r="E1641">
        <v>23</v>
      </c>
      <c r="F1641" s="8" t="str">
        <f t="shared" si="50"/>
        <v>insert into Inventario values (1640,34,4524,1640,23);</v>
      </c>
    </row>
    <row r="1642" spans="1:6" x14ac:dyDescent="0.25">
      <c r="A1642" s="8">
        <f t="shared" si="51"/>
        <v>1641</v>
      </c>
      <c r="B1642">
        <v>33</v>
      </c>
      <c r="C1642">
        <v>4524</v>
      </c>
      <c r="D1642">
        <v>1641</v>
      </c>
      <c r="E1642">
        <v>24</v>
      </c>
      <c r="F1642" s="8" t="str">
        <f t="shared" si="50"/>
        <v>insert into Inventario values (1641,33,4524,1641,24);</v>
      </c>
    </row>
    <row r="1643" spans="1:6" x14ac:dyDescent="0.25">
      <c r="A1643" s="8">
        <f t="shared" si="51"/>
        <v>1642</v>
      </c>
      <c r="B1643">
        <v>29</v>
      </c>
      <c r="C1643">
        <v>3900</v>
      </c>
      <c r="D1643">
        <v>1642</v>
      </c>
      <c r="E1643">
        <v>25</v>
      </c>
      <c r="F1643" s="8" t="str">
        <f t="shared" si="50"/>
        <v>insert into Inventario values (1642,29,3900,1642,25);</v>
      </c>
    </row>
    <row r="1644" spans="1:6" x14ac:dyDescent="0.25">
      <c r="A1644" s="8">
        <f t="shared" si="51"/>
        <v>1643</v>
      </c>
      <c r="B1644">
        <v>31</v>
      </c>
      <c r="C1644">
        <v>4134</v>
      </c>
      <c r="D1644">
        <v>1643</v>
      </c>
      <c r="E1644">
        <v>26</v>
      </c>
      <c r="F1644" s="8" t="str">
        <f t="shared" si="50"/>
        <v>insert into Inventario values (1643,31,4134,1643,26);</v>
      </c>
    </row>
    <row r="1645" spans="1:6" x14ac:dyDescent="0.25">
      <c r="A1645" s="8">
        <f t="shared" si="51"/>
        <v>1644</v>
      </c>
      <c r="B1645">
        <v>19</v>
      </c>
      <c r="C1645">
        <v>2496</v>
      </c>
      <c r="D1645">
        <v>1644</v>
      </c>
      <c r="E1645">
        <v>27</v>
      </c>
      <c r="F1645" s="8" t="str">
        <f t="shared" si="50"/>
        <v>insert into Inventario values (1644,19,2496,1644,27);</v>
      </c>
    </row>
    <row r="1646" spans="1:6" x14ac:dyDescent="0.25">
      <c r="A1646" s="8">
        <f t="shared" si="51"/>
        <v>1645</v>
      </c>
      <c r="B1646">
        <v>24</v>
      </c>
      <c r="C1646">
        <v>3198</v>
      </c>
      <c r="D1646">
        <v>1645</v>
      </c>
      <c r="E1646">
        <v>28</v>
      </c>
      <c r="F1646" s="8" t="str">
        <f t="shared" si="50"/>
        <v>insert into Inventario values (1645,24,3198,1645,28);</v>
      </c>
    </row>
    <row r="1647" spans="1:6" x14ac:dyDescent="0.25">
      <c r="A1647" s="8">
        <f t="shared" si="51"/>
        <v>1646</v>
      </c>
      <c r="B1647">
        <v>28</v>
      </c>
      <c r="C1647">
        <v>3744</v>
      </c>
      <c r="D1647">
        <v>1646</v>
      </c>
      <c r="E1647">
        <v>29</v>
      </c>
      <c r="F1647" s="8" t="str">
        <f t="shared" si="50"/>
        <v>insert into Inventario values (1646,28,3744,1646,29);</v>
      </c>
    </row>
    <row r="1648" spans="1:6" x14ac:dyDescent="0.25">
      <c r="A1648" s="8">
        <f t="shared" si="51"/>
        <v>1647</v>
      </c>
      <c r="B1648">
        <v>11</v>
      </c>
      <c r="C1648">
        <v>1482</v>
      </c>
      <c r="D1648">
        <v>1647</v>
      </c>
      <c r="E1648">
        <v>30</v>
      </c>
      <c r="F1648" s="8" t="str">
        <f t="shared" si="50"/>
        <v>insert into Inventario values (1647,11,1482,1647,30);</v>
      </c>
    </row>
    <row r="1649" spans="1:6" x14ac:dyDescent="0.25">
      <c r="A1649" s="8">
        <f t="shared" si="51"/>
        <v>1648</v>
      </c>
      <c r="B1649">
        <v>34</v>
      </c>
      <c r="C1649">
        <v>4524</v>
      </c>
      <c r="D1649">
        <v>1648</v>
      </c>
      <c r="E1649">
        <v>31</v>
      </c>
      <c r="F1649" s="8" t="str">
        <f t="shared" si="50"/>
        <v>insert into Inventario values (1648,34,4524,1648,31);</v>
      </c>
    </row>
    <row r="1650" spans="1:6" x14ac:dyDescent="0.25">
      <c r="A1650" s="8">
        <f t="shared" si="51"/>
        <v>1649</v>
      </c>
      <c r="B1650">
        <v>120</v>
      </c>
      <c r="C1650">
        <v>18720</v>
      </c>
      <c r="D1650">
        <v>1649</v>
      </c>
      <c r="E1650">
        <v>32</v>
      </c>
      <c r="F1650" s="8" t="str">
        <f t="shared" si="50"/>
        <v>insert into Inventario values (1649,120,18720,1649,32);</v>
      </c>
    </row>
    <row r="1651" spans="1:6" x14ac:dyDescent="0.25">
      <c r="A1651" s="8">
        <f t="shared" si="51"/>
        <v>1650</v>
      </c>
      <c r="B1651">
        <v>120</v>
      </c>
      <c r="C1651">
        <v>16302</v>
      </c>
      <c r="D1651">
        <v>1650</v>
      </c>
      <c r="E1651">
        <v>33</v>
      </c>
      <c r="F1651" s="8" t="str">
        <f t="shared" si="50"/>
        <v>insert into Inventario values (1650,120,16302,1650,33);</v>
      </c>
    </row>
    <row r="1652" spans="1:6" x14ac:dyDescent="0.25">
      <c r="A1652" s="8">
        <f t="shared" si="51"/>
        <v>1651</v>
      </c>
      <c r="B1652">
        <v>176</v>
      </c>
      <c r="C1652">
        <v>25974</v>
      </c>
      <c r="D1652">
        <v>1651</v>
      </c>
      <c r="E1652">
        <v>1</v>
      </c>
      <c r="F1652" s="8" t="str">
        <f t="shared" si="50"/>
        <v>insert into Inventario values (1651,176,25974,1651,1);</v>
      </c>
    </row>
    <row r="1653" spans="1:6" x14ac:dyDescent="0.25">
      <c r="A1653" s="8">
        <f t="shared" si="51"/>
        <v>1652</v>
      </c>
      <c r="B1653">
        <v>78</v>
      </c>
      <c r="C1653">
        <v>10608</v>
      </c>
      <c r="D1653">
        <v>1652</v>
      </c>
      <c r="E1653">
        <v>2</v>
      </c>
      <c r="F1653" s="8" t="str">
        <f t="shared" si="50"/>
        <v>insert into Inventario values (1652,78,10608,1652,2);</v>
      </c>
    </row>
    <row r="1654" spans="1:6" x14ac:dyDescent="0.25">
      <c r="A1654" s="8">
        <f t="shared" si="51"/>
        <v>1653</v>
      </c>
      <c r="B1654">
        <v>83</v>
      </c>
      <c r="C1654">
        <v>11310</v>
      </c>
      <c r="D1654">
        <v>1653</v>
      </c>
      <c r="E1654">
        <v>3</v>
      </c>
      <c r="F1654" s="8" t="str">
        <f t="shared" si="50"/>
        <v>insert into Inventario values (1653,83,11310,1653,3);</v>
      </c>
    </row>
    <row r="1655" spans="1:6" x14ac:dyDescent="0.25">
      <c r="A1655" s="8">
        <f t="shared" si="51"/>
        <v>1654</v>
      </c>
      <c r="B1655">
        <v>85</v>
      </c>
      <c r="C1655">
        <v>11544</v>
      </c>
      <c r="D1655">
        <v>1654</v>
      </c>
      <c r="E1655">
        <v>4</v>
      </c>
      <c r="F1655" s="8" t="str">
        <f t="shared" si="50"/>
        <v>insert into Inventario values (1654,85,11544,1654,4);</v>
      </c>
    </row>
    <row r="1656" spans="1:6" x14ac:dyDescent="0.25">
      <c r="A1656" s="8">
        <f t="shared" si="51"/>
        <v>1655</v>
      </c>
      <c r="B1656">
        <v>77</v>
      </c>
      <c r="C1656">
        <v>10530</v>
      </c>
      <c r="D1656">
        <v>1655</v>
      </c>
      <c r="E1656">
        <v>5</v>
      </c>
      <c r="F1656" s="8" t="str">
        <f t="shared" si="50"/>
        <v>insert into Inventario values (1655,77,10530,1655,5);</v>
      </c>
    </row>
    <row r="1657" spans="1:6" x14ac:dyDescent="0.25">
      <c r="A1657" s="8">
        <f t="shared" si="51"/>
        <v>1656</v>
      </c>
      <c r="B1657">
        <v>105</v>
      </c>
      <c r="C1657">
        <v>14274</v>
      </c>
      <c r="D1657">
        <v>1656</v>
      </c>
      <c r="E1657">
        <v>6</v>
      </c>
      <c r="F1657" s="8" t="str">
        <f t="shared" si="50"/>
        <v>insert into Inventario values (1656,105,14274,1656,6);</v>
      </c>
    </row>
    <row r="1658" spans="1:6" x14ac:dyDescent="0.25">
      <c r="A1658" s="8">
        <f t="shared" si="51"/>
        <v>1657</v>
      </c>
      <c r="B1658">
        <v>60</v>
      </c>
      <c r="C1658">
        <v>8190</v>
      </c>
      <c r="D1658">
        <v>1657</v>
      </c>
      <c r="E1658">
        <v>7</v>
      </c>
      <c r="F1658" s="8" t="str">
        <f t="shared" si="50"/>
        <v>insert into Inventario values (1657,60,8190,1657,7);</v>
      </c>
    </row>
    <row r="1659" spans="1:6" x14ac:dyDescent="0.25">
      <c r="A1659" s="8">
        <f t="shared" si="51"/>
        <v>1658</v>
      </c>
      <c r="B1659">
        <v>77</v>
      </c>
      <c r="C1659">
        <v>10530</v>
      </c>
      <c r="D1659">
        <v>1658</v>
      </c>
      <c r="E1659">
        <v>8</v>
      </c>
      <c r="F1659" s="8" t="str">
        <f t="shared" si="50"/>
        <v>insert into Inventario values (1658,77,10530,1658,8);</v>
      </c>
    </row>
    <row r="1660" spans="1:6" x14ac:dyDescent="0.25">
      <c r="A1660" s="8">
        <f t="shared" si="51"/>
        <v>1659</v>
      </c>
      <c r="B1660">
        <v>77</v>
      </c>
      <c r="C1660">
        <v>10530</v>
      </c>
      <c r="D1660">
        <v>1659</v>
      </c>
      <c r="E1660">
        <v>9</v>
      </c>
      <c r="F1660" s="8" t="str">
        <f t="shared" si="50"/>
        <v>insert into Inventario values (1659,77,10530,1659,9);</v>
      </c>
    </row>
    <row r="1661" spans="1:6" x14ac:dyDescent="0.25">
      <c r="A1661" s="8">
        <f t="shared" si="51"/>
        <v>1660</v>
      </c>
      <c r="B1661">
        <v>84</v>
      </c>
      <c r="C1661">
        <v>11388</v>
      </c>
      <c r="D1661">
        <v>1660</v>
      </c>
      <c r="E1661">
        <v>10</v>
      </c>
      <c r="F1661" s="8" t="str">
        <f t="shared" si="50"/>
        <v>insert into Inventario values (1660,84,11388,1660,10);</v>
      </c>
    </row>
    <row r="1662" spans="1:6" x14ac:dyDescent="0.25">
      <c r="A1662" s="8">
        <f t="shared" si="51"/>
        <v>1661</v>
      </c>
      <c r="B1662">
        <v>92</v>
      </c>
      <c r="C1662">
        <v>12480</v>
      </c>
      <c r="D1662">
        <v>1661</v>
      </c>
      <c r="E1662">
        <v>11</v>
      </c>
      <c r="F1662" s="8" t="str">
        <f t="shared" si="50"/>
        <v>insert into Inventario values (1661,92,12480,1661,11);</v>
      </c>
    </row>
    <row r="1663" spans="1:6" x14ac:dyDescent="0.25">
      <c r="A1663" s="8">
        <f t="shared" si="51"/>
        <v>1662</v>
      </c>
      <c r="B1663">
        <v>97</v>
      </c>
      <c r="C1663">
        <v>13182</v>
      </c>
      <c r="D1663">
        <v>1662</v>
      </c>
      <c r="E1663">
        <v>12</v>
      </c>
      <c r="F1663" s="8" t="str">
        <f t="shared" si="50"/>
        <v>insert into Inventario values (1662,97,13182,1662,12);</v>
      </c>
    </row>
    <row r="1664" spans="1:6" x14ac:dyDescent="0.25">
      <c r="A1664" s="8">
        <f t="shared" si="51"/>
        <v>1663</v>
      </c>
      <c r="B1664">
        <v>82</v>
      </c>
      <c r="C1664">
        <v>11154</v>
      </c>
      <c r="D1664">
        <v>1663</v>
      </c>
      <c r="E1664">
        <v>13</v>
      </c>
      <c r="F1664" s="8" t="str">
        <f t="shared" si="50"/>
        <v>insert into Inventario values (1663,82,11154,1663,13);</v>
      </c>
    </row>
    <row r="1665" spans="1:6" x14ac:dyDescent="0.25">
      <c r="A1665" s="8">
        <f t="shared" si="51"/>
        <v>1664</v>
      </c>
      <c r="B1665">
        <v>89</v>
      </c>
      <c r="C1665">
        <v>12168</v>
      </c>
      <c r="D1665">
        <v>1664</v>
      </c>
      <c r="E1665">
        <v>14</v>
      </c>
      <c r="F1665" s="8" t="str">
        <f t="shared" si="50"/>
        <v>insert into Inventario values (1664,89,12168,1664,14);</v>
      </c>
    </row>
    <row r="1666" spans="1:6" x14ac:dyDescent="0.25">
      <c r="A1666" s="8">
        <f t="shared" si="51"/>
        <v>1665</v>
      </c>
      <c r="B1666">
        <v>83</v>
      </c>
      <c r="C1666">
        <v>11310</v>
      </c>
      <c r="D1666">
        <v>1665</v>
      </c>
      <c r="E1666">
        <v>15</v>
      </c>
      <c r="F1666" s="8" t="str">
        <f t="shared" si="50"/>
        <v>insert into Inventario values (1665,83,11310,1665,15);</v>
      </c>
    </row>
    <row r="1667" spans="1:6" x14ac:dyDescent="0.25">
      <c r="A1667" s="8">
        <f t="shared" si="51"/>
        <v>1666</v>
      </c>
      <c r="B1667">
        <v>83</v>
      </c>
      <c r="C1667">
        <v>11310</v>
      </c>
      <c r="D1667">
        <v>1666</v>
      </c>
      <c r="E1667">
        <v>16</v>
      </c>
      <c r="F1667" s="8" t="str">
        <f t="shared" ref="F1667:F1730" si="52">"insert into Inventario values ("&amp;A1667&amp;","&amp;B1667&amp;","&amp;C1667&amp;","&amp;D1667&amp;","&amp;E1667&amp;");"</f>
        <v>insert into Inventario values (1666,83,11310,1666,16);</v>
      </c>
    </row>
    <row r="1668" spans="1:6" x14ac:dyDescent="0.25">
      <c r="A1668" s="8">
        <f t="shared" ref="A1668:A1731" si="53">+A1667+1</f>
        <v>1667</v>
      </c>
      <c r="B1668">
        <v>96</v>
      </c>
      <c r="C1668">
        <v>13104</v>
      </c>
      <c r="D1668">
        <v>1667</v>
      </c>
      <c r="E1668">
        <v>17</v>
      </c>
      <c r="F1668" s="8" t="str">
        <f t="shared" si="52"/>
        <v>insert into Inventario values (1667,96,13104,1667,17);</v>
      </c>
    </row>
    <row r="1669" spans="1:6" x14ac:dyDescent="0.25">
      <c r="A1669" s="8">
        <f t="shared" si="53"/>
        <v>1668</v>
      </c>
      <c r="B1669">
        <v>70</v>
      </c>
      <c r="C1669">
        <v>9516</v>
      </c>
      <c r="D1669">
        <v>1668</v>
      </c>
      <c r="E1669">
        <v>18</v>
      </c>
      <c r="F1669" s="8" t="str">
        <f t="shared" si="52"/>
        <v>insert into Inventario values (1668,70,9516,1668,18);</v>
      </c>
    </row>
    <row r="1670" spans="1:6" x14ac:dyDescent="0.25">
      <c r="A1670" s="8">
        <f t="shared" si="53"/>
        <v>1669</v>
      </c>
      <c r="B1670">
        <v>137</v>
      </c>
      <c r="C1670">
        <v>18642</v>
      </c>
      <c r="D1670">
        <v>1669</v>
      </c>
      <c r="E1670">
        <v>19</v>
      </c>
      <c r="F1670" s="8" t="str">
        <f t="shared" si="52"/>
        <v>insert into Inventario values (1669,137,18642,1669,19);</v>
      </c>
    </row>
    <row r="1671" spans="1:6" x14ac:dyDescent="0.25">
      <c r="A1671" s="8">
        <f t="shared" si="53"/>
        <v>1670</v>
      </c>
      <c r="B1671">
        <v>77</v>
      </c>
      <c r="C1671">
        <v>10452</v>
      </c>
      <c r="D1671">
        <v>1670</v>
      </c>
      <c r="E1671">
        <v>20</v>
      </c>
      <c r="F1671" s="8" t="str">
        <f t="shared" si="52"/>
        <v>insert into Inventario values (1670,77,10452,1670,20);</v>
      </c>
    </row>
    <row r="1672" spans="1:6" x14ac:dyDescent="0.25">
      <c r="A1672" s="8">
        <f t="shared" si="53"/>
        <v>1671</v>
      </c>
      <c r="B1672">
        <v>152</v>
      </c>
      <c r="C1672">
        <v>20748</v>
      </c>
      <c r="D1672">
        <v>1671</v>
      </c>
      <c r="E1672">
        <v>21</v>
      </c>
      <c r="F1672" s="8" t="str">
        <f t="shared" si="52"/>
        <v>insert into Inventario values (1671,152,20748,1671,21);</v>
      </c>
    </row>
    <row r="1673" spans="1:6" x14ac:dyDescent="0.25">
      <c r="A1673" s="8">
        <f t="shared" si="53"/>
        <v>1672</v>
      </c>
      <c r="B1673">
        <v>133</v>
      </c>
      <c r="C1673">
        <v>18096</v>
      </c>
      <c r="D1673">
        <v>1672</v>
      </c>
      <c r="E1673">
        <v>22</v>
      </c>
      <c r="F1673" s="8" t="str">
        <f t="shared" si="52"/>
        <v>insert into Inventario values (1672,133,18096,1672,22);</v>
      </c>
    </row>
    <row r="1674" spans="1:6" x14ac:dyDescent="0.25">
      <c r="A1674" s="8">
        <f t="shared" si="53"/>
        <v>1673</v>
      </c>
      <c r="B1674">
        <v>163</v>
      </c>
      <c r="C1674">
        <v>22230</v>
      </c>
      <c r="D1674">
        <v>1673</v>
      </c>
      <c r="E1674">
        <v>23</v>
      </c>
      <c r="F1674" s="8" t="str">
        <f t="shared" si="52"/>
        <v>insert into Inventario values (1673,163,22230,1673,23);</v>
      </c>
    </row>
    <row r="1675" spans="1:6" x14ac:dyDescent="0.25">
      <c r="A1675" s="8">
        <f t="shared" si="53"/>
        <v>1674</v>
      </c>
      <c r="B1675">
        <v>129</v>
      </c>
      <c r="C1675">
        <v>17628</v>
      </c>
      <c r="D1675">
        <v>1674</v>
      </c>
      <c r="E1675">
        <v>24</v>
      </c>
      <c r="F1675" s="8" t="str">
        <f t="shared" si="52"/>
        <v>insert into Inventario values (1674,129,17628,1674,24);</v>
      </c>
    </row>
    <row r="1676" spans="1:6" x14ac:dyDescent="0.25">
      <c r="A1676" s="8">
        <f t="shared" si="53"/>
        <v>1675</v>
      </c>
      <c r="B1676">
        <v>155</v>
      </c>
      <c r="C1676">
        <v>21138</v>
      </c>
      <c r="D1676">
        <v>1675</v>
      </c>
      <c r="E1676">
        <v>25</v>
      </c>
      <c r="F1676" s="8" t="str">
        <f t="shared" si="52"/>
        <v>insert into Inventario values (1675,155,21138,1675,25);</v>
      </c>
    </row>
    <row r="1677" spans="1:6" x14ac:dyDescent="0.25">
      <c r="A1677" s="8">
        <f t="shared" si="53"/>
        <v>1676</v>
      </c>
      <c r="B1677">
        <v>151</v>
      </c>
      <c r="C1677">
        <v>20592</v>
      </c>
      <c r="D1677">
        <v>1676</v>
      </c>
      <c r="E1677">
        <v>26</v>
      </c>
      <c r="F1677" s="8" t="str">
        <f t="shared" si="52"/>
        <v>insert into Inventario values (1676,151,20592,1676,26);</v>
      </c>
    </row>
    <row r="1678" spans="1:6" x14ac:dyDescent="0.25">
      <c r="A1678" s="8">
        <f t="shared" si="53"/>
        <v>1677</v>
      </c>
      <c r="B1678">
        <v>136</v>
      </c>
      <c r="C1678">
        <v>18564</v>
      </c>
      <c r="D1678">
        <v>1677</v>
      </c>
      <c r="E1678">
        <v>27</v>
      </c>
      <c r="F1678" s="8" t="str">
        <f t="shared" si="52"/>
        <v>insert into Inventario values (1677,136,18564,1677,27);</v>
      </c>
    </row>
    <row r="1679" spans="1:6" x14ac:dyDescent="0.25">
      <c r="A1679" s="8">
        <f t="shared" si="53"/>
        <v>1678</v>
      </c>
      <c r="B1679">
        <v>163</v>
      </c>
      <c r="C1679">
        <v>22230</v>
      </c>
      <c r="D1679">
        <v>1678</v>
      </c>
      <c r="E1679">
        <v>28</v>
      </c>
      <c r="F1679" s="8" t="str">
        <f t="shared" si="52"/>
        <v>insert into Inventario values (1678,163,22230,1678,28);</v>
      </c>
    </row>
    <row r="1680" spans="1:6" x14ac:dyDescent="0.25">
      <c r="A1680" s="8">
        <f t="shared" si="53"/>
        <v>1679</v>
      </c>
      <c r="B1680">
        <v>163</v>
      </c>
      <c r="C1680">
        <v>22230</v>
      </c>
      <c r="D1680">
        <v>1679</v>
      </c>
      <c r="E1680">
        <v>29</v>
      </c>
      <c r="F1680" s="8" t="str">
        <f t="shared" si="52"/>
        <v>insert into Inventario values (1679,163,22230,1679,29);</v>
      </c>
    </row>
    <row r="1681" spans="1:6" x14ac:dyDescent="0.25">
      <c r="A1681" s="8">
        <f t="shared" si="53"/>
        <v>1680</v>
      </c>
      <c r="B1681">
        <v>145</v>
      </c>
      <c r="C1681">
        <v>19734</v>
      </c>
      <c r="D1681">
        <v>1680</v>
      </c>
      <c r="E1681">
        <v>30</v>
      </c>
      <c r="F1681" s="8" t="str">
        <f t="shared" si="52"/>
        <v>insert into Inventario values (1680,145,19734,1680,30);</v>
      </c>
    </row>
    <row r="1682" spans="1:6" x14ac:dyDescent="0.25">
      <c r="A1682" s="8">
        <f t="shared" si="53"/>
        <v>1681</v>
      </c>
      <c r="B1682">
        <v>163</v>
      </c>
      <c r="C1682">
        <v>22230</v>
      </c>
      <c r="D1682">
        <v>1681</v>
      </c>
      <c r="E1682">
        <v>31</v>
      </c>
      <c r="F1682" s="8" t="str">
        <f t="shared" si="52"/>
        <v>insert into Inventario values (1681,163,22230,1681,31);</v>
      </c>
    </row>
    <row r="1683" spans="1:6" x14ac:dyDescent="0.25">
      <c r="A1683" s="8">
        <f t="shared" si="53"/>
        <v>1682</v>
      </c>
      <c r="B1683">
        <v>124</v>
      </c>
      <c r="C1683">
        <v>16848</v>
      </c>
      <c r="D1683">
        <v>1682</v>
      </c>
      <c r="E1683">
        <v>32</v>
      </c>
      <c r="F1683" s="8" t="str">
        <f t="shared" si="52"/>
        <v>insert into Inventario values (1682,124,16848,1682,32);</v>
      </c>
    </row>
    <row r="1684" spans="1:6" x14ac:dyDescent="0.25">
      <c r="A1684" s="8">
        <f t="shared" si="53"/>
        <v>1683</v>
      </c>
      <c r="B1684">
        <v>111</v>
      </c>
      <c r="C1684">
        <v>15132</v>
      </c>
      <c r="D1684">
        <v>1683</v>
      </c>
      <c r="E1684">
        <v>33</v>
      </c>
      <c r="F1684" s="8" t="str">
        <f t="shared" si="52"/>
        <v>insert into Inventario values (1683,111,15132,1683,33);</v>
      </c>
    </row>
    <row r="1685" spans="1:6" x14ac:dyDescent="0.25">
      <c r="A1685" s="8">
        <f t="shared" si="53"/>
        <v>1684</v>
      </c>
      <c r="B1685">
        <v>48</v>
      </c>
      <c r="C1685">
        <v>6552</v>
      </c>
      <c r="D1685">
        <v>1684</v>
      </c>
      <c r="E1685">
        <v>1</v>
      </c>
      <c r="F1685" s="8" t="str">
        <f t="shared" si="52"/>
        <v>insert into Inventario values (1684,48,6552,1684,1);</v>
      </c>
    </row>
    <row r="1686" spans="1:6" x14ac:dyDescent="0.25">
      <c r="A1686" s="8">
        <f t="shared" si="53"/>
        <v>1685</v>
      </c>
      <c r="B1686">
        <v>117</v>
      </c>
      <c r="C1686">
        <v>16224</v>
      </c>
      <c r="D1686">
        <v>1685</v>
      </c>
      <c r="E1686">
        <v>2</v>
      </c>
      <c r="F1686" s="8" t="str">
        <f t="shared" si="52"/>
        <v>insert into Inventario values (1685,117,16224,1685,2);</v>
      </c>
    </row>
    <row r="1687" spans="1:6" x14ac:dyDescent="0.25">
      <c r="A1687" s="8">
        <f t="shared" si="53"/>
        <v>1686</v>
      </c>
      <c r="B1687">
        <v>186</v>
      </c>
      <c r="C1687">
        <v>27534</v>
      </c>
      <c r="D1687">
        <v>1686</v>
      </c>
      <c r="E1687">
        <v>3</v>
      </c>
      <c r="F1687" s="8" t="str">
        <f t="shared" si="52"/>
        <v>insert into Inventario values (1686,186,27534,1686,3);</v>
      </c>
    </row>
    <row r="1688" spans="1:6" x14ac:dyDescent="0.25">
      <c r="A1688" s="8">
        <f t="shared" si="53"/>
        <v>1687</v>
      </c>
      <c r="B1688">
        <v>213</v>
      </c>
      <c r="C1688">
        <v>29094</v>
      </c>
      <c r="D1688">
        <v>1687</v>
      </c>
      <c r="E1688">
        <v>4</v>
      </c>
      <c r="F1688" s="8" t="str">
        <f t="shared" si="52"/>
        <v>insert into Inventario values (1687,213,29094,1687,4);</v>
      </c>
    </row>
    <row r="1689" spans="1:6" x14ac:dyDescent="0.25">
      <c r="A1689" s="8">
        <f t="shared" si="53"/>
        <v>1688</v>
      </c>
      <c r="B1689">
        <v>211</v>
      </c>
      <c r="C1689">
        <v>31278</v>
      </c>
      <c r="D1689">
        <v>1688</v>
      </c>
      <c r="E1689">
        <v>5</v>
      </c>
      <c r="F1689" s="8" t="str">
        <f t="shared" si="52"/>
        <v>insert into Inventario values (1688,211,31278,1688,5);</v>
      </c>
    </row>
    <row r="1690" spans="1:6" x14ac:dyDescent="0.25">
      <c r="A1690" s="8">
        <f t="shared" si="53"/>
        <v>1689</v>
      </c>
      <c r="B1690">
        <v>7</v>
      </c>
      <c r="C1690">
        <v>858</v>
      </c>
      <c r="D1690">
        <v>1689</v>
      </c>
      <c r="E1690">
        <v>6</v>
      </c>
      <c r="F1690" s="8" t="str">
        <f t="shared" si="52"/>
        <v>insert into Inventario values (1689,7,858,1689,6);</v>
      </c>
    </row>
    <row r="1691" spans="1:6" x14ac:dyDescent="0.25">
      <c r="A1691" s="8">
        <f t="shared" si="53"/>
        <v>1690</v>
      </c>
      <c r="B1691">
        <v>7</v>
      </c>
      <c r="C1691">
        <v>858</v>
      </c>
      <c r="D1691">
        <v>1690</v>
      </c>
      <c r="E1691">
        <v>7</v>
      </c>
      <c r="F1691" s="8" t="str">
        <f t="shared" si="52"/>
        <v>insert into Inventario values (1690,7,858,1690,7);</v>
      </c>
    </row>
    <row r="1692" spans="1:6" x14ac:dyDescent="0.25">
      <c r="A1692" s="8">
        <f t="shared" si="53"/>
        <v>1691</v>
      </c>
      <c r="B1692">
        <v>12</v>
      </c>
      <c r="C1692">
        <v>1560</v>
      </c>
      <c r="D1692">
        <v>1691</v>
      </c>
      <c r="E1692">
        <v>8</v>
      </c>
      <c r="F1692" s="8" t="str">
        <f t="shared" si="52"/>
        <v>insert into Inventario values (1691,12,1560,1691,8);</v>
      </c>
    </row>
    <row r="1693" spans="1:6" x14ac:dyDescent="0.25">
      <c r="A1693" s="8">
        <f t="shared" si="53"/>
        <v>1692</v>
      </c>
      <c r="B1693">
        <v>14</v>
      </c>
      <c r="C1693">
        <v>1872</v>
      </c>
      <c r="D1693">
        <v>1692</v>
      </c>
      <c r="E1693">
        <v>9</v>
      </c>
      <c r="F1693" s="8" t="str">
        <f t="shared" si="52"/>
        <v>insert into Inventario values (1692,14,1872,1692,9);</v>
      </c>
    </row>
    <row r="1694" spans="1:6" x14ac:dyDescent="0.25">
      <c r="A1694" s="8">
        <f t="shared" si="53"/>
        <v>1693</v>
      </c>
      <c r="B1694">
        <v>31</v>
      </c>
      <c r="C1694">
        <v>4212</v>
      </c>
      <c r="D1694">
        <v>1693</v>
      </c>
      <c r="E1694">
        <v>10</v>
      </c>
      <c r="F1694" s="8" t="str">
        <f t="shared" si="52"/>
        <v>insert into Inventario values (1693,31,4212,1693,10);</v>
      </c>
    </row>
    <row r="1695" spans="1:6" x14ac:dyDescent="0.25">
      <c r="A1695" s="8">
        <f t="shared" si="53"/>
        <v>1694</v>
      </c>
      <c r="B1695">
        <v>15</v>
      </c>
      <c r="C1695">
        <v>1950</v>
      </c>
      <c r="D1695">
        <v>1694</v>
      </c>
      <c r="E1695">
        <v>11</v>
      </c>
      <c r="F1695" s="8" t="str">
        <f t="shared" si="52"/>
        <v>insert into Inventario values (1694,15,1950,1694,11);</v>
      </c>
    </row>
    <row r="1696" spans="1:6" x14ac:dyDescent="0.25">
      <c r="A1696" s="8">
        <f t="shared" si="53"/>
        <v>1695</v>
      </c>
      <c r="B1696">
        <v>16</v>
      </c>
      <c r="C1696">
        <v>2106</v>
      </c>
      <c r="D1696">
        <v>1695</v>
      </c>
      <c r="E1696">
        <v>12</v>
      </c>
      <c r="F1696" s="8" t="str">
        <f t="shared" si="52"/>
        <v>insert into Inventario values (1695,16,2106,1695,12);</v>
      </c>
    </row>
    <row r="1697" spans="1:6" x14ac:dyDescent="0.25">
      <c r="A1697" s="8">
        <f t="shared" si="53"/>
        <v>1696</v>
      </c>
      <c r="B1697">
        <v>33</v>
      </c>
      <c r="C1697">
        <v>4446</v>
      </c>
      <c r="D1697">
        <v>1696</v>
      </c>
      <c r="E1697">
        <v>13</v>
      </c>
      <c r="F1697" s="8" t="str">
        <f t="shared" si="52"/>
        <v>insert into Inventario values (1696,33,4446,1696,13);</v>
      </c>
    </row>
    <row r="1698" spans="1:6" x14ac:dyDescent="0.25">
      <c r="A1698" s="8">
        <f t="shared" si="53"/>
        <v>1697</v>
      </c>
      <c r="B1698">
        <v>30</v>
      </c>
      <c r="C1698">
        <v>3978</v>
      </c>
      <c r="D1698">
        <v>1697</v>
      </c>
      <c r="E1698">
        <v>14</v>
      </c>
      <c r="F1698" s="8" t="str">
        <f t="shared" si="52"/>
        <v>insert into Inventario values (1697,30,3978,1697,14);</v>
      </c>
    </row>
    <row r="1699" spans="1:6" x14ac:dyDescent="0.25">
      <c r="A1699" s="8">
        <f t="shared" si="53"/>
        <v>1698</v>
      </c>
      <c r="B1699">
        <v>27</v>
      </c>
      <c r="C1699">
        <v>3588</v>
      </c>
      <c r="D1699">
        <v>1698</v>
      </c>
      <c r="E1699">
        <v>15</v>
      </c>
      <c r="F1699" s="8" t="str">
        <f t="shared" si="52"/>
        <v>insert into Inventario values (1698,27,3588,1698,15);</v>
      </c>
    </row>
    <row r="1700" spans="1:6" x14ac:dyDescent="0.25">
      <c r="A1700" s="8">
        <f t="shared" si="53"/>
        <v>1699</v>
      </c>
      <c r="B1700">
        <v>30</v>
      </c>
      <c r="C1700">
        <v>4212</v>
      </c>
      <c r="D1700">
        <v>1699</v>
      </c>
      <c r="E1700">
        <v>16</v>
      </c>
      <c r="F1700" s="8" t="str">
        <f t="shared" si="52"/>
        <v>insert into Inventario values (1699,30,4212,1699,16);</v>
      </c>
    </row>
    <row r="1701" spans="1:6" x14ac:dyDescent="0.25">
      <c r="A1701" s="8">
        <f t="shared" si="53"/>
        <v>1700</v>
      </c>
      <c r="B1701">
        <v>30</v>
      </c>
      <c r="C1701">
        <v>3978</v>
      </c>
      <c r="D1701">
        <v>1700</v>
      </c>
      <c r="E1701">
        <v>17</v>
      </c>
      <c r="F1701" s="8" t="str">
        <f t="shared" si="52"/>
        <v>insert into Inventario values (1700,30,3978,1700,17);</v>
      </c>
    </row>
    <row r="1702" spans="1:6" x14ac:dyDescent="0.25">
      <c r="A1702" s="8">
        <f t="shared" si="53"/>
        <v>1701</v>
      </c>
      <c r="B1702">
        <v>27</v>
      </c>
      <c r="C1702">
        <v>3588</v>
      </c>
      <c r="D1702">
        <v>1701</v>
      </c>
      <c r="E1702">
        <v>18</v>
      </c>
      <c r="F1702" s="8" t="str">
        <f t="shared" si="52"/>
        <v>insert into Inventario values (1701,27,3588,1701,18);</v>
      </c>
    </row>
    <row r="1703" spans="1:6" x14ac:dyDescent="0.25">
      <c r="A1703" s="8">
        <f t="shared" si="53"/>
        <v>1702</v>
      </c>
      <c r="B1703">
        <v>31</v>
      </c>
      <c r="C1703">
        <v>4212</v>
      </c>
      <c r="D1703">
        <v>1702</v>
      </c>
      <c r="E1703">
        <v>19</v>
      </c>
      <c r="F1703" s="8" t="str">
        <f t="shared" si="52"/>
        <v>insert into Inventario values (1702,31,4212,1702,19);</v>
      </c>
    </row>
    <row r="1704" spans="1:6" x14ac:dyDescent="0.25">
      <c r="A1704" s="8">
        <f t="shared" si="53"/>
        <v>1703</v>
      </c>
      <c r="B1704">
        <v>88</v>
      </c>
      <c r="C1704">
        <v>11934</v>
      </c>
      <c r="D1704">
        <v>1703</v>
      </c>
      <c r="E1704">
        <v>20</v>
      </c>
      <c r="F1704" s="8" t="str">
        <f t="shared" si="52"/>
        <v>insert into Inventario values (1703,88,11934,1703,20);</v>
      </c>
    </row>
    <row r="1705" spans="1:6" x14ac:dyDescent="0.25">
      <c r="A1705" s="8">
        <f t="shared" si="53"/>
        <v>1704</v>
      </c>
      <c r="B1705">
        <v>33</v>
      </c>
      <c r="C1705">
        <v>4446</v>
      </c>
      <c r="D1705">
        <v>1704</v>
      </c>
      <c r="E1705">
        <v>21</v>
      </c>
      <c r="F1705" s="8" t="str">
        <f t="shared" si="52"/>
        <v>insert into Inventario values (1704,33,4446,1704,21);</v>
      </c>
    </row>
    <row r="1706" spans="1:6" x14ac:dyDescent="0.25">
      <c r="A1706" s="8">
        <f t="shared" si="53"/>
        <v>1705</v>
      </c>
      <c r="B1706">
        <v>33</v>
      </c>
      <c r="C1706">
        <v>4446</v>
      </c>
      <c r="D1706">
        <v>1705</v>
      </c>
      <c r="E1706">
        <v>22</v>
      </c>
      <c r="F1706" s="8" t="str">
        <f t="shared" si="52"/>
        <v>insert into Inventario values (1705,33,4446,1705,22);</v>
      </c>
    </row>
    <row r="1707" spans="1:6" x14ac:dyDescent="0.25">
      <c r="A1707" s="8">
        <f t="shared" si="53"/>
        <v>1706</v>
      </c>
      <c r="B1707">
        <v>63</v>
      </c>
      <c r="C1707">
        <v>8580</v>
      </c>
      <c r="D1707">
        <v>1706</v>
      </c>
      <c r="E1707">
        <v>23</v>
      </c>
      <c r="F1707" s="8" t="str">
        <f t="shared" si="52"/>
        <v>insert into Inventario values (1706,63,8580,1706,23);</v>
      </c>
    </row>
    <row r="1708" spans="1:6" x14ac:dyDescent="0.25">
      <c r="A1708" s="8">
        <f t="shared" si="53"/>
        <v>1707</v>
      </c>
      <c r="B1708">
        <v>83</v>
      </c>
      <c r="C1708">
        <v>11232</v>
      </c>
      <c r="D1708">
        <v>1707</v>
      </c>
      <c r="E1708">
        <v>24</v>
      </c>
      <c r="F1708" s="8" t="str">
        <f t="shared" si="52"/>
        <v>insert into Inventario values (1707,83,11232,1707,24);</v>
      </c>
    </row>
    <row r="1709" spans="1:6" x14ac:dyDescent="0.25">
      <c r="A1709" s="8">
        <f t="shared" si="53"/>
        <v>1708</v>
      </c>
      <c r="B1709">
        <v>88</v>
      </c>
      <c r="C1709">
        <v>11934</v>
      </c>
      <c r="D1709">
        <v>1708</v>
      </c>
      <c r="E1709">
        <v>25</v>
      </c>
      <c r="F1709" s="8" t="str">
        <f t="shared" si="52"/>
        <v>insert into Inventario values (1708,88,11934,1708,25);</v>
      </c>
    </row>
    <row r="1710" spans="1:6" x14ac:dyDescent="0.25">
      <c r="A1710" s="8">
        <f t="shared" si="53"/>
        <v>1709</v>
      </c>
      <c r="B1710">
        <v>38</v>
      </c>
      <c r="C1710">
        <v>5148</v>
      </c>
      <c r="D1710">
        <v>1709</v>
      </c>
      <c r="E1710">
        <v>26</v>
      </c>
      <c r="F1710" s="8" t="str">
        <f t="shared" si="52"/>
        <v>insert into Inventario values (1709,38,5148,1709,26);</v>
      </c>
    </row>
    <row r="1711" spans="1:6" x14ac:dyDescent="0.25">
      <c r="A1711" s="8">
        <f t="shared" si="53"/>
        <v>1710</v>
      </c>
      <c r="B1711">
        <v>40</v>
      </c>
      <c r="C1711">
        <v>5382</v>
      </c>
      <c r="D1711">
        <v>1710</v>
      </c>
      <c r="E1711">
        <v>27</v>
      </c>
      <c r="F1711" s="8" t="str">
        <f t="shared" si="52"/>
        <v>insert into Inventario values (1710,40,5382,1710,27);</v>
      </c>
    </row>
    <row r="1712" spans="1:6" x14ac:dyDescent="0.25">
      <c r="A1712" s="8">
        <f t="shared" si="53"/>
        <v>1711</v>
      </c>
      <c r="B1712">
        <v>27</v>
      </c>
      <c r="C1712">
        <v>3666</v>
      </c>
      <c r="D1712">
        <v>1711</v>
      </c>
      <c r="E1712">
        <v>28</v>
      </c>
      <c r="F1712" s="8" t="str">
        <f t="shared" si="52"/>
        <v>insert into Inventario values (1711,27,3666,1711,28);</v>
      </c>
    </row>
    <row r="1713" spans="1:6" x14ac:dyDescent="0.25">
      <c r="A1713" s="8">
        <f t="shared" si="53"/>
        <v>1712</v>
      </c>
      <c r="B1713">
        <v>41</v>
      </c>
      <c r="C1713">
        <v>5538</v>
      </c>
      <c r="D1713">
        <v>1712</v>
      </c>
      <c r="E1713">
        <v>29</v>
      </c>
      <c r="F1713" s="8" t="str">
        <f t="shared" si="52"/>
        <v>insert into Inventario values (1712,41,5538,1712,29);</v>
      </c>
    </row>
    <row r="1714" spans="1:6" x14ac:dyDescent="0.25">
      <c r="A1714" s="8">
        <f t="shared" si="53"/>
        <v>1713</v>
      </c>
      <c r="B1714">
        <v>36</v>
      </c>
      <c r="C1714">
        <v>4914</v>
      </c>
      <c r="D1714">
        <v>1713</v>
      </c>
      <c r="E1714">
        <v>30</v>
      </c>
      <c r="F1714" s="8" t="str">
        <f t="shared" si="52"/>
        <v>insert into Inventario values (1713,36,4914,1713,30);</v>
      </c>
    </row>
    <row r="1715" spans="1:6" x14ac:dyDescent="0.25">
      <c r="A1715" s="8">
        <f t="shared" si="53"/>
        <v>1714</v>
      </c>
      <c r="B1715">
        <v>36</v>
      </c>
      <c r="C1715">
        <v>4914</v>
      </c>
      <c r="D1715">
        <v>1714</v>
      </c>
      <c r="E1715">
        <v>31</v>
      </c>
      <c r="F1715" s="8" t="str">
        <f t="shared" si="52"/>
        <v>insert into Inventario values (1714,36,4914,1714,31);</v>
      </c>
    </row>
    <row r="1716" spans="1:6" x14ac:dyDescent="0.25">
      <c r="A1716" s="8">
        <f t="shared" si="53"/>
        <v>1715</v>
      </c>
      <c r="B1716">
        <v>5</v>
      </c>
      <c r="C1716">
        <v>468</v>
      </c>
      <c r="D1716">
        <v>1715</v>
      </c>
      <c r="E1716">
        <v>32</v>
      </c>
      <c r="F1716" s="8" t="str">
        <f t="shared" si="52"/>
        <v>insert into Inventario values (1715,5,468,1715,32);</v>
      </c>
    </row>
    <row r="1717" spans="1:6" x14ac:dyDescent="0.25">
      <c r="A1717" s="8">
        <f t="shared" si="53"/>
        <v>1716</v>
      </c>
      <c r="B1717">
        <v>4</v>
      </c>
      <c r="C1717">
        <v>312</v>
      </c>
      <c r="D1717">
        <v>1716</v>
      </c>
      <c r="E1717">
        <v>33</v>
      </c>
      <c r="F1717" s="8" t="str">
        <f t="shared" si="52"/>
        <v>insert into Inventario values (1716,4,312,1716,33);</v>
      </c>
    </row>
    <row r="1718" spans="1:6" x14ac:dyDescent="0.25">
      <c r="A1718" s="8">
        <f t="shared" si="53"/>
        <v>1717</v>
      </c>
      <c r="B1718">
        <v>8</v>
      </c>
      <c r="C1718">
        <v>858</v>
      </c>
      <c r="D1718">
        <v>1717</v>
      </c>
      <c r="E1718">
        <v>1</v>
      </c>
      <c r="F1718" s="8" t="str">
        <f t="shared" si="52"/>
        <v>insert into Inventario values (1717,8,858,1717,1);</v>
      </c>
    </row>
    <row r="1719" spans="1:6" x14ac:dyDescent="0.25">
      <c r="A1719" s="8">
        <f t="shared" si="53"/>
        <v>1718</v>
      </c>
      <c r="B1719">
        <v>6</v>
      </c>
      <c r="C1719">
        <v>546</v>
      </c>
      <c r="D1719">
        <v>1718</v>
      </c>
      <c r="E1719">
        <v>2</v>
      </c>
      <c r="F1719" s="8" t="str">
        <f t="shared" si="52"/>
        <v>insert into Inventario values (1718,6,546,1718,2);</v>
      </c>
    </row>
    <row r="1720" spans="1:6" x14ac:dyDescent="0.25">
      <c r="A1720" s="8">
        <f t="shared" si="53"/>
        <v>1719</v>
      </c>
      <c r="B1720">
        <v>79</v>
      </c>
      <c r="C1720">
        <v>10764</v>
      </c>
      <c r="D1720">
        <v>1719</v>
      </c>
      <c r="E1720">
        <v>3</v>
      </c>
      <c r="F1720" s="8" t="str">
        <f t="shared" si="52"/>
        <v>insert into Inventario values (1719,79,10764,1719,3);</v>
      </c>
    </row>
    <row r="1721" spans="1:6" x14ac:dyDescent="0.25">
      <c r="A1721" s="8">
        <f t="shared" si="53"/>
        <v>1720</v>
      </c>
      <c r="B1721">
        <v>35</v>
      </c>
      <c r="C1721">
        <v>4680</v>
      </c>
      <c r="D1721">
        <v>1720</v>
      </c>
      <c r="E1721">
        <v>4</v>
      </c>
      <c r="F1721" s="8" t="str">
        <f t="shared" si="52"/>
        <v>insert into Inventario values (1720,35,4680,1720,4);</v>
      </c>
    </row>
    <row r="1722" spans="1:6" x14ac:dyDescent="0.25">
      <c r="A1722" s="8">
        <f t="shared" si="53"/>
        <v>1721</v>
      </c>
      <c r="B1722">
        <v>8</v>
      </c>
      <c r="C1722">
        <v>1014</v>
      </c>
      <c r="D1722">
        <v>1721</v>
      </c>
      <c r="E1722">
        <v>5</v>
      </c>
      <c r="F1722" s="8" t="str">
        <f t="shared" si="52"/>
        <v>insert into Inventario values (1721,8,1014,1721,5);</v>
      </c>
    </row>
    <row r="1723" spans="1:6" x14ac:dyDescent="0.25">
      <c r="A1723" s="8">
        <f t="shared" si="53"/>
        <v>1722</v>
      </c>
      <c r="B1723">
        <v>6</v>
      </c>
      <c r="C1723">
        <v>702</v>
      </c>
      <c r="D1723">
        <v>1722</v>
      </c>
      <c r="E1723">
        <v>6</v>
      </c>
      <c r="F1723" s="8" t="str">
        <f t="shared" si="52"/>
        <v>insert into Inventario values (1722,6,702,1722,6);</v>
      </c>
    </row>
    <row r="1724" spans="1:6" x14ac:dyDescent="0.25">
      <c r="A1724" s="8">
        <f t="shared" si="53"/>
        <v>1723</v>
      </c>
      <c r="B1724">
        <v>6</v>
      </c>
      <c r="C1724">
        <v>780</v>
      </c>
      <c r="D1724">
        <v>1723</v>
      </c>
      <c r="E1724">
        <v>7</v>
      </c>
      <c r="F1724" s="8" t="str">
        <f t="shared" si="52"/>
        <v>insert into Inventario values (1723,6,780,1723,7);</v>
      </c>
    </row>
    <row r="1725" spans="1:6" x14ac:dyDescent="0.25">
      <c r="A1725" s="8">
        <f t="shared" si="53"/>
        <v>1724</v>
      </c>
      <c r="B1725">
        <v>9</v>
      </c>
      <c r="C1725">
        <v>1170</v>
      </c>
      <c r="D1725">
        <v>1724</v>
      </c>
      <c r="E1725">
        <v>8</v>
      </c>
      <c r="F1725" s="8" t="str">
        <f t="shared" si="52"/>
        <v>insert into Inventario values (1724,9,1170,1724,8);</v>
      </c>
    </row>
    <row r="1726" spans="1:6" x14ac:dyDescent="0.25">
      <c r="A1726" s="8">
        <f t="shared" si="53"/>
        <v>1725</v>
      </c>
      <c r="B1726">
        <v>12</v>
      </c>
      <c r="C1726">
        <v>1560</v>
      </c>
      <c r="D1726">
        <v>1725</v>
      </c>
      <c r="E1726">
        <v>9</v>
      </c>
      <c r="F1726" s="8" t="str">
        <f t="shared" si="52"/>
        <v>insert into Inventario values (1725,12,1560,1725,9);</v>
      </c>
    </row>
    <row r="1727" spans="1:6" x14ac:dyDescent="0.25">
      <c r="A1727" s="8">
        <f t="shared" si="53"/>
        <v>1726</v>
      </c>
      <c r="B1727">
        <v>20</v>
      </c>
      <c r="C1727">
        <v>2652</v>
      </c>
      <c r="D1727">
        <v>1726</v>
      </c>
      <c r="E1727">
        <v>10</v>
      </c>
      <c r="F1727" s="8" t="str">
        <f t="shared" si="52"/>
        <v>insert into Inventario values (1726,20,2652,1726,10);</v>
      </c>
    </row>
    <row r="1728" spans="1:6" x14ac:dyDescent="0.25">
      <c r="A1728" s="8">
        <f t="shared" si="53"/>
        <v>1727</v>
      </c>
      <c r="B1728">
        <v>24</v>
      </c>
      <c r="C1728">
        <v>3276</v>
      </c>
      <c r="D1728">
        <v>1727</v>
      </c>
      <c r="E1728">
        <v>11</v>
      </c>
      <c r="F1728" s="8" t="str">
        <f t="shared" si="52"/>
        <v>insert into Inventario values (1727,24,3276,1727,11);</v>
      </c>
    </row>
    <row r="1729" spans="1:6" x14ac:dyDescent="0.25">
      <c r="A1729" s="8">
        <f t="shared" si="53"/>
        <v>1728</v>
      </c>
      <c r="B1729">
        <v>40</v>
      </c>
      <c r="C1729">
        <v>5460</v>
      </c>
      <c r="D1729">
        <v>1728</v>
      </c>
      <c r="E1729">
        <v>12</v>
      </c>
      <c r="F1729" s="8" t="str">
        <f t="shared" si="52"/>
        <v>insert into Inventario values (1728,40,5460,1728,12);</v>
      </c>
    </row>
    <row r="1730" spans="1:6" x14ac:dyDescent="0.25">
      <c r="A1730" s="8">
        <f t="shared" si="53"/>
        <v>1729</v>
      </c>
      <c r="B1730">
        <v>29</v>
      </c>
      <c r="C1730">
        <v>3900</v>
      </c>
      <c r="D1730">
        <v>1729</v>
      </c>
      <c r="E1730">
        <v>13</v>
      </c>
      <c r="F1730" s="8" t="str">
        <f t="shared" si="52"/>
        <v>insert into Inventario values (1729,29,3900,1729,13);</v>
      </c>
    </row>
    <row r="1731" spans="1:6" x14ac:dyDescent="0.25">
      <c r="A1731" s="8">
        <f t="shared" si="53"/>
        <v>1730</v>
      </c>
      <c r="B1731">
        <v>23</v>
      </c>
      <c r="C1731">
        <v>3042</v>
      </c>
      <c r="D1731">
        <v>1730</v>
      </c>
      <c r="E1731">
        <v>14</v>
      </c>
      <c r="F1731" s="8" t="str">
        <f t="shared" ref="F1731:F1794" si="54">"insert into Inventario values ("&amp;A1731&amp;","&amp;B1731&amp;","&amp;C1731&amp;","&amp;D1731&amp;","&amp;E1731&amp;");"</f>
        <v>insert into Inventario values (1730,23,3042,1730,14);</v>
      </c>
    </row>
    <row r="1732" spans="1:6" x14ac:dyDescent="0.25">
      <c r="A1732" s="8">
        <f t="shared" ref="A1732:A1795" si="55">+A1731+1</f>
        <v>1731</v>
      </c>
      <c r="B1732">
        <v>14</v>
      </c>
      <c r="C1732">
        <v>1872</v>
      </c>
      <c r="D1732">
        <v>1731</v>
      </c>
      <c r="E1732">
        <v>15</v>
      </c>
      <c r="F1732" s="8" t="str">
        <f t="shared" si="54"/>
        <v>insert into Inventario values (1731,14,1872,1731,15);</v>
      </c>
    </row>
    <row r="1733" spans="1:6" x14ac:dyDescent="0.25">
      <c r="A1733" s="8">
        <f t="shared" si="55"/>
        <v>1732</v>
      </c>
      <c r="B1733">
        <v>16</v>
      </c>
      <c r="C1733">
        <v>2106</v>
      </c>
      <c r="D1733">
        <v>1732</v>
      </c>
      <c r="E1733">
        <v>16</v>
      </c>
      <c r="F1733" s="8" t="str">
        <f t="shared" si="54"/>
        <v>insert into Inventario values (1732,16,2106,1732,16);</v>
      </c>
    </row>
    <row r="1734" spans="1:6" x14ac:dyDescent="0.25">
      <c r="A1734" s="8">
        <f t="shared" si="55"/>
        <v>1733</v>
      </c>
      <c r="B1734">
        <v>32</v>
      </c>
      <c r="C1734">
        <v>4368</v>
      </c>
      <c r="D1734">
        <v>1733</v>
      </c>
      <c r="E1734">
        <v>17</v>
      </c>
      <c r="F1734" s="8" t="str">
        <f t="shared" si="54"/>
        <v>insert into Inventario values (1733,32,4368,1733,17);</v>
      </c>
    </row>
    <row r="1735" spans="1:6" x14ac:dyDescent="0.25">
      <c r="A1735" s="8">
        <f t="shared" si="55"/>
        <v>1734</v>
      </c>
      <c r="B1735">
        <v>19</v>
      </c>
      <c r="C1735">
        <v>2496</v>
      </c>
      <c r="D1735">
        <v>1734</v>
      </c>
      <c r="E1735">
        <v>18</v>
      </c>
      <c r="F1735" s="8" t="str">
        <f t="shared" si="54"/>
        <v>insert into Inventario values (1734,19,2496,1734,18);</v>
      </c>
    </row>
    <row r="1736" spans="1:6" x14ac:dyDescent="0.25">
      <c r="A1736" s="8">
        <f t="shared" si="55"/>
        <v>1735</v>
      </c>
      <c r="B1736">
        <v>16</v>
      </c>
      <c r="C1736">
        <v>2184</v>
      </c>
      <c r="D1736">
        <v>1735</v>
      </c>
      <c r="E1736">
        <v>19</v>
      </c>
      <c r="F1736" s="8" t="str">
        <f t="shared" si="54"/>
        <v>insert into Inventario values (1735,16,2184,1735,19);</v>
      </c>
    </row>
    <row r="1737" spans="1:6" x14ac:dyDescent="0.25">
      <c r="A1737" s="8">
        <f t="shared" si="55"/>
        <v>1736</v>
      </c>
      <c r="B1737">
        <v>38</v>
      </c>
      <c r="C1737">
        <v>5226</v>
      </c>
      <c r="D1737">
        <v>1736</v>
      </c>
      <c r="E1737">
        <v>20</v>
      </c>
      <c r="F1737" s="8" t="str">
        <f t="shared" si="54"/>
        <v>insert into Inventario values (1736,38,5226,1736,20);</v>
      </c>
    </row>
    <row r="1738" spans="1:6" x14ac:dyDescent="0.25">
      <c r="A1738" s="8">
        <f t="shared" si="55"/>
        <v>1737</v>
      </c>
      <c r="B1738">
        <v>22</v>
      </c>
      <c r="C1738">
        <v>2964</v>
      </c>
      <c r="D1738">
        <v>1737</v>
      </c>
      <c r="E1738">
        <v>21</v>
      </c>
      <c r="F1738" s="8" t="str">
        <f t="shared" si="54"/>
        <v>insert into Inventario values (1737,22,2964,1737,21);</v>
      </c>
    </row>
    <row r="1739" spans="1:6" x14ac:dyDescent="0.25">
      <c r="A1739" s="8">
        <f t="shared" si="55"/>
        <v>1738</v>
      </c>
      <c r="B1739">
        <v>36</v>
      </c>
      <c r="C1739">
        <v>4992</v>
      </c>
      <c r="D1739">
        <v>1738</v>
      </c>
      <c r="E1739">
        <v>22</v>
      </c>
      <c r="F1739" s="8" t="str">
        <f t="shared" si="54"/>
        <v>insert into Inventario values (1738,36,4992,1738,22);</v>
      </c>
    </row>
    <row r="1740" spans="1:6" x14ac:dyDescent="0.25">
      <c r="A1740" s="8">
        <f t="shared" si="55"/>
        <v>1739</v>
      </c>
      <c r="B1740">
        <v>39</v>
      </c>
      <c r="C1740">
        <v>5382</v>
      </c>
      <c r="D1740">
        <v>1739</v>
      </c>
      <c r="E1740">
        <v>23</v>
      </c>
      <c r="F1740" s="8" t="str">
        <f t="shared" si="54"/>
        <v>insert into Inventario values (1739,39,5382,1739,23);</v>
      </c>
    </row>
    <row r="1741" spans="1:6" x14ac:dyDescent="0.25">
      <c r="A1741" s="8">
        <f t="shared" si="55"/>
        <v>1740</v>
      </c>
      <c r="B1741">
        <v>40</v>
      </c>
      <c r="C1741">
        <v>5538</v>
      </c>
      <c r="D1741">
        <v>1740</v>
      </c>
      <c r="E1741">
        <v>24</v>
      </c>
      <c r="F1741" s="8" t="str">
        <f t="shared" si="54"/>
        <v>insert into Inventario values (1740,40,5538,1740,24);</v>
      </c>
    </row>
    <row r="1742" spans="1:6" x14ac:dyDescent="0.25">
      <c r="A1742" s="8">
        <f t="shared" si="55"/>
        <v>1741</v>
      </c>
      <c r="B1742">
        <v>43</v>
      </c>
      <c r="C1742">
        <v>5928</v>
      </c>
      <c r="D1742">
        <v>1741</v>
      </c>
      <c r="E1742">
        <v>25</v>
      </c>
      <c r="F1742" s="8" t="str">
        <f t="shared" si="54"/>
        <v>insert into Inventario values (1741,43,5928,1741,25);</v>
      </c>
    </row>
    <row r="1743" spans="1:6" x14ac:dyDescent="0.25">
      <c r="A1743" s="8">
        <f t="shared" si="55"/>
        <v>1742</v>
      </c>
      <c r="B1743">
        <v>48</v>
      </c>
      <c r="C1743">
        <v>6630</v>
      </c>
      <c r="D1743">
        <v>1742</v>
      </c>
      <c r="E1743">
        <v>26</v>
      </c>
      <c r="F1743" s="8" t="str">
        <f t="shared" si="54"/>
        <v>insert into Inventario values (1742,48,6630,1742,26);</v>
      </c>
    </row>
    <row r="1744" spans="1:6" x14ac:dyDescent="0.25">
      <c r="A1744" s="8">
        <f t="shared" si="55"/>
        <v>1743</v>
      </c>
      <c r="B1744">
        <v>82</v>
      </c>
      <c r="C1744">
        <v>12792</v>
      </c>
      <c r="D1744">
        <v>1743</v>
      </c>
      <c r="E1744">
        <v>27</v>
      </c>
      <c r="F1744" s="8" t="str">
        <f t="shared" si="54"/>
        <v>insert into Inventario values (1743,82,12792,1743,27);</v>
      </c>
    </row>
    <row r="1745" spans="1:6" x14ac:dyDescent="0.25">
      <c r="A1745" s="8">
        <f t="shared" si="55"/>
        <v>1744</v>
      </c>
      <c r="B1745">
        <v>90</v>
      </c>
      <c r="C1745">
        <v>14040</v>
      </c>
      <c r="D1745">
        <v>1744</v>
      </c>
      <c r="E1745">
        <v>28</v>
      </c>
      <c r="F1745" s="8" t="str">
        <f t="shared" si="54"/>
        <v>insert into Inventario values (1744,90,14040,1744,28);</v>
      </c>
    </row>
    <row r="1746" spans="1:6" x14ac:dyDescent="0.25">
      <c r="A1746" s="8">
        <f t="shared" si="55"/>
        <v>1745</v>
      </c>
      <c r="B1746">
        <v>58</v>
      </c>
      <c r="C1746">
        <v>9048</v>
      </c>
      <c r="D1746">
        <v>1745</v>
      </c>
      <c r="E1746">
        <v>29</v>
      </c>
      <c r="F1746" s="8" t="str">
        <f t="shared" si="54"/>
        <v>insert into Inventario values (1745,58,9048,1745,29);</v>
      </c>
    </row>
    <row r="1747" spans="1:6" x14ac:dyDescent="0.25">
      <c r="A1747" s="8">
        <f t="shared" si="55"/>
        <v>1746</v>
      </c>
      <c r="B1747">
        <v>23</v>
      </c>
      <c r="C1747">
        <v>3120</v>
      </c>
      <c r="D1747">
        <v>1746</v>
      </c>
      <c r="E1747">
        <v>30</v>
      </c>
      <c r="F1747" s="8" t="str">
        <f t="shared" si="54"/>
        <v>insert into Inventario values (1746,23,3120,1746,30);</v>
      </c>
    </row>
    <row r="1748" spans="1:6" x14ac:dyDescent="0.25">
      <c r="A1748" s="8">
        <f t="shared" si="55"/>
        <v>1747</v>
      </c>
      <c r="B1748">
        <v>46</v>
      </c>
      <c r="C1748">
        <v>6162</v>
      </c>
      <c r="D1748">
        <v>1747</v>
      </c>
      <c r="E1748">
        <v>31</v>
      </c>
      <c r="F1748" s="8" t="str">
        <f t="shared" si="54"/>
        <v>insert into Inventario values (1747,46,6162,1747,31);</v>
      </c>
    </row>
    <row r="1749" spans="1:6" x14ac:dyDescent="0.25">
      <c r="A1749" s="8">
        <f t="shared" si="55"/>
        <v>1748</v>
      </c>
      <c r="B1749">
        <v>48</v>
      </c>
      <c r="C1749">
        <v>6552</v>
      </c>
      <c r="D1749">
        <v>1748</v>
      </c>
      <c r="E1749">
        <v>32</v>
      </c>
      <c r="F1749" s="8" t="str">
        <f t="shared" si="54"/>
        <v>insert into Inventario values (1748,48,6552,1748,32);</v>
      </c>
    </row>
    <row r="1750" spans="1:6" x14ac:dyDescent="0.25">
      <c r="A1750" s="8">
        <f t="shared" si="55"/>
        <v>1749</v>
      </c>
      <c r="B1750">
        <v>21</v>
      </c>
      <c r="C1750">
        <v>2886</v>
      </c>
      <c r="D1750">
        <v>1749</v>
      </c>
      <c r="E1750">
        <v>33</v>
      </c>
      <c r="F1750" s="8" t="str">
        <f t="shared" si="54"/>
        <v>insert into Inventario values (1749,21,2886,1749,33);</v>
      </c>
    </row>
    <row r="1751" spans="1:6" x14ac:dyDescent="0.25">
      <c r="A1751" s="8">
        <f t="shared" si="55"/>
        <v>1750</v>
      </c>
      <c r="B1751">
        <v>49</v>
      </c>
      <c r="C1751">
        <v>6786</v>
      </c>
      <c r="D1751">
        <v>1750</v>
      </c>
      <c r="E1751">
        <v>1</v>
      </c>
      <c r="F1751" s="8" t="str">
        <f t="shared" si="54"/>
        <v>insert into Inventario values (1750,49,6786,1750,1);</v>
      </c>
    </row>
    <row r="1752" spans="1:6" x14ac:dyDescent="0.25">
      <c r="A1752" s="8">
        <f t="shared" si="55"/>
        <v>1751</v>
      </c>
      <c r="B1752">
        <v>20</v>
      </c>
      <c r="C1752">
        <v>2730</v>
      </c>
      <c r="D1752">
        <v>1751</v>
      </c>
      <c r="E1752">
        <v>2</v>
      </c>
      <c r="F1752" s="8" t="str">
        <f t="shared" si="54"/>
        <v>insert into Inventario values (1751,20,2730,1751,2);</v>
      </c>
    </row>
    <row r="1753" spans="1:6" x14ac:dyDescent="0.25">
      <c r="A1753" s="8">
        <f t="shared" si="55"/>
        <v>1752</v>
      </c>
      <c r="B1753">
        <v>38</v>
      </c>
      <c r="C1753">
        <v>5226</v>
      </c>
      <c r="D1753">
        <v>1752</v>
      </c>
      <c r="E1753">
        <v>3</v>
      </c>
      <c r="F1753" s="8" t="str">
        <f t="shared" si="54"/>
        <v>insert into Inventario values (1752,38,5226,1752,3);</v>
      </c>
    </row>
    <row r="1754" spans="1:6" x14ac:dyDescent="0.25">
      <c r="A1754" s="8">
        <f t="shared" si="55"/>
        <v>1753</v>
      </c>
      <c r="B1754">
        <v>46</v>
      </c>
      <c r="C1754">
        <v>6162</v>
      </c>
      <c r="D1754">
        <v>1753</v>
      </c>
      <c r="E1754">
        <v>4</v>
      </c>
      <c r="F1754" s="8" t="str">
        <f t="shared" si="54"/>
        <v>insert into Inventario values (1753,46,6162,1753,4);</v>
      </c>
    </row>
    <row r="1755" spans="1:6" x14ac:dyDescent="0.25">
      <c r="A1755" s="8">
        <f t="shared" si="55"/>
        <v>1754</v>
      </c>
      <c r="B1755">
        <v>44</v>
      </c>
      <c r="C1755">
        <v>6006</v>
      </c>
      <c r="D1755">
        <v>1754</v>
      </c>
      <c r="E1755">
        <v>5</v>
      </c>
      <c r="F1755" s="8" t="str">
        <f t="shared" si="54"/>
        <v>insert into Inventario values (1754,44,6006,1754,5);</v>
      </c>
    </row>
    <row r="1756" spans="1:6" x14ac:dyDescent="0.25">
      <c r="A1756" s="8">
        <f t="shared" si="55"/>
        <v>1755</v>
      </c>
      <c r="B1756">
        <v>34</v>
      </c>
      <c r="C1756">
        <v>4602</v>
      </c>
      <c r="D1756">
        <v>1755</v>
      </c>
      <c r="E1756">
        <v>6</v>
      </c>
      <c r="F1756" s="8" t="str">
        <f t="shared" si="54"/>
        <v>insert into Inventario values (1755,34,4602,1755,6);</v>
      </c>
    </row>
    <row r="1757" spans="1:6" x14ac:dyDescent="0.25">
      <c r="A1757" s="8">
        <f t="shared" si="55"/>
        <v>1756</v>
      </c>
      <c r="B1757">
        <v>41</v>
      </c>
      <c r="C1757">
        <v>5694</v>
      </c>
      <c r="D1757">
        <v>1756</v>
      </c>
      <c r="E1757">
        <v>7</v>
      </c>
      <c r="F1757" s="8" t="str">
        <f t="shared" si="54"/>
        <v>insert into Inventario values (1756,41,5694,1756,7);</v>
      </c>
    </row>
    <row r="1758" spans="1:6" x14ac:dyDescent="0.25">
      <c r="A1758" s="8">
        <f t="shared" si="55"/>
        <v>1757</v>
      </c>
      <c r="B1758">
        <v>46</v>
      </c>
      <c r="C1758">
        <v>6162</v>
      </c>
      <c r="D1758">
        <v>1757</v>
      </c>
      <c r="E1758">
        <v>8</v>
      </c>
      <c r="F1758" s="8" t="str">
        <f t="shared" si="54"/>
        <v>insert into Inventario values (1757,46,6162,1757,8);</v>
      </c>
    </row>
    <row r="1759" spans="1:6" x14ac:dyDescent="0.25">
      <c r="A1759" s="8">
        <f t="shared" si="55"/>
        <v>1758</v>
      </c>
      <c r="B1759">
        <v>105</v>
      </c>
      <c r="C1759">
        <v>14664</v>
      </c>
      <c r="D1759">
        <v>1758</v>
      </c>
      <c r="E1759">
        <v>9</v>
      </c>
      <c r="F1759" s="8" t="str">
        <f t="shared" si="54"/>
        <v>insert into Inventario values (1758,105,14664,1758,9);</v>
      </c>
    </row>
    <row r="1760" spans="1:6" x14ac:dyDescent="0.25">
      <c r="A1760" s="8">
        <f t="shared" si="55"/>
        <v>1759</v>
      </c>
      <c r="B1760">
        <v>220</v>
      </c>
      <c r="C1760">
        <v>34320</v>
      </c>
      <c r="D1760">
        <v>1759</v>
      </c>
      <c r="E1760">
        <v>10</v>
      </c>
      <c r="F1760" s="8" t="str">
        <f t="shared" si="54"/>
        <v>insert into Inventario values (1759,220,34320,1759,10);</v>
      </c>
    </row>
    <row r="1761" spans="1:6" x14ac:dyDescent="0.25">
      <c r="A1761" s="8">
        <f t="shared" si="55"/>
        <v>1760</v>
      </c>
      <c r="B1761">
        <v>170</v>
      </c>
      <c r="C1761">
        <v>26052</v>
      </c>
      <c r="D1761">
        <v>1760</v>
      </c>
      <c r="E1761">
        <v>11</v>
      </c>
      <c r="F1761" s="8" t="str">
        <f t="shared" si="54"/>
        <v>insert into Inventario values (1760,170,26052,1760,11);</v>
      </c>
    </row>
    <row r="1762" spans="1:6" x14ac:dyDescent="0.25">
      <c r="A1762" s="8">
        <f t="shared" si="55"/>
        <v>1761</v>
      </c>
      <c r="B1762">
        <v>16</v>
      </c>
      <c r="C1762">
        <v>2106</v>
      </c>
      <c r="D1762">
        <v>1761</v>
      </c>
      <c r="E1762">
        <v>12</v>
      </c>
      <c r="F1762" s="8" t="str">
        <f t="shared" si="54"/>
        <v>insert into Inventario values (1761,16,2106,1761,12);</v>
      </c>
    </row>
    <row r="1763" spans="1:6" x14ac:dyDescent="0.25">
      <c r="A1763" s="8">
        <f t="shared" si="55"/>
        <v>1762</v>
      </c>
      <c r="B1763">
        <v>16</v>
      </c>
      <c r="C1763">
        <v>2106</v>
      </c>
      <c r="D1763">
        <v>1762</v>
      </c>
      <c r="E1763">
        <v>13</v>
      </c>
      <c r="F1763" s="8" t="str">
        <f t="shared" si="54"/>
        <v>insert into Inventario values (1762,16,2106,1762,13);</v>
      </c>
    </row>
    <row r="1764" spans="1:6" x14ac:dyDescent="0.25">
      <c r="A1764" s="8">
        <f t="shared" si="55"/>
        <v>1763</v>
      </c>
      <c r="B1764">
        <v>25</v>
      </c>
      <c r="C1764">
        <v>3354</v>
      </c>
      <c r="D1764">
        <v>1763</v>
      </c>
      <c r="E1764">
        <v>14</v>
      </c>
      <c r="F1764" s="8" t="str">
        <f t="shared" si="54"/>
        <v>insert into Inventario values (1763,25,3354,1763,14);</v>
      </c>
    </row>
    <row r="1765" spans="1:6" x14ac:dyDescent="0.25">
      <c r="A1765" s="8">
        <f t="shared" si="55"/>
        <v>1764</v>
      </c>
      <c r="B1765">
        <v>16</v>
      </c>
      <c r="C1765">
        <v>2106</v>
      </c>
      <c r="D1765">
        <v>1764</v>
      </c>
      <c r="E1765">
        <v>15</v>
      </c>
      <c r="F1765" s="8" t="str">
        <f t="shared" si="54"/>
        <v>insert into Inventario values (1764,16,2106,1764,15);</v>
      </c>
    </row>
    <row r="1766" spans="1:6" x14ac:dyDescent="0.25">
      <c r="A1766" s="8">
        <f t="shared" si="55"/>
        <v>1765</v>
      </c>
      <c r="B1766">
        <v>26</v>
      </c>
      <c r="C1766">
        <v>3510</v>
      </c>
      <c r="D1766">
        <v>1765</v>
      </c>
      <c r="E1766">
        <v>16</v>
      </c>
      <c r="F1766" s="8" t="str">
        <f t="shared" si="54"/>
        <v>insert into Inventario values (1765,26,3510,1765,16);</v>
      </c>
    </row>
    <row r="1767" spans="1:6" x14ac:dyDescent="0.25">
      <c r="A1767" s="8">
        <f t="shared" si="55"/>
        <v>1766</v>
      </c>
      <c r="B1767">
        <v>16</v>
      </c>
      <c r="C1767">
        <v>2106</v>
      </c>
      <c r="D1767">
        <v>1766</v>
      </c>
      <c r="E1767">
        <v>17</v>
      </c>
      <c r="F1767" s="8" t="str">
        <f t="shared" si="54"/>
        <v>insert into Inventario values (1766,16,2106,1766,17);</v>
      </c>
    </row>
    <row r="1768" spans="1:6" x14ac:dyDescent="0.25">
      <c r="A1768" s="8">
        <f t="shared" si="55"/>
        <v>1767</v>
      </c>
      <c r="B1768">
        <v>27</v>
      </c>
      <c r="C1768">
        <v>3744</v>
      </c>
      <c r="D1768">
        <v>1767</v>
      </c>
      <c r="E1768">
        <v>18</v>
      </c>
      <c r="F1768" s="8" t="str">
        <f t="shared" si="54"/>
        <v>insert into Inventario values (1767,27,3744,1767,18);</v>
      </c>
    </row>
    <row r="1769" spans="1:6" x14ac:dyDescent="0.25">
      <c r="A1769" s="8">
        <f t="shared" si="55"/>
        <v>1768</v>
      </c>
      <c r="B1769">
        <v>18</v>
      </c>
      <c r="C1769">
        <v>2652</v>
      </c>
      <c r="D1769">
        <v>1768</v>
      </c>
      <c r="E1769">
        <v>19</v>
      </c>
      <c r="F1769" s="8" t="str">
        <f t="shared" si="54"/>
        <v>insert into Inventario values (1768,18,2652,1768,19);</v>
      </c>
    </row>
    <row r="1770" spans="1:6" x14ac:dyDescent="0.25">
      <c r="A1770" s="8">
        <f t="shared" si="55"/>
        <v>1769</v>
      </c>
      <c r="B1770">
        <v>18</v>
      </c>
      <c r="C1770">
        <v>2496</v>
      </c>
      <c r="D1770">
        <v>1769</v>
      </c>
      <c r="E1770">
        <v>20</v>
      </c>
      <c r="F1770" s="8" t="str">
        <f t="shared" si="54"/>
        <v>insert into Inventario values (1769,18,2496,1769,20);</v>
      </c>
    </row>
    <row r="1771" spans="1:6" x14ac:dyDescent="0.25">
      <c r="A1771" s="8">
        <f t="shared" si="55"/>
        <v>1770</v>
      </c>
      <c r="B1771">
        <v>37</v>
      </c>
      <c r="C1771">
        <v>4992</v>
      </c>
      <c r="D1771">
        <v>1770</v>
      </c>
      <c r="E1771">
        <v>21</v>
      </c>
      <c r="F1771" s="8" t="str">
        <f t="shared" si="54"/>
        <v>insert into Inventario values (1770,37,4992,1770,21);</v>
      </c>
    </row>
    <row r="1772" spans="1:6" x14ac:dyDescent="0.25">
      <c r="A1772" s="8">
        <f t="shared" si="55"/>
        <v>1771</v>
      </c>
      <c r="B1772">
        <v>21</v>
      </c>
      <c r="C1772">
        <v>2808</v>
      </c>
      <c r="D1772">
        <v>1771</v>
      </c>
      <c r="E1772">
        <v>22</v>
      </c>
      <c r="F1772" s="8" t="str">
        <f t="shared" si="54"/>
        <v>insert into Inventario values (1771,21,2808,1771,22);</v>
      </c>
    </row>
    <row r="1773" spans="1:6" x14ac:dyDescent="0.25">
      <c r="A1773" s="8">
        <f t="shared" si="55"/>
        <v>1772</v>
      </c>
      <c r="B1773">
        <v>16</v>
      </c>
      <c r="C1773">
        <v>2106</v>
      </c>
      <c r="D1773">
        <v>1772</v>
      </c>
      <c r="E1773">
        <v>23</v>
      </c>
      <c r="F1773" s="8" t="str">
        <f t="shared" si="54"/>
        <v>insert into Inventario values (1772,16,2106,1772,23);</v>
      </c>
    </row>
    <row r="1774" spans="1:6" x14ac:dyDescent="0.25">
      <c r="A1774" s="8">
        <f t="shared" si="55"/>
        <v>1773</v>
      </c>
      <c r="B1774">
        <v>22</v>
      </c>
      <c r="C1774">
        <v>3042</v>
      </c>
      <c r="D1774">
        <v>1773</v>
      </c>
      <c r="E1774">
        <v>24</v>
      </c>
      <c r="F1774" s="8" t="str">
        <f t="shared" si="54"/>
        <v>insert into Inventario values (1773,22,3042,1773,24);</v>
      </c>
    </row>
    <row r="1775" spans="1:6" x14ac:dyDescent="0.25">
      <c r="A1775" s="8">
        <f t="shared" si="55"/>
        <v>1774</v>
      </c>
      <c r="B1775">
        <v>42</v>
      </c>
      <c r="C1775">
        <v>5616</v>
      </c>
      <c r="D1775">
        <v>1774</v>
      </c>
      <c r="E1775">
        <v>25</v>
      </c>
      <c r="F1775" s="8" t="str">
        <f t="shared" si="54"/>
        <v>insert into Inventario values (1774,42,5616,1774,25);</v>
      </c>
    </row>
    <row r="1776" spans="1:6" x14ac:dyDescent="0.25">
      <c r="A1776" s="8">
        <f t="shared" si="55"/>
        <v>1775</v>
      </c>
      <c r="B1776">
        <v>25</v>
      </c>
      <c r="C1776">
        <v>3354</v>
      </c>
      <c r="D1776">
        <v>1775</v>
      </c>
      <c r="E1776">
        <v>26</v>
      </c>
      <c r="F1776" s="8" t="str">
        <f t="shared" si="54"/>
        <v>insert into Inventario values (1775,25,3354,1775,26);</v>
      </c>
    </row>
    <row r="1777" spans="1:6" x14ac:dyDescent="0.25">
      <c r="A1777" s="8">
        <f t="shared" si="55"/>
        <v>1776</v>
      </c>
      <c r="B1777">
        <v>28</v>
      </c>
      <c r="C1777">
        <v>3744</v>
      </c>
      <c r="D1777">
        <v>1776</v>
      </c>
      <c r="E1777">
        <v>27</v>
      </c>
      <c r="F1777" s="8" t="str">
        <f t="shared" si="54"/>
        <v>insert into Inventario values (1776,28,3744,1776,27);</v>
      </c>
    </row>
    <row r="1778" spans="1:6" x14ac:dyDescent="0.25">
      <c r="A1778" s="8">
        <f t="shared" si="55"/>
        <v>1777</v>
      </c>
      <c r="B1778">
        <v>13</v>
      </c>
      <c r="C1778">
        <v>1794</v>
      </c>
      <c r="D1778">
        <v>1777</v>
      </c>
      <c r="E1778">
        <v>28</v>
      </c>
      <c r="F1778" s="8" t="str">
        <f t="shared" si="54"/>
        <v>insert into Inventario values (1777,13,1794,1777,28);</v>
      </c>
    </row>
    <row r="1779" spans="1:6" x14ac:dyDescent="0.25">
      <c r="A1779" s="8">
        <f t="shared" si="55"/>
        <v>1778</v>
      </c>
      <c r="B1779">
        <v>16</v>
      </c>
      <c r="C1779">
        <v>2184</v>
      </c>
      <c r="D1779">
        <v>1778</v>
      </c>
      <c r="E1779">
        <v>29</v>
      </c>
      <c r="F1779" s="8" t="str">
        <f t="shared" si="54"/>
        <v>insert into Inventario values (1778,16,2184,1778,29);</v>
      </c>
    </row>
    <row r="1780" spans="1:6" x14ac:dyDescent="0.25">
      <c r="A1780" s="8">
        <f t="shared" si="55"/>
        <v>1779</v>
      </c>
      <c r="B1780">
        <v>177</v>
      </c>
      <c r="C1780">
        <v>24180</v>
      </c>
      <c r="D1780">
        <v>1779</v>
      </c>
      <c r="E1780">
        <v>30</v>
      </c>
      <c r="F1780" s="8" t="str">
        <f t="shared" si="54"/>
        <v>insert into Inventario values (1779,177,24180,1779,30);</v>
      </c>
    </row>
    <row r="1781" spans="1:6" x14ac:dyDescent="0.25">
      <c r="A1781" s="8">
        <f t="shared" si="55"/>
        <v>1780</v>
      </c>
      <c r="B1781">
        <v>25</v>
      </c>
      <c r="C1781">
        <v>3432</v>
      </c>
      <c r="D1781">
        <v>1780</v>
      </c>
      <c r="E1781">
        <v>31</v>
      </c>
      <c r="F1781" s="8" t="str">
        <f t="shared" si="54"/>
        <v>insert into Inventario values (1780,25,3432,1780,31);</v>
      </c>
    </row>
    <row r="1782" spans="1:6" x14ac:dyDescent="0.25">
      <c r="A1782" s="8">
        <f t="shared" si="55"/>
        <v>1781</v>
      </c>
      <c r="B1782">
        <v>40</v>
      </c>
      <c r="C1782">
        <v>5460</v>
      </c>
      <c r="D1782">
        <v>1781</v>
      </c>
      <c r="E1782">
        <v>32</v>
      </c>
      <c r="F1782" s="8" t="str">
        <f t="shared" si="54"/>
        <v>insert into Inventario values (1781,40,5460,1781,32);</v>
      </c>
    </row>
    <row r="1783" spans="1:6" x14ac:dyDescent="0.25">
      <c r="A1783" s="8">
        <f t="shared" si="55"/>
        <v>1782</v>
      </c>
      <c r="B1783">
        <v>31</v>
      </c>
      <c r="C1783">
        <v>4134</v>
      </c>
      <c r="D1783">
        <v>1782</v>
      </c>
      <c r="E1783">
        <v>33</v>
      </c>
      <c r="F1783" s="8" t="str">
        <f t="shared" si="54"/>
        <v>insert into Inventario values (1782,31,4134,1782,33);</v>
      </c>
    </row>
    <row r="1784" spans="1:6" x14ac:dyDescent="0.25">
      <c r="A1784" s="8">
        <f t="shared" si="55"/>
        <v>1783</v>
      </c>
      <c r="B1784">
        <v>59</v>
      </c>
      <c r="C1784">
        <v>8034</v>
      </c>
      <c r="D1784">
        <v>1783</v>
      </c>
      <c r="E1784">
        <v>1</v>
      </c>
      <c r="F1784" s="8" t="str">
        <f t="shared" si="54"/>
        <v>insert into Inventario values (1783,59,8034,1783,1);</v>
      </c>
    </row>
    <row r="1785" spans="1:6" x14ac:dyDescent="0.25">
      <c r="A1785" s="8">
        <f t="shared" si="55"/>
        <v>1784</v>
      </c>
      <c r="B1785">
        <v>61</v>
      </c>
      <c r="C1785">
        <v>8346</v>
      </c>
      <c r="D1785">
        <v>1784</v>
      </c>
      <c r="E1785">
        <v>2</v>
      </c>
      <c r="F1785" s="8" t="str">
        <f t="shared" si="54"/>
        <v>insert into Inventario values (1784,61,8346,1784,2);</v>
      </c>
    </row>
    <row r="1786" spans="1:6" x14ac:dyDescent="0.25">
      <c r="A1786" s="8">
        <f t="shared" si="55"/>
        <v>1785</v>
      </c>
      <c r="B1786">
        <v>88</v>
      </c>
      <c r="C1786">
        <v>12012</v>
      </c>
      <c r="D1786">
        <v>1785</v>
      </c>
      <c r="E1786">
        <v>3</v>
      </c>
      <c r="F1786" s="8" t="str">
        <f t="shared" si="54"/>
        <v>insert into Inventario values (1785,88,12012,1785,3);</v>
      </c>
    </row>
    <row r="1787" spans="1:6" x14ac:dyDescent="0.25">
      <c r="A1787" s="8">
        <f t="shared" si="55"/>
        <v>1786</v>
      </c>
      <c r="B1787">
        <v>62</v>
      </c>
      <c r="C1787">
        <v>8424</v>
      </c>
      <c r="D1787">
        <v>1786</v>
      </c>
      <c r="E1787">
        <v>4</v>
      </c>
      <c r="F1787" s="8" t="str">
        <f t="shared" si="54"/>
        <v>insert into Inventario values (1786,62,8424,1786,4);</v>
      </c>
    </row>
    <row r="1788" spans="1:6" x14ac:dyDescent="0.25">
      <c r="A1788" s="8">
        <f t="shared" si="55"/>
        <v>1787</v>
      </c>
      <c r="B1788">
        <v>61</v>
      </c>
      <c r="C1788">
        <v>8346</v>
      </c>
      <c r="D1788">
        <v>1787</v>
      </c>
      <c r="E1788">
        <v>5</v>
      </c>
      <c r="F1788" s="8" t="str">
        <f t="shared" si="54"/>
        <v>insert into Inventario values (1787,61,8346,1787,5);</v>
      </c>
    </row>
    <row r="1789" spans="1:6" x14ac:dyDescent="0.25">
      <c r="A1789" s="8">
        <f t="shared" si="55"/>
        <v>1788</v>
      </c>
      <c r="B1789">
        <v>115</v>
      </c>
      <c r="C1789">
        <v>15600</v>
      </c>
      <c r="D1789">
        <v>1788</v>
      </c>
      <c r="E1789">
        <v>6</v>
      </c>
      <c r="F1789" s="8" t="str">
        <f t="shared" si="54"/>
        <v>insert into Inventario values (1788,115,15600,1788,6);</v>
      </c>
    </row>
    <row r="1790" spans="1:6" x14ac:dyDescent="0.25">
      <c r="A1790" s="8">
        <f t="shared" si="55"/>
        <v>1789</v>
      </c>
      <c r="B1790">
        <v>134</v>
      </c>
      <c r="C1790">
        <v>18252</v>
      </c>
      <c r="D1790">
        <v>1789</v>
      </c>
      <c r="E1790">
        <v>7</v>
      </c>
      <c r="F1790" s="8" t="str">
        <f t="shared" si="54"/>
        <v>insert into Inventario values (1789,134,18252,1789,7);</v>
      </c>
    </row>
    <row r="1791" spans="1:6" x14ac:dyDescent="0.25">
      <c r="A1791" s="8">
        <f t="shared" si="55"/>
        <v>1790</v>
      </c>
      <c r="B1791">
        <v>62</v>
      </c>
      <c r="C1791">
        <v>8424</v>
      </c>
      <c r="D1791">
        <v>1790</v>
      </c>
      <c r="E1791">
        <v>8</v>
      </c>
      <c r="F1791" s="8" t="str">
        <f t="shared" si="54"/>
        <v>insert into Inventario values (1790,62,8424,1790,8);</v>
      </c>
    </row>
    <row r="1792" spans="1:6" x14ac:dyDescent="0.25">
      <c r="A1792" s="8">
        <f t="shared" si="55"/>
        <v>1791</v>
      </c>
      <c r="B1792">
        <v>133</v>
      </c>
      <c r="C1792">
        <v>18096</v>
      </c>
      <c r="D1792">
        <v>1791</v>
      </c>
      <c r="E1792">
        <v>9</v>
      </c>
      <c r="F1792" s="8" t="str">
        <f t="shared" si="54"/>
        <v>insert into Inventario values (1791,133,18096,1791,9);</v>
      </c>
    </row>
    <row r="1793" spans="1:6" x14ac:dyDescent="0.25">
      <c r="A1793" s="8">
        <f t="shared" si="55"/>
        <v>1792</v>
      </c>
      <c r="B1793">
        <v>68</v>
      </c>
      <c r="C1793">
        <v>9282</v>
      </c>
      <c r="D1793">
        <v>1792</v>
      </c>
      <c r="E1793">
        <v>10</v>
      </c>
      <c r="F1793" s="8" t="str">
        <f t="shared" si="54"/>
        <v>insert into Inventario values (1792,68,9282,1792,10);</v>
      </c>
    </row>
    <row r="1794" spans="1:6" x14ac:dyDescent="0.25">
      <c r="A1794" s="8">
        <f t="shared" si="55"/>
        <v>1793</v>
      </c>
      <c r="B1794">
        <v>68</v>
      </c>
      <c r="C1794">
        <v>9282</v>
      </c>
      <c r="D1794">
        <v>1793</v>
      </c>
      <c r="E1794">
        <v>11</v>
      </c>
      <c r="F1794" s="8" t="str">
        <f t="shared" si="54"/>
        <v>insert into Inventario values (1793,68,9282,1793,11);</v>
      </c>
    </row>
    <row r="1795" spans="1:6" x14ac:dyDescent="0.25">
      <c r="A1795" s="8">
        <f t="shared" si="55"/>
        <v>1794</v>
      </c>
      <c r="B1795">
        <v>69</v>
      </c>
      <c r="C1795">
        <v>9360</v>
      </c>
      <c r="D1795">
        <v>1794</v>
      </c>
      <c r="E1795">
        <v>12</v>
      </c>
      <c r="F1795" s="8" t="str">
        <f t="shared" ref="F1795:F1858" si="56">"insert into Inventario values ("&amp;A1795&amp;","&amp;B1795&amp;","&amp;C1795&amp;","&amp;D1795&amp;","&amp;E1795&amp;");"</f>
        <v>insert into Inventario values (1794,69,9360,1794,12);</v>
      </c>
    </row>
    <row r="1796" spans="1:6" x14ac:dyDescent="0.25">
      <c r="A1796" s="8">
        <f t="shared" ref="A1796:A1859" si="57">+A1795+1</f>
        <v>1795</v>
      </c>
      <c r="B1796">
        <v>43</v>
      </c>
      <c r="C1796">
        <v>5928</v>
      </c>
      <c r="D1796">
        <v>1795</v>
      </c>
      <c r="E1796">
        <v>13</v>
      </c>
      <c r="F1796" s="8" t="str">
        <f t="shared" si="56"/>
        <v>insert into Inventario values (1795,43,5928,1795,13);</v>
      </c>
    </row>
    <row r="1797" spans="1:6" x14ac:dyDescent="0.25">
      <c r="A1797" s="8">
        <f t="shared" si="57"/>
        <v>1796</v>
      </c>
      <c r="B1797">
        <v>59</v>
      </c>
      <c r="C1797">
        <v>8034</v>
      </c>
      <c r="D1797">
        <v>1796</v>
      </c>
      <c r="E1797">
        <v>14</v>
      </c>
      <c r="F1797" s="8" t="str">
        <f t="shared" si="56"/>
        <v>insert into Inventario values (1796,59,8034,1796,14);</v>
      </c>
    </row>
    <row r="1798" spans="1:6" x14ac:dyDescent="0.25">
      <c r="A1798" s="8">
        <f t="shared" si="57"/>
        <v>1797</v>
      </c>
      <c r="B1798">
        <v>85</v>
      </c>
      <c r="C1798">
        <v>11622</v>
      </c>
      <c r="D1798">
        <v>1797</v>
      </c>
      <c r="E1798">
        <v>15</v>
      </c>
      <c r="F1798" s="8" t="str">
        <f t="shared" si="56"/>
        <v>insert into Inventario values (1797,85,11622,1797,15);</v>
      </c>
    </row>
    <row r="1799" spans="1:6" x14ac:dyDescent="0.25">
      <c r="A1799" s="8">
        <f t="shared" si="57"/>
        <v>1798</v>
      </c>
      <c r="B1799">
        <v>113</v>
      </c>
      <c r="C1799">
        <v>15444</v>
      </c>
      <c r="D1799">
        <v>1798</v>
      </c>
      <c r="E1799">
        <v>16</v>
      </c>
      <c r="F1799" s="8" t="str">
        <f t="shared" si="56"/>
        <v>insert into Inventario values (1798,113,15444,1798,16);</v>
      </c>
    </row>
    <row r="1800" spans="1:6" x14ac:dyDescent="0.25">
      <c r="A1800" s="8">
        <f t="shared" si="57"/>
        <v>1799</v>
      </c>
      <c r="B1800">
        <v>86</v>
      </c>
      <c r="C1800">
        <v>11700</v>
      </c>
      <c r="D1800">
        <v>1799</v>
      </c>
      <c r="E1800">
        <v>17</v>
      </c>
      <c r="F1800" s="8" t="str">
        <f t="shared" si="56"/>
        <v>insert into Inventario values (1799,86,11700,1799,17);</v>
      </c>
    </row>
    <row r="1801" spans="1:6" x14ac:dyDescent="0.25">
      <c r="A1801" s="8">
        <f t="shared" si="57"/>
        <v>1800</v>
      </c>
      <c r="B1801">
        <v>85</v>
      </c>
      <c r="C1801">
        <v>11622</v>
      </c>
      <c r="D1801">
        <v>1800</v>
      </c>
      <c r="E1801">
        <v>18</v>
      </c>
      <c r="F1801" s="8" t="str">
        <f t="shared" si="56"/>
        <v>insert into Inventario values (1800,85,11622,1800,18);</v>
      </c>
    </row>
    <row r="1802" spans="1:6" x14ac:dyDescent="0.25">
      <c r="A1802" s="8">
        <f t="shared" si="57"/>
        <v>1801</v>
      </c>
      <c r="B1802">
        <v>85</v>
      </c>
      <c r="C1802">
        <v>11622</v>
      </c>
      <c r="D1802">
        <v>1801</v>
      </c>
      <c r="E1802">
        <v>19</v>
      </c>
      <c r="F1802" s="8" t="str">
        <f t="shared" si="56"/>
        <v>insert into Inventario values (1801,85,11622,1801,19);</v>
      </c>
    </row>
    <row r="1803" spans="1:6" x14ac:dyDescent="0.25">
      <c r="A1803" s="8">
        <f t="shared" si="57"/>
        <v>1802</v>
      </c>
      <c r="B1803">
        <v>83</v>
      </c>
      <c r="C1803">
        <v>11466</v>
      </c>
      <c r="D1803">
        <v>1802</v>
      </c>
      <c r="E1803">
        <v>20</v>
      </c>
      <c r="F1803" s="8" t="str">
        <f t="shared" si="56"/>
        <v>insert into Inventario values (1802,83,11466,1802,20);</v>
      </c>
    </row>
    <row r="1804" spans="1:6" x14ac:dyDescent="0.25">
      <c r="A1804" s="8">
        <f t="shared" si="57"/>
        <v>1803</v>
      </c>
      <c r="B1804">
        <v>93</v>
      </c>
      <c r="C1804">
        <v>12714</v>
      </c>
      <c r="D1804">
        <v>1803</v>
      </c>
      <c r="E1804">
        <v>21</v>
      </c>
      <c r="F1804" s="8" t="str">
        <f t="shared" si="56"/>
        <v>insert into Inventario values (1803,93,12714,1803,21);</v>
      </c>
    </row>
    <row r="1805" spans="1:6" x14ac:dyDescent="0.25">
      <c r="A1805" s="8">
        <f t="shared" si="57"/>
        <v>1804</v>
      </c>
      <c r="B1805">
        <v>93</v>
      </c>
      <c r="C1805">
        <v>12714</v>
      </c>
      <c r="D1805">
        <v>1804</v>
      </c>
      <c r="E1805">
        <v>22</v>
      </c>
      <c r="F1805" s="8" t="str">
        <f t="shared" si="56"/>
        <v>insert into Inventario values (1804,93,12714,1804,22);</v>
      </c>
    </row>
    <row r="1806" spans="1:6" x14ac:dyDescent="0.25">
      <c r="A1806" s="8">
        <f t="shared" si="57"/>
        <v>1805</v>
      </c>
      <c r="B1806">
        <v>81</v>
      </c>
      <c r="C1806">
        <v>11076</v>
      </c>
      <c r="D1806">
        <v>1805</v>
      </c>
      <c r="E1806">
        <v>23</v>
      </c>
      <c r="F1806" s="8" t="str">
        <f t="shared" si="56"/>
        <v>insert into Inventario values (1805,81,11076,1805,23);</v>
      </c>
    </row>
    <row r="1807" spans="1:6" x14ac:dyDescent="0.25">
      <c r="A1807" s="8">
        <f t="shared" si="57"/>
        <v>1806</v>
      </c>
      <c r="B1807">
        <v>48</v>
      </c>
      <c r="C1807">
        <v>6474</v>
      </c>
      <c r="D1807">
        <v>1806</v>
      </c>
      <c r="E1807">
        <v>24</v>
      </c>
      <c r="F1807" s="8" t="str">
        <f t="shared" si="56"/>
        <v>insert into Inventario values (1806,48,6474,1806,24);</v>
      </c>
    </row>
    <row r="1808" spans="1:6" x14ac:dyDescent="0.25">
      <c r="A1808" s="8">
        <f t="shared" si="57"/>
        <v>1807</v>
      </c>
      <c r="B1808">
        <v>40</v>
      </c>
      <c r="C1808">
        <v>5382</v>
      </c>
      <c r="D1808">
        <v>1807</v>
      </c>
      <c r="E1808">
        <v>25</v>
      </c>
      <c r="F1808" s="8" t="str">
        <f t="shared" si="56"/>
        <v>insert into Inventario values (1807,40,5382,1807,25);</v>
      </c>
    </row>
    <row r="1809" spans="1:6" x14ac:dyDescent="0.25">
      <c r="A1809" s="8">
        <f t="shared" si="57"/>
        <v>1808</v>
      </c>
      <c r="B1809">
        <v>21</v>
      </c>
      <c r="C1809">
        <v>2886</v>
      </c>
      <c r="D1809">
        <v>1808</v>
      </c>
      <c r="E1809">
        <v>26</v>
      </c>
      <c r="F1809" s="8" t="str">
        <f t="shared" si="56"/>
        <v>insert into Inventario values (1808,21,2886,1808,26);</v>
      </c>
    </row>
    <row r="1810" spans="1:6" x14ac:dyDescent="0.25">
      <c r="A1810" s="8">
        <f t="shared" si="57"/>
        <v>1809</v>
      </c>
      <c r="B1810">
        <v>34</v>
      </c>
      <c r="C1810">
        <v>4524</v>
      </c>
      <c r="D1810">
        <v>1809</v>
      </c>
      <c r="E1810">
        <v>27</v>
      </c>
      <c r="F1810" s="8" t="str">
        <f t="shared" si="56"/>
        <v>insert into Inventario values (1809,34,4524,1809,27);</v>
      </c>
    </row>
    <row r="1811" spans="1:6" x14ac:dyDescent="0.25">
      <c r="A1811" s="8">
        <f t="shared" si="57"/>
        <v>1810</v>
      </c>
      <c r="B1811">
        <v>23</v>
      </c>
      <c r="C1811">
        <v>3120</v>
      </c>
      <c r="D1811">
        <v>1810</v>
      </c>
      <c r="E1811">
        <v>28</v>
      </c>
      <c r="F1811" s="8" t="str">
        <f t="shared" si="56"/>
        <v>insert into Inventario values (1810,23,3120,1810,28);</v>
      </c>
    </row>
    <row r="1812" spans="1:6" x14ac:dyDescent="0.25">
      <c r="A1812" s="8">
        <f t="shared" si="57"/>
        <v>1811</v>
      </c>
      <c r="B1812">
        <v>39</v>
      </c>
      <c r="C1812">
        <v>5304</v>
      </c>
      <c r="D1812">
        <v>1811</v>
      </c>
      <c r="E1812">
        <v>29</v>
      </c>
      <c r="F1812" s="8" t="str">
        <f t="shared" si="56"/>
        <v>insert into Inventario values (1811,39,5304,1811,29);</v>
      </c>
    </row>
    <row r="1813" spans="1:6" x14ac:dyDescent="0.25">
      <c r="A1813" s="8">
        <f t="shared" si="57"/>
        <v>1812</v>
      </c>
      <c r="B1813">
        <v>179</v>
      </c>
      <c r="C1813">
        <v>26364</v>
      </c>
      <c r="D1813">
        <v>1812</v>
      </c>
      <c r="E1813">
        <v>30</v>
      </c>
      <c r="F1813" s="8" t="str">
        <f t="shared" si="56"/>
        <v>insert into Inventario values (1812,179,26364,1812,30);</v>
      </c>
    </row>
    <row r="1814" spans="1:6" x14ac:dyDescent="0.25">
      <c r="A1814" s="8">
        <f t="shared" si="57"/>
        <v>1813</v>
      </c>
      <c r="B1814">
        <v>177</v>
      </c>
      <c r="C1814">
        <v>26052</v>
      </c>
      <c r="D1814">
        <v>1813</v>
      </c>
      <c r="E1814">
        <v>31</v>
      </c>
      <c r="F1814" s="8" t="str">
        <f t="shared" si="56"/>
        <v>insert into Inventario values (1813,177,26052,1813,31);</v>
      </c>
    </row>
    <row r="1815" spans="1:6" x14ac:dyDescent="0.25">
      <c r="A1815" s="8">
        <f t="shared" si="57"/>
        <v>1814</v>
      </c>
      <c r="B1815">
        <v>176</v>
      </c>
      <c r="C1815">
        <v>25818</v>
      </c>
      <c r="D1815">
        <v>1814</v>
      </c>
      <c r="E1815">
        <v>32</v>
      </c>
      <c r="F1815" s="8" t="str">
        <f t="shared" si="56"/>
        <v>insert into Inventario values (1814,176,25818,1814,32);</v>
      </c>
    </row>
    <row r="1816" spans="1:6" x14ac:dyDescent="0.25">
      <c r="A1816" s="8">
        <f t="shared" si="57"/>
        <v>1815</v>
      </c>
      <c r="B1816">
        <v>246</v>
      </c>
      <c r="C1816">
        <v>36816</v>
      </c>
      <c r="D1816">
        <v>1815</v>
      </c>
      <c r="E1816">
        <v>33</v>
      </c>
      <c r="F1816" s="8" t="str">
        <f t="shared" si="56"/>
        <v>insert into Inventario values (1815,246,36816,1815,33);</v>
      </c>
    </row>
    <row r="1817" spans="1:6" x14ac:dyDescent="0.25">
      <c r="A1817" s="8">
        <f t="shared" si="57"/>
        <v>1816</v>
      </c>
      <c r="B1817">
        <v>610</v>
      </c>
      <c r="C1817">
        <v>95160</v>
      </c>
      <c r="D1817">
        <v>1816</v>
      </c>
      <c r="E1817">
        <v>1</v>
      </c>
      <c r="F1817" s="8" t="str">
        <f t="shared" si="56"/>
        <v>insert into Inventario values (1816,610,95160,1816,1);</v>
      </c>
    </row>
    <row r="1818" spans="1:6" x14ac:dyDescent="0.25">
      <c r="A1818" s="8">
        <f t="shared" si="57"/>
        <v>1817</v>
      </c>
      <c r="B1818">
        <v>265</v>
      </c>
      <c r="C1818">
        <v>41340</v>
      </c>
      <c r="D1818">
        <v>1817</v>
      </c>
      <c r="E1818">
        <v>2</v>
      </c>
      <c r="F1818" s="8" t="str">
        <f t="shared" si="56"/>
        <v>insert into Inventario values (1817,265,41340,1817,2);</v>
      </c>
    </row>
    <row r="1819" spans="1:6" x14ac:dyDescent="0.25">
      <c r="A1819" s="8">
        <f t="shared" si="57"/>
        <v>1818</v>
      </c>
      <c r="B1819">
        <v>111</v>
      </c>
      <c r="C1819">
        <v>15288</v>
      </c>
      <c r="D1819">
        <v>1818</v>
      </c>
      <c r="E1819">
        <v>3</v>
      </c>
      <c r="F1819" s="8" t="str">
        <f t="shared" si="56"/>
        <v>insert into Inventario values (1818,111,15288,1818,3);</v>
      </c>
    </row>
    <row r="1820" spans="1:6" x14ac:dyDescent="0.25">
      <c r="A1820" s="8">
        <f t="shared" si="57"/>
        <v>1819</v>
      </c>
      <c r="B1820">
        <v>111</v>
      </c>
      <c r="C1820">
        <v>15288</v>
      </c>
      <c r="D1820">
        <v>1819</v>
      </c>
      <c r="E1820">
        <v>4</v>
      </c>
      <c r="F1820" s="8" t="str">
        <f t="shared" si="56"/>
        <v>insert into Inventario values (1819,111,15288,1819,4);</v>
      </c>
    </row>
    <row r="1821" spans="1:6" x14ac:dyDescent="0.25">
      <c r="A1821" s="8">
        <f t="shared" si="57"/>
        <v>1820</v>
      </c>
      <c r="B1821">
        <v>163</v>
      </c>
      <c r="C1821">
        <v>23868</v>
      </c>
      <c r="D1821">
        <v>1820</v>
      </c>
      <c r="E1821">
        <v>5</v>
      </c>
      <c r="F1821" s="8" t="str">
        <f t="shared" si="56"/>
        <v>insert into Inventario values (1820,163,23868,1820,5);</v>
      </c>
    </row>
    <row r="1822" spans="1:6" x14ac:dyDescent="0.25">
      <c r="A1822" s="8">
        <f t="shared" si="57"/>
        <v>1821</v>
      </c>
      <c r="B1822">
        <v>213</v>
      </c>
      <c r="C1822">
        <v>33228</v>
      </c>
      <c r="D1822">
        <v>1821</v>
      </c>
      <c r="E1822">
        <v>6</v>
      </c>
      <c r="F1822" s="8" t="str">
        <f t="shared" si="56"/>
        <v>insert into Inventario values (1821,213,33228,1821,6);</v>
      </c>
    </row>
    <row r="1823" spans="1:6" x14ac:dyDescent="0.25">
      <c r="A1823" s="8">
        <f t="shared" si="57"/>
        <v>1822</v>
      </c>
      <c r="B1823">
        <v>163</v>
      </c>
      <c r="C1823">
        <v>23868</v>
      </c>
      <c r="D1823">
        <v>1822</v>
      </c>
      <c r="E1823">
        <v>7</v>
      </c>
      <c r="F1823" s="8" t="str">
        <f t="shared" si="56"/>
        <v>insert into Inventario values (1822,163,23868,1822,7);</v>
      </c>
    </row>
    <row r="1824" spans="1:6" x14ac:dyDescent="0.25">
      <c r="A1824" s="8">
        <f t="shared" si="57"/>
        <v>1823</v>
      </c>
      <c r="B1824">
        <v>180</v>
      </c>
      <c r="C1824">
        <v>28080</v>
      </c>
      <c r="D1824">
        <v>1823</v>
      </c>
      <c r="E1824">
        <v>8</v>
      </c>
      <c r="F1824" s="8" t="str">
        <f t="shared" si="56"/>
        <v>insert into Inventario values (1823,180,28080,1823,8);</v>
      </c>
    </row>
    <row r="1825" spans="1:6" x14ac:dyDescent="0.25">
      <c r="A1825" s="8">
        <f t="shared" si="57"/>
        <v>1824</v>
      </c>
      <c r="B1825">
        <v>787</v>
      </c>
      <c r="C1825">
        <v>122772</v>
      </c>
      <c r="D1825">
        <v>1824</v>
      </c>
      <c r="E1825">
        <v>9</v>
      </c>
      <c r="F1825" s="8" t="str">
        <f t="shared" si="56"/>
        <v>insert into Inventario values (1824,787,122772,1824,9);</v>
      </c>
    </row>
    <row r="1826" spans="1:6" x14ac:dyDescent="0.25">
      <c r="A1826" s="8">
        <f t="shared" si="57"/>
        <v>1825</v>
      </c>
      <c r="B1826">
        <v>39</v>
      </c>
      <c r="C1826">
        <v>5304</v>
      </c>
      <c r="D1826">
        <v>1825</v>
      </c>
      <c r="E1826">
        <v>10</v>
      </c>
      <c r="F1826" s="8" t="str">
        <f t="shared" si="56"/>
        <v>insert into Inventario values (1825,39,5304,1825,10);</v>
      </c>
    </row>
    <row r="1827" spans="1:6" x14ac:dyDescent="0.25">
      <c r="A1827" s="8">
        <f t="shared" si="57"/>
        <v>1826</v>
      </c>
      <c r="B1827">
        <v>76</v>
      </c>
      <c r="C1827">
        <v>11856</v>
      </c>
      <c r="D1827">
        <v>1826</v>
      </c>
      <c r="E1827">
        <v>11</v>
      </c>
      <c r="F1827" s="8" t="str">
        <f t="shared" si="56"/>
        <v>insert into Inventario values (1826,76,11856,1826,11);</v>
      </c>
    </row>
    <row r="1828" spans="1:6" x14ac:dyDescent="0.25">
      <c r="A1828" s="8">
        <f t="shared" si="57"/>
        <v>1827</v>
      </c>
      <c r="B1828">
        <v>26</v>
      </c>
      <c r="C1828">
        <v>3510</v>
      </c>
      <c r="D1828">
        <v>1827</v>
      </c>
      <c r="E1828">
        <v>12</v>
      </c>
      <c r="F1828" s="8" t="str">
        <f t="shared" si="56"/>
        <v>insert into Inventario values (1827,26,3510,1827,12);</v>
      </c>
    </row>
    <row r="1829" spans="1:6" x14ac:dyDescent="0.25">
      <c r="A1829" s="8">
        <f t="shared" si="57"/>
        <v>1828</v>
      </c>
      <c r="B1829">
        <v>47</v>
      </c>
      <c r="C1829">
        <v>6474</v>
      </c>
      <c r="D1829">
        <v>1828</v>
      </c>
      <c r="E1829">
        <v>13</v>
      </c>
      <c r="F1829" s="8" t="str">
        <f t="shared" si="56"/>
        <v>insert into Inventario values (1828,47,6474,1828,13);</v>
      </c>
    </row>
    <row r="1830" spans="1:6" x14ac:dyDescent="0.25">
      <c r="A1830" s="8">
        <f t="shared" si="57"/>
        <v>1829</v>
      </c>
      <c r="B1830">
        <v>120</v>
      </c>
      <c r="C1830">
        <v>17160</v>
      </c>
      <c r="D1830">
        <v>1829</v>
      </c>
      <c r="E1830">
        <v>14</v>
      </c>
      <c r="F1830" s="8" t="str">
        <f t="shared" si="56"/>
        <v>insert into Inventario values (1829,120,17160,1829,14);</v>
      </c>
    </row>
    <row r="1831" spans="1:6" x14ac:dyDescent="0.25">
      <c r="A1831" s="8">
        <f t="shared" si="57"/>
        <v>1830</v>
      </c>
      <c r="B1831">
        <v>165</v>
      </c>
      <c r="C1831">
        <v>24180</v>
      </c>
      <c r="D1831">
        <v>1830</v>
      </c>
      <c r="E1831">
        <v>15</v>
      </c>
      <c r="F1831" s="8" t="str">
        <f t="shared" si="56"/>
        <v>insert into Inventario values (1830,165,24180,1830,15);</v>
      </c>
    </row>
    <row r="1832" spans="1:6" x14ac:dyDescent="0.25">
      <c r="A1832" s="8">
        <f t="shared" si="57"/>
        <v>1831</v>
      </c>
      <c r="B1832">
        <v>68</v>
      </c>
      <c r="C1832">
        <v>9204</v>
      </c>
      <c r="D1832">
        <v>1831</v>
      </c>
      <c r="E1832">
        <v>16</v>
      </c>
      <c r="F1832" s="8" t="str">
        <f t="shared" si="56"/>
        <v>insert into Inventario values (1831,68,9204,1831,16);</v>
      </c>
    </row>
    <row r="1833" spans="1:6" x14ac:dyDescent="0.25">
      <c r="A1833" s="8">
        <f t="shared" si="57"/>
        <v>1832</v>
      </c>
      <c r="B1833">
        <v>106</v>
      </c>
      <c r="C1833">
        <v>14586</v>
      </c>
      <c r="D1833">
        <v>1832</v>
      </c>
      <c r="E1833">
        <v>17</v>
      </c>
      <c r="F1833" s="8" t="str">
        <f t="shared" si="56"/>
        <v>insert into Inventario values (1832,106,14586,1832,17);</v>
      </c>
    </row>
    <row r="1834" spans="1:6" x14ac:dyDescent="0.25">
      <c r="A1834" s="8">
        <f t="shared" si="57"/>
        <v>1833</v>
      </c>
      <c r="B1834">
        <v>106</v>
      </c>
      <c r="C1834">
        <v>14586</v>
      </c>
      <c r="D1834">
        <v>1833</v>
      </c>
      <c r="E1834">
        <v>18</v>
      </c>
      <c r="F1834" s="8" t="str">
        <f t="shared" si="56"/>
        <v>insert into Inventario values (1833,106,14586,1833,18);</v>
      </c>
    </row>
    <row r="1835" spans="1:6" x14ac:dyDescent="0.25">
      <c r="A1835" s="8">
        <f t="shared" si="57"/>
        <v>1834</v>
      </c>
      <c r="B1835">
        <v>99</v>
      </c>
      <c r="C1835">
        <v>15444</v>
      </c>
      <c r="D1835">
        <v>1834</v>
      </c>
      <c r="E1835">
        <v>19</v>
      </c>
      <c r="F1835" s="8" t="str">
        <f t="shared" si="56"/>
        <v>insert into Inventario values (1834,99,15444,1834,19);</v>
      </c>
    </row>
    <row r="1836" spans="1:6" x14ac:dyDescent="0.25">
      <c r="A1836" s="8">
        <f t="shared" si="57"/>
        <v>1835</v>
      </c>
      <c r="B1836">
        <v>95</v>
      </c>
      <c r="C1836">
        <v>14040</v>
      </c>
      <c r="D1836">
        <v>1835</v>
      </c>
      <c r="E1836">
        <v>20</v>
      </c>
      <c r="F1836" s="8" t="str">
        <f t="shared" si="56"/>
        <v>insert into Inventario values (1835,95,14040,1835,20);</v>
      </c>
    </row>
    <row r="1837" spans="1:6" x14ac:dyDescent="0.25">
      <c r="A1837" s="8">
        <f t="shared" si="57"/>
        <v>1836</v>
      </c>
      <c r="B1837">
        <v>107</v>
      </c>
      <c r="C1837">
        <v>14742</v>
      </c>
      <c r="D1837">
        <v>1836</v>
      </c>
      <c r="E1837">
        <v>21</v>
      </c>
      <c r="F1837" s="8" t="str">
        <f t="shared" si="56"/>
        <v>insert into Inventario values (1836,107,14742,1836,21);</v>
      </c>
    </row>
    <row r="1838" spans="1:6" x14ac:dyDescent="0.25">
      <c r="A1838" s="8">
        <f t="shared" si="57"/>
        <v>1837</v>
      </c>
      <c r="B1838">
        <v>30</v>
      </c>
      <c r="C1838">
        <v>4056</v>
      </c>
      <c r="D1838">
        <v>1837</v>
      </c>
      <c r="E1838">
        <v>22</v>
      </c>
      <c r="F1838" s="8" t="str">
        <f t="shared" si="56"/>
        <v>insert into Inventario values (1837,30,4056,1837,22);</v>
      </c>
    </row>
    <row r="1839" spans="1:6" x14ac:dyDescent="0.25">
      <c r="A1839" s="8">
        <f t="shared" si="57"/>
        <v>1838</v>
      </c>
      <c r="B1839">
        <v>201</v>
      </c>
      <c r="C1839">
        <v>29796</v>
      </c>
      <c r="D1839">
        <v>1838</v>
      </c>
      <c r="E1839">
        <v>23</v>
      </c>
      <c r="F1839" s="8" t="str">
        <f t="shared" si="56"/>
        <v>insert into Inventario values (1838,201,29796,1838,23);</v>
      </c>
    </row>
    <row r="1840" spans="1:6" x14ac:dyDescent="0.25">
      <c r="A1840" s="8">
        <f t="shared" si="57"/>
        <v>1839</v>
      </c>
      <c r="B1840">
        <v>52</v>
      </c>
      <c r="C1840">
        <v>7176</v>
      </c>
      <c r="D1840">
        <v>1839</v>
      </c>
      <c r="E1840">
        <v>24</v>
      </c>
      <c r="F1840" s="8" t="str">
        <f t="shared" si="56"/>
        <v>insert into Inventario values (1839,52,7176,1839,24);</v>
      </c>
    </row>
    <row r="1841" spans="1:6" x14ac:dyDescent="0.25">
      <c r="A1841" s="8">
        <f t="shared" si="57"/>
        <v>1840</v>
      </c>
      <c r="B1841">
        <v>217</v>
      </c>
      <c r="C1841">
        <v>32292</v>
      </c>
      <c r="D1841">
        <v>1840</v>
      </c>
      <c r="E1841">
        <v>25</v>
      </c>
      <c r="F1841" s="8" t="str">
        <f t="shared" si="56"/>
        <v>insert into Inventario values (1840,217,32292,1840,25);</v>
      </c>
    </row>
    <row r="1842" spans="1:6" x14ac:dyDescent="0.25">
      <c r="A1842" s="8">
        <f t="shared" si="57"/>
        <v>1841</v>
      </c>
      <c r="B1842">
        <v>146</v>
      </c>
      <c r="C1842">
        <v>20124</v>
      </c>
      <c r="D1842">
        <v>1841</v>
      </c>
      <c r="E1842">
        <v>26</v>
      </c>
      <c r="F1842" s="8" t="str">
        <f t="shared" si="56"/>
        <v>insert into Inventario values (1841,146,20124,1841,26);</v>
      </c>
    </row>
    <row r="1843" spans="1:6" x14ac:dyDescent="0.25">
      <c r="A1843" s="8">
        <f t="shared" si="57"/>
        <v>1842</v>
      </c>
      <c r="B1843">
        <v>44</v>
      </c>
      <c r="C1843">
        <v>6084</v>
      </c>
      <c r="D1843">
        <v>1842</v>
      </c>
      <c r="E1843">
        <v>27</v>
      </c>
      <c r="F1843" s="8" t="str">
        <f t="shared" si="56"/>
        <v>insert into Inventario values (1842,44,6084,1842,27);</v>
      </c>
    </row>
    <row r="1844" spans="1:6" x14ac:dyDescent="0.25">
      <c r="A1844" s="8">
        <f t="shared" si="57"/>
        <v>1843</v>
      </c>
      <c r="B1844">
        <v>55</v>
      </c>
      <c r="C1844">
        <v>7488</v>
      </c>
      <c r="D1844">
        <v>1843</v>
      </c>
      <c r="E1844">
        <v>28</v>
      </c>
      <c r="F1844" s="8" t="str">
        <f t="shared" si="56"/>
        <v>insert into Inventario values (1843,55,7488,1843,28);</v>
      </c>
    </row>
    <row r="1845" spans="1:6" x14ac:dyDescent="0.25">
      <c r="A1845" s="8">
        <f t="shared" si="57"/>
        <v>1844</v>
      </c>
      <c r="B1845">
        <v>104</v>
      </c>
      <c r="C1845">
        <v>14352</v>
      </c>
      <c r="D1845">
        <v>1844</v>
      </c>
      <c r="E1845">
        <v>29</v>
      </c>
      <c r="F1845" s="8" t="str">
        <f t="shared" si="56"/>
        <v>insert into Inventario values (1844,104,14352,1844,29);</v>
      </c>
    </row>
    <row r="1846" spans="1:6" x14ac:dyDescent="0.25">
      <c r="A1846" s="8">
        <f t="shared" si="57"/>
        <v>1845</v>
      </c>
      <c r="B1846">
        <v>78</v>
      </c>
      <c r="C1846">
        <v>10764</v>
      </c>
      <c r="D1846">
        <v>1845</v>
      </c>
      <c r="E1846">
        <v>30</v>
      </c>
      <c r="F1846" s="8" t="str">
        <f t="shared" si="56"/>
        <v>insert into Inventario values (1845,78,10764,1845,30);</v>
      </c>
    </row>
    <row r="1847" spans="1:6" x14ac:dyDescent="0.25">
      <c r="A1847" s="8">
        <f t="shared" si="57"/>
        <v>1846</v>
      </c>
      <c r="B1847">
        <v>88</v>
      </c>
      <c r="C1847">
        <v>13728</v>
      </c>
      <c r="D1847">
        <v>1846</v>
      </c>
      <c r="E1847">
        <v>31</v>
      </c>
      <c r="F1847" s="8" t="str">
        <f t="shared" si="56"/>
        <v>insert into Inventario values (1846,88,13728,1846,31);</v>
      </c>
    </row>
    <row r="1848" spans="1:6" x14ac:dyDescent="0.25">
      <c r="A1848" s="8">
        <f t="shared" si="57"/>
        <v>1847</v>
      </c>
      <c r="B1848">
        <v>88</v>
      </c>
      <c r="C1848">
        <v>13728</v>
      </c>
      <c r="D1848">
        <v>1847</v>
      </c>
      <c r="E1848">
        <v>32</v>
      </c>
      <c r="F1848" s="8" t="str">
        <f t="shared" si="56"/>
        <v>insert into Inventario values (1847,88,13728,1847,32);</v>
      </c>
    </row>
    <row r="1849" spans="1:6" x14ac:dyDescent="0.25">
      <c r="A1849" s="8">
        <f t="shared" si="57"/>
        <v>1848</v>
      </c>
      <c r="B1849">
        <v>143</v>
      </c>
      <c r="C1849">
        <v>19500</v>
      </c>
      <c r="D1849">
        <v>1848</v>
      </c>
      <c r="E1849">
        <v>33</v>
      </c>
      <c r="F1849" s="8" t="str">
        <f t="shared" si="56"/>
        <v>insert into Inventario values (1848,143,19500,1848,33);</v>
      </c>
    </row>
    <row r="1850" spans="1:6" x14ac:dyDescent="0.25">
      <c r="A1850" s="8">
        <f t="shared" si="57"/>
        <v>1849</v>
      </c>
      <c r="B1850">
        <v>137</v>
      </c>
      <c r="C1850">
        <v>18720</v>
      </c>
      <c r="D1850">
        <v>1849</v>
      </c>
      <c r="E1850">
        <v>1</v>
      </c>
      <c r="F1850" s="8" t="str">
        <f t="shared" si="56"/>
        <v>insert into Inventario values (1849,137,18720,1849,1);</v>
      </c>
    </row>
    <row r="1851" spans="1:6" x14ac:dyDescent="0.25">
      <c r="A1851" s="8">
        <f t="shared" si="57"/>
        <v>1850</v>
      </c>
      <c r="B1851">
        <v>22</v>
      </c>
      <c r="C1851">
        <v>2886</v>
      </c>
      <c r="D1851">
        <v>1850</v>
      </c>
      <c r="E1851">
        <v>2</v>
      </c>
      <c r="F1851" s="8" t="str">
        <f t="shared" si="56"/>
        <v>insert into Inventario values (1850,22,2886,1850,2);</v>
      </c>
    </row>
    <row r="1852" spans="1:6" x14ac:dyDescent="0.25">
      <c r="A1852" s="8">
        <f t="shared" si="57"/>
        <v>1851</v>
      </c>
      <c r="B1852">
        <v>17</v>
      </c>
      <c r="C1852">
        <v>2340</v>
      </c>
      <c r="D1852">
        <v>1851</v>
      </c>
      <c r="E1852">
        <v>3</v>
      </c>
      <c r="F1852" s="8" t="str">
        <f t="shared" si="56"/>
        <v>insert into Inventario values (1851,17,2340,1851,3);</v>
      </c>
    </row>
    <row r="1853" spans="1:6" x14ac:dyDescent="0.25">
      <c r="A1853" s="8">
        <f t="shared" si="57"/>
        <v>1852</v>
      </c>
      <c r="B1853">
        <v>11</v>
      </c>
      <c r="C1853">
        <v>1404</v>
      </c>
      <c r="D1853">
        <v>1852</v>
      </c>
      <c r="E1853">
        <v>4</v>
      </c>
      <c r="F1853" s="8" t="str">
        <f t="shared" si="56"/>
        <v>insert into Inventario values (1852,11,1404,1852,4);</v>
      </c>
    </row>
    <row r="1854" spans="1:6" x14ac:dyDescent="0.25">
      <c r="A1854" s="8">
        <f t="shared" si="57"/>
        <v>1853</v>
      </c>
      <c r="B1854">
        <v>20</v>
      </c>
      <c r="C1854">
        <v>2730</v>
      </c>
      <c r="D1854">
        <v>1853</v>
      </c>
      <c r="E1854">
        <v>5</v>
      </c>
      <c r="F1854" s="8" t="str">
        <f t="shared" si="56"/>
        <v>insert into Inventario values (1853,20,2730,1853,5);</v>
      </c>
    </row>
    <row r="1855" spans="1:6" x14ac:dyDescent="0.25">
      <c r="A1855" s="8">
        <f t="shared" si="57"/>
        <v>1854</v>
      </c>
      <c r="B1855">
        <v>32</v>
      </c>
      <c r="C1855">
        <v>4368</v>
      </c>
      <c r="D1855">
        <v>1854</v>
      </c>
      <c r="E1855">
        <v>6</v>
      </c>
      <c r="F1855" s="8" t="str">
        <f t="shared" si="56"/>
        <v>insert into Inventario values (1854,32,4368,1854,6);</v>
      </c>
    </row>
    <row r="1856" spans="1:6" x14ac:dyDescent="0.25">
      <c r="A1856" s="8">
        <f t="shared" si="57"/>
        <v>1855</v>
      </c>
      <c r="B1856">
        <v>11</v>
      </c>
      <c r="C1856">
        <v>1404</v>
      </c>
      <c r="D1856">
        <v>1855</v>
      </c>
      <c r="E1856">
        <v>7</v>
      </c>
      <c r="F1856" s="8" t="str">
        <f t="shared" si="56"/>
        <v>insert into Inventario values (1855,11,1404,1855,7);</v>
      </c>
    </row>
    <row r="1857" spans="1:6" x14ac:dyDescent="0.25">
      <c r="A1857" s="8">
        <f t="shared" si="57"/>
        <v>1856</v>
      </c>
      <c r="B1857">
        <v>21</v>
      </c>
      <c r="C1857">
        <v>2886</v>
      </c>
      <c r="D1857">
        <v>1856</v>
      </c>
      <c r="E1857">
        <v>8</v>
      </c>
      <c r="F1857" s="8" t="str">
        <f t="shared" si="56"/>
        <v>insert into Inventario values (1856,21,2886,1856,8);</v>
      </c>
    </row>
    <row r="1858" spans="1:6" x14ac:dyDescent="0.25">
      <c r="A1858" s="8">
        <f t="shared" si="57"/>
        <v>1857</v>
      </c>
      <c r="B1858">
        <v>11</v>
      </c>
      <c r="C1858">
        <v>1404</v>
      </c>
      <c r="D1858">
        <v>1857</v>
      </c>
      <c r="E1858">
        <v>9</v>
      </c>
      <c r="F1858" s="8" t="str">
        <f t="shared" si="56"/>
        <v>insert into Inventario values (1857,11,1404,1857,9);</v>
      </c>
    </row>
    <row r="1859" spans="1:6" x14ac:dyDescent="0.25">
      <c r="A1859" s="8">
        <f t="shared" si="57"/>
        <v>1858</v>
      </c>
      <c r="B1859">
        <v>11</v>
      </c>
      <c r="C1859">
        <v>1482</v>
      </c>
      <c r="D1859">
        <v>1858</v>
      </c>
      <c r="E1859">
        <v>10</v>
      </c>
      <c r="F1859" s="8" t="str">
        <f t="shared" ref="F1859:F1922" si="58">"insert into Inventario values ("&amp;A1859&amp;","&amp;B1859&amp;","&amp;C1859&amp;","&amp;D1859&amp;","&amp;E1859&amp;");"</f>
        <v>insert into Inventario values (1858,11,1482,1858,10);</v>
      </c>
    </row>
    <row r="1860" spans="1:6" x14ac:dyDescent="0.25">
      <c r="A1860" s="8">
        <f t="shared" ref="A1860:A1923" si="59">+A1859+1</f>
        <v>1859</v>
      </c>
      <c r="B1860">
        <v>18</v>
      </c>
      <c r="C1860">
        <v>2340</v>
      </c>
      <c r="D1860">
        <v>1859</v>
      </c>
      <c r="E1860">
        <v>11</v>
      </c>
      <c r="F1860" s="8" t="str">
        <f t="shared" si="58"/>
        <v>insert into Inventario values (1859,18,2340,1859,11);</v>
      </c>
    </row>
    <row r="1861" spans="1:6" x14ac:dyDescent="0.25">
      <c r="A1861" s="8">
        <f t="shared" si="59"/>
        <v>1860</v>
      </c>
      <c r="B1861">
        <v>11</v>
      </c>
      <c r="C1861">
        <v>1482</v>
      </c>
      <c r="D1861">
        <v>1860</v>
      </c>
      <c r="E1861">
        <v>12</v>
      </c>
      <c r="F1861" s="8" t="str">
        <f t="shared" si="58"/>
        <v>insert into Inventario values (1860,11,1482,1860,12);</v>
      </c>
    </row>
    <row r="1862" spans="1:6" x14ac:dyDescent="0.25">
      <c r="A1862" s="8">
        <f t="shared" si="59"/>
        <v>1861</v>
      </c>
      <c r="B1862">
        <v>28</v>
      </c>
      <c r="C1862">
        <v>3744</v>
      </c>
      <c r="D1862">
        <v>1861</v>
      </c>
      <c r="E1862">
        <v>13</v>
      </c>
      <c r="F1862" s="8" t="str">
        <f t="shared" si="58"/>
        <v>insert into Inventario values (1861,28,3744,1861,13);</v>
      </c>
    </row>
    <row r="1863" spans="1:6" x14ac:dyDescent="0.25">
      <c r="A1863" s="8">
        <f t="shared" si="59"/>
        <v>1862</v>
      </c>
      <c r="B1863">
        <v>130</v>
      </c>
      <c r="C1863">
        <v>17940</v>
      </c>
      <c r="D1863">
        <v>1862</v>
      </c>
      <c r="E1863">
        <v>14</v>
      </c>
      <c r="F1863" s="8" t="str">
        <f t="shared" si="58"/>
        <v>insert into Inventario values (1862,130,17940,1862,14);</v>
      </c>
    </row>
    <row r="1864" spans="1:6" x14ac:dyDescent="0.25">
      <c r="A1864" s="8">
        <f t="shared" si="59"/>
        <v>1863</v>
      </c>
      <c r="B1864">
        <v>11</v>
      </c>
      <c r="C1864">
        <v>1404</v>
      </c>
      <c r="D1864">
        <v>1863</v>
      </c>
      <c r="E1864">
        <v>15</v>
      </c>
      <c r="F1864" s="8" t="str">
        <f t="shared" si="58"/>
        <v>insert into Inventario values (1863,11,1404,1863,15);</v>
      </c>
    </row>
    <row r="1865" spans="1:6" x14ac:dyDescent="0.25">
      <c r="A1865" s="8">
        <f t="shared" si="59"/>
        <v>1864</v>
      </c>
      <c r="B1865">
        <v>92</v>
      </c>
      <c r="C1865">
        <v>14352</v>
      </c>
      <c r="D1865">
        <v>1864</v>
      </c>
      <c r="E1865">
        <v>16</v>
      </c>
      <c r="F1865" s="8" t="str">
        <f t="shared" si="58"/>
        <v>insert into Inventario values (1864,92,14352,1864,16);</v>
      </c>
    </row>
    <row r="1866" spans="1:6" x14ac:dyDescent="0.25">
      <c r="A1866" s="8">
        <f t="shared" si="59"/>
        <v>1865</v>
      </c>
      <c r="B1866">
        <v>36</v>
      </c>
      <c r="C1866">
        <v>5616</v>
      </c>
      <c r="D1866">
        <v>1865</v>
      </c>
      <c r="E1866">
        <v>17</v>
      </c>
      <c r="F1866" s="8" t="str">
        <f t="shared" si="58"/>
        <v>insert into Inventario values (1865,36,5616,1865,17);</v>
      </c>
    </row>
    <row r="1867" spans="1:6" x14ac:dyDescent="0.25">
      <c r="A1867" s="8">
        <f t="shared" si="59"/>
        <v>1866</v>
      </c>
      <c r="B1867">
        <v>16</v>
      </c>
      <c r="C1867">
        <v>2028</v>
      </c>
      <c r="D1867">
        <v>1866</v>
      </c>
      <c r="E1867">
        <v>18</v>
      </c>
      <c r="F1867" s="8" t="str">
        <f t="shared" si="58"/>
        <v>insert into Inventario values (1866,16,2028,1866,18);</v>
      </c>
    </row>
    <row r="1868" spans="1:6" x14ac:dyDescent="0.25">
      <c r="A1868" s="8">
        <f t="shared" si="59"/>
        <v>1867</v>
      </c>
      <c r="B1868">
        <v>23</v>
      </c>
      <c r="C1868">
        <v>3120</v>
      </c>
      <c r="D1868">
        <v>1867</v>
      </c>
      <c r="E1868">
        <v>19</v>
      </c>
      <c r="F1868" s="8" t="str">
        <f t="shared" si="58"/>
        <v>insert into Inventario values (1867,23,3120,1867,19);</v>
      </c>
    </row>
    <row r="1869" spans="1:6" x14ac:dyDescent="0.25">
      <c r="A1869" s="8">
        <f t="shared" si="59"/>
        <v>1868</v>
      </c>
      <c r="B1869">
        <v>23</v>
      </c>
      <c r="C1869">
        <v>3120</v>
      </c>
      <c r="D1869">
        <v>1868</v>
      </c>
      <c r="E1869">
        <v>20</v>
      </c>
      <c r="F1869" s="8" t="str">
        <f t="shared" si="58"/>
        <v>insert into Inventario values (1868,23,3120,1868,20);</v>
      </c>
    </row>
    <row r="1870" spans="1:6" x14ac:dyDescent="0.25">
      <c r="A1870" s="8">
        <f t="shared" si="59"/>
        <v>1869</v>
      </c>
      <c r="B1870">
        <v>23</v>
      </c>
      <c r="C1870">
        <v>3120</v>
      </c>
      <c r="D1870">
        <v>1869</v>
      </c>
      <c r="E1870">
        <v>21</v>
      </c>
      <c r="F1870" s="8" t="str">
        <f t="shared" si="58"/>
        <v>insert into Inventario values (1869,23,3120,1869,21);</v>
      </c>
    </row>
    <row r="1871" spans="1:6" x14ac:dyDescent="0.25">
      <c r="A1871" s="8">
        <f t="shared" si="59"/>
        <v>1870</v>
      </c>
      <c r="B1871">
        <v>23</v>
      </c>
      <c r="C1871">
        <v>3120</v>
      </c>
      <c r="D1871">
        <v>1870</v>
      </c>
      <c r="E1871">
        <v>22</v>
      </c>
      <c r="F1871" s="8" t="str">
        <f t="shared" si="58"/>
        <v>insert into Inventario values (1870,23,3120,1870,22);</v>
      </c>
    </row>
    <row r="1872" spans="1:6" x14ac:dyDescent="0.25">
      <c r="A1872" s="8">
        <f t="shared" si="59"/>
        <v>1871</v>
      </c>
      <c r="B1872">
        <v>26</v>
      </c>
      <c r="C1872">
        <v>3588</v>
      </c>
      <c r="D1872">
        <v>1871</v>
      </c>
      <c r="E1872">
        <v>23</v>
      </c>
      <c r="F1872" s="8" t="str">
        <f t="shared" si="58"/>
        <v>insert into Inventario values (1871,26,3588,1871,23);</v>
      </c>
    </row>
    <row r="1873" spans="1:6" x14ac:dyDescent="0.25">
      <c r="A1873" s="8">
        <f t="shared" si="59"/>
        <v>1872</v>
      </c>
      <c r="B1873">
        <v>26</v>
      </c>
      <c r="C1873">
        <v>3432</v>
      </c>
      <c r="D1873">
        <v>1872</v>
      </c>
      <c r="E1873">
        <v>24</v>
      </c>
      <c r="F1873" s="8" t="str">
        <f t="shared" si="58"/>
        <v>insert into Inventario values (1872,26,3432,1872,24);</v>
      </c>
    </row>
    <row r="1874" spans="1:6" x14ac:dyDescent="0.25">
      <c r="A1874" s="8">
        <f t="shared" si="59"/>
        <v>1873</v>
      </c>
      <c r="B1874">
        <v>26</v>
      </c>
      <c r="C1874">
        <v>3588</v>
      </c>
      <c r="D1874">
        <v>1873</v>
      </c>
      <c r="E1874">
        <v>25</v>
      </c>
      <c r="F1874" s="8" t="str">
        <f t="shared" si="58"/>
        <v>insert into Inventario values (1873,26,3588,1873,25);</v>
      </c>
    </row>
    <row r="1875" spans="1:6" x14ac:dyDescent="0.25">
      <c r="A1875" s="8">
        <f t="shared" si="59"/>
        <v>1874</v>
      </c>
      <c r="B1875">
        <v>26</v>
      </c>
      <c r="C1875">
        <v>3432</v>
      </c>
      <c r="D1875">
        <v>1874</v>
      </c>
      <c r="E1875">
        <v>26</v>
      </c>
      <c r="F1875" s="8" t="str">
        <f t="shared" si="58"/>
        <v>insert into Inventario values (1874,26,3432,1874,26);</v>
      </c>
    </row>
    <row r="1876" spans="1:6" x14ac:dyDescent="0.25">
      <c r="A1876" s="8">
        <f t="shared" si="59"/>
        <v>1875</v>
      </c>
      <c r="B1876">
        <v>32</v>
      </c>
      <c r="C1876">
        <v>4368</v>
      </c>
      <c r="D1876">
        <v>1875</v>
      </c>
      <c r="E1876">
        <v>27</v>
      </c>
      <c r="F1876" s="8" t="str">
        <f t="shared" si="58"/>
        <v>insert into Inventario values (1875,32,4368,1875,27);</v>
      </c>
    </row>
    <row r="1877" spans="1:6" x14ac:dyDescent="0.25">
      <c r="A1877" s="8">
        <f t="shared" si="59"/>
        <v>1876</v>
      </c>
      <c r="B1877">
        <v>31</v>
      </c>
      <c r="C1877">
        <v>4212</v>
      </c>
      <c r="D1877">
        <v>1876</v>
      </c>
      <c r="E1877">
        <v>28</v>
      </c>
      <c r="F1877" s="8" t="str">
        <f t="shared" si="58"/>
        <v>insert into Inventario values (1876,31,4212,1876,28);</v>
      </c>
    </row>
    <row r="1878" spans="1:6" x14ac:dyDescent="0.25">
      <c r="A1878" s="8">
        <f t="shared" si="59"/>
        <v>1877</v>
      </c>
      <c r="B1878">
        <v>32</v>
      </c>
      <c r="C1878">
        <v>4368</v>
      </c>
      <c r="D1878">
        <v>1877</v>
      </c>
      <c r="E1878">
        <v>29</v>
      </c>
      <c r="F1878" s="8" t="str">
        <f t="shared" si="58"/>
        <v>insert into Inventario values (1877,32,4368,1877,29);</v>
      </c>
    </row>
    <row r="1879" spans="1:6" x14ac:dyDescent="0.25">
      <c r="A1879" s="8">
        <f t="shared" si="59"/>
        <v>1878</v>
      </c>
      <c r="B1879">
        <v>31</v>
      </c>
      <c r="C1879">
        <v>4212</v>
      </c>
      <c r="D1879">
        <v>1878</v>
      </c>
      <c r="E1879">
        <v>30</v>
      </c>
      <c r="F1879" s="8" t="str">
        <f t="shared" si="58"/>
        <v>insert into Inventario values (1878,31,4212,1878,30);</v>
      </c>
    </row>
    <row r="1880" spans="1:6" x14ac:dyDescent="0.25">
      <c r="A1880" s="8">
        <f t="shared" si="59"/>
        <v>1879</v>
      </c>
      <c r="B1880">
        <v>16</v>
      </c>
      <c r="C1880">
        <v>2028</v>
      </c>
      <c r="D1880">
        <v>1879</v>
      </c>
      <c r="E1880">
        <v>31</v>
      </c>
      <c r="F1880" s="8" t="str">
        <f t="shared" si="58"/>
        <v>insert into Inventario values (1879,16,2028,1879,31);</v>
      </c>
    </row>
    <row r="1881" spans="1:6" x14ac:dyDescent="0.25">
      <c r="A1881" s="8">
        <f t="shared" si="59"/>
        <v>1880</v>
      </c>
      <c r="B1881">
        <v>18</v>
      </c>
      <c r="C1881">
        <v>2496</v>
      </c>
      <c r="D1881">
        <v>1880</v>
      </c>
      <c r="E1881">
        <v>32</v>
      </c>
      <c r="F1881" s="8" t="str">
        <f t="shared" si="58"/>
        <v>insert into Inventario values (1880,18,2496,1880,32);</v>
      </c>
    </row>
    <row r="1882" spans="1:6" x14ac:dyDescent="0.25">
      <c r="A1882" s="8">
        <f t="shared" si="59"/>
        <v>1881</v>
      </c>
      <c r="B1882">
        <v>17</v>
      </c>
      <c r="C1882">
        <v>2184</v>
      </c>
      <c r="D1882">
        <v>1881</v>
      </c>
      <c r="E1882">
        <v>33</v>
      </c>
      <c r="F1882" s="8" t="str">
        <f t="shared" si="58"/>
        <v>insert into Inventario values (1881,17,2184,1881,33);</v>
      </c>
    </row>
    <row r="1883" spans="1:6" x14ac:dyDescent="0.25">
      <c r="A1883" s="8">
        <f t="shared" si="59"/>
        <v>1882</v>
      </c>
      <c r="B1883">
        <v>16</v>
      </c>
      <c r="C1883">
        <v>2184</v>
      </c>
      <c r="D1883">
        <v>1882</v>
      </c>
      <c r="E1883">
        <v>1</v>
      </c>
      <c r="F1883" s="8" t="str">
        <f t="shared" si="58"/>
        <v>insert into Inventario values (1882,16,2184,1882,1);</v>
      </c>
    </row>
    <row r="1884" spans="1:6" x14ac:dyDescent="0.25">
      <c r="A1884" s="8">
        <f t="shared" si="59"/>
        <v>1883</v>
      </c>
      <c r="B1884">
        <v>17</v>
      </c>
      <c r="C1884">
        <v>2184</v>
      </c>
      <c r="D1884">
        <v>1883</v>
      </c>
      <c r="E1884">
        <v>2</v>
      </c>
      <c r="F1884" s="8" t="str">
        <f t="shared" si="58"/>
        <v>insert into Inventario values (1883,17,2184,1883,2);</v>
      </c>
    </row>
    <row r="1885" spans="1:6" x14ac:dyDescent="0.25">
      <c r="A1885" s="8">
        <f t="shared" si="59"/>
        <v>1884</v>
      </c>
      <c r="B1885">
        <v>20</v>
      </c>
      <c r="C1885">
        <v>2652</v>
      </c>
      <c r="D1885">
        <v>1884</v>
      </c>
      <c r="E1885">
        <v>3</v>
      </c>
      <c r="F1885" s="8" t="str">
        <f t="shared" si="58"/>
        <v>insert into Inventario values (1884,20,2652,1884,3);</v>
      </c>
    </row>
    <row r="1886" spans="1:6" x14ac:dyDescent="0.25">
      <c r="A1886" s="8">
        <f t="shared" si="59"/>
        <v>1885</v>
      </c>
      <c r="B1886">
        <v>20</v>
      </c>
      <c r="C1886">
        <v>2652</v>
      </c>
      <c r="D1886">
        <v>1885</v>
      </c>
      <c r="E1886">
        <v>4</v>
      </c>
      <c r="F1886" s="8" t="str">
        <f t="shared" si="58"/>
        <v>insert into Inventario values (1885,20,2652,1885,4);</v>
      </c>
    </row>
    <row r="1887" spans="1:6" x14ac:dyDescent="0.25">
      <c r="A1887" s="8">
        <f t="shared" si="59"/>
        <v>1886</v>
      </c>
      <c r="B1887">
        <v>19</v>
      </c>
      <c r="C1887">
        <v>2496</v>
      </c>
      <c r="D1887">
        <v>1886</v>
      </c>
      <c r="E1887">
        <v>5</v>
      </c>
      <c r="F1887" s="8" t="str">
        <f t="shared" si="58"/>
        <v>insert into Inventario values (1886,19,2496,1886,5);</v>
      </c>
    </row>
    <row r="1888" spans="1:6" x14ac:dyDescent="0.25">
      <c r="A1888" s="8">
        <f t="shared" si="59"/>
        <v>1887</v>
      </c>
      <c r="B1888">
        <v>20</v>
      </c>
      <c r="C1888">
        <v>2652</v>
      </c>
      <c r="D1888">
        <v>1887</v>
      </c>
      <c r="E1888">
        <v>6</v>
      </c>
      <c r="F1888" s="8" t="str">
        <f t="shared" si="58"/>
        <v>insert into Inventario values (1887,20,2652,1887,6);</v>
      </c>
    </row>
    <row r="1889" spans="1:6" x14ac:dyDescent="0.25">
      <c r="A1889" s="8">
        <f t="shared" si="59"/>
        <v>1888</v>
      </c>
      <c r="B1889">
        <v>22</v>
      </c>
      <c r="C1889">
        <v>2964</v>
      </c>
      <c r="D1889">
        <v>1888</v>
      </c>
      <c r="E1889">
        <v>7</v>
      </c>
      <c r="F1889" s="8" t="str">
        <f t="shared" si="58"/>
        <v>insert into Inventario values (1888,22,2964,1888,7);</v>
      </c>
    </row>
    <row r="1890" spans="1:6" x14ac:dyDescent="0.25">
      <c r="A1890" s="8">
        <f t="shared" si="59"/>
        <v>1889</v>
      </c>
      <c r="B1890">
        <v>21</v>
      </c>
      <c r="C1890">
        <v>2808</v>
      </c>
      <c r="D1890">
        <v>1889</v>
      </c>
      <c r="E1890">
        <v>8</v>
      </c>
      <c r="F1890" s="8" t="str">
        <f t="shared" si="58"/>
        <v>insert into Inventario values (1889,21,2808,1889,8);</v>
      </c>
    </row>
    <row r="1891" spans="1:6" x14ac:dyDescent="0.25">
      <c r="A1891" s="8">
        <f t="shared" si="59"/>
        <v>1890</v>
      </c>
      <c r="B1891">
        <v>21</v>
      </c>
      <c r="C1891">
        <v>2964</v>
      </c>
      <c r="D1891">
        <v>1890</v>
      </c>
      <c r="E1891">
        <v>9</v>
      </c>
      <c r="F1891" s="8" t="str">
        <f t="shared" si="58"/>
        <v>insert into Inventario values (1890,21,2964,1890,9);</v>
      </c>
    </row>
    <row r="1892" spans="1:6" x14ac:dyDescent="0.25">
      <c r="A1892" s="8">
        <f t="shared" si="59"/>
        <v>1891</v>
      </c>
      <c r="B1892">
        <v>21</v>
      </c>
      <c r="C1892">
        <v>2808</v>
      </c>
      <c r="D1892">
        <v>1891</v>
      </c>
      <c r="E1892">
        <v>10</v>
      </c>
      <c r="F1892" s="8" t="str">
        <f t="shared" si="58"/>
        <v>insert into Inventario values (1891,21,2808,1891,10);</v>
      </c>
    </row>
    <row r="1893" spans="1:6" x14ac:dyDescent="0.25">
      <c r="A1893" s="8">
        <f t="shared" si="59"/>
        <v>1892</v>
      </c>
      <c r="B1893">
        <v>26</v>
      </c>
      <c r="C1893">
        <v>3588</v>
      </c>
      <c r="D1893">
        <v>1892</v>
      </c>
      <c r="E1893">
        <v>11</v>
      </c>
      <c r="F1893" s="8" t="str">
        <f t="shared" si="58"/>
        <v>insert into Inventario values (1892,26,3588,1892,11);</v>
      </c>
    </row>
    <row r="1894" spans="1:6" x14ac:dyDescent="0.25">
      <c r="A1894" s="8">
        <f t="shared" si="59"/>
        <v>1893</v>
      </c>
      <c r="B1894">
        <v>23</v>
      </c>
      <c r="C1894">
        <v>3120</v>
      </c>
      <c r="D1894">
        <v>1893</v>
      </c>
      <c r="E1894">
        <v>12</v>
      </c>
      <c r="F1894" s="8" t="str">
        <f t="shared" si="58"/>
        <v>insert into Inventario values (1893,23,3120,1893,12);</v>
      </c>
    </row>
    <row r="1895" spans="1:6" x14ac:dyDescent="0.25">
      <c r="A1895" s="8">
        <f t="shared" si="59"/>
        <v>1894</v>
      </c>
      <c r="B1895">
        <v>36</v>
      </c>
      <c r="C1895">
        <v>4992</v>
      </c>
      <c r="D1895">
        <v>1894</v>
      </c>
      <c r="E1895">
        <v>13</v>
      </c>
      <c r="F1895" s="8" t="str">
        <f t="shared" si="58"/>
        <v>insert into Inventario values (1894,36,4992,1894,13);</v>
      </c>
    </row>
    <row r="1896" spans="1:6" x14ac:dyDescent="0.25">
      <c r="A1896" s="8">
        <f t="shared" si="59"/>
        <v>1895</v>
      </c>
      <c r="B1896">
        <v>19</v>
      </c>
      <c r="C1896">
        <v>2574</v>
      </c>
      <c r="D1896">
        <v>1895</v>
      </c>
      <c r="E1896">
        <v>14</v>
      </c>
      <c r="F1896" s="8" t="str">
        <f t="shared" si="58"/>
        <v>insert into Inventario values (1895,19,2574,1895,14);</v>
      </c>
    </row>
    <row r="1897" spans="1:6" x14ac:dyDescent="0.25">
      <c r="A1897" s="8">
        <f t="shared" si="59"/>
        <v>1896</v>
      </c>
      <c r="B1897">
        <v>17</v>
      </c>
      <c r="C1897">
        <v>2340</v>
      </c>
      <c r="D1897">
        <v>1896</v>
      </c>
      <c r="E1897">
        <v>15</v>
      </c>
      <c r="F1897" s="8" t="str">
        <f t="shared" si="58"/>
        <v>insert into Inventario values (1896,17,2340,1896,15);</v>
      </c>
    </row>
    <row r="1898" spans="1:6" x14ac:dyDescent="0.25">
      <c r="A1898" s="8">
        <f t="shared" si="59"/>
        <v>1897</v>
      </c>
      <c r="B1898">
        <v>35</v>
      </c>
      <c r="C1898">
        <v>4758</v>
      </c>
      <c r="D1898">
        <v>1897</v>
      </c>
      <c r="E1898">
        <v>16</v>
      </c>
      <c r="F1898" s="8" t="str">
        <f t="shared" si="58"/>
        <v>insert into Inventario values (1897,35,4758,1897,16);</v>
      </c>
    </row>
    <row r="1899" spans="1:6" x14ac:dyDescent="0.25">
      <c r="A1899" s="8">
        <f t="shared" si="59"/>
        <v>1898</v>
      </c>
      <c r="B1899">
        <v>75</v>
      </c>
      <c r="C1899">
        <v>10374</v>
      </c>
      <c r="D1899">
        <v>1898</v>
      </c>
      <c r="E1899">
        <v>17</v>
      </c>
      <c r="F1899" s="8" t="str">
        <f t="shared" si="58"/>
        <v>insert into Inventario values (1898,75,10374,1898,17);</v>
      </c>
    </row>
    <row r="1900" spans="1:6" x14ac:dyDescent="0.25">
      <c r="A1900" s="8">
        <f t="shared" si="59"/>
        <v>1899</v>
      </c>
      <c r="B1900">
        <v>20</v>
      </c>
      <c r="C1900">
        <v>2730</v>
      </c>
      <c r="D1900">
        <v>1899</v>
      </c>
      <c r="E1900">
        <v>18</v>
      </c>
      <c r="F1900" s="8" t="str">
        <f t="shared" si="58"/>
        <v>insert into Inventario values (1899,20,2730,1899,18);</v>
      </c>
    </row>
    <row r="1901" spans="1:6" x14ac:dyDescent="0.25">
      <c r="A1901" s="8">
        <f t="shared" si="59"/>
        <v>1900</v>
      </c>
      <c r="B1901">
        <v>63</v>
      </c>
      <c r="C1901">
        <v>8580</v>
      </c>
      <c r="D1901">
        <v>1900</v>
      </c>
      <c r="E1901">
        <v>19</v>
      </c>
      <c r="F1901" s="8" t="str">
        <f t="shared" si="58"/>
        <v>insert into Inventario values (1900,63,8580,1900,19);</v>
      </c>
    </row>
    <row r="1902" spans="1:6" x14ac:dyDescent="0.25">
      <c r="A1902" s="8">
        <f t="shared" si="59"/>
        <v>1901</v>
      </c>
      <c r="B1902">
        <v>6</v>
      </c>
      <c r="C1902">
        <v>780</v>
      </c>
      <c r="D1902">
        <v>1901</v>
      </c>
      <c r="E1902">
        <v>20</v>
      </c>
      <c r="F1902" s="8" t="str">
        <f t="shared" si="58"/>
        <v>insert into Inventario values (1901,6,780,1901,20);</v>
      </c>
    </row>
    <row r="1903" spans="1:6" x14ac:dyDescent="0.25">
      <c r="A1903" s="8">
        <f t="shared" si="59"/>
        <v>1902</v>
      </c>
      <c r="B1903">
        <v>7</v>
      </c>
      <c r="C1903">
        <v>858</v>
      </c>
      <c r="D1903">
        <v>1902</v>
      </c>
      <c r="E1903">
        <v>21</v>
      </c>
      <c r="F1903" s="8" t="str">
        <f t="shared" si="58"/>
        <v>insert into Inventario values (1902,7,858,1902,21);</v>
      </c>
    </row>
    <row r="1904" spans="1:6" x14ac:dyDescent="0.25">
      <c r="A1904" s="8">
        <f t="shared" si="59"/>
        <v>1903</v>
      </c>
      <c r="B1904">
        <v>18</v>
      </c>
      <c r="C1904">
        <v>2340</v>
      </c>
      <c r="D1904">
        <v>1903</v>
      </c>
      <c r="E1904">
        <v>22</v>
      </c>
      <c r="F1904" s="8" t="str">
        <f t="shared" si="58"/>
        <v>insert into Inventario values (1903,18,2340,1903,22);</v>
      </c>
    </row>
    <row r="1905" spans="1:6" x14ac:dyDescent="0.25">
      <c r="A1905" s="8">
        <f t="shared" si="59"/>
        <v>1904</v>
      </c>
      <c r="B1905">
        <v>18</v>
      </c>
      <c r="C1905">
        <v>2340</v>
      </c>
      <c r="D1905">
        <v>1904</v>
      </c>
      <c r="E1905">
        <v>23</v>
      </c>
      <c r="F1905" s="8" t="str">
        <f t="shared" si="58"/>
        <v>insert into Inventario values (1904,18,2340,1904,23);</v>
      </c>
    </row>
    <row r="1906" spans="1:6" x14ac:dyDescent="0.25">
      <c r="A1906" s="8">
        <f t="shared" si="59"/>
        <v>1905</v>
      </c>
      <c r="B1906">
        <v>9</v>
      </c>
      <c r="C1906">
        <v>1092</v>
      </c>
      <c r="D1906">
        <v>1905</v>
      </c>
      <c r="E1906">
        <v>24</v>
      </c>
      <c r="F1906" s="8" t="str">
        <f t="shared" si="58"/>
        <v>insert into Inventario values (1905,9,1092,1905,24);</v>
      </c>
    </row>
    <row r="1907" spans="1:6" x14ac:dyDescent="0.25">
      <c r="A1907" s="8">
        <f t="shared" si="59"/>
        <v>1906</v>
      </c>
      <c r="B1907">
        <v>38</v>
      </c>
      <c r="C1907">
        <v>5928</v>
      </c>
      <c r="D1907">
        <v>1906</v>
      </c>
      <c r="E1907">
        <v>25</v>
      </c>
      <c r="F1907" s="8" t="str">
        <f t="shared" si="58"/>
        <v>insert into Inventario values (1906,38,5928,1906,25);</v>
      </c>
    </row>
    <row r="1908" spans="1:6" x14ac:dyDescent="0.25">
      <c r="A1908" s="8">
        <f t="shared" si="59"/>
        <v>1907</v>
      </c>
      <c r="B1908">
        <v>45</v>
      </c>
      <c r="C1908">
        <v>6162</v>
      </c>
      <c r="D1908">
        <v>1907</v>
      </c>
      <c r="E1908">
        <v>26</v>
      </c>
      <c r="F1908" s="8" t="str">
        <f t="shared" si="58"/>
        <v>insert into Inventario values (1907,45,6162,1907,26);</v>
      </c>
    </row>
    <row r="1909" spans="1:6" x14ac:dyDescent="0.25">
      <c r="A1909" s="8">
        <f t="shared" si="59"/>
        <v>1908</v>
      </c>
      <c r="B1909">
        <v>57</v>
      </c>
      <c r="C1909">
        <v>7878</v>
      </c>
      <c r="D1909">
        <v>1908</v>
      </c>
      <c r="E1909">
        <v>27</v>
      </c>
      <c r="F1909" s="8" t="str">
        <f t="shared" si="58"/>
        <v>insert into Inventario values (1908,57,7878,1908,27);</v>
      </c>
    </row>
    <row r="1910" spans="1:6" x14ac:dyDescent="0.25">
      <c r="A1910" s="8">
        <f t="shared" si="59"/>
        <v>1909</v>
      </c>
      <c r="B1910">
        <v>123</v>
      </c>
      <c r="C1910">
        <v>16926</v>
      </c>
      <c r="D1910">
        <v>1909</v>
      </c>
      <c r="E1910">
        <v>28</v>
      </c>
      <c r="F1910" s="8" t="str">
        <f t="shared" si="58"/>
        <v>insert into Inventario values (1909,123,16926,1909,28);</v>
      </c>
    </row>
    <row r="1911" spans="1:6" x14ac:dyDescent="0.25">
      <c r="A1911" s="8">
        <f t="shared" si="59"/>
        <v>1910</v>
      </c>
      <c r="B1911">
        <v>39</v>
      </c>
      <c r="C1911">
        <v>5304</v>
      </c>
      <c r="D1911">
        <v>1910</v>
      </c>
      <c r="E1911">
        <v>29</v>
      </c>
      <c r="F1911" s="8" t="str">
        <f t="shared" si="58"/>
        <v>insert into Inventario values (1910,39,5304,1910,29);</v>
      </c>
    </row>
    <row r="1912" spans="1:6" x14ac:dyDescent="0.25">
      <c r="A1912" s="8">
        <f t="shared" si="59"/>
        <v>1911</v>
      </c>
      <c r="B1912">
        <v>455</v>
      </c>
      <c r="C1912">
        <v>69342</v>
      </c>
      <c r="D1912">
        <v>1911</v>
      </c>
      <c r="E1912">
        <v>30</v>
      </c>
      <c r="F1912" s="8" t="str">
        <f t="shared" si="58"/>
        <v>insert into Inventario values (1911,455,69342,1911,30);</v>
      </c>
    </row>
    <row r="1913" spans="1:6" x14ac:dyDescent="0.25">
      <c r="A1913" s="8">
        <f t="shared" si="59"/>
        <v>1912</v>
      </c>
      <c r="B1913">
        <v>1848</v>
      </c>
      <c r="C1913">
        <v>288288</v>
      </c>
      <c r="D1913">
        <v>1912</v>
      </c>
      <c r="E1913">
        <v>31</v>
      </c>
      <c r="F1913" s="8" t="str">
        <f t="shared" si="58"/>
        <v>insert into Inventario values (1912,1848,288288,1912,31);</v>
      </c>
    </row>
    <row r="1914" spans="1:6" x14ac:dyDescent="0.25">
      <c r="A1914" s="8">
        <f t="shared" si="59"/>
        <v>1913</v>
      </c>
      <c r="B1914">
        <v>2047.5</v>
      </c>
      <c r="C1914">
        <v>319410</v>
      </c>
      <c r="D1914">
        <v>1913</v>
      </c>
      <c r="E1914">
        <v>32</v>
      </c>
      <c r="F1914" s="8" t="str">
        <f t="shared" si="58"/>
        <v>insert into Inventario values (1913,2047.5,319410,1913,32);</v>
      </c>
    </row>
    <row r="1915" spans="1:6" x14ac:dyDescent="0.25">
      <c r="A1915" s="8">
        <f t="shared" si="59"/>
        <v>1914</v>
      </c>
      <c r="B1915">
        <v>705</v>
      </c>
      <c r="C1915">
        <v>108420</v>
      </c>
      <c r="D1915">
        <v>1914</v>
      </c>
      <c r="E1915">
        <v>33</v>
      </c>
      <c r="F1915" s="8" t="str">
        <f t="shared" si="58"/>
        <v>insert into Inventario values (1914,705,108420,1914,33);</v>
      </c>
    </row>
    <row r="1916" spans="1:6" x14ac:dyDescent="0.25">
      <c r="A1916" s="8">
        <f t="shared" si="59"/>
        <v>1915</v>
      </c>
      <c r="B1916">
        <v>1100</v>
      </c>
      <c r="C1916">
        <v>171600</v>
      </c>
      <c r="D1916">
        <v>1915</v>
      </c>
      <c r="E1916">
        <v>1</v>
      </c>
      <c r="F1916" s="8" t="str">
        <f t="shared" si="58"/>
        <v>insert into Inventario values (1915,1100,171600,1915,1);</v>
      </c>
    </row>
    <row r="1917" spans="1:6" x14ac:dyDescent="0.25">
      <c r="A1917" s="8">
        <f t="shared" si="59"/>
        <v>1916</v>
      </c>
      <c r="B1917">
        <v>51</v>
      </c>
      <c r="C1917">
        <v>6864</v>
      </c>
      <c r="D1917">
        <v>1916</v>
      </c>
      <c r="E1917">
        <v>2</v>
      </c>
      <c r="F1917" s="8" t="str">
        <f t="shared" si="58"/>
        <v>insert into Inventario values (1916,51,6864,1916,2);</v>
      </c>
    </row>
    <row r="1918" spans="1:6" x14ac:dyDescent="0.25">
      <c r="A1918" s="8">
        <f t="shared" si="59"/>
        <v>1917</v>
      </c>
      <c r="B1918">
        <v>220</v>
      </c>
      <c r="C1918">
        <v>33540</v>
      </c>
      <c r="D1918">
        <v>1917</v>
      </c>
      <c r="E1918">
        <v>3</v>
      </c>
      <c r="F1918" s="8" t="str">
        <f t="shared" si="58"/>
        <v>insert into Inventario values (1917,220,33540,1917,3);</v>
      </c>
    </row>
    <row r="1919" spans="1:6" x14ac:dyDescent="0.25">
      <c r="A1919" s="8">
        <f t="shared" si="59"/>
        <v>1918</v>
      </c>
      <c r="B1919">
        <v>181</v>
      </c>
      <c r="C1919">
        <v>26598</v>
      </c>
      <c r="D1919">
        <v>1918</v>
      </c>
      <c r="E1919">
        <v>4</v>
      </c>
      <c r="F1919" s="8" t="str">
        <f t="shared" si="58"/>
        <v>insert into Inventario values (1918,181,26598,1918,4);</v>
      </c>
    </row>
    <row r="1920" spans="1:6" x14ac:dyDescent="0.25">
      <c r="A1920" s="8">
        <f t="shared" si="59"/>
        <v>1919</v>
      </c>
      <c r="B1920">
        <v>109</v>
      </c>
      <c r="C1920">
        <v>14820</v>
      </c>
      <c r="D1920">
        <v>1919</v>
      </c>
      <c r="E1920">
        <v>5</v>
      </c>
      <c r="F1920" s="8" t="str">
        <f t="shared" si="58"/>
        <v>insert into Inventario values (1919,109,14820,1919,5);</v>
      </c>
    </row>
    <row r="1921" spans="1:6" x14ac:dyDescent="0.25">
      <c r="A1921" s="8">
        <f t="shared" si="59"/>
        <v>1920</v>
      </c>
      <c r="B1921">
        <v>165</v>
      </c>
      <c r="C1921">
        <v>22620</v>
      </c>
      <c r="D1921">
        <v>1920</v>
      </c>
      <c r="E1921">
        <v>6</v>
      </c>
      <c r="F1921" s="8" t="str">
        <f t="shared" si="58"/>
        <v>insert into Inventario values (1920,165,22620,1920,6);</v>
      </c>
    </row>
    <row r="1922" spans="1:6" x14ac:dyDescent="0.25">
      <c r="A1922" s="8">
        <f t="shared" si="59"/>
        <v>1921</v>
      </c>
      <c r="B1922">
        <v>92</v>
      </c>
      <c r="C1922">
        <v>12558</v>
      </c>
      <c r="D1922">
        <v>1921</v>
      </c>
      <c r="E1922">
        <v>7</v>
      </c>
      <c r="F1922" s="8" t="str">
        <f t="shared" si="58"/>
        <v>insert into Inventario values (1921,92,12558,1921,7);</v>
      </c>
    </row>
    <row r="1923" spans="1:6" x14ac:dyDescent="0.25">
      <c r="A1923" s="8">
        <f t="shared" si="59"/>
        <v>1922</v>
      </c>
      <c r="B1923">
        <v>142</v>
      </c>
      <c r="C1923">
        <v>19422</v>
      </c>
      <c r="D1923">
        <v>1922</v>
      </c>
      <c r="E1923">
        <v>8</v>
      </c>
      <c r="F1923" s="8" t="str">
        <f t="shared" ref="F1923:F1986" si="60">"insert into Inventario values ("&amp;A1923&amp;","&amp;B1923&amp;","&amp;C1923&amp;","&amp;D1923&amp;","&amp;E1923&amp;");"</f>
        <v>insert into Inventario values (1922,142,19422,1922,8);</v>
      </c>
    </row>
    <row r="1924" spans="1:6" x14ac:dyDescent="0.25">
      <c r="A1924" s="8">
        <f t="shared" ref="A1924:A1987" si="61">+A1923+1</f>
        <v>1923</v>
      </c>
      <c r="B1924">
        <v>6</v>
      </c>
      <c r="C1924">
        <v>780</v>
      </c>
      <c r="D1924">
        <v>1923</v>
      </c>
      <c r="E1924">
        <v>9</v>
      </c>
      <c r="F1924" s="8" t="str">
        <f t="shared" si="60"/>
        <v>insert into Inventario values (1923,6,780,1923,9);</v>
      </c>
    </row>
    <row r="1925" spans="1:6" x14ac:dyDescent="0.25">
      <c r="A1925" s="8">
        <f t="shared" si="61"/>
        <v>1924</v>
      </c>
      <c r="B1925">
        <v>6</v>
      </c>
      <c r="C1925">
        <v>702</v>
      </c>
      <c r="D1925">
        <v>1924</v>
      </c>
      <c r="E1925">
        <v>10</v>
      </c>
      <c r="F1925" s="8" t="str">
        <f t="shared" si="60"/>
        <v>insert into Inventario values (1924,6,702,1924,10);</v>
      </c>
    </row>
    <row r="1926" spans="1:6" x14ac:dyDescent="0.25">
      <c r="A1926" s="8">
        <f t="shared" si="61"/>
        <v>1925</v>
      </c>
      <c r="B1926">
        <v>75</v>
      </c>
      <c r="C1926">
        <v>10140</v>
      </c>
      <c r="D1926">
        <v>1925</v>
      </c>
      <c r="E1926">
        <v>11</v>
      </c>
      <c r="F1926" s="8" t="str">
        <f t="shared" si="60"/>
        <v>insert into Inventario values (1925,75,10140,1925,11);</v>
      </c>
    </row>
    <row r="1927" spans="1:6" x14ac:dyDescent="0.25">
      <c r="A1927" s="8">
        <f t="shared" si="61"/>
        <v>1926</v>
      </c>
      <c r="B1927">
        <v>44</v>
      </c>
      <c r="C1927">
        <v>6006</v>
      </c>
      <c r="D1927">
        <v>1926</v>
      </c>
      <c r="E1927">
        <v>12</v>
      </c>
      <c r="F1927" s="8" t="str">
        <f t="shared" si="60"/>
        <v>insert into Inventario values (1926,44,6006,1926,12);</v>
      </c>
    </row>
    <row r="1928" spans="1:6" x14ac:dyDescent="0.25">
      <c r="A1928" s="8">
        <f t="shared" si="61"/>
        <v>1927</v>
      </c>
      <c r="B1928">
        <v>275</v>
      </c>
      <c r="C1928">
        <v>41340</v>
      </c>
      <c r="D1928">
        <v>1927</v>
      </c>
      <c r="E1928">
        <v>13</v>
      </c>
      <c r="F1928" s="8" t="str">
        <f t="shared" si="60"/>
        <v>insert into Inventario values (1927,275,41340,1927,13);</v>
      </c>
    </row>
    <row r="1929" spans="1:6" x14ac:dyDescent="0.25">
      <c r="A1929" s="8">
        <f t="shared" si="61"/>
        <v>1928</v>
      </c>
      <c r="B1929">
        <v>1060</v>
      </c>
      <c r="C1929">
        <v>163800</v>
      </c>
      <c r="D1929">
        <v>1928</v>
      </c>
      <c r="E1929">
        <v>14</v>
      </c>
      <c r="F1929" s="8" t="str">
        <f t="shared" si="60"/>
        <v>insert into Inventario values (1928,1060,163800,1928,14);</v>
      </c>
    </row>
    <row r="1930" spans="1:6" x14ac:dyDescent="0.25">
      <c r="A1930" s="8">
        <f t="shared" si="61"/>
        <v>1929</v>
      </c>
      <c r="B1930">
        <v>170</v>
      </c>
      <c r="C1930">
        <v>23244</v>
      </c>
      <c r="D1930">
        <v>1929</v>
      </c>
      <c r="E1930">
        <v>15</v>
      </c>
      <c r="F1930" s="8" t="str">
        <f t="shared" si="60"/>
        <v>insert into Inventario values (1929,170,23244,1929,15);</v>
      </c>
    </row>
    <row r="1931" spans="1:6" x14ac:dyDescent="0.25">
      <c r="A1931" s="8">
        <f t="shared" si="61"/>
        <v>1930</v>
      </c>
      <c r="B1931">
        <v>236</v>
      </c>
      <c r="C1931">
        <v>32214</v>
      </c>
      <c r="D1931">
        <v>1930</v>
      </c>
      <c r="E1931">
        <v>16</v>
      </c>
      <c r="F1931" s="8" t="str">
        <f t="shared" si="60"/>
        <v>insert into Inventario values (1930,236,32214,1930,16);</v>
      </c>
    </row>
    <row r="1932" spans="1:6" x14ac:dyDescent="0.25">
      <c r="A1932" s="8">
        <f t="shared" si="61"/>
        <v>1931</v>
      </c>
      <c r="B1932">
        <v>149</v>
      </c>
      <c r="C1932">
        <v>20280</v>
      </c>
      <c r="D1932">
        <v>1931</v>
      </c>
      <c r="E1932">
        <v>17</v>
      </c>
      <c r="F1932" s="8" t="str">
        <f t="shared" si="60"/>
        <v>insert into Inventario values (1931,149,20280,1931,17);</v>
      </c>
    </row>
    <row r="1933" spans="1:6" x14ac:dyDescent="0.25">
      <c r="A1933" s="8">
        <f t="shared" si="61"/>
        <v>1932</v>
      </c>
      <c r="B1933">
        <v>615</v>
      </c>
      <c r="C1933">
        <v>95940</v>
      </c>
      <c r="D1933">
        <v>1932</v>
      </c>
      <c r="E1933">
        <v>18</v>
      </c>
      <c r="F1933" s="8" t="str">
        <f t="shared" si="60"/>
        <v>insert into Inventario values (1932,615,95940,1932,18);</v>
      </c>
    </row>
    <row r="1934" spans="1:6" x14ac:dyDescent="0.25">
      <c r="A1934" s="8">
        <f t="shared" si="61"/>
        <v>1933</v>
      </c>
      <c r="B1934">
        <v>849.5</v>
      </c>
      <c r="C1934">
        <v>132522</v>
      </c>
      <c r="D1934">
        <v>1933</v>
      </c>
      <c r="E1934">
        <v>19</v>
      </c>
      <c r="F1934" s="8" t="str">
        <f t="shared" si="60"/>
        <v>insert into Inventario values (1933,849.5,132522,1933,19);</v>
      </c>
    </row>
    <row r="1935" spans="1:6" x14ac:dyDescent="0.25">
      <c r="A1935" s="8">
        <f t="shared" si="61"/>
        <v>1934</v>
      </c>
      <c r="B1935">
        <v>919</v>
      </c>
      <c r="C1935">
        <v>143364</v>
      </c>
      <c r="D1935">
        <v>1934</v>
      </c>
      <c r="E1935">
        <v>20</v>
      </c>
      <c r="F1935" s="8" t="str">
        <f t="shared" si="60"/>
        <v>insert into Inventario values (1934,919,143364,1934,20);</v>
      </c>
    </row>
    <row r="1936" spans="1:6" x14ac:dyDescent="0.25">
      <c r="A1936" s="8">
        <f t="shared" si="61"/>
        <v>1935</v>
      </c>
      <c r="B1936">
        <v>261</v>
      </c>
      <c r="C1936">
        <v>39078</v>
      </c>
      <c r="D1936">
        <v>1935</v>
      </c>
      <c r="E1936">
        <v>21</v>
      </c>
      <c r="F1936" s="8" t="str">
        <f t="shared" si="60"/>
        <v>insert into Inventario values (1935,261,39078,1935,21);</v>
      </c>
    </row>
    <row r="1937" spans="1:6" x14ac:dyDescent="0.25">
      <c r="A1937" s="8">
        <f t="shared" si="61"/>
        <v>1936</v>
      </c>
      <c r="B1937">
        <v>498</v>
      </c>
      <c r="C1937">
        <v>74490</v>
      </c>
      <c r="D1937">
        <v>1936</v>
      </c>
      <c r="E1937">
        <v>22</v>
      </c>
      <c r="F1937" s="8" t="str">
        <f t="shared" si="60"/>
        <v>insert into Inventario values (1936,498,74490,1936,22);</v>
      </c>
    </row>
    <row r="1938" spans="1:6" x14ac:dyDescent="0.25">
      <c r="A1938" s="8">
        <f t="shared" si="61"/>
        <v>1937</v>
      </c>
      <c r="B1938">
        <v>511</v>
      </c>
      <c r="C1938">
        <v>78078</v>
      </c>
      <c r="D1938">
        <v>1937</v>
      </c>
      <c r="E1938">
        <v>23</v>
      </c>
      <c r="F1938" s="8" t="str">
        <f t="shared" si="60"/>
        <v>insert into Inventario values (1937,511,78078,1937,23);</v>
      </c>
    </row>
    <row r="1939" spans="1:6" x14ac:dyDescent="0.25">
      <c r="A1939" s="8">
        <f t="shared" si="61"/>
        <v>1938</v>
      </c>
      <c r="B1939">
        <v>437</v>
      </c>
      <c r="C1939">
        <v>66612</v>
      </c>
      <c r="D1939">
        <v>1938</v>
      </c>
      <c r="E1939">
        <v>24</v>
      </c>
      <c r="F1939" s="8" t="str">
        <f t="shared" si="60"/>
        <v>insert into Inventario values (1938,437,66612,1938,24);</v>
      </c>
    </row>
    <row r="1940" spans="1:6" x14ac:dyDescent="0.25">
      <c r="A1940" s="8">
        <f t="shared" si="61"/>
        <v>1939</v>
      </c>
      <c r="B1940">
        <v>3658</v>
      </c>
      <c r="C1940">
        <v>570648</v>
      </c>
      <c r="D1940">
        <v>1939</v>
      </c>
      <c r="E1940">
        <v>25</v>
      </c>
      <c r="F1940" s="8" t="str">
        <f t="shared" si="60"/>
        <v>insert into Inventario values (1939,3658,570648,1939,25);</v>
      </c>
    </row>
    <row r="1941" spans="1:6" x14ac:dyDescent="0.25">
      <c r="A1941" s="8">
        <f t="shared" si="61"/>
        <v>1940</v>
      </c>
      <c r="B1941">
        <v>521</v>
      </c>
      <c r="C1941">
        <v>79716</v>
      </c>
      <c r="D1941">
        <v>1940</v>
      </c>
      <c r="E1941">
        <v>26</v>
      </c>
      <c r="F1941" s="8" t="str">
        <f t="shared" si="60"/>
        <v>insert into Inventario values (1940,521,79716,1940,26);</v>
      </c>
    </row>
    <row r="1942" spans="1:6" x14ac:dyDescent="0.25">
      <c r="A1942" s="8">
        <f t="shared" si="61"/>
        <v>1941</v>
      </c>
      <c r="B1942">
        <v>589</v>
      </c>
      <c r="C1942">
        <v>88764</v>
      </c>
      <c r="D1942">
        <v>1941</v>
      </c>
      <c r="E1942">
        <v>27</v>
      </c>
      <c r="F1942" s="8" t="str">
        <f t="shared" si="60"/>
        <v>insert into Inventario values (1941,589,88764,1941,27);</v>
      </c>
    </row>
    <row r="1943" spans="1:6" x14ac:dyDescent="0.25">
      <c r="A1943" s="8">
        <f t="shared" si="61"/>
        <v>1942</v>
      </c>
      <c r="B1943">
        <v>646</v>
      </c>
      <c r="C1943">
        <v>97578</v>
      </c>
      <c r="D1943">
        <v>1942</v>
      </c>
      <c r="E1943">
        <v>28</v>
      </c>
      <c r="F1943" s="8" t="str">
        <f t="shared" si="60"/>
        <v>insert into Inventario values (1942,646,97578,1942,28);</v>
      </c>
    </row>
    <row r="1944" spans="1:6" x14ac:dyDescent="0.25">
      <c r="A1944" s="8">
        <f t="shared" si="61"/>
        <v>1943</v>
      </c>
      <c r="B1944">
        <v>941</v>
      </c>
      <c r="C1944">
        <v>143598</v>
      </c>
      <c r="D1944">
        <v>1943</v>
      </c>
      <c r="E1944">
        <v>29</v>
      </c>
      <c r="F1944" s="8" t="str">
        <f t="shared" si="60"/>
        <v>insert into Inventario values (1943,941,143598,1943,29);</v>
      </c>
    </row>
    <row r="1945" spans="1:6" x14ac:dyDescent="0.25">
      <c r="A1945" s="8">
        <f t="shared" si="61"/>
        <v>1944</v>
      </c>
      <c r="B1945">
        <v>494</v>
      </c>
      <c r="C1945">
        <v>75426</v>
      </c>
      <c r="D1945">
        <v>1944</v>
      </c>
      <c r="E1945">
        <v>30</v>
      </c>
      <c r="F1945" s="8" t="str">
        <f t="shared" si="60"/>
        <v>insert into Inventario values (1944,494,75426,1944,30);</v>
      </c>
    </row>
    <row r="1946" spans="1:6" x14ac:dyDescent="0.25">
      <c r="A1946" s="8">
        <f t="shared" si="61"/>
        <v>1945</v>
      </c>
      <c r="B1946">
        <v>48</v>
      </c>
      <c r="C1946">
        <v>6708</v>
      </c>
      <c r="D1946">
        <v>1945</v>
      </c>
      <c r="E1946">
        <v>31</v>
      </c>
      <c r="F1946" s="8" t="str">
        <f t="shared" si="60"/>
        <v>insert into Inventario values (1945,48,6708,1945,31);</v>
      </c>
    </row>
    <row r="1947" spans="1:6" x14ac:dyDescent="0.25">
      <c r="A1947" s="8">
        <f t="shared" si="61"/>
        <v>1946</v>
      </c>
      <c r="B1947">
        <v>40</v>
      </c>
      <c r="C1947">
        <v>5460</v>
      </c>
      <c r="D1947">
        <v>1946</v>
      </c>
      <c r="E1947">
        <v>32</v>
      </c>
      <c r="F1947" s="8" t="str">
        <f t="shared" si="60"/>
        <v>insert into Inventario values (1946,40,5460,1946,32);</v>
      </c>
    </row>
    <row r="1948" spans="1:6" x14ac:dyDescent="0.25">
      <c r="A1948" s="8">
        <f t="shared" si="61"/>
        <v>1947</v>
      </c>
      <c r="B1948">
        <v>60</v>
      </c>
      <c r="C1948">
        <v>8190</v>
      </c>
      <c r="D1948">
        <v>1947</v>
      </c>
      <c r="E1948">
        <v>33</v>
      </c>
      <c r="F1948" s="8" t="str">
        <f t="shared" si="60"/>
        <v>insert into Inventario values (1947,60,8190,1947,33);</v>
      </c>
    </row>
    <row r="1949" spans="1:6" x14ac:dyDescent="0.25">
      <c r="A1949" s="8">
        <f t="shared" si="61"/>
        <v>1948</v>
      </c>
      <c r="B1949">
        <v>47</v>
      </c>
      <c r="C1949">
        <v>6396</v>
      </c>
      <c r="D1949">
        <v>1948</v>
      </c>
      <c r="E1949">
        <v>1</v>
      </c>
      <c r="F1949" s="8" t="str">
        <f t="shared" si="60"/>
        <v>insert into Inventario values (1948,47,6396,1948,1);</v>
      </c>
    </row>
    <row r="1950" spans="1:6" x14ac:dyDescent="0.25">
      <c r="A1950" s="8">
        <f t="shared" si="61"/>
        <v>1949</v>
      </c>
      <c r="B1950">
        <v>32</v>
      </c>
      <c r="C1950">
        <v>4368</v>
      </c>
      <c r="D1950">
        <v>1949</v>
      </c>
      <c r="E1950">
        <v>2</v>
      </c>
      <c r="F1950" s="8" t="str">
        <f t="shared" si="60"/>
        <v>insert into Inventario values (1949,32,4368,1949,2);</v>
      </c>
    </row>
    <row r="1951" spans="1:6" x14ac:dyDescent="0.25">
      <c r="A1951" s="8">
        <f t="shared" si="61"/>
        <v>1950</v>
      </c>
      <c r="B1951">
        <v>20</v>
      </c>
      <c r="C1951">
        <v>2652</v>
      </c>
      <c r="D1951">
        <v>1950</v>
      </c>
      <c r="E1951">
        <v>3</v>
      </c>
      <c r="F1951" s="8" t="str">
        <f t="shared" si="60"/>
        <v>insert into Inventario values (1950,20,2652,1950,3);</v>
      </c>
    </row>
    <row r="1952" spans="1:6" x14ac:dyDescent="0.25">
      <c r="A1952" s="8">
        <f t="shared" si="61"/>
        <v>1951</v>
      </c>
      <c r="B1952">
        <v>25</v>
      </c>
      <c r="C1952">
        <v>3354</v>
      </c>
      <c r="D1952">
        <v>1951</v>
      </c>
      <c r="E1952">
        <v>4</v>
      </c>
      <c r="F1952" s="8" t="str">
        <f t="shared" si="60"/>
        <v>insert into Inventario values (1951,25,3354,1951,4);</v>
      </c>
    </row>
    <row r="1953" spans="1:6" x14ac:dyDescent="0.25">
      <c r="A1953" s="8">
        <f t="shared" si="61"/>
        <v>1952</v>
      </c>
      <c r="B1953">
        <v>15</v>
      </c>
      <c r="C1953">
        <v>1950</v>
      </c>
      <c r="D1953">
        <v>1952</v>
      </c>
      <c r="E1953">
        <v>5</v>
      </c>
      <c r="F1953" s="8" t="str">
        <f t="shared" si="60"/>
        <v>insert into Inventario values (1952,15,1950,1952,5);</v>
      </c>
    </row>
    <row r="1954" spans="1:6" x14ac:dyDescent="0.25">
      <c r="A1954" s="8">
        <f t="shared" si="61"/>
        <v>1953</v>
      </c>
      <c r="B1954">
        <v>24</v>
      </c>
      <c r="C1954">
        <v>3198</v>
      </c>
      <c r="D1954">
        <v>1953</v>
      </c>
      <c r="E1954">
        <v>6</v>
      </c>
      <c r="F1954" s="8" t="str">
        <f t="shared" si="60"/>
        <v>insert into Inventario values (1953,24,3198,1953,6);</v>
      </c>
    </row>
    <row r="1955" spans="1:6" x14ac:dyDescent="0.25">
      <c r="A1955" s="8">
        <f t="shared" si="61"/>
        <v>1954</v>
      </c>
      <c r="B1955">
        <v>36</v>
      </c>
      <c r="C1955">
        <v>4836</v>
      </c>
      <c r="D1955">
        <v>1954</v>
      </c>
      <c r="E1955">
        <v>7</v>
      </c>
      <c r="F1955" s="8" t="str">
        <f t="shared" si="60"/>
        <v>insert into Inventario values (1954,36,4836,1954,7);</v>
      </c>
    </row>
    <row r="1956" spans="1:6" x14ac:dyDescent="0.25">
      <c r="A1956" s="8">
        <f t="shared" si="61"/>
        <v>1955</v>
      </c>
      <c r="B1956">
        <v>17</v>
      </c>
      <c r="C1956">
        <v>2262</v>
      </c>
      <c r="D1956">
        <v>1955</v>
      </c>
      <c r="E1956">
        <v>8</v>
      </c>
      <c r="F1956" s="8" t="str">
        <f t="shared" si="60"/>
        <v>insert into Inventario values (1955,17,2262,1955,8);</v>
      </c>
    </row>
    <row r="1957" spans="1:6" x14ac:dyDescent="0.25">
      <c r="A1957" s="8">
        <f t="shared" si="61"/>
        <v>1956</v>
      </c>
      <c r="B1957">
        <v>11</v>
      </c>
      <c r="C1957">
        <v>1482</v>
      </c>
      <c r="D1957">
        <v>1956</v>
      </c>
      <c r="E1957">
        <v>9</v>
      </c>
      <c r="F1957" s="8" t="str">
        <f t="shared" si="60"/>
        <v>insert into Inventario values (1956,11,1482,1956,9);</v>
      </c>
    </row>
    <row r="1958" spans="1:6" x14ac:dyDescent="0.25">
      <c r="A1958" s="8">
        <f t="shared" si="61"/>
        <v>1957</v>
      </c>
      <c r="B1958">
        <v>12</v>
      </c>
      <c r="C1958">
        <v>1638</v>
      </c>
      <c r="D1958">
        <v>1957</v>
      </c>
      <c r="E1958">
        <v>10</v>
      </c>
      <c r="F1958" s="8" t="str">
        <f t="shared" si="60"/>
        <v>insert into Inventario values (1957,12,1638,1957,10);</v>
      </c>
    </row>
    <row r="1959" spans="1:6" x14ac:dyDescent="0.25">
      <c r="A1959" s="8">
        <f t="shared" si="61"/>
        <v>1958</v>
      </c>
      <c r="B1959">
        <v>10</v>
      </c>
      <c r="C1959">
        <v>1170</v>
      </c>
      <c r="D1959">
        <v>1958</v>
      </c>
      <c r="E1959">
        <v>11</v>
      </c>
      <c r="F1959" s="8" t="str">
        <f t="shared" si="60"/>
        <v>insert into Inventario values (1958,10,1170,1958,11);</v>
      </c>
    </row>
    <row r="1960" spans="1:6" x14ac:dyDescent="0.25">
      <c r="A1960" s="8">
        <f t="shared" si="61"/>
        <v>1959</v>
      </c>
      <c r="B1960">
        <v>18</v>
      </c>
      <c r="C1960">
        <v>2418</v>
      </c>
      <c r="D1960">
        <v>1959</v>
      </c>
      <c r="E1960">
        <v>12</v>
      </c>
      <c r="F1960" s="8" t="str">
        <f t="shared" si="60"/>
        <v>insert into Inventario values (1959,18,2418,1959,12);</v>
      </c>
    </row>
    <row r="1961" spans="1:6" x14ac:dyDescent="0.25">
      <c r="A1961" s="8">
        <f t="shared" si="61"/>
        <v>1960</v>
      </c>
      <c r="B1961">
        <v>40</v>
      </c>
      <c r="C1961">
        <v>5382</v>
      </c>
      <c r="D1961">
        <v>1960</v>
      </c>
      <c r="E1961">
        <v>13</v>
      </c>
      <c r="F1961" s="8" t="str">
        <f t="shared" si="60"/>
        <v>insert into Inventario values (1960,40,5382,1960,13);</v>
      </c>
    </row>
    <row r="1962" spans="1:6" x14ac:dyDescent="0.25">
      <c r="A1962" s="8">
        <f t="shared" si="61"/>
        <v>1961</v>
      </c>
      <c r="B1962">
        <v>9</v>
      </c>
      <c r="C1962">
        <v>1170</v>
      </c>
      <c r="D1962">
        <v>1961</v>
      </c>
      <c r="E1962">
        <v>14</v>
      </c>
      <c r="F1962" s="8" t="str">
        <f t="shared" si="60"/>
        <v>insert into Inventario values (1961,9,1170,1961,14);</v>
      </c>
    </row>
    <row r="1963" spans="1:6" x14ac:dyDescent="0.25">
      <c r="A1963" s="8">
        <f t="shared" si="61"/>
        <v>1962</v>
      </c>
      <c r="B1963">
        <v>11</v>
      </c>
      <c r="C1963">
        <v>1482</v>
      </c>
      <c r="D1963">
        <v>1962</v>
      </c>
      <c r="E1963">
        <v>15</v>
      </c>
      <c r="F1963" s="8" t="str">
        <f t="shared" si="60"/>
        <v>insert into Inventario values (1962,11,1482,1962,15);</v>
      </c>
    </row>
    <row r="1964" spans="1:6" x14ac:dyDescent="0.25">
      <c r="A1964" s="8">
        <f t="shared" si="61"/>
        <v>1963</v>
      </c>
      <c r="B1964">
        <v>11</v>
      </c>
      <c r="C1964">
        <v>1404</v>
      </c>
      <c r="D1964">
        <v>1963</v>
      </c>
      <c r="E1964">
        <v>16</v>
      </c>
      <c r="F1964" s="8" t="str">
        <f t="shared" si="60"/>
        <v>insert into Inventario values (1963,11,1404,1963,16);</v>
      </c>
    </row>
    <row r="1965" spans="1:6" x14ac:dyDescent="0.25">
      <c r="A1965" s="8">
        <f t="shared" si="61"/>
        <v>1964</v>
      </c>
      <c r="B1965">
        <v>18</v>
      </c>
      <c r="C1965">
        <v>2340</v>
      </c>
      <c r="D1965">
        <v>1964</v>
      </c>
      <c r="E1965">
        <v>17</v>
      </c>
      <c r="F1965" s="8" t="str">
        <f t="shared" si="60"/>
        <v>insert into Inventario values (1964,18,2340,1964,17);</v>
      </c>
    </row>
    <row r="1966" spans="1:6" x14ac:dyDescent="0.25">
      <c r="A1966" s="8">
        <f t="shared" si="61"/>
        <v>1965</v>
      </c>
      <c r="B1966">
        <v>34</v>
      </c>
      <c r="C1966">
        <v>4524</v>
      </c>
      <c r="D1966">
        <v>1965</v>
      </c>
      <c r="E1966">
        <v>18</v>
      </c>
      <c r="F1966" s="8" t="str">
        <f t="shared" si="60"/>
        <v>insert into Inventario values (1965,34,4524,1965,18);</v>
      </c>
    </row>
    <row r="1967" spans="1:6" x14ac:dyDescent="0.25">
      <c r="A1967" s="8">
        <f t="shared" si="61"/>
        <v>1966</v>
      </c>
      <c r="B1967">
        <v>23</v>
      </c>
      <c r="C1967">
        <v>3042</v>
      </c>
      <c r="D1967">
        <v>1966</v>
      </c>
      <c r="E1967">
        <v>19</v>
      </c>
      <c r="F1967" s="8" t="str">
        <f t="shared" si="60"/>
        <v>insert into Inventario values (1966,23,3042,1966,19);</v>
      </c>
    </row>
    <row r="1968" spans="1:6" x14ac:dyDescent="0.25">
      <c r="A1968" s="8">
        <f t="shared" si="61"/>
        <v>1967</v>
      </c>
      <c r="B1968">
        <v>19</v>
      </c>
      <c r="C1968">
        <v>2574</v>
      </c>
      <c r="D1968">
        <v>1967</v>
      </c>
      <c r="E1968">
        <v>20</v>
      </c>
      <c r="F1968" s="8" t="str">
        <f t="shared" si="60"/>
        <v>insert into Inventario values (1967,19,2574,1967,20);</v>
      </c>
    </row>
    <row r="1969" spans="1:6" x14ac:dyDescent="0.25">
      <c r="A1969" s="8">
        <f t="shared" si="61"/>
        <v>1968</v>
      </c>
      <c r="B1969">
        <v>147</v>
      </c>
      <c r="C1969">
        <v>20046</v>
      </c>
      <c r="D1969">
        <v>1968</v>
      </c>
      <c r="E1969">
        <v>21</v>
      </c>
      <c r="F1969" s="8" t="str">
        <f t="shared" si="60"/>
        <v>insert into Inventario values (1968,147,20046,1968,21);</v>
      </c>
    </row>
    <row r="1970" spans="1:6" x14ac:dyDescent="0.25">
      <c r="A1970" s="8">
        <f t="shared" si="61"/>
        <v>1969</v>
      </c>
      <c r="B1970">
        <v>142</v>
      </c>
      <c r="C1970">
        <v>19422</v>
      </c>
      <c r="D1970">
        <v>1969</v>
      </c>
      <c r="E1970">
        <v>22</v>
      </c>
      <c r="F1970" s="8" t="str">
        <f t="shared" si="60"/>
        <v>insert into Inventario values (1969,142,19422,1969,22);</v>
      </c>
    </row>
    <row r="1971" spans="1:6" x14ac:dyDescent="0.25">
      <c r="A1971" s="8">
        <f t="shared" si="61"/>
        <v>1970</v>
      </c>
      <c r="B1971">
        <v>32</v>
      </c>
      <c r="C1971">
        <v>4290</v>
      </c>
      <c r="D1971">
        <v>1970</v>
      </c>
      <c r="E1971">
        <v>23</v>
      </c>
      <c r="F1971" s="8" t="str">
        <f t="shared" si="60"/>
        <v>insert into Inventario values (1970,32,4290,1970,23);</v>
      </c>
    </row>
    <row r="1972" spans="1:6" x14ac:dyDescent="0.25">
      <c r="A1972" s="8">
        <f t="shared" si="61"/>
        <v>1971</v>
      </c>
      <c r="B1972">
        <v>33</v>
      </c>
      <c r="C1972">
        <v>4446</v>
      </c>
      <c r="D1972">
        <v>1971</v>
      </c>
      <c r="E1972">
        <v>24</v>
      </c>
      <c r="F1972" s="8" t="str">
        <f t="shared" si="60"/>
        <v>insert into Inventario values (1971,33,4446,1971,24);</v>
      </c>
    </row>
    <row r="1973" spans="1:6" x14ac:dyDescent="0.25">
      <c r="A1973" s="8">
        <f t="shared" si="61"/>
        <v>1972</v>
      </c>
      <c r="B1973">
        <v>34</v>
      </c>
      <c r="C1973">
        <v>4524</v>
      </c>
      <c r="D1973">
        <v>1972</v>
      </c>
      <c r="E1973">
        <v>25</v>
      </c>
      <c r="F1973" s="8" t="str">
        <f t="shared" si="60"/>
        <v>insert into Inventario values (1972,34,4524,1972,25);</v>
      </c>
    </row>
    <row r="1974" spans="1:6" x14ac:dyDescent="0.25">
      <c r="A1974" s="8">
        <f t="shared" si="61"/>
        <v>1973</v>
      </c>
      <c r="B1974">
        <v>97</v>
      </c>
      <c r="C1974">
        <v>13260</v>
      </c>
      <c r="D1974">
        <v>1973</v>
      </c>
      <c r="E1974">
        <v>26</v>
      </c>
      <c r="F1974" s="8" t="str">
        <f t="shared" si="60"/>
        <v>insert into Inventario values (1973,97,13260,1973,26);</v>
      </c>
    </row>
    <row r="1975" spans="1:6" x14ac:dyDescent="0.25">
      <c r="A1975" s="8">
        <f t="shared" si="61"/>
        <v>1974</v>
      </c>
      <c r="B1975">
        <v>145</v>
      </c>
      <c r="C1975">
        <v>19812</v>
      </c>
      <c r="D1975">
        <v>1974</v>
      </c>
      <c r="E1975">
        <v>27</v>
      </c>
      <c r="F1975" s="8" t="str">
        <f t="shared" si="60"/>
        <v>insert into Inventario values (1974,145,19812,1974,27);</v>
      </c>
    </row>
    <row r="1976" spans="1:6" x14ac:dyDescent="0.25">
      <c r="A1976" s="8">
        <f t="shared" si="61"/>
        <v>1975</v>
      </c>
      <c r="B1976">
        <v>133</v>
      </c>
      <c r="C1976">
        <v>18096</v>
      </c>
      <c r="D1976">
        <v>1975</v>
      </c>
      <c r="E1976">
        <v>28</v>
      </c>
      <c r="F1976" s="8" t="str">
        <f t="shared" si="60"/>
        <v>insert into Inventario values (1975,133,18096,1975,28);</v>
      </c>
    </row>
    <row r="1977" spans="1:6" x14ac:dyDescent="0.25">
      <c r="A1977" s="8">
        <f t="shared" si="61"/>
        <v>1976</v>
      </c>
      <c r="B1977">
        <v>72</v>
      </c>
      <c r="C1977">
        <v>9828</v>
      </c>
      <c r="D1977">
        <v>1976</v>
      </c>
      <c r="E1977">
        <v>29</v>
      </c>
      <c r="F1977" s="8" t="str">
        <f t="shared" si="60"/>
        <v>insert into Inventario values (1976,72,9828,1976,29);</v>
      </c>
    </row>
    <row r="1978" spans="1:6" x14ac:dyDescent="0.25">
      <c r="A1978" s="8">
        <f t="shared" si="61"/>
        <v>1977</v>
      </c>
      <c r="B1978">
        <v>68</v>
      </c>
      <c r="C1978">
        <v>9204</v>
      </c>
      <c r="D1978">
        <v>1977</v>
      </c>
      <c r="E1978">
        <v>30</v>
      </c>
      <c r="F1978" s="8" t="str">
        <f t="shared" si="60"/>
        <v>insert into Inventario values (1977,68,9204,1977,30);</v>
      </c>
    </row>
    <row r="1979" spans="1:6" x14ac:dyDescent="0.25">
      <c r="A1979" s="8">
        <f t="shared" si="61"/>
        <v>1978</v>
      </c>
      <c r="B1979">
        <v>108</v>
      </c>
      <c r="C1979">
        <v>14820</v>
      </c>
      <c r="D1979">
        <v>1978</v>
      </c>
      <c r="E1979">
        <v>31</v>
      </c>
      <c r="F1979" s="8" t="str">
        <f t="shared" si="60"/>
        <v>insert into Inventario values (1978,108,14820,1978,31);</v>
      </c>
    </row>
    <row r="1980" spans="1:6" x14ac:dyDescent="0.25">
      <c r="A1980" s="8">
        <f t="shared" si="61"/>
        <v>1979</v>
      </c>
      <c r="B1980">
        <v>62</v>
      </c>
      <c r="C1980">
        <v>8424</v>
      </c>
      <c r="D1980">
        <v>1979</v>
      </c>
      <c r="E1980">
        <v>32</v>
      </c>
      <c r="F1980" s="8" t="str">
        <f t="shared" si="60"/>
        <v>insert into Inventario values (1979,62,8424,1979,32);</v>
      </c>
    </row>
    <row r="1981" spans="1:6" x14ac:dyDescent="0.25">
      <c r="A1981" s="8">
        <f t="shared" si="61"/>
        <v>1980</v>
      </c>
      <c r="B1981">
        <v>56</v>
      </c>
      <c r="C1981">
        <v>7644</v>
      </c>
      <c r="D1981">
        <v>1980</v>
      </c>
      <c r="E1981">
        <v>33</v>
      </c>
      <c r="F1981" s="8" t="str">
        <f t="shared" si="60"/>
        <v>insert into Inventario values (1980,56,7644,1980,33);</v>
      </c>
    </row>
    <row r="1982" spans="1:6" x14ac:dyDescent="0.25">
      <c r="A1982" s="8">
        <f t="shared" si="61"/>
        <v>1981</v>
      </c>
      <c r="B1982">
        <v>87</v>
      </c>
      <c r="C1982">
        <v>11856</v>
      </c>
      <c r="D1982">
        <v>1981</v>
      </c>
      <c r="E1982">
        <v>1</v>
      </c>
      <c r="F1982" s="8" t="str">
        <f t="shared" si="60"/>
        <v>insert into Inventario values (1981,87,11856,1981,1);</v>
      </c>
    </row>
    <row r="1983" spans="1:6" x14ac:dyDescent="0.25">
      <c r="A1983" s="8">
        <f t="shared" si="61"/>
        <v>1982</v>
      </c>
      <c r="B1983">
        <v>44</v>
      </c>
      <c r="C1983">
        <v>5928</v>
      </c>
      <c r="D1983">
        <v>1982</v>
      </c>
      <c r="E1983">
        <v>2</v>
      </c>
      <c r="F1983" s="8" t="str">
        <f t="shared" si="60"/>
        <v>insert into Inventario values (1982,44,5928,1982,2);</v>
      </c>
    </row>
    <row r="1984" spans="1:6" x14ac:dyDescent="0.25">
      <c r="A1984" s="8">
        <f t="shared" si="61"/>
        <v>1983</v>
      </c>
      <c r="B1984">
        <v>46</v>
      </c>
      <c r="C1984">
        <v>6240</v>
      </c>
      <c r="D1984">
        <v>1983</v>
      </c>
      <c r="E1984">
        <v>3</v>
      </c>
      <c r="F1984" s="8" t="str">
        <f t="shared" si="60"/>
        <v>insert into Inventario values (1983,46,6240,1983,3);</v>
      </c>
    </row>
    <row r="1985" spans="1:6" x14ac:dyDescent="0.25">
      <c r="A1985" s="8">
        <f t="shared" si="61"/>
        <v>1984</v>
      </c>
      <c r="B1985">
        <v>24</v>
      </c>
      <c r="C1985">
        <v>3198</v>
      </c>
      <c r="D1985">
        <v>1984</v>
      </c>
      <c r="E1985">
        <v>4</v>
      </c>
      <c r="F1985" s="8" t="str">
        <f t="shared" si="60"/>
        <v>insert into Inventario values (1984,24,3198,1984,4);</v>
      </c>
    </row>
    <row r="1986" spans="1:6" x14ac:dyDescent="0.25">
      <c r="A1986" s="8">
        <f t="shared" si="61"/>
        <v>1985</v>
      </c>
      <c r="B1986">
        <v>23</v>
      </c>
      <c r="C1986">
        <v>3198</v>
      </c>
      <c r="D1986">
        <v>1985</v>
      </c>
      <c r="E1986">
        <v>5</v>
      </c>
      <c r="F1986" s="8" t="str">
        <f t="shared" si="60"/>
        <v>insert into Inventario values (1985,23,3198,1985,5);</v>
      </c>
    </row>
    <row r="1987" spans="1:6" x14ac:dyDescent="0.25">
      <c r="A1987" s="8">
        <f t="shared" si="61"/>
        <v>1986</v>
      </c>
      <c r="B1987">
        <v>46</v>
      </c>
      <c r="C1987">
        <v>6240</v>
      </c>
      <c r="D1987">
        <v>1986</v>
      </c>
      <c r="E1987">
        <v>6</v>
      </c>
      <c r="F1987" s="8" t="str">
        <f t="shared" ref="F1987:F2050" si="62">"insert into Inventario values ("&amp;A1987&amp;","&amp;B1987&amp;","&amp;C1987&amp;","&amp;D1987&amp;","&amp;E1987&amp;");"</f>
        <v>insert into Inventario values (1986,46,6240,1986,6);</v>
      </c>
    </row>
    <row r="1988" spans="1:6" x14ac:dyDescent="0.25">
      <c r="A1988" s="8">
        <f t="shared" ref="A1988:A2051" si="63">+A1987+1</f>
        <v>1987</v>
      </c>
      <c r="B1988">
        <v>180</v>
      </c>
      <c r="C1988">
        <v>26442</v>
      </c>
      <c r="D1988">
        <v>1987</v>
      </c>
      <c r="E1988">
        <v>7</v>
      </c>
      <c r="F1988" s="8" t="str">
        <f t="shared" si="62"/>
        <v>insert into Inventario values (1987,180,26442,1987,7);</v>
      </c>
    </row>
    <row r="1989" spans="1:6" x14ac:dyDescent="0.25">
      <c r="A1989" s="8">
        <f t="shared" si="63"/>
        <v>1988</v>
      </c>
      <c r="B1989">
        <v>169</v>
      </c>
      <c r="C1989">
        <v>24804</v>
      </c>
      <c r="D1989">
        <v>1988</v>
      </c>
      <c r="E1989">
        <v>8</v>
      </c>
      <c r="F1989" s="8" t="str">
        <f t="shared" si="62"/>
        <v>insert into Inventario values (1988,169,24804,1988,8);</v>
      </c>
    </row>
    <row r="1990" spans="1:6" x14ac:dyDescent="0.25">
      <c r="A1990" s="8">
        <f t="shared" si="63"/>
        <v>1989</v>
      </c>
      <c r="B1990">
        <v>59</v>
      </c>
      <c r="C1990">
        <v>7956</v>
      </c>
      <c r="D1990">
        <v>1989</v>
      </c>
      <c r="E1990">
        <v>9</v>
      </c>
      <c r="F1990" s="8" t="str">
        <f t="shared" si="62"/>
        <v>insert into Inventario values (1989,59,7956,1989,9);</v>
      </c>
    </row>
    <row r="1991" spans="1:6" x14ac:dyDescent="0.25">
      <c r="A1991" s="8">
        <f t="shared" si="63"/>
        <v>1990</v>
      </c>
      <c r="B1991">
        <v>63</v>
      </c>
      <c r="C1991">
        <v>8580</v>
      </c>
      <c r="D1991">
        <v>1990</v>
      </c>
      <c r="E1991">
        <v>10</v>
      </c>
      <c r="F1991" s="8" t="str">
        <f t="shared" si="62"/>
        <v>insert into Inventario values (1990,63,8580,1990,10);</v>
      </c>
    </row>
    <row r="1992" spans="1:6" x14ac:dyDescent="0.25">
      <c r="A1992" s="8">
        <f t="shared" si="63"/>
        <v>1991</v>
      </c>
      <c r="B1992">
        <v>60</v>
      </c>
      <c r="C1992">
        <v>8190</v>
      </c>
      <c r="D1992">
        <v>1991</v>
      </c>
      <c r="E1992">
        <v>11</v>
      </c>
      <c r="F1992" s="8" t="str">
        <f t="shared" si="62"/>
        <v>insert into Inventario values (1991,60,8190,1991,11);</v>
      </c>
    </row>
    <row r="1993" spans="1:6" x14ac:dyDescent="0.25">
      <c r="A1993" s="8">
        <f t="shared" si="63"/>
        <v>1992</v>
      </c>
      <c r="B1993">
        <v>77</v>
      </c>
      <c r="C1993">
        <v>10452</v>
      </c>
      <c r="D1993">
        <v>1992</v>
      </c>
      <c r="E1993">
        <v>12</v>
      </c>
      <c r="F1993" s="8" t="str">
        <f t="shared" si="62"/>
        <v>insert into Inventario values (1992,77,10452,1992,12);</v>
      </c>
    </row>
    <row r="1994" spans="1:6" x14ac:dyDescent="0.25">
      <c r="A1994" s="8">
        <f t="shared" si="63"/>
        <v>1993</v>
      </c>
      <c r="B1994">
        <v>59</v>
      </c>
      <c r="C1994">
        <v>8034</v>
      </c>
      <c r="D1994">
        <v>1993</v>
      </c>
      <c r="E1994">
        <v>13</v>
      </c>
      <c r="F1994" s="8" t="str">
        <f t="shared" si="62"/>
        <v>insert into Inventario values (1993,59,8034,1993,13);</v>
      </c>
    </row>
    <row r="1995" spans="1:6" x14ac:dyDescent="0.25">
      <c r="A1995" s="8">
        <f t="shared" si="63"/>
        <v>1994</v>
      </c>
      <c r="B1995">
        <v>39</v>
      </c>
      <c r="C1995">
        <v>5226</v>
      </c>
      <c r="D1995">
        <v>1994</v>
      </c>
      <c r="E1995">
        <v>14</v>
      </c>
      <c r="F1995" s="8" t="str">
        <f t="shared" si="62"/>
        <v>insert into Inventario values (1994,39,5226,1994,14);</v>
      </c>
    </row>
    <row r="1996" spans="1:6" x14ac:dyDescent="0.25">
      <c r="A1996" s="8">
        <f t="shared" si="63"/>
        <v>1995</v>
      </c>
      <c r="B1996">
        <v>70</v>
      </c>
      <c r="C1996">
        <v>9828</v>
      </c>
      <c r="D1996">
        <v>1995</v>
      </c>
      <c r="E1996">
        <v>15</v>
      </c>
      <c r="F1996" s="8" t="str">
        <f t="shared" si="62"/>
        <v>insert into Inventario values (1995,70,9828,1995,15);</v>
      </c>
    </row>
    <row r="1997" spans="1:6" x14ac:dyDescent="0.25">
      <c r="A1997" s="8">
        <f t="shared" si="63"/>
        <v>1996</v>
      </c>
      <c r="B1997">
        <v>78</v>
      </c>
      <c r="C1997">
        <v>10998</v>
      </c>
      <c r="D1997">
        <v>1996</v>
      </c>
      <c r="E1997">
        <v>16</v>
      </c>
      <c r="F1997" s="8" t="str">
        <f t="shared" si="62"/>
        <v>insert into Inventario values (1996,78,10998,1996,16);</v>
      </c>
    </row>
    <row r="1998" spans="1:6" x14ac:dyDescent="0.25">
      <c r="A1998" s="8">
        <f t="shared" si="63"/>
        <v>1997</v>
      </c>
      <c r="B1998">
        <v>275</v>
      </c>
      <c r="C1998">
        <v>41340</v>
      </c>
      <c r="D1998">
        <v>1997</v>
      </c>
      <c r="E1998">
        <v>17</v>
      </c>
      <c r="F1998" s="8" t="str">
        <f t="shared" si="62"/>
        <v>insert into Inventario values (1997,275,41340,1997,17);</v>
      </c>
    </row>
    <row r="1999" spans="1:6" x14ac:dyDescent="0.25">
      <c r="A1999" s="8">
        <f t="shared" si="63"/>
        <v>1998</v>
      </c>
      <c r="B1999">
        <v>275</v>
      </c>
      <c r="C1999">
        <v>42900</v>
      </c>
      <c r="D1999">
        <v>1998</v>
      </c>
      <c r="E1999">
        <v>18</v>
      </c>
      <c r="F1999" s="8" t="str">
        <f t="shared" si="62"/>
        <v>insert into Inventario values (1998,275,42900,1998,18);</v>
      </c>
    </row>
    <row r="2000" spans="1:6" x14ac:dyDescent="0.25">
      <c r="A2000" s="8">
        <f t="shared" si="63"/>
        <v>1999</v>
      </c>
      <c r="B2000">
        <v>63</v>
      </c>
      <c r="C2000">
        <v>8580</v>
      </c>
      <c r="D2000">
        <v>1999</v>
      </c>
      <c r="E2000">
        <v>19</v>
      </c>
      <c r="F2000" s="8" t="str">
        <f t="shared" si="62"/>
        <v>insert into Inventario values (1999,63,8580,1999,19);</v>
      </c>
    </row>
    <row r="2001" spans="1:6" x14ac:dyDescent="0.25">
      <c r="A2001" s="8">
        <f t="shared" si="63"/>
        <v>2000</v>
      </c>
      <c r="B2001">
        <v>63</v>
      </c>
      <c r="C2001">
        <v>8580</v>
      </c>
      <c r="D2001">
        <v>2000</v>
      </c>
      <c r="E2001">
        <v>20</v>
      </c>
      <c r="F2001" s="8" t="str">
        <f t="shared" si="62"/>
        <v>insert into Inventario values (2000,63,8580,2000,20);</v>
      </c>
    </row>
    <row r="2002" spans="1:6" x14ac:dyDescent="0.25">
      <c r="A2002" s="8">
        <f t="shared" si="63"/>
        <v>2001</v>
      </c>
      <c r="B2002">
        <v>63</v>
      </c>
      <c r="C2002">
        <v>8580</v>
      </c>
      <c r="D2002">
        <v>2001</v>
      </c>
      <c r="E2002">
        <v>21</v>
      </c>
      <c r="F2002" s="8" t="str">
        <f t="shared" si="62"/>
        <v>insert into Inventario values (2001,63,8580,2001,21);</v>
      </c>
    </row>
    <row r="2003" spans="1:6" x14ac:dyDescent="0.25">
      <c r="A2003" s="8">
        <f t="shared" si="63"/>
        <v>2002</v>
      </c>
      <c r="B2003">
        <v>63</v>
      </c>
      <c r="C2003">
        <v>8580</v>
      </c>
      <c r="D2003">
        <v>2002</v>
      </c>
      <c r="E2003">
        <v>22</v>
      </c>
      <c r="F2003" s="8" t="str">
        <f t="shared" si="62"/>
        <v>insert into Inventario values (2002,63,8580,2002,22);</v>
      </c>
    </row>
    <row r="2004" spans="1:6" x14ac:dyDescent="0.25">
      <c r="A2004" s="8">
        <f t="shared" si="63"/>
        <v>2003</v>
      </c>
      <c r="B2004">
        <v>121</v>
      </c>
      <c r="C2004">
        <v>16458</v>
      </c>
      <c r="D2004">
        <v>2003</v>
      </c>
      <c r="E2004">
        <v>23</v>
      </c>
      <c r="F2004" s="8" t="str">
        <f t="shared" si="62"/>
        <v>insert into Inventario values (2003,121,16458,2003,23);</v>
      </c>
    </row>
    <row r="2005" spans="1:6" x14ac:dyDescent="0.25">
      <c r="A2005" s="8">
        <f t="shared" si="63"/>
        <v>2004</v>
      </c>
      <c r="B2005">
        <v>121</v>
      </c>
      <c r="C2005">
        <v>16458</v>
      </c>
      <c r="D2005">
        <v>2004</v>
      </c>
      <c r="E2005">
        <v>24</v>
      </c>
      <c r="F2005" s="8" t="str">
        <f t="shared" si="62"/>
        <v>insert into Inventario values (2004,121,16458,2004,24);</v>
      </c>
    </row>
    <row r="2006" spans="1:6" x14ac:dyDescent="0.25">
      <c r="A2006" s="8">
        <f t="shared" si="63"/>
        <v>2005</v>
      </c>
      <c r="B2006">
        <v>121</v>
      </c>
      <c r="C2006">
        <v>16458</v>
      </c>
      <c r="D2006">
        <v>2005</v>
      </c>
      <c r="E2006">
        <v>25</v>
      </c>
      <c r="F2006" s="8" t="str">
        <f t="shared" si="62"/>
        <v>insert into Inventario values (2005,121,16458,2005,25);</v>
      </c>
    </row>
    <row r="2007" spans="1:6" x14ac:dyDescent="0.25">
      <c r="A2007" s="8">
        <f t="shared" si="63"/>
        <v>2006</v>
      </c>
      <c r="B2007">
        <v>121</v>
      </c>
      <c r="C2007">
        <v>16458</v>
      </c>
      <c r="D2007">
        <v>2006</v>
      </c>
      <c r="E2007">
        <v>26</v>
      </c>
      <c r="F2007" s="8" t="str">
        <f t="shared" si="62"/>
        <v>insert into Inventario values (2006,121,16458,2006,26);</v>
      </c>
    </row>
    <row r="2008" spans="1:6" x14ac:dyDescent="0.25">
      <c r="A2008" s="8">
        <f t="shared" si="63"/>
        <v>2007</v>
      </c>
      <c r="B2008">
        <v>10</v>
      </c>
      <c r="C2008">
        <v>1248</v>
      </c>
      <c r="D2008">
        <v>2007</v>
      </c>
      <c r="E2008">
        <v>27</v>
      </c>
      <c r="F2008" s="8" t="str">
        <f t="shared" si="62"/>
        <v>insert into Inventario values (2007,10,1248,2007,27);</v>
      </c>
    </row>
    <row r="2009" spans="1:6" x14ac:dyDescent="0.25">
      <c r="A2009" s="8">
        <f t="shared" si="63"/>
        <v>2008</v>
      </c>
      <c r="B2009">
        <v>7</v>
      </c>
      <c r="C2009">
        <v>858</v>
      </c>
      <c r="D2009">
        <v>2008</v>
      </c>
      <c r="E2009">
        <v>28</v>
      </c>
      <c r="F2009" s="8" t="str">
        <f t="shared" si="62"/>
        <v>insert into Inventario values (2008,7,858,2008,28);</v>
      </c>
    </row>
    <row r="2010" spans="1:6" x14ac:dyDescent="0.25">
      <c r="A2010" s="8">
        <f t="shared" si="63"/>
        <v>2009</v>
      </c>
      <c r="B2010">
        <v>11</v>
      </c>
      <c r="C2010">
        <v>1404</v>
      </c>
      <c r="D2010">
        <v>2009</v>
      </c>
      <c r="E2010">
        <v>29</v>
      </c>
      <c r="F2010" s="8" t="str">
        <f t="shared" si="62"/>
        <v>insert into Inventario values (2009,11,1404,2009,29);</v>
      </c>
    </row>
    <row r="2011" spans="1:6" x14ac:dyDescent="0.25">
      <c r="A2011" s="8">
        <f t="shared" si="63"/>
        <v>2010</v>
      </c>
      <c r="B2011">
        <v>28</v>
      </c>
      <c r="C2011">
        <v>3822</v>
      </c>
      <c r="D2011">
        <v>2010</v>
      </c>
      <c r="E2011">
        <v>30</v>
      </c>
      <c r="F2011" s="8" t="str">
        <f t="shared" si="62"/>
        <v>insert into Inventario values (2010,28,3822,2010,30);</v>
      </c>
    </row>
    <row r="2012" spans="1:6" x14ac:dyDescent="0.25">
      <c r="A2012" s="8">
        <f t="shared" si="63"/>
        <v>2011</v>
      </c>
      <c r="B2012">
        <v>7</v>
      </c>
      <c r="C2012">
        <v>936</v>
      </c>
      <c r="D2012">
        <v>2011</v>
      </c>
      <c r="E2012">
        <v>31</v>
      </c>
      <c r="F2012" s="8" t="str">
        <f t="shared" si="62"/>
        <v>insert into Inventario values (2011,7,936,2011,31);</v>
      </c>
    </row>
    <row r="2013" spans="1:6" x14ac:dyDescent="0.25">
      <c r="A2013" s="8">
        <f t="shared" si="63"/>
        <v>2012</v>
      </c>
      <c r="B2013">
        <v>27</v>
      </c>
      <c r="C2013">
        <v>3744</v>
      </c>
      <c r="D2013">
        <v>2012</v>
      </c>
      <c r="E2013">
        <v>32</v>
      </c>
      <c r="F2013" s="8" t="str">
        <f t="shared" si="62"/>
        <v>insert into Inventario values (2012,27,3744,2012,32);</v>
      </c>
    </row>
    <row r="2014" spans="1:6" x14ac:dyDescent="0.25">
      <c r="A2014" s="8">
        <f t="shared" si="63"/>
        <v>2013</v>
      </c>
      <c r="B2014">
        <v>20</v>
      </c>
      <c r="C2014">
        <v>2730</v>
      </c>
      <c r="D2014">
        <v>2013</v>
      </c>
      <c r="E2014">
        <v>33</v>
      </c>
      <c r="F2014" s="8" t="str">
        <f t="shared" si="62"/>
        <v>insert into Inventario values (2013,20,2730,2013,33);</v>
      </c>
    </row>
    <row r="2015" spans="1:6" x14ac:dyDescent="0.25">
      <c r="A2015" s="8">
        <f t="shared" si="63"/>
        <v>2014</v>
      </c>
      <c r="B2015">
        <v>385</v>
      </c>
      <c r="C2015">
        <v>58500</v>
      </c>
      <c r="D2015">
        <v>2014</v>
      </c>
      <c r="E2015">
        <v>1</v>
      </c>
      <c r="F2015" s="8" t="str">
        <f t="shared" si="62"/>
        <v>insert into Inventario values (2014,385,58500,2014,1);</v>
      </c>
    </row>
    <row r="2016" spans="1:6" x14ac:dyDescent="0.25">
      <c r="A2016" s="8">
        <f t="shared" si="63"/>
        <v>2015</v>
      </c>
      <c r="B2016">
        <v>139</v>
      </c>
      <c r="C2016">
        <v>18954</v>
      </c>
      <c r="D2016">
        <v>2015</v>
      </c>
      <c r="E2016">
        <v>2</v>
      </c>
      <c r="F2016" s="8" t="str">
        <f t="shared" si="62"/>
        <v>insert into Inventario values (2015,139,18954,2015,2);</v>
      </c>
    </row>
    <row r="2017" spans="1:6" x14ac:dyDescent="0.25">
      <c r="A2017" s="8">
        <f t="shared" si="63"/>
        <v>2016</v>
      </c>
      <c r="B2017">
        <v>150</v>
      </c>
      <c r="C2017">
        <v>21840</v>
      </c>
      <c r="D2017">
        <v>2016</v>
      </c>
      <c r="E2017">
        <v>3</v>
      </c>
      <c r="F2017" s="8" t="str">
        <f t="shared" si="62"/>
        <v>insert into Inventario values (2016,150,21840,2016,3);</v>
      </c>
    </row>
    <row r="2018" spans="1:6" x14ac:dyDescent="0.25">
      <c r="A2018" s="8">
        <f t="shared" si="63"/>
        <v>2017</v>
      </c>
      <c r="B2018">
        <v>223</v>
      </c>
      <c r="C2018">
        <v>30420</v>
      </c>
      <c r="D2018">
        <v>2017</v>
      </c>
      <c r="E2018">
        <v>4</v>
      </c>
      <c r="F2018" s="8" t="str">
        <f t="shared" si="62"/>
        <v>insert into Inventario values (2017,223,30420,2017,4);</v>
      </c>
    </row>
    <row r="2019" spans="1:6" x14ac:dyDescent="0.25">
      <c r="A2019" s="8">
        <f t="shared" si="63"/>
        <v>2018</v>
      </c>
      <c r="B2019">
        <v>235</v>
      </c>
      <c r="C2019">
        <v>35100</v>
      </c>
      <c r="D2019">
        <v>2018</v>
      </c>
      <c r="E2019">
        <v>5</v>
      </c>
      <c r="F2019" s="8" t="str">
        <f t="shared" si="62"/>
        <v>insert into Inventario values (2018,235,35100,2018,5);</v>
      </c>
    </row>
    <row r="2020" spans="1:6" x14ac:dyDescent="0.25">
      <c r="A2020" s="8">
        <f t="shared" si="63"/>
        <v>2019</v>
      </c>
      <c r="B2020">
        <v>20</v>
      </c>
      <c r="C2020">
        <v>2652</v>
      </c>
      <c r="D2020">
        <v>2019</v>
      </c>
      <c r="E2020">
        <v>6</v>
      </c>
      <c r="F2020" s="8" t="str">
        <f t="shared" si="62"/>
        <v>insert into Inventario values (2019,20,2652,2019,6);</v>
      </c>
    </row>
    <row r="2021" spans="1:6" x14ac:dyDescent="0.25">
      <c r="A2021" s="8">
        <f t="shared" si="63"/>
        <v>2020</v>
      </c>
      <c r="B2021">
        <v>40</v>
      </c>
      <c r="C2021">
        <v>5460</v>
      </c>
      <c r="D2021">
        <v>2020</v>
      </c>
      <c r="E2021">
        <v>7</v>
      </c>
      <c r="F2021" s="8" t="str">
        <f t="shared" si="62"/>
        <v>insert into Inventario values (2020,40,5460,2020,7);</v>
      </c>
    </row>
    <row r="2022" spans="1:6" x14ac:dyDescent="0.25">
      <c r="A2022" s="8">
        <f t="shared" si="63"/>
        <v>2021</v>
      </c>
      <c r="B2022">
        <v>47</v>
      </c>
      <c r="C2022">
        <v>6474</v>
      </c>
      <c r="D2022">
        <v>2021</v>
      </c>
      <c r="E2022">
        <v>8</v>
      </c>
      <c r="F2022" s="8" t="str">
        <f t="shared" si="62"/>
        <v>insert into Inventario values (2021,47,6474,2021,8);</v>
      </c>
    </row>
    <row r="2023" spans="1:6" x14ac:dyDescent="0.25">
      <c r="A2023" s="8">
        <f t="shared" si="63"/>
        <v>2022</v>
      </c>
      <c r="B2023">
        <v>54</v>
      </c>
      <c r="C2023">
        <v>7332</v>
      </c>
      <c r="D2023">
        <v>2022</v>
      </c>
      <c r="E2023">
        <v>9</v>
      </c>
      <c r="F2023" s="8" t="str">
        <f t="shared" si="62"/>
        <v>insert into Inventario values (2022,54,7332,2022,9);</v>
      </c>
    </row>
    <row r="2024" spans="1:6" x14ac:dyDescent="0.25">
      <c r="A2024" s="8">
        <f t="shared" si="63"/>
        <v>2023</v>
      </c>
      <c r="B2024">
        <v>102</v>
      </c>
      <c r="C2024">
        <v>13884</v>
      </c>
      <c r="D2024">
        <v>2023</v>
      </c>
      <c r="E2024">
        <v>10</v>
      </c>
      <c r="F2024" s="8" t="str">
        <f t="shared" si="62"/>
        <v>insert into Inventario values (2023,102,13884,2023,10);</v>
      </c>
    </row>
    <row r="2025" spans="1:6" x14ac:dyDescent="0.25">
      <c r="A2025" s="8">
        <f t="shared" si="63"/>
        <v>2024</v>
      </c>
      <c r="B2025">
        <v>101</v>
      </c>
      <c r="C2025">
        <v>13728</v>
      </c>
      <c r="D2025">
        <v>2024</v>
      </c>
      <c r="E2025">
        <v>11</v>
      </c>
      <c r="F2025" s="8" t="str">
        <f t="shared" si="62"/>
        <v>insert into Inventario values (2024,101,13728,2024,11);</v>
      </c>
    </row>
    <row r="2026" spans="1:6" x14ac:dyDescent="0.25">
      <c r="A2026" s="8">
        <f t="shared" si="63"/>
        <v>2025</v>
      </c>
      <c r="B2026">
        <v>73</v>
      </c>
      <c r="C2026">
        <v>9984</v>
      </c>
      <c r="D2026">
        <v>2025</v>
      </c>
      <c r="E2026">
        <v>12</v>
      </c>
      <c r="F2026" s="8" t="str">
        <f t="shared" si="62"/>
        <v>insert into Inventario values (2025,73,9984,2025,12);</v>
      </c>
    </row>
    <row r="2027" spans="1:6" x14ac:dyDescent="0.25">
      <c r="A2027" s="8">
        <f t="shared" si="63"/>
        <v>2026</v>
      </c>
      <c r="B2027">
        <v>21</v>
      </c>
      <c r="C2027">
        <v>2886</v>
      </c>
      <c r="D2027">
        <v>2026</v>
      </c>
      <c r="E2027">
        <v>13</v>
      </c>
      <c r="F2027" s="8" t="str">
        <f t="shared" si="62"/>
        <v>insert into Inventario values (2026,21,2886,2026,13);</v>
      </c>
    </row>
    <row r="2028" spans="1:6" x14ac:dyDescent="0.25">
      <c r="A2028" s="8">
        <f t="shared" si="63"/>
        <v>2027</v>
      </c>
      <c r="B2028">
        <v>6</v>
      </c>
      <c r="C2028">
        <v>780</v>
      </c>
      <c r="D2028">
        <v>2027</v>
      </c>
      <c r="E2028">
        <v>14</v>
      </c>
      <c r="F2028" s="8" t="str">
        <f t="shared" si="62"/>
        <v>insert into Inventario values (2027,6,780,2027,14);</v>
      </c>
    </row>
    <row r="2029" spans="1:6" x14ac:dyDescent="0.25">
      <c r="A2029" s="8">
        <f t="shared" si="63"/>
        <v>2028</v>
      </c>
      <c r="B2029">
        <v>18</v>
      </c>
      <c r="C2029">
        <v>2418</v>
      </c>
      <c r="D2029">
        <v>2028</v>
      </c>
      <c r="E2029">
        <v>15</v>
      </c>
      <c r="F2029" s="8" t="str">
        <f t="shared" si="62"/>
        <v>insert into Inventario values (2028,18,2418,2028,15);</v>
      </c>
    </row>
    <row r="2030" spans="1:6" x14ac:dyDescent="0.25">
      <c r="A2030" s="8">
        <f t="shared" si="63"/>
        <v>2029</v>
      </c>
      <c r="B2030">
        <v>14</v>
      </c>
      <c r="C2030">
        <v>1872</v>
      </c>
      <c r="D2030">
        <v>2029</v>
      </c>
      <c r="E2030">
        <v>16</v>
      </c>
      <c r="F2030" s="8" t="str">
        <f t="shared" si="62"/>
        <v>insert into Inventario values (2029,14,1872,2029,16);</v>
      </c>
    </row>
    <row r="2031" spans="1:6" x14ac:dyDescent="0.25">
      <c r="A2031" s="8">
        <f t="shared" si="63"/>
        <v>2030</v>
      </c>
      <c r="B2031">
        <v>80</v>
      </c>
      <c r="C2031">
        <v>12480</v>
      </c>
      <c r="D2031">
        <v>2030</v>
      </c>
      <c r="E2031">
        <v>17</v>
      </c>
      <c r="F2031" s="8" t="str">
        <f t="shared" si="62"/>
        <v>insert into Inventario values (2030,80,12480,2030,17);</v>
      </c>
    </row>
    <row r="2032" spans="1:6" x14ac:dyDescent="0.25">
      <c r="A2032" s="8">
        <f t="shared" si="63"/>
        <v>2031</v>
      </c>
      <c r="B2032">
        <v>32</v>
      </c>
      <c r="C2032">
        <v>4446</v>
      </c>
      <c r="D2032">
        <v>2031</v>
      </c>
      <c r="E2032">
        <v>18</v>
      </c>
      <c r="F2032" s="8" t="str">
        <f t="shared" si="62"/>
        <v>insert into Inventario values (2031,32,4446,2031,18);</v>
      </c>
    </row>
    <row r="2033" spans="1:6" x14ac:dyDescent="0.25">
      <c r="A2033" s="8">
        <f t="shared" si="63"/>
        <v>2032</v>
      </c>
      <c r="B2033">
        <v>128</v>
      </c>
      <c r="C2033">
        <v>17394</v>
      </c>
      <c r="D2033">
        <v>2032</v>
      </c>
      <c r="E2033">
        <v>19</v>
      </c>
      <c r="F2033" s="8" t="str">
        <f t="shared" si="62"/>
        <v>insert into Inventario values (2032,128,17394,2032,19);</v>
      </c>
    </row>
    <row r="2034" spans="1:6" x14ac:dyDescent="0.25">
      <c r="A2034" s="8">
        <f t="shared" si="63"/>
        <v>2033</v>
      </c>
      <c r="B2034">
        <v>115</v>
      </c>
      <c r="C2034">
        <v>15678</v>
      </c>
      <c r="D2034">
        <v>2033</v>
      </c>
      <c r="E2034">
        <v>20</v>
      </c>
      <c r="F2034" s="8" t="str">
        <f t="shared" si="62"/>
        <v>insert into Inventario values (2033,115,15678,2033,20);</v>
      </c>
    </row>
    <row r="2035" spans="1:6" x14ac:dyDescent="0.25">
      <c r="A2035" s="8">
        <f t="shared" si="63"/>
        <v>2034</v>
      </c>
      <c r="B2035">
        <v>155</v>
      </c>
      <c r="C2035">
        <v>22620</v>
      </c>
      <c r="D2035">
        <v>2034</v>
      </c>
      <c r="E2035">
        <v>21</v>
      </c>
      <c r="F2035" s="8" t="str">
        <f t="shared" si="62"/>
        <v>insert into Inventario values (2034,155,22620,2034,21);</v>
      </c>
    </row>
    <row r="2036" spans="1:6" x14ac:dyDescent="0.25">
      <c r="A2036" s="8">
        <f t="shared" si="63"/>
        <v>2035</v>
      </c>
      <c r="B2036">
        <v>161</v>
      </c>
      <c r="C2036">
        <v>21996</v>
      </c>
      <c r="D2036">
        <v>2035</v>
      </c>
      <c r="E2036">
        <v>22</v>
      </c>
      <c r="F2036" s="8" t="str">
        <f t="shared" si="62"/>
        <v>insert into Inventario values (2035,161,21996,2035,22);</v>
      </c>
    </row>
    <row r="2037" spans="1:6" x14ac:dyDescent="0.25">
      <c r="A2037" s="8">
        <f t="shared" si="63"/>
        <v>2036</v>
      </c>
      <c r="B2037">
        <v>136</v>
      </c>
      <c r="C2037">
        <v>18486</v>
      </c>
      <c r="D2037">
        <v>2036</v>
      </c>
      <c r="E2037">
        <v>23</v>
      </c>
      <c r="F2037" s="8" t="str">
        <f t="shared" si="62"/>
        <v>insert into Inventario values (2036,136,18486,2036,23);</v>
      </c>
    </row>
    <row r="2038" spans="1:6" x14ac:dyDescent="0.25">
      <c r="A2038" s="8">
        <f t="shared" si="63"/>
        <v>2037</v>
      </c>
      <c r="B2038">
        <v>225</v>
      </c>
      <c r="C2038">
        <v>33540</v>
      </c>
      <c r="D2038">
        <v>2037</v>
      </c>
      <c r="E2038">
        <v>24</v>
      </c>
      <c r="F2038" s="8" t="str">
        <f t="shared" si="62"/>
        <v>insert into Inventario values (2037,225,33540,2037,24);</v>
      </c>
    </row>
    <row r="2039" spans="1:6" x14ac:dyDescent="0.25">
      <c r="A2039" s="8">
        <f t="shared" si="63"/>
        <v>2038</v>
      </c>
      <c r="B2039">
        <v>204</v>
      </c>
      <c r="C2039">
        <v>27846</v>
      </c>
      <c r="D2039">
        <v>2038</v>
      </c>
      <c r="E2039">
        <v>25</v>
      </c>
      <c r="F2039" s="8" t="str">
        <f t="shared" si="62"/>
        <v>insert into Inventario values (2038,204,27846,2038,25);</v>
      </c>
    </row>
    <row r="2040" spans="1:6" x14ac:dyDescent="0.25">
      <c r="A2040" s="8">
        <f t="shared" si="63"/>
        <v>2039</v>
      </c>
      <c r="B2040">
        <v>305</v>
      </c>
      <c r="C2040">
        <v>46020</v>
      </c>
      <c r="D2040">
        <v>2039</v>
      </c>
      <c r="E2040">
        <v>26</v>
      </c>
      <c r="F2040" s="8" t="str">
        <f t="shared" si="62"/>
        <v>insert into Inventario values (2039,305,46020,2039,26);</v>
      </c>
    </row>
    <row r="2041" spans="1:6" x14ac:dyDescent="0.25">
      <c r="A2041" s="8">
        <f t="shared" si="63"/>
        <v>2040</v>
      </c>
      <c r="B2041">
        <v>365</v>
      </c>
      <c r="C2041">
        <v>55380</v>
      </c>
      <c r="D2041">
        <v>2040</v>
      </c>
      <c r="E2041">
        <v>27</v>
      </c>
      <c r="F2041" s="8" t="str">
        <f t="shared" si="62"/>
        <v>insert into Inventario values (2040,365,55380,2040,27);</v>
      </c>
    </row>
    <row r="2042" spans="1:6" x14ac:dyDescent="0.25">
      <c r="A2042" s="8">
        <f t="shared" si="63"/>
        <v>2041</v>
      </c>
      <c r="B2042">
        <v>585</v>
      </c>
      <c r="C2042">
        <v>89700</v>
      </c>
      <c r="D2042">
        <v>2041</v>
      </c>
      <c r="E2042">
        <v>28</v>
      </c>
      <c r="F2042" s="8" t="str">
        <f t="shared" si="62"/>
        <v>insert into Inventario values (2041,585,89700,2041,28);</v>
      </c>
    </row>
    <row r="2043" spans="1:6" x14ac:dyDescent="0.25">
      <c r="A2043" s="8">
        <f t="shared" si="63"/>
        <v>2042</v>
      </c>
      <c r="B2043">
        <v>1438</v>
      </c>
      <c r="C2043">
        <v>221130</v>
      </c>
      <c r="D2043">
        <v>2042</v>
      </c>
      <c r="E2043">
        <v>29</v>
      </c>
      <c r="F2043" s="8" t="str">
        <f t="shared" si="62"/>
        <v>insert into Inventario values (2042,1438,221130,2042,29);</v>
      </c>
    </row>
    <row r="2044" spans="1:6" x14ac:dyDescent="0.25">
      <c r="A2044" s="8">
        <f t="shared" si="63"/>
        <v>2043</v>
      </c>
      <c r="B2044">
        <v>1345</v>
      </c>
      <c r="C2044">
        <v>209820</v>
      </c>
      <c r="D2044">
        <v>2043</v>
      </c>
      <c r="E2044">
        <v>30</v>
      </c>
      <c r="F2044" s="8" t="str">
        <f t="shared" si="62"/>
        <v>insert into Inventario values (2043,1345,209820,2043,30);</v>
      </c>
    </row>
    <row r="2045" spans="1:6" x14ac:dyDescent="0.25">
      <c r="A2045" s="8">
        <f t="shared" si="63"/>
        <v>2044</v>
      </c>
      <c r="B2045">
        <v>1594.5</v>
      </c>
      <c r="C2045">
        <v>248742</v>
      </c>
      <c r="D2045">
        <v>2044</v>
      </c>
      <c r="E2045">
        <v>31</v>
      </c>
      <c r="F2045" s="8" t="str">
        <f t="shared" si="62"/>
        <v>insert into Inventario values (2044,1594.5,248742,2044,31);</v>
      </c>
    </row>
    <row r="2046" spans="1:6" x14ac:dyDescent="0.25">
      <c r="A2046" s="8">
        <f t="shared" si="63"/>
        <v>2045</v>
      </c>
      <c r="B2046">
        <v>2151.5</v>
      </c>
      <c r="C2046">
        <v>335634</v>
      </c>
      <c r="D2046">
        <v>2045</v>
      </c>
      <c r="E2046">
        <v>32</v>
      </c>
      <c r="F2046" s="8" t="str">
        <f t="shared" si="62"/>
        <v>insert into Inventario values (2045,2151.5,335634,2045,32);</v>
      </c>
    </row>
    <row r="2047" spans="1:6" x14ac:dyDescent="0.25">
      <c r="A2047" s="8">
        <f t="shared" si="63"/>
        <v>2046</v>
      </c>
      <c r="B2047">
        <v>2450</v>
      </c>
      <c r="C2047">
        <v>382200</v>
      </c>
      <c r="D2047">
        <v>2046</v>
      </c>
      <c r="E2047">
        <v>33</v>
      </c>
      <c r="F2047" s="8" t="str">
        <f t="shared" si="62"/>
        <v>insert into Inventario values (2046,2450,382200,2046,33);</v>
      </c>
    </row>
    <row r="2048" spans="1:6" x14ac:dyDescent="0.25">
      <c r="A2048" s="8">
        <f t="shared" si="63"/>
        <v>2047</v>
      </c>
      <c r="B2048">
        <v>990</v>
      </c>
      <c r="C2048">
        <v>154440</v>
      </c>
      <c r="D2048">
        <v>2047</v>
      </c>
      <c r="E2048">
        <v>1</v>
      </c>
      <c r="F2048" s="8" t="str">
        <f t="shared" si="62"/>
        <v>insert into Inventario values (2047,990,154440,2047,1);</v>
      </c>
    </row>
    <row r="2049" spans="1:6" x14ac:dyDescent="0.25">
      <c r="A2049" s="8">
        <f t="shared" si="63"/>
        <v>2048</v>
      </c>
      <c r="B2049">
        <v>2050</v>
      </c>
      <c r="C2049">
        <v>319800</v>
      </c>
      <c r="D2049">
        <v>2048</v>
      </c>
      <c r="E2049">
        <v>2</v>
      </c>
      <c r="F2049" s="8" t="str">
        <f t="shared" si="62"/>
        <v>insert into Inventario values (2048,2050,319800,2048,2);</v>
      </c>
    </row>
    <row r="2050" spans="1:6" x14ac:dyDescent="0.25">
      <c r="A2050" s="8">
        <f t="shared" si="63"/>
        <v>2049</v>
      </c>
      <c r="B2050">
        <v>385</v>
      </c>
      <c r="C2050">
        <v>58500</v>
      </c>
      <c r="D2050">
        <v>2049</v>
      </c>
      <c r="E2050">
        <v>3</v>
      </c>
      <c r="F2050" s="8" t="str">
        <f t="shared" si="62"/>
        <v>insert into Inventario values (2049,385,58500,2049,3);</v>
      </c>
    </row>
    <row r="2051" spans="1:6" x14ac:dyDescent="0.25">
      <c r="A2051" s="8">
        <f t="shared" si="63"/>
        <v>2050</v>
      </c>
      <c r="B2051">
        <v>505</v>
      </c>
      <c r="C2051">
        <v>77220</v>
      </c>
      <c r="D2051">
        <v>2050</v>
      </c>
      <c r="E2051">
        <v>4</v>
      </c>
      <c r="F2051" s="8" t="str">
        <f t="shared" ref="F2051:F2114" si="64">"insert into Inventario values ("&amp;A2051&amp;","&amp;B2051&amp;","&amp;C2051&amp;","&amp;D2051&amp;","&amp;E2051&amp;");"</f>
        <v>insert into Inventario values (2050,505,77220,2050,4);</v>
      </c>
    </row>
    <row r="2052" spans="1:6" x14ac:dyDescent="0.25">
      <c r="A2052" s="8">
        <f t="shared" ref="A2052:A2115" si="65">+A2051+1</f>
        <v>2051</v>
      </c>
      <c r="B2052">
        <v>665</v>
      </c>
      <c r="C2052">
        <v>102180</v>
      </c>
      <c r="D2052">
        <v>2051</v>
      </c>
      <c r="E2052">
        <v>5</v>
      </c>
      <c r="F2052" s="8" t="str">
        <f t="shared" si="64"/>
        <v>insert into Inventario values (2051,665,102180,2051,5);</v>
      </c>
    </row>
    <row r="2053" spans="1:6" x14ac:dyDescent="0.25">
      <c r="A2053" s="8">
        <f t="shared" si="65"/>
        <v>2052</v>
      </c>
      <c r="B2053">
        <v>436</v>
      </c>
      <c r="C2053">
        <v>64818</v>
      </c>
      <c r="D2053">
        <v>2052</v>
      </c>
      <c r="E2053">
        <v>6</v>
      </c>
      <c r="F2053" s="8" t="str">
        <f t="shared" si="64"/>
        <v>insert into Inventario values (2052,436,64818,2052,6);</v>
      </c>
    </row>
    <row r="2054" spans="1:6" x14ac:dyDescent="0.25">
      <c r="A2054" s="8">
        <f t="shared" si="65"/>
        <v>2053</v>
      </c>
      <c r="B2054">
        <v>491</v>
      </c>
      <c r="C2054">
        <v>73476</v>
      </c>
      <c r="D2054">
        <v>2053</v>
      </c>
      <c r="E2054">
        <v>7</v>
      </c>
      <c r="F2054" s="8" t="str">
        <f t="shared" si="64"/>
        <v>insert into Inventario values (2053,491,73476,2053,7);</v>
      </c>
    </row>
    <row r="2055" spans="1:6" x14ac:dyDescent="0.25">
      <c r="A2055" s="8">
        <f t="shared" si="65"/>
        <v>2054</v>
      </c>
      <c r="B2055">
        <v>572</v>
      </c>
      <c r="C2055">
        <v>86112</v>
      </c>
      <c r="D2055">
        <v>2054</v>
      </c>
      <c r="E2055">
        <v>8</v>
      </c>
      <c r="F2055" s="8" t="str">
        <f t="shared" si="64"/>
        <v>insert into Inventario values (2054,572,86112,2054,8);</v>
      </c>
    </row>
    <row r="2056" spans="1:6" x14ac:dyDescent="0.25">
      <c r="A2056" s="8">
        <f t="shared" si="65"/>
        <v>2055</v>
      </c>
      <c r="B2056">
        <v>460</v>
      </c>
      <c r="C2056">
        <v>70200</v>
      </c>
      <c r="D2056">
        <v>2055</v>
      </c>
      <c r="E2056">
        <v>9</v>
      </c>
      <c r="F2056" s="8" t="str">
        <f t="shared" si="64"/>
        <v>insert into Inventario values (2055,460,70200,2055,9);</v>
      </c>
    </row>
    <row r="2057" spans="1:6" x14ac:dyDescent="0.25">
      <c r="A2057" s="8">
        <f t="shared" si="65"/>
        <v>2056</v>
      </c>
      <c r="B2057">
        <v>628</v>
      </c>
      <c r="C2057">
        <v>94770</v>
      </c>
      <c r="D2057">
        <v>2056</v>
      </c>
      <c r="E2057">
        <v>10</v>
      </c>
      <c r="F2057" s="8" t="str">
        <f t="shared" si="64"/>
        <v>insert into Inventario values (2056,628,94770,2056,10);</v>
      </c>
    </row>
    <row r="2058" spans="1:6" x14ac:dyDescent="0.25">
      <c r="A2058" s="8">
        <f t="shared" si="65"/>
        <v>2057</v>
      </c>
      <c r="B2058">
        <v>1159</v>
      </c>
      <c r="C2058">
        <v>177684</v>
      </c>
      <c r="D2058">
        <v>2057</v>
      </c>
      <c r="E2058">
        <v>11</v>
      </c>
      <c r="F2058" s="8" t="str">
        <f t="shared" si="64"/>
        <v>insert into Inventario values (2057,1159,177684,2057,11);</v>
      </c>
    </row>
    <row r="2059" spans="1:6" x14ac:dyDescent="0.25">
      <c r="A2059" s="8">
        <f t="shared" si="65"/>
        <v>2058</v>
      </c>
      <c r="B2059">
        <v>780</v>
      </c>
      <c r="C2059">
        <v>118482</v>
      </c>
      <c r="D2059">
        <v>2058</v>
      </c>
      <c r="E2059">
        <v>12</v>
      </c>
      <c r="F2059" s="8" t="str">
        <f t="shared" si="64"/>
        <v>insert into Inventario values (2058,780,118482,2058,12);</v>
      </c>
    </row>
    <row r="2060" spans="1:6" x14ac:dyDescent="0.25">
      <c r="A2060" s="8">
        <f t="shared" si="65"/>
        <v>2059</v>
      </c>
      <c r="B2060">
        <v>1290</v>
      </c>
      <c r="C2060">
        <v>201240</v>
      </c>
      <c r="D2060">
        <v>2059</v>
      </c>
      <c r="E2060">
        <v>13</v>
      </c>
      <c r="F2060" s="8" t="str">
        <f t="shared" si="64"/>
        <v>insert into Inventario values (2059,1290,201240,2059,13);</v>
      </c>
    </row>
    <row r="2061" spans="1:6" x14ac:dyDescent="0.25">
      <c r="A2061" s="8">
        <f t="shared" si="65"/>
        <v>2060</v>
      </c>
      <c r="B2061">
        <v>1550</v>
      </c>
      <c r="C2061">
        <v>241800</v>
      </c>
      <c r="D2061">
        <v>2060</v>
      </c>
      <c r="E2061">
        <v>14</v>
      </c>
      <c r="F2061" s="8" t="str">
        <f t="shared" si="64"/>
        <v>insert into Inventario values (2060,1550,241800,2060,14);</v>
      </c>
    </row>
    <row r="2062" spans="1:6" x14ac:dyDescent="0.25">
      <c r="A2062" s="8">
        <f t="shared" si="65"/>
        <v>2061</v>
      </c>
      <c r="B2062">
        <v>1650</v>
      </c>
      <c r="C2062">
        <v>257400</v>
      </c>
      <c r="D2062">
        <v>2061</v>
      </c>
      <c r="E2062">
        <v>15</v>
      </c>
      <c r="F2062" s="8" t="str">
        <f t="shared" si="64"/>
        <v>insert into Inventario values (2061,1650,257400,2061,15);</v>
      </c>
    </row>
    <row r="2063" spans="1:6" x14ac:dyDescent="0.25">
      <c r="A2063" s="8">
        <f t="shared" si="65"/>
        <v>2062</v>
      </c>
      <c r="B2063">
        <v>1050</v>
      </c>
      <c r="C2063">
        <v>163800</v>
      </c>
      <c r="D2063">
        <v>2062</v>
      </c>
      <c r="E2063">
        <v>16</v>
      </c>
      <c r="F2063" s="8" t="str">
        <f t="shared" si="64"/>
        <v>insert into Inventario values (2062,1050,163800,2062,16);</v>
      </c>
    </row>
    <row r="2064" spans="1:6" x14ac:dyDescent="0.25">
      <c r="A2064" s="8">
        <f t="shared" si="65"/>
        <v>2063</v>
      </c>
      <c r="B2064">
        <v>1250</v>
      </c>
      <c r="C2064">
        <v>195000</v>
      </c>
      <c r="D2064">
        <v>2063</v>
      </c>
      <c r="E2064">
        <v>17</v>
      </c>
      <c r="F2064" s="8" t="str">
        <f t="shared" si="64"/>
        <v>insert into Inventario values (2063,1250,195000,2063,17);</v>
      </c>
    </row>
    <row r="2065" spans="1:6" x14ac:dyDescent="0.25">
      <c r="A2065" s="8">
        <f t="shared" si="65"/>
        <v>2064</v>
      </c>
      <c r="B2065">
        <v>1490</v>
      </c>
      <c r="C2065">
        <v>232440</v>
      </c>
      <c r="D2065">
        <v>2064</v>
      </c>
      <c r="E2065">
        <v>18</v>
      </c>
      <c r="F2065" s="8" t="str">
        <f t="shared" si="64"/>
        <v>insert into Inventario values (2064,1490,232440,2064,18);</v>
      </c>
    </row>
    <row r="2066" spans="1:6" x14ac:dyDescent="0.25">
      <c r="A2066" s="8">
        <f t="shared" si="65"/>
        <v>2065</v>
      </c>
      <c r="B2066">
        <v>1750</v>
      </c>
      <c r="C2066">
        <v>273000</v>
      </c>
      <c r="D2066">
        <v>2065</v>
      </c>
      <c r="E2066">
        <v>19</v>
      </c>
      <c r="F2066" s="8" t="str">
        <f t="shared" si="64"/>
        <v>insert into Inventario values (2065,1750,273000,2065,19);</v>
      </c>
    </row>
    <row r="2067" spans="1:6" x14ac:dyDescent="0.25">
      <c r="A2067" s="8">
        <f t="shared" si="65"/>
        <v>2066</v>
      </c>
      <c r="B2067">
        <v>2490</v>
      </c>
      <c r="C2067">
        <v>388440</v>
      </c>
      <c r="D2067">
        <v>2066</v>
      </c>
      <c r="E2067">
        <v>20</v>
      </c>
      <c r="F2067" s="8" t="str">
        <f t="shared" si="64"/>
        <v>insert into Inventario values (2066,2490,388440,2066,20);</v>
      </c>
    </row>
    <row r="2068" spans="1:6" x14ac:dyDescent="0.25">
      <c r="A2068" s="8">
        <f t="shared" si="65"/>
        <v>2067</v>
      </c>
      <c r="B2068">
        <v>34</v>
      </c>
      <c r="C2068">
        <v>4524</v>
      </c>
      <c r="D2068">
        <v>2067</v>
      </c>
      <c r="E2068">
        <v>21</v>
      </c>
      <c r="F2068" s="8" t="str">
        <f t="shared" si="64"/>
        <v>insert into Inventario values (2067,34,4524,2067,21);</v>
      </c>
    </row>
    <row r="2069" spans="1:6" x14ac:dyDescent="0.25">
      <c r="A2069" s="8">
        <f t="shared" si="65"/>
        <v>2068</v>
      </c>
      <c r="B2069">
        <v>40</v>
      </c>
      <c r="C2069">
        <v>5460</v>
      </c>
      <c r="D2069">
        <v>2068</v>
      </c>
      <c r="E2069">
        <v>22</v>
      </c>
      <c r="F2069" s="8" t="str">
        <f t="shared" si="64"/>
        <v>insert into Inventario values (2068,40,5460,2068,22);</v>
      </c>
    </row>
    <row r="2070" spans="1:6" x14ac:dyDescent="0.25">
      <c r="A2070" s="8">
        <f t="shared" si="65"/>
        <v>2069</v>
      </c>
      <c r="B2070">
        <v>38</v>
      </c>
      <c r="C2070">
        <v>5148</v>
      </c>
      <c r="D2070">
        <v>2069</v>
      </c>
      <c r="E2070">
        <v>23</v>
      </c>
      <c r="F2070" s="8" t="str">
        <f t="shared" si="64"/>
        <v>insert into Inventario values (2069,38,5148,2069,23);</v>
      </c>
    </row>
    <row r="2071" spans="1:6" x14ac:dyDescent="0.25">
      <c r="A2071" s="8">
        <f t="shared" si="65"/>
        <v>2070</v>
      </c>
      <c r="B2071">
        <v>36</v>
      </c>
      <c r="C2071">
        <v>4836</v>
      </c>
      <c r="D2071">
        <v>2070</v>
      </c>
      <c r="E2071">
        <v>24</v>
      </c>
      <c r="F2071" s="8" t="str">
        <f t="shared" si="64"/>
        <v>insert into Inventario values (2070,36,4836,2070,24);</v>
      </c>
    </row>
    <row r="2072" spans="1:6" x14ac:dyDescent="0.25">
      <c r="A2072" s="8">
        <f t="shared" si="65"/>
        <v>2071</v>
      </c>
      <c r="B2072">
        <v>58</v>
      </c>
      <c r="C2072">
        <v>7878</v>
      </c>
      <c r="D2072">
        <v>2071</v>
      </c>
      <c r="E2072">
        <v>25</v>
      </c>
      <c r="F2072" s="8" t="str">
        <f t="shared" si="64"/>
        <v>insert into Inventario values (2071,58,7878,2071,25);</v>
      </c>
    </row>
    <row r="2073" spans="1:6" x14ac:dyDescent="0.25">
      <c r="A2073" s="8">
        <f t="shared" si="65"/>
        <v>2072</v>
      </c>
      <c r="B2073">
        <v>52</v>
      </c>
      <c r="C2073">
        <v>7098</v>
      </c>
      <c r="D2073">
        <v>2072</v>
      </c>
      <c r="E2073">
        <v>26</v>
      </c>
      <c r="F2073" s="8" t="str">
        <f t="shared" si="64"/>
        <v>insert into Inventario values (2072,52,7098,2072,26);</v>
      </c>
    </row>
    <row r="2074" spans="1:6" x14ac:dyDescent="0.25">
      <c r="A2074" s="8">
        <f t="shared" si="65"/>
        <v>2073</v>
      </c>
      <c r="B2074">
        <v>67</v>
      </c>
      <c r="C2074">
        <v>9204</v>
      </c>
      <c r="D2074">
        <v>2073</v>
      </c>
      <c r="E2074">
        <v>27</v>
      </c>
      <c r="F2074" s="8" t="str">
        <f t="shared" si="64"/>
        <v>insert into Inventario values (2073,67,9204,2073,27);</v>
      </c>
    </row>
    <row r="2075" spans="1:6" x14ac:dyDescent="0.25">
      <c r="A2075" s="8">
        <f t="shared" si="65"/>
        <v>2074</v>
      </c>
      <c r="B2075">
        <v>34</v>
      </c>
      <c r="C2075">
        <v>4524</v>
      </c>
      <c r="D2075">
        <v>2074</v>
      </c>
      <c r="E2075">
        <v>28</v>
      </c>
      <c r="F2075" s="8" t="str">
        <f t="shared" si="64"/>
        <v>insert into Inventario values (2074,34,4524,2074,28);</v>
      </c>
    </row>
    <row r="2076" spans="1:6" x14ac:dyDescent="0.25">
      <c r="A2076" s="8">
        <f t="shared" si="65"/>
        <v>2075</v>
      </c>
      <c r="B2076">
        <v>47</v>
      </c>
      <c r="C2076">
        <v>6318</v>
      </c>
      <c r="D2076">
        <v>2075</v>
      </c>
      <c r="E2076">
        <v>29</v>
      </c>
      <c r="F2076" s="8" t="str">
        <f t="shared" si="64"/>
        <v>insert into Inventario values (2075,47,6318,2075,29);</v>
      </c>
    </row>
    <row r="2077" spans="1:6" x14ac:dyDescent="0.25">
      <c r="A2077" s="8">
        <f t="shared" si="65"/>
        <v>2076</v>
      </c>
      <c r="B2077">
        <v>90</v>
      </c>
      <c r="C2077">
        <v>12324</v>
      </c>
      <c r="D2077">
        <v>2076</v>
      </c>
      <c r="E2077">
        <v>30</v>
      </c>
      <c r="F2077" s="8" t="str">
        <f t="shared" si="64"/>
        <v>insert into Inventario values (2076,90,12324,2076,30);</v>
      </c>
    </row>
    <row r="2078" spans="1:6" x14ac:dyDescent="0.25">
      <c r="A2078" s="8">
        <f t="shared" si="65"/>
        <v>2077</v>
      </c>
      <c r="B2078">
        <v>79</v>
      </c>
      <c r="C2078">
        <v>10764</v>
      </c>
      <c r="D2078">
        <v>2077</v>
      </c>
      <c r="E2078">
        <v>31</v>
      </c>
      <c r="F2078" s="8" t="str">
        <f t="shared" si="64"/>
        <v>insert into Inventario values (2077,79,10764,2077,31);</v>
      </c>
    </row>
    <row r="2079" spans="1:6" x14ac:dyDescent="0.25">
      <c r="A2079" s="8">
        <f t="shared" si="65"/>
        <v>2078</v>
      </c>
      <c r="B2079">
        <v>97</v>
      </c>
      <c r="C2079">
        <v>13260</v>
      </c>
      <c r="D2079">
        <v>2078</v>
      </c>
      <c r="E2079">
        <v>32</v>
      </c>
      <c r="F2079" s="8" t="str">
        <f t="shared" si="64"/>
        <v>insert into Inventario values (2078,97,13260,2078,32);</v>
      </c>
    </row>
    <row r="2080" spans="1:6" x14ac:dyDescent="0.25">
      <c r="A2080" s="8">
        <f t="shared" si="65"/>
        <v>2079</v>
      </c>
      <c r="B2080">
        <v>155</v>
      </c>
      <c r="C2080">
        <v>22620</v>
      </c>
      <c r="D2080">
        <v>2079</v>
      </c>
      <c r="E2080">
        <v>33</v>
      </c>
      <c r="F2080" s="8" t="str">
        <f t="shared" si="64"/>
        <v>insert into Inventario values (2079,155,22620,2079,33);</v>
      </c>
    </row>
    <row r="2081" spans="1:6" x14ac:dyDescent="0.25">
      <c r="A2081" s="8">
        <f t="shared" si="65"/>
        <v>2080</v>
      </c>
      <c r="B2081">
        <v>27</v>
      </c>
      <c r="C2081">
        <v>3666</v>
      </c>
      <c r="D2081">
        <v>2080</v>
      </c>
      <c r="E2081">
        <v>1</v>
      </c>
      <c r="F2081" s="8" t="str">
        <f t="shared" si="64"/>
        <v>insert into Inventario values (2080,27,3666,2080,1);</v>
      </c>
    </row>
    <row r="2082" spans="1:6" x14ac:dyDescent="0.25">
      <c r="A2082" s="8">
        <f t="shared" si="65"/>
        <v>2081</v>
      </c>
      <c r="B2082">
        <v>56</v>
      </c>
      <c r="C2082">
        <v>7644</v>
      </c>
      <c r="D2082">
        <v>2081</v>
      </c>
      <c r="E2082">
        <v>2</v>
      </c>
      <c r="F2082" s="8" t="str">
        <f t="shared" si="64"/>
        <v>insert into Inventario values (2081,56,7644,2081,2);</v>
      </c>
    </row>
    <row r="2083" spans="1:6" x14ac:dyDescent="0.25">
      <c r="A2083" s="8">
        <f t="shared" si="65"/>
        <v>2082</v>
      </c>
      <c r="B2083">
        <v>74</v>
      </c>
      <c r="C2083">
        <v>10140</v>
      </c>
      <c r="D2083">
        <v>2082</v>
      </c>
      <c r="E2083">
        <v>3</v>
      </c>
      <c r="F2083" s="8" t="str">
        <f t="shared" si="64"/>
        <v>insert into Inventario values (2082,74,10140,2082,3);</v>
      </c>
    </row>
    <row r="2084" spans="1:6" x14ac:dyDescent="0.25">
      <c r="A2084" s="8">
        <f t="shared" si="65"/>
        <v>2083</v>
      </c>
      <c r="B2084">
        <v>142</v>
      </c>
      <c r="C2084">
        <v>19422</v>
      </c>
      <c r="D2084">
        <v>2083</v>
      </c>
      <c r="E2084">
        <v>4</v>
      </c>
      <c r="F2084" s="8" t="str">
        <f t="shared" si="64"/>
        <v>insert into Inventario values (2083,142,19422,2083,4);</v>
      </c>
    </row>
    <row r="2085" spans="1:6" x14ac:dyDescent="0.25">
      <c r="A2085" s="8">
        <f t="shared" si="65"/>
        <v>2084</v>
      </c>
      <c r="B2085">
        <v>139</v>
      </c>
      <c r="C2085">
        <v>18954</v>
      </c>
      <c r="D2085">
        <v>2084</v>
      </c>
      <c r="E2085">
        <v>5</v>
      </c>
      <c r="F2085" s="8" t="str">
        <f t="shared" si="64"/>
        <v>insert into Inventario values (2084,139,18954,2084,5);</v>
      </c>
    </row>
    <row r="2086" spans="1:6" x14ac:dyDescent="0.25">
      <c r="A2086" s="8">
        <f t="shared" si="65"/>
        <v>2085</v>
      </c>
      <c r="B2086">
        <v>218</v>
      </c>
      <c r="C2086">
        <v>29796</v>
      </c>
      <c r="D2086">
        <v>2085</v>
      </c>
      <c r="E2086">
        <v>6</v>
      </c>
      <c r="F2086" s="8" t="str">
        <f t="shared" si="64"/>
        <v>insert into Inventario values (2085,218,29796,2085,6);</v>
      </c>
    </row>
    <row r="2087" spans="1:6" x14ac:dyDescent="0.25">
      <c r="A2087" s="8">
        <f t="shared" si="65"/>
        <v>2086</v>
      </c>
      <c r="B2087">
        <v>107</v>
      </c>
      <c r="C2087">
        <v>14508</v>
      </c>
      <c r="D2087">
        <v>2086</v>
      </c>
      <c r="E2087">
        <v>7</v>
      </c>
      <c r="F2087" s="8" t="str">
        <f t="shared" si="64"/>
        <v>insert into Inventario values (2086,107,14508,2086,7);</v>
      </c>
    </row>
    <row r="2088" spans="1:6" x14ac:dyDescent="0.25">
      <c r="A2088" s="8">
        <f t="shared" si="65"/>
        <v>2087</v>
      </c>
      <c r="B2088">
        <v>55</v>
      </c>
      <c r="C2088">
        <v>7644</v>
      </c>
      <c r="D2088">
        <v>2087</v>
      </c>
      <c r="E2088">
        <v>8</v>
      </c>
      <c r="F2088" s="8" t="str">
        <f t="shared" si="64"/>
        <v>insert into Inventario values (2087,55,7644,2087,8);</v>
      </c>
    </row>
    <row r="2089" spans="1:6" x14ac:dyDescent="0.25">
      <c r="A2089" s="8">
        <f t="shared" si="65"/>
        <v>2088</v>
      </c>
      <c r="B2089">
        <v>3</v>
      </c>
      <c r="C2089">
        <v>390</v>
      </c>
      <c r="D2089">
        <v>2088</v>
      </c>
      <c r="E2089">
        <v>9</v>
      </c>
      <c r="F2089" s="8" t="str">
        <f t="shared" si="64"/>
        <v>insert into Inventario values (2088,3,390,2088,9);</v>
      </c>
    </row>
    <row r="2090" spans="1:6" x14ac:dyDescent="0.25">
      <c r="A2090" s="8">
        <f t="shared" si="65"/>
        <v>2089</v>
      </c>
      <c r="B2090">
        <v>3</v>
      </c>
      <c r="C2090">
        <v>312</v>
      </c>
      <c r="D2090">
        <v>2089</v>
      </c>
      <c r="E2090">
        <v>10</v>
      </c>
      <c r="F2090" s="8" t="str">
        <f t="shared" si="64"/>
        <v>insert into Inventario values (2089,3,312,2089,10);</v>
      </c>
    </row>
    <row r="2091" spans="1:6" x14ac:dyDescent="0.25">
      <c r="A2091" s="8">
        <f t="shared" si="65"/>
        <v>2090</v>
      </c>
      <c r="B2091">
        <v>4</v>
      </c>
      <c r="C2091">
        <v>546</v>
      </c>
      <c r="D2091">
        <v>2090</v>
      </c>
      <c r="E2091">
        <v>11</v>
      </c>
      <c r="F2091" s="8" t="str">
        <f t="shared" si="64"/>
        <v>insert into Inventario values (2090,4,546,2090,11);</v>
      </c>
    </row>
    <row r="2092" spans="1:6" x14ac:dyDescent="0.25">
      <c r="A2092" s="8">
        <f t="shared" si="65"/>
        <v>2091</v>
      </c>
      <c r="B2092">
        <v>4</v>
      </c>
      <c r="C2092">
        <v>546</v>
      </c>
      <c r="D2092">
        <v>2091</v>
      </c>
      <c r="E2092">
        <v>12</v>
      </c>
      <c r="F2092" s="8" t="str">
        <f t="shared" si="64"/>
        <v>insert into Inventario values (2091,4,546,2091,12);</v>
      </c>
    </row>
    <row r="2093" spans="1:6" x14ac:dyDescent="0.25">
      <c r="A2093" s="8">
        <f t="shared" si="65"/>
        <v>2092</v>
      </c>
      <c r="B2093">
        <v>4</v>
      </c>
      <c r="C2093">
        <v>546</v>
      </c>
      <c r="D2093">
        <v>2092</v>
      </c>
      <c r="E2093">
        <v>13</v>
      </c>
      <c r="F2093" s="8" t="str">
        <f t="shared" si="64"/>
        <v>insert into Inventario values (2092,4,546,2092,13);</v>
      </c>
    </row>
    <row r="2094" spans="1:6" x14ac:dyDescent="0.25">
      <c r="A2094" s="8">
        <f t="shared" si="65"/>
        <v>2093</v>
      </c>
      <c r="B2094">
        <v>108</v>
      </c>
      <c r="C2094">
        <v>14742</v>
      </c>
      <c r="D2094">
        <v>2093</v>
      </c>
      <c r="E2094">
        <v>14</v>
      </c>
      <c r="F2094" s="8" t="str">
        <f t="shared" si="64"/>
        <v>insert into Inventario values (2093,108,14742,2093,14);</v>
      </c>
    </row>
    <row r="2095" spans="1:6" x14ac:dyDescent="0.25">
      <c r="A2095" s="8">
        <f t="shared" si="65"/>
        <v>2094</v>
      </c>
      <c r="B2095">
        <v>132</v>
      </c>
      <c r="C2095">
        <v>17940</v>
      </c>
      <c r="D2095">
        <v>2094</v>
      </c>
      <c r="E2095">
        <v>15</v>
      </c>
      <c r="F2095" s="8" t="str">
        <f t="shared" si="64"/>
        <v>insert into Inventario values (2094,132,17940,2094,15);</v>
      </c>
    </row>
    <row r="2096" spans="1:6" x14ac:dyDescent="0.25">
      <c r="A2096" s="8">
        <f t="shared" si="65"/>
        <v>2095</v>
      </c>
      <c r="B2096">
        <v>2</v>
      </c>
      <c r="C2096">
        <v>234</v>
      </c>
      <c r="D2096">
        <v>2095</v>
      </c>
      <c r="E2096">
        <v>16</v>
      </c>
      <c r="F2096" s="8" t="str">
        <f t="shared" si="64"/>
        <v>insert into Inventario values (2095,2,234,2095,16);</v>
      </c>
    </row>
    <row r="2097" spans="1:6" x14ac:dyDescent="0.25">
      <c r="A2097" s="8">
        <f t="shared" si="65"/>
        <v>2096</v>
      </c>
      <c r="B2097">
        <v>2</v>
      </c>
      <c r="C2097">
        <v>156</v>
      </c>
      <c r="D2097">
        <v>2096</v>
      </c>
      <c r="E2097">
        <v>17</v>
      </c>
      <c r="F2097" s="8" t="str">
        <f t="shared" si="64"/>
        <v>insert into Inventario values (2096,2,156,2096,17);</v>
      </c>
    </row>
    <row r="2098" spans="1:6" x14ac:dyDescent="0.25">
      <c r="A2098" s="8">
        <f t="shared" si="65"/>
        <v>2097</v>
      </c>
      <c r="B2098">
        <v>3</v>
      </c>
      <c r="C2098">
        <v>390</v>
      </c>
      <c r="D2098">
        <v>2097</v>
      </c>
      <c r="E2098">
        <v>18</v>
      </c>
      <c r="F2098" s="8" t="str">
        <f t="shared" si="64"/>
        <v>insert into Inventario values (2097,3,390,2097,18);</v>
      </c>
    </row>
    <row r="2099" spans="1:6" x14ac:dyDescent="0.25">
      <c r="A2099" s="8">
        <f t="shared" si="65"/>
        <v>2098</v>
      </c>
      <c r="B2099">
        <v>3</v>
      </c>
      <c r="C2099">
        <v>312</v>
      </c>
      <c r="D2099">
        <v>2098</v>
      </c>
      <c r="E2099">
        <v>19</v>
      </c>
      <c r="F2099" s="8" t="str">
        <f t="shared" si="64"/>
        <v>insert into Inventario values (2098,3,312,2098,19);</v>
      </c>
    </row>
    <row r="2100" spans="1:6" x14ac:dyDescent="0.25">
      <c r="A2100" s="8">
        <f t="shared" si="65"/>
        <v>2099</v>
      </c>
      <c r="B2100">
        <v>4</v>
      </c>
      <c r="C2100">
        <v>546</v>
      </c>
      <c r="D2100">
        <v>2099</v>
      </c>
      <c r="E2100">
        <v>20</v>
      </c>
      <c r="F2100" s="8" t="str">
        <f t="shared" si="64"/>
        <v>insert into Inventario values (2099,4,546,2099,20);</v>
      </c>
    </row>
    <row r="2101" spans="1:6" x14ac:dyDescent="0.25">
      <c r="A2101" s="8">
        <f t="shared" si="65"/>
        <v>2100</v>
      </c>
      <c r="B2101">
        <v>4</v>
      </c>
      <c r="C2101">
        <v>468</v>
      </c>
      <c r="D2101">
        <v>2100</v>
      </c>
      <c r="E2101">
        <v>21</v>
      </c>
      <c r="F2101" s="8" t="str">
        <f t="shared" si="64"/>
        <v>insert into Inventario values (2100,4,468,2100,21);</v>
      </c>
    </row>
    <row r="2102" spans="1:6" x14ac:dyDescent="0.25">
      <c r="A2102" s="8">
        <f t="shared" si="65"/>
        <v>2101</v>
      </c>
      <c r="B2102">
        <v>41</v>
      </c>
      <c r="C2102">
        <v>5538</v>
      </c>
      <c r="D2102">
        <v>2101</v>
      </c>
      <c r="E2102">
        <v>22</v>
      </c>
      <c r="F2102" s="8" t="str">
        <f t="shared" si="64"/>
        <v>insert into Inventario values (2101,41,5538,2101,22);</v>
      </c>
    </row>
    <row r="2103" spans="1:6" x14ac:dyDescent="0.25">
      <c r="A2103" s="8">
        <f t="shared" si="65"/>
        <v>2102</v>
      </c>
      <c r="B2103">
        <v>51</v>
      </c>
      <c r="C2103">
        <v>6864</v>
      </c>
      <c r="D2103">
        <v>2102</v>
      </c>
      <c r="E2103">
        <v>23</v>
      </c>
      <c r="F2103" s="8" t="str">
        <f t="shared" si="64"/>
        <v>insert into Inventario values (2102,51,6864,2102,23);</v>
      </c>
    </row>
    <row r="2104" spans="1:6" x14ac:dyDescent="0.25">
      <c r="A2104" s="8">
        <f t="shared" si="65"/>
        <v>2103</v>
      </c>
      <c r="B2104">
        <v>39</v>
      </c>
      <c r="C2104">
        <v>5304</v>
      </c>
      <c r="D2104">
        <v>2103</v>
      </c>
      <c r="E2104">
        <v>24</v>
      </c>
      <c r="F2104" s="8" t="str">
        <f t="shared" si="64"/>
        <v>insert into Inventario values (2103,39,5304,2103,24);</v>
      </c>
    </row>
    <row r="2105" spans="1:6" x14ac:dyDescent="0.25">
      <c r="A2105" s="8">
        <f t="shared" si="65"/>
        <v>2104</v>
      </c>
      <c r="B2105">
        <v>83</v>
      </c>
      <c r="C2105">
        <v>11232</v>
      </c>
      <c r="D2105">
        <v>2104</v>
      </c>
      <c r="E2105">
        <v>25</v>
      </c>
      <c r="F2105" s="8" t="str">
        <f t="shared" si="64"/>
        <v>insert into Inventario values (2104,83,11232,2104,25);</v>
      </c>
    </row>
    <row r="2106" spans="1:6" x14ac:dyDescent="0.25">
      <c r="A2106" s="8">
        <f t="shared" si="65"/>
        <v>2105</v>
      </c>
      <c r="B2106">
        <v>32</v>
      </c>
      <c r="C2106">
        <v>4368</v>
      </c>
      <c r="D2106">
        <v>2105</v>
      </c>
      <c r="E2106">
        <v>26</v>
      </c>
      <c r="F2106" s="8" t="str">
        <f t="shared" si="64"/>
        <v>insert into Inventario values (2105,32,4368,2105,26);</v>
      </c>
    </row>
    <row r="2107" spans="1:6" x14ac:dyDescent="0.25">
      <c r="A2107" s="8">
        <f t="shared" si="65"/>
        <v>2106</v>
      </c>
      <c r="B2107">
        <v>51</v>
      </c>
      <c r="C2107">
        <v>6942</v>
      </c>
      <c r="D2107">
        <v>2106</v>
      </c>
      <c r="E2107">
        <v>27</v>
      </c>
      <c r="F2107" s="8" t="str">
        <f t="shared" si="64"/>
        <v>insert into Inventario values (2106,51,6942,2106,27);</v>
      </c>
    </row>
    <row r="2108" spans="1:6" x14ac:dyDescent="0.25">
      <c r="A2108" s="8">
        <f t="shared" si="65"/>
        <v>2107</v>
      </c>
      <c r="B2108">
        <v>42</v>
      </c>
      <c r="C2108">
        <v>5694</v>
      </c>
      <c r="D2108">
        <v>2107</v>
      </c>
      <c r="E2108">
        <v>28</v>
      </c>
      <c r="F2108" s="8" t="str">
        <f t="shared" si="64"/>
        <v>insert into Inventario values (2107,42,5694,2107,28);</v>
      </c>
    </row>
    <row r="2109" spans="1:6" x14ac:dyDescent="0.25">
      <c r="A2109" s="8">
        <f t="shared" si="65"/>
        <v>2108</v>
      </c>
      <c r="B2109">
        <v>44</v>
      </c>
      <c r="C2109">
        <v>6006</v>
      </c>
      <c r="D2109">
        <v>2108</v>
      </c>
      <c r="E2109">
        <v>29</v>
      </c>
      <c r="F2109" s="8" t="str">
        <f t="shared" si="64"/>
        <v>insert into Inventario values (2108,44,6006,2108,29);</v>
      </c>
    </row>
    <row r="2110" spans="1:6" x14ac:dyDescent="0.25">
      <c r="A2110" s="8">
        <f t="shared" si="65"/>
        <v>2109</v>
      </c>
      <c r="B2110">
        <v>52</v>
      </c>
      <c r="C2110">
        <v>7098</v>
      </c>
      <c r="D2110">
        <v>2109</v>
      </c>
      <c r="E2110">
        <v>30</v>
      </c>
      <c r="F2110" s="8" t="str">
        <f t="shared" si="64"/>
        <v>insert into Inventario values (2109,52,7098,2109,30);</v>
      </c>
    </row>
    <row r="2111" spans="1:6" x14ac:dyDescent="0.25">
      <c r="A2111" s="8">
        <f t="shared" si="65"/>
        <v>2110</v>
      </c>
      <c r="B2111">
        <v>58</v>
      </c>
      <c r="C2111">
        <v>7878</v>
      </c>
      <c r="D2111">
        <v>2110</v>
      </c>
      <c r="E2111">
        <v>31</v>
      </c>
      <c r="F2111" s="8" t="str">
        <f t="shared" si="64"/>
        <v>insert into Inventario values (2110,58,7878,2110,31);</v>
      </c>
    </row>
    <row r="2112" spans="1:6" x14ac:dyDescent="0.25">
      <c r="A2112" s="8">
        <f t="shared" si="65"/>
        <v>2111</v>
      </c>
      <c r="B2112">
        <v>54</v>
      </c>
      <c r="C2112">
        <v>7254</v>
      </c>
      <c r="D2112">
        <v>2111</v>
      </c>
      <c r="E2112">
        <v>32</v>
      </c>
      <c r="F2112" s="8" t="str">
        <f t="shared" si="64"/>
        <v>insert into Inventario values (2111,54,7254,2111,32);</v>
      </c>
    </row>
    <row r="2113" spans="1:6" x14ac:dyDescent="0.25">
      <c r="A2113" s="8">
        <f t="shared" si="65"/>
        <v>2112</v>
      </c>
      <c r="B2113">
        <v>56</v>
      </c>
      <c r="C2113">
        <v>7644</v>
      </c>
      <c r="D2113">
        <v>2112</v>
      </c>
      <c r="E2113">
        <v>33</v>
      </c>
      <c r="F2113" s="8" t="str">
        <f t="shared" si="64"/>
        <v>insert into Inventario values (2112,56,7644,2112,33);</v>
      </c>
    </row>
    <row r="2114" spans="1:6" x14ac:dyDescent="0.25">
      <c r="A2114" s="8">
        <f t="shared" si="65"/>
        <v>2113</v>
      </c>
      <c r="B2114">
        <v>44</v>
      </c>
      <c r="C2114">
        <v>6006</v>
      </c>
      <c r="D2114">
        <v>2113</v>
      </c>
      <c r="E2114">
        <v>1</v>
      </c>
      <c r="F2114" s="8" t="str">
        <f t="shared" si="64"/>
        <v>insert into Inventario values (2113,44,6006,2113,1);</v>
      </c>
    </row>
    <row r="2115" spans="1:6" x14ac:dyDescent="0.25">
      <c r="A2115" s="8">
        <f t="shared" si="65"/>
        <v>2114</v>
      </c>
      <c r="B2115">
        <v>713</v>
      </c>
      <c r="C2115">
        <v>111228</v>
      </c>
      <c r="D2115">
        <v>2114</v>
      </c>
      <c r="E2115">
        <v>2</v>
      </c>
      <c r="F2115" s="8" t="str">
        <f t="shared" ref="F2115:F2178" si="66">"insert into Inventario values ("&amp;A2115&amp;","&amp;B2115&amp;","&amp;C2115&amp;","&amp;D2115&amp;","&amp;E2115&amp;");"</f>
        <v>insert into Inventario values (2114,713,111228,2114,2);</v>
      </c>
    </row>
    <row r="2116" spans="1:6" x14ac:dyDescent="0.25">
      <c r="A2116" s="8">
        <f t="shared" ref="A2116:A2179" si="67">+A2115+1</f>
        <v>2115</v>
      </c>
      <c r="B2116">
        <v>3450</v>
      </c>
      <c r="C2116">
        <v>538200</v>
      </c>
      <c r="D2116">
        <v>2115</v>
      </c>
      <c r="E2116">
        <v>3</v>
      </c>
      <c r="F2116" s="8" t="str">
        <f t="shared" si="66"/>
        <v>insert into Inventario values (2115,3450,538200,2115,3);</v>
      </c>
    </row>
    <row r="2117" spans="1:6" x14ac:dyDescent="0.25">
      <c r="A2117" s="8">
        <f t="shared" si="67"/>
        <v>2116</v>
      </c>
      <c r="B2117">
        <v>500</v>
      </c>
      <c r="C2117">
        <v>76440</v>
      </c>
      <c r="D2117">
        <v>2116</v>
      </c>
      <c r="E2117">
        <v>4</v>
      </c>
      <c r="F2117" s="8" t="str">
        <f t="shared" si="66"/>
        <v>insert into Inventario values (2116,500,76440,2116,4);</v>
      </c>
    </row>
    <row r="2118" spans="1:6" x14ac:dyDescent="0.25">
      <c r="A2118" s="8">
        <f t="shared" si="67"/>
        <v>2117</v>
      </c>
      <c r="B2118">
        <v>1098</v>
      </c>
      <c r="C2118">
        <v>171288</v>
      </c>
      <c r="D2118">
        <v>2117</v>
      </c>
      <c r="E2118">
        <v>5</v>
      </c>
      <c r="F2118" s="8" t="str">
        <f t="shared" si="66"/>
        <v>insert into Inventario values (2117,1098,171288,2117,5);</v>
      </c>
    </row>
    <row r="2119" spans="1:6" x14ac:dyDescent="0.25">
      <c r="A2119" s="8">
        <f t="shared" si="67"/>
        <v>2118</v>
      </c>
      <c r="B2119">
        <v>471</v>
      </c>
      <c r="C2119">
        <v>61620</v>
      </c>
      <c r="D2119">
        <v>2118</v>
      </c>
      <c r="E2119">
        <v>6</v>
      </c>
      <c r="F2119" s="8" t="str">
        <f t="shared" si="66"/>
        <v>insert into Inventario values (2118,471,61620,2118,6);</v>
      </c>
    </row>
    <row r="2120" spans="1:6" x14ac:dyDescent="0.25">
      <c r="A2120" s="8">
        <f t="shared" si="67"/>
        <v>2119</v>
      </c>
      <c r="B2120">
        <v>505</v>
      </c>
      <c r="C2120">
        <v>77220</v>
      </c>
      <c r="D2120">
        <v>2119</v>
      </c>
      <c r="E2120">
        <v>7</v>
      </c>
      <c r="F2120" s="8" t="str">
        <f t="shared" si="66"/>
        <v>insert into Inventario values (2119,505,77220,2119,7);</v>
      </c>
    </row>
    <row r="2121" spans="1:6" x14ac:dyDescent="0.25">
      <c r="A2121" s="8">
        <f t="shared" si="67"/>
        <v>2120</v>
      </c>
      <c r="B2121">
        <v>685</v>
      </c>
      <c r="C2121">
        <v>105300</v>
      </c>
      <c r="D2121">
        <v>2120</v>
      </c>
      <c r="E2121">
        <v>8</v>
      </c>
      <c r="F2121" s="8" t="str">
        <f t="shared" si="66"/>
        <v>insert into Inventario values (2120,685,105300,2120,8);</v>
      </c>
    </row>
    <row r="2122" spans="1:6" x14ac:dyDescent="0.25">
      <c r="A2122" s="8">
        <f t="shared" si="67"/>
        <v>2121</v>
      </c>
      <c r="B2122">
        <v>585</v>
      </c>
      <c r="C2122">
        <v>89700</v>
      </c>
      <c r="D2122">
        <v>2121</v>
      </c>
      <c r="E2122">
        <v>9</v>
      </c>
      <c r="F2122" s="8" t="str">
        <f t="shared" si="66"/>
        <v>insert into Inventario values (2121,585,89700,2121,9);</v>
      </c>
    </row>
    <row r="2123" spans="1:6" x14ac:dyDescent="0.25">
      <c r="A2123" s="8">
        <f t="shared" si="67"/>
        <v>2122</v>
      </c>
      <c r="B2123">
        <v>995</v>
      </c>
      <c r="C2123">
        <v>155220</v>
      </c>
      <c r="D2123">
        <v>2122</v>
      </c>
      <c r="E2123">
        <v>10</v>
      </c>
      <c r="F2123" s="8" t="str">
        <f t="shared" si="66"/>
        <v>insert into Inventario values (2122,995,155220,2122,10);</v>
      </c>
    </row>
    <row r="2124" spans="1:6" x14ac:dyDescent="0.25">
      <c r="A2124" s="8">
        <f t="shared" si="67"/>
        <v>2123</v>
      </c>
      <c r="B2124">
        <v>850</v>
      </c>
      <c r="C2124">
        <v>116220</v>
      </c>
      <c r="D2124">
        <v>2123</v>
      </c>
      <c r="E2124">
        <v>11</v>
      </c>
      <c r="F2124" s="8" t="str">
        <f t="shared" si="66"/>
        <v>insert into Inventario values (2123,850,116220,2123,11);</v>
      </c>
    </row>
    <row r="2125" spans="1:6" x14ac:dyDescent="0.25">
      <c r="A2125" s="8">
        <f t="shared" si="67"/>
        <v>2124</v>
      </c>
      <c r="B2125">
        <v>860</v>
      </c>
      <c r="C2125">
        <v>132600</v>
      </c>
      <c r="D2125">
        <v>2124</v>
      </c>
      <c r="E2125">
        <v>12</v>
      </c>
      <c r="F2125" s="8" t="str">
        <f t="shared" si="66"/>
        <v>insert into Inventario values (2124,860,132600,2124,12);</v>
      </c>
    </row>
    <row r="2126" spans="1:6" x14ac:dyDescent="0.25">
      <c r="A2126" s="8">
        <f t="shared" si="67"/>
        <v>2125</v>
      </c>
      <c r="B2126">
        <v>1670</v>
      </c>
      <c r="C2126">
        <v>260520</v>
      </c>
      <c r="D2126">
        <v>2125</v>
      </c>
      <c r="E2126">
        <v>13</v>
      </c>
      <c r="F2126" s="8" t="str">
        <f t="shared" si="66"/>
        <v>insert into Inventario values (2125,1670,260520,2125,13);</v>
      </c>
    </row>
    <row r="2127" spans="1:6" x14ac:dyDescent="0.25">
      <c r="A2127" s="8">
        <f t="shared" si="67"/>
        <v>2126</v>
      </c>
      <c r="B2127">
        <v>3292</v>
      </c>
      <c r="C2127">
        <v>513552</v>
      </c>
      <c r="D2127">
        <v>2126</v>
      </c>
      <c r="E2127">
        <v>14</v>
      </c>
      <c r="F2127" s="8" t="str">
        <f t="shared" si="66"/>
        <v>insert into Inventario values (2126,3292,513552,2126,14);</v>
      </c>
    </row>
    <row r="2128" spans="1:6" x14ac:dyDescent="0.25">
      <c r="A2128" s="8">
        <f t="shared" si="67"/>
        <v>2127</v>
      </c>
      <c r="B2128">
        <v>2400</v>
      </c>
      <c r="C2128">
        <v>374400</v>
      </c>
      <c r="D2128">
        <v>2127</v>
      </c>
      <c r="E2128">
        <v>15</v>
      </c>
      <c r="F2128" s="8" t="str">
        <f t="shared" si="66"/>
        <v>insert into Inventario values (2127,2400,374400,2127,15);</v>
      </c>
    </row>
    <row r="2129" spans="1:6" x14ac:dyDescent="0.25">
      <c r="A2129" s="8">
        <f t="shared" si="67"/>
        <v>2128</v>
      </c>
      <c r="B2129">
        <v>1950</v>
      </c>
      <c r="C2129">
        <v>304200</v>
      </c>
      <c r="D2129">
        <v>2128</v>
      </c>
      <c r="E2129">
        <v>16</v>
      </c>
      <c r="F2129" s="8" t="str">
        <f t="shared" si="66"/>
        <v>insert into Inventario values (2128,1950,304200,2128,16);</v>
      </c>
    </row>
    <row r="2130" spans="1:6" x14ac:dyDescent="0.25">
      <c r="A2130" s="8">
        <f t="shared" si="67"/>
        <v>2129</v>
      </c>
      <c r="B2130">
        <v>46</v>
      </c>
      <c r="C2130">
        <v>6240</v>
      </c>
      <c r="D2130">
        <v>2129</v>
      </c>
      <c r="E2130">
        <v>17</v>
      </c>
      <c r="F2130" s="8" t="str">
        <f t="shared" si="66"/>
        <v>insert into Inventario values (2129,46,6240,2129,17);</v>
      </c>
    </row>
    <row r="2131" spans="1:6" x14ac:dyDescent="0.25">
      <c r="A2131" s="8">
        <f t="shared" si="67"/>
        <v>2130</v>
      </c>
      <c r="B2131">
        <v>37</v>
      </c>
      <c r="C2131">
        <v>4992</v>
      </c>
      <c r="D2131">
        <v>2130</v>
      </c>
      <c r="E2131">
        <v>18</v>
      </c>
      <c r="F2131" s="8" t="str">
        <f t="shared" si="66"/>
        <v>insert into Inventario values (2130,37,4992,2130,18);</v>
      </c>
    </row>
    <row r="2132" spans="1:6" x14ac:dyDescent="0.25">
      <c r="A2132" s="8">
        <f t="shared" si="67"/>
        <v>2131</v>
      </c>
      <c r="B2132">
        <v>14</v>
      </c>
      <c r="C2132">
        <v>1794</v>
      </c>
      <c r="D2132">
        <v>2131</v>
      </c>
      <c r="E2132">
        <v>19</v>
      </c>
      <c r="F2132" s="8" t="str">
        <f t="shared" si="66"/>
        <v>insert into Inventario values (2131,14,1794,2131,19);</v>
      </c>
    </row>
    <row r="2133" spans="1:6" x14ac:dyDescent="0.25">
      <c r="A2133" s="8">
        <f t="shared" si="67"/>
        <v>2132</v>
      </c>
      <c r="B2133">
        <v>14</v>
      </c>
      <c r="C2133">
        <v>1872</v>
      </c>
      <c r="D2133">
        <v>2132</v>
      </c>
      <c r="E2133">
        <v>20</v>
      </c>
      <c r="F2133" s="8" t="str">
        <f t="shared" si="66"/>
        <v>insert into Inventario values (2132,14,1872,2132,20);</v>
      </c>
    </row>
    <row r="2134" spans="1:6" x14ac:dyDescent="0.25">
      <c r="A2134" s="8">
        <f t="shared" si="67"/>
        <v>2133</v>
      </c>
      <c r="B2134">
        <v>16</v>
      </c>
      <c r="C2134">
        <v>2184</v>
      </c>
      <c r="D2134">
        <v>2133</v>
      </c>
      <c r="E2134">
        <v>21</v>
      </c>
      <c r="F2134" s="8" t="str">
        <f t="shared" si="66"/>
        <v>insert into Inventario values (2133,16,2184,2133,21);</v>
      </c>
    </row>
    <row r="2135" spans="1:6" x14ac:dyDescent="0.25">
      <c r="A2135" s="8">
        <f t="shared" si="67"/>
        <v>2134</v>
      </c>
      <c r="B2135">
        <v>37</v>
      </c>
      <c r="C2135">
        <v>4992</v>
      </c>
      <c r="D2135">
        <v>2134</v>
      </c>
      <c r="E2135">
        <v>22</v>
      </c>
      <c r="F2135" s="8" t="str">
        <f t="shared" si="66"/>
        <v>insert into Inventario values (2134,37,4992,2134,22);</v>
      </c>
    </row>
    <row r="2136" spans="1:6" x14ac:dyDescent="0.25">
      <c r="A2136" s="8">
        <f t="shared" si="67"/>
        <v>2135</v>
      </c>
      <c r="B2136">
        <v>10</v>
      </c>
      <c r="C2136">
        <v>1326</v>
      </c>
      <c r="D2136">
        <v>2135</v>
      </c>
      <c r="E2136">
        <v>23</v>
      </c>
      <c r="F2136" s="8" t="str">
        <f t="shared" si="66"/>
        <v>insert into Inventario values (2135,10,1326,2135,23);</v>
      </c>
    </row>
    <row r="2137" spans="1:6" x14ac:dyDescent="0.25">
      <c r="A2137" s="8">
        <f t="shared" si="67"/>
        <v>2136</v>
      </c>
      <c r="B2137">
        <v>16</v>
      </c>
      <c r="C2137">
        <v>2184</v>
      </c>
      <c r="D2137">
        <v>2136</v>
      </c>
      <c r="E2137">
        <v>24</v>
      </c>
      <c r="F2137" s="8" t="str">
        <f t="shared" si="66"/>
        <v>insert into Inventario values (2136,16,2184,2136,24);</v>
      </c>
    </row>
    <row r="2138" spans="1:6" x14ac:dyDescent="0.25">
      <c r="A2138" s="8">
        <f t="shared" si="67"/>
        <v>2137</v>
      </c>
      <c r="B2138">
        <v>17</v>
      </c>
      <c r="C2138">
        <v>2340</v>
      </c>
      <c r="D2138">
        <v>2137</v>
      </c>
      <c r="E2138">
        <v>25</v>
      </c>
      <c r="F2138" s="8" t="str">
        <f t="shared" si="66"/>
        <v>insert into Inventario values (2137,17,2340,2137,25);</v>
      </c>
    </row>
    <row r="2139" spans="1:6" x14ac:dyDescent="0.25">
      <c r="A2139" s="8">
        <f t="shared" si="67"/>
        <v>2138</v>
      </c>
      <c r="B2139">
        <v>26</v>
      </c>
      <c r="C2139">
        <v>3510</v>
      </c>
      <c r="D2139">
        <v>2138</v>
      </c>
      <c r="E2139">
        <v>26</v>
      </c>
      <c r="F2139" s="8" t="str">
        <f t="shared" si="66"/>
        <v>insert into Inventario values (2138,26,3510,2138,26);</v>
      </c>
    </row>
    <row r="2140" spans="1:6" x14ac:dyDescent="0.25">
      <c r="A2140" s="8">
        <f t="shared" si="67"/>
        <v>2139</v>
      </c>
      <c r="B2140">
        <v>16</v>
      </c>
      <c r="C2140">
        <v>2106</v>
      </c>
      <c r="D2140">
        <v>2139</v>
      </c>
      <c r="E2140">
        <v>27</v>
      </c>
      <c r="F2140" s="8" t="str">
        <f t="shared" si="66"/>
        <v>insert into Inventario values (2139,16,2106,2139,27);</v>
      </c>
    </row>
    <row r="2141" spans="1:6" x14ac:dyDescent="0.25">
      <c r="A2141" s="8">
        <f t="shared" si="67"/>
        <v>2140</v>
      </c>
      <c r="B2141">
        <v>18</v>
      </c>
      <c r="C2141">
        <v>2418</v>
      </c>
      <c r="D2141">
        <v>2140</v>
      </c>
      <c r="E2141">
        <v>28</v>
      </c>
      <c r="F2141" s="8" t="str">
        <f t="shared" si="66"/>
        <v>insert into Inventario values (2140,18,2418,2140,28);</v>
      </c>
    </row>
    <row r="2142" spans="1:6" x14ac:dyDescent="0.25">
      <c r="A2142" s="8">
        <f t="shared" si="67"/>
        <v>2141</v>
      </c>
      <c r="B2142">
        <v>19</v>
      </c>
      <c r="C2142">
        <v>2652</v>
      </c>
      <c r="D2142">
        <v>2141</v>
      </c>
      <c r="E2142">
        <v>29</v>
      </c>
      <c r="F2142" s="8" t="str">
        <f t="shared" si="66"/>
        <v>insert into Inventario values (2141,19,2652,2141,29);</v>
      </c>
    </row>
    <row r="2143" spans="1:6" x14ac:dyDescent="0.25">
      <c r="A2143" s="8">
        <f t="shared" si="67"/>
        <v>2142</v>
      </c>
      <c r="B2143">
        <v>28</v>
      </c>
      <c r="C2143">
        <v>3822</v>
      </c>
      <c r="D2143">
        <v>2142</v>
      </c>
      <c r="E2143">
        <v>30</v>
      </c>
      <c r="F2143" s="8" t="str">
        <f t="shared" si="66"/>
        <v>insert into Inventario values (2142,28,3822,2142,30);</v>
      </c>
    </row>
    <row r="2144" spans="1:6" x14ac:dyDescent="0.25">
      <c r="A2144" s="8">
        <f t="shared" si="67"/>
        <v>2143</v>
      </c>
      <c r="B2144">
        <v>50</v>
      </c>
      <c r="C2144">
        <v>6708</v>
      </c>
      <c r="D2144">
        <v>2143</v>
      </c>
      <c r="E2144">
        <v>31</v>
      </c>
      <c r="F2144" s="8" t="str">
        <f t="shared" si="66"/>
        <v>insert into Inventario values (2143,50,6708,2143,31);</v>
      </c>
    </row>
    <row r="2145" spans="1:6" x14ac:dyDescent="0.25">
      <c r="A2145" s="8">
        <f t="shared" si="67"/>
        <v>2144</v>
      </c>
      <c r="B2145">
        <v>7</v>
      </c>
      <c r="C2145">
        <v>780</v>
      </c>
      <c r="D2145">
        <v>2144</v>
      </c>
      <c r="E2145">
        <v>32</v>
      </c>
      <c r="F2145" s="8" t="str">
        <f t="shared" si="66"/>
        <v>insert into Inventario values (2144,7,780,2144,32);</v>
      </c>
    </row>
    <row r="2146" spans="1:6" x14ac:dyDescent="0.25">
      <c r="A2146" s="8">
        <f t="shared" si="67"/>
        <v>2145</v>
      </c>
      <c r="B2146">
        <v>18</v>
      </c>
      <c r="C2146">
        <v>2340</v>
      </c>
      <c r="D2146">
        <v>2145</v>
      </c>
      <c r="E2146">
        <v>33</v>
      </c>
      <c r="F2146" s="8" t="str">
        <f t="shared" si="66"/>
        <v>insert into Inventario values (2145,18,2340,2145,33);</v>
      </c>
    </row>
    <row r="2147" spans="1:6" x14ac:dyDescent="0.25">
      <c r="A2147" s="8">
        <f t="shared" si="67"/>
        <v>2146</v>
      </c>
      <c r="B2147">
        <v>19</v>
      </c>
      <c r="C2147">
        <v>2574</v>
      </c>
      <c r="D2147">
        <v>2146</v>
      </c>
      <c r="E2147">
        <v>1</v>
      </c>
      <c r="F2147" s="8" t="str">
        <f t="shared" si="66"/>
        <v>insert into Inventario values (2146,19,2574,2146,1);</v>
      </c>
    </row>
    <row r="2148" spans="1:6" x14ac:dyDescent="0.25">
      <c r="A2148" s="8">
        <f t="shared" si="67"/>
        <v>2147</v>
      </c>
      <c r="B2148">
        <v>21</v>
      </c>
      <c r="C2148">
        <v>2808</v>
      </c>
      <c r="D2148">
        <v>2147</v>
      </c>
      <c r="E2148">
        <v>2</v>
      </c>
      <c r="F2148" s="8" t="str">
        <f t="shared" si="66"/>
        <v>insert into Inventario values (2147,21,2808,2147,2);</v>
      </c>
    </row>
    <row r="2149" spans="1:6" x14ac:dyDescent="0.25">
      <c r="A2149" s="8">
        <f t="shared" si="67"/>
        <v>2148</v>
      </c>
      <c r="B2149">
        <v>33</v>
      </c>
      <c r="C2149">
        <v>4446</v>
      </c>
      <c r="D2149">
        <v>2148</v>
      </c>
      <c r="E2149">
        <v>3</v>
      </c>
      <c r="F2149" s="8" t="str">
        <f t="shared" si="66"/>
        <v>insert into Inventario values (2148,33,4446,2148,3);</v>
      </c>
    </row>
    <row r="2150" spans="1:6" x14ac:dyDescent="0.25">
      <c r="A2150" s="8">
        <f t="shared" si="67"/>
        <v>2149</v>
      </c>
      <c r="B2150">
        <v>60</v>
      </c>
      <c r="C2150">
        <v>8112</v>
      </c>
      <c r="D2150">
        <v>2149</v>
      </c>
      <c r="E2150">
        <v>4</v>
      </c>
      <c r="F2150" s="8" t="str">
        <f t="shared" si="66"/>
        <v>insert into Inventario values (2149,60,8112,2149,4);</v>
      </c>
    </row>
    <row r="2151" spans="1:6" x14ac:dyDescent="0.25">
      <c r="A2151" s="8">
        <f t="shared" si="67"/>
        <v>2150</v>
      </c>
      <c r="B2151">
        <v>38</v>
      </c>
      <c r="C2151">
        <v>5148</v>
      </c>
      <c r="D2151">
        <v>2150</v>
      </c>
      <c r="E2151">
        <v>5</v>
      </c>
      <c r="F2151" s="8" t="str">
        <f t="shared" si="66"/>
        <v>insert into Inventario values (2150,38,5148,2150,5);</v>
      </c>
    </row>
    <row r="2152" spans="1:6" x14ac:dyDescent="0.25">
      <c r="A2152" s="8">
        <f t="shared" si="67"/>
        <v>2151</v>
      </c>
      <c r="B2152">
        <v>79</v>
      </c>
      <c r="C2152">
        <v>10764</v>
      </c>
      <c r="D2152">
        <v>2151</v>
      </c>
      <c r="E2152">
        <v>6</v>
      </c>
      <c r="F2152" s="8" t="str">
        <f t="shared" si="66"/>
        <v>insert into Inventario values (2151,79,10764,2151,6);</v>
      </c>
    </row>
    <row r="2153" spans="1:6" x14ac:dyDescent="0.25">
      <c r="A2153" s="8">
        <f t="shared" si="67"/>
        <v>2152</v>
      </c>
      <c r="B2153">
        <v>18</v>
      </c>
      <c r="C2153">
        <v>2340</v>
      </c>
      <c r="D2153">
        <v>2152</v>
      </c>
      <c r="E2153">
        <v>7</v>
      </c>
      <c r="F2153" s="8" t="str">
        <f t="shared" si="66"/>
        <v>insert into Inventario values (2152,18,2340,2152,7);</v>
      </c>
    </row>
    <row r="2154" spans="1:6" x14ac:dyDescent="0.25">
      <c r="A2154" s="8">
        <f t="shared" si="67"/>
        <v>2153</v>
      </c>
      <c r="B2154">
        <v>64</v>
      </c>
      <c r="C2154">
        <v>8658</v>
      </c>
      <c r="D2154">
        <v>2153</v>
      </c>
      <c r="E2154">
        <v>8</v>
      </c>
      <c r="F2154" s="8" t="str">
        <f t="shared" si="66"/>
        <v>insert into Inventario values (2153,64,8658,2153,8);</v>
      </c>
    </row>
    <row r="2155" spans="1:6" x14ac:dyDescent="0.25">
      <c r="A2155" s="8">
        <f t="shared" si="67"/>
        <v>2154</v>
      </c>
      <c r="B2155">
        <v>74</v>
      </c>
      <c r="C2155">
        <v>10062</v>
      </c>
      <c r="D2155">
        <v>2154</v>
      </c>
      <c r="E2155">
        <v>9</v>
      </c>
      <c r="F2155" s="8" t="str">
        <f t="shared" si="66"/>
        <v>insert into Inventario values (2154,74,10062,2154,9);</v>
      </c>
    </row>
    <row r="2156" spans="1:6" x14ac:dyDescent="0.25">
      <c r="A2156" s="8">
        <f t="shared" si="67"/>
        <v>2155</v>
      </c>
      <c r="B2156">
        <v>80</v>
      </c>
      <c r="C2156">
        <v>10920</v>
      </c>
      <c r="D2156">
        <v>2155</v>
      </c>
      <c r="E2156">
        <v>10</v>
      </c>
      <c r="F2156" s="8" t="str">
        <f t="shared" si="66"/>
        <v>insert into Inventario values (2155,80,10920,2155,10);</v>
      </c>
    </row>
    <row r="2157" spans="1:6" x14ac:dyDescent="0.25">
      <c r="A2157" s="8">
        <f t="shared" si="67"/>
        <v>2156</v>
      </c>
      <c r="B2157">
        <v>102</v>
      </c>
      <c r="C2157">
        <v>13884</v>
      </c>
      <c r="D2157">
        <v>2156</v>
      </c>
      <c r="E2157">
        <v>11</v>
      </c>
      <c r="F2157" s="8" t="str">
        <f t="shared" si="66"/>
        <v>insert into Inventario values (2156,102,13884,2156,11);</v>
      </c>
    </row>
    <row r="2158" spans="1:6" x14ac:dyDescent="0.25">
      <c r="A2158" s="8">
        <f t="shared" si="67"/>
        <v>2157</v>
      </c>
      <c r="B2158">
        <v>74</v>
      </c>
      <c r="C2158">
        <v>10062</v>
      </c>
      <c r="D2158">
        <v>2157</v>
      </c>
      <c r="E2158">
        <v>12</v>
      </c>
      <c r="F2158" s="8" t="str">
        <f t="shared" si="66"/>
        <v>insert into Inventario values (2157,74,10062,2157,12);</v>
      </c>
    </row>
    <row r="2159" spans="1:6" x14ac:dyDescent="0.25">
      <c r="A2159" s="8">
        <f t="shared" si="67"/>
        <v>2158</v>
      </c>
      <c r="B2159">
        <v>93</v>
      </c>
      <c r="C2159">
        <v>12714</v>
      </c>
      <c r="D2159">
        <v>2158</v>
      </c>
      <c r="E2159">
        <v>13</v>
      </c>
      <c r="F2159" s="8" t="str">
        <f t="shared" si="66"/>
        <v>insert into Inventario values (2158,93,12714,2158,13);</v>
      </c>
    </row>
    <row r="2160" spans="1:6" x14ac:dyDescent="0.25">
      <c r="A2160" s="8">
        <f t="shared" si="67"/>
        <v>2159</v>
      </c>
      <c r="B2160">
        <v>78</v>
      </c>
      <c r="C2160">
        <v>10608</v>
      </c>
      <c r="D2160">
        <v>2159</v>
      </c>
      <c r="E2160">
        <v>14</v>
      </c>
      <c r="F2160" s="8" t="str">
        <f t="shared" si="66"/>
        <v>insert into Inventario values (2159,78,10608,2159,14);</v>
      </c>
    </row>
    <row r="2161" spans="1:6" x14ac:dyDescent="0.25">
      <c r="A2161" s="8">
        <f t="shared" si="67"/>
        <v>2160</v>
      </c>
      <c r="B2161">
        <v>451</v>
      </c>
      <c r="C2161">
        <v>61620</v>
      </c>
      <c r="D2161">
        <v>2160</v>
      </c>
      <c r="E2161">
        <v>15</v>
      </c>
      <c r="F2161" s="8" t="str">
        <f t="shared" si="66"/>
        <v>insert into Inventario values (2160,451,61620,2160,15);</v>
      </c>
    </row>
    <row r="2162" spans="1:6" x14ac:dyDescent="0.25">
      <c r="A2162" s="8">
        <f t="shared" si="67"/>
        <v>2161</v>
      </c>
      <c r="B2162">
        <v>145</v>
      </c>
      <c r="C2162">
        <v>22620</v>
      </c>
      <c r="D2162">
        <v>2161</v>
      </c>
      <c r="E2162">
        <v>16</v>
      </c>
      <c r="F2162" s="8" t="str">
        <f t="shared" si="66"/>
        <v>insert into Inventario values (2161,145,22620,2161,16);</v>
      </c>
    </row>
    <row r="2163" spans="1:6" x14ac:dyDescent="0.25">
      <c r="A2163" s="8">
        <f t="shared" si="67"/>
        <v>2162</v>
      </c>
      <c r="B2163">
        <v>43</v>
      </c>
      <c r="C2163">
        <v>5928</v>
      </c>
      <c r="D2163">
        <v>2162</v>
      </c>
      <c r="E2163">
        <v>17</v>
      </c>
      <c r="F2163" s="8" t="str">
        <f t="shared" si="66"/>
        <v>insert into Inventario values (2162,43,5928,2162,17);</v>
      </c>
    </row>
    <row r="2164" spans="1:6" x14ac:dyDescent="0.25">
      <c r="A2164" s="8">
        <f t="shared" si="67"/>
        <v>2163</v>
      </c>
      <c r="B2164">
        <v>40</v>
      </c>
      <c r="C2164">
        <v>5460</v>
      </c>
      <c r="D2164">
        <v>2163</v>
      </c>
      <c r="E2164">
        <v>18</v>
      </c>
      <c r="F2164" s="8" t="str">
        <f t="shared" si="66"/>
        <v>insert into Inventario values (2163,40,5460,2163,18);</v>
      </c>
    </row>
    <row r="2165" spans="1:6" x14ac:dyDescent="0.25">
      <c r="A2165" s="8">
        <f t="shared" si="67"/>
        <v>2164</v>
      </c>
      <c r="B2165">
        <v>812</v>
      </c>
      <c r="C2165">
        <v>126672</v>
      </c>
      <c r="D2165">
        <v>2164</v>
      </c>
      <c r="E2165">
        <v>19</v>
      </c>
      <c r="F2165" s="8" t="str">
        <f t="shared" si="66"/>
        <v>insert into Inventario values (2164,812,126672,2164,19);</v>
      </c>
    </row>
    <row r="2166" spans="1:6" x14ac:dyDescent="0.25">
      <c r="A2166" s="8">
        <f t="shared" si="67"/>
        <v>2165</v>
      </c>
      <c r="B2166">
        <v>10</v>
      </c>
      <c r="C2166">
        <v>1326</v>
      </c>
      <c r="D2166">
        <v>2165</v>
      </c>
      <c r="E2166">
        <v>20</v>
      </c>
      <c r="F2166" s="8" t="str">
        <f t="shared" si="66"/>
        <v>insert into Inventario values (2165,10,1326,2165,20);</v>
      </c>
    </row>
    <row r="2167" spans="1:6" x14ac:dyDescent="0.25">
      <c r="A2167" s="8">
        <f t="shared" si="67"/>
        <v>2166</v>
      </c>
      <c r="B2167">
        <v>319</v>
      </c>
      <c r="C2167">
        <v>48126</v>
      </c>
      <c r="D2167">
        <v>2166</v>
      </c>
      <c r="E2167">
        <v>21</v>
      </c>
      <c r="F2167" s="8" t="str">
        <f t="shared" si="66"/>
        <v>insert into Inventario values (2166,319,48126,2166,21);</v>
      </c>
    </row>
    <row r="2168" spans="1:6" x14ac:dyDescent="0.25">
      <c r="A2168" s="8">
        <f t="shared" si="67"/>
        <v>2167</v>
      </c>
      <c r="B2168">
        <v>238</v>
      </c>
      <c r="C2168">
        <v>35568</v>
      </c>
      <c r="D2168">
        <v>2167</v>
      </c>
      <c r="E2168">
        <v>22</v>
      </c>
      <c r="F2168" s="8" t="str">
        <f t="shared" si="66"/>
        <v>insert into Inventario values (2167,238,35568,2167,22);</v>
      </c>
    </row>
    <row r="2169" spans="1:6" x14ac:dyDescent="0.25">
      <c r="A2169" s="8">
        <f t="shared" si="67"/>
        <v>2168</v>
      </c>
      <c r="B2169">
        <v>299</v>
      </c>
      <c r="C2169">
        <v>45006</v>
      </c>
      <c r="D2169">
        <v>2168</v>
      </c>
      <c r="E2169">
        <v>23</v>
      </c>
      <c r="F2169" s="8" t="str">
        <f t="shared" si="66"/>
        <v>insert into Inventario values (2168,299,45006,2168,23);</v>
      </c>
    </row>
    <row r="2170" spans="1:6" x14ac:dyDescent="0.25">
      <c r="A2170" s="8">
        <f t="shared" si="67"/>
        <v>2169</v>
      </c>
      <c r="B2170">
        <v>395</v>
      </c>
      <c r="C2170">
        <v>60060</v>
      </c>
      <c r="D2170">
        <v>2169</v>
      </c>
      <c r="E2170">
        <v>24</v>
      </c>
      <c r="F2170" s="8" t="str">
        <f t="shared" si="66"/>
        <v>insert into Inventario values (2169,395,60060,2169,24);</v>
      </c>
    </row>
    <row r="2171" spans="1:6" x14ac:dyDescent="0.25">
      <c r="A2171" s="8">
        <f t="shared" si="67"/>
        <v>2170</v>
      </c>
      <c r="B2171">
        <v>505</v>
      </c>
      <c r="C2171">
        <v>77220</v>
      </c>
      <c r="D2171">
        <v>2170</v>
      </c>
      <c r="E2171">
        <v>25</v>
      </c>
      <c r="F2171" s="8" t="str">
        <f t="shared" si="66"/>
        <v>insert into Inventario values (2170,505,77220,2170,25);</v>
      </c>
    </row>
    <row r="2172" spans="1:6" x14ac:dyDescent="0.25">
      <c r="A2172" s="8">
        <f t="shared" si="67"/>
        <v>2171</v>
      </c>
      <c r="B2172">
        <v>505</v>
      </c>
      <c r="C2172">
        <v>77220</v>
      </c>
      <c r="D2172">
        <v>2171</v>
      </c>
      <c r="E2172">
        <v>26</v>
      </c>
      <c r="F2172" s="8" t="str">
        <f t="shared" si="66"/>
        <v>insert into Inventario values (2171,505,77220,2171,26);</v>
      </c>
    </row>
    <row r="2173" spans="1:6" x14ac:dyDescent="0.25">
      <c r="A2173" s="8">
        <f t="shared" si="67"/>
        <v>2172</v>
      </c>
      <c r="B2173">
        <v>33</v>
      </c>
      <c r="C2173">
        <v>4446</v>
      </c>
      <c r="D2173">
        <v>2172</v>
      </c>
      <c r="E2173">
        <v>27</v>
      </c>
      <c r="F2173" s="8" t="str">
        <f t="shared" si="66"/>
        <v>insert into Inventario values (2172,33,4446,2172,27);</v>
      </c>
    </row>
    <row r="2174" spans="1:6" x14ac:dyDescent="0.25">
      <c r="A2174" s="8">
        <f t="shared" si="67"/>
        <v>2173</v>
      </c>
      <c r="B2174">
        <v>26</v>
      </c>
      <c r="C2174">
        <v>3432</v>
      </c>
      <c r="D2174">
        <v>2173</v>
      </c>
      <c r="E2174">
        <v>28</v>
      </c>
      <c r="F2174" s="8" t="str">
        <f t="shared" si="66"/>
        <v>insert into Inventario values (2173,26,3432,2173,28);</v>
      </c>
    </row>
    <row r="2175" spans="1:6" x14ac:dyDescent="0.25">
      <c r="A2175" s="8">
        <f t="shared" si="67"/>
        <v>2174</v>
      </c>
      <c r="B2175">
        <v>19</v>
      </c>
      <c r="C2175">
        <v>2496</v>
      </c>
      <c r="D2175">
        <v>2174</v>
      </c>
      <c r="E2175">
        <v>29</v>
      </c>
      <c r="F2175" s="8" t="str">
        <f t="shared" si="66"/>
        <v>insert into Inventario values (2174,19,2496,2174,29);</v>
      </c>
    </row>
    <row r="2176" spans="1:6" x14ac:dyDescent="0.25">
      <c r="A2176" s="8">
        <f t="shared" si="67"/>
        <v>2175</v>
      </c>
      <c r="B2176">
        <v>58</v>
      </c>
      <c r="C2176">
        <v>7878</v>
      </c>
      <c r="D2176">
        <v>2175</v>
      </c>
      <c r="E2176">
        <v>30</v>
      </c>
      <c r="F2176" s="8" t="str">
        <f t="shared" si="66"/>
        <v>insert into Inventario values (2175,58,7878,2175,30);</v>
      </c>
    </row>
    <row r="2177" spans="1:6" x14ac:dyDescent="0.25">
      <c r="A2177" s="8">
        <f t="shared" si="67"/>
        <v>2176</v>
      </c>
      <c r="B2177">
        <v>50</v>
      </c>
      <c r="C2177">
        <v>6786</v>
      </c>
      <c r="D2177">
        <v>2176</v>
      </c>
      <c r="E2177">
        <v>31</v>
      </c>
      <c r="F2177" s="8" t="str">
        <f t="shared" si="66"/>
        <v>insert into Inventario values (2176,50,6786,2176,31);</v>
      </c>
    </row>
    <row r="2178" spans="1:6" x14ac:dyDescent="0.25">
      <c r="A2178" s="8">
        <f t="shared" si="67"/>
        <v>2177</v>
      </c>
      <c r="B2178">
        <v>70</v>
      </c>
      <c r="C2178">
        <v>9672</v>
      </c>
      <c r="D2178">
        <v>2177</v>
      </c>
      <c r="E2178">
        <v>32</v>
      </c>
      <c r="F2178" s="8" t="str">
        <f t="shared" si="66"/>
        <v>insert into Inventario values (2177,70,9672,2177,32);</v>
      </c>
    </row>
    <row r="2179" spans="1:6" x14ac:dyDescent="0.25">
      <c r="A2179" s="8">
        <f t="shared" si="67"/>
        <v>2178</v>
      </c>
      <c r="B2179">
        <v>102</v>
      </c>
      <c r="C2179">
        <v>14040</v>
      </c>
      <c r="D2179">
        <v>2178</v>
      </c>
      <c r="E2179">
        <v>33</v>
      </c>
      <c r="F2179" s="8" t="str">
        <f t="shared" ref="F2179:F2242" si="68">"insert into Inventario values ("&amp;A2179&amp;","&amp;B2179&amp;","&amp;C2179&amp;","&amp;D2179&amp;","&amp;E2179&amp;");"</f>
        <v>insert into Inventario values (2178,102,14040,2178,33);</v>
      </c>
    </row>
    <row r="2180" spans="1:6" x14ac:dyDescent="0.25">
      <c r="A2180" s="8">
        <f t="shared" ref="A2180:A2243" si="69">+A2179+1</f>
        <v>2179</v>
      </c>
      <c r="B2180">
        <v>161</v>
      </c>
      <c r="C2180">
        <v>25116</v>
      </c>
      <c r="D2180">
        <v>2179</v>
      </c>
      <c r="E2180">
        <v>1</v>
      </c>
      <c r="F2180" s="8" t="str">
        <f t="shared" si="68"/>
        <v>insert into Inventario values (2179,161,25116,2179,1);</v>
      </c>
    </row>
    <row r="2181" spans="1:6" x14ac:dyDescent="0.25">
      <c r="A2181" s="8">
        <f t="shared" si="69"/>
        <v>2180</v>
      </c>
      <c r="B2181">
        <v>107</v>
      </c>
      <c r="C2181">
        <v>14742</v>
      </c>
      <c r="D2181">
        <v>2180</v>
      </c>
      <c r="E2181">
        <v>2</v>
      </c>
      <c r="F2181" s="8" t="str">
        <f t="shared" si="68"/>
        <v>insert into Inventario values (2180,107,14742,2180,2);</v>
      </c>
    </row>
    <row r="2182" spans="1:6" x14ac:dyDescent="0.25">
      <c r="A2182" s="8">
        <f t="shared" si="69"/>
        <v>2181</v>
      </c>
      <c r="B2182">
        <v>77</v>
      </c>
      <c r="C2182">
        <v>10608</v>
      </c>
      <c r="D2182">
        <v>2181</v>
      </c>
      <c r="E2182">
        <v>3</v>
      </c>
      <c r="F2182" s="8" t="str">
        <f t="shared" si="68"/>
        <v>insert into Inventario values (2181,77,10608,2181,3);</v>
      </c>
    </row>
    <row r="2183" spans="1:6" x14ac:dyDescent="0.25">
      <c r="A2183" s="8">
        <f t="shared" si="69"/>
        <v>2182</v>
      </c>
      <c r="B2183">
        <v>94</v>
      </c>
      <c r="C2183">
        <v>12948</v>
      </c>
      <c r="D2183">
        <v>2182</v>
      </c>
      <c r="E2183">
        <v>4</v>
      </c>
      <c r="F2183" s="8" t="str">
        <f t="shared" si="68"/>
        <v>insert into Inventario values (2182,94,12948,2182,4);</v>
      </c>
    </row>
    <row r="2184" spans="1:6" x14ac:dyDescent="0.25">
      <c r="A2184" s="8">
        <f t="shared" si="69"/>
        <v>2183</v>
      </c>
      <c r="B2184">
        <v>121</v>
      </c>
      <c r="C2184">
        <v>18876</v>
      </c>
      <c r="D2184">
        <v>2183</v>
      </c>
      <c r="E2184">
        <v>5</v>
      </c>
      <c r="F2184" s="8" t="str">
        <f t="shared" si="68"/>
        <v>insert into Inventario values (2183,121,18876,2183,5);</v>
      </c>
    </row>
    <row r="2185" spans="1:6" x14ac:dyDescent="0.25">
      <c r="A2185" s="8">
        <f t="shared" si="69"/>
        <v>2184</v>
      </c>
      <c r="B2185">
        <v>94</v>
      </c>
      <c r="C2185">
        <v>12948</v>
      </c>
      <c r="D2185">
        <v>2184</v>
      </c>
      <c r="E2185">
        <v>6</v>
      </c>
      <c r="F2185" s="8" t="str">
        <f t="shared" si="68"/>
        <v>insert into Inventario values (2184,94,12948,2184,6);</v>
      </c>
    </row>
    <row r="2186" spans="1:6" x14ac:dyDescent="0.25">
      <c r="A2186" s="8">
        <f t="shared" si="69"/>
        <v>2185</v>
      </c>
      <c r="B2186">
        <v>90</v>
      </c>
      <c r="C2186">
        <v>12246</v>
      </c>
      <c r="D2186">
        <v>2185</v>
      </c>
      <c r="E2186">
        <v>7</v>
      </c>
      <c r="F2186" s="8" t="str">
        <f t="shared" si="68"/>
        <v>insert into Inventario values (2185,90,12246,2185,7);</v>
      </c>
    </row>
    <row r="2187" spans="1:6" x14ac:dyDescent="0.25">
      <c r="A2187" s="8">
        <f t="shared" si="69"/>
        <v>2186</v>
      </c>
      <c r="B2187">
        <v>38</v>
      </c>
      <c r="C2187">
        <v>5226</v>
      </c>
      <c r="D2187">
        <v>2186</v>
      </c>
      <c r="E2187">
        <v>8</v>
      </c>
      <c r="F2187" s="8" t="str">
        <f t="shared" si="68"/>
        <v>insert into Inventario values (2186,38,5226,2186,8);</v>
      </c>
    </row>
    <row r="2188" spans="1:6" x14ac:dyDescent="0.25">
      <c r="A2188" s="8">
        <f t="shared" si="69"/>
        <v>2187</v>
      </c>
      <c r="B2188">
        <v>17</v>
      </c>
      <c r="C2188">
        <v>2340</v>
      </c>
      <c r="D2188">
        <v>2187</v>
      </c>
      <c r="E2188">
        <v>9</v>
      </c>
      <c r="F2188" s="8" t="str">
        <f t="shared" si="68"/>
        <v>insert into Inventario values (2187,17,2340,2187,9);</v>
      </c>
    </row>
    <row r="2189" spans="1:6" x14ac:dyDescent="0.25">
      <c r="A2189" s="8">
        <f t="shared" si="69"/>
        <v>2188</v>
      </c>
      <c r="B2189">
        <v>28</v>
      </c>
      <c r="C2189">
        <v>3900</v>
      </c>
      <c r="D2189">
        <v>2188</v>
      </c>
      <c r="E2189">
        <v>10</v>
      </c>
      <c r="F2189" s="8" t="str">
        <f t="shared" si="68"/>
        <v>insert into Inventario values (2188,28,3900,2188,10);</v>
      </c>
    </row>
    <row r="2190" spans="1:6" x14ac:dyDescent="0.25">
      <c r="A2190" s="8">
        <f t="shared" si="69"/>
        <v>2189</v>
      </c>
      <c r="B2190">
        <v>44</v>
      </c>
      <c r="C2190">
        <v>6240</v>
      </c>
      <c r="D2190">
        <v>2189</v>
      </c>
      <c r="E2190">
        <v>11</v>
      </c>
      <c r="F2190" s="8" t="str">
        <f t="shared" si="68"/>
        <v>insert into Inventario values (2189,44,6240,2189,11);</v>
      </c>
    </row>
    <row r="2191" spans="1:6" x14ac:dyDescent="0.25">
      <c r="A2191" s="8">
        <f t="shared" si="69"/>
        <v>2190</v>
      </c>
      <c r="B2191">
        <v>55</v>
      </c>
      <c r="C2191">
        <v>7800</v>
      </c>
      <c r="D2191">
        <v>2190</v>
      </c>
      <c r="E2191">
        <v>12</v>
      </c>
      <c r="F2191" s="8" t="str">
        <f t="shared" si="68"/>
        <v>insert into Inventario values (2190,55,7800,2190,12);</v>
      </c>
    </row>
    <row r="2192" spans="1:6" x14ac:dyDescent="0.25">
      <c r="A2192" s="8">
        <f t="shared" si="69"/>
        <v>2191</v>
      </c>
      <c r="B2192">
        <v>13</v>
      </c>
      <c r="C2192">
        <v>1716</v>
      </c>
      <c r="D2192">
        <v>2191</v>
      </c>
      <c r="E2192">
        <v>13</v>
      </c>
      <c r="F2192" s="8" t="str">
        <f t="shared" si="68"/>
        <v>insert into Inventario values (2191,13,1716,2191,13);</v>
      </c>
    </row>
    <row r="2193" spans="1:6" x14ac:dyDescent="0.25">
      <c r="A2193" s="8">
        <f t="shared" si="69"/>
        <v>2192</v>
      </c>
      <c r="B2193">
        <v>25</v>
      </c>
      <c r="C2193">
        <v>3354</v>
      </c>
      <c r="D2193">
        <v>2192</v>
      </c>
      <c r="E2193">
        <v>14</v>
      </c>
      <c r="F2193" s="8" t="str">
        <f t="shared" si="68"/>
        <v>insert into Inventario values (2192,25,3354,2192,14);</v>
      </c>
    </row>
    <row r="2194" spans="1:6" x14ac:dyDescent="0.25">
      <c r="A2194" s="8">
        <f t="shared" si="69"/>
        <v>2193</v>
      </c>
      <c r="B2194">
        <v>32</v>
      </c>
      <c r="C2194">
        <v>4446</v>
      </c>
      <c r="D2194">
        <v>2193</v>
      </c>
      <c r="E2194">
        <v>15</v>
      </c>
      <c r="F2194" s="8" t="str">
        <f t="shared" si="68"/>
        <v>insert into Inventario values (2193,32,4446,2193,15);</v>
      </c>
    </row>
    <row r="2195" spans="1:6" x14ac:dyDescent="0.25">
      <c r="A2195" s="8">
        <f t="shared" si="69"/>
        <v>2194</v>
      </c>
      <c r="B2195">
        <v>40</v>
      </c>
      <c r="C2195">
        <v>5538</v>
      </c>
      <c r="D2195">
        <v>2194</v>
      </c>
      <c r="E2195">
        <v>16</v>
      </c>
      <c r="F2195" s="8" t="str">
        <f t="shared" si="68"/>
        <v>insert into Inventario values (2194,40,5538,2194,16);</v>
      </c>
    </row>
    <row r="2196" spans="1:6" x14ac:dyDescent="0.25">
      <c r="A2196" s="8">
        <f t="shared" si="69"/>
        <v>2195</v>
      </c>
      <c r="B2196">
        <v>16</v>
      </c>
      <c r="C2196">
        <v>2106</v>
      </c>
      <c r="D2196">
        <v>2195</v>
      </c>
      <c r="E2196">
        <v>17</v>
      </c>
      <c r="F2196" s="8" t="str">
        <f t="shared" si="68"/>
        <v>insert into Inventario values (2195,16,2106,2195,17);</v>
      </c>
    </row>
    <row r="2197" spans="1:6" x14ac:dyDescent="0.25">
      <c r="A2197" s="8">
        <f t="shared" si="69"/>
        <v>2196</v>
      </c>
      <c r="B2197">
        <v>15</v>
      </c>
      <c r="C2197">
        <v>1950</v>
      </c>
      <c r="D2197">
        <v>2196</v>
      </c>
      <c r="E2197">
        <v>18</v>
      </c>
      <c r="F2197" s="8" t="str">
        <f t="shared" si="68"/>
        <v>insert into Inventario values (2196,15,1950,2196,18);</v>
      </c>
    </row>
    <row r="2198" spans="1:6" x14ac:dyDescent="0.25">
      <c r="A2198" s="8">
        <f t="shared" si="69"/>
        <v>2197</v>
      </c>
      <c r="B2198">
        <v>9</v>
      </c>
      <c r="C2198">
        <v>1170</v>
      </c>
      <c r="D2198">
        <v>2197</v>
      </c>
      <c r="E2198">
        <v>19</v>
      </c>
      <c r="F2198" s="8" t="str">
        <f t="shared" si="68"/>
        <v>insert into Inventario values (2197,9,1170,2197,19);</v>
      </c>
    </row>
    <row r="2199" spans="1:6" x14ac:dyDescent="0.25">
      <c r="A2199" s="8">
        <f t="shared" si="69"/>
        <v>2198</v>
      </c>
      <c r="B2199">
        <v>8</v>
      </c>
      <c r="C2199">
        <v>1014</v>
      </c>
      <c r="D2199">
        <v>2198</v>
      </c>
      <c r="E2199">
        <v>20</v>
      </c>
      <c r="F2199" s="8" t="str">
        <f t="shared" si="68"/>
        <v>insert into Inventario values (2198,8,1014,2198,20);</v>
      </c>
    </row>
    <row r="2200" spans="1:6" x14ac:dyDescent="0.25">
      <c r="A2200" s="8">
        <f t="shared" si="69"/>
        <v>2199</v>
      </c>
      <c r="B2200">
        <v>7</v>
      </c>
      <c r="C2200">
        <v>858</v>
      </c>
      <c r="D2200">
        <v>2199</v>
      </c>
      <c r="E2200">
        <v>21</v>
      </c>
      <c r="F2200" s="8" t="str">
        <f t="shared" si="68"/>
        <v>insert into Inventario values (2199,7,858,2199,21);</v>
      </c>
    </row>
    <row r="2201" spans="1:6" x14ac:dyDescent="0.25">
      <c r="A2201" s="8">
        <f t="shared" si="69"/>
        <v>2200</v>
      </c>
      <c r="B2201">
        <v>14</v>
      </c>
      <c r="C2201">
        <v>1794</v>
      </c>
      <c r="D2201">
        <v>2200</v>
      </c>
      <c r="E2201">
        <v>22</v>
      </c>
      <c r="F2201" s="8" t="str">
        <f t="shared" si="68"/>
        <v>insert into Inventario values (2200,14,1794,2200,22);</v>
      </c>
    </row>
    <row r="2202" spans="1:6" x14ac:dyDescent="0.25">
      <c r="A2202" s="8">
        <f t="shared" si="69"/>
        <v>2201</v>
      </c>
      <c r="B2202">
        <v>18</v>
      </c>
      <c r="C2202">
        <v>2418</v>
      </c>
      <c r="D2202">
        <v>2201</v>
      </c>
      <c r="E2202">
        <v>23</v>
      </c>
      <c r="F2202" s="8" t="str">
        <f t="shared" si="68"/>
        <v>insert into Inventario values (2201,18,2418,2201,23);</v>
      </c>
    </row>
    <row r="2203" spans="1:6" x14ac:dyDescent="0.25">
      <c r="A2203" s="8">
        <f t="shared" si="69"/>
        <v>2202</v>
      </c>
      <c r="B2203">
        <v>17</v>
      </c>
      <c r="C2203">
        <v>2262</v>
      </c>
      <c r="D2203">
        <v>2202</v>
      </c>
      <c r="E2203">
        <v>24</v>
      </c>
      <c r="F2203" s="8" t="str">
        <f t="shared" si="68"/>
        <v>insert into Inventario values (2202,17,2262,2202,24);</v>
      </c>
    </row>
    <row r="2204" spans="1:6" x14ac:dyDescent="0.25">
      <c r="A2204" s="8">
        <f t="shared" si="69"/>
        <v>2203</v>
      </c>
      <c r="B2204">
        <v>14</v>
      </c>
      <c r="C2204">
        <v>1794</v>
      </c>
      <c r="D2204">
        <v>2203</v>
      </c>
      <c r="E2204">
        <v>25</v>
      </c>
      <c r="F2204" s="8" t="str">
        <f t="shared" si="68"/>
        <v>insert into Inventario values (2203,14,1794,2203,25);</v>
      </c>
    </row>
    <row r="2205" spans="1:6" x14ac:dyDescent="0.25">
      <c r="A2205" s="8">
        <f t="shared" si="69"/>
        <v>2204</v>
      </c>
      <c r="B2205">
        <v>7</v>
      </c>
      <c r="C2205">
        <v>936</v>
      </c>
      <c r="D2205">
        <v>2204</v>
      </c>
      <c r="E2205">
        <v>26</v>
      </c>
      <c r="F2205" s="8" t="str">
        <f t="shared" si="68"/>
        <v>insert into Inventario values (2204,7,936,2204,26);</v>
      </c>
    </row>
    <row r="2206" spans="1:6" x14ac:dyDescent="0.25">
      <c r="A2206" s="8">
        <f t="shared" si="69"/>
        <v>2205</v>
      </c>
      <c r="B2206">
        <v>27</v>
      </c>
      <c r="C2206">
        <v>3588</v>
      </c>
      <c r="D2206">
        <v>2205</v>
      </c>
      <c r="E2206">
        <v>27</v>
      </c>
      <c r="F2206" s="8" t="str">
        <f t="shared" si="68"/>
        <v>insert into Inventario values (2205,27,3588,2205,27);</v>
      </c>
    </row>
    <row r="2207" spans="1:6" x14ac:dyDescent="0.25">
      <c r="A2207" s="8">
        <f t="shared" si="69"/>
        <v>2206</v>
      </c>
      <c r="B2207">
        <v>6</v>
      </c>
      <c r="C2207">
        <v>468</v>
      </c>
      <c r="D2207">
        <v>2206</v>
      </c>
      <c r="E2207">
        <v>28</v>
      </c>
      <c r="F2207" s="8" t="str">
        <f t="shared" si="68"/>
        <v>insert into Inventario values (2206,6,468,2206,28);</v>
      </c>
    </row>
    <row r="2208" spans="1:6" x14ac:dyDescent="0.25">
      <c r="A2208" s="8">
        <f t="shared" si="69"/>
        <v>2207</v>
      </c>
      <c r="B2208">
        <v>25</v>
      </c>
      <c r="C2208">
        <v>3354</v>
      </c>
      <c r="D2208">
        <v>2207</v>
      </c>
      <c r="E2208">
        <v>29</v>
      </c>
      <c r="F2208" s="8" t="str">
        <f t="shared" si="68"/>
        <v>insert into Inventario values (2207,25,3354,2207,29);</v>
      </c>
    </row>
    <row r="2209" spans="1:6" x14ac:dyDescent="0.25">
      <c r="A2209" s="8">
        <f t="shared" si="69"/>
        <v>2208</v>
      </c>
      <c r="B2209">
        <v>6</v>
      </c>
      <c r="C2209">
        <v>780</v>
      </c>
      <c r="D2209">
        <v>2208</v>
      </c>
      <c r="E2209">
        <v>30</v>
      </c>
      <c r="F2209" s="8" t="str">
        <f t="shared" si="68"/>
        <v>insert into Inventario values (2208,6,780,2208,30);</v>
      </c>
    </row>
    <row r="2210" spans="1:6" x14ac:dyDescent="0.25">
      <c r="A2210" s="8">
        <f t="shared" si="69"/>
        <v>2209</v>
      </c>
      <c r="B2210">
        <v>5</v>
      </c>
      <c r="C2210">
        <v>468</v>
      </c>
      <c r="D2210">
        <v>2209</v>
      </c>
      <c r="E2210">
        <v>31</v>
      </c>
      <c r="F2210" s="8" t="str">
        <f t="shared" si="68"/>
        <v>insert into Inventario values (2209,5,468,2209,31);</v>
      </c>
    </row>
    <row r="2211" spans="1:6" x14ac:dyDescent="0.25">
      <c r="A2211" s="8">
        <f t="shared" si="69"/>
        <v>2210</v>
      </c>
      <c r="B2211">
        <v>10</v>
      </c>
      <c r="C2211">
        <v>1170</v>
      </c>
      <c r="D2211">
        <v>2210</v>
      </c>
      <c r="E2211">
        <v>32</v>
      </c>
      <c r="F2211" s="8" t="str">
        <f t="shared" si="68"/>
        <v>insert into Inventario values (2210,10,1170,2210,32);</v>
      </c>
    </row>
    <row r="2212" spans="1:6" x14ac:dyDescent="0.25">
      <c r="A2212" s="8">
        <f t="shared" si="69"/>
        <v>2211</v>
      </c>
      <c r="B2212">
        <v>36</v>
      </c>
      <c r="C2212">
        <v>4914</v>
      </c>
      <c r="D2212">
        <v>2211</v>
      </c>
      <c r="E2212">
        <v>33</v>
      </c>
      <c r="F2212" s="8" t="str">
        <f t="shared" si="68"/>
        <v>insert into Inventario values (2211,36,4914,2211,33);</v>
      </c>
    </row>
    <row r="2213" spans="1:6" x14ac:dyDescent="0.25">
      <c r="A2213" s="8">
        <f t="shared" si="69"/>
        <v>2212</v>
      </c>
      <c r="B2213">
        <v>7</v>
      </c>
      <c r="C2213">
        <v>936</v>
      </c>
      <c r="D2213">
        <v>2212</v>
      </c>
      <c r="E2213">
        <v>1</v>
      </c>
      <c r="F2213" s="8" t="str">
        <f t="shared" si="68"/>
        <v>insert into Inventario values (2212,7,936,2212,1);</v>
      </c>
    </row>
    <row r="2214" spans="1:6" x14ac:dyDescent="0.25">
      <c r="A2214" s="8">
        <f t="shared" si="69"/>
        <v>2213</v>
      </c>
      <c r="B2214">
        <v>8</v>
      </c>
      <c r="C2214">
        <v>1092</v>
      </c>
      <c r="D2214">
        <v>2213</v>
      </c>
      <c r="E2214">
        <v>2</v>
      </c>
      <c r="F2214" s="8" t="str">
        <f t="shared" si="68"/>
        <v>insert into Inventario values (2213,8,1092,2213,2);</v>
      </c>
    </row>
    <row r="2215" spans="1:6" x14ac:dyDescent="0.25">
      <c r="A2215" s="8">
        <f t="shared" si="69"/>
        <v>2214</v>
      </c>
      <c r="B2215">
        <v>12</v>
      </c>
      <c r="C2215">
        <v>1560</v>
      </c>
      <c r="D2215">
        <v>2214</v>
      </c>
      <c r="E2215">
        <v>3</v>
      </c>
      <c r="F2215" s="8" t="str">
        <f t="shared" si="68"/>
        <v>insert into Inventario values (2214,12,1560,2214,3);</v>
      </c>
    </row>
    <row r="2216" spans="1:6" x14ac:dyDescent="0.25">
      <c r="A2216" s="8">
        <f t="shared" si="69"/>
        <v>2215</v>
      </c>
      <c r="B2216">
        <v>23</v>
      </c>
      <c r="C2216">
        <v>3198</v>
      </c>
      <c r="D2216">
        <v>2215</v>
      </c>
      <c r="E2216">
        <v>4</v>
      </c>
      <c r="F2216" s="8" t="str">
        <f t="shared" si="68"/>
        <v>insert into Inventario values (2215,23,3198,2215,4);</v>
      </c>
    </row>
    <row r="2217" spans="1:6" x14ac:dyDescent="0.25">
      <c r="A2217" s="8">
        <f t="shared" si="69"/>
        <v>2216</v>
      </c>
      <c r="B2217">
        <v>21</v>
      </c>
      <c r="C2217">
        <v>2808</v>
      </c>
      <c r="D2217">
        <v>2216</v>
      </c>
      <c r="E2217">
        <v>5</v>
      </c>
      <c r="F2217" s="8" t="str">
        <f t="shared" si="68"/>
        <v>insert into Inventario values (2216,21,2808,2216,5);</v>
      </c>
    </row>
    <row r="2218" spans="1:6" x14ac:dyDescent="0.25">
      <c r="A2218" s="8">
        <f t="shared" si="69"/>
        <v>2217</v>
      </c>
      <c r="B2218">
        <v>40</v>
      </c>
      <c r="C2218">
        <v>5460</v>
      </c>
      <c r="D2218">
        <v>2217</v>
      </c>
      <c r="E2218">
        <v>6</v>
      </c>
      <c r="F2218" s="8" t="str">
        <f t="shared" si="68"/>
        <v>insert into Inventario values (2217,40,5460,2217,6);</v>
      </c>
    </row>
    <row r="2219" spans="1:6" x14ac:dyDescent="0.25">
      <c r="A2219" s="8">
        <f t="shared" si="69"/>
        <v>2218</v>
      </c>
      <c r="B2219">
        <v>26</v>
      </c>
      <c r="C2219">
        <v>3510</v>
      </c>
      <c r="D2219">
        <v>2218</v>
      </c>
      <c r="E2219">
        <v>7</v>
      </c>
      <c r="F2219" s="8" t="str">
        <f t="shared" si="68"/>
        <v>insert into Inventario values (2218,26,3510,2218,7);</v>
      </c>
    </row>
    <row r="2220" spans="1:6" x14ac:dyDescent="0.25">
      <c r="A2220" s="8">
        <f t="shared" si="69"/>
        <v>2219</v>
      </c>
      <c r="B2220">
        <v>13</v>
      </c>
      <c r="C2220">
        <v>1716</v>
      </c>
      <c r="D2220">
        <v>2219</v>
      </c>
      <c r="E2220">
        <v>8</v>
      </c>
      <c r="F2220" s="8" t="str">
        <f t="shared" si="68"/>
        <v>insert into Inventario values (2219,13,1716,2219,8);</v>
      </c>
    </row>
    <row r="2221" spans="1:6" x14ac:dyDescent="0.25">
      <c r="A2221" s="8">
        <f t="shared" si="69"/>
        <v>2220</v>
      </c>
      <c r="B2221">
        <v>30</v>
      </c>
      <c r="C2221">
        <v>4134</v>
      </c>
      <c r="D2221">
        <v>2220</v>
      </c>
      <c r="E2221">
        <v>9</v>
      </c>
      <c r="F2221" s="8" t="str">
        <f t="shared" si="68"/>
        <v>insert into Inventario values (2220,30,4134,2220,9);</v>
      </c>
    </row>
    <row r="2222" spans="1:6" x14ac:dyDescent="0.25">
      <c r="A2222" s="8">
        <f t="shared" si="69"/>
        <v>2221</v>
      </c>
      <c r="B2222">
        <v>67</v>
      </c>
      <c r="C2222">
        <v>9048</v>
      </c>
      <c r="D2222">
        <v>2221</v>
      </c>
      <c r="E2222">
        <v>10</v>
      </c>
      <c r="F2222" s="8" t="str">
        <f t="shared" si="68"/>
        <v>insert into Inventario values (2221,67,9048,2221,10);</v>
      </c>
    </row>
    <row r="2223" spans="1:6" x14ac:dyDescent="0.25">
      <c r="A2223" s="8">
        <f t="shared" si="69"/>
        <v>2222</v>
      </c>
      <c r="B2223">
        <v>66</v>
      </c>
      <c r="C2223">
        <v>9048</v>
      </c>
      <c r="D2223">
        <v>2222</v>
      </c>
      <c r="E2223">
        <v>11</v>
      </c>
      <c r="F2223" s="8" t="str">
        <f t="shared" si="68"/>
        <v>insert into Inventario values (2222,66,9048,2222,11);</v>
      </c>
    </row>
    <row r="2224" spans="1:6" x14ac:dyDescent="0.25">
      <c r="A2224" s="8">
        <f t="shared" si="69"/>
        <v>2223</v>
      </c>
      <c r="B2224">
        <v>39</v>
      </c>
      <c r="C2224">
        <v>5304</v>
      </c>
      <c r="D2224">
        <v>2223</v>
      </c>
      <c r="E2224">
        <v>12</v>
      </c>
      <c r="F2224" s="8" t="str">
        <f t="shared" si="68"/>
        <v>insert into Inventario values (2223,39,5304,2223,12);</v>
      </c>
    </row>
    <row r="2225" spans="1:6" x14ac:dyDescent="0.25">
      <c r="A2225" s="8">
        <f t="shared" si="69"/>
        <v>2224</v>
      </c>
      <c r="B2225">
        <v>49</v>
      </c>
      <c r="C2225">
        <v>6708</v>
      </c>
      <c r="D2225">
        <v>2224</v>
      </c>
      <c r="E2225">
        <v>13</v>
      </c>
      <c r="F2225" s="8" t="str">
        <f t="shared" si="68"/>
        <v>insert into Inventario values (2224,49,6708,2224,13);</v>
      </c>
    </row>
    <row r="2226" spans="1:6" x14ac:dyDescent="0.25">
      <c r="A2226" s="8">
        <f t="shared" si="69"/>
        <v>2225</v>
      </c>
      <c r="B2226">
        <v>53</v>
      </c>
      <c r="C2226">
        <v>7254</v>
      </c>
      <c r="D2226">
        <v>2225</v>
      </c>
      <c r="E2226">
        <v>14</v>
      </c>
      <c r="F2226" s="8" t="str">
        <f t="shared" si="68"/>
        <v>insert into Inventario values (2225,53,7254,2225,14);</v>
      </c>
    </row>
    <row r="2227" spans="1:6" x14ac:dyDescent="0.25">
      <c r="A2227" s="8">
        <f t="shared" si="69"/>
        <v>2226</v>
      </c>
      <c r="B2227">
        <v>41</v>
      </c>
      <c r="C2227">
        <v>5616</v>
      </c>
      <c r="D2227">
        <v>2226</v>
      </c>
      <c r="E2227">
        <v>15</v>
      </c>
      <c r="F2227" s="8" t="str">
        <f t="shared" si="68"/>
        <v>insert into Inventario values (2226,41,5616,2226,15);</v>
      </c>
    </row>
    <row r="2228" spans="1:6" x14ac:dyDescent="0.25">
      <c r="A2228" s="8">
        <f t="shared" si="69"/>
        <v>2227</v>
      </c>
      <c r="B2228">
        <v>89</v>
      </c>
      <c r="C2228">
        <v>12246</v>
      </c>
      <c r="D2228">
        <v>2227</v>
      </c>
      <c r="E2228">
        <v>16</v>
      </c>
      <c r="F2228" s="8" t="str">
        <f t="shared" si="68"/>
        <v>insert into Inventario values (2227,89,12246,2227,16);</v>
      </c>
    </row>
    <row r="2229" spans="1:6" x14ac:dyDescent="0.25">
      <c r="A2229" s="8">
        <f t="shared" si="69"/>
        <v>2228</v>
      </c>
      <c r="B2229">
        <v>52</v>
      </c>
      <c r="C2229">
        <v>7176</v>
      </c>
      <c r="D2229">
        <v>2228</v>
      </c>
      <c r="E2229">
        <v>17</v>
      </c>
      <c r="F2229" s="8" t="str">
        <f t="shared" si="68"/>
        <v>insert into Inventario values (2228,52,7176,2228,17);</v>
      </c>
    </row>
    <row r="2230" spans="1:6" x14ac:dyDescent="0.25">
      <c r="A2230" s="8">
        <f t="shared" si="69"/>
        <v>2229</v>
      </c>
      <c r="B2230">
        <v>34</v>
      </c>
      <c r="C2230">
        <v>4602</v>
      </c>
      <c r="D2230">
        <v>2229</v>
      </c>
      <c r="E2230">
        <v>18</v>
      </c>
      <c r="F2230" s="8" t="str">
        <f t="shared" si="68"/>
        <v>insert into Inventario values (2229,34,4602,2229,18);</v>
      </c>
    </row>
    <row r="2231" spans="1:6" x14ac:dyDescent="0.25">
      <c r="A2231" s="8">
        <f t="shared" si="69"/>
        <v>2230</v>
      </c>
      <c r="B2231">
        <v>28</v>
      </c>
      <c r="C2231">
        <v>3822</v>
      </c>
      <c r="D2231">
        <v>2230</v>
      </c>
      <c r="E2231">
        <v>19</v>
      </c>
      <c r="F2231" s="8" t="str">
        <f t="shared" si="68"/>
        <v>insert into Inventario values (2230,28,3822,2230,19);</v>
      </c>
    </row>
    <row r="2232" spans="1:6" x14ac:dyDescent="0.25">
      <c r="A2232" s="8">
        <f t="shared" si="69"/>
        <v>2231</v>
      </c>
      <c r="B2232">
        <v>84</v>
      </c>
      <c r="C2232">
        <v>11544</v>
      </c>
      <c r="D2232">
        <v>2231</v>
      </c>
      <c r="E2232">
        <v>20</v>
      </c>
      <c r="F2232" s="8" t="str">
        <f t="shared" si="68"/>
        <v>insert into Inventario values (2231,84,11544,2231,20);</v>
      </c>
    </row>
    <row r="2233" spans="1:6" x14ac:dyDescent="0.25">
      <c r="A2233" s="8">
        <f t="shared" si="69"/>
        <v>2232</v>
      </c>
      <c r="B2233">
        <v>58</v>
      </c>
      <c r="C2233">
        <v>7956</v>
      </c>
      <c r="D2233">
        <v>2232</v>
      </c>
      <c r="E2233">
        <v>21</v>
      </c>
      <c r="F2233" s="8" t="str">
        <f t="shared" si="68"/>
        <v>insert into Inventario values (2232,58,7956,2232,21);</v>
      </c>
    </row>
    <row r="2234" spans="1:6" x14ac:dyDescent="0.25">
      <c r="A2234" s="8">
        <f t="shared" si="69"/>
        <v>2233</v>
      </c>
      <c r="B2234">
        <v>146</v>
      </c>
      <c r="C2234">
        <v>20124</v>
      </c>
      <c r="D2234">
        <v>2233</v>
      </c>
      <c r="E2234">
        <v>22</v>
      </c>
      <c r="F2234" s="8" t="str">
        <f t="shared" si="68"/>
        <v>insert into Inventario values (2233,146,20124,2233,22);</v>
      </c>
    </row>
    <row r="2235" spans="1:6" x14ac:dyDescent="0.25">
      <c r="A2235" s="8">
        <f t="shared" si="69"/>
        <v>2234</v>
      </c>
      <c r="B2235">
        <v>82</v>
      </c>
      <c r="C2235">
        <v>11310</v>
      </c>
      <c r="D2235">
        <v>2234</v>
      </c>
      <c r="E2235">
        <v>23</v>
      </c>
      <c r="F2235" s="8" t="str">
        <f t="shared" si="68"/>
        <v>insert into Inventario values (2234,82,11310,2234,23);</v>
      </c>
    </row>
    <row r="2236" spans="1:6" x14ac:dyDescent="0.25">
      <c r="A2236" s="8">
        <f t="shared" si="69"/>
        <v>2235</v>
      </c>
      <c r="B2236">
        <v>214</v>
      </c>
      <c r="C2236">
        <v>29484</v>
      </c>
      <c r="D2236">
        <v>2235</v>
      </c>
      <c r="E2236">
        <v>24</v>
      </c>
      <c r="F2236" s="8" t="str">
        <f t="shared" si="68"/>
        <v>insert into Inventario values (2235,214,29484,2235,24);</v>
      </c>
    </row>
    <row r="2237" spans="1:6" x14ac:dyDescent="0.25">
      <c r="A2237" s="8">
        <f t="shared" si="69"/>
        <v>2236</v>
      </c>
      <c r="B2237">
        <v>118</v>
      </c>
      <c r="C2237">
        <v>16224</v>
      </c>
      <c r="D2237">
        <v>2236</v>
      </c>
      <c r="E2237">
        <v>25</v>
      </c>
      <c r="F2237" s="8" t="str">
        <f t="shared" si="68"/>
        <v>insert into Inventario values (2236,118,16224,2236,25);</v>
      </c>
    </row>
    <row r="2238" spans="1:6" x14ac:dyDescent="0.25">
      <c r="A2238" s="8">
        <f t="shared" si="69"/>
        <v>2237</v>
      </c>
      <c r="B2238">
        <v>274</v>
      </c>
      <c r="C2238">
        <v>37752</v>
      </c>
      <c r="D2238">
        <v>2237</v>
      </c>
      <c r="E2238">
        <v>26</v>
      </c>
      <c r="F2238" s="8" t="str">
        <f t="shared" si="68"/>
        <v>insert into Inventario values (2237,274,37752,2237,26);</v>
      </c>
    </row>
    <row r="2239" spans="1:6" x14ac:dyDescent="0.25">
      <c r="A2239" s="8">
        <f t="shared" si="69"/>
        <v>2238</v>
      </c>
      <c r="B2239">
        <v>150</v>
      </c>
      <c r="C2239">
        <v>20670</v>
      </c>
      <c r="D2239">
        <v>2238</v>
      </c>
      <c r="E2239">
        <v>27</v>
      </c>
      <c r="F2239" s="8" t="str">
        <f t="shared" si="68"/>
        <v>insert into Inventario values (2238,150,20670,2238,27);</v>
      </c>
    </row>
    <row r="2240" spans="1:6" x14ac:dyDescent="0.25">
      <c r="A2240" s="8">
        <f t="shared" si="69"/>
        <v>2239</v>
      </c>
      <c r="B2240">
        <v>103</v>
      </c>
      <c r="C2240">
        <v>14274</v>
      </c>
      <c r="D2240">
        <v>2239</v>
      </c>
      <c r="E2240">
        <v>28</v>
      </c>
      <c r="F2240" s="8" t="str">
        <f t="shared" si="68"/>
        <v>insert into Inventario values (2239,103,14274,2239,28);</v>
      </c>
    </row>
    <row r="2241" spans="1:6" x14ac:dyDescent="0.25">
      <c r="A2241" s="8">
        <f t="shared" si="69"/>
        <v>2240</v>
      </c>
      <c r="B2241">
        <v>215</v>
      </c>
      <c r="C2241">
        <v>29640</v>
      </c>
      <c r="D2241">
        <v>2240</v>
      </c>
      <c r="E2241">
        <v>29</v>
      </c>
      <c r="F2241" s="8" t="str">
        <f t="shared" si="68"/>
        <v>insert into Inventario values (2240,215,29640,2240,29);</v>
      </c>
    </row>
    <row r="2242" spans="1:6" x14ac:dyDescent="0.25">
      <c r="A2242" s="8">
        <f t="shared" si="69"/>
        <v>2241</v>
      </c>
      <c r="B2242">
        <v>18</v>
      </c>
      <c r="C2242">
        <v>2496</v>
      </c>
      <c r="D2242">
        <v>2241</v>
      </c>
      <c r="E2242">
        <v>30</v>
      </c>
      <c r="F2242" s="8" t="str">
        <f t="shared" si="68"/>
        <v>insert into Inventario values (2241,18,2496,2241,30);</v>
      </c>
    </row>
    <row r="2243" spans="1:6" x14ac:dyDescent="0.25">
      <c r="A2243" s="8">
        <f t="shared" si="69"/>
        <v>2242</v>
      </c>
      <c r="B2243">
        <v>63</v>
      </c>
      <c r="C2243">
        <v>8580</v>
      </c>
      <c r="D2243">
        <v>2242</v>
      </c>
      <c r="E2243">
        <v>31</v>
      </c>
      <c r="F2243" s="8" t="str">
        <f t="shared" ref="F2243:F2306" si="70">"insert into Inventario values ("&amp;A2243&amp;","&amp;B2243&amp;","&amp;C2243&amp;","&amp;D2243&amp;","&amp;E2243&amp;");"</f>
        <v>insert into Inventario values (2242,63,8580,2242,31);</v>
      </c>
    </row>
    <row r="2244" spans="1:6" x14ac:dyDescent="0.25">
      <c r="A2244" s="8">
        <f t="shared" ref="A2244:A2307" si="71">+A2243+1</f>
        <v>2243</v>
      </c>
      <c r="B2244">
        <v>87</v>
      </c>
      <c r="C2244">
        <v>11856</v>
      </c>
      <c r="D2244">
        <v>2243</v>
      </c>
      <c r="E2244">
        <v>32</v>
      </c>
      <c r="F2244" s="8" t="str">
        <f t="shared" si="70"/>
        <v>insert into Inventario values (2243,87,11856,2243,32);</v>
      </c>
    </row>
    <row r="2245" spans="1:6" x14ac:dyDescent="0.25">
      <c r="A2245" s="8">
        <f t="shared" si="71"/>
        <v>2244</v>
      </c>
      <c r="B2245">
        <v>154</v>
      </c>
      <c r="C2245">
        <v>21060</v>
      </c>
      <c r="D2245">
        <v>2244</v>
      </c>
      <c r="E2245">
        <v>33</v>
      </c>
      <c r="F2245" s="8" t="str">
        <f t="shared" si="70"/>
        <v>insert into Inventario values (2244,154,21060,2244,33);</v>
      </c>
    </row>
    <row r="2246" spans="1:6" x14ac:dyDescent="0.25">
      <c r="A2246" s="8">
        <f t="shared" si="71"/>
        <v>2245</v>
      </c>
      <c r="B2246">
        <v>24</v>
      </c>
      <c r="C2246">
        <v>3198</v>
      </c>
      <c r="D2246">
        <v>2245</v>
      </c>
      <c r="E2246">
        <v>1</v>
      </c>
      <c r="F2246" s="8" t="str">
        <f t="shared" si="70"/>
        <v>insert into Inventario values (2245,24,3198,2245,1);</v>
      </c>
    </row>
    <row r="2247" spans="1:6" x14ac:dyDescent="0.25">
      <c r="A2247" s="8">
        <f t="shared" si="71"/>
        <v>2246</v>
      </c>
      <c r="B2247">
        <v>29</v>
      </c>
      <c r="C2247">
        <v>4056</v>
      </c>
      <c r="D2247">
        <v>2246</v>
      </c>
      <c r="E2247">
        <v>2</v>
      </c>
      <c r="F2247" s="8" t="str">
        <f t="shared" si="70"/>
        <v>insert into Inventario values (2246,29,4056,2246,2);</v>
      </c>
    </row>
    <row r="2248" spans="1:6" x14ac:dyDescent="0.25">
      <c r="A2248" s="8">
        <f t="shared" si="71"/>
        <v>2247</v>
      </c>
      <c r="B2248">
        <v>52</v>
      </c>
      <c r="C2248">
        <v>7020</v>
      </c>
      <c r="D2248">
        <v>2247</v>
      </c>
      <c r="E2248">
        <v>3</v>
      </c>
      <c r="F2248" s="8" t="str">
        <f t="shared" si="70"/>
        <v>insert into Inventario values (2247,52,7020,2247,3);</v>
      </c>
    </row>
    <row r="2249" spans="1:6" x14ac:dyDescent="0.25">
      <c r="A2249" s="8">
        <f t="shared" si="71"/>
        <v>2248</v>
      </c>
      <c r="B2249">
        <v>26</v>
      </c>
      <c r="C2249">
        <v>3432</v>
      </c>
      <c r="D2249">
        <v>2248</v>
      </c>
      <c r="E2249">
        <v>4</v>
      </c>
      <c r="F2249" s="8" t="str">
        <f t="shared" si="70"/>
        <v>insert into Inventario values (2248,26,3432,2248,4);</v>
      </c>
    </row>
    <row r="2250" spans="1:6" x14ac:dyDescent="0.25">
      <c r="A2250" s="8">
        <f t="shared" si="71"/>
        <v>2249</v>
      </c>
      <c r="B2250">
        <v>100</v>
      </c>
      <c r="C2250">
        <v>14820</v>
      </c>
      <c r="D2250">
        <v>2249</v>
      </c>
      <c r="E2250">
        <v>5</v>
      </c>
      <c r="F2250" s="8" t="str">
        <f t="shared" si="70"/>
        <v>insert into Inventario values (2249,100,14820,2249,5);</v>
      </c>
    </row>
    <row r="2251" spans="1:6" x14ac:dyDescent="0.25">
      <c r="A2251" s="8">
        <f t="shared" si="71"/>
        <v>2250</v>
      </c>
      <c r="B2251">
        <v>30</v>
      </c>
      <c r="C2251">
        <v>3900</v>
      </c>
      <c r="D2251">
        <v>2250</v>
      </c>
      <c r="E2251">
        <v>6</v>
      </c>
      <c r="F2251" s="8" t="str">
        <f t="shared" si="70"/>
        <v>insert into Inventario values (2250,30,3900,2250,6);</v>
      </c>
    </row>
    <row r="2252" spans="1:6" x14ac:dyDescent="0.25">
      <c r="A2252" s="8">
        <f t="shared" si="71"/>
        <v>2251</v>
      </c>
      <c r="B2252">
        <v>90</v>
      </c>
      <c r="C2252">
        <v>12480</v>
      </c>
      <c r="D2252">
        <v>2251</v>
      </c>
      <c r="E2252">
        <v>7</v>
      </c>
      <c r="F2252" s="8" t="str">
        <f t="shared" si="70"/>
        <v>insert into Inventario values (2251,90,12480,2251,7);</v>
      </c>
    </row>
    <row r="2253" spans="1:6" x14ac:dyDescent="0.25">
      <c r="A2253" s="8">
        <f t="shared" si="71"/>
        <v>2252</v>
      </c>
      <c r="B2253">
        <v>49</v>
      </c>
      <c r="C2253">
        <v>6708</v>
      </c>
      <c r="D2253">
        <v>2252</v>
      </c>
      <c r="E2253">
        <v>8</v>
      </c>
      <c r="F2253" s="8" t="str">
        <f t="shared" si="70"/>
        <v>insert into Inventario values (2252,49,6708,2252,8);</v>
      </c>
    </row>
    <row r="2254" spans="1:6" x14ac:dyDescent="0.25">
      <c r="A2254" s="8">
        <f t="shared" si="71"/>
        <v>2253</v>
      </c>
      <c r="B2254">
        <v>311</v>
      </c>
      <c r="C2254">
        <v>48516</v>
      </c>
      <c r="D2254">
        <v>2253</v>
      </c>
      <c r="E2254">
        <v>9</v>
      </c>
      <c r="F2254" s="8" t="str">
        <f t="shared" si="70"/>
        <v>insert into Inventario values (2253,311,48516,2253,9);</v>
      </c>
    </row>
    <row r="2255" spans="1:6" x14ac:dyDescent="0.25">
      <c r="A2255" s="8">
        <f t="shared" si="71"/>
        <v>2254</v>
      </c>
      <c r="B2255">
        <v>234</v>
      </c>
      <c r="C2255">
        <v>32292</v>
      </c>
      <c r="D2255">
        <v>2254</v>
      </c>
      <c r="E2255">
        <v>10</v>
      </c>
      <c r="F2255" s="8" t="str">
        <f t="shared" si="70"/>
        <v>insert into Inventario values (2254,234,32292,2254,10);</v>
      </c>
    </row>
    <row r="2256" spans="1:6" x14ac:dyDescent="0.25">
      <c r="A2256" s="8">
        <f t="shared" si="71"/>
        <v>2255</v>
      </c>
      <c r="B2256">
        <v>154</v>
      </c>
      <c r="C2256">
        <v>20982</v>
      </c>
      <c r="D2256">
        <v>2255</v>
      </c>
      <c r="E2256">
        <v>11</v>
      </c>
      <c r="F2256" s="8" t="str">
        <f t="shared" si="70"/>
        <v>insert into Inventario values (2255,154,20982,2255,11);</v>
      </c>
    </row>
    <row r="2257" spans="1:6" x14ac:dyDescent="0.25">
      <c r="A2257" s="8">
        <f t="shared" si="71"/>
        <v>2256</v>
      </c>
      <c r="B2257">
        <v>29</v>
      </c>
      <c r="C2257">
        <v>3900</v>
      </c>
      <c r="D2257">
        <v>2256</v>
      </c>
      <c r="E2257">
        <v>12</v>
      </c>
      <c r="F2257" s="8" t="str">
        <f t="shared" si="70"/>
        <v>insert into Inventario values (2256,29,3900,2256,12);</v>
      </c>
    </row>
    <row r="2258" spans="1:6" x14ac:dyDescent="0.25">
      <c r="A2258" s="8">
        <f t="shared" si="71"/>
        <v>2257</v>
      </c>
      <c r="B2258">
        <v>186</v>
      </c>
      <c r="C2258">
        <v>25428</v>
      </c>
      <c r="D2258">
        <v>2257</v>
      </c>
      <c r="E2258">
        <v>13</v>
      </c>
      <c r="F2258" s="8" t="str">
        <f t="shared" si="70"/>
        <v>insert into Inventario values (2257,186,25428,2257,13);</v>
      </c>
    </row>
    <row r="2259" spans="1:6" x14ac:dyDescent="0.25">
      <c r="A2259" s="8">
        <f t="shared" si="71"/>
        <v>2258</v>
      </c>
      <c r="B2259">
        <v>189</v>
      </c>
      <c r="C2259">
        <v>27846</v>
      </c>
      <c r="D2259">
        <v>2258</v>
      </c>
      <c r="E2259">
        <v>14</v>
      </c>
      <c r="F2259" s="8" t="str">
        <f t="shared" si="70"/>
        <v>insert into Inventario values (2258,189,27846,2258,14);</v>
      </c>
    </row>
    <row r="2260" spans="1:6" x14ac:dyDescent="0.25">
      <c r="A2260" s="8">
        <f t="shared" si="71"/>
        <v>2259</v>
      </c>
      <c r="B2260">
        <v>128</v>
      </c>
      <c r="C2260">
        <v>17394</v>
      </c>
      <c r="D2260">
        <v>2259</v>
      </c>
      <c r="E2260">
        <v>15</v>
      </c>
      <c r="F2260" s="8" t="str">
        <f t="shared" si="70"/>
        <v>insert into Inventario values (2259,128,17394,2259,15);</v>
      </c>
    </row>
    <row r="2261" spans="1:6" x14ac:dyDescent="0.25">
      <c r="A2261" s="8">
        <f t="shared" si="71"/>
        <v>2260</v>
      </c>
      <c r="B2261">
        <v>128</v>
      </c>
      <c r="C2261">
        <v>17394</v>
      </c>
      <c r="D2261">
        <v>2260</v>
      </c>
      <c r="E2261">
        <v>16</v>
      </c>
      <c r="F2261" s="8" t="str">
        <f t="shared" si="70"/>
        <v>insert into Inventario values (2260,128,17394,2260,16);</v>
      </c>
    </row>
    <row r="2262" spans="1:6" x14ac:dyDescent="0.25">
      <c r="A2262" s="8">
        <f t="shared" si="71"/>
        <v>2261</v>
      </c>
      <c r="B2262">
        <v>130</v>
      </c>
      <c r="C2262">
        <v>17784</v>
      </c>
      <c r="D2262">
        <v>2261</v>
      </c>
      <c r="E2262">
        <v>17</v>
      </c>
      <c r="F2262" s="8" t="str">
        <f t="shared" si="70"/>
        <v>insert into Inventario values (2261,130,17784,2261,17);</v>
      </c>
    </row>
    <row r="2263" spans="1:6" x14ac:dyDescent="0.25">
      <c r="A2263" s="8">
        <f t="shared" si="71"/>
        <v>2262</v>
      </c>
      <c r="B2263">
        <v>177</v>
      </c>
      <c r="C2263">
        <v>24180</v>
      </c>
      <c r="D2263">
        <v>2262</v>
      </c>
      <c r="E2263">
        <v>18</v>
      </c>
      <c r="F2263" s="8" t="str">
        <f t="shared" si="70"/>
        <v>insert into Inventario values (2262,177,24180,2262,18);</v>
      </c>
    </row>
    <row r="2264" spans="1:6" x14ac:dyDescent="0.25">
      <c r="A2264" s="8">
        <f t="shared" si="71"/>
        <v>2263</v>
      </c>
      <c r="B2264">
        <v>175</v>
      </c>
      <c r="C2264">
        <v>25740</v>
      </c>
      <c r="D2264">
        <v>2263</v>
      </c>
      <c r="E2264">
        <v>19</v>
      </c>
      <c r="F2264" s="8" t="str">
        <f t="shared" si="70"/>
        <v>insert into Inventario values (2263,175,25740,2263,19);</v>
      </c>
    </row>
    <row r="2265" spans="1:6" x14ac:dyDescent="0.25">
      <c r="A2265" s="8">
        <f t="shared" si="71"/>
        <v>2264</v>
      </c>
      <c r="B2265">
        <v>175</v>
      </c>
      <c r="C2265">
        <v>25740</v>
      </c>
      <c r="D2265">
        <v>2264</v>
      </c>
      <c r="E2265">
        <v>20</v>
      </c>
      <c r="F2265" s="8" t="str">
        <f t="shared" si="70"/>
        <v>insert into Inventario values (2264,175,25740,2264,20);</v>
      </c>
    </row>
    <row r="2266" spans="1:6" x14ac:dyDescent="0.25">
      <c r="A2266" s="8">
        <f t="shared" si="71"/>
        <v>2265</v>
      </c>
      <c r="B2266">
        <v>175</v>
      </c>
      <c r="C2266">
        <v>25740</v>
      </c>
      <c r="D2266">
        <v>2265</v>
      </c>
      <c r="E2266">
        <v>21</v>
      </c>
      <c r="F2266" s="8" t="str">
        <f t="shared" si="70"/>
        <v>insert into Inventario values (2265,175,25740,2265,21);</v>
      </c>
    </row>
    <row r="2267" spans="1:6" x14ac:dyDescent="0.25">
      <c r="A2267" s="8">
        <f t="shared" si="71"/>
        <v>2266</v>
      </c>
      <c r="B2267">
        <v>149</v>
      </c>
      <c r="C2267">
        <v>20358</v>
      </c>
      <c r="D2267">
        <v>2266</v>
      </c>
      <c r="E2267">
        <v>22</v>
      </c>
      <c r="F2267" s="8" t="str">
        <f t="shared" si="70"/>
        <v>insert into Inventario values (2266,149,20358,2266,22);</v>
      </c>
    </row>
    <row r="2268" spans="1:6" x14ac:dyDescent="0.25">
      <c r="A2268" s="8">
        <f t="shared" si="71"/>
        <v>2267</v>
      </c>
      <c r="B2268">
        <v>140</v>
      </c>
      <c r="C2268">
        <v>19110</v>
      </c>
      <c r="D2268">
        <v>2267</v>
      </c>
      <c r="E2268">
        <v>23</v>
      </c>
      <c r="F2268" s="8" t="str">
        <f t="shared" si="70"/>
        <v>insert into Inventario values (2267,140,19110,2267,23);</v>
      </c>
    </row>
    <row r="2269" spans="1:6" x14ac:dyDescent="0.25">
      <c r="A2269" s="8">
        <f t="shared" si="71"/>
        <v>2268</v>
      </c>
      <c r="B2269">
        <v>165</v>
      </c>
      <c r="C2269">
        <v>25740</v>
      </c>
      <c r="D2269">
        <v>2268</v>
      </c>
      <c r="E2269">
        <v>24</v>
      </c>
      <c r="F2269" s="8" t="str">
        <f t="shared" si="70"/>
        <v>insert into Inventario values (2268,165,25740,2268,24);</v>
      </c>
    </row>
    <row r="2270" spans="1:6" x14ac:dyDescent="0.25">
      <c r="A2270" s="8">
        <f t="shared" si="71"/>
        <v>2269</v>
      </c>
      <c r="B2270">
        <v>225</v>
      </c>
      <c r="C2270">
        <v>33540</v>
      </c>
      <c r="D2270">
        <v>2269</v>
      </c>
      <c r="E2270">
        <v>25</v>
      </c>
      <c r="F2270" s="8" t="str">
        <f t="shared" si="70"/>
        <v>insert into Inventario values (2269,225,33540,2269,25);</v>
      </c>
    </row>
    <row r="2271" spans="1:6" x14ac:dyDescent="0.25">
      <c r="A2271" s="8">
        <f t="shared" si="71"/>
        <v>2270</v>
      </c>
      <c r="B2271">
        <v>225</v>
      </c>
      <c r="C2271">
        <v>33540</v>
      </c>
      <c r="D2271">
        <v>2270</v>
      </c>
      <c r="E2271">
        <v>26</v>
      </c>
      <c r="F2271" s="8" t="str">
        <f t="shared" si="70"/>
        <v>insert into Inventario values (2270,225,33540,2270,26);</v>
      </c>
    </row>
    <row r="2272" spans="1:6" x14ac:dyDescent="0.25">
      <c r="A2272" s="8">
        <f t="shared" si="71"/>
        <v>2271</v>
      </c>
      <c r="B2272">
        <v>12</v>
      </c>
      <c r="C2272">
        <v>1404</v>
      </c>
      <c r="D2272">
        <v>2271</v>
      </c>
      <c r="E2272">
        <v>27</v>
      </c>
      <c r="F2272" s="8" t="str">
        <f t="shared" si="70"/>
        <v>insert into Inventario values (2271,12,1404,2271,27);</v>
      </c>
    </row>
    <row r="2273" spans="1:6" x14ac:dyDescent="0.25">
      <c r="A2273" s="8">
        <f t="shared" si="71"/>
        <v>2272</v>
      </c>
      <c r="B2273">
        <v>40</v>
      </c>
      <c r="C2273">
        <v>6240</v>
      </c>
      <c r="D2273">
        <v>2272</v>
      </c>
      <c r="E2273">
        <v>28</v>
      </c>
      <c r="F2273" s="8" t="str">
        <f t="shared" si="70"/>
        <v>insert into Inventario values (2272,40,6240,2272,28);</v>
      </c>
    </row>
    <row r="2274" spans="1:6" x14ac:dyDescent="0.25">
      <c r="A2274" s="8">
        <f t="shared" si="71"/>
        <v>2273</v>
      </c>
      <c r="B2274">
        <v>57</v>
      </c>
      <c r="C2274">
        <v>8892</v>
      </c>
      <c r="D2274">
        <v>2273</v>
      </c>
      <c r="E2274">
        <v>29</v>
      </c>
      <c r="F2274" s="8" t="str">
        <f t="shared" si="70"/>
        <v>insert into Inventario values (2273,57,8892,2273,29);</v>
      </c>
    </row>
    <row r="2275" spans="1:6" x14ac:dyDescent="0.25">
      <c r="A2275" s="8">
        <f t="shared" si="71"/>
        <v>2274</v>
      </c>
      <c r="B2275">
        <v>57</v>
      </c>
      <c r="C2275">
        <v>8892</v>
      </c>
      <c r="D2275">
        <v>2274</v>
      </c>
      <c r="E2275">
        <v>30</v>
      </c>
      <c r="F2275" s="8" t="str">
        <f t="shared" si="70"/>
        <v>insert into Inventario values (2274,57,8892,2274,30);</v>
      </c>
    </row>
    <row r="2276" spans="1:6" x14ac:dyDescent="0.25">
      <c r="A2276" s="8">
        <f t="shared" si="71"/>
        <v>2275</v>
      </c>
      <c r="B2276">
        <v>175</v>
      </c>
      <c r="C2276">
        <v>27300</v>
      </c>
      <c r="D2276">
        <v>2275</v>
      </c>
      <c r="E2276">
        <v>31</v>
      </c>
      <c r="F2276" s="8" t="str">
        <f t="shared" si="70"/>
        <v>insert into Inventario values (2275,175,27300,2275,31);</v>
      </c>
    </row>
    <row r="2277" spans="1:6" x14ac:dyDescent="0.25">
      <c r="A2277" s="8">
        <f t="shared" si="71"/>
        <v>2276</v>
      </c>
      <c r="B2277">
        <v>50</v>
      </c>
      <c r="C2277">
        <v>7800</v>
      </c>
      <c r="D2277">
        <v>2276</v>
      </c>
      <c r="E2277">
        <v>32</v>
      </c>
      <c r="F2277" s="8" t="str">
        <f t="shared" si="70"/>
        <v>insert into Inventario values (2276,50,7800,2276,32);</v>
      </c>
    </row>
    <row r="2278" spans="1:6" x14ac:dyDescent="0.25">
      <c r="A2278" s="8">
        <f t="shared" si="71"/>
        <v>2277</v>
      </c>
      <c r="B2278">
        <v>130</v>
      </c>
      <c r="C2278">
        <v>20280</v>
      </c>
      <c r="D2278">
        <v>2277</v>
      </c>
      <c r="E2278">
        <v>33</v>
      </c>
      <c r="F2278" s="8" t="str">
        <f t="shared" si="70"/>
        <v>insert into Inventario values (2277,130,20280,2277,33);</v>
      </c>
    </row>
    <row r="2279" spans="1:6" x14ac:dyDescent="0.25">
      <c r="A2279" s="8">
        <f t="shared" si="71"/>
        <v>2278</v>
      </c>
      <c r="B2279">
        <v>405</v>
      </c>
      <c r="C2279">
        <v>61620</v>
      </c>
      <c r="D2279">
        <v>2278</v>
      </c>
      <c r="E2279">
        <v>1</v>
      </c>
      <c r="F2279" s="8" t="str">
        <f t="shared" si="70"/>
        <v>insert into Inventario values (2278,405,61620,2278,1);</v>
      </c>
    </row>
    <row r="2280" spans="1:6" x14ac:dyDescent="0.25">
      <c r="A2280" s="8">
        <f t="shared" si="71"/>
        <v>2279</v>
      </c>
      <c r="B2280">
        <v>235</v>
      </c>
      <c r="C2280">
        <v>35100</v>
      </c>
      <c r="D2280">
        <v>2279</v>
      </c>
      <c r="E2280">
        <v>2</v>
      </c>
      <c r="F2280" s="8" t="str">
        <f t="shared" si="70"/>
        <v>insert into Inventario values (2279,235,35100,2279,2);</v>
      </c>
    </row>
    <row r="2281" spans="1:6" x14ac:dyDescent="0.25">
      <c r="A2281" s="8">
        <f t="shared" si="71"/>
        <v>2280</v>
      </c>
      <c r="B2281">
        <v>58</v>
      </c>
      <c r="C2281">
        <v>7800</v>
      </c>
      <c r="D2281">
        <v>2280</v>
      </c>
      <c r="E2281">
        <v>3</v>
      </c>
      <c r="F2281" s="8" t="str">
        <f t="shared" si="70"/>
        <v>insert into Inventario values (2280,58,7800,2280,3);</v>
      </c>
    </row>
    <row r="2282" spans="1:6" x14ac:dyDescent="0.25">
      <c r="A2282" s="8">
        <f t="shared" si="71"/>
        <v>2281</v>
      </c>
      <c r="B2282">
        <v>28</v>
      </c>
      <c r="C2282">
        <v>3822</v>
      </c>
      <c r="D2282">
        <v>2281</v>
      </c>
      <c r="E2282">
        <v>4</v>
      </c>
      <c r="F2282" s="8" t="str">
        <f t="shared" si="70"/>
        <v>insert into Inventario values (2281,28,3822,2281,4);</v>
      </c>
    </row>
    <row r="2283" spans="1:6" x14ac:dyDescent="0.25">
      <c r="A2283" s="8">
        <f t="shared" si="71"/>
        <v>2282</v>
      </c>
      <c r="B2283">
        <v>36</v>
      </c>
      <c r="C2283">
        <v>4914</v>
      </c>
      <c r="D2283">
        <v>2282</v>
      </c>
      <c r="E2283">
        <v>5</v>
      </c>
      <c r="F2283" s="8" t="str">
        <f t="shared" si="70"/>
        <v>insert into Inventario values (2282,36,4914,2282,5);</v>
      </c>
    </row>
    <row r="2284" spans="1:6" x14ac:dyDescent="0.25">
      <c r="A2284" s="8">
        <f t="shared" si="71"/>
        <v>2283</v>
      </c>
      <c r="B2284">
        <v>20</v>
      </c>
      <c r="C2284">
        <v>2652</v>
      </c>
      <c r="D2284">
        <v>2283</v>
      </c>
      <c r="E2284">
        <v>6</v>
      </c>
      <c r="F2284" s="8" t="str">
        <f t="shared" si="70"/>
        <v>insert into Inventario values (2283,20,2652,2283,6);</v>
      </c>
    </row>
    <row r="2285" spans="1:6" x14ac:dyDescent="0.25">
      <c r="A2285" s="8">
        <f t="shared" si="71"/>
        <v>2284</v>
      </c>
      <c r="B2285">
        <v>26</v>
      </c>
      <c r="C2285">
        <v>3510</v>
      </c>
      <c r="D2285">
        <v>2284</v>
      </c>
      <c r="E2285">
        <v>7</v>
      </c>
      <c r="F2285" s="8" t="str">
        <f t="shared" si="70"/>
        <v>insert into Inventario values (2284,26,3510,2284,7);</v>
      </c>
    </row>
    <row r="2286" spans="1:6" x14ac:dyDescent="0.25">
      <c r="A2286" s="8">
        <f t="shared" si="71"/>
        <v>2285</v>
      </c>
      <c r="B2286">
        <v>21</v>
      </c>
      <c r="C2286">
        <v>2808</v>
      </c>
      <c r="D2286">
        <v>2285</v>
      </c>
      <c r="E2286">
        <v>8</v>
      </c>
      <c r="F2286" s="8" t="str">
        <f t="shared" si="70"/>
        <v>insert into Inventario values (2285,21,2808,2285,8);</v>
      </c>
    </row>
    <row r="2287" spans="1:6" x14ac:dyDescent="0.25">
      <c r="A2287" s="8">
        <f t="shared" si="71"/>
        <v>2286</v>
      </c>
      <c r="B2287">
        <v>28</v>
      </c>
      <c r="C2287">
        <v>3744</v>
      </c>
      <c r="D2287">
        <v>2286</v>
      </c>
      <c r="E2287">
        <v>9</v>
      </c>
      <c r="F2287" s="8" t="str">
        <f t="shared" si="70"/>
        <v>insert into Inventario values (2286,28,3744,2286,9);</v>
      </c>
    </row>
    <row r="2288" spans="1:6" x14ac:dyDescent="0.25">
      <c r="A2288" s="8">
        <f t="shared" si="71"/>
        <v>2287</v>
      </c>
      <c r="B2288">
        <v>24</v>
      </c>
      <c r="C2288">
        <v>3276</v>
      </c>
      <c r="D2288">
        <v>2287</v>
      </c>
      <c r="E2288">
        <v>10</v>
      </c>
      <c r="F2288" s="8" t="str">
        <f t="shared" si="70"/>
        <v>insert into Inventario values (2287,24,3276,2287,10);</v>
      </c>
    </row>
    <row r="2289" spans="1:6" x14ac:dyDescent="0.25">
      <c r="A2289" s="8">
        <f t="shared" si="71"/>
        <v>2288</v>
      </c>
      <c r="B2289">
        <v>39</v>
      </c>
      <c r="C2289">
        <v>5304</v>
      </c>
      <c r="D2289">
        <v>2288</v>
      </c>
      <c r="E2289">
        <v>11</v>
      </c>
      <c r="F2289" s="8" t="str">
        <f t="shared" si="70"/>
        <v>insert into Inventario values (2288,39,5304,2288,11);</v>
      </c>
    </row>
    <row r="2290" spans="1:6" x14ac:dyDescent="0.25">
      <c r="A2290" s="8">
        <f t="shared" si="71"/>
        <v>2289</v>
      </c>
      <c r="B2290">
        <v>36</v>
      </c>
      <c r="C2290">
        <v>4914</v>
      </c>
      <c r="D2290">
        <v>2289</v>
      </c>
      <c r="E2290">
        <v>12</v>
      </c>
      <c r="F2290" s="8" t="str">
        <f t="shared" si="70"/>
        <v>insert into Inventario values (2289,36,4914,2289,12);</v>
      </c>
    </row>
    <row r="2291" spans="1:6" x14ac:dyDescent="0.25">
      <c r="A2291" s="8">
        <f t="shared" si="71"/>
        <v>2290</v>
      </c>
      <c r="B2291">
        <v>50</v>
      </c>
      <c r="C2291">
        <v>7020</v>
      </c>
      <c r="D2291">
        <v>2290</v>
      </c>
      <c r="E2291">
        <v>13</v>
      </c>
      <c r="F2291" s="8" t="str">
        <f t="shared" si="70"/>
        <v>insert into Inventario values (2290,50,7020,2290,13);</v>
      </c>
    </row>
    <row r="2292" spans="1:6" x14ac:dyDescent="0.25">
      <c r="A2292" s="8">
        <f t="shared" si="71"/>
        <v>2291</v>
      </c>
      <c r="B2292">
        <v>50</v>
      </c>
      <c r="C2292">
        <v>6708</v>
      </c>
      <c r="D2292">
        <v>2291</v>
      </c>
      <c r="E2292">
        <v>14</v>
      </c>
      <c r="F2292" s="8" t="str">
        <f t="shared" si="70"/>
        <v>insert into Inventario values (2291,50,6708,2291,14);</v>
      </c>
    </row>
    <row r="2293" spans="1:6" x14ac:dyDescent="0.25">
      <c r="A2293" s="8">
        <f t="shared" si="71"/>
        <v>2292</v>
      </c>
      <c r="B2293">
        <v>40</v>
      </c>
      <c r="C2293">
        <v>5382</v>
      </c>
      <c r="D2293">
        <v>2292</v>
      </c>
      <c r="E2293">
        <v>15</v>
      </c>
      <c r="F2293" s="8" t="str">
        <f t="shared" si="70"/>
        <v>insert into Inventario values (2292,40,5382,2292,15);</v>
      </c>
    </row>
    <row r="2294" spans="1:6" x14ac:dyDescent="0.25">
      <c r="A2294" s="8">
        <f t="shared" si="71"/>
        <v>2293</v>
      </c>
      <c r="B2294">
        <v>27</v>
      </c>
      <c r="C2294">
        <v>3588</v>
      </c>
      <c r="D2294">
        <v>2293</v>
      </c>
      <c r="E2294">
        <v>16</v>
      </c>
      <c r="F2294" s="8" t="str">
        <f t="shared" si="70"/>
        <v>insert into Inventario values (2293,27,3588,2293,16);</v>
      </c>
    </row>
    <row r="2295" spans="1:6" x14ac:dyDescent="0.25">
      <c r="A2295" s="8">
        <f t="shared" si="71"/>
        <v>2294</v>
      </c>
      <c r="B2295">
        <v>41</v>
      </c>
      <c r="C2295">
        <v>5616</v>
      </c>
      <c r="D2295">
        <v>2294</v>
      </c>
      <c r="E2295">
        <v>17</v>
      </c>
      <c r="F2295" s="8" t="str">
        <f t="shared" si="70"/>
        <v>insert into Inventario values (2294,41,5616,2294,17);</v>
      </c>
    </row>
    <row r="2296" spans="1:6" x14ac:dyDescent="0.25">
      <c r="A2296" s="8">
        <f t="shared" si="71"/>
        <v>2295</v>
      </c>
      <c r="B2296">
        <v>42</v>
      </c>
      <c r="C2296">
        <v>5694</v>
      </c>
      <c r="D2296">
        <v>2295</v>
      </c>
      <c r="E2296">
        <v>18</v>
      </c>
      <c r="F2296" s="8" t="str">
        <f t="shared" si="70"/>
        <v>insert into Inventario values (2295,42,5694,2295,18);</v>
      </c>
    </row>
    <row r="2297" spans="1:6" x14ac:dyDescent="0.25">
      <c r="A2297" s="8">
        <f t="shared" si="71"/>
        <v>2296</v>
      </c>
      <c r="B2297">
        <v>46</v>
      </c>
      <c r="C2297">
        <v>6240</v>
      </c>
      <c r="D2297">
        <v>2296</v>
      </c>
      <c r="E2297">
        <v>19</v>
      </c>
      <c r="F2297" s="8" t="str">
        <f t="shared" si="70"/>
        <v>insert into Inventario values (2296,46,6240,2296,19);</v>
      </c>
    </row>
    <row r="2298" spans="1:6" x14ac:dyDescent="0.25">
      <c r="A2298" s="8">
        <f t="shared" si="71"/>
        <v>2297</v>
      </c>
      <c r="B2298">
        <v>48</v>
      </c>
      <c r="C2298">
        <v>6552</v>
      </c>
      <c r="D2298">
        <v>2297</v>
      </c>
      <c r="E2298">
        <v>20</v>
      </c>
      <c r="F2298" s="8" t="str">
        <f t="shared" si="70"/>
        <v>insert into Inventario values (2297,48,6552,2297,20);</v>
      </c>
    </row>
    <row r="2299" spans="1:6" x14ac:dyDescent="0.25">
      <c r="A2299" s="8">
        <f t="shared" si="71"/>
        <v>2298</v>
      </c>
      <c r="B2299">
        <v>48</v>
      </c>
      <c r="C2299">
        <v>6552</v>
      </c>
      <c r="D2299">
        <v>2298</v>
      </c>
      <c r="E2299">
        <v>21</v>
      </c>
      <c r="F2299" s="8" t="str">
        <f t="shared" si="70"/>
        <v>insert into Inventario values (2298,48,6552,2298,21);</v>
      </c>
    </row>
    <row r="2300" spans="1:6" x14ac:dyDescent="0.25">
      <c r="A2300" s="8">
        <f t="shared" si="71"/>
        <v>2299</v>
      </c>
      <c r="B2300">
        <v>37</v>
      </c>
      <c r="C2300">
        <v>4992</v>
      </c>
      <c r="D2300">
        <v>2299</v>
      </c>
      <c r="E2300">
        <v>22</v>
      </c>
      <c r="F2300" s="8" t="str">
        <f t="shared" si="70"/>
        <v>insert into Inventario values (2299,37,4992,2299,22);</v>
      </c>
    </row>
    <row r="2301" spans="1:6" x14ac:dyDescent="0.25">
      <c r="A2301" s="8">
        <f t="shared" si="71"/>
        <v>2300</v>
      </c>
      <c r="B2301">
        <v>50</v>
      </c>
      <c r="C2301">
        <v>6786</v>
      </c>
      <c r="D2301">
        <v>2300</v>
      </c>
      <c r="E2301">
        <v>23</v>
      </c>
      <c r="F2301" s="8" t="str">
        <f t="shared" si="70"/>
        <v>insert into Inventario values (2300,50,6786,2300,23);</v>
      </c>
    </row>
    <row r="2302" spans="1:6" x14ac:dyDescent="0.25">
      <c r="A2302" s="8">
        <f t="shared" si="71"/>
        <v>2301</v>
      </c>
      <c r="B2302">
        <v>76</v>
      </c>
      <c r="C2302">
        <v>10374</v>
      </c>
      <c r="D2302">
        <v>2301</v>
      </c>
      <c r="E2302">
        <v>24</v>
      </c>
      <c r="F2302" s="8" t="str">
        <f t="shared" si="70"/>
        <v>insert into Inventario values (2301,76,10374,2301,24);</v>
      </c>
    </row>
    <row r="2303" spans="1:6" x14ac:dyDescent="0.25">
      <c r="A2303" s="8">
        <f t="shared" si="71"/>
        <v>2302</v>
      </c>
      <c r="B2303">
        <v>99</v>
      </c>
      <c r="C2303">
        <v>13416</v>
      </c>
      <c r="D2303">
        <v>2302</v>
      </c>
      <c r="E2303">
        <v>25</v>
      </c>
      <c r="F2303" s="8" t="str">
        <f t="shared" si="70"/>
        <v>insert into Inventario values (2302,99,13416,2302,25);</v>
      </c>
    </row>
    <row r="2304" spans="1:6" x14ac:dyDescent="0.25">
      <c r="A2304" s="8">
        <f t="shared" si="71"/>
        <v>2303</v>
      </c>
      <c r="B2304">
        <v>91</v>
      </c>
      <c r="C2304">
        <v>12324</v>
      </c>
      <c r="D2304">
        <v>2303</v>
      </c>
      <c r="E2304">
        <v>26</v>
      </c>
      <c r="F2304" s="8" t="str">
        <f t="shared" si="70"/>
        <v>insert into Inventario values (2303,91,12324,2303,26);</v>
      </c>
    </row>
    <row r="2305" spans="1:6" x14ac:dyDescent="0.25">
      <c r="A2305" s="8">
        <f t="shared" si="71"/>
        <v>2304</v>
      </c>
      <c r="B2305">
        <v>57</v>
      </c>
      <c r="C2305">
        <v>7800</v>
      </c>
      <c r="D2305">
        <v>2304</v>
      </c>
      <c r="E2305">
        <v>27</v>
      </c>
      <c r="F2305" s="8" t="str">
        <f t="shared" si="70"/>
        <v>insert into Inventario values (2304,57,7800,2304,27);</v>
      </c>
    </row>
    <row r="2306" spans="1:6" x14ac:dyDescent="0.25">
      <c r="A2306" s="8">
        <f t="shared" si="71"/>
        <v>2305</v>
      </c>
      <c r="B2306">
        <v>105</v>
      </c>
      <c r="C2306">
        <v>14820</v>
      </c>
      <c r="D2306">
        <v>2305</v>
      </c>
      <c r="E2306">
        <v>28</v>
      </c>
      <c r="F2306" s="8" t="str">
        <f t="shared" si="70"/>
        <v>insert into Inventario values (2305,105,14820,2305,28);</v>
      </c>
    </row>
    <row r="2307" spans="1:6" x14ac:dyDescent="0.25">
      <c r="A2307" s="8">
        <f t="shared" si="71"/>
        <v>2306</v>
      </c>
      <c r="B2307">
        <v>113</v>
      </c>
      <c r="C2307">
        <v>15444</v>
      </c>
      <c r="D2307">
        <v>2306</v>
      </c>
      <c r="E2307">
        <v>29</v>
      </c>
      <c r="F2307" s="8" t="str">
        <f t="shared" ref="F2307:F2370" si="72">"insert into Inventario values ("&amp;A2307&amp;","&amp;B2307&amp;","&amp;C2307&amp;","&amp;D2307&amp;","&amp;E2307&amp;");"</f>
        <v>insert into Inventario values (2306,113,15444,2306,29);</v>
      </c>
    </row>
    <row r="2308" spans="1:6" x14ac:dyDescent="0.25">
      <c r="A2308" s="8">
        <f t="shared" ref="A2308:A2371" si="73">+A2307+1</f>
        <v>2307</v>
      </c>
      <c r="B2308">
        <v>106</v>
      </c>
      <c r="C2308">
        <v>14664</v>
      </c>
      <c r="D2308">
        <v>2307</v>
      </c>
      <c r="E2308">
        <v>30</v>
      </c>
      <c r="F2308" s="8" t="str">
        <f t="shared" si="72"/>
        <v>insert into Inventario values (2307,106,14664,2307,30);</v>
      </c>
    </row>
    <row r="2309" spans="1:6" x14ac:dyDescent="0.25">
      <c r="A2309" s="8">
        <f t="shared" si="73"/>
        <v>2308</v>
      </c>
      <c r="B2309">
        <v>72</v>
      </c>
      <c r="C2309">
        <v>9906</v>
      </c>
      <c r="D2309">
        <v>2308</v>
      </c>
      <c r="E2309">
        <v>31</v>
      </c>
      <c r="F2309" s="8" t="str">
        <f t="shared" si="72"/>
        <v>insert into Inventario values (2308,72,9906,2308,31);</v>
      </c>
    </row>
    <row r="2310" spans="1:6" x14ac:dyDescent="0.25">
      <c r="A2310" s="8">
        <f t="shared" si="73"/>
        <v>2309</v>
      </c>
      <c r="B2310">
        <v>90</v>
      </c>
      <c r="C2310">
        <v>12324</v>
      </c>
      <c r="D2310">
        <v>2309</v>
      </c>
      <c r="E2310">
        <v>32</v>
      </c>
      <c r="F2310" s="8" t="str">
        <f t="shared" si="72"/>
        <v>insert into Inventario values (2309,90,12324,2309,32);</v>
      </c>
    </row>
    <row r="2311" spans="1:6" x14ac:dyDescent="0.25">
      <c r="A2311" s="8">
        <f t="shared" si="73"/>
        <v>2310</v>
      </c>
      <c r="B2311">
        <v>58</v>
      </c>
      <c r="C2311">
        <v>7956</v>
      </c>
      <c r="D2311">
        <v>2310</v>
      </c>
      <c r="E2311">
        <v>33</v>
      </c>
      <c r="F2311" s="8" t="str">
        <f t="shared" si="72"/>
        <v>insert into Inventario values (2310,58,7956,2310,33);</v>
      </c>
    </row>
    <row r="2312" spans="1:6" x14ac:dyDescent="0.25">
      <c r="A2312" s="8">
        <f t="shared" si="73"/>
        <v>2311</v>
      </c>
      <c r="B2312">
        <v>94</v>
      </c>
      <c r="C2312">
        <v>12792</v>
      </c>
      <c r="D2312">
        <v>2311</v>
      </c>
      <c r="E2312">
        <v>1</v>
      </c>
      <c r="F2312" s="8" t="str">
        <f t="shared" si="72"/>
        <v>insert into Inventario values (2311,94,12792,2311,1);</v>
      </c>
    </row>
    <row r="2313" spans="1:6" x14ac:dyDescent="0.25">
      <c r="A2313" s="8">
        <f t="shared" si="73"/>
        <v>2312</v>
      </c>
      <c r="B2313">
        <v>155</v>
      </c>
      <c r="C2313">
        <v>22620</v>
      </c>
      <c r="D2313">
        <v>2312</v>
      </c>
      <c r="E2313">
        <v>2</v>
      </c>
      <c r="F2313" s="8" t="str">
        <f t="shared" si="72"/>
        <v>insert into Inventario values (2312,155,22620,2312,2);</v>
      </c>
    </row>
    <row r="2314" spans="1:6" x14ac:dyDescent="0.25">
      <c r="A2314" s="8">
        <f t="shared" si="73"/>
        <v>2313</v>
      </c>
      <c r="B2314">
        <v>190</v>
      </c>
      <c r="C2314">
        <v>28080</v>
      </c>
      <c r="D2314">
        <v>2313</v>
      </c>
      <c r="E2314">
        <v>3</v>
      </c>
      <c r="F2314" s="8" t="str">
        <f t="shared" si="72"/>
        <v>insert into Inventario values (2313,190,28080,2313,3);</v>
      </c>
    </row>
    <row r="2315" spans="1:6" x14ac:dyDescent="0.25">
      <c r="A2315" s="8">
        <f t="shared" si="73"/>
        <v>2314</v>
      </c>
      <c r="B2315">
        <v>150</v>
      </c>
      <c r="C2315">
        <v>21840</v>
      </c>
      <c r="D2315">
        <v>2314</v>
      </c>
      <c r="E2315">
        <v>4</v>
      </c>
      <c r="F2315" s="8" t="str">
        <f t="shared" si="72"/>
        <v>insert into Inventario values (2314,150,21840,2314,4);</v>
      </c>
    </row>
    <row r="2316" spans="1:6" x14ac:dyDescent="0.25">
      <c r="A2316" s="8">
        <f t="shared" si="73"/>
        <v>2315</v>
      </c>
      <c r="B2316">
        <v>255</v>
      </c>
      <c r="C2316">
        <v>38220</v>
      </c>
      <c r="D2316">
        <v>2315</v>
      </c>
      <c r="E2316">
        <v>5</v>
      </c>
      <c r="F2316" s="8" t="str">
        <f t="shared" si="72"/>
        <v>insert into Inventario values (2315,255,38220,2315,5);</v>
      </c>
    </row>
    <row r="2317" spans="1:6" x14ac:dyDescent="0.25">
      <c r="A2317" s="8">
        <f t="shared" si="73"/>
        <v>2316</v>
      </c>
      <c r="B2317">
        <v>7</v>
      </c>
      <c r="C2317">
        <v>936</v>
      </c>
      <c r="D2317">
        <v>2316</v>
      </c>
      <c r="E2317">
        <v>6</v>
      </c>
      <c r="F2317" s="8" t="str">
        <f t="shared" si="72"/>
        <v>insert into Inventario values (2316,7,936,2316,6);</v>
      </c>
    </row>
    <row r="2318" spans="1:6" x14ac:dyDescent="0.25">
      <c r="A2318" s="8">
        <f t="shared" si="73"/>
        <v>2317</v>
      </c>
      <c r="B2318">
        <v>13</v>
      </c>
      <c r="C2318">
        <v>1716</v>
      </c>
      <c r="D2318">
        <v>2317</v>
      </c>
      <c r="E2318">
        <v>7</v>
      </c>
      <c r="F2318" s="8" t="str">
        <f t="shared" si="72"/>
        <v>insert into Inventario values (2317,13,1716,2317,7);</v>
      </c>
    </row>
    <row r="2319" spans="1:6" x14ac:dyDescent="0.25">
      <c r="A2319" s="8">
        <f t="shared" si="73"/>
        <v>2318</v>
      </c>
      <c r="B2319">
        <v>19</v>
      </c>
      <c r="C2319">
        <v>2496</v>
      </c>
      <c r="D2319">
        <v>2318</v>
      </c>
      <c r="E2319">
        <v>8</v>
      </c>
      <c r="F2319" s="8" t="str">
        <f t="shared" si="72"/>
        <v>insert into Inventario values (2318,19,2496,2318,8);</v>
      </c>
    </row>
    <row r="2320" spans="1:6" x14ac:dyDescent="0.25">
      <c r="A2320" s="8">
        <f t="shared" si="73"/>
        <v>2319</v>
      </c>
      <c r="B2320">
        <v>20</v>
      </c>
      <c r="C2320">
        <v>2652</v>
      </c>
      <c r="D2320">
        <v>2319</v>
      </c>
      <c r="E2320">
        <v>9</v>
      </c>
      <c r="F2320" s="8" t="str">
        <f t="shared" si="72"/>
        <v>insert into Inventario values (2319,20,2652,2319,9);</v>
      </c>
    </row>
    <row r="2321" spans="1:6" x14ac:dyDescent="0.25">
      <c r="A2321" s="8">
        <f t="shared" si="73"/>
        <v>2320</v>
      </c>
      <c r="B2321">
        <v>24</v>
      </c>
      <c r="C2321">
        <v>3276</v>
      </c>
      <c r="D2321">
        <v>2320</v>
      </c>
      <c r="E2321">
        <v>10</v>
      </c>
      <c r="F2321" s="8" t="str">
        <f t="shared" si="72"/>
        <v>insert into Inventario values (2320,24,3276,2320,10);</v>
      </c>
    </row>
    <row r="2322" spans="1:6" x14ac:dyDescent="0.25">
      <c r="A2322" s="8">
        <f t="shared" si="73"/>
        <v>2321</v>
      </c>
      <c r="B2322">
        <v>32</v>
      </c>
      <c r="C2322">
        <v>4368</v>
      </c>
      <c r="D2322">
        <v>2321</v>
      </c>
      <c r="E2322">
        <v>11</v>
      </c>
      <c r="F2322" s="8" t="str">
        <f t="shared" si="72"/>
        <v>insert into Inventario values (2321,32,4368,2321,11);</v>
      </c>
    </row>
    <row r="2323" spans="1:6" x14ac:dyDescent="0.25">
      <c r="A2323" s="8">
        <f t="shared" si="73"/>
        <v>2322</v>
      </c>
      <c r="B2323">
        <v>165</v>
      </c>
      <c r="C2323">
        <v>24180</v>
      </c>
      <c r="D2323">
        <v>2322</v>
      </c>
      <c r="E2323">
        <v>12</v>
      </c>
      <c r="F2323" s="8" t="str">
        <f t="shared" si="72"/>
        <v>insert into Inventario values (2322,165,24180,2322,12);</v>
      </c>
    </row>
    <row r="2324" spans="1:6" x14ac:dyDescent="0.25">
      <c r="A2324" s="8">
        <f t="shared" si="73"/>
        <v>2323</v>
      </c>
      <c r="B2324">
        <v>137</v>
      </c>
      <c r="C2324">
        <v>18720</v>
      </c>
      <c r="D2324">
        <v>2323</v>
      </c>
      <c r="E2324">
        <v>13</v>
      </c>
      <c r="F2324" s="8" t="str">
        <f t="shared" si="72"/>
        <v>insert into Inventario values (2323,137,18720,2323,13);</v>
      </c>
    </row>
    <row r="2325" spans="1:6" x14ac:dyDescent="0.25">
      <c r="A2325" s="8">
        <f t="shared" si="73"/>
        <v>2324</v>
      </c>
      <c r="B2325">
        <v>3</v>
      </c>
      <c r="C2325">
        <v>390</v>
      </c>
      <c r="D2325">
        <v>2324</v>
      </c>
      <c r="E2325">
        <v>14</v>
      </c>
      <c r="F2325" s="8" t="str">
        <f t="shared" si="72"/>
        <v>insert into Inventario values (2324,3,390,2324,14);</v>
      </c>
    </row>
    <row r="2326" spans="1:6" x14ac:dyDescent="0.25">
      <c r="A2326" s="8">
        <f t="shared" si="73"/>
        <v>2325</v>
      </c>
      <c r="B2326">
        <v>4</v>
      </c>
      <c r="C2326">
        <v>390</v>
      </c>
      <c r="D2326">
        <v>2325</v>
      </c>
      <c r="E2326">
        <v>15</v>
      </c>
      <c r="F2326" s="8" t="str">
        <f t="shared" si="72"/>
        <v>insert into Inventario values (2325,4,390,2325,15);</v>
      </c>
    </row>
    <row r="2327" spans="1:6" x14ac:dyDescent="0.25">
      <c r="A2327" s="8">
        <f t="shared" si="73"/>
        <v>2326</v>
      </c>
      <c r="B2327">
        <v>3</v>
      </c>
      <c r="C2327">
        <v>390</v>
      </c>
      <c r="D2327">
        <v>2326</v>
      </c>
      <c r="E2327">
        <v>16</v>
      </c>
      <c r="F2327" s="8" t="str">
        <f t="shared" si="72"/>
        <v>insert into Inventario values (2326,3,390,2326,16);</v>
      </c>
    </row>
    <row r="2328" spans="1:6" x14ac:dyDescent="0.25">
      <c r="A2328" s="8">
        <f t="shared" si="73"/>
        <v>2327</v>
      </c>
      <c r="B2328">
        <v>4</v>
      </c>
      <c r="C2328">
        <v>390</v>
      </c>
      <c r="D2328">
        <v>2327</v>
      </c>
      <c r="E2328">
        <v>17</v>
      </c>
      <c r="F2328" s="8" t="str">
        <f t="shared" si="72"/>
        <v>insert into Inventario values (2327,4,390,2327,17);</v>
      </c>
    </row>
    <row r="2329" spans="1:6" x14ac:dyDescent="0.25">
      <c r="A2329" s="8">
        <f t="shared" si="73"/>
        <v>2328</v>
      </c>
      <c r="B2329">
        <v>6</v>
      </c>
      <c r="C2329">
        <v>702</v>
      </c>
      <c r="D2329">
        <v>2328</v>
      </c>
      <c r="E2329">
        <v>18</v>
      </c>
      <c r="F2329" s="8" t="str">
        <f t="shared" si="72"/>
        <v>insert into Inventario values (2328,6,702,2328,18);</v>
      </c>
    </row>
    <row r="2330" spans="1:6" x14ac:dyDescent="0.25">
      <c r="A2330" s="8">
        <f t="shared" si="73"/>
        <v>2329</v>
      </c>
      <c r="B2330">
        <v>6</v>
      </c>
      <c r="C2330">
        <v>702</v>
      </c>
      <c r="D2330">
        <v>2329</v>
      </c>
      <c r="E2330">
        <v>19</v>
      </c>
      <c r="F2330" s="8" t="str">
        <f t="shared" si="72"/>
        <v>insert into Inventario values (2329,6,702,2329,19);</v>
      </c>
    </row>
    <row r="2331" spans="1:6" x14ac:dyDescent="0.25">
      <c r="A2331" s="8">
        <f t="shared" si="73"/>
        <v>2330</v>
      </c>
      <c r="B2331">
        <v>22</v>
      </c>
      <c r="C2331">
        <v>2964</v>
      </c>
      <c r="D2331">
        <v>2330</v>
      </c>
      <c r="E2331">
        <v>20</v>
      </c>
      <c r="F2331" s="8" t="str">
        <f t="shared" si="72"/>
        <v>insert into Inventario values (2330,22,2964,2330,20);</v>
      </c>
    </row>
    <row r="2332" spans="1:6" x14ac:dyDescent="0.25">
      <c r="A2332" s="8">
        <f t="shared" si="73"/>
        <v>2331</v>
      </c>
      <c r="B2332">
        <v>17</v>
      </c>
      <c r="C2332">
        <v>2262</v>
      </c>
      <c r="D2332">
        <v>2331</v>
      </c>
      <c r="E2332">
        <v>21</v>
      </c>
      <c r="F2332" s="8" t="str">
        <f t="shared" si="72"/>
        <v>insert into Inventario values (2331,17,2262,2331,21);</v>
      </c>
    </row>
    <row r="2333" spans="1:6" x14ac:dyDescent="0.25">
      <c r="A2333" s="8">
        <f t="shared" si="73"/>
        <v>2332</v>
      </c>
      <c r="B2333">
        <v>8</v>
      </c>
      <c r="C2333">
        <v>1092</v>
      </c>
      <c r="D2333">
        <v>2332</v>
      </c>
      <c r="E2333">
        <v>22</v>
      </c>
      <c r="F2333" s="8" t="str">
        <f t="shared" si="72"/>
        <v>insert into Inventario values (2332,8,1092,2332,22);</v>
      </c>
    </row>
    <row r="2334" spans="1:6" x14ac:dyDescent="0.25">
      <c r="A2334" s="8">
        <f t="shared" si="73"/>
        <v>2333</v>
      </c>
      <c r="B2334">
        <v>27</v>
      </c>
      <c r="C2334">
        <v>3588</v>
      </c>
      <c r="D2334">
        <v>2333</v>
      </c>
      <c r="E2334">
        <v>23</v>
      </c>
      <c r="F2334" s="8" t="str">
        <f t="shared" si="72"/>
        <v>insert into Inventario values (2333,27,3588,2333,23);</v>
      </c>
    </row>
    <row r="2335" spans="1:6" x14ac:dyDescent="0.25">
      <c r="A2335" s="8">
        <f t="shared" si="73"/>
        <v>2334</v>
      </c>
      <c r="B2335">
        <v>30</v>
      </c>
      <c r="C2335">
        <v>3978</v>
      </c>
      <c r="D2335">
        <v>2334</v>
      </c>
      <c r="E2335">
        <v>24</v>
      </c>
      <c r="F2335" s="8" t="str">
        <f t="shared" si="72"/>
        <v>insert into Inventario values (2334,30,3978,2334,24);</v>
      </c>
    </row>
    <row r="2336" spans="1:6" x14ac:dyDescent="0.25">
      <c r="A2336" s="8">
        <f t="shared" si="73"/>
        <v>2335</v>
      </c>
      <c r="B2336">
        <v>34</v>
      </c>
      <c r="C2336">
        <v>4524</v>
      </c>
      <c r="D2336">
        <v>2335</v>
      </c>
      <c r="E2336">
        <v>25</v>
      </c>
      <c r="F2336" s="8" t="str">
        <f t="shared" si="72"/>
        <v>insert into Inventario values (2335,34,4524,2335,25);</v>
      </c>
    </row>
    <row r="2337" spans="1:6" x14ac:dyDescent="0.25">
      <c r="A2337" s="8">
        <f t="shared" si="73"/>
        <v>2336</v>
      </c>
      <c r="B2337">
        <v>22</v>
      </c>
      <c r="C2337">
        <v>2886</v>
      </c>
      <c r="D2337">
        <v>2336</v>
      </c>
      <c r="E2337">
        <v>26</v>
      </c>
      <c r="F2337" s="8" t="str">
        <f t="shared" si="72"/>
        <v>insert into Inventario values (2336,22,2886,2336,26);</v>
      </c>
    </row>
    <row r="2338" spans="1:6" x14ac:dyDescent="0.25">
      <c r="A2338" s="8">
        <f t="shared" si="73"/>
        <v>2337</v>
      </c>
      <c r="B2338">
        <v>40</v>
      </c>
      <c r="C2338">
        <v>5460</v>
      </c>
      <c r="D2338">
        <v>2337</v>
      </c>
      <c r="E2338">
        <v>27</v>
      </c>
      <c r="F2338" s="8" t="str">
        <f t="shared" si="72"/>
        <v>insert into Inventario values (2337,40,5460,2337,27);</v>
      </c>
    </row>
    <row r="2339" spans="1:6" x14ac:dyDescent="0.25">
      <c r="A2339" s="8">
        <f t="shared" si="73"/>
        <v>2338</v>
      </c>
      <c r="B2339">
        <v>83</v>
      </c>
      <c r="C2339">
        <v>11466</v>
      </c>
      <c r="D2339">
        <v>2338</v>
      </c>
      <c r="E2339">
        <v>28</v>
      </c>
      <c r="F2339" s="8" t="str">
        <f t="shared" si="72"/>
        <v>insert into Inventario values (2338,83,11466,2338,28);</v>
      </c>
    </row>
    <row r="2340" spans="1:6" x14ac:dyDescent="0.25">
      <c r="A2340" s="8">
        <f t="shared" si="73"/>
        <v>2339</v>
      </c>
      <c r="B2340">
        <v>16</v>
      </c>
      <c r="C2340">
        <v>2106</v>
      </c>
      <c r="D2340">
        <v>2339</v>
      </c>
      <c r="E2340">
        <v>29</v>
      </c>
      <c r="F2340" s="8" t="str">
        <f t="shared" si="72"/>
        <v>insert into Inventario values (2339,16,2106,2339,29);</v>
      </c>
    </row>
    <row r="2341" spans="1:6" x14ac:dyDescent="0.25">
      <c r="A2341" s="8">
        <f t="shared" si="73"/>
        <v>2340</v>
      </c>
      <c r="B2341">
        <v>30</v>
      </c>
      <c r="C2341">
        <v>4056</v>
      </c>
      <c r="D2341">
        <v>2340</v>
      </c>
      <c r="E2341">
        <v>30</v>
      </c>
      <c r="F2341" s="8" t="str">
        <f t="shared" si="72"/>
        <v>insert into Inventario values (2340,30,4056,2340,30);</v>
      </c>
    </row>
    <row r="2342" spans="1:6" x14ac:dyDescent="0.25">
      <c r="A2342" s="8">
        <f t="shared" si="73"/>
        <v>2341</v>
      </c>
      <c r="B2342">
        <v>30</v>
      </c>
      <c r="C2342">
        <v>4056</v>
      </c>
      <c r="D2342">
        <v>2341</v>
      </c>
      <c r="E2342">
        <v>31</v>
      </c>
      <c r="F2342" s="8" t="str">
        <f t="shared" si="72"/>
        <v>insert into Inventario values (2341,30,4056,2341,31);</v>
      </c>
    </row>
    <row r="2343" spans="1:6" x14ac:dyDescent="0.25">
      <c r="A2343" s="8">
        <f t="shared" si="73"/>
        <v>2342</v>
      </c>
      <c r="B2343">
        <v>27</v>
      </c>
      <c r="C2343">
        <v>3588</v>
      </c>
      <c r="D2343">
        <v>2342</v>
      </c>
      <c r="E2343">
        <v>32</v>
      </c>
      <c r="F2343" s="8" t="str">
        <f t="shared" si="72"/>
        <v>insert into Inventario values (2342,27,3588,2342,32);</v>
      </c>
    </row>
    <row r="2344" spans="1:6" x14ac:dyDescent="0.25">
      <c r="A2344" s="8">
        <f t="shared" si="73"/>
        <v>2343</v>
      </c>
      <c r="B2344">
        <v>31</v>
      </c>
      <c r="C2344">
        <v>4212</v>
      </c>
      <c r="D2344">
        <v>2343</v>
      </c>
      <c r="E2344">
        <v>33</v>
      </c>
      <c r="F2344" s="8" t="str">
        <f t="shared" si="72"/>
        <v>insert into Inventario values (2343,31,4212,2343,33);</v>
      </c>
    </row>
    <row r="2345" spans="1:6" x14ac:dyDescent="0.25">
      <c r="A2345" s="8">
        <f t="shared" si="73"/>
        <v>2344</v>
      </c>
      <c r="B2345">
        <v>31</v>
      </c>
      <c r="C2345">
        <v>4212</v>
      </c>
      <c r="D2345">
        <v>2344</v>
      </c>
      <c r="E2345">
        <v>1</v>
      </c>
      <c r="F2345" s="8" t="str">
        <f t="shared" si="72"/>
        <v>insert into Inventario values (2344,31,4212,2344,1);</v>
      </c>
    </row>
    <row r="2346" spans="1:6" x14ac:dyDescent="0.25">
      <c r="A2346" s="8">
        <f t="shared" si="73"/>
        <v>2345</v>
      </c>
      <c r="B2346">
        <v>104</v>
      </c>
      <c r="C2346">
        <v>14118</v>
      </c>
      <c r="D2346">
        <v>2345</v>
      </c>
      <c r="E2346">
        <v>2</v>
      </c>
      <c r="F2346" s="8" t="str">
        <f t="shared" si="72"/>
        <v>insert into Inventario values (2345,104,14118,2345,2);</v>
      </c>
    </row>
    <row r="2347" spans="1:6" x14ac:dyDescent="0.25">
      <c r="A2347" s="8">
        <f t="shared" si="73"/>
        <v>2346</v>
      </c>
      <c r="B2347">
        <v>27</v>
      </c>
      <c r="C2347">
        <v>3588</v>
      </c>
      <c r="D2347">
        <v>2346</v>
      </c>
      <c r="E2347">
        <v>3</v>
      </c>
      <c r="F2347" s="8" t="str">
        <f t="shared" si="72"/>
        <v>insert into Inventario values (2346,27,3588,2346,3);</v>
      </c>
    </row>
    <row r="2348" spans="1:6" x14ac:dyDescent="0.25">
      <c r="A2348" s="8">
        <f t="shared" si="73"/>
        <v>2347</v>
      </c>
      <c r="B2348">
        <v>32</v>
      </c>
      <c r="C2348">
        <v>4368</v>
      </c>
      <c r="D2348">
        <v>2347</v>
      </c>
      <c r="E2348">
        <v>4</v>
      </c>
      <c r="F2348" s="8" t="str">
        <f t="shared" si="72"/>
        <v>insert into Inventario values (2347,32,4368,2347,4);</v>
      </c>
    </row>
    <row r="2349" spans="1:6" x14ac:dyDescent="0.25">
      <c r="A2349" s="8">
        <f t="shared" si="73"/>
        <v>2348</v>
      </c>
      <c r="B2349">
        <v>30</v>
      </c>
      <c r="C2349">
        <v>4056</v>
      </c>
      <c r="D2349">
        <v>2348</v>
      </c>
      <c r="E2349">
        <v>5</v>
      </c>
      <c r="F2349" s="8" t="str">
        <f t="shared" si="72"/>
        <v>insert into Inventario values (2348,30,4056,2348,5);</v>
      </c>
    </row>
    <row r="2350" spans="1:6" x14ac:dyDescent="0.25">
      <c r="A2350" s="8">
        <f t="shared" si="73"/>
        <v>2349</v>
      </c>
      <c r="B2350">
        <v>32</v>
      </c>
      <c r="C2350">
        <v>4134</v>
      </c>
      <c r="D2350">
        <v>2349</v>
      </c>
      <c r="E2350">
        <v>6</v>
      </c>
      <c r="F2350" s="8" t="str">
        <f t="shared" si="72"/>
        <v>insert into Inventario values (2349,32,4134,2349,6);</v>
      </c>
    </row>
    <row r="2351" spans="1:6" x14ac:dyDescent="0.25">
      <c r="A2351" s="8">
        <f t="shared" si="73"/>
        <v>2350</v>
      </c>
      <c r="B2351">
        <v>36</v>
      </c>
      <c r="C2351">
        <v>4914</v>
      </c>
      <c r="D2351">
        <v>2350</v>
      </c>
      <c r="E2351">
        <v>7</v>
      </c>
      <c r="F2351" s="8" t="str">
        <f t="shared" si="72"/>
        <v>insert into Inventario values (2350,36,4914,2350,7);</v>
      </c>
    </row>
    <row r="2352" spans="1:6" x14ac:dyDescent="0.25">
      <c r="A2352" s="8">
        <f t="shared" si="73"/>
        <v>2351</v>
      </c>
      <c r="B2352">
        <v>36</v>
      </c>
      <c r="C2352">
        <v>4914</v>
      </c>
      <c r="D2352">
        <v>2351</v>
      </c>
      <c r="E2352">
        <v>8</v>
      </c>
      <c r="F2352" s="8" t="str">
        <f t="shared" si="72"/>
        <v>insert into Inventario values (2351,36,4914,2351,8);</v>
      </c>
    </row>
    <row r="2353" spans="1:6" x14ac:dyDescent="0.25">
      <c r="A2353" s="8">
        <f t="shared" si="73"/>
        <v>2352</v>
      </c>
      <c r="B2353">
        <v>32</v>
      </c>
      <c r="C2353">
        <v>4368</v>
      </c>
      <c r="D2353">
        <v>2352</v>
      </c>
      <c r="E2353">
        <v>9</v>
      </c>
      <c r="F2353" s="8" t="str">
        <f t="shared" si="72"/>
        <v>insert into Inventario values (2352,32,4368,2352,9);</v>
      </c>
    </row>
    <row r="2354" spans="1:6" x14ac:dyDescent="0.25">
      <c r="A2354" s="8">
        <f t="shared" si="73"/>
        <v>2353</v>
      </c>
      <c r="B2354">
        <v>31</v>
      </c>
      <c r="C2354">
        <v>4212</v>
      </c>
      <c r="D2354">
        <v>2353</v>
      </c>
      <c r="E2354">
        <v>10</v>
      </c>
      <c r="F2354" s="8" t="str">
        <f t="shared" si="72"/>
        <v>insert into Inventario values (2353,31,4212,2353,10);</v>
      </c>
    </row>
    <row r="2355" spans="1:6" x14ac:dyDescent="0.25">
      <c r="A2355" s="8">
        <f t="shared" si="73"/>
        <v>2354</v>
      </c>
      <c r="B2355">
        <v>34</v>
      </c>
      <c r="C2355">
        <v>4524</v>
      </c>
      <c r="D2355">
        <v>2354</v>
      </c>
      <c r="E2355">
        <v>11</v>
      </c>
      <c r="F2355" s="8" t="str">
        <f t="shared" si="72"/>
        <v>insert into Inventario values (2354,34,4524,2354,11);</v>
      </c>
    </row>
    <row r="2356" spans="1:6" x14ac:dyDescent="0.25">
      <c r="A2356" s="8">
        <f t="shared" si="73"/>
        <v>2355</v>
      </c>
      <c r="B2356">
        <v>38</v>
      </c>
      <c r="C2356">
        <v>5070</v>
      </c>
      <c r="D2356">
        <v>2355</v>
      </c>
      <c r="E2356">
        <v>12</v>
      </c>
      <c r="F2356" s="8" t="str">
        <f t="shared" si="72"/>
        <v>insert into Inventario values (2355,38,5070,2355,12);</v>
      </c>
    </row>
    <row r="2357" spans="1:6" x14ac:dyDescent="0.25">
      <c r="A2357" s="8">
        <f t="shared" si="73"/>
        <v>2356</v>
      </c>
      <c r="B2357">
        <v>46</v>
      </c>
      <c r="C2357">
        <v>6240</v>
      </c>
      <c r="D2357">
        <v>2356</v>
      </c>
      <c r="E2357">
        <v>13</v>
      </c>
      <c r="F2357" s="8" t="str">
        <f t="shared" si="72"/>
        <v>insert into Inventario values (2356,46,6240,2356,13);</v>
      </c>
    </row>
    <row r="2358" spans="1:6" x14ac:dyDescent="0.25">
      <c r="A2358" s="8">
        <f t="shared" si="73"/>
        <v>2357</v>
      </c>
      <c r="B2358">
        <v>36</v>
      </c>
      <c r="C2358">
        <v>4914</v>
      </c>
      <c r="D2358">
        <v>2357</v>
      </c>
      <c r="E2358">
        <v>14</v>
      </c>
      <c r="F2358" s="8" t="str">
        <f t="shared" si="72"/>
        <v>insert into Inventario values (2357,36,4914,2357,14);</v>
      </c>
    </row>
    <row r="2359" spans="1:6" x14ac:dyDescent="0.25">
      <c r="A2359" s="8">
        <f t="shared" si="73"/>
        <v>2358</v>
      </c>
      <c r="B2359">
        <v>36</v>
      </c>
      <c r="C2359">
        <v>4758</v>
      </c>
      <c r="D2359">
        <v>2358</v>
      </c>
      <c r="E2359">
        <v>15</v>
      </c>
      <c r="F2359" s="8" t="str">
        <f t="shared" si="72"/>
        <v>insert into Inventario values (2358,36,4758,2358,15);</v>
      </c>
    </row>
    <row r="2360" spans="1:6" x14ac:dyDescent="0.25">
      <c r="A2360" s="8">
        <f t="shared" si="73"/>
        <v>2359</v>
      </c>
      <c r="B2360">
        <v>42</v>
      </c>
      <c r="C2360">
        <v>5694</v>
      </c>
      <c r="D2360">
        <v>2359</v>
      </c>
      <c r="E2360">
        <v>16</v>
      </c>
      <c r="F2360" s="8" t="str">
        <f t="shared" si="72"/>
        <v>insert into Inventario values (2359,42,5694,2359,16);</v>
      </c>
    </row>
    <row r="2361" spans="1:6" x14ac:dyDescent="0.25">
      <c r="A2361" s="8">
        <f t="shared" si="73"/>
        <v>2360</v>
      </c>
      <c r="B2361">
        <v>45</v>
      </c>
      <c r="C2361">
        <v>6084</v>
      </c>
      <c r="D2361">
        <v>2360</v>
      </c>
      <c r="E2361">
        <v>17</v>
      </c>
      <c r="F2361" s="8" t="str">
        <f t="shared" si="72"/>
        <v>insert into Inventario values (2360,45,6084,2360,17);</v>
      </c>
    </row>
    <row r="2362" spans="1:6" x14ac:dyDescent="0.25">
      <c r="A2362" s="8">
        <f t="shared" si="73"/>
        <v>2361</v>
      </c>
      <c r="B2362">
        <v>43</v>
      </c>
      <c r="C2362">
        <v>5772</v>
      </c>
      <c r="D2362">
        <v>2361</v>
      </c>
      <c r="E2362">
        <v>18</v>
      </c>
      <c r="F2362" s="8" t="str">
        <f t="shared" si="72"/>
        <v>insert into Inventario values (2361,43,5772,2361,18);</v>
      </c>
    </row>
    <row r="2363" spans="1:6" x14ac:dyDescent="0.25">
      <c r="A2363" s="8">
        <f t="shared" si="73"/>
        <v>2362</v>
      </c>
      <c r="B2363">
        <v>43</v>
      </c>
      <c r="C2363">
        <v>5850</v>
      </c>
      <c r="D2363">
        <v>2362</v>
      </c>
      <c r="E2363">
        <v>19</v>
      </c>
      <c r="F2363" s="8" t="str">
        <f t="shared" si="72"/>
        <v>insert into Inventario values (2362,43,5850,2362,19);</v>
      </c>
    </row>
    <row r="2364" spans="1:6" x14ac:dyDescent="0.25">
      <c r="A2364" s="8">
        <f t="shared" si="73"/>
        <v>2363</v>
      </c>
      <c r="B2364">
        <v>25</v>
      </c>
      <c r="C2364">
        <v>3432</v>
      </c>
      <c r="D2364">
        <v>2363</v>
      </c>
      <c r="E2364">
        <v>20</v>
      </c>
      <c r="F2364" s="8" t="str">
        <f t="shared" si="72"/>
        <v>insert into Inventario values (2363,25,3432,2363,20);</v>
      </c>
    </row>
    <row r="2365" spans="1:6" x14ac:dyDescent="0.25">
      <c r="A2365" s="8">
        <f t="shared" si="73"/>
        <v>2364</v>
      </c>
      <c r="B2365">
        <v>26</v>
      </c>
      <c r="C2365">
        <v>3588</v>
      </c>
      <c r="D2365">
        <v>2364</v>
      </c>
      <c r="E2365">
        <v>21</v>
      </c>
      <c r="F2365" s="8" t="str">
        <f t="shared" si="72"/>
        <v>insert into Inventario values (2364,26,3588,2364,21);</v>
      </c>
    </row>
    <row r="2366" spans="1:6" x14ac:dyDescent="0.25">
      <c r="A2366" s="8">
        <f t="shared" si="73"/>
        <v>2365</v>
      </c>
      <c r="B2366">
        <v>39</v>
      </c>
      <c r="C2366">
        <v>5070</v>
      </c>
      <c r="D2366">
        <v>2365</v>
      </c>
      <c r="E2366">
        <v>22</v>
      </c>
      <c r="F2366" s="8" t="str">
        <f t="shared" si="72"/>
        <v>insert into Inventario values (2365,39,5070,2365,22);</v>
      </c>
    </row>
    <row r="2367" spans="1:6" x14ac:dyDescent="0.25">
      <c r="A2367" s="8">
        <f t="shared" si="73"/>
        <v>2366</v>
      </c>
      <c r="B2367">
        <v>90</v>
      </c>
      <c r="C2367">
        <v>12246</v>
      </c>
      <c r="D2367">
        <v>2366</v>
      </c>
      <c r="E2367">
        <v>23</v>
      </c>
      <c r="F2367" s="8" t="str">
        <f t="shared" si="72"/>
        <v>insert into Inventario values (2366,90,12246,2366,23);</v>
      </c>
    </row>
    <row r="2368" spans="1:6" x14ac:dyDescent="0.25">
      <c r="A2368" s="8">
        <f t="shared" si="73"/>
        <v>2367</v>
      </c>
      <c r="B2368">
        <v>141</v>
      </c>
      <c r="C2368">
        <v>21216</v>
      </c>
      <c r="D2368">
        <v>2367</v>
      </c>
      <c r="E2368">
        <v>24</v>
      </c>
      <c r="F2368" s="8" t="str">
        <f t="shared" si="72"/>
        <v>insert into Inventario values (2367,141,21216,2367,24);</v>
      </c>
    </row>
    <row r="2369" spans="1:6" x14ac:dyDescent="0.25">
      <c r="A2369" s="8">
        <f t="shared" si="73"/>
        <v>2368</v>
      </c>
      <c r="B2369">
        <v>81</v>
      </c>
      <c r="C2369">
        <v>11076</v>
      </c>
      <c r="D2369">
        <v>2368</v>
      </c>
      <c r="E2369">
        <v>25</v>
      </c>
      <c r="F2369" s="8" t="str">
        <f t="shared" si="72"/>
        <v>insert into Inventario values (2368,81,11076,2368,25);</v>
      </c>
    </row>
    <row r="2370" spans="1:6" x14ac:dyDescent="0.25">
      <c r="A2370" s="8">
        <f t="shared" si="73"/>
        <v>2369</v>
      </c>
      <c r="B2370">
        <v>99</v>
      </c>
      <c r="C2370">
        <v>13728</v>
      </c>
      <c r="D2370">
        <v>2369</v>
      </c>
      <c r="E2370">
        <v>26</v>
      </c>
      <c r="F2370" s="8" t="str">
        <f t="shared" si="72"/>
        <v>insert into Inventario values (2369,99,13728,2369,26);</v>
      </c>
    </row>
    <row r="2371" spans="1:6" x14ac:dyDescent="0.25">
      <c r="A2371" s="8">
        <f t="shared" si="73"/>
        <v>2370</v>
      </c>
      <c r="B2371">
        <v>102</v>
      </c>
      <c r="C2371">
        <v>13884</v>
      </c>
      <c r="D2371">
        <v>2370</v>
      </c>
      <c r="E2371">
        <v>27</v>
      </c>
      <c r="F2371" s="8" t="str">
        <f t="shared" ref="F2371:F2434" si="74">"insert into Inventario values ("&amp;A2371&amp;","&amp;B2371&amp;","&amp;C2371&amp;","&amp;D2371&amp;","&amp;E2371&amp;");"</f>
        <v>insert into Inventario values (2370,102,13884,2370,27);</v>
      </c>
    </row>
    <row r="2372" spans="1:6" x14ac:dyDescent="0.25">
      <c r="A2372" s="8">
        <f t="shared" ref="A2372:A2435" si="75">+A2371+1</f>
        <v>2371</v>
      </c>
      <c r="B2372">
        <v>67</v>
      </c>
      <c r="C2372">
        <v>9048</v>
      </c>
      <c r="D2372">
        <v>2371</v>
      </c>
      <c r="E2372">
        <v>28</v>
      </c>
      <c r="F2372" s="8" t="str">
        <f t="shared" si="74"/>
        <v>insert into Inventario values (2371,67,9048,2371,28);</v>
      </c>
    </row>
    <row r="2373" spans="1:6" x14ac:dyDescent="0.25">
      <c r="A2373" s="8">
        <f t="shared" si="75"/>
        <v>2372</v>
      </c>
      <c r="B2373">
        <v>93</v>
      </c>
      <c r="C2373">
        <v>12714</v>
      </c>
      <c r="D2373">
        <v>2372</v>
      </c>
      <c r="E2373">
        <v>29</v>
      </c>
      <c r="F2373" s="8" t="str">
        <f t="shared" si="74"/>
        <v>insert into Inventario values (2372,93,12714,2372,29);</v>
      </c>
    </row>
    <row r="2374" spans="1:6" x14ac:dyDescent="0.25">
      <c r="A2374" s="8">
        <f t="shared" si="75"/>
        <v>2373</v>
      </c>
      <c r="B2374">
        <v>99</v>
      </c>
      <c r="C2374">
        <v>13494</v>
      </c>
      <c r="D2374">
        <v>2373</v>
      </c>
      <c r="E2374">
        <v>30</v>
      </c>
      <c r="F2374" s="8" t="str">
        <f t="shared" si="74"/>
        <v>insert into Inventario values (2373,99,13494,2373,30);</v>
      </c>
    </row>
    <row r="2375" spans="1:6" x14ac:dyDescent="0.25">
      <c r="A2375" s="8">
        <f t="shared" si="75"/>
        <v>2374</v>
      </c>
      <c r="B2375">
        <v>83</v>
      </c>
      <c r="C2375">
        <v>11232</v>
      </c>
      <c r="D2375">
        <v>2374</v>
      </c>
      <c r="E2375">
        <v>31</v>
      </c>
      <c r="F2375" s="8" t="str">
        <f t="shared" si="74"/>
        <v>insert into Inventario values (2374,83,11232,2374,31);</v>
      </c>
    </row>
    <row r="2376" spans="1:6" x14ac:dyDescent="0.25">
      <c r="A2376" s="8">
        <f t="shared" si="75"/>
        <v>2375</v>
      </c>
      <c r="B2376">
        <v>118</v>
      </c>
      <c r="C2376">
        <v>16302</v>
      </c>
      <c r="D2376">
        <v>2375</v>
      </c>
      <c r="E2376">
        <v>32</v>
      </c>
      <c r="F2376" s="8" t="str">
        <f t="shared" si="74"/>
        <v>insert into Inventario values (2375,118,16302,2375,32);</v>
      </c>
    </row>
    <row r="2377" spans="1:6" x14ac:dyDescent="0.25">
      <c r="A2377" s="8">
        <f t="shared" si="75"/>
        <v>2376</v>
      </c>
      <c r="B2377">
        <v>120</v>
      </c>
      <c r="C2377">
        <v>16380</v>
      </c>
      <c r="D2377">
        <v>2376</v>
      </c>
      <c r="E2377">
        <v>33</v>
      </c>
      <c r="F2377" s="8" t="str">
        <f t="shared" si="74"/>
        <v>insert into Inventario values (2376,120,16380,2376,33);</v>
      </c>
    </row>
    <row r="2378" spans="1:6" x14ac:dyDescent="0.25">
      <c r="A2378" s="8">
        <f t="shared" si="75"/>
        <v>2377</v>
      </c>
      <c r="B2378">
        <v>94</v>
      </c>
      <c r="C2378">
        <v>12792</v>
      </c>
      <c r="D2378">
        <v>2377</v>
      </c>
      <c r="E2378">
        <v>1</v>
      </c>
      <c r="F2378" s="8" t="str">
        <f t="shared" si="74"/>
        <v>insert into Inventario values (2377,94,12792,2377,1);</v>
      </c>
    </row>
    <row r="2379" spans="1:6" x14ac:dyDescent="0.25">
      <c r="A2379" s="8">
        <f t="shared" si="75"/>
        <v>2378</v>
      </c>
      <c r="B2379">
        <v>241</v>
      </c>
      <c r="C2379">
        <v>37596</v>
      </c>
      <c r="D2379">
        <v>2378</v>
      </c>
      <c r="E2379">
        <v>2</v>
      </c>
      <c r="F2379" s="8" t="str">
        <f t="shared" si="74"/>
        <v>insert into Inventario values (2378,241,37596,2378,2);</v>
      </c>
    </row>
    <row r="2380" spans="1:6" x14ac:dyDescent="0.25">
      <c r="A2380" s="8">
        <f t="shared" si="75"/>
        <v>2379</v>
      </c>
      <c r="B2380">
        <v>145</v>
      </c>
      <c r="C2380">
        <v>19812</v>
      </c>
      <c r="D2380">
        <v>2379</v>
      </c>
      <c r="E2380">
        <v>3</v>
      </c>
      <c r="F2380" s="8" t="str">
        <f t="shared" si="74"/>
        <v>insert into Inventario values (2379,145,19812,2379,3);</v>
      </c>
    </row>
    <row r="2381" spans="1:6" x14ac:dyDescent="0.25">
      <c r="A2381" s="8">
        <f t="shared" si="75"/>
        <v>2380</v>
      </c>
      <c r="B2381">
        <v>178</v>
      </c>
      <c r="C2381">
        <v>26130</v>
      </c>
      <c r="D2381">
        <v>2380</v>
      </c>
      <c r="E2381">
        <v>4</v>
      </c>
      <c r="F2381" s="8" t="str">
        <f t="shared" si="74"/>
        <v>insert into Inventario values (2380,178,26130,2380,4);</v>
      </c>
    </row>
    <row r="2382" spans="1:6" x14ac:dyDescent="0.25">
      <c r="A2382" s="8">
        <f t="shared" si="75"/>
        <v>2381</v>
      </c>
      <c r="B2382">
        <v>140</v>
      </c>
      <c r="C2382">
        <v>19032</v>
      </c>
      <c r="D2382">
        <v>2381</v>
      </c>
      <c r="E2382">
        <v>5</v>
      </c>
      <c r="F2382" s="8" t="str">
        <f t="shared" si="74"/>
        <v>insert into Inventario values (2381,140,19032,2381,5);</v>
      </c>
    </row>
    <row r="2383" spans="1:6" x14ac:dyDescent="0.25">
      <c r="A2383" s="8">
        <f t="shared" si="75"/>
        <v>2382</v>
      </c>
      <c r="B2383">
        <v>155</v>
      </c>
      <c r="C2383">
        <v>22620</v>
      </c>
      <c r="D2383">
        <v>2382</v>
      </c>
      <c r="E2383">
        <v>6</v>
      </c>
      <c r="F2383" s="8" t="str">
        <f t="shared" si="74"/>
        <v>insert into Inventario values (2382,155,22620,2382,6);</v>
      </c>
    </row>
    <row r="2384" spans="1:6" x14ac:dyDescent="0.25">
      <c r="A2384" s="8">
        <f t="shared" si="75"/>
        <v>2383</v>
      </c>
      <c r="B2384">
        <v>171</v>
      </c>
      <c r="C2384">
        <v>23322</v>
      </c>
      <c r="D2384">
        <v>2383</v>
      </c>
      <c r="E2384">
        <v>7</v>
      </c>
      <c r="F2384" s="8" t="str">
        <f t="shared" si="74"/>
        <v>insert into Inventario values (2383,171,23322,2383,7);</v>
      </c>
    </row>
    <row r="2385" spans="1:6" x14ac:dyDescent="0.25">
      <c r="A2385" s="8">
        <f t="shared" si="75"/>
        <v>2384</v>
      </c>
      <c r="B2385">
        <v>144</v>
      </c>
      <c r="C2385">
        <v>19032</v>
      </c>
      <c r="D2385">
        <v>2384</v>
      </c>
      <c r="E2385">
        <v>8</v>
      </c>
      <c r="F2385" s="8" t="str">
        <f t="shared" si="74"/>
        <v>insert into Inventario values (2384,144,19032,2384,8);</v>
      </c>
    </row>
    <row r="2386" spans="1:6" x14ac:dyDescent="0.25">
      <c r="A2386" s="8">
        <f t="shared" si="75"/>
        <v>2385</v>
      </c>
      <c r="B2386">
        <v>197</v>
      </c>
      <c r="C2386">
        <v>26910</v>
      </c>
      <c r="D2386">
        <v>2385</v>
      </c>
      <c r="E2386">
        <v>9</v>
      </c>
      <c r="F2386" s="8" t="str">
        <f t="shared" si="74"/>
        <v>insert into Inventario values (2385,197,26910,2385,9);</v>
      </c>
    </row>
    <row r="2387" spans="1:6" x14ac:dyDescent="0.25">
      <c r="A2387" s="8">
        <f t="shared" si="75"/>
        <v>2386</v>
      </c>
      <c r="B2387">
        <v>139</v>
      </c>
      <c r="C2387">
        <v>20124</v>
      </c>
      <c r="D2387">
        <v>2386</v>
      </c>
      <c r="E2387">
        <v>10</v>
      </c>
      <c r="F2387" s="8" t="str">
        <f t="shared" si="74"/>
        <v>insert into Inventario values (2386,139,20124,2386,10);</v>
      </c>
    </row>
    <row r="2388" spans="1:6" x14ac:dyDescent="0.25">
      <c r="A2388" s="8">
        <f t="shared" si="75"/>
        <v>2387</v>
      </c>
      <c r="B2388">
        <v>172</v>
      </c>
      <c r="C2388">
        <v>25194</v>
      </c>
      <c r="D2388">
        <v>2387</v>
      </c>
      <c r="E2388">
        <v>11</v>
      </c>
      <c r="F2388" s="8" t="str">
        <f t="shared" si="74"/>
        <v>insert into Inventario values (2387,172,25194,2387,11);</v>
      </c>
    </row>
    <row r="2389" spans="1:6" x14ac:dyDescent="0.25">
      <c r="A2389" s="8">
        <f t="shared" si="75"/>
        <v>2388</v>
      </c>
      <c r="B2389">
        <v>18</v>
      </c>
      <c r="C2389">
        <v>2496</v>
      </c>
      <c r="D2389">
        <v>2388</v>
      </c>
      <c r="E2389">
        <v>12</v>
      </c>
      <c r="F2389" s="8" t="str">
        <f t="shared" si="74"/>
        <v>insert into Inventario values (2388,18,2496,2388,12);</v>
      </c>
    </row>
    <row r="2390" spans="1:6" x14ac:dyDescent="0.25">
      <c r="A2390" s="8">
        <f t="shared" si="75"/>
        <v>2389</v>
      </c>
      <c r="B2390">
        <v>18</v>
      </c>
      <c r="C2390">
        <v>2496</v>
      </c>
      <c r="D2390">
        <v>2389</v>
      </c>
      <c r="E2390">
        <v>13</v>
      </c>
      <c r="F2390" s="8" t="str">
        <f t="shared" si="74"/>
        <v>insert into Inventario values (2389,18,2496,2389,13);</v>
      </c>
    </row>
    <row r="2391" spans="1:6" x14ac:dyDescent="0.25">
      <c r="A2391" s="8">
        <f t="shared" si="75"/>
        <v>2390</v>
      </c>
      <c r="B2391">
        <v>15</v>
      </c>
      <c r="C2391">
        <v>2028</v>
      </c>
      <c r="D2391">
        <v>2390</v>
      </c>
      <c r="E2391">
        <v>14</v>
      </c>
      <c r="F2391" s="8" t="str">
        <f t="shared" si="74"/>
        <v>insert into Inventario values (2390,15,2028,2390,14);</v>
      </c>
    </row>
    <row r="2392" spans="1:6" x14ac:dyDescent="0.25">
      <c r="A2392" s="8">
        <f t="shared" si="75"/>
        <v>2391</v>
      </c>
      <c r="B2392">
        <v>22</v>
      </c>
      <c r="C2392">
        <v>2964</v>
      </c>
      <c r="D2392">
        <v>2391</v>
      </c>
      <c r="E2392">
        <v>15</v>
      </c>
      <c r="F2392" s="8" t="str">
        <f t="shared" si="74"/>
        <v>insert into Inventario values (2391,22,2964,2391,15);</v>
      </c>
    </row>
    <row r="2393" spans="1:6" x14ac:dyDescent="0.25">
      <c r="A2393" s="8">
        <f t="shared" si="75"/>
        <v>2392</v>
      </c>
      <c r="B2393">
        <v>38</v>
      </c>
      <c r="C2393">
        <v>5148</v>
      </c>
      <c r="D2393">
        <v>2392</v>
      </c>
      <c r="E2393">
        <v>16</v>
      </c>
      <c r="F2393" s="8" t="str">
        <f t="shared" si="74"/>
        <v>insert into Inventario values (2392,38,5148,2392,16);</v>
      </c>
    </row>
    <row r="2394" spans="1:6" x14ac:dyDescent="0.25">
      <c r="A2394" s="8">
        <f t="shared" si="75"/>
        <v>2393</v>
      </c>
      <c r="B2394">
        <v>38</v>
      </c>
      <c r="C2394">
        <v>5148</v>
      </c>
      <c r="D2394">
        <v>2393</v>
      </c>
      <c r="E2394">
        <v>17</v>
      </c>
      <c r="F2394" s="8" t="str">
        <f t="shared" si="74"/>
        <v>insert into Inventario values (2393,38,5148,2393,17);</v>
      </c>
    </row>
    <row r="2395" spans="1:6" x14ac:dyDescent="0.25">
      <c r="A2395" s="8">
        <f t="shared" si="75"/>
        <v>2394</v>
      </c>
      <c r="B2395">
        <v>38</v>
      </c>
      <c r="C2395">
        <v>5148</v>
      </c>
      <c r="D2395">
        <v>2394</v>
      </c>
      <c r="E2395">
        <v>18</v>
      </c>
      <c r="F2395" s="8" t="str">
        <f t="shared" si="74"/>
        <v>insert into Inventario values (2394,38,5148,2394,18);</v>
      </c>
    </row>
    <row r="2396" spans="1:6" x14ac:dyDescent="0.25">
      <c r="A2396" s="8">
        <f t="shared" si="75"/>
        <v>2395</v>
      </c>
      <c r="B2396">
        <v>64</v>
      </c>
      <c r="C2396">
        <v>8658</v>
      </c>
      <c r="D2396">
        <v>2395</v>
      </c>
      <c r="E2396">
        <v>19</v>
      </c>
      <c r="F2396" s="8" t="str">
        <f t="shared" si="74"/>
        <v>insert into Inventario values (2395,64,8658,2395,19);</v>
      </c>
    </row>
    <row r="2397" spans="1:6" x14ac:dyDescent="0.25">
      <c r="A2397" s="8">
        <f t="shared" si="75"/>
        <v>2396</v>
      </c>
      <c r="B2397">
        <v>47</v>
      </c>
      <c r="C2397">
        <v>6318</v>
      </c>
      <c r="D2397">
        <v>2396</v>
      </c>
      <c r="E2397">
        <v>20</v>
      </c>
      <c r="F2397" s="8" t="str">
        <f t="shared" si="74"/>
        <v>insert into Inventario values (2396,47,6318,2396,20);</v>
      </c>
    </row>
    <row r="2398" spans="1:6" x14ac:dyDescent="0.25">
      <c r="A2398" s="8">
        <f t="shared" si="75"/>
        <v>2397</v>
      </c>
      <c r="B2398">
        <v>44</v>
      </c>
      <c r="C2398">
        <v>6084</v>
      </c>
      <c r="D2398">
        <v>2397</v>
      </c>
      <c r="E2398">
        <v>21</v>
      </c>
      <c r="F2398" s="8" t="str">
        <f t="shared" si="74"/>
        <v>insert into Inventario values (2397,44,6084,2397,21);</v>
      </c>
    </row>
    <row r="2399" spans="1:6" x14ac:dyDescent="0.25">
      <c r="A2399" s="8">
        <f t="shared" si="75"/>
        <v>2398</v>
      </c>
      <c r="B2399">
        <v>13</v>
      </c>
      <c r="C2399">
        <v>1716</v>
      </c>
      <c r="D2399">
        <v>2398</v>
      </c>
      <c r="E2399">
        <v>22</v>
      </c>
      <c r="F2399" s="8" t="str">
        <f t="shared" si="74"/>
        <v>insert into Inventario values (2398,13,1716,2398,22);</v>
      </c>
    </row>
    <row r="2400" spans="1:6" x14ac:dyDescent="0.25">
      <c r="A2400" s="8">
        <f t="shared" si="75"/>
        <v>2399</v>
      </c>
      <c r="B2400">
        <v>25</v>
      </c>
      <c r="C2400">
        <v>3354</v>
      </c>
      <c r="D2400">
        <v>2399</v>
      </c>
      <c r="E2400">
        <v>23</v>
      </c>
      <c r="F2400" s="8" t="str">
        <f t="shared" si="74"/>
        <v>insert into Inventario values (2399,25,3354,2399,23);</v>
      </c>
    </row>
    <row r="2401" spans="1:6" x14ac:dyDescent="0.25">
      <c r="A2401" s="8">
        <f t="shared" si="75"/>
        <v>2400</v>
      </c>
      <c r="B2401">
        <v>28</v>
      </c>
      <c r="C2401">
        <v>3744</v>
      </c>
      <c r="D2401">
        <v>2400</v>
      </c>
      <c r="E2401">
        <v>24</v>
      </c>
      <c r="F2401" s="8" t="str">
        <f t="shared" si="74"/>
        <v>insert into Inventario values (2400,28,3744,2400,24);</v>
      </c>
    </row>
    <row r="2402" spans="1:6" x14ac:dyDescent="0.25">
      <c r="A2402" s="8">
        <f t="shared" si="75"/>
        <v>2401</v>
      </c>
      <c r="B2402">
        <v>45</v>
      </c>
      <c r="C2402">
        <v>6240</v>
      </c>
      <c r="D2402">
        <v>2401</v>
      </c>
      <c r="E2402">
        <v>25</v>
      </c>
      <c r="F2402" s="8" t="str">
        <f t="shared" si="74"/>
        <v>insert into Inventario values (2401,45,6240,2401,25);</v>
      </c>
    </row>
    <row r="2403" spans="1:6" x14ac:dyDescent="0.25">
      <c r="A2403" s="8">
        <f t="shared" si="75"/>
        <v>2402</v>
      </c>
      <c r="B2403">
        <v>30</v>
      </c>
      <c r="C2403">
        <v>4056</v>
      </c>
      <c r="D2403">
        <v>2402</v>
      </c>
      <c r="E2403">
        <v>26</v>
      </c>
      <c r="F2403" s="8" t="str">
        <f t="shared" si="74"/>
        <v>insert into Inventario values (2402,30,4056,2402,26);</v>
      </c>
    </row>
    <row r="2404" spans="1:6" x14ac:dyDescent="0.25">
      <c r="A2404" s="8">
        <f t="shared" si="75"/>
        <v>2403</v>
      </c>
      <c r="B2404">
        <v>23</v>
      </c>
      <c r="C2404">
        <v>3198</v>
      </c>
      <c r="D2404">
        <v>2403</v>
      </c>
      <c r="E2404">
        <v>27</v>
      </c>
      <c r="F2404" s="8" t="str">
        <f t="shared" si="74"/>
        <v>insert into Inventario values (2403,23,3198,2403,27);</v>
      </c>
    </row>
    <row r="2405" spans="1:6" x14ac:dyDescent="0.25">
      <c r="A2405" s="8">
        <f t="shared" si="75"/>
        <v>2404</v>
      </c>
      <c r="B2405">
        <v>47</v>
      </c>
      <c r="C2405">
        <v>6318</v>
      </c>
      <c r="D2405">
        <v>2404</v>
      </c>
      <c r="E2405">
        <v>28</v>
      </c>
      <c r="F2405" s="8" t="str">
        <f t="shared" si="74"/>
        <v>insert into Inventario values (2404,47,6318,2404,28);</v>
      </c>
    </row>
    <row r="2406" spans="1:6" x14ac:dyDescent="0.25">
      <c r="A2406" s="8">
        <f t="shared" si="75"/>
        <v>2405</v>
      </c>
      <c r="B2406">
        <v>27</v>
      </c>
      <c r="C2406">
        <v>3666</v>
      </c>
      <c r="D2406">
        <v>2405</v>
      </c>
      <c r="E2406">
        <v>29</v>
      </c>
      <c r="F2406" s="8" t="str">
        <f t="shared" si="74"/>
        <v>insert into Inventario values (2405,27,3666,2405,29);</v>
      </c>
    </row>
    <row r="2407" spans="1:6" x14ac:dyDescent="0.25">
      <c r="A2407" s="8">
        <f t="shared" si="75"/>
        <v>2406</v>
      </c>
      <c r="B2407">
        <v>29</v>
      </c>
      <c r="C2407">
        <v>3900</v>
      </c>
      <c r="D2407">
        <v>2406</v>
      </c>
      <c r="E2407">
        <v>30</v>
      </c>
      <c r="F2407" s="8" t="str">
        <f t="shared" si="74"/>
        <v>insert into Inventario values (2406,29,3900,2406,30);</v>
      </c>
    </row>
    <row r="2408" spans="1:6" x14ac:dyDescent="0.25">
      <c r="A2408" s="8">
        <f t="shared" si="75"/>
        <v>2407</v>
      </c>
      <c r="B2408">
        <v>30</v>
      </c>
      <c r="C2408">
        <v>4056</v>
      </c>
      <c r="D2408">
        <v>2407</v>
      </c>
      <c r="E2408">
        <v>31</v>
      </c>
      <c r="F2408" s="8" t="str">
        <f t="shared" si="74"/>
        <v>insert into Inventario values (2407,30,4056,2407,31);</v>
      </c>
    </row>
    <row r="2409" spans="1:6" x14ac:dyDescent="0.25">
      <c r="A2409" s="8">
        <f t="shared" si="75"/>
        <v>2408</v>
      </c>
      <c r="B2409">
        <v>35</v>
      </c>
      <c r="C2409">
        <v>4758</v>
      </c>
      <c r="D2409">
        <v>2408</v>
      </c>
      <c r="E2409">
        <v>32</v>
      </c>
      <c r="F2409" s="8" t="str">
        <f t="shared" si="74"/>
        <v>insert into Inventario values (2408,35,4758,2408,32);</v>
      </c>
    </row>
    <row r="2410" spans="1:6" x14ac:dyDescent="0.25">
      <c r="A2410" s="8">
        <f t="shared" si="75"/>
        <v>2409</v>
      </c>
      <c r="B2410">
        <v>32</v>
      </c>
      <c r="C2410">
        <v>4368</v>
      </c>
      <c r="D2410">
        <v>2409</v>
      </c>
      <c r="E2410">
        <v>33</v>
      </c>
      <c r="F2410" s="8" t="str">
        <f t="shared" si="74"/>
        <v>insert into Inventario values (2409,32,4368,2409,33);</v>
      </c>
    </row>
    <row r="2411" spans="1:6" x14ac:dyDescent="0.25">
      <c r="A2411" s="8">
        <f t="shared" si="75"/>
        <v>2410</v>
      </c>
      <c r="B2411">
        <v>40</v>
      </c>
      <c r="C2411">
        <v>5460</v>
      </c>
      <c r="D2411">
        <v>2410</v>
      </c>
      <c r="E2411">
        <v>1</v>
      </c>
      <c r="F2411" s="8" t="str">
        <f t="shared" si="74"/>
        <v>insert into Inventario values (2410,40,5460,2410,1);</v>
      </c>
    </row>
    <row r="2412" spans="1:6" x14ac:dyDescent="0.25">
      <c r="A2412" s="8">
        <f t="shared" si="75"/>
        <v>2411</v>
      </c>
      <c r="B2412">
        <v>76</v>
      </c>
      <c r="C2412">
        <v>11856</v>
      </c>
      <c r="D2412">
        <v>2411</v>
      </c>
      <c r="E2412">
        <v>2</v>
      </c>
      <c r="F2412" s="8" t="str">
        <f t="shared" si="74"/>
        <v>insert into Inventario values (2411,76,11856,2411,2);</v>
      </c>
    </row>
    <row r="2413" spans="1:6" x14ac:dyDescent="0.25">
      <c r="A2413" s="8">
        <f t="shared" si="75"/>
        <v>2412</v>
      </c>
      <c r="B2413">
        <v>35</v>
      </c>
      <c r="C2413">
        <v>4680</v>
      </c>
      <c r="D2413">
        <v>2412</v>
      </c>
      <c r="E2413">
        <v>3</v>
      </c>
      <c r="F2413" s="8" t="str">
        <f t="shared" si="74"/>
        <v>insert into Inventario values (2412,35,4680,2412,3);</v>
      </c>
    </row>
    <row r="2414" spans="1:6" x14ac:dyDescent="0.25">
      <c r="A2414" s="8">
        <f t="shared" si="75"/>
        <v>2413</v>
      </c>
      <c r="B2414">
        <v>27</v>
      </c>
      <c r="C2414">
        <v>3666</v>
      </c>
      <c r="D2414">
        <v>2413</v>
      </c>
      <c r="E2414">
        <v>4</v>
      </c>
      <c r="F2414" s="8" t="str">
        <f t="shared" si="74"/>
        <v>insert into Inventario values (2413,27,3666,2413,4);</v>
      </c>
    </row>
    <row r="2415" spans="1:6" x14ac:dyDescent="0.25">
      <c r="A2415" s="8">
        <f t="shared" si="75"/>
        <v>2414</v>
      </c>
      <c r="B2415">
        <v>28</v>
      </c>
      <c r="C2415">
        <v>3822</v>
      </c>
      <c r="D2415">
        <v>2414</v>
      </c>
      <c r="E2415">
        <v>5</v>
      </c>
      <c r="F2415" s="8" t="str">
        <f t="shared" si="74"/>
        <v>insert into Inventario values (2414,28,3822,2414,5);</v>
      </c>
    </row>
    <row r="2416" spans="1:6" x14ac:dyDescent="0.25">
      <c r="A2416" s="8">
        <f t="shared" si="75"/>
        <v>2415</v>
      </c>
      <c r="B2416">
        <v>70</v>
      </c>
      <c r="C2416">
        <v>9516</v>
      </c>
      <c r="D2416">
        <v>2415</v>
      </c>
      <c r="E2416">
        <v>6</v>
      </c>
      <c r="F2416" s="8" t="str">
        <f t="shared" si="74"/>
        <v>insert into Inventario values (2415,70,9516,2415,6);</v>
      </c>
    </row>
    <row r="2417" spans="1:6" x14ac:dyDescent="0.25">
      <c r="A2417" s="8">
        <f t="shared" si="75"/>
        <v>2416</v>
      </c>
      <c r="B2417">
        <v>40</v>
      </c>
      <c r="C2417">
        <v>5460</v>
      </c>
      <c r="D2417">
        <v>2416</v>
      </c>
      <c r="E2417">
        <v>7</v>
      </c>
      <c r="F2417" s="8" t="str">
        <f t="shared" si="74"/>
        <v>insert into Inventario values (2416,40,5460,2416,7);</v>
      </c>
    </row>
    <row r="2418" spans="1:6" x14ac:dyDescent="0.25">
      <c r="A2418" s="8">
        <f t="shared" si="75"/>
        <v>2417</v>
      </c>
      <c r="B2418">
        <v>40</v>
      </c>
      <c r="C2418">
        <v>5460</v>
      </c>
      <c r="D2418">
        <v>2417</v>
      </c>
      <c r="E2418">
        <v>8</v>
      </c>
      <c r="F2418" s="8" t="str">
        <f t="shared" si="74"/>
        <v>insert into Inventario values (2417,40,5460,2417,8);</v>
      </c>
    </row>
    <row r="2419" spans="1:6" x14ac:dyDescent="0.25">
      <c r="A2419" s="8">
        <f t="shared" si="75"/>
        <v>2418</v>
      </c>
      <c r="B2419">
        <v>74</v>
      </c>
      <c r="C2419">
        <v>10062</v>
      </c>
      <c r="D2419">
        <v>2418</v>
      </c>
      <c r="E2419">
        <v>9</v>
      </c>
      <c r="F2419" s="8" t="str">
        <f t="shared" si="74"/>
        <v>insert into Inventario values (2418,74,10062,2418,9);</v>
      </c>
    </row>
    <row r="2420" spans="1:6" x14ac:dyDescent="0.25">
      <c r="A2420" s="8">
        <f t="shared" si="75"/>
        <v>2419</v>
      </c>
      <c r="B2420">
        <v>43</v>
      </c>
      <c r="C2420">
        <v>5772</v>
      </c>
      <c r="D2420">
        <v>2419</v>
      </c>
      <c r="E2420">
        <v>10</v>
      </c>
      <c r="F2420" s="8" t="str">
        <f t="shared" si="74"/>
        <v>insert into Inventario values (2419,43,5772,2419,10);</v>
      </c>
    </row>
    <row r="2421" spans="1:6" x14ac:dyDescent="0.25">
      <c r="A2421" s="8">
        <f t="shared" si="75"/>
        <v>2420</v>
      </c>
      <c r="B2421">
        <v>43</v>
      </c>
      <c r="C2421">
        <v>5850</v>
      </c>
      <c r="D2421">
        <v>2420</v>
      </c>
      <c r="E2421">
        <v>11</v>
      </c>
      <c r="F2421" s="8" t="str">
        <f t="shared" si="74"/>
        <v>insert into Inventario values (2420,43,5850,2420,11);</v>
      </c>
    </row>
    <row r="2422" spans="1:6" x14ac:dyDescent="0.25">
      <c r="A2422" s="8">
        <f t="shared" si="75"/>
        <v>2421</v>
      </c>
      <c r="B2422">
        <v>81</v>
      </c>
      <c r="C2422">
        <v>11076</v>
      </c>
      <c r="D2422">
        <v>2421</v>
      </c>
      <c r="E2422">
        <v>12</v>
      </c>
      <c r="F2422" s="8" t="str">
        <f t="shared" si="74"/>
        <v>insert into Inventario values (2421,81,11076,2421,12);</v>
      </c>
    </row>
    <row r="2423" spans="1:6" x14ac:dyDescent="0.25">
      <c r="A2423" s="8">
        <f t="shared" si="75"/>
        <v>2422</v>
      </c>
      <c r="B2423">
        <v>59</v>
      </c>
      <c r="C2423">
        <v>7956</v>
      </c>
      <c r="D2423">
        <v>2422</v>
      </c>
      <c r="E2423">
        <v>13</v>
      </c>
      <c r="F2423" s="8" t="str">
        <f t="shared" si="74"/>
        <v>insert into Inventario values (2422,59,7956,2422,13);</v>
      </c>
    </row>
    <row r="2424" spans="1:6" x14ac:dyDescent="0.25">
      <c r="A2424" s="8">
        <f t="shared" si="75"/>
        <v>2423</v>
      </c>
      <c r="B2424">
        <v>42</v>
      </c>
      <c r="C2424">
        <v>5928</v>
      </c>
      <c r="D2424">
        <v>2423</v>
      </c>
      <c r="E2424">
        <v>14</v>
      </c>
      <c r="F2424" s="8" t="str">
        <f t="shared" si="74"/>
        <v>insert into Inventario values (2423,42,5928,2423,14);</v>
      </c>
    </row>
    <row r="2425" spans="1:6" x14ac:dyDescent="0.25">
      <c r="A2425" s="8">
        <f t="shared" si="75"/>
        <v>2424</v>
      </c>
      <c r="B2425">
        <v>68</v>
      </c>
      <c r="C2425">
        <v>9282</v>
      </c>
      <c r="D2425">
        <v>2424</v>
      </c>
      <c r="E2425">
        <v>15</v>
      </c>
      <c r="F2425" s="8" t="str">
        <f t="shared" si="74"/>
        <v>insert into Inventario values (2424,68,9282,2424,15);</v>
      </c>
    </row>
    <row r="2426" spans="1:6" x14ac:dyDescent="0.25">
      <c r="A2426" s="8">
        <f t="shared" si="75"/>
        <v>2425</v>
      </c>
      <c r="B2426">
        <v>104</v>
      </c>
      <c r="C2426">
        <v>14118</v>
      </c>
      <c r="D2426">
        <v>2425</v>
      </c>
      <c r="E2426">
        <v>16</v>
      </c>
      <c r="F2426" s="8" t="str">
        <f t="shared" si="74"/>
        <v>insert into Inventario values (2425,104,14118,2425,16);</v>
      </c>
    </row>
    <row r="2427" spans="1:6" x14ac:dyDescent="0.25">
      <c r="A2427" s="8">
        <f t="shared" si="75"/>
        <v>2426</v>
      </c>
      <c r="B2427">
        <v>129</v>
      </c>
      <c r="C2427">
        <v>17628</v>
      </c>
      <c r="D2427">
        <v>2426</v>
      </c>
      <c r="E2427">
        <v>17</v>
      </c>
      <c r="F2427" s="8" t="str">
        <f t="shared" si="74"/>
        <v>insert into Inventario values (2426,129,17628,2426,17);</v>
      </c>
    </row>
    <row r="2428" spans="1:6" x14ac:dyDescent="0.25">
      <c r="A2428" s="8">
        <f t="shared" si="75"/>
        <v>2427</v>
      </c>
      <c r="B2428">
        <v>231</v>
      </c>
      <c r="C2428">
        <v>34476</v>
      </c>
      <c r="D2428">
        <v>2427</v>
      </c>
      <c r="E2428">
        <v>18</v>
      </c>
      <c r="F2428" s="8" t="str">
        <f t="shared" si="74"/>
        <v>insert into Inventario values (2427,231,34476,2427,18);</v>
      </c>
    </row>
    <row r="2429" spans="1:6" x14ac:dyDescent="0.25">
      <c r="A2429" s="8">
        <f t="shared" si="75"/>
        <v>2428</v>
      </c>
      <c r="B2429">
        <v>236</v>
      </c>
      <c r="C2429">
        <v>32214</v>
      </c>
      <c r="D2429">
        <v>2428</v>
      </c>
      <c r="E2429">
        <v>19</v>
      </c>
      <c r="F2429" s="8" t="str">
        <f t="shared" si="74"/>
        <v>insert into Inventario values (2428,236,32214,2428,19);</v>
      </c>
    </row>
    <row r="2430" spans="1:6" x14ac:dyDescent="0.25">
      <c r="A2430" s="8">
        <f t="shared" si="75"/>
        <v>2429</v>
      </c>
      <c r="B2430">
        <v>274</v>
      </c>
      <c r="C2430">
        <v>41106</v>
      </c>
      <c r="D2430">
        <v>2429</v>
      </c>
      <c r="E2430">
        <v>20</v>
      </c>
      <c r="F2430" s="8" t="str">
        <f t="shared" si="74"/>
        <v>insert into Inventario values (2429,274,41106,2429,20);</v>
      </c>
    </row>
    <row r="2431" spans="1:6" x14ac:dyDescent="0.25">
      <c r="A2431" s="8">
        <f t="shared" si="75"/>
        <v>2430</v>
      </c>
      <c r="B2431">
        <v>324</v>
      </c>
      <c r="C2431">
        <v>48984</v>
      </c>
      <c r="D2431">
        <v>2430</v>
      </c>
      <c r="E2431">
        <v>21</v>
      </c>
      <c r="F2431" s="8" t="str">
        <f t="shared" si="74"/>
        <v>insert into Inventario values (2430,324,48984,2430,21);</v>
      </c>
    </row>
    <row r="2432" spans="1:6" x14ac:dyDescent="0.25">
      <c r="A2432" s="8">
        <f t="shared" si="75"/>
        <v>2431</v>
      </c>
      <c r="B2432">
        <v>73</v>
      </c>
      <c r="C2432">
        <v>10296</v>
      </c>
      <c r="D2432">
        <v>2431</v>
      </c>
      <c r="E2432">
        <v>22</v>
      </c>
      <c r="F2432" s="8" t="str">
        <f t="shared" si="74"/>
        <v>insert into Inventario values (2431,73,10296,2431,22);</v>
      </c>
    </row>
    <row r="2433" spans="1:6" x14ac:dyDescent="0.25">
      <c r="A2433" s="8">
        <f t="shared" si="75"/>
        <v>2432</v>
      </c>
      <c r="B2433">
        <v>116</v>
      </c>
      <c r="C2433">
        <v>16380</v>
      </c>
      <c r="D2433">
        <v>2432</v>
      </c>
      <c r="E2433">
        <v>23</v>
      </c>
      <c r="F2433" s="8" t="str">
        <f t="shared" si="74"/>
        <v>insert into Inventario values (2432,116,16380,2432,23);</v>
      </c>
    </row>
    <row r="2434" spans="1:6" x14ac:dyDescent="0.25">
      <c r="A2434" s="8">
        <f t="shared" si="75"/>
        <v>2433</v>
      </c>
      <c r="B2434">
        <v>30</v>
      </c>
      <c r="C2434">
        <v>4056</v>
      </c>
      <c r="D2434">
        <v>2433</v>
      </c>
      <c r="E2434">
        <v>24</v>
      </c>
      <c r="F2434" s="8" t="str">
        <f t="shared" si="74"/>
        <v>insert into Inventario values (2433,30,4056,2433,24);</v>
      </c>
    </row>
    <row r="2435" spans="1:6" x14ac:dyDescent="0.25">
      <c r="A2435" s="8">
        <f t="shared" si="75"/>
        <v>2434</v>
      </c>
      <c r="B2435">
        <v>30</v>
      </c>
      <c r="C2435">
        <v>4056</v>
      </c>
      <c r="D2435">
        <v>2434</v>
      </c>
      <c r="E2435">
        <v>25</v>
      </c>
      <c r="F2435" s="8" t="str">
        <f t="shared" ref="F2435:F2498" si="76">"insert into Inventario values ("&amp;A2435&amp;","&amp;B2435&amp;","&amp;C2435&amp;","&amp;D2435&amp;","&amp;E2435&amp;");"</f>
        <v>insert into Inventario values (2434,30,4056,2434,25);</v>
      </c>
    </row>
    <row r="2436" spans="1:6" x14ac:dyDescent="0.25">
      <c r="A2436" s="8">
        <f t="shared" ref="A2436:A2499" si="77">+A2435+1</f>
        <v>2435</v>
      </c>
      <c r="B2436">
        <v>11</v>
      </c>
      <c r="C2436">
        <v>1482</v>
      </c>
      <c r="D2436">
        <v>2435</v>
      </c>
      <c r="E2436">
        <v>26</v>
      </c>
      <c r="F2436" s="8" t="str">
        <f t="shared" si="76"/>
        <v>insert into Inventario values (2435,11,1482,2435,26);</v>
      </c>
    </row>
    <row r="2437" spans="1:6" x14ac:dyDescent="0.25">
      <c r="A2437" s="8">
        <f t="shared" si="77"/>
        <v>2436</v>
      </c>
      <c r="B2437">
        <v>10</v>
      </c>
      <c r="C2437">
        <v>1248</v>
      </c>
      <c r="D2437">
        <v>2436</v>
      </c>
      <c r="E2437">
        <v>27</v>
      </c>
      <c r="F2437" s="8" t="str">
        <f t="shared" si="76"/>
        <v>insert into Inventario values (2436,10,1248,2436,27);</v>
      </c>
    </row>
    <row r="2438" spans="1:6" x14ac:dyDescent="0.25">
      <c r="A2438" s="8">
        <f t="shared" si="77"/>
        <v>2437</v>
      </c>
      <c r="B2438">
        <v>37</v>
      </c>
      <c r="C2438">
        <v>5148</v>
      </c>
      <c r="D2438">
        <v>2437</v>
      </c>
      <c r="E2438">
        <v>28</v>
      </c>
      <c r="F2438" s="8" t="str">
        <f t="shared" si="76"/>
        <v>insert into Inventario values (2437,37,5148,2437,28);</v>
      </c>
    </row>
    <row r="2439" spans="1:6" x14ac:dyDescent="0.25">
      <c r="A2439" s="8">
        <f t="shared" si="77"/>
        <v>2438</v>
      </c>
      <c r="B2439">
        <v>41</v>
      </c>
      <c r="C2439">
        <v>5538</v>
      </c>
      <c r="D2439">
        <v>2438</v>
      </c>
      <c r="E2439">
        <v>29</v>
      </c>
      <c r="F2439" s="8" t="str">
        <f t="shared" si="76"/>
        <v>insert into Inventario values (2438,41,5538,2438,29);</v>
      </c>
    </row>
    <row r="2440" spans="1:6" x14ac:dyDescent="0.25">
      <c r="A2440" s="8">
        <f t="shared" si="77"/>
        <v>2439</v>
      </c>
      <c r="B2440">
        <v>30</v>
      </c>
      <c r="C2440">
        <v>4056</v>
      </c>
      <c r="D2440">
        <v>2439</v>
      </c>
      <c r="E2440">
        <v>30</v>
      </c>
      <c r="F2440" s="8" t="str">
        <f t="shared" si="76"/>
        <v>insert into Inventario values (2439,30,4056,2439,30);</v>
      </c>
    </row>
    <row r="2441" spans="1:6" x14ac:dyDescent="0.25">
      <c r="A2441" s="8">
        <f t="shared" si="77"/>
        <v>2440</v>
      </c>
      <c r="B2441">
        <v>30</v>
      </c>
      <c r="C2441">
        <v>4056</v>
      </c>
      <c r="D2441">
        <v>2440</v>
      </c>
      <c r="E2441">
        <v>31</v>
      </c>
      <c r="F2441" s="8" t="str">
        <f t="shared" si="76"/>
        <v>insert into Inventario values (2440,30,4056,2440,31);</v>
      </c>
    </row>
    <row r="2442" spans="1:6" x14ac:dyDescent="0.25">
      <c r="A2442" s="8">
        <f t="shared" si="77"/>
        <v>2441</v>
      </c>
      <c r="B2442">
        <v>116</v>
      </c>
      <c r="C2442">
        <v>16380</v>
      </c>
      <c r="D2442">
        <v>2441</v>
      </c>
      <c r="E2442">
        <v>32</v>
      </c>
      <c r="F2442" s="8" t="str">
        <f t="shared" si="76"/>
        <v>insert into Inventario values (2441,116,16380,2441,32);</v>
      </c>
    </row>
    <row r="2443" spans="1:6" x14ac:dyDescent="0.25">
      <c r="A2443" s="8">
        <f t="shared" si="77"/>
        <v>2442</v>
      </c>
      <c r="B2443">
        <v>116</v>
      </c>
      <c r="C2443">
        <v>16380</v>
      </c>
      <c r="D2443">
        <v>2442</v>
      </c>
      <c r="E2443">
        <v>33</v>
      </c>
      <c r="F2443" s="8" t="str">
        <f t="shared" si="76"/>
        <v>insert into Inventario values (2442,116,16380,2442,33);</v>
      </c>
    </row>
    <row r="2444" spans="1:6" x14ac:dyDescent="0.25">
      <c r="A2444" s="8">
        <f t="shared" si="77"/>
        <v>2443</v>
      </c>
      <c r="B2444">
        <v>1</v>
      </c>
      <c r="C2444">
        <v>78</v>
      </c>
      <c r="D2444">
        <v>2443</v>
      </c>
      <c r="E2444">
        <v>1</v>
      </c>
      <c r="F2444" s="8" t="str">
        <f t="shared" si="76"/>
        <v>insert into Inventario values (2443,1,78,2443,1);</v>
      </c>
    </row>
    <row r="2445" spans="1:6" x14ac:dyDescent="0.25">
      <c r="A2445" s="8">
        <f t="shared" si="77"/>
        <v>2444</v>
      </c>
      <c r="B2445">
        <v>26</v>
      </c>
      <c r="C2445">
        <v>3588</v>
      </c>
      <c r="D2445">
        <v>2444</v>
      </c>
      <c r="E2445">
        <v>2</v>
      </c>
      <c r="F2445" s="8" t="str">
        <f t="shared" si="76"/>
        <v>insert into Inventario values (2444,26,3588,2444,2);</v>
      </c>
    </row>
    <row r="2446" spans="1:6" x14ac:dyDescent="0.25">
      <c r="A2446" s="8">
        <f t="shared" si="77"/>
        <v>2445</v>
      </c>
      <c r="B2446">
        <v>26</v>
      </c>
      <c r="C2446">
        <v>3432</v>
      </c>
      <c r="D2446">
        <v>2445</v>
      </c>
      <c r="E2446">
        <v>3</v>
      </c>
      <c r="F2446" s="8" t="str">
        <f t="shared" si="76"/>
        <v>insert into Inventario values (2445,26,3432,2445,3);</v>
      </c>
    </row>
    <row r="2447" spans="1:6" x14ac:dyDescent="0.25">
      <c r="A2447" s="8">
        <f t="shared" si="77"/>
        <v>2446</v>
      </c>
      <c r="B2447">
        <v>8</v>
      </c>
      <c r="C2447">
        <v>1014</v>
      </c>
      <c r="D2447">
        <v>2446</v>
      </c>
      <c r="E2447">
        <v>4</v>
      </c>
      <c r="F2447" s="8" t="str">
        <f t="shared" si="76"/>
        <v>insert into Inventario values (2446,8,1014,2446,4);</v>
      </c>
    </row>
    <row r="2448" spans="1:6" x14ac:dyDescent="0.25">
      <c r="A2448" s="8">
        <f t="shared" si="77"/>
        <v>2447</v>
      </c>
      <c r="B2448">
        <v>12</v>
      </c>
      <c r="C2448">
        <v>1638</v>
      </c>
      <c r="D2448">
        <v>2447</v>
      </c>
      <c r="E2448">
        <v>5</v>
      </c>
      <c r="F2448" s="8" t="str">
        <f t="shared" si="76"/>
        <v>insert into Inventario values (2447,12,1638,2447,5);</v>
      </c>
    </row>
    <row r="2449" spans="1:6" x14ac:dyDescent="0.25">
      <c r="A2449" s="8">
        <f t="shared" si="77"/>
        <v>2448</v>
      </c>
      <c r="B2449">
        <v>12</v>
      </c>
      <c r="C2449">
        <v>1638</v>
      </c>
      <c r="D2449">
        <v>2448</v>
      </c>
      <c r="E2449">
        <v>6</v>
      </c>
      <c r="F2449" s="8" t="str">
        <f t="shared" si="76"/>
        <v>insert into Inventario values (2448,12,1638,2448,6);</v>
      </c>
    </row>
    <row r="2450" spans="1:6" x14ac:dyDescent="0.25">
      <c r="A2450" s="8">
        <f t="shared" si="77"/>
        <v>2449</v>
      </c>
      <c r="B2450">
        <v>74</v>
      </c>
      <c r="C2450">
        <v>10140</v>
      </c>
      <c r="D2450">
        <v>2449</v>
      </c>
      <c r="E2450">
        <v>7</v>
      </c>
      <c r="F2450" s="8" t="str">
        <f t="shared" si="76"/>
        <v>insert into Inventario values (2449,74,10140,2449,7);</v>
      </c>
    </row>
    <row r="2451" spans="1:6" x14ac:dyDescent="0.25">
      <c r="A2451" s="8">
        <f t="shared" si="77"/>
        <v>2450</v>
      </c>
      <c r="B2451">
        <v>85</v>
      </c>
      <c r="C2451">
        <v>11700</v>
      </c>
      <c r="D2451">
        <v>2450</v>
      </c>
      <c r="E2451">
        <v>8</v>
      </c>
      <c r="F2451" s="8" t="str">
        <f t="shared" si="76"/>
        <v>insert into Inventario values (2450,85,11700,2450,8);</v>
      </c>
    </row>
    <row r="2452" spans="1:6" x14ac:dyDescent="0.25">
      <c r="A2452" s="8">
        <f t="shared" si="77"/>
        <v>2451</v>
      </c>
      <c r="B2452">
        <v>85</v>
      </c>
      <c r="C2452">
        <v>11700</v>
      </c>
      <c r="D2452">
        <v>2451</v>
      </c>
      <c r="E2452">
        <v>9</v>
      </c>
      <c r="F2452" s="8" t="str">
        <f t="shared" si="76"/>
        <v>insert into Inventario values (2451,85,11700,2451,9);</v>
      </c>
    </row>
    <row r="2453" spans="1:6" x14ac:dyDescent="0.25">
      <c r="A2453" s="8">
        <f t="shared" si="77"/>
        <v>2452</v>
      </c>
      <c r="B2453">
        <v>74</v>
      </c>
      <c r="C2453">
        <v>10140</v>
      </c>
      <c r="D2453">
        <v>2452</v>
      </c>
      <c r="E2453">
        <v>10</v>
      </c>
      <c r="F2453" s="8" t="str">
        <f t="shared" si="76"/>
        <v>insert into Inventario values (2452,74,10140,2452,10);</v>
      </c>
    </row>
    <row r="2454" spans="1:6" x14ac:dyDescent="0.25">
      <c r="A2454" s="8">
        <f t="shared" si="77"/>
        <v>2453</v>
      </c>
      <c r="B2454">
        <v>74</v>
      </c>
      <c r="C2454">
        <v>10140</v>
      </c>
      <c r="D2454">
        <v>2453</v>
      </c>
      <c r="E2454">
        <v>11</v>
      </c>
      <c r="F2454" s="8" t="str">
        <f t="shared" si="76"/>
        <v>insert into Inventario values (2453,74,10140,2453,11);</v>
      </c>
    </row>
    <row r="2455" spans="1:6" x14ac:dyDescent="0.25">
      <c r="A2455" s="8">
        <f t="shared" si="77"/>
        <v>2454</v>
      </c>
      <c r="B2455">
        <v>82</v>
      </c>
      <c r="C2455">
        <v>11232</v>
      </c>
      <c r="D2455">
        <v>2454</v>
      </c>
      <c r="E2455">
        <v>12</v>
      </c>
      <c r="F2455" s="8" t="str">
        <f t="shared" si="76"/>
        <v>insert into Inventario values (2454,82,11232,2454,12);</v>
      </c>
    </row>
    <row r="2456" spans="1:6" x14ac:dyDescent="0.25">
      <c r="A2456" s="8">
        <f t="shared" si="77"/>
        <v>2455</v>
      </c>
      <c r="B2456">
        <v>136</v>
      </c>
      <c r="C2456">
        <v>18720</v>
      </c>
      <c r="D2456">
        <v>2455</v>
      </c>
      <c r="E2456">
        <v>13</v>
      </c>
      <c r="F2456" s="8" t="str">
        <f t="shared" si="76"/>
        <v>insert into Inventario values (2455,136,18720,2455,13);</v>
      </c>
    </row>
    <row r="2457" spans="1:6" x14ac:dyDescent="0.25">
      <c r="A2457" s="8">
        <f t="shared" si="77"/>
        <v>2456</v>
      </c>
      <c r="B2457">
        <v>53</v>
      </c>
      <c r="C2457">
        <v>7176</v>
      </c>
      <c r="D2457">
        <v>2456</v>
      </c>
      <c r="E2457">
        <v>14</v>
      </c>
      <c r="F2457" s="8" t="str">
        <f t="shared" si="76"/>
        <v>insert into Inventario values (2456,53,7176,2456,14);</v>
      </c>
    </row>
    <row r="2458" spans="1:6" x14ac:dyDescent="0.25">
      <c r="A2458" s="8">
        <f t="shared" si="77"/>
        <v>2457</v>
      </c>
      <c r="B2458">
        <v>58</v>
      </c>
      <c r="C2458">
        <v>7800</v>
      </c>
      <c r="D2458">
        <v>2457</v>
      </c>
      <c r="E2458">
        <v>15</v>
      </c>
      <c r="F2458" s="8" t="str">
        <f t="shared" si="76"/>
        <v>insert into Inventario values (2457,58,7800,2457,15);</v>
      </c>
    </row>
    <row r="2459" spans="1:6" x14ac:dyDescent="0.25">
      <c r="A2459" s="8">
        <f t="shared" si="77"/>
        <v>2458</v>
      </c>
      <c r="B2459">
        <v>183</v>
      </c>
      <c r="C2459">
        <v>25038</v>
      </c>
      <c r="D2459">
        <v>2458</v>
      </c>
      <c r="E2459">
        <v>16</v>
      </c>
      <c r="F2459" s="8" t="str">
        <f t="shared" si="76"/>
        <v>insert into Inventario values (2458,183,25038,2458,16);</v>
      </c>
    </row>
    <row r="2460" spans="1:6" x14ac:dyDescent="0.25">
      <c r="A2460" s="8">
        <f t="shared" si="77"/>
        <v>2459</v>
      </c>
      <c r="B2460">
        <v>84</v>
      </c>
      <c r="C2460">
        <v>11388</v>
      </c>
      <c r="D2460">
        <v>2459</v>
      </c>
      <c r="E2460">
        <v>17</v>
      </c>
      <c r="F2460" s="8" t="str">
        <f t="shared" si="76"/>
        <v>insert into Inventario values (2459,84,11388,2459,17);</v>
      </c>
    </row>
    <row r="2461" spans="1:6" x14ac:dyDescent="0.25">
      <c r="A2461" s="8">
        <f t="shared" si="77"/>
        <v>2460</v>
      </c>
      <c r="B2461">
        <v>500</v>
      </c>
      <c r="C2461">
        <v>74880</v>
      </c>
      <c r="D2461">
        <v>2460</v>
      </c>
      <c r="E2461">
        <v>18</v>
      </c>
      <c r="F2461" s="8" t="str">
        <f t="shared" si="76"/>
        <v>insert into Inventario values (2460,500,74880,2460,18);</v>
      </c>
    </row>
    <row r="2462" spans="1:6" x14ac:dyDescent="0.25">
      <c r="A2462" s="8">
        <f t="shared" si="77"/>
        <v>2461</v>
      </c>
      <c r="B2462">
        <v>84</v>
      </c>
      <c r="C2462">
        <v>11466</v>
      </c>
      <c r="D2462">
        <v>2461</v>
      </c>
      <c r="E2462">
        <v>19</v>
      </c>
      <c r="F2462" s="8" t="str">
        <f t="shared" si="76"/>
        <v>insert into Inventario values (2461,84,11466,2461,19);</v>
      </c>
    </row>
    <row r="2463" spans="1:6" x14ac:dyDescent="0.25">
      <c r="A2463" s="8">
        <f t="shared" si="77"/>
        <v>2462</v>
      </c>
      <c r="B2463">
        <v>70</v>
      </c>
      <c r="C2463">
        <v>9516</v>
      </c>
      <c r="D2463">
        <v>2462</v>
      </c>
      <c r="E2463">
        <v>20</v>
      </c>
      <c r="F2463" s="8" t="str">
        <f t="shared" si="76"/>
        <v>insert into Inventario values (2462,70,9516,2462,20);</v>
      </c>
    </row>
    <row r="2464" spans="1:6" x14ac:dyDescent="0.25">
      <c r="A2464" s="8">
        <f t="shared" si="77"/>
        <v>2463</v>
      </c>
      <c r="B2464">
        <v>177</v>
      </c>
      <c r="C2464">
        <v>24180</v>
      </c>
      <c r="D2464">
        <v>2463</v>
      </c>
      <c r="E2464">
        <v>21</v>
      </c>
      <c r="F2464" s="8" t="str">
        <f t="shared" si="76"/>
        <v>insert into Inventario values (2463,177,24180,2463,21);</v>
      </c>
    </row>
    <row r="2465" spans="1:6" x14ac:dyDescent="0.25">
      <c r="A2465" s="8">
        <f t="shared" si="77"/>
        <v>2464</v>
      </c>
      <c r="B2465">
        <v>96</v>
      </c>
      <c r="C2465">
        <v>14976</v>
      </c>
      <c r="D2465">
        <v>2464</v>
      </c>
      <c r="E2465">
        <v>22</v>
      </c>
      <c r="F2465" s="8" t="str">
        <f t="shared" si="76"/>
        <v>insert into Inventario values (2464,96,14976,2464,22);</v>
      </c>
    </row>
    <row r="2466" spans="1:6" x14ac:dyDescent="0.25">
      <c r="A2466" s="8">
        <f t="shared" si="77"/>
        <v>2465</v>
      </c>
      <c r="B2466">
        <v>6</v>
      </c>
      <c r="C2466">
        <v>780</v>
      </c>
      <c r="D2466">
        <v>2465</v>
      </c>
      <c r="E2466">
        <v>23</v>
      </c>
      <c r="F2466" s="8" t="str">
        <f t="shared" si="76"/>
        <v>insert into Inventario values (2465,6,780,2465,23);</v>
      </c>
    </row>
    <row r="2467" spans="1:6" x14ac:dyDescent="0.25">
      <c r="A2467" s="8">
        <f t="shared" si="77"/>
        <v>2466</v>
      </c>
      <c r="B2467">
        <v>10</v>
      </c>
      <c r="C2467">
        <v>1248</v>
      </c>
      <c r="D2467">
        <v>2466</v>
      </c>
      <c r="E2467">
        <v>24</v>
      </c>
      <c r="F2467" s="8" t="str">
        <f t="shared" si="76"/>
        <v>insert into Inventario values (2466,10,1248,2466,24);</v>
      </c>
    </row>
    <row r="2468" spans="1:6" x14ac:dyDescent="0.25">
      <c r="A2468" s="8">
        <f t="shared" si="77"/>
        <v>2467</v>
      </c>
      <c r="B2468">
        <v>12</v>
      </c>
      <c r="C2468">
        <v>1560</v>
      </c>
      <c r="D2468">
        <v>2467</v>
      </c>
      <c r="E2468">
        <v>25</v>
      </c>
      <c r="F2468" s="8" t="str">
        <f t="shared" si="76"/>
        <v>insert into Inventario values (2467,12,1560,2467,25);</v>
      </c>
    </row>
    <row r="2469" spans="1:6" x14ac:dyDescent="0.25">
      <c r="A2469" s="8">
        <f t="shared" si="77"/>
        <v>2468</v>
      </c>
      <c r="B2469">
        <v>6</v>
      </c>
      <c r="C2469">
        <v>702</v>
      </c>
      <c r="D2469">
        <v>2468</v>
      </c>
      <c r="E2469">
        <v>26</v>
      </c>
      <c r="F2469" s="8" t="str">
        <f t="shared" si="76"/>
        <v>insert into Inventario values (2468,6,702,2468,26);</v>
      </c>
    </row>
    <row r="2470" spans="1:6" x14ac:dyDescent="0.25">
      <c r="A2470" s="8">
        <f t="shared" si="77"/>
        <v>2469</v>
      </c>
      <c r="B2470">
        <v>7</v>
      </c>
      <c r="C2470">
        <v>858</v>
      </c>
      <c r="D2470">
        <v>2469</v>
      </c>
      <c r="E2470">
        <v>27</v>
      </c>
      <c r="F2470" s="8" t="str">
        <f t="shared" si="76"/>
        <v>insert into Inventario values (2469,7,858,2469,27);</v>
      </c>
    </row>
    <row r="2471" spans="1:6" x14ac:dyDescent="0.25">
      <c r="A2471" s="8">
        <f t="shared" si="77"/>
        <v>2470</v>
      </c>
      <c r="B2471">
        <v>12</v>
      </c>
      <c r="C2471">
        <v>1560</v>
      </c>
      <c r="D2471">
        <v>2470</v>
      </c>
      <c r="E2471">
        <v>28</v>
      </c>
      <c r="F2471" s="8" t="str">
        <f t="shared" si="76"/>
        <v>insert into Inventario values (2470,12,1560,2470,28);</v>
      </c>
    </row>
    <row r="2472" spans="1:6" x14ac:dyDescent="0.25">
      <c r="A2472" s="8">
        <f t="shared" si="77"/>
        <v>2471</v>
      </c>
      <c r="B2472">
        <v>25</v>
      </c>
      <c r="C2472">
        <v>3354</v>
      </c>
      <c r="D2472">
        <v>2471</v>
      </c>
      <c r="E2472">
        <v>29</v>
      </c>
      <c r="F2472" s="8" t="str">
        <f t="shared" si="76"/>
        <v>insert into Inventario values (2471,25,3354,2471,29);</v>
      </c>
    </row>
    <row r="2473" spans="1:6" x14ac:dyDescent="0.25">
      <c r="A2473" s="8">
        <f t="shared" si="77"/>
        <v>2472</v>
      </c>
      <c r="B2473">
        <v>7</v>
      </c>
      <c r="C2473">
        <v>936</v>
      </c>
      <c r="D2473">
        <v>2472</v>
      </c>
      <c r="E2473">
        <v>30</v>
      </c>
      <c r="F2473" s="8" t="str">
        <f t="shared" si="76"/>
        <v>insert into Inventario values (2472,7,936,2472,30);</v>
      </c>
    </row>
    <row r="2474" spans="1:6" x14ac:dyDescent="0.25">
      <c r="A2474" s="8">
        <f t="shared" si="77"/>
        <v>2473</v>
      </c>
      <c r="B2474">
        <v>23</v>
      </c>
      <c r="C2474">
        <v>3120</v>
      </c>
      <c r="D2474">
        <v>2473</v>
      </c>
      <c r="E2474">
        <v>31</v>
      </c>
      <c r="F2474" s="8" t="str">
        <f t="shared" si="76"/>
        <v>insert into Inventario values (2473,23,3120,2473,31);</v>
      </c>
    </row>
    <row r="2475" spans="1:6" x14ac:dyDescent="0.25">
      <c r="A2475" s="8">
        <f t="shared" si="77"/>
        <v>2474</v>
      </c>
      <c r="B2475">
        <v>6</v>
      </c>
      <c r="C2475">
        <v>702</v>
      </c>
      <c r="D2475">
        <v>2474</v>
      </c>
      <c r="E2475">
        <v>32</v>
      </c>
      <c r="F2475" s="8" t="str">
        <f t="shared" si="76"/>
        <v>insert into Inventario values (2474,6,702,2474,32);</v>
      </c>
    </row>
    <row r="2476" spans="1:6" x14ac:dyDescent="0.25">
      <c r="A2476" s="8">
        <f t="shared" si="77"/>
        <v>2475</v>
      </c>
      <c r="B2476">
        <v>9</v>
      </c>
      <c r="C2476">
        <v>1170</v>
      </c>
      <c r="D2476">
        <v>2475</v>
      </c>
      <c r="E2476">
        <v>33</v>
      </c>
      <c r="F2476" s="8" t="str">
        <f t="shared" si="76"/>
        <v>insert into Inventario values (2475,9,1170,2475,33);</v>
      </c>
    </row>
    <row r="2477" spans="1:6" x14ac:dyDescent="0.25">
      <c r="A2477" s="8">
        <f t="shared" si="77"/>
        <v>2476</v>
      </c>
      <c r="B2477">
        <v>7</v>
      </c>
      <c r="C2477">
        <v>936</v>
      </c>
      <c r="D2477">
        <v>2476</v>
      </c>
      <c r="E2477">
        <v>1</v>
      </c>
      <c r="F2477" s="8" t="str">
        <f t="shared" si="76"/>
        <v>insert into Inventario values (2476,7,936,2476,1);</v>
      </c>
    </row>
    <row r="2478" spans="1:6" x14ac:dyDescent="0.25">
      <c r="A2478" s="8">
        <f t="shared" si="77"/>
        <v>2477</v>
      </c>
      <c r="B2478">
        <v>16</v>
      </c>
      <c r="C2478">
        <v>2184</v>
      </c>
      <c r="D2478">
        <v>2477</v>
      </c>
      <c r="E2478">
        <v>2</v>
      </c>
      <c r="F2478" s="8" t="str">
        <f t="shared" si="76"/>
        <v>insert into Inventario values (2477,16,2184,2477,2);</v>
      </c>
    </row>
    <row r="2479" spans="1:6" x14ac:dyDescent="0.25">
      <c r="A2479" s="8">
        <f t="shared" si="77"/>
        <v>2478</v>
      </c>
      <c r="B2479">
        <v>19</v>
      </c>
      <c r="C2479">
        <v>2496</v>
      </c>
      <c r="D2479">
        <v>2478</v>
      </c>
      <c r="E2479">
        <v>3</v>
      </c>
      <c r="F2479" s="8" t="str">
        <f t="shared" si="76"/>
        <v>insert into Inventario values (2478,19,2496,2478,3);</v>
      </c>
    </row>
    <row r="2480" spans="1:6" x14ac:dyDescent="0.25">
      <c r="A2480" s="8">
        <f t="shared" si="77"/>
        <v>2479</v>
      </c>
      <c r="B2480">
        <v>20</v>
      </c>
      <c r="C2480">
        <v>2652</v>
      </c>
      <c r="D2480">
        <v>2479</v>
      </c>
      <c r="E2480">
        <v>4</v>
      </c>
      <c r="F2480" s="8" t="str">
        <f t="shared" si="76"/>
        <v>insert into Inventario values (2479,20,2652,2479,4);</v>
      </c>
    </row>
    <row r="2481" spans="1:6" x14ac:dyDescent="0.25">
      <c r="A2481" s="8">
        <f t="shared" si="77"/>
        <v>2480</v>
      </c>
      <c r="B2481">
        <v>13</v>
      </c>
      <c r="C2481">
        <v>1716</v>
      </c>
      <c r="D2481">
        <v>2480</v>
      </c>
      <c r="E2481">
        <v>5</v>
      </c>
      <c r="F2481" s="8" t="str">
        <f t="shared" si="76"/>
        <v>insert into Inventario values (2480,13,1716,2480,5);</v>
      </c>
    </row>
    <row r="2482" spans="1:6" x14ac:dyDescent="0.25">
      <c r="A2482" s="8">
        <f t="shared" si="77"/>
        <v>2481</v>
      </c>
      <c r="B2482">
        <v>48</v>
      </c>
      <c r="C2482">
        <v>6552</v>
      </c>
      <c r="D2482">
        <v>2481</v>
      </c>
      <c r="E2482">
        <v>6</v>
      </c>
      <c r="F2482" s="8" t="str">
        <f t="shared" si="76"/>
        <v>insert into Inventario values (2481,48,6552,2481,6);</v>
      </c>
    </row>
    <row r="2483" spans="1:6" x14ac:dyDescent="0.25">
      <c r="A2483" s="8">
        <f t="shared" si="77"/>
        <v>2482</v>
      </c>
      <c r="B2483">
        <v>21</v>
      </c>
      <c r="C2483">
        <v>2808</v>
      </c>
      <c r="D2483">
        <v>2482</v>
      </c>
      <c r="E2483">
        <v>7</v>
      </c>
      <c r="F2483" s="8" t="str">
        <f t="shared" si="76"/>
        <v>insert into Inventario values (2482,21,2808,2482,7);</v>
      </c>
    </row>
    <row r="2484" spans="1:6" x14ac:dyDescent="0.25">
      <c r="A2484" s="8">
        <f t="shared" si="77"/>
        <v>2483</v>
      </c>
      <c r="B2484">
        <v>32</v>
      </c>
      <c r="C2484">
        <v>4368</v>
      </c>
      <c r="D2484">
        <v>2483</v>
      </c>
      <c r="E2484">
        <v>8</v>
      </c>
      <c r="F2484" s="8" t="str">
        <f t="shared" si="76"/>
        <v>insert into Inventario values (2483,32,4368,2483,8);</v>
      </c>
    </row>
    <row r="2485" spans="1:6" x14ac:dyDescent="0.25">
      <c r="A2485" s="8">
        <f t="shared" si="77"/>
        <v>2484</v>
      </c>
      <c r="B2485">
        <v>61</v>
      </c>
      <c r="C2485">
        <v>8346</v>
      </c>
      <c r="D2485">
        <v>2484</v>
      </c>
      <c r="E2485">
        <v>9</v>
      </c>
      <c r="F2485" s="8" t="str">
        <f t="shared" si="76"/>
        <v>insert into Inventario values (2484,61,8346,2484,9);</v>
      </c>
    </row>
    <row r="2486" spans="1:6" x14ac:dyDescent="0.25">
      <c r="A2486" s="8">
        <f t="shared" si="77"/>
        <v>2485</v>
      </c>
      <c r="B2486">
        <v>61</v>
      </c>
      <c r="C2486">
        <v>8346</v>
      </c>
      <c r="D2486">
        <v>2485</v>
      </c>
      <c r="E2486">
        <v>10</v>
      </c>
      <c r="F2486" s="8" t="str">
        <f t="shared" si="76"/>
        <v>insert into Inventario values (2485,61,8346,2485,10);</v>
      </c>
    </row>
    <row r="2487" spans="1:6" x14ac:dyDescent="0.25">
      <c r="A2487" s="8">
        <f t="shared" si="77"/>
        <v>2486</v>
      </c>
      <c r="B2487">
        <v>670</v>
      </c>
      <c r="C2487">
        <v>92430</v>
      </c>
      <c r="D2487">
        <v>2486</v>
      </c>
      <c r="E2487">
        <v>11</v>
      </c>
      <c r="F2487" s="8" t="str">
        <f t="shared" si="76"/>
        <v>insert into Inventario values (2486,670,92430,2486,11);</v>
      </c>
    </row>
    <row r="2488" spans="1:6" x14ac:dyDescent="0.25">
      <c r="A2488" s="8">
        <f t="shared" si="77"/>
        <v>2487</v>
      </c>
      <c r="B2488">
        <v>807</v>
      </c>
      <c r="C2488">
        <v>121134</v>
      </c>
      <c r="D2488">
        <v>2487</v>
      </c>
      <c r="E2488">
        <v>12</v>
      </c>
      <c r="F2488" s="8" t="str">
        <f t="shared" si="76"/>
        <v>insert into Inventario values (2487,807,121134,2487,12);</v>
      </c>
    </row>
    <row r="2489" spans="1:6" x14ac:dyDescent="0.25">
      <c r="A2489" s="8">
        <f t="shared" si="77"/>
        <v>2488</v>
      </c>
      <c r="B2489">
        <v>1133</v>
      </c>
      <c r="C2489">
        <v>176748</v>
      </c>
      <c r="D2489">
        <v>2488</v>
      </c>
      <c r="E2489">
        <v>13</v>
      </c>
      <c r="F2489" s="8" t="str">
        <f t="shared" si="76"/>
        <v>insert into Inventario values (2488,1133,176748,2488,13);</v>
      </c>
    </row>
    <row r="2490" spans="1:6" x14ac:dyDescent="0.25">
      <c r="A2490" s="8">
        <f t="shared" si="77"/>
        <v>2489</v>
      </c>
      <c r="B2490">
        <v>65</v>
      </c>
      <c r="C2490">
        <v>8892</v>
      </c>
      <c r="D2490">
        <v>2489</v>
      </c>
      <c r="E2490">
        <v>14</v>
      </c>
      <c r="F2490" s="8" t="str">
        <f t="shared" si="76"/>
        <v>insert into Inventario values (2489,65,8892,2489,14);</v>
      </c>
    </row>
    <row r="2491" spans="1:6" x14ac:dyDescent="0.25">
      <c r="A2491" s="8">
        <f t="shared" si="77"/>
        <v>2490</v>
      </c>
      <c r="B2491">
        <v>74</v>
      </c>
      <c r="C2491">
        <v>10062</v>
      </c>
      <c r="D2491">
        <v>2490</v>
      </c>
      <c r="E2491">
        <v>15</v>
      </c>
      <c r="F2491" s="8" t="str">
        <f t="shared" si="76"/>
        <v>insert into Inventario values (2490,74,10062,2490,15);</v>
      </c>
    </row>
    <row r="2492" spans="1:6" x14ac:dyDescent="0.25">
      <c r="A2492" s="8">
        <f t="shared" si="77"/>
        <v>2491</v>
      </c>
      <c r="B2492">
        <v>76</v>
      </c>
      <c r="C2492">
        <v>10374</v>
      </c>
      <c r="D2492">
        <v>2491</v>
      </c>
      <c r="E2492">
        <v>16</v>
      </c>
      <c r="F2492" s="8" t="str">
        <f t="shared" si="76"/>
        <v>insert into Inventario values (2491,76,10374,2491,16);</v>
      </c>
    </row>
    <row r="2493" spans="1:6" x14ac:dyDescent="0.25">
      <c r="A2493" s="8">
        <f t="shared" si="77"/>
        <v>2492</v>
      </c>
      <c r="B2493">
        <v>9</v>
      </c>
      <c r="C2493">
        <v>1170</v>
      </c>
      <c r="D2493">
        <v>2492</v>
      </c>
      <c r="E2493">
        <v>17</v>
      </c>
      <c r="F2493" s="8" t="str">
        <f t="shared" si="76"/>
        <v>insert into Inventario values (2492,9,1170,2492,17);</v>
      </c>
    </row>
    <row r="2494" spans="1:6" x14ac:dyDescent="0.25">
      <c r="A2494" s="8">
        <f t="shared" si="77"/>
        <v>2493</v>
      </c>
      <c r="B2494">
        <v>11</v>
      </c>
      <c r="C2494">
        <v>1404</v>
      </c>
      <c r="D2494">
        <v>2493</v>
      </c>
      <c r="E2494">
        <v>18</v>
      </c>
      <c r="F2494" s="8" t="str">
        <f t="shared" si="76"/>
        <v>insert into Inventario values (2493,11,1404,2493,18);</v>
      </c>
    </row>
    <row r="2495" spans="1:6" x14ac:dyDescent="0.25">
      <c r="A2495" s="8">
        <f t="shared" si="77"/>
        <v>2494</v>
      </c>
      <c r="B2495">
        <v>12</v>
      </c>
      <c r="C2495">
        <v>1638</v>
      </c>
      <c r="D2495">
        <v>2494</v>
      </c>
      <c r="E2495">
        <v>19</v>
      </c>
      <c r="F2495" s="8" t="str">
        <f t="shared" si="76"/>
        <v>insert into Inventario values (2494,12,1638,2494,19);</v>
      </c>
    </row>
    <row r="2496" spans="1:6" x14ac:dyDescent="0.25">
      <c r="A2496" s="8">
        <f t="shared" si="77"/>
        <v>2495</v>
      </c>
      <c r="B2496">
        <v>14</v>
      </c>
      <c r="C2496">
        <v>1872</v>
      </c>
      <c r="D2496">
        <v>2495</v>
      </c>
      <c r="E2496">
        <v>20</v>
      </c>
      <c r="F2496" s="8" t="str">
        <f t="shared" si="76"/>
        <v>insert into Inventario values (2495,14,1872,2495,20);</v>
      </c>
    </row>
    <row r="2497" spans="1:6" x14ac:dyDescent="0.25">
      <c r="A2497" s="8">
        <f t="shared" si="77"/>
        <v>2496</v>
      </c>
      <c r="B2497">
        <v>16</v>
      </c>
      <c r="C2497">
        <v>2106</v>
      </c>
      <c r="D2497">
        <v>2496</v>
      </c>
      <c r="E2497">
        <v>21</v>
      </c>
      <c r="F2497" s="8" t="str">
        <f t="shared" si="76"/>
        <v>insert into Inventario values (2496,16,2106,2496,21);</v>
      </c>
    </row>
    <row r="2498" spans="1:6" x14ac:dyDescent="0.25">
      <c r="A2498" s="8">
        <f t="shared" si="77"/>
        <v>2497</v>
      </c>
      <c r="B2498">
        <v>19</v>
      </c>
      <c r="C2498">
        <v>2496</v>
      </c>
      <c r="D2498">
        <v>2497</v>
      </c>
      <c r="E2498">
        <v>22</v>
      </c>
      <c r="F2498" s="8" t="str">
        <f t="shared" si="76"/>
        <v>insert into Inventario values (2497,19,2496,2497,22);</v>
      </c>
    </row>
    <row r="2499" spans="1:6" x14ac:dyDescent="0.25">
      <c r="A2499" s="8">
        <f t="shared" si="77"/>
        <v>2498</v>
      </c>
      <c r="B2499">
        <v>15</v>
      </c>
      <c r="C2499">
        <v>1950</v>
      </c>
      <c r="D2499">
        <v>2498</v>
      </c>
      <c r="E2499">
        <v>23</v>
      </c>
      <c r="F2499" s="8" t="str">
        <f t="shared" ref="F2499:F2562" si="78">"insert into Inventario values ("&amp;A2499&amp;","&amp;B2499&amp;","&amp;C2499&amp;","&amp;D2499&amp;","&amp;E2499&amp;");"</f>
        <v>insert into Inventario values (2498,15,1950,2498,23);</v>
      </c>
    </row>
    <row r="2500" spans="1:6" x14ac:dyDescent="0.25">
      <c r="A2500" s="8">
        <f t="shared" ref="A2500:A2563" si="79">+A2499+1</f>
        <v>2499</v>
      </c>
      <c r="B2500">
        <v>295</v>
      </c>
      <c r="C2500">
        <v>44382</v>
      </c>
      <c r="D2500">
        <v>2499</v>
      </c>
      <c r="E2500">
        <v>24</v>
      </c>
      <c r="F2500" s="8" t="str">
        <f t="shared" si="78"/>
        <v>insert into Inventario values (2499,295,44382,2499,24);</v>
      </c>
    </row>
    <row r="2501" spans="1:6" x14ac:dyDescent="0.25">
      <c r="A2501" s="8">
        <f t="shared" si="79"/>
        <v>2500</v>
      </c>
      <c r="B2501">
        <v>295</v>
      </c>
      <c r="C2501">
        <v>44460</v>
      </c>
      <c r="D2501">
        <v>2500</v>
      </c>
      <c r="E2501">
        <v>25</v>
      </c>
      <c r="F2501" s="8" t="str">
        <f t="shared" si="78"/>
        <v>insert into Inventario values (2500,295,44460,2500,25);</v>
      </c>
    </row>
    <row r="2502" spans="1:6" x14ac:dyDescent="0.25">
      <c r="A2502" s="8">
        <f t="shared" si="79"/>
        <v>2501</v>
      </c>
      <c r="B2502">
        <v>357</v>
      </c>
      <c r="C2502">
        <v>54054</v>
      </c>
      <c r="D2502">
        <v>2501</v>
      </c>
      <c r="E2502">
        <v>26</v>
      </c>
      <c r="F2502" s="8" t="str">
        <f t="shared" si="78"/>
        <v>insert into Inventario values (2501,357,54054,2501,26);</v>
      </c>
    </row>
    <row r="2503" spans="1:6" x14ac:dyDescent="0.25">
      <c r="A2503" s="8">
        <f t="shared" si="79"/>
        <v>2502</v>
      </c>
      <c r="B2503">
        <v>355</v>
      </c>
      <c r="C2503">
        <v>53820</v>
      </c>
      <c r="D2503">
        <v>2502</v>
      </c>
      <c r="E2503">
        <v>27</v>
      </c>
      <c r="F2503" s="8" t="str">
        <f t="shared" si="78"/>
        <v>insert into Inventario values (2502,355,53820,2502,27);</v>
      </c>
    </row>
    <row r="2504" spans="1:6" x14ac:dyDescent="0.25">
      <c r="A2504" s="8">
        <f t="shared" si="79"/>
        <v>2503</v>
      </c>
      <c r="B2504">
        <v>426</v>
      </c>
      <c r="C2504">
        <v>64818</v>
      </c>
      <c r="D2504">
        <v>2503</v>
      </c>
      <c r="E2504">
        <v>28</v>
      </c>
      <c r="F2504" s="8" t="str">
        <f t="shared" si="78"/>
        <v>insert into Inventario values (2503,426,64818,2503,28);</v>
      </c>
    </row>
    <row r="2505" spans="1:6" x14ac:dyDescent="0.25">
      <c r="A2505" s="8">
        <f t="shared" si="79"/>
        <v>2504</v>
      </c>
      <c r="B2505">
        <v>425</v>
      </c>
      <c r="C2505">
        <v>64740</v>
      </c>
      <c r="D2505">
        <v>2504</v>
      </c>
      <c r="E2505">
        <v>29</v>
      </c>
      <c r="F2505" s="8" t="str">
        <f t="shared" si="78"/>
        <v>insert into Inventario values (2504,425,64740,2504,29);</v>
      </c>
    </row>
    <row r="2506" spans="1:6" x14ac:dyDescent="0.25">
      <c r="A2506" s="8">
        <f t="shared" si="79"/>
        <v>2505</v>
      </c>
      <c r="B2506">
        <v>505</v>
      </c>
      <c r="C2506">
        <v>77220</v>
      </c>
      <c r="D2506">
        <v>2505</v>
      </c>
      <c r="E2506">
        <v>30</v>
      </c>
      <c r="F2506" s="8" t="str">
        <f t="shared" si="78"/>
        <v>insert into Inventario values (2505,505,77220,2505,30);</v>
      </c>
    </row>
    <row r="2507" spans="1:6" x14ac:dyDescent="0.25">
      <c r="A2507" s="8">
        <f t="shared" si="79"/>
        <v>2506</v>
      </c>
      <c r="B2507">
        <v>595</v>
      </c>
      <c r="C2507">
        <v>91260</v>
      </c>
      <c r="D2507">
        <v>2506</v>
      </c>
      <c r="E2507">
        <v>31</v>
      </c>
      <c r="F2507" s="8" t="str">
        <f t="shared" si="78"/>
        <v>insert into Inventario values (2506,595,91260,2506,31);</v>
      </c>
    </row>
    <row r="2508" spans="1:6" x14ac:dyDescent="0.25">
      <c r="A2508" s="8">
        <f t="shared" si="79"/>
        <v>2507</v>
      </c>
      <c r="B2508">
        <v>665</v>
      </c>
      <c r="C2508">
        <v>103740</v>
      </c>
      <c r="D2508">
        <v>2507</v>
      </c>
      <c r="E2508">
        <v>32</v>
      </c>
      <c r="F2508" s="8" t="str">
        <f t="shared" si="78"/>
        <v>insert into Inventario values (2507,665,103740,2507,32);</v>
      </c>
    </row>
    <row r="2509" spans="1:6" x14ac:dyDescent="0.25">
      <c r="A2509" s="8">
        <f t="shared" si="79"/>
        <v>2508</v>
      </c>
      <c r="B2509">
        <v>795</v>
      </c>
      <c r="C2509">
        <v>124020</v>
      </c>
      <c r="D2509">
        <v>2508</v>
      </c>
      <c r="E2509">
        <v>33</v>
      </c>
      <c r="F2509" s="8" t="str">
        <f t="shared" si="78"/>
        <v>insert into Inventario values (2508,795,124020,2508,33);</v>
      </c>
    </row>
    <row r="2510" spans="1:6" x14ac:dyDescent="0.25">
      <c r="A2510" s="8">
        <f t="shared" si="79"/>
        <v>2509</v>
      </c>
      <c r="B2510">
        <v>994</v>
      </c>
      <c r="C2510">
        <v>155064</v>
      </c>
      <c r="D2510">
        <v>2509</v>
      </c>
      <c r="E2510">
        <v>1</v>
      </c>
      <c r="F2510" s="8" t="str">
        <f t="shared" si="78"/>
        <v>insert into Inventario values (2509,994,155064,2509,1);</v>
      </c>
    </row>
    <row r="2511" spans="1:6" x14ac:dyDescent="0.25">
      <c r="A2511" s="8">
        <f t="shared" si="79"/>
        <v>2510</v>
      </c>
      <c r="B2511">
        <v>889.5</v>
      </c>
      <c r="C2511">
        <v>138762</v>
      </c>
      <c r="D2511">
        <v>2510</v>
      </c>
      <c r="E2511">
        <v>2</v>
      </c>
      <c r="F2511" s="8" t="str">
        <f t="shared" si="78"/>
        <v>insert into Inventario values (2510,889.5,138762,2510,2);</v>
      </c>
    </row>
    <row r="2512" spans="1:6" x14ac:dyDescent="0.25">
      <c r="A2512" s="8">
        <f t="shared" si="79"/>
        <v>2511</v>
      </c>
      <c r="B2512">
        <v>486</v>
      </c>
      <c r="C2512">
        <v>75036</v>
      </c>
      <c r="D2512">
        <v>2511</v>
      </c>
      <c r="E2512">
        <v>3</v>
      </c>
      <c r="F2512" s="8" t="str">
        <f t="shared" si="78"/>
        <v>insert into Inventario values (2511,486,75036,2511,3);</v>
      </c>
    </row>
    <row r="2513" spans="1:6" x14ac:dyDescent="0.25">
      <c r="A2513" s="8">
        <f t="shared" si="79"/>
        <v>2512</v>
      </c>
      <c r="B2513">
        <v>565</v>
      </c>
      <c r="C2513">
        <v>86580</v>
      </c>
      <c r="D2513">
        <v>2512</v>
      </c>
      <c r="E2513">
        <v>4</v>
      </c>
      <c r="F2513" s="8" t="str">
        <f t="shared" si="78"/>
        <v>insert into Inventario values (2512,565,86580,2512,4);</v>
      </c>
    </row>
    <row r="2514" spans="1:6" x14ac:dyDescent="0.25">
      <c r="A2514" s="8">
        <f t="shared" si="79"/>
        <v>2513</v>
      </c>
      <c r="B2514">
        <v>675</v>
      </c>
      <c r="C2514">
        <v>102180</v>
      </c>
      <c r="D2514">
        <v>2513</v>
      </c>
      <c r="E2514">
        <v>5</v>
      </c>
      <c r="F2514" s="8" t="str">
        <f t="shared" si="78"/>
        <v>insert into Inventario values (2513,675,102180,2513,5);</v>
      </c>
    </row>
    <row r="2515" spans="1:6" x14ac:dyDescent="0.25">
      <c r="A2515" s="8">
        <f t="shared" si="79"/>
        <v>2514</v>
      </c>
      <c r="B2515">
        <v>1047</v>
      </c>
      <c r="C2515">
        <v>163332</v>
      </c>
      <c r="D2515">
        <v>2514</v>
      </c>
      <c r="E2515">
        <v>6</v>
      </c>
      <c r="F2515" s="8" t="str">
        <f t="shared" si="78"/>
        <v>insert into Inventario values (2514,1047,163332,2514,6);</v>
      </c>
    </row>
    <row r="2516" spans="1:6" x14ac:dyDescent="0.25">
      <c r="A2516" s="8">
        <f t="shared" si="79"/>
        <v>2515</v>
      </c>
      <c r="B2516">
        <v>1660</v>
      </c>
      <c r="C2516">
        <v>258960</v>
      </c>
      <c r="D2516">
        <v>2515</v>
      </c>
      <c r="E2516">
        <v>7</v>
      </c>
      <c r="F2516" s="8" t="str">
        <f t="shared" si="78"/>
        <v>insert into Inventario values (2515,1660,258960,2515,7);</v>
      </c>
    </row>
    <row r="2517" spans="1:6" x14ac:dyDescent="0.25">
      <c r="A2517" s="8">
        <f t="shared" si="79"/>
        <v>2516</v>
      </c>
      <c r="B2517">
        <v>2474.5</v>
      </c>
      <c r="C2517">
        <v>386022</v>
      </c>
      <c r="D2517">
        <v>2516</v>
      </c>
      <c r="E2517">
        <v>8</v>
      </c>
      <c r="F2517" s="8" t="str">
        <f t="shared" si="78"/>
        <v>insert into Inventario values (2516,2474.5,386022,2516,8);</v>
      </c>
    </row>
    <row r="2518" spans="1:6" x14ac:dyDescent="0.25">
      <c r="A2518" s="8">
        <f t="shared" si="79"/>
        <v>2517</v>
      </c>
      <c r="B2518">
        <v>2588</v>
      </c>
      <c r="C2518">
        <v>403728</v>
      </c>
      <c r="D2518">
        <v>2517</v>
      </c>
      <c r="E2518">
        <v>9</v>
      </c>
      <c r="F2518" s="8" t="str">
        <f t="shared" si="78"/>
        <v>insert into Inventario values (2517,2588,403728,2517,9);</v>
      </c>
    </row>
    <row r="2519" spans="1:6" x14ac:dyDescent="0.25">
      <c r="A2519" s="8">
        <f t="shared" si="79"/>
        <v>2518</v>
      </c>
      <c r="B2519">
        <v>357</v>
      </c>
      <c r="C2519">
        <v>54054</v>
      </c>
      <c r="D2519">
        <v>2518</v>
      </c>
      <c r="E2519">
        <v>10</v>
      </c>
      <c r="F2519" s="8" t="str">
        <f t="shared" si="78"/>
        <v>insert into Inventario values (2518,357,54054,2518,10);</v>
      </c>
    </row>
    <row r="2520" spans="1:6" x14ac:dyDescent="0.25">
      <c r="A2520" s="8">
        <f t="shared" si="79"/>
        <v>2519</v>
      </c>
      <c r="B2520">
        <v>78.5</v>
      </c>
      <c r="C2520">
        <v>12246</v>
      </c>
      <c r="D2520">
        <v>2519</v>
      </c>
      <c r="E2520">
        <v>11</v>
      </c>
      <c r="F2520" s="8" t="str">
        <f t="shared" si="78"/>
        <v>insert into Inventario values (2519,78.5,12246,2519,11);</v>
      </c>
    </row>
    <row r="2521" spans="1:6" x14ac:dyDescent="0.25">
      <c r="A2521" s="8">
        <f t="shared" si="79"/>
        <v>2520</v>
      </c>
      <c r="B2521">
        <v>6250</v>
      </c>
      <c r="C2521">
        <v>975000</v>
      </c>
      <c r="D2521">
        <v>2520</v>
      </c>
      <c r="E2521">
        <v>12</v>
      </c>
      <c r="F2521" s="8" t="str">
        <f t="shared" si="78"/>
        <v>insert into Inventario values (2520,6250,975000,2520,12);</v>
      </c>
    </row>
    <row r="2522" spans="1:6" x14ac:dyDescent="0.25">
      <c r="A2522" s="8">
        <f t="shared" si="79"/>
        <v>2521</v>
      </c>
      <c r="B2522">
        <v>2850</v>
      </c>
      <c r="C2522">
        <v>444600</v>
      </c>
      <c r="D2522">
        <v>2521</v>
      </c>
      <c r="E2522">
        <v>13</v>
      </c>
      <c r="F2522" s="8" t="str">
        <f t="shared" si="78"/>
        <v>insert into Inventario values (2521,2850,444600,2521,13);</v>
      </c>
    </row>
    <row r="2523" spans="1:6" x14ac:dyDescent="0.25">
      <c r="A2523" s="8">
        <f t="shared" si="79"/>
        <v>2522</v>
      </c>
      <c r="B2523">
        <v>18</v>
      </c>
      <c r="C2523">
        <v>2340</v>
      </c>
      <c r="D2523">
        <v>2522</v>
      </c>
      <c r="E2523">
        <v>14</v>
      </c>
      <c r="F2523" s="8" t="str">
        <f t="shared" si="78"/>
        <v>insert into Inventario values (2522,18,2340,2522,14);</v>
      </c>
    </row>
    <row r="2524" spans="1:6" x14ac:dyDescent="0.25">
      <c r="A2524" s="8">
        <f t="shared" si="79"/>
        <v>2523</v>
      </c>
      <c r="B2524">
        <v>18</v>
      </c>
      <c r="C2524">
        <v>2340</v>
      </c>
      <c r="D2524">
        <v>2523</v>
      </c>
      <c r="E2524">
        <v>15</v>
      </c>
      <c r="F2524" s="8" t="str">
        <f t="shared" si="78"/>
        <v>insert into Inventario values (2523,18,2340,2523,15);</v>
      </c>
    </row>
    <row r="2525" spans="1:6" x14ac:dyDescent="0.25">
      <c r="A2525" s="8">
        <f t="shared" si="79"/>
        <v>2524</v>
      </c>
      <c r="B2525">
        <v>25</v>
      </c>
      <c r="C2525">
        <v>3432</v>
      </c>
      <c r="D2525">
        <v>2524</v>
      </c>
      <c r="E2525">
        <v>16</v>
      </c>
      <c r="F2525" s="8" t="str">
        <f t="shared" si="78"/>
        <v>insert into Inventario values (2524,25,3432,2524,16);</v>
      </c>
    </row>
    <row r="2526" spans="1:6" x14ac:dyDescent="0.25">
      <c r="A2526" s="8">
        <f t="shared" si="79"/>
        <v>2525</v>
      </c>
      <c r="B2526">
        <v>23</v>
      </c>
      <c r="C2526">
        <v>3042</v>
      </c>
      <c r="D2526">
        <v>2525</v>
      </c>
      <c r="E2526">
        <v>17</v>
      </c>
      <c r="F2526" s="8" t="str">
        <f t="shared" si="78"/>
        <v>insert into Inventario values (2525,23,3042,2525,17);</v>
      </c>
    </row>
    <row r="2527" spans="1:6" x14ac:dyDescent="0.25">
      <c r="A2527" s="8">
        <f t="shared" si="79"/>
        <v>2526</v>
      </c>
      <c r="B2527">
        <v>72</v>
      </c>
      <c r="C2527">
        <v>9750</v>
      </c>
      <c r="D2527">
        <v>2526</v>
      </c>
      <c r="E2527">
        <v>18</v>
      </c>
      <c r="F2527" s="8" t="str">
        <f t="shared" si="78"/>
        <v>insert into Inventario values (2526,72,9750,2526,18);</v>
      </c>
    </row>
    <row r="2528" spans="1:6" x14ac:dyDescent="0.25">
      <c r="A2528" s="8">
        <f t="shared" si="79"/>
        <v>2527</v>
      </c>
      <c r="B2528">
        <v>126</v>
      </c>
      <c r="C2528">
        <v>17160</v>
      </c>
      <c r="D2528">
        <v>2527</v>
      </c>
      <c r="E2528">
        <v>19</v>
      </c>
      <c r="F2528" s="8" t="str">
        <f t="shared" si="78"/>
        <v>insert into Inventario values (2527,126,17160,2527,19);</v>
      </c>
    </row>
    <row r="2529" spans="1:6" x14ac:dyDescent="0.25">
      <c r="A2529" s="8">
        <f t="shared" si="79"/>
        <v>2528</v>
      </c>
      <c r="B2529">
        <v>43</v>
      </c>
      <c r="C2529">
        <v>5772</v>
      </c>
      <c r="D2529">
        <v>2528</v>
      </c>
      <c r="E2529">
        <v>20</v>
      </c>
      <c r="F2529" s="8" t="str">
        <f t="shared" si="78"/>
        <v>insert into Inventario values (2528,43,5772,2528,20);</v>
      </c>
    </row>
    <row r="2530" spans="1:6" x14ac:dyDescent="0.25">
      <c r="A2530" s="8">
        <f t="shared" si="79"/>
        <v>2529</v>
      </c>
      <c r="B2530">
        <v>310</v>
      </c>
      <c r="C2530">
        <v>46722</v>
      </c>
      <c r="D2530">
        <v>2529</v>
      </c>
      <c r="E2530">
        <v>21</v>
      </c>
      <c r="F2530" s="8" t="str">
        <f t="shared" si="78"/>
        <v>insert into Inventario values (2529,310,46722,2529,21);</v>
      </c>
    </row>
    <row r="2531" spans="1:6" x14ac:dyDescent="0.25">
      <c r="A2531" s="8">
        <f t="shared" si="79"/>
        <v>2530</v>
      </c>
      <c r="B2531">
        <v>5</v>
      </c>
      <c r="C2531">
        <v>624</v>
      </c>
      <c r="D2531">
        <v>2530</v>
      </c>
      <c r="E2531">
        <v>22</v>
      </c>
      <c r="F2531" s="8" t="str">
        <f t="shared" si="78"/>
        <v>insert into Inventario values (2530,5,624,2530,22);</v>
      </c>
    </row>
    <row r="2532" spans="1:6" x14ac:dyDescent="0.25">
      <c r="A2532" s="8">
        <f t="shared" si="79"/>
        <v>2531</v>
      </c>
      <c r="B2532">
        <v>6</v>
      </c>
      <c r="C2532">
        <v>702</v>
      </c>
      <c r="D2532">
        <v>2531</v>
      </c>
      <c r="E2532">
        <v>23</v>
      </c>
      <c r="F2532" s="8" t="str">
        <f t="shared" si="78"/>
        <v>insert into Inventario values (2531,6,702,2531,23);</v>
      </c>
    </row>
    <row r="2533" spans="1:6" x14ac:dyDescent="0.25">
      <c r="A2533" s="8">
        <f t="shared" si="79"/>
        <v>2532</v>
      </c>
      <c r="B2533">
        <v>6</v>
      </c>
      <c r="C2533">
        <v>702</v>
      </c>
      <c r="D2533">
        <v>2532</v>
      </c>
      <c r="E2533">
        <v>24</v>
      </c>
      <c r="F2533" s="8" t="str">
        <f t="shared" si="78"/>
        <v>insert into Inventario values (2532,6,702,2532,24);</v>
      </c>
    </row>
    <row r="2534" spans="1:6" x14ac:dyDescent="0.25">
      <c r="A2534" s="8">
        <f t="shared" si="79"/>
        <v>2533</v>
      </c>
      <c r="B2534">
        <v>6</v>
      </c>
      <c r="C2534">
        <v>780</v>
      </c>
      <c r="D2534">
        <v>2533</v>
      </c>
      <c r="E2534">
        <v>25</v>
      </c>
      <c r="F2534" s="8" t="str">
        <f t="shared" si="78"/>
        <v>insert into Inventario values (2533,6,780,2533,25);</v>
      </c>
    </row>
    <row r="2535" spans="1:6" x14ac:dyDescent="0.25">
      <c r="A2535" s="8">
        <f t="shared" si="79"/>
        <v>2534</v>
      </c>
      <c r="B2535">
        <v>7</v>
      </c>
      <c r="C2535">
        <v>858</v>
      </c>
      <c r="D2535">
        <v>2534</v>
      </c>
      <c r="E2535">
        <v>26</v>
      </c>
      <c r="F2535" s="8" t="str">
        <f t="shared" si="78"/>
        <v>insert into Inventario values (2534,7,858,2534,26);</v>
      </c>
    </row>
    <row r="2536" spans="1:6" x14ac:dyDescent="0.25">
      <c r="A2536" s="8">
        <f t="shared" si="79"/>
        <v>2535</v>
      </c>
      <c r="B2536">
        <v>8</v>
      </c>
      <c r="C2536">
        <v>1014</v>
      </c>
      <c r="D2536">
        <v>2535</v>
      </c>
      <c r="E2536">
        <v>27</v>
      </c>
      <c r="F2536" s="8" t="str">
        <f t="shared" si="78"/>
        <v>insert into Inventario values (2535,8,1014,2535,27);</v>
      </c>
    </row>
    <row r="2537" spans="1:6" x14ac:dyDescent="0.25">
      <c r="A2537" s="8">
        <f t="shared" si="79"/>
        <v>2536</v>
      </c>
      <c r="B2537">
        <v>13</v>
      </c>
      <c r="C2537">
        <v>1716</v>
      </c>
      <c r="D2537">
        <v>2536</v>
      </c>
      <c r="E2537">
        <v>28</v>
      </c>
      <c r="F2537" s="8" t="str">
        <f t="shared" si="78"/>
        <v>insert into Inventario values (2536,13,1716,2536,28);</v>
      </c>
    </row>
    <row r="2538" spans="1:6" x14ac:dyDescent="0.25">
      <c r="A2538" s="8">
        <f t="shared" si="79"/>
        <v>2537</v>
      </c>
      <c r="B2538">
        <v>22</v>
      </c>
      <c r="C2538">
        <v>2964</v>
      </c>
      <c r="D2538">
        <v>2537</v>
      </c>
      <c r="E2538">
        <v>29</v>
      </c>
      <c r="F2538" s="8" t="str">
        <f t="shared" si="78"/>
        <v>insert into Inventario values (2537,22,2964,2537,29);</v>
      </c>
    </row>
    <row r="2539" spans="1:6" x14ac:dyDescent="0.25">
      <c r="A2539" s="8">
        <f t="shared" si="79"/>
        <v>2538</v>
      </c>
      <c r="B2539">
        <v>19</v>
      </c>
      <c r="C2539">
        <v>2496</v>
      </c>
      <c r="D2539">
        <v>2538</v>
      </c>
      <c r="E2539">
        <v>30</v>
      </c>
      <c r="F2539" s="8" t="str">
        <f t="shared" si="78"/>
        <v>insert into Inventario values (2538,19,2496,2538,30);</v>
      </c>
    </row>
    <row r="2540" spans="1:6" x14ac:dyDescent="0.25">
      <c r="A2540" s="8">
        <f t="shared" si="79"/>
        <v>2539</v>
      </c>
      <c r="B2540">
        <v>20</v>
      </c>
      <c r="C2540">
        <v>2730</v>
      </c>
      <c r="D2540">
        <v>2539</v>
      </c>
      <c r="E2540">
        <v>31</v>
      </c>
      <c r="F2540" s="8" t="str">
        <f t="shared" si="78"/>
        <v>insert into Inventario values (2539,20,2730,2539,31);</v>
      </c>
    </row>
    <row r="2541" spans="1:6" x14ac:dyDescent="0.25">
      <c r="A2541" s="8">
        <f t="shared" si="79"/>
        <v>2540</v>
      </c>
      <c r="B2541">
        <v>21</v>
      </c>
      <c r="C2541">
        <v>2808</v>
      </c>
      <c r="D2541">
        <v>2540</v>
      </c>
      <c r="E2541">
        <v>32</v>
      </c>
      <c r="F2541" s="8" t="str">
        <f t="shared" si="78"/>
        <v>insert into Inventario values (2540,21,2808,2540,32);</v>
      </c>
    </row>
    <row r="2542" spans="1:6" x14ac:dyDescent="0.25">
      <c r="A2542" s="8">
        <f t="shared" si="79"/>
        <v>2541</v>
      </c>
      <c r="B2542">
        <v>20</v>
      </c>
      <c r="C2542">
        <v>2652</v>
      </c>
      <c r="D2542">
        <v>2541</v>
      </c>
      <c r="E2542">
        <v>33</v>
      </c>
      <c r="F2542" s="8" t="str">
        <f t="shared" si="78"/>
        <v>insert into Inventario values (2541,20,2652,2541,33);</v>
      </c>
    </row>
    <row r="2543" spans="1:6" x14ac:dyDescent="0.25">
      <c r="A2543" s="8">
        <f t="shared" si="79"/>
        <v>2542</v>
      </c>
      <c r="B2543">
        <v>23</v>
      </c>
      <c r="C2543">
        <v>3198</v>
      </c>
      <c r="D2543">
        <v>2542</v>
      </c>
      <c r="E2543">
        <v>1</v>
      </c>
      <c r="F2543" s="8" t="str">
        <f t="shared" si="78"/>
        <v>insert into Inventario values (2542,23,3198,2542,1);</v>
      </c>
    </row>
    <row r="2544" spans="1:6" x14ac:dyDescent="0.25">
      <c r="A2544" s="8">
        <f t="shared" si="79"/>
        <v>2543</v>
      </c>
      <c r="B2544">
        <v>20</v>
      </c>
      <c r="C2544">
        <v>2730</v>
      </c>
      <c r="D2544">
        <v>2543</v>
      </c>
      <c r="E2544">
        <v>2</v>
      </c>
      <c r="F2544" s="8" t="str">
        <f t="shared" si="78"/>
        <v>insert into Inventario values (2543,20,2730,2543,2);</v>
      </c>
    </row>
    <row r="2545" spans="1:6" x14ac:dyDescent="0.25">
      <c r="A2545" s="8">
        <f t="shared" si="79"/>
        <v>2544</v>
      </c>
      <c r="B2545">
        <v>22</v>
      </c>
      <c r="C2545">
        <v>2964</v>
      </c>
      <c r="D2545">
        <v>2544</v>
      </c>
      <c r="E2545">
        <v>3</v>
      </c>
      <c r="F2545" s="8" t="str">
        <f t="shared" si="78"/>
        <v>insert into Inventario values (2544,22,2964,2544,3);</v>
      </c>
    </row>
    <row r="2546" spans="1:6" x14ac:dyDescent="0.25">
      <c r="A2546" s="8">
        <f t="shared" si="79"/>
        <v>2545</v>
      </c>
      <c r="B2546">
        <v>19</v>
      </c>
      <c r="C2546">
        <v>2574</v>
      </c>
      <c r="D2546">
        <v>2545</v>
      </c>
      <c r="E2546">
        <v>4</v>
      </c>
      <c r="F2546" s="8" t="str">
        <f t="shared" si="78"/>
        <v>insert into Inventario values (2545,19,2574,2545,4);</v>
      </c>
    </row>
    <row r="2547" spans="1:6" x14ac:dyDescent="0.25">
      <c r="A2547" s="8">
        <f t="shared" si="79"/>
        <v>2546</v>
      </c>
      <c r="B2547">
        <v>19</v>
      </c>
      <c r="C2547">
        <v>2496</v>
      </c>
      <c r="D2547">
        <v>2546</v>
      </c>
      <c r="E2547">
        <v>5</v>
      </c>
      <c r="F2547" s="8" t="str">
        <f t="shared" si="78"/>
        <v>insert into Inventario values (2546,19,2496,2546,5);</v>
      </c>
    </row>
    <row r="2548" spans="1:6" x14ac:dyDescent="0.25">
      <c r="A2548" s="8">
        <f t="shared" si="79"/>
        <v>2547</v>
      </c>
      <c r="B2548">
        <v>23</v>
      </c>
      <c r="C2548">
        <v>3120</v>
      </c>
      <c r="D2548">
        <v>2547</v>
      </c>
      <c r="E2548">
        <v>6</v>
      </c>
      <c r="F2548" s="8" t="str">
        <f t="shared" si="78"/>
        <v>insert into Inventario values (2547,23,3120,2547,6);</v>
      </c>
    </row>
    <row r="2549" spans="1:6" x14ac:dyDescent="0.25">
      <c r="A2549" s="8">
        <f t="shared" si="79"/>
        <v>2548</v>
      </c>
      <c r="B2549">
        <v>21</v>
      </c>
      <c r="C2549">
        <v>2808</v>
      </c>
      <c r="D2549">
        <v>2548</v>
      </c>
      <c r="E2549">
        <v>7</v>
      </c>
      <c r="F2549" s="8" t="str">
        <f t="shared" si="78"/>
        <v>insert into Inventario values (2548,21,2808,2548,7);</v>
      </c>
    </row>
    <row r="2550" spans="1:6" x14ac:dyDescent="0.25">
      <c r="A2550" s="8">
        <f t="shared" si="79"/>
        <v>2549</v>
      </c>
      <c r="B2550">
        <v>20</v>
      </c>
      <c r="C2550">
        <v>2652</v>
      </c>
      <c r="D2550">
        <v>2549</v>
      </c>
      <c r="E2550">
        <v>8</v>
      </c>
      <c r="F2550" s="8" t="str">
        <f t="shared" si="78"/>
        <v>insert into Inventario values (2549,20,2652,2549,8);</v>
      </c>
    </row>
    <row r="2551" spans="1:6" x14ac:dyDescent="0.25">
      <c r="A2551" s="8">
        <f t="shared" si="79"/>
        <v>2550</v>
      </c>
      <c r="B2551">
        <v>29</v>
      </c>
      <c r="C2551">
        <v>3900</v>
      </c>
      <c r="D2551">
        <v>2550</v>
      </c>
      <c r="E2551">
        <v>9</v>
      </c>
      <c r="F2551" s="8" t="str">
        <f t="shared" si="78"/>
        <v>insert into Inventario values (2550,29,3900,2550,9);</v>
      </c>
    </row>
    <row r="2552" spans="1:6" x14ac:dyDescent="0.25">
      <c r="A2552" s="8">
        <f t="shared" si="79"/>
        <v>2551</v>
      </c>
      <c r="B2552">
        <v>13</v>
      </c>
      <c r="C2552">
        <v>1716</v>
      </c>
      <c r="D2552">
        <v>2551</v>
      </c>
      <c r="E2552">
        <v>10</v>
      </c>
      <c r="F2552" s="8" t="str">
        <f t="shared" si="78"/>
        <v>insert into Inventario values (2551,13,1716,2551,10);</v>
      </c>
    </row>
    <row r="2553" spans="1:6" x14ac:dyDescent="0.25">
      <c r="A2553" s="8">
        <f t="shared" si="79"/>
        <v>2552</v>
      </c>
      <c r="B2553">
        <v>215</v>
      </c>
      <c r="C2553">
        <v>31980</v>
      </c>
      <c r="D2553">
        <v>2552</v>
      </c>
      <c r="E2553">
        <v>11</v>
      </c>
      <c r="F2553" s="8" t="str">
        <f t="shared" si="78"/>
        <v>insert into Inventario values (2552,215,31980,2552,11);</v>
      </c>
    </row>
    <row r="2554" spans="1:6" x14ac:dyDescent="0.25">
      <c r="A2554" s="8">
        <f t="shared" si="79"/>
        <v>2553</v>
      </c>
      <c r="B2554">
        <v>120</v>
      </c>
      <c r="C2554">
        <v>17160</v>
      </c>
      <c r="D2554">
        <v>2553</v>
      </c>
      <c r="E2554">
        <v>12</v>
      </c>
      <c r="F2554" s="8" t="str">
        <f t="shared" si="78"/>
        <v>insert into Inventario values (2553,120,17160,2553,12);</v>
      </c>
    </row>
    <row r="2555" spans="1:6" x14ac:dyDescent="0.25">
      <c r="A2555" s="8">
        <f t="shared" si="79"/>
        <v>2554</v>
      </c>
      <c r="B2555">
        <v>95</v>
      </c>
      <c r="C2555">
        <v>12948</v>
      </c>
      <c r="D2555">
        <v>2554</v>
      </c>
      <c r="E2555">
        <v>13</v>
      </c>
      <c r="F2555" s="8" t="str">
        <f t="shared" si="78"/>
        <v>insert into Inventario values (2554,95,12948,2554,13);</v>
      </c>
    </row>
    <row r="2556" spans="1:6" x14ac:dyDescent="0.25">
      <c r="A2556" s="8">
        <f t="shared" si="79"/>
        <v>2555</v>
      </c>
      <c r="B2556">
        <v>113</v>
      </c>
      <c r="C2556">
        <v>15444</v>
      </c>
      <c r="D2556">
        <v>2555</v>
      </c>
      <c r="E2556">
        <v>14</v>
      </c>
      <c r="F2556" s="8" t="str">
        <f t="shared" si="78"/>
        <v>insert into Inventario values (2555,113,15444,2555,14);</v>
      </c>
    </row>
    <row r="2557" spans="1:6" x14ac:dyDescent="0.25">
      <c r="A2557" s="8">
        <f t="shared" si="79"/>
        <v>2556</v>
      </c>
      <c r="B2557">
        <v>45</v>
      </c>
      <c r="C2557">
        <v>6084</v>
      </c>
      <c r="D2557">
        <v>2556</v>
      </c>
      <c r="E2557">
        <v>15</v>
      </c>
      <c r="F2557" s="8" t="str">
        <f t="shared" si="78"/>
        <v>insert into Inventario values (2556,45,6084,2556,15);</v>
      </c>
    </row>
    <row r="2558" spans="1:6" x14ac:dyDescent="0.25">
      <c r="A2558" s="8">
        <f t="shared" si="79"/>
        <v>2557</v>
      </c>
      <c r="B2558">
        <v>184</v>
      </c>
      <c r="C2558">
        <v>28704</v>
      </c>
      <c r="D2558">
        <v>2557</v>
      </c>
      <c r="E2558">
        <v>16</v>
      </c>
      <c r="F2558" s="8" t="str">
        <f t="shared" si="78"/>
        <v>insert into Inventario values (2557,184,28704,2557,16);</v>
      </c>
    </row>
    <row r="2559" spans="1:6" x14ac:dyDescent="0.25">
      <c r="A2559" s="8">
        <f t="shared" si="79"/>
        <v>2558</v>
      </c>
      <c r="B2559">
        <v>88</v>
      </c>
      <c r="C2559">
        <v>12012</v>
      </c>
      <c r="D2559">
        <v>2558</v>
      </c>
      <c r="E2559">
        <v>17</v>
      </c>
      <c r="F2559" s="8" t="str">
        <f t="shared" si="78"/>
        <v>insert into Inventario values (2558,88,12012,2558,17);</v>
      </c>
    </row>
    <row r="2560" spans="1:6" x14ac:dyDescent="0.25">
      <c r="A2560" s="8">
        <f t="shared" si="79"/>
        <v>2559</v>
      </c>
      <c r="B2560">
        <v>68</v>
      </c>
      <c r="C2560">
        <v>9204</v>
      </c>
      <c r="D2560">
        <v>2559</v>
      </c>
      <c r="E2560">
        <v>18</v>
      </c>
      <c r="F2560" s="8" t="str">
        <f t="shared" si="78"/>
        <v>insert into Inventario values (2559,68,9204,2559,18);</v>
      </c>
    </row>
    <row r="2561" spans="1:6" x14ac:dyDescent="0.25">
      <c r="A2561" s="8">
        <f t="shared" si="79"/>
        <v>2560</v>
      </c>
      <c r="B2561">
        <v>88</v>
      </c>
      <c r="C2561">
        <v>12012</v>
      </c>
      <c r="D2561">
        <v>2560</v>
      </c>
      <c r="E2561">
        <v>19</v>
      </c>
      <c r="F2561" s="8" t="str">
        <f t="shared" si="78"/>
        <v>insert into Inventario values (2560,88,12012,2560,19);</v>
      </c>
    </row>
    <row r="2562" spans="1:6" x14ac:dyDescent="0.25">
      <c r="A2562" s="8">
        <f t="shared" si="79"/>
        <v>2561</v>
      </c>
      <c r="B2562">
        <v>129</v>
      </c>
      <c r="C2562">
        <v>17628</v>
      </c>
      <c r="D2562">
        <v>2561</v>
      </c>
      <c r="E2562">
        <v>20</v>
      </c>
      <c r="F2562" s="8" t="str">
        <f t="shared" si="78"/>
        <v>insert into Inventario values (2561,129,17628,2561,20);</v>
      </c>
    </row>
    <row r="2563" spans="1:6" x14ac:dyDescent="0.25">
      <c r="A2563" s="8">
        <f t="shared" si="79"/>
        <v>2562</v>
      </c>
      <c r="B2563">
        <v>110</v>
      </c>
      <c r="C2563">
        <v>15444</v>
      </c>
      <c r="D2563">
        <v>2562</v>
      </c>
      <c r="E2563">
        <v>21</v>
      </c>
      <c r="F2563" s="8" t="str">
        <f t="shared" ref="F2563:F2626" si="80">"insert into Inventario values ("&amp;A2563&amp;","&amp;B2563&amp;","&amp;C2563&amp;","&amp;D2563&amp;","&amp;E2563&amp;");"</f>
        <v>insert into Inventario values (2562,110,15444,2562,21);</v>
      </c>
    </row>
    <row r="2564" spans="1:6" x14ac:dyDescent="0.25">
      <c r="A2564" s="8">
        <f t="shared" ref="A2564:A2627" si="81">+A2563+1</f>
        <v>2563</v>
      </c>
      <c r="B2564">
        <v>110</v>
      </c>
      <c r="C2564">
        <v>15444</v>
      </c>
      <c r="D2564">
        <v>2563</v>
      </c>
      <c r="E2564">
        <v>22</v>
      </c>
      <c r="F2564" s="8" t="str">
        <f t="shared" si="80"/>
        <v>insert into Inventario values (2563,110,15444,2563,22);</v>
      </c>
    </row>
    <row r="2565" spans="1:6" x14ac:dyDescent="0.25">
      <c r="A2565" s="8">
        <f t="shared" si="81"/>
        <v>2564</v>
      </c>
      <c r="B2565">
        <v>585</v>
      </c>
      <c r="C2565">
        <v>89700</v>
      </c>
      <c r="D2565">
        <v>2564</v>
      </c>
      <c r="E2565">
        <v>23</v>
      </c>
      <c r="F2565" s="8" t="str">
        <f t="shared" si="80"/>
        <v>insert into Inventario values (2564,585,89700,2564,23);</v>
      </c>
    </row>
    <row r="2566" spans="1:6" x14ac:dyDescent="0.25">
      <c r="A2566" s="8">
        <f t="shared" si="81"/>
        <v>2565</v>
      </c>
      <c r="B2566">
        <v>35</v>
      </c>
      <c r="C2566">
        <v>4758</v>
      </c>
      <c r="D2566">
        <v>2565</v>
      </c>
      <c r="E2566">
        <v>24</v>
      </c>
      <c r="F2566" s="8" t="str">
        <f t="shared" si="80"/>
        <v>insert into Inventario values (2565,35,4758,2565,24);</v>
      </c>
    </row>
    <row r="2567" spans="1:6" x14ac:dyDescent="0.25">
      <c r="A2567" s="8">
        <f t="shared" si="81"/>
        <v>2566</v>
      </c>
      <c r="B2567">
        <v>19</v>
      </c>
      <c r="C2567">
        <v>2574</v>
      </c>
      <c r="D2567">
        <v>2566</v>
      </c>
      <c r="E2567">
        <v>25</v>
      </c>
      <c r="F2567" s="8" t="str">
        <f t="shared" si="80"/>
        <v>insert into Inventario values (2566,19,2574,2566,25);</v>
      </c>
    </row>
    <row r="2568" spans="1:6" x14ac:dyDescent="0.25">
      <c r="A2568" s="8">
        <f t="shared" si="81"/>
        <v>2567</v>
      </c>
      <c r="B2568">
        <v>30</v>
      </c>
      <c r="C2568">
        <v>4056</v>
      </c>
      <c r="D2568">
        <v>2567</v>
      </c>
      <c r="E2568">
        <v>26</v>
      </c>
      <c r="F2568" s="8" t="str">
        <f t="shared" si="80"/>
        <v>insert into Inventario values (2567,30,4056,2567,26);</v>
      </c>
    </row>
    <row r="2569" spans="1:6" x14ac:dyDescent="0.25">
      <c r="A2569" s="8">
        <f t="shared" si="81"/>
        <v>2568</v>
      </c>
      <c r="B2569">
        <v>34</v>
      </c>
      <c r="C2569">
        <v>4602</v>
      </c>
      <c r="D2569">
        <v>2568</v>
      </c>
      <c r="E2569">
        <v>27</v>
      </c>
      <c r="F2569" s="8" t="str">
        <f t="shared" si="80"/>
        <v>insert into Inventario values (2568,34,4602,2568,27);</v>
      </c>
    </row>
    <row r="2570" spans="1:6" x14ac:dyDescent="0.25">
      <c r="A2570" s="8">
        <f t="shared" si="81"/>
        <v>2569</v>
      </c>
      <c r="B2570">
        <v>37</v>
      </c>
      <c r="C2570">
        <v>5070</v>
      </c>
      <c r="D2570">
        <v>2569</v>
      </c>
      <c r="E2570">
        <v>28</v>
      </c>
      <c r="F2570" s="8" t="str">
        <f t="shared" si="80"/>
        <v>insert into Inventario values (2569,37,5070,2569,28);</v>
      </c>
    </row>
    <row r="2571" spans="1:6" x14ac:dyDescent="0.25">
      <c r="A2571" s="8">
        <f t="shared" si="81"/>
        <v>2570</v>
      </c>
      <c r="B2571">
        <v>16</v>
      </c>
      <c r="C2571">
        <v>2184</v>
      </c>
      <c r="D2571">
        <v>2570</v>
      </c>
      <c r="E2571">
        <v>29</v>
      </c>
      <c r="F2571" s="8" t="str">
        <f t="shared" si="80"/>
        <v>insert into Inventario values (2570,16,2184,2570,29);</v>
      </c>
    </row>
    <row r="2572" spans="1:6" x14ac:dyDescent="0.25">
      <c r="A2572" s="8">
        <f t="shared" si="81"/>
        <v>2571</v>
      </c>
      <c r="B2572">
        <v>19</v>
      </c>
      <c r="C2572">
        <v>2574</v>
      </c>
      <c r="D2572">
        <v>2571</v>
      </c>
      <c r="E2572">
        <v>30</v>
      </c>
      <c r="F2572" s="8" t="str">
        <f t="shared" si="80"/>
        <v>insert into Inventario values (2571,19,2574,2571,30);</v>
      </c>
    </row>
    <row r="2573" spans="1:6" x14ac:dyDescent="0.25">
      <c r="A2573" s="8">
        <f t="shared" si="81"/>
        <v>2572</v>
      </c>
      <c r="B2573">
        <v>12</v>
      </c>
      <c r="C2573">
        <v>1638</v>
      </c>
      <c r="D2573">
        <v>2572</v>
      </c>
      <c r="E2573">
        <v>31</v>
      </c>
      <c r="F2573" s="8" t="str">
        <f t="shared" si="80"/>
        <v>insert into Inventario values (2572,12,1638,2572,31);</v>
      </c>
    </row>
    <row r="2574" spans="1:6" x14ac:dyDescent="0.25">
      <c r="A2574" s="8">
        <f t="shared" si="81"/>
        <v>2573</v>
      </c>
      <c r="B2574">
        <v>16</v>
      </c>
      <c r="C2574">
        <v>2184</v>
      </c>
      <c r="D2574">
        <v>2573</v>
      </c>
      <c r="E2574">
        <v>32</v>
      </c>
      <c r="F2574" s="8" t="str">
        <f t="shared" si="80"/>
        <v>insert into Inventario values (2573,16,2184,2573,32);</v>
      </c>
    </row>
    <row r="2575" spans="1:6" x14ac:dyDescent="0.25">
      <c r="A2575" s="8">
        <f t="shared" si="81"/>
        <v>2574</v>
      </c>
      <c r="B2575">
        <v>16</v>
      </c>
      <c r="C2575">
        <v>2184</v>
      </c>
      <c r="D2575">
        <v>2574</v>
      </c>
      <c r="E2575">
        <v>33</v>
      </c>
      <c r="F2575" s="8" t="str">
        <f t="shared" si="80"/>
        <v>insert into Inventario values (2574,16,2184,2574,33);</v>
      </c>
    </row>
    <row r="2576" spans="1:6" x14ac:dyDescent="0.25">
      <c r="A2576" s="8">
        <f t="shared" si="81"/>
        <v>2575</v>
      </c>
      <c r="B2576">
        <v>15</v>
      </c>
      <c r="C2576">
        <v>2028</v>
      </c>
      <c r="D2576">
        <v>2575</v>
      </c>
      <c r="E2576">
        <v>1</v>
      </c>
      <c r="F2576" s="8" t="str">
        <f t="shared" si="80"/>
        <v>insert into Inventario values (2575,15,2028,2575,1);</v>
      </c>
    </row>
    <row r="2577" spans="1:6" x14ac:dyDescent="0.25">
      <c r="A2577" s="8">
        <f t="shared" si="81"/>
        <v>2576</v>
      </c>
      <c r="B2577">
        <v>15</v>
      </c>
      <c r="C2577">
        <v>2028</v>
      </c>
      <c r="D2577">
        <v>2576</v>
      </c>
      <c r="E2577">
        <v>2</v>
      </c>
      <c r="F2577" s="8" t="str">
        <f t="shared" si="80"/>
        <v>insert into Inventario values (2576,15,2028,2576,2);</v>
      </c>
    </row>
    <row r="2578" spans="1:6" x14ac:dyDescent="0.25">
      <c r="A2578" s="8">
        <f t="shared" si="81"/>
        <v>2577</v>
      </c>
      <c r="B2578">
        <v>15</v>
      </c>
      <c r="C2578">
        <v>2028</v>
      </c>
      <c r="D2578">
        <v>2577</v>
      </c>
      <c r="E2578">
        <v>3</v>
      </c>
      <c r="F2578" s="8" t="str">
        <f t="shared" si="80"/>
        <v>insert into Inventario values (2577,15,2028,2577,3);</v>
      </c>
    </row>
    <row r="2579" spans="1:6" x14ac:dyDescent="0.25">
      <c r="A2579" s="8">
        <f t="shared" si="81"/>
        <v>2578</v>
      </c>
      <c r="B2579">
        <v>12</v>
      </c>
      <c r="C2579">
        <v>1638</v>
      </c>
      <c r="D2579">
        <v>2578</v>
      </c>
      <c r="E2579">
        <v>4</v>
      </c>
      <c r="F2579" s="8" t="str">
        <f t="shared" si="80"/>
        <v>insert into Inventario values (2578,12,1638,2578,4);</v>
      </c>
    </row>
    <row r="2580" spans="1:6" x14ac:dyDescent="0.25">
      <c r="A2580" s="8">
        <f t="shared" si="81"/>
        <v>2579</v>
      </c>
      <c r="B2580">
        <v>12</v>
      </c>
      <c r="C2580">
        <v>1638</v>
      </c>
      <c r="D2580">
        <v>2579</v>
      </c>
      <c r="E2580">
        <v>5</v>
      </c>
      <c r="F2580" s="8" t="str">
        <f t="shared" si="80"/>
        <v>insert into Inventario values (2579,12,1638,2579,5);</v>
      </c>
    </row>
    <row r="2581" spans="1:6" x14ac:dyDescent="0.25">
      <c r="A2581" s="8">
        <f t="shared" si="81"/>
        <v>2580</v>
      </c>
      <c r="B2581">
        <v>13</v>
      </c>
      <c r="C2581">
        <v>1716</v>
      </c>
      <c r="D2581">
        <v>2580</v>
      </c>
      <c r="E2581">
        <v>6</v>
      </c>
      <c r="F2581" s="8" t="str">
        <f t="shared" si="80"/>
        <v>insert into Inventario values (2580,13,1716,2580,6);</v>
      </c>
    </row>
    <row r="2582" spans="1:6" x14ac:dyDescent="0.25">
      <c r="A2582" s="8">
        <f t="shared" si="81"/>
        <v>2581</v>
      </c>
      <c r="B2582">
        <v>12</v>
      </c>
      <c r="C2582">
        <v>1638</v>
      </c>
      <c r="D2582">
        <v>2581</v>
      </c>
      <c r="E2582">
        <v>7</v>
      </c>
      <c r="F2582" s="8" t="str">
        <f t="shared" si="80"/>
        <v>insert into Inventario values (2581,12,1638,2581,7);</v>
      </c>
    </row>
    <row r="2583" spans="1:6" x14ac:dyDescent="0.25">
      <c r="A2583" s="8">
        <f t="shared" si="81"/>
        <v>2582</v>
      </c>
      <c r="B2583">
        <v>12</v>
      </c>
      <c r="C2583">
        <v>1638</v>
      </c>
      <c r="D2583">
        <v>2582</v>
      </c>
      <c r="E2583">
        <v>8</v>
      </c>
      <c r="F2583" s="8" t="str">
        <f t="shared" si="80"/>
        <v>insert into Inventario values (2582,12,1638,2582,8);</v>
      </c>
    </row>
    <row r="2584" spans="1:6" x14ac:dyDescent="0.25">
      <c r="A2584" s="8">
        <f t="shared" si="81"/>
        <v>2583</v>
      </c>
      <c r="B2584">
        <v>12</v>
      </c>
      <c r="C2584">
        <v>1560</v>
      </c>
      <c r="D2584">
        <v>2583</v>
      </c>
      <c r="E2584">
        <v>9</v>
      </c>
      <c r="F2584" s="8" t="str">
        <f t="shared" si="80"/>
        <v>insert into Inventario values (2583,12,1560,2583,9);</v>
      </c>
    </row>
    <row r="2585" spans="1:6" x14ac:dyDescent="0.25">
      <c r="A2585" s="8">
        <f t="shared" si="81"/>
        <v>2584</v>
      </c>
      <c r="B2585">
        <v>195</v>
      </c>
      <c r="C2585">
        <v>26676</v>
      </c>
      <c r="D2585">
        <v>2584</v>
      </c>
      <c r="E2585">
        <v>10</v>
      </c>
      <c r="F2585" s="8" t="str">
        <f t="shared" si="80"/>
        <v>insert into Inventario values (2584,195,26676,2584,10);</v>
      </c>
    </row>
    <row r="2586" spans="1:6" x14ac:dyDescent="0.25">
      <c r="A2586" s="8">
        <f t="shared" si="81"/>
        <v>2585</v>
      </c>
      <c r="B2586">
        <v>181</v>
      </c>
      <c r="C2586">
        <v>26676</v>
      </c>
      <c r="D2586">
        <v>2585</v>
      </c>
      <c r="E2586">
        <v>11</v>
      </c>
      <c r="F2586" s="8" t="str">
        <f t="shared" si="80"/>
        <v>insert into Inventario values (2585,181,26676,2585,11);</v>
      </c>
    </row>
    <row r="2587" spans="1:6" x14ac:dyDescent="0.25">
      <c r="A2587" s="8">
        <f t="shared" si="81"/>
        <v>2586</v>
      </c>
      <c r="B2587">
        <v>100</v>
      </c>
      <c r="C2587">
        <v>14820</v>
      </c>
      <c r="D2587">
        <v>2586</v>
      </c>
      <c r="E2587">
        <v>12</v>
      </c>
      <c r="F2587" s="8" t="str">
        <f t="shared" si="80"/>
        <v>insert into Inventario values (2586,100,14820,2586,12);</v>
      </c>
    </row>
    <row r="2588" spans="1:6" x14ac:dyDescent="0.25">
      <c r="A2588" s="8">
        <f t="shared" si="81"/>
        <v>2587</v>
      </c>
      <c r="B2588">
        <v>48</v>
      </c>
      <c r="C2588">
        <v>6552</v>
      </c>
      <c r="D2588">
        <v>2587</v>
      </c>
      <c r="E2588">
        <v>13</v>
      </c>
      <c r="F2588" s="8" t="str">
        <f t="shared" si="80"/>
        <v>insert into Inventario values (2587,48,6552,2587,13);</v>
      </c>
    </row>
    <row r="2589" spans="1:6" x14ac:dyDescent="0.25">
      <c r="A2589" s="8">
        <f t="shared" si="81"/>
        <v>2588</v>
      </c>
      <c r="B2589">
        <v>49</v>
      </c>
      <c r="C2589">
        <v>6630</v>
      </c>
      <c r="D2589">
        <v>2588</v>
      </c>
      <c r="E2589">
        <v>14</v>
      </c>
      <c r="F2589" s="8" t="str">
        <f t="shared" si="80"/>
        <v>insert into Inventario values (2588,49,6630,2588,14);</v>
      </c>
    </row>
    <row r="2590" spans="1:6" x14ac:dyDescent="0.25">
      <c r="A2590" s="8">
        <f t="shared" si="81"/>
        <v>2589</v>
      </c>
      <c r="B2590">
        <v>122</v>
      </c>
      <c r="C2590">
        <v>16692</v>
      </c>
      <c r="D2590">
        <v>2589</v>
      </c>
      <c r="E2590">
        <v>15</v>
      </c>
      <c r="F2590" s="8" t="str">
        <f t="shared" si="80"/>
        <v>insert into Inventario values (2589,122,16692,2589,15);</v>
      </c>
    </row>
    <row r="2591" spans="1:6" x14ac:dyDescent="0.25">
      <c r="A2591" s="8">
        <f t="shared" si="81"/>
        <v>2590</v>
      </c>
      <c r="B2591">
        <v>51</v>
      </c>
      <c r="C2591">
        <v>6942</v>
      </c>
      <c r="D2591">
        <v>2590</v>
      </c>
      <c r="E2591">
        <v>16</v>
      </c>
      <c r="F2591" s="8" t="str">
        <f t="shared" si="80"/>
        <v>insert into Inventario values (2590,51,6942,2590,16);</v>
      </c>
    </row>
    <row r="2592" spans="1:6" x14ac:dyDescent="0.25">
      <c r="A2592" s="8">
        <f t="shared" si="81"/>
        <v>2591</v>
      </c>
      <c r="B2592">
        <v>42</v>
      </c>
      <c r="C2592">
        <v>5616</v>
      </c>
      <c r="D2592">
        <v>2591</v>
      </c>
      <c r="E2592">
        <v>17</v>
      </c>
      <c r="F2592" s="8" t="str">
        <f t="shared" si="80"/>
        <v>insert into Inventario values (2591,42,5616,2591,17);</v>
      </c>
    </row>
    <row r="2593" spans="1:6" x14ac:dyDescent="0.25">
      <c r="A2593" s="8">
        <f t="shared" si="81"/>
        <v>2592</v>
      </c>
      <c r="B2593">
        <v>28</v>
      </c>
      <c r="C2593">
        <v>3744</v>
      </c>
      <c r="D2593">
        <v>2592</v>
      </c>
      <c r="E2593">
        <v>18</v>
      </c>
      <c r="F2593" s="8" t="str">
        <f t="shared" si="80"/>
        <v>insert into Inventario values (2592,28,3744,2592,18);</v>
      </c>
    </row>
    <row r="2594" spans="1:6" x14ac:dyDescent="0.25">
      <c r="A2594" s="8">
        <f t="shared" si="81"/>
        <v>2593</v>
      </c>
      <c r="B2594">
        <v>14</v>
      </c>
      <c r="C2594">
        <v>1872</v>
      </c>
      <c r="D2594">
        <v>2593</v>
      </c>
      <c r="E2594">
        <v>19</v>
      </c>
      <c r="F2594" s="8" t="str">
        <f t="shared" si="80"/>
        <v>insert into Inventario values (2593,14,1872,2593,19);</v>
      </c>
    </row>
    <row r="2595" spans="1:6" x14ac:dyDescent="0.25">
      <c r="A2595" s="8">
        <f t="shared" si="81"/>
        <v>2594</v>
      </c>
      <c r="B2595">
        <v>16</v>
      </c>
      <c r="C2595">
        <v>2106</v>
      </c>
      <c r="D2595">
        <v>2594</v>
      </c>
      <c r="E2595">
        <v>20</v>
      </c>
      <c r="F2595" s="8" t="str">
        <f t="shared" si="80"/>
        <v>insert into Inventario values (2594,16,2106,2594,20);</v>
      </c>
    </row>
    <row r="2596" spans="1:6" x14ac:dyDescent="0.25">
      <c r="A2596" s="8">
        <f t="shared" si="81"/>
        <v>2595</v>
      </c>
      <c r="B2596">
        <v>16</v>
      </c>
      <c r="C2596">
        <v>2106</v>
      </c>
      <c r="D2596">
        <v>2595</v>
      </c>
      <c r="E2596">
        <v>21</v>
      </c>
      <c r="F2596" s="8" t="str">
        <f t="shared" si="80"/>
        <v>insert into Inventario values (2595,16,2106,2595,21);</v>
      </c>
    </row>
    <row r="2597" spans="1:6" x14ac:dyDescent="0.25">
      <c r="A2597" s="8">
        <f t="shared" si="81"/>
        <v>2596</v>
      </c>
      <c r="B2597">
        <v>16</v>
      </c>
      <c r="C2597">
        <v>2106</v>
      </c>
      <c r="D2597">
        <v>2596</v>
      </c>
      <c r="E2597">
        <v>22</v>
      </c>
      <c r="F2597" s="8" t="str">
        <f t="shared" si="80"/>
        <v>insert into Inventario values (2596,16,2106,2596,22);</v>
      </c>
    </row>
    <row r="2598" spans="1:6" x14ac:dyDescent="0.25">
      <c r="A2598" s="8">
        <f t="shared" si="81"/>
        <v>2597</v>
      </c>
      <c r="B2598">
        <v>16</v>
      </c>
      <c r="C2598">
        <v>2106</v>
      </c>
      <c r="D2598">
        <v>2597</v>
      </c>
      <c r="E2598">
        <v>23</v>
      </c>
      <c r="F2598" s="8" t="str">
        <f t="shared" si="80"/>
        <v>insert into Inventario values (2597,16,2106,2597,23);</v>
      </c>
    </row>
    <row r="2599" spans="1:6" x14ac:dyDescent="0.25">
      <c r="A2599" s="8">
        <f t="shared" si="81"/>
        <v>2598</v>
      </c>
      <c r="B2599">
        <v>16</v>
      </c>
      <c r="C2599">
        <v>2106</v>
      </c>
      <c r="D2599">
        <v>2598</v>
      </c>
      <c r="E2599">
        <v>24</v>
      </c>
      <c r="F2599" s="8" t="str">
        <f t="shared" si="80"/>
        <v>insert into Inventario values (2598,16,2106,2598,24);</v>
      </c>
    </row>
    <row r="2600" spans="1:6" x14ac:dyDescent="0.25">
      <c r="A2600" s="8">
        <f t="shared" si="81"/>
        <v>2599</v>
      </c>
      <c r="B2600">
        <v>63</v>
      </c>
      <c r="C2600">
        <v>8580</v>
      </c>
      <c r="D2600">
        <v>2599</v>
      </c>
      <c r="E2600">
        <v>25</v>
      </c>
      <c r="F2600" s="8" t="str">
        <f t="shared" si="80"/>
        <v>insert into Inventario values (2599,63,8580,2599,25);</v>
      </c>
    </row>
    <row r="2601" spans="1:6" x14ac:dyDescent="0.25">
      <c r="A2601" s="8">
        <f t="shared" si="81"/>
        <v>2600</v>
      </c>
      <c r="B2601">
        <v>23</v>
      </c>
      <c r="C2601">
        <v>3120</v>
      </c>
      <c r="D2601">
        <v>2600</v>
      </c>
      <c r="E2601">
        <v>26</v>
      </c>
      <c r="F2601" s="8" t="str">
        <f t="shared" si="80"/>
        <v>insert into Inventario values (2600,23,3120,2600,26);</v>
      </c>
    </row>
    <row r="2602" spans="1:6" x14ac:dyDescent="0.25">
      <c r="A2602" s="8">
        <f t="shared" si="81"/>
        <v>2601</v>
      </c>
      <c r="B2602">
        <v>102</v>
      </c>
      <c r="C2602">
        <v>13884</v>
      </c>
      <c r="D2602">
        <v>2601</v>
      </c>
      <c r="E2602">
        <v>27</v>
      </c>
      <c r="F2602" s="8" t="str">
        <f t="shared" si="80"/>
        <v>insert into Inventario values (2601,102,13884,2601,27);</v>
      </c>
    </row>
    <row r="2603" spans="1:6" x14ac:dyDescent="0.25">
      <c r="A2603" s="8">
        <f t="shared" si="81"/>
        <v>2602</v>
      </c>
      <c r="B2603">
        <v>97</v>
      </c>
      <c r="C2603">
        <v>13260</v>
      </c>
      <c r="D2603">
        <v>2602</v>
      </c>
      <c r="E2603">
        <v>28</v>
      </c>
      <c r="F2603" s="8" t="str">
        <f t="shared" si="80"/>
        <v>insert into Inventario values (2602,97,13260,2602,28);</v>
      </c>
    </row>
    <row r="2604" spans="1:6" x14ac:dyDescent="0.25">
      <c r="A2604" s="8">
        <f t="shared" si="81"/>
        <v>2603</v>
      </c>
      <c r="B2604">
        <v>143</v>
      </c>
      <c r="C2604">
        <v>19500</v>
      </c>
      <c r="D2604">
        <v>2603</v>
      </c>
      <c r="E2604">
        <v>29</v>
      </c>
      <c r="F2604" s="8" t="str">
        <f t="shared" si="80"/>
        <v>insert into Inventario values (2603,143,19500,2603,29);</v>
      </c>
    </row>
    <row r="2605" spans="1:6" x14ac:dyDescent="0.25">
      <c r="A2605" s="8">
        <f t="shared" si="81"/>
        <v>2604</v>
      </c>
      <c r="B2605">
        <v>20</v>
      </c>
      <c r="C2605">
        <v>2652</v>
      </c>
      <c r="D2605">
        <v>2604</v>
      </c>
      <c r="E2605">
        <v>30</v>
      </c>
      <c r="F2605" s="8" t="str">
        <f t="shared" si="80"/>
        <v>insert into Inventario values (2604,20,2652,2604,30);</v>
      </c>
    </row>
    <row r="2606" spans="1:6" x14ac:dyDescent="0.25">
      <c r="A2606" s="8">
        <f t="shared" si="81"/>
        <v>2605</v>
      </c>
      <c r="B2606">
        <v>20</v>
      </c>
      <c r="C2606">
        <v>2652</v>
      </c>
      <c r="D2606">
        <v>2605</v>
      </c>
      <c r="E2606">
        <v>31</v>
      </c>
      <c r="F2606" s="8" t="str">
        <f t="shared" si="80"/>
        <v>insert into Inventario values (2605,20,2652,2605,31);</v>
      </c>
    </row>
    <row r="2607" spans="1:6" x14ac:dyDescent="0.25">
      <c r="A2607" s="8">
        <f t="shared" si="81"/>
        <v>2606</v>
      </c>
      <c r="B2607">
        <v>52</v>
      </c>
      <c r="C2607">
        <v>7020</v>
      </c>
      <c r="D2607">
        <v>2606</v>
      </c>
      <c r="E2607">
        <v>32</v>
      </c>
      <c r="F2607" s="8" t="str">
        <f t="shared" si="80"/>
        <v>insert into Inventario values (2606,52,7020,2606,32);</v>
      </c>
    </row>
    <row r="2608" spans="1:6" x14ac:dyDescent="0.25">
      <c r="A2608" s="8">
        <f t="shared" si="81"/>
        <v>2607</v>
      </c>
      <c r="B2608">
        <v>31</v>
      </c>
      <c r="C2608">
        <v>4212</v>
      </c>
      <c r="D2608">
        <v>2607</v>
      </c>
      <c r="E2608">
        <v>33</v>
      </c>
      <c r="F2608" s="8" t="str">
        <f t="shared" si="80"/>
        <v>insert into Inventario values (2607,31,4212,2607,33);</v>
      </c>
    </row>
    <row r="2609" spans="1:6" x14ac:dyDescent="0.25">
      <c r="A2609" s="8">
        <f t="shared" si="81"/>
        <v>2608</v>
      </c>
      <c r="B2609">
        <v>31</v>
      </c>
      <c r="C2609">
        <v>4212</v>
      </c>
      <c r="D2609">
        <v>2608</v>
      </c>
      <c r="E2609">
        <v>1</v>
      </c>
      <c r="F2609" s="8" t="str">
        <f t="shared" si="80"/>
        <v>insert into Inventario values (2608,31,4212,2608,1);</v>
      </c>
    </row>
    <row r="2610" spans="1:6" x14ac:dyDescent="0.25">
      <c r="A2610" s="8">
        <f t="shared" si="81"/>
        <v>2609</v>
      </c>
      <c r="B2610">
        <v>67</v>
      </c>
      <c r="C2610">
        <v>9204</v>
      </c>
      <c r="D2610">
        <v>2609</v>
      </c>
      <c r="E2610">
        <v>2</v>
      </c>
      <c r="F2610" s="8" t="str">
        <f t="shared" si="80"/>
        <v>insert into Inventario values (2609,67,9204,2609,2);</v>
      </c>
    </row>
    <row r="2611" spans="1:6" x14ac:dyDescent="0.25">
      <c r="A2611" s="8">
        <f t="shared" si="81"/>
        <v>2610</v>
      </c>
      <c r="B2611">
        <v>73</v>
      </c>
      <c r="C2611">
        <v>10140</v>
      </c>
      <c r="D2611">
        <v>2610</v>
      </c>
      <c r="E2611">
        <v>3</v>
      </c>
      <c r="F2611" s="8" t="str">
        <f t="shared" si="80"/>
        <v>insert into Inventario values (2610,73,10140,2610,3);</v>
      </c>
    </row>
    <row r="2612" spans="1:6" x14ac:dyDescent="0.25">
      <c r="A2612" s="8">
        <f t="shared" si="81"/>
        <v>2611</v>
      </c>
      <c r="B2612">
        <v>78</v>
      </c>
      <c r="C2612">
        <v>10764</v>
      </c>
      <c r="D2612">
        <v>2611</v>
      </c>
      <c r="E2612">
        <v>4</v>
      </c>
      <c r="F2612" s="8" t="str">
        <f t="shared" si="80"/>
        <v>insert into Inventario values (2611,78,10764,2611,4);</v>
      </c>
    </row>
    <row r="2613" spans="1:6" x14ac:dyDescent="0.25">
      <c r="A2613" s="8">
        <f t="shared" si="81"/>
        <v>2612</v>
      </c>
      <c r="B2613">
        <v>31</v>
      </c>
      <c r="C2613">
        <v>4212</v>
      </c>
      <c r="D2613">
        <v>2612</v>
      </c>
      <c r="E2613">
        <v>5</v>
      </c>
      <c r="F2613" s="8" t="str">
        <f t="shared" si="80"/>
        <v>insert into Inventario values (2612,31,4212,2612,5);</v>
      </c>
    </row>
    <row r="2614" spans="1:6" x14ac:dyDescent="0.25">
      <c r="A2614" s="8">
        <f t="shared" si="81"/>
        <v>2613</v>
      </c>
      <c r="B2614">
        <v>31</v>
      </c>
      <c r="C2614">
        <v>4212</v>
      </c>
      <c r="D2614">
        <v>2613</v>
      </c>
      <c r="E2614">
        <v>6</v>
      </c>
      <c r="F2614" s="8" t="str">
        <f t="shared" si="80"/>
        <v>insert into Inventario values (2613,31,4212,2613,6);</v>
      </c>
    </row>
    <row r="2615" spans="1:6" x14ac:dyDescent="0.25">
      <c r="A2615" s="8">
        <f t="shared" si="81"/>
        <v>2614</v>
      </c>
      <c r="B2615">
        <v>52</v>
      </c>
      <c r="C2615">
        <v>7020</v>
      </c>
      <c r="D2615">
        <v>2614</v>
      </c>
      <c r="E2615">
        <v>7</v>
      </c>
      <c r="F2615" s="8" t="str">
        <f t="shared" si="80"/>
        <v>insert into Inventario values (2614,52,7020,2614,7);</v>
      </c>
    </row>
    <row r="2616" spans="1:6" x14ac:dyDescent="0.25">
      <c r="A2616" s="8">
        <f t="shared" si="81"/>
        <v>2615</v>
      </c>
      <c r="B2616">
        <v>52</v>
      </c>
      <c r="C2616">
        <v>7020</v>
      </c>
      <c r="D2616">
        <v>2615</v>
      </c>
      <c r="E2616">
        <v>8</v>
      </c>
      <c r="F2616" s="8" t="str">
        <f t="shared" si="80"/>
        <v>insert into Inventario values (2615,52,7020,2615,8);</v>
      </c>
    </row>
    <row r="2617" spans="1:6" x14ac:dyDescent="0.25">
      <c r="A2617" s="8">
        <f t="shared" si="81"/>
        <v>2616</v>
      </c>
      <c r="B2617">
        <v>40</v>
      </c>
      <c r="C2617">
        <v>5460</v>
      </c>
      <c r="D2617">
        <v>2616</v>
      </c>
      <c r="E2617">
        <v>9</v>
      </c>
      <c r="F2617" s="8" t="str">
        <f t="shared" si="80"/>
        <v>insert into Inventario values (2616,40,5460,2616,9);</v>
      </c>
    </row>
    <row r="2618" spans="1:6" x14ac:dyDescent="0.25">
      <c r="A2618" s="8">
        <f t="shared" si="81"/>
        <v>2617</v>
      </c>
      <c r="B2618">
        <v>40</v>
      </c>
      <c r="C2618">
        <v>5460</v>
      </c>
      <c r="D2618">
        <v>2617</v>
      </c>
      <c r="E2618">
        <v>10</v>
      </c>
      <c r="F2618" s="8" t="str">
        <f t="shared" si="80"/>
        <v>insert into Inventario values (2617,40,5460,2617,10);</v>
      </c>
    </row>
    <row r="2619" spans="1:6" x14ac:dyDescent="0.25">
      <c r="A2619" s="8">
        <f t="shared" si="81"/>
        <v>2618</v>
      </c>
      <c r="B2619">
        <v>40</v>
      </c>
      <c r="C2619">
        <v>5460</v>
      </c>
      <c r="D2619">
        <v>2618</v>
      </c>
      <c r="E2619">
        <v>11</v>
      </c>
      <c r="F2619" s="8" t="str">
        <f t="shared" si="80"/>
        <v>insert into Inventario values (2618,40,5460,2618,11);</v>
      </c>
    </row>
    <row r="2620" spans="1:6" x14ac:dyDescent="0.25">
      <c r="A2620" s="8">
        <f t="shared" si="81"/>
        <v>2619</v>
      </c>
      <c r="B2620">
        <v>40</v>
      </c>
      <c r="C2620">
        <v>5460</v>
      </c>
      <c r="D2620">
        <v>2619</v>
      </c>
      <c r="E2620">
        <v>12</v>
      </c>
      <c r="F2620" s="8" t="str">
        <f t="shared" si="80"/>
        <v>insert into Inventario values (2619,40,5460,2619,12);</v>
      </c>
    </row>
    <row r="2621" spans="1:6" x14ac:dyDescent="0.25">
      <c r="A2621" s="8">
        <f t="shared" si="81"/>
        <v>2620</v>
      </c>
      <c r="B2621">
        <v>40</v>
      </c>
      <c r="C2621">
        <v>5460</v>
      </c>
      <c r="D2621">
        <v>2620</v>
      </c>
      <c r="E2621">
        <v>13</v>
      </c>
      <c r="F2621" s="8" t="str">
        <f t="shared" si="80"/>
        <v>insert into Inventario values (2620,40,5460,2620,13);</v>
      </c>
    </row>
    <row r="2622" spans="1:6" x14ac:dyDescent="0.25">
      <c r="A2622" s="8">
        <f t="shared" si="81"/>
        <v>2621</v>
      </c>
      <c r="B2622">
        <v>40</v>
      </c>
      <c r="C2622">
        <v>5460</v>
      </c>
      <c r="D2622">
        <v>2621</v>
      </c>
      <c r="E2622">
        <v>14</v>
      </c>
      <c r="F2622" s="8" t="str">
        <f t="shared" si="80"/>
        <v>insert into Inventario values (2621,40,5460,2621,14);</v>
      </c>
    </row>
    <row r="2623" spans="1:6" x14ac:dyDescent="0.25">
      <c r="A2623" s="8">
        <f t="shared" si="81"/>
        <v>2622</v>
      </c>
      <c r="B2623">
        <v>227.5</v>
      </c>
      <c r="C2623">
        <v>35490</v>
      </c>
      <c r="D2623">
        <v>2622</v>
      </c>
      <c r="E2623">
        <v>15</v>
      </c>
      <c r="F2623" s="8" t="str">
        <f t="shared" si="80"/>
        <v>insert into Inventario values (2622,227.5,35490,2622,15);</v>
      </c>
    </row>
    <row r="2624" spans="1:6" x14ac:dyDescent="0.25">
      <c r="A2624" s="8">
        <f t="shared" si="81"/>
        <v>2623</v>
      </c>
      <c r="B2624">
        <v>38</v>
      </c>
      <c r="C2624">
        <v>5148</v>
      </c>
      <c r="D2624">
        <v>2623</v>
      </c>
      <c r="E2624">
        <v>16</v>
      </c>
      <c r="F2624" s="8" t="str">
        <f t="shared" si="80"/>
        <v>insert into Inventario values (2623,38,5148,2623,16);</v>
      </c>
    </row>
    <row r="2625" spans="1:6" x14ac:dyDescent="0.25">
      <c r="A2625" s="8">
        <f t="shared" si="81"/>
        <v>2624</v>
      </c>
      <c r="B2625">
        <v>38</v>
      </c>
      <c r="C2625">
        <v>5148</v>
      </c>
      <c r="D2625">
        <v>2624</v>
      </c>
      <c r="E2625">
        <v>17</v>
      </c>
      <c r="F2625" s="8" t="str">
        <f t="shared" si="80"/>
        <v>insert into Inventario values (2624,38,5148,2624,17);</v>
      </c>
    </row>
    <row r="2626" spans="1:6" x14ac:dyDescent="0.25">
      <c r="A2626" s="8">
        <f t="shared" si="81"/>
        <v>2625</v>
      </c>
      <c r="B2626">
        <v>38</v>
      </c>
      <c r="C2626">
        <v>5148</v>
      </c>
      <c r="D2626">
        <v>2625</v>
      </c>
      <c r="E2626">
        <v>18</v>
      </c>
      <c r="F2626" s="8" t="str">
        <f t="shared" si="80"/>
        <v>insert into Inventario values (2625,38,5148,2625,18);</v>
      </c>
    </row>
    <row r="2627" spans="1:6" x14ac:dyDescent="0.25">
      <c r="A2627" s="8">
        <f t="shared" si="81"/>
        <v>2626</v>
      </c>
      <c r="B2627">
        <v>46</v>
      </c>
      <c r="C2627">
        <v>6240</v>
      </c>
      <c r="D2627">
        <v>2626</v>
      </c>
      <c r="E2627">
        <v>19</v>
      </c>
      <c r="F2627" s="8" t="str">
        <f t="shared" ref="F2627:F2690" si="82">"insert into Inventario values ("&amp;A2627&amp;","&amp;B2627&amp;","&amp;C2627&amp;","&amp;D2627&amp;","&amp;E2627&amp;");"</f>
        <v>insert into Inventario values (2626,46,6240,2626,19);</v>
      </c>
    </row>
    <row r="2628" spans="1:6" x14ac:dyDescent="0.25">
      <c r="A2628" s="8">
        <f t="shared" ref="A2628:A2691" si="83">+A2627+1</f>
        <v>2627</v>
      </c>
      <c r="B2628">
        <v>46</v>
      </c>
      <c r="C2628">
        <v>6240</v>
      </c>
      <c r="D2628">
        <v>2627</v>
      </c>
      <c r="E2628">
        <v>20</v>
      </c>
      <c r="F2628" s="8" t="str">
        <f t="shared" si="82"/>
        <v>insert into Inventario values (2627,46,6240,2627,20);</v>
      </c>
    </row>
    <row r="2629" spans="1:6" x14ac:dyDescent="0.25">
      <c r="A2629" s="8">
        <f t="shared" si="83"/>
        <v>2628</v>
      </c>
      <c r="B2629">
        <v>46</v>
      </c>
      <c r="C2629">
        <v>6240</v>
      </c>
      <c r="D2629">
        <v>2628</v>
      </c>
      <c r="E2629">
        <v>21</v>
      </c>
      <c r="F2629" s="8" t="str">
        <f t="shared" si="82"/>
        <v>insert into Inventario values (2628,46,6240,2628,21);</v>
      </c>
    </row>
    <row r="2630" spans="1:6" x14ac:dyDescent="0.25">
      <c r="A2630" s="8">
        <f t="shared" si="83"/>
        <v>2629</v>
      </c>
      <c r="B2630">
        <v>6</v>
      </c>
      <c r="C2630">
        <v>780</v>
      </c>
      <c r="D2630">
        <v>2629</v>
      </c>
      <c r="E2630">
        <v>22</v>
      </c>
      <c r="F2630" s="8" t="str">
        <f t="shared" si="82"/>
        <v>insert into Inventario values (2629,6,780,2629,22);</v>
      </c>
    </row>
    <row r="2631" spans="1:6" x14ac:dyDescent="0.25">
      <c r="A2631" s="8">
        <f t="shared" si="83"/>
        <v>2630</v>
      </c>
      <c r="B2631">
        <v>9</v>
      </c>
      <c r="C2631">
        <v>1170</v>
      </c>
      <c r="D2631">
        <v>2630</v>
      </c>
      <c r="E2631">
        <v>23</v>
      </c>
      <c r="F2631" s="8" t="str">
        <f t="shared" si="82"/>
        <v>insert into Inventario values (2630,9,1170,2630,23);</v>
      </c>
    </row>
    <row r="2632" spans="1:6" x14ac:dyDescent="0.25">
      <c r="A2632" s="8">
        <f t="shared" si="83"/>
        <v>2631</v>
      </c>
      <c r="B2632">
        <v>11</v>
      </c>
      <c r="C2632">
        <v>1404</v>
      </c>
      <c r="D2632">
        <v>2631</v>
      </c>
      <c r="E2632">
        <v>24</v>
      </c>
      <c r="F2632" s="8" t="str">
        <f t="shared" si="82"/>
        <v>insert into Inventario values (2631,11,1404,2631,24);</v>
      </c>
    </row>
    <row r="2633" spans="1:6" x14ac:dyDescent="0.25">
      <c r="A2633" s="8">
        <f t="shared" si="83"/>
        <v>2632</v>
      </c>
      <c r="B2633">
        <v>13</v>
      </c>
      <c r="C2633">
        <v>1716</v>
      </c>
      <c r="D2633">
        <v>2632</v>
      </c>
      <c r="E2633">
        <v>25</v>
      </c>
      <c r="F2633" s="8" t="str">
        <f t="shared" si="82"/>
        <v>insert into Inventario values (2632,13,1716,2632,25);</v>
      </c>
    </row>
    <row r="2634" spans="1:6" x14ac:dyDescent="0.25">
      <c r="A2634" s="8">
        <f t="shared" si="83"/>
        <v>2633</v>
      </c>
      <c r="B2634">
        <v>235</v>
      </c>
      <c r="C2634">
        <v>35100</v>
      </c>
      <c r="D2634">
        <v>2633</v>
      </c>
      <c r="E2634">
        <v>26</v>
      </c>
      <c r="F2634" s="8" t="str">
        <f t="shared" si="82"/>
        <v>insert into Inventario values (2633,235,35100,2633,26);</v>
      </c>
    </row>
    <row r="2635" spans="1:6" x14ac:dyDescent="0.25">
      <c r="A2635" s="8">
        <f t="shared" si="83"/>
        <v>2634</v>
      </c>
      <c r="B2635">
        <v>45</v>
      </c>
      <c r="C2635">
        <v>6084</v>
      </c>
      <c r="D2635">
        <v>2634</v>
      </c>
      <c r="E2635">
        <v>27</v>
      </c>
      <c r="F2635" s="8" t="str">
        <f t="shared" si="82"/>
        <v>insert into Inventario values (2634,45,6084,2634,27);</v>
      </c>
    </row>
    <row r="2636" spans="1:6" x14ac:dyDescent="0.25">
      <c r="A2636" s="8">
        <f t="shared" si="83"/>
        <v>2635</v>
      </c>
      <c r="B2636">
        <v>66</v>
      </c>
      <c r="C2636">
        <v>9048</v>
      </c>
      <c r="D2636">
        <v>2635</v>
      </c>
      <c r="E2636">
        <v>28</v>
      </c>
      <c r="F2636" s="8" t="str">
        <f t="shared" si="82"/>
        <v>insert into Inventario values (2635,66,9048,2635,28);</v>
      </c>
    </row>
    <row r="2637" spans="1:6" x14ac:dyDescent="0.25">
      <c r="A2637" s="8">
        <f t="shared" si="83"/>
        <v>2636</v>
      </c>
      <c r="B2637">
        <v>92</v>
      </c>
      <c r="C2637">
        <v>12636</v>
      </c>
      <c r="D2637">
        <v>2636</v>
      </c>
      <c r="E2637">
        <v>29</v>
      </c>
      <c r="F2637" s="8" t="str">
        <f t="shared" si="82"/>
        <v>insert into Inventario values (2636,92,12636,2636,29);</v>
      </c>
    </row>
    <row r="2638" spans="1:6" x14ac:dyDescent="0.25">
      <c r="A2638" s="8">
        <f t="shared" si="83"/>
        <v>2637</v>
      </c>
      <c r="B2638">
        <v>65</v>
      </c>
      <c r="C2638">
        <v>9204</v>
      </c>
      <c r="D2638">
        <v>2637</v>
      </c>
      <c r="E2638">
        <v>30</v>
      </c>
      <c r="F2638" s="8" t="str">
        <f t="shared" si="82"/>
        <v>insert into Inventario values (2637,65,9204,2637,30);</v>
      </c>
    </row>
    <row r="2639" spans="1:6" x14ac:dyDescent="0.25">
      <c r="A2639" s="8">
        <f t="shared" si="83"/>
        <v>2638</v>
      </c>
      <c r="B2639">
        <v>38</v>
      </c>
      <c r="C2639">
        <v>5226</v>
      </c>
      <c r="D2639">
        <v>2638</v>
      </c>
      <c r="E2639">
        <v>31</v>
      </c>
      <c r="F2639" s="8" t="str">
        <f t="shared" si="82"/>
        <v>insert into Inventario values (2638,38,5226,2638,31);</v>
      </c>
    </row>
    <row r="2640" spans="1:6" x14ac:dyDescent="0.25">
      <c r="A2640" s="8">
        <f t="shared" si="83"/>
        <v>2639</v>
      </c>
      <c r="B2640">
        <v>305</v>
      </c>
      <c r="C2640">
        <v>46020</v>
      </c>
      <c r="D2640">
        <v>2639</v>
      </c>
      <c r="E2640">
        <v>32</v>
      </c>
      <c r="F2640" s="8" t="str">
        <f t="shared" si="82"/>
        <v>insert into Inventario values (2639,305,46020,2639,32);</v>
      </c>
    </row>
    <row r="2641" spans="1:6" x14ac:dyDescent="0.25">
      <c r="A2641" s="8">
        <f t="shared" si="83"/>
        <v>2640</v>
      </c>
      <c r="B2641">
        <v>145</v>
      </c>
      <c r="C2641">
        <v>22620</v>
      </c>
      <c r="D2641">
        <v>2640</v>
      </c>
      <c r="E2641">
        <v>33</v>
      </c>
      <c r="F2641" s="8" t="str">
        <f t="shared" si="82"/>
        <v>insert into Inventario values (2640,145,22620,2640,33);</v>
      </c>
    </row>
    <row r="2642" spans="1:6" x14ac:dyDescent="0.25">
      <c r="A2642" s="8">
        <f t="shared" si="83"/>
        <v>2641</v>
      </c>
      <c r="B2642">
        <v>120</v>
      </c>
      <c r="C2642">
        <v>17160</v>
      </c>
      <c r="D2642">
        <v>2641</v>
      </c>
      <c r="E2642">
        <v>1</v>
      </c>
      <c r="F2642" s="8" t="str">
        <f t="shared" si="82"/>
        <v>insert into Inventario values (2641,120,17160,2641,1);</v>
      </c>
    </row>
    <row r="2643" spans="1:6" x14ac:dyDescent="0.25">
      <c r="A2643" s="8">
        <f t="shared" si="83"/>
        <v>2642</v>
      </c>
      <c r="B2643">
        <v>120</v>
      </c>
      <c r="C2643">
        <v>17160</v>
      </c>
      <c r="D2643">
        <v>2642</v>
      </c>
      <c r="E2643">
        <v>2</v>
      </c>
      <c r="F2643" s="8" t="str">
        <f t="shared" si="82"/>
        <v>insert into Inventario values (2642,120,17160,2642,2);</v>
      </c>
    </row>
    <row r="2644" spans="1:6" x14ac:dyDescent="0.25">
      <c r="A2644" s="8">
        <f t="shared" si="83"/>
        <v>2643</v>
      </c>
      <c r="B2644">
        <v>190</v>
      </c>
      <c r="C2644">
        <v>27924</v>
      </c>
      <c r="D2644">
        <v>2643</v>
      </c>
      <c r="E2644">
        <v>3</v>
      </c>
      <c r="F2644" s="8" t="str">
        <f t="shared" si="82"/>
        <v>insert into Inventario values (2643,190,27924,2643,3);</v>
      </c>
    </row>
    <row r="2645" spans="1:6" x14ac:dyDescent="0.25">
      <c r="A2645" s="8">
        <f t="shared" si="83"/>
        <v>2644</v>
      </c>
      <c r="B2645">
        <v>78</v>
      </c>
      <c r="C2645">
        <v>10608</v>
      </c>
      <c r="D2645">
        <v>2644</v>
      </c>
      <c r="E2645">
        <v>4</v>
      </c>
      <c r="F2645" s="8" t="str">
        <f t="shared" si="82"/>
        <v>insert into Inventario values (2644,78,10608,2644,4);</v>
      </c>
    </row>
    <row r="2646" spans="1:6" x14ac:dyDescent="0.25">
      <c r="A2646" s="8">
        <f t="shared" si="83"/>
        <v>2645</v>
      </c>
      <c r="B2646">
        <v>74</v>
      </c>
      <c r="C2646">
        <v>10062</v>
      </c>
      <c r="D2646">
        <v>2645</v>
      </c>
      <c r="E2646">
        <v>5</v>
      </c>
      <c r="F2646" s="8" t="str">
        <f t="shared" si="82"/>
        <v>insert into Inventario values (2645,74,10062,2645,5);</v>
      </c>
    </row>
    <row r="2647" spans="1:6" x14ac:dyDescent="0.25">
      <c r="A2647" s="8">
        <f t="shared" si="83"/>
        <v>2646</v>
      </c>
      <c r="B2647">
        <v>97</v>
      </c>
      <c r="C2647">
        <v>13182</v>
      </c>
      <c r="D2647">
        <v>2646</v>
      </c>
      <c r="E2647">
        <v>6</v>
      </c>
      <c r="F2647" s="8" t="str">
        <f t="shared" si="82"/>
        <v>insert into Inventario values (2646,97,13182,2646,6);</v>
      </c>
    </row>
    <row r="2648" spans="1:6" x14ac:dyDescent="0.25">
      <c r="A2648" s="8">
        <f t="shared" si="83"/>
        <v>2647</v>
      </c>
      <c r="B2648">
        <v>1957.5</v>
      </c>
      <c r="C2648">
        <v>305370</v>
      </c>
      <c r="D2648">
        <v>2647</v>
      </c>
      <c r="E2648">
        <v>7</v>
      </c>
      <c r="F2648" s="8" t="str">
        <f t="shared" si="82"/>
        <v>insert into Inventario values (2647,1957.5,305370,2647,7);</v>
      </c>
    </row>
    <row r="2649" spans="1:6" x14ac:dyDescent="0.25">
      <c r="A2649" s="8">
        <f t="shared" si="83"/>
        <v>2648</v>
      </c>
      <c r="B2649">
        <v>987.5</v>
      </c>
      <c r="C2649">
        <v>154050</v>
      </c>
      <c r="D2649">
        <v>2648</v>
      </c>
      <c r="E2649">
        <v>8</v>
      </c>
      <c r="F2649" s="8" t="str">
        <f t="shared" si="82"/>
        <v>insert into Inventario values (2648,987.5,154050,2648,8);</v>
      </c>
    </row>
    <row r="2650" spans="1:6" x14ac:dyDescent="0.25">
      <c r="A2650" s="8">
        <f t="shared" si="83"/>
        <v>2649</v>
      </c>
      <c r="B2650">
        <v>102</v>
      </c>
      <c r="C2650">
        <v>13884</v>
      </c>
      <c r="D2650">
        <v>2649</v>
      </c>
      <c r="E2650">
        <v>9</v>
      </c>
      <c r="F2650" s="8" t="str">
        <f t="shared" si="82"/>
        <v>insert into Inventario values (2649,102,13884,2649,9);</v>
      </c>
    </row>
    <row r="2651" spans="1:6" x14ac:dyDescent="0.25">
      <c r="A2651" s="8">
        <f t="shared" si="83"/>
        <v>2650</v>
      </c>
      <c r="B2651">
        <v>175</v>
      </c>
      <c r="C2651">
        <v>27300</v>
      </c>
      <c r="D2651">
        <v>2650</v>
      </c>
      <c r="E2651">
        <v>10</v>
      </c>
      <c r="F2651" s="8" t="str">
        <f t="shared" si="82"/>
        <v>insert into Inventario values (2650,175,27300,2650,10);</v>
      </c>
    </row>
    <row r="2652" spans="1:6" x14ac:dyDescent="0.25">
      <c r="A2652" s="8">
        <f t="shared" si="83"/>
        <v>2651</v>
      </c>
      <c r="B2652">
        <v>330</v>
      </c>
      <c r="C2652">
        <v>51480</v>
      </c>
      <c r="D2652">
        <v>2651</v>
      </c>
      <c r="E2652">
        <v>11</v>
      </c>
      <c r="F2652" s="8" t="str">
        <f t="shared" si="82"/>
        <v>insert into Inventario values (2651,330,51480,2651,11);</v>
      </c>
    </row>
    <row r="2653" spans="1:6" x14ac:dyDescent="0.25">
      <c r="A2653" s="8">
        <f t="shared" si="83"/>
        <v>2652</v>
      </c>
      <c r="B2653">
        <v>18</v>
      </c>
      <c r="C2653">
        <v>2496</v>
      </c>
      <c r="D2653">
        <v>2652</v>
      </c>
      <c r="E2653">
        <v>12</v>
      </c>
      <c r="F2653" s="8" t="str">
        <f t="shared" si="82"/>
        <v>insert into Inventario values (2652,18,2496,2652,12);</v>
      </c>
    </row>
    <row r="2654" spans="1:6" x14ac:dyDescent="0.25">
      <c r="A2654" s="8">
        <f t="shared" si="83"/>
        <v>2653</v>
      </c>
      <c r="B2654">
        <v>20</v>
      </c>
      <c r="C2654">
        <v>2730</v>
      </c>
      <c r="D2654">
        <v>2653</v>
      </c>
      <c r="E2654">
        <v>13</v>
      </c>
      <c r="F2654" s="8" t="str">
        <f t="shared" si="82"/>
        <v>insert into Inventario values (2653,20,2730,2653,13);</v>
      </c>
    </row>
    <row r="2655" spans="1:6" x14ac:dyDescent="0.25">
      <c r="A2655" s="8">
        <f t="shared" si="83"/>
        <v>2654</v>
      </c>
      <c r="B2655">
        <v>26</v>
      </c>
      <c r="C2655">
        <v>3510</v>
      </c>
      <c r="D2655">
        <v>2654</v>
      </c>
      <c r="E2655">
        <v>14</v>
      </c>
      <c r="F2655" s="8" t="str">
        <f t="shared" si="82"/>
        <v>insert into Inventario values (2654,26,3510,2654,14);</v>
      </c>
    </row>
    <row r="2656" spans="1:6" x14ac:dyDescent="0.25">
      <c r="A2656" s="8">
        <f t="shared" si="83"/>
        <v>2655</v>
      </c>
      <c r="B2656">
        <v>31</v>
      </c>
      <c r="C2656">
        <v>4212</v>
      </c>
      <c r="D2656">
        <v>2655</v>
      </c>
      <c r="E2656">
        <v>15</v>
      </c>
      <c r="F2656" s="8" t="str">
        <f t="shared" si="82"/>
        <v>insert into Inventario values (2655,31,4212,2655,15);</v>
      </c>
    </row>
    <row r="2657" spans="1:6" x14ac:dyDescent="0.25">
      <c r="A2657" s="8">
        <f t="shared" si="83"/>
        <v>2656</v>
      </c>
      <c r="B2657">
        <v>7</v>
      </c>
      <c r="C2657">
        <v>780</v>
      </c>
      <c r="D2657">
        <v>2656</v>
      </c>
      <c r="E2657">
        <v>16</v>
      </c>
      <c r="F2657" s="8" t="str">
        <f t="shared" si="82"/>
        <v>insert into Inventario values (2656,7,780,2656,16);</v>
      </c>
    </row>
    <row r="2658" spans="1:6" x14ac:dyDescent="0.25">
      <c r="A2658" s="8">
        <f t="shared" si="83"/>
        <v>2657</v>
      </c>
      <c r="B2658">
        <v>8</v>
      </c>
      <c r="C2658">
        <v>1014</v>
      </c>
      <c r="D2658">
        <v>2657</v>
      </c>
      <c r="E2658">
        <v>17</v>
      </c>
      <c r="F2658" s="8" t="str">
        <f t="shared" si="82"/>
        <v>insert into Inventario values (2657,8,1014,2657,17);</v>
      </c>
    </row>
    <row r="2659" spans="1:6" x14ac:dyDescent="0.25">
      <c r="A2659" s="8">
        <f t="shared" si="83"/>
        <v>2658</v>
      </c>
      <c r="B2659">
        <v>14</v>
      </c>
      <c r="C2659">
        <v>1794</v>
      </c>
      <c r="D2659">
        <v>2658</v>
      </c>
      <c r="E2659">
        <v>18</v>
      </c>
      <c r="F2659" s="8" t="str">
        <f t="shared" si="82"/>
        <v>insert into Inventario values (2658,14,1794,2658,18);</v>
      </c>
    </row>
    <row r="2660" spans="1:6" x14ac:dyDescent="0.25">
      <c r="A2660" s="8">
        <f t="shared" si="83"/>
        <v>2659</v>
      </c>
      <c r="B2660">
        <v>85</v>
      </c>
      <c r="C2660">
        <v>11544</v>
      </c>
      <c r="D2660">
        <v>2659</v>
      </c>
      <c r="E2660">
        <v>19</v>
      </c>
      <c r="F2660" s="8" t="str">
        <f t="shared" si="82"/>
        <v>insert into Inventario values (2659,85,11544,2659,19);</v>
      </c>
    </row>
    <row r="2661" spans="1:6" x14ac:dyDescent="0.25">
      <c r="A2661" s="8">
        <f t="shared" si="83"/>
        <v>2660</v>
      </c>
      <c r="B2661">
        <v>84</v>
      </c>
      <c r="C2661">
        <v>11388</v>
      </c>
      <c r="D2661">
        <v>2660</v>
      </c>
      <c r="E2661">
        <v>20</v>
      </c>
      <c r="F2661" s="8" t="str">
        <f t="shared" si="82"/>
        <v>insert into Inventario values (2660,84,11388,2660,20);</v>
      </c>
    </row>
    <row r="2662" spans="1:6" x14ac:dyDescent="0.25">
      <c r="A2662" s="8">
        <f t="shared" si="83"/>
        <v>2661</v>
      </c>
      <c r="B2662">
        <v>24</v>
      </c>
      <c r="C2662">
        <v>3198</v>
      </c>
      <c r="D2662">
        <v>2661</v>
      </c>
      <c r="E2662">
        <v>21</v>
      </c>
      <c r="F2662" s="8" t="str">
        <f t="shared" si="82"/>
        <v>insert into Inventario values (2661,24,3198,2661,21);</v>
      </c>
    </row>
    <row r="2663" spans="1:6" x14ac:dyDescent="0.25">
      <c r="A2663" s="8">
        <f t="shared" si="83"/>
        <v>2662</v>
      </c>
      <c r="B2663">
        <v>24</v>
      </c>
      <c r="C2663">
        <v>3198</v>
      </c>
      <c r="D2663">
        <v>2662</v>
      </c>
      <c r="E2663">
        <v>22</v>
      </c>
      <c r="F2663" s="8" t="str">
        <f t="shared" si="82"/>
        <v>insert into Inventario values (2662,24,3198,2662,22);</v>
      </c>
    </row>
    <row r="2664" spans="1:6" x14ac:dyDescent="0.25">
      <c r="A2664" s="8">
        <f t="shared" si="83"/>
        <v>2663</v>
      </c>
      <c r="B2664">
        <v>28</v>
      </c>
      <c r="C2664">
        <v>3744</v>
      </c>
      <c r="D2664">
        <v>2663</v>
      </c>
      <c r="E2664">
        <v>23</v>
      </c>
      <c r="F2664" s="8" t="str">
        <f t="shared" si="82"/>
        <v>insert into Inventario values (2663,28,3744,2663,23);</v>
      </c>
    </row>
    <row r="2665" spans="1:6" x14ac:dyDescent="0.25">
      <c r="A2665" s="8">
        <f t="shared" si="83"/>
        <v>2664</v>
      </c>
      <c r="B2665">
        <v>55</v>
      </c>
      <c r="C2665">
        <v>7488</v>
      </c>
      <c r="D2665">
        <v>2664</v>
      </c>
      <c r="E2665">
        <v>24</v>
      </c>
      <c r="F2665" s="8" t="str">
        <f t="shared" si="82"/>
        <v>insert into Inventario values (2664,55,7488,2664,24);</v>
      </c>
    </row>
    <row r="2666" spans="1:6" x14ac:dyDescent="0.25">
      <c r="A2666" s="8">
        <f t="shared" si="83"/>
        <v>2665</v>
      </c>
      <c r="B2666">
        <v>129</v>
      </c>
      <c r="C2666">
        <v>17628</v>
      </c>
      <c r="D2666">
        <v>2665</v>
      </c>
      <c r="E2666">
        <v>25</v>
      </c>
      <c r="F2666" s="8" t="str">
        <f t="shared" si="82"/>
        <v>insert into Inventario values (2665,129,17628,2665,25);</v>
      </c>
    </row>
    <row r="2667" spans="1:6" x14ac:dyDescent="0.25">
      <c r="A2667" s="8">
        <f t="shared" si="83"/>
        <v>2666</v>
      </c>
      <c r="B2667">
        <v>47</v>
      </c>
      <c r="C2667">
        <v>6318</v>
      </c>
      <c r="D2667">
        <v>2666</v>
      </c>
      <c r="E2667">
        <v>26</v>
      </c>
      <c r="F2667" s="8" t="str">
        <f t="shared" si="82"/>
        <v>insert into Inventario values (2666,47,6318,2666,26);</v>
      </c>
    </row>
    <row r="2668" spans="1:6" x14ac:dyDescent="0.25">
      <c r="A2668" s="8">
        <f t="shared" si="83"/>
        <v>2667</v>
      </c>
      <c r="B2668">
        <v>43</v>
      </c>
      <c r="C2668">
        <v>5850</v>
      </c>
      <c r="D2668">
        <v>2667</v>
      </c>
      <c r="E2668">
        <v>27</v>
      </c>
      <c r="F2668" s="8" t="str">
        <f t="shared" si="82"/>
        <v>insert into Inventario values (2667,43,5850,2667,27);</v>
      </c>
    </row>
    <row r="2669" spans="1:6" x14ac:dyDescent="0.25">
      <c r="A2669" s="8">
        <f t="shared" si="83"/>
        <v>2668</v>
      </c>
      <c r="B2669">
        <v>47</v>
      </c>
      <c r="C2669">
        <v>6396</v>
      </c>
      <c r="D2669">
        <v>2668</v>
      </c>
      <c r="E2669">
        <v>28</v>
      </c>
      <c r="F2669" s="8" t="str">
        <f t="shared" si="82"/>
        <v>insert into Inventario values (2668,47,6396,2668,28);</v>
      </c>
    </row>
    <row r="2670" spans="1:6" x14ac:dyDescent="0.25">
      <c r="A2670" s="8">
        <f t="shared" si="83"/>
        <v>2669</v>
      </c>
      <c r="B2670">
        <v>126</v>
      </c>
      <c r="C2670">
        <v>18096</v>
      </c>
      <c r="D2670">
        <v>2669</v>
      </c>
      <c r="E2670">
        <v>29</v>
      </c>
      <c r="F2670" s="8" t="str">
        <f t="shared" si="82"/>
        <v>insert into Inventario values (2669,126,18096,2669,29);</v>
      </c>
    </row>
    <row r="2671" spans="1:6" x14ac:dyDescent="0.25">
      <c r="A2671" s="8">
        <f t="shared" si="83"/>
        <v>2670</v>
      </c>
      <c r="B2671">
        <v>210</v>
      </c>
      <c r="C2671">
        <v>31044</v>
      </c>
      <c r="D2671">
        <v>2670</v>
      </c>
      <c r="E2671">
        <v>30</v>
      </c>
      <c r="F2671" s="8" t="str">
        <f t="shared" si="82"/>
        <v>insert into Inventario values (2670,210,31044,2670,30);</v>
      </c>
    </row>
    <row r="2672" spans="1:6" x14ac:dyDescent="0.25">
      <c r="A2672" s="8">
        <f t="shared" si="83"/>
        <v>2671</v>
      </c>
      <c r="B2672">
        <v>210</v>
      </c>
      <c r="C2672">
        <v>31044</v>
      </c>
      <c r="D2672">
        <v>2671</v>
      </c>
      <c r="E2672">
        <v>31</v>
      </c>
      <c r="F2672" s="8" t="str">
        <f t="shared" si="82"/>
        <v>insert into Inventario values (2671,210,31044,2671,31);</v>
      </c>
    </row>
    <row r="2673" spans="1:6" x14ac:dyDescent="0.25">
      <c r="A2673" s="8">
        <f t="shared" si="83"/>
        <v>2672</v>
      </c>
      <c r="B2673">
        <v>149</v>
      </c>
      <c r="C2673">
        <v>20670</v>
      </c>
      <c r="D2673">
        <v>2672</v>
      </c>
      <c r="E2673">
        <v>32</v>
      </c>
      <c r="F2673" s="8" t="str">
        <f t="shared" si="82"/>
        <v>insert into Inventario values (2672,149,20670,2672,32);</v>
      </c>
    </row>
    <row r="2674" spans="1:6" x14ac:dyDescent="0.25">
      <c r="A2674" s="8">
        <f t="shared" si="83"/>
        <v>2673</v>
      </c>
      <c r="B2674">
        <v>235</v>
      </c>
      <c r="C2674">
        <v>35100</v>
      </c>
      <c r="D2674">
        <v>2673</v>
      </c>
      <c r="E2674">
        <v>33</v>
      </c>
      <c r="F2674" s="8" t="str">
        <f t="shared" si="82"/>
        <v>insert into Inventario values (2673,235,35100,2673,33);</v>
      </c>
    </row>
    <row r="2675" spans="1:6" x14ac:dyDescent="0.25">
      <c r="A2675" s="8">
        <f t="shared" si="83"/>
        <v>2674</v>
      </c>
      <c r="B2675">
        <v>235</v>
      </c>
      <c r="C2675">
        <v>35100</v>
      </c>
      <c r="D2675">
        <v>2674</v>
      </c>
      <c r="E2675">
        <v>1</v>
      </c>
      <c r="F2675" s="8" t="str">
        <f t="shared" si="82"/>
        <v>insert into Inventario values (2674,235,35100,2674,1);</v>
      </c>
    </row>
    <row r="2676" spans="1:6" x14ac:dyDescent="0.25">
      <c r="A2676" s="8">
        <f t="shared" si="83"/>
        <v>2675</v>
      </c>
      <c r="B2676">
        <v>165</v>
      </c>
      <c r="C2676">
        <v>24180</v>
      </c>
      <c r="D2676">
        <v>2675</v>
      </c>
      <c r="E2676">
        <v>2</v>
      </c>
      <c r="F2676" s="8" t="str">
        <f t="shared" si="82"/>
        <v>insert into Inventario values (2675,165,24180,2675,2);</v>
      </c>
    </row>
    <row r="2677" spans="1:6" x14ac:dyDescent="0.25">
      <c r="A2677" s="8">
        <f t="shared" si="83"/>
        <v>2676</v>
      </c>
      <c r="B2677">
        <v>165</v>
      </c>
      <c r="C2677">
        <v>24180</v>
      </c>
      <c r="D2677">
        <v>2676</v>
      </c>
      <c r="E2677">
        <v>3</v>
      </c>
      <c r="F2677" s="8" t="str">
        <f t="shared" si="82"/>
        <v>insert into Inventario values (2676,165,24180,2676,3);</v>
      </c>
    </row>
    <row r="2678" spans="1:6" x14ac:dyDescent="0.25">
      <c r="A2678" s="8">
        <f t="shared" si="83"/>
        <v>2677</v>
      </c>
      <c r="B2678">
        <v>165</v>
      </c>
      <c r="C2678">
        <v>24180</v>
      </c>
      <c r="D2678">
        <v>2677</v>
      </c>
      <c r="E2678">
        <v>4</v>
      </c>
      <c r="F2678" s="8" t="str">
        <f t="shared" si="82"/>
        <v>insert into Inventario values (2677,165,24180,2677,4);</v>
      </c>
    </row>
    <row r="2679" spans="1:6" x14ac:dyDescent="0.25">
      <c r="A2679" s="8">
        <f t="shared" si="83"/>
        <v>2678</v>
      </c>
      <c r="B2679">
        <v>15</v>
      </c>
      <c r="C2679">
        <v>2028</v>
      </c>
      <c r="D2679">
        <v>2678</v>
      </c>
      <c r="E2679">
        <v>5</v>
      </c>
      <c r="F2679" s="8" t="str">
        <f t="shared" si="82"/>
        <v>insert into Inventario values (2678,15,2028,2678,5);</v>
      </c>
    </row>
    <row r="2680" spans="1:6" x14ac:dyDescent="0.25">
      <c r="A2680" s="8">
        <f t="shared" si="83"/>
        <v>2679</v>
      </c>
      <c r="B2680">
        <v>15</v>
      </c>
      <c r="C2680">
        <v>2028</v>
      </c>
      <c r="D2680">
        <v>2679</v>
      </c>
      <c r="E2680">
        <v>6</v>
      </c>
      <c r="F2680" s="8" t="str">
        <f t="shared" si="82"/>
        <v>insert into Inventario values (2679,15,2028,2679,6);</v>
      </c>
    </row>
    <row r="2681" spans="1:6" x14ac:dyDescent="0.25">
      <c r="A2681" s="8">
        <f t="shared" si="83"/>
        <v>2680</v>
      </c>
      <c r="B2681">
        <v>15</v>
      </c>
      <c r="C2681">
        <v>2028</v>
      </c>
      <c r="D2681">
        <v>2680</v>
      </c>
      <c r="E2681">
        <v>7</v>
      </c>
      <c r="F2681" s="8" t="str">
        <f t="shared" si="82"/>
        <v>insert into Inventario values (2680,15,2028,2680,7);</v>
      </c>
    </row>
    <row r="2682" spans="1:6" x14ac:dyDescent="0.25">
      <c r="A2682" s="8">
        <f t="shared" si="83"/>
        <v>2681</v>
      </c>
      <c r="B2682">
        <v>63</v>
      </c>
      <c r="C2682">
        <v>8580</v>
      </c>
      <c r="D2682">
        <v>2681</v>
      </c>
      <c r="E2682">
        <v>8</v>
      </c>
      <c r="F2682" s="8" t="str">
        <f t="shared" si="82"/>
        <v>insert into Inventario values (2681,63,8580,2681,8);</v>
      </c>
    </row>
    <row r="2683" spans="1:6" x14ac:dyDescent="0.25">
      <c r="A2683" s="8">
        <f t="shared" si="83"/>
        <v>2682</v>
      </c>
      <c r="B2683">
        <v>113</v>
      </c>
      <c r="C2683">
        <v>15444</v>
      </c>
      <c r="D2683">
        <v>2682</v>
      </c>
      <c r="E2683">
        <v>9</v>
      </c>
      <c r="F2683" s="8" t="str">
        <f t="shared" si="82"/>
        <v>insert into Inventario values (2682,113,15444,2682,9);</v>
      </c>
    </row>
    <row r="2684" spans="1:6" x14ac:dyDescent="0.25">
      <c r="A2684" s="8">
        <f t="shared" si="83"/>
        <v>2683</v>
      </c>
      <c r="B2684">
        <v>39</v>
      </c>
      <c r="C2684">
        <v>5304</v>
      </c>
      <c r="D2684">
        <v>2683</v>
      </c>
      <c r="E2684">
        <v>10</v>
      </c>
      <c r="F2684" s="8" t="str">
        <f t="shared" si="82"/>
        <v>insert into Inventario values (2683,39,5304,2683,10);</v>
      </c>
    </row>
    <row r="2685" spans="1:6" x14ac:dyDescent="0.25">
      <c r="A2685" s="8">
        <f t="shared" si="83"/>
        <v>2684</v>
      </c>
      <c r="B2685">
        <v>45</v>
      </c>
      <c r="C2685">
        <v>6084</v>
      </c>
      <c r="D2685">
        <v>2684</v>
      </c>
      <c r="E2685">
        <v>11</v>
      </c>
      <c r="F2685" s="8" t="str">
        <f t="shared" si="82"/>
        <v>insert into Inventario values (2684,45,6084,2684,11);</v>
      </c>
    </row>
    <row r="2686" spans="1:6" x14ac:dyDescent="0.25">
      <c r="A2686" s="8">
        <f t="shared" si="83"/>
        <v>2685</v>
      </c>
      <c r="B2686">
        <v>57</v>
      </c>
      <c r="C2686">
        <v>7722</v>
      </c>
      <c r="D2686">
        <v>2685</v>
      </c>
      <c r="E2686">
        <v>12</v>
      </c>
      <c r="F2686" s="8" t="str">
        <f t="shared" si="82"/>
        <v>insert into Inventario values (2685,57,7722,2685,12);</v>
      </c>
    </row>
    <row r="2687" spans="1:6" x14ac:dyDescent="0.25">
      <c r="A2687" s="8">
        <f t="shared" si="83"/>
        <v>2686</v>
      </c>
      <c r="B2687">
        <v>194.5</v>
      </c>
      <c r="C2687">
        <v>30342</v>
      </c>
      <c r="D2687">
        <v>2686</v>
      </c>
      <c r="E2687">
        <v>13</v>
      </c>
      <c r="F2687" s="8" t="str">
        <f t="shared" si="82"/>
        <v>insert into Inventario values (2686,194.5,30342,2686,13);</v>
      </c>
    </row>
    <row r="2688" spans="1:6" x14ac:dyDescent="0.25">
      <c r="A2688" s="8">
        <f t="shared" si="83"/>
        <v>2687</v>
      </c>
      <c r="B2688">
        <v>31.5</v>
      </c>
      <c r="C2688">
        <v>4914</v>
      </c>
      <c r="D2688">
        <v>2687</v>
      </c>
      <c r="E2688">
        <v>14</v>
      </c>
      <c r="F2688" s="8" t="str">
        <f t="shared" si="82"/>
        <v>insert into Inventario values (2687,31.5,4914,2687,14);</v>
      </c>
    </row>
    <row r="2689" spans="1:6" x14ac:dyDescent="0.25">
      <c r="A2689" s="8">
        <f t="shared" si="83"/>
        <v>2688</v>
      </c>
      <c r="B2689">
        <v>66.5</v>
      </c>
      <c r="C2689">
        <v>10374</v>
      </c>
      <c r="D2689">
        <v>2688</v>
      </c>
      <c r="E2689">
        <v>15</v>
      </c>
      <c r="F2689" s="8" t="str">
        <f t="shared" si="82"/>
        <v>insert into Inventario values (2688,66.5,10374,2688,15);</v>
      </c>
    </row>
    <row r="2690" spans="1:6" x14ac:dyDescent="0.25">
      <c r="A2690" s="8">
        <f t="shared" si="83"/>
        <v>2689</v>
      </c>
      <c r="B2690">
        <v>37</v>
      </c>
      <c r="C2690">
        <v>5772</v>
      </c>
      <c r="D2690">
        <v>2689</v>
      </c>
      <c r="E2690">
        <v>16</v>
      </c>
      <c r="F2690" s="8" t="str">
        <f t="shared" si="82"/>
        <v>insert into Inventario values (2689,37,5772,2689,16);</v>
      </c>
    </row>
    <row r="2691" spans="1:6" x14ac:dyDescent="0.25">
      <c r="A2691" s="8">
        <f t="shared" si="83"/>
        <v>2690</v>
      </c>
      <c r="B2691">
        <v>39</v>
      </c>
      <c r="C2691">
        <v>6084</v>
      </c>
      <c r="D2691">
        <v>2690</v>
      </c>
      <c r="E2691">
        <v>17</v>
      </c>
      <c r="F2691" s="8" t="str">
        <f t="shared" ref="F2691:F2754" si="84">"insert into Inventario values ("&amp;A2691&amp;","&amp;B2691&amp;","&amp;C2691&amp;","&amp;D2691&amp;","&amp;E2691&amp;");"</f>
        <v>insert into Inventario values (2690,39,6084,2690,17);</v>
      </c>
    </row>
    <row r="2692" spans="1:6" x14ac:dyDescent="0.25">
      <c r="A2692" s="8">
        <f t="shared" ref="A2692:A2755" si="85">+A2691+1</f>
        <v>2691</v>
      </c>
      <c r="B2692">
        <v>15</v>
      </c>
      <c r="C2692">
        <v>2340</v>
      </c>
      <c r="D2692">
        <v>2691</v>
      </c>
      <c r="E2692">
        <v>18</v>
      </c>
      <c r="F2692" s="8" t="str">
        <f t="shared" si="84"/>
        <v>insert into Inventario values (2691,15,2340,2691,18);</v>
      </c>
    </row>
    <row r="2693" spans="1:6" x14ac:dyDescent="0.25">
      <c r="A2693" s="8">
        <f t="shared" si="85"/>
        <v>2692</v>
      </c>
      <c r="B2693">
        <v>104.5</v>
      </c>
      <c r="C2693">
        <v>16302</v>
      </c>
      <c r="D2693">
        <v>2692</v>
      </c>
      <c r="E2693">
        <v>19</v>
      </c>
      <c r="F2693" s="8" t="str">
        <f t="shared" si="84"/>
        <v>insert into Inventario values (2692,104.5,16302,2692,19);</v>
      </c>
    </row>
    <row r="2694" spans="1:6" x14ac:dyDescent="0.25">
      <c r="A2694" s="8">
        <f t="shared" si="85"/>
        <v>2693</v>
      </c>
      <c r="B2694">
        <v>81.5</v>
      </c>
      <c r="C2694">
        <v>12714</v>
      </c>
      <c r="D2694">
        <v>2693</v>
      </c>
      <c r="E2694">
        <v>20</v>
      </c>
      <c r="F2694" s="8" t="str">
        <f t="shared" si="84"/>
        <v>insert into Inventario values (2693,81.5,12714,2693,20);</v>
      </c>
    </row>
    <row r="2695" spans="1:6" x14ac:dyDescent="0.25">
      <c r="A2695" s="8">
        <f t="shared" si="85"/>
        <v>2694</v>
      </c>
      <c r="B2695">
        <v>44.5</v>
      </c>
      <c r="C2695">
        <v>6942</v>
      </c>
      <c r="D2695">
        <v>2694</v>
      </c>
      <c r="E2695">
        <v>21</v>
      </c>
      <c r="F2695" s="8" t="str">
        <f t="shared" si="84"/>
        <v>insert into Inventario values (2694,44.5,6942,2694,21);</v>
      </c>
    </row>
    <row r="2696" spans="1:6" x14ac:dyDescent="0.25">
      <c r="A2696" s="8">
        <f t="shared" si="85"/>
        <v>2695</v>
      </c>
      <c r="B2696">
        <v>45</v>
      </c>
      <c r="C2696">
        <v>7020</v>
      </c>
      <c r="D2696">
        <v>2695</v>
      </c>
      <c r="E2696">
        <v>22</v>
      </c>
      <c r="F2696" s="8" t="str">
        <f t="shared" si="84"/>
        <v>insert into Inventario values (2695,45,7020,2695,22);</v>
      </c>
    </row>
    <row r="2697" spans="1:6" x14ac:dyDescent="0.25">
      <c r="A2697" s="8">
        <f t="shared" si="85"/>
        <v>2696</v>
      </c>
      <c r="B2697">
        <v>34.5</v>
      </c>
      <c r="C2697">
        <v>5382</v>
      </c>
      <c r="D2697">
        <v>2696</v>
      </c>
      <c r="E2697">
        <v>23</v>
      </c>
      <c r="F2697" s="8" t="str">
        <f t="shared" si="84"/>
        <v>insert into Inventario values (2696,34.5,5382,2696,23);</v>
      </c>
    </row>
    <row r="2698" spans="1:6" x14ac:dyDescent="0.25">
      <c r="A2698" s="8">
        <f t="shared" si="85"/>
        <v>2697</v>
      </c>
      <c r="B2698">
        <v>50</v>
      </c>
      <c r="C2698">
        <v>6708</v>
      </c>
      <c r="D2698">
        <v>2697</v>
      </c>
      <c r="E2698">
        <v>24</v>
      </c>
      <c r="F2698" s="8" t="str">
        <f t="shared" si="84"/>
        <v>insert into Inventario values (2697,50,6708,2697,24);</v>
      </c>
    </row>
    <row r="2699" spans="1:6" x14ac:dyDescent="0.25">
      <c r="A2699" s="8">
        <f t="shared" si="85"/>
        <v>2698</v>
      </c>
      <c r="B2699">
        <v>37.5</v>
      </c>
      <c r="C2699">
        <v>5850</v>
      </c>
      <c r="D2699">
        <v>2698</v>
      </c>
      <c r="E2699">
        <v>25</v>
      </c>
      <c r="F2699" s="8" t="str">
        <f t="shared" si="84"/>
        <v>insert into Inventario values (2698,37.5,5850,2698,25);</v>
      </c>
    </row>
    <row r="2700" spans="1:6" x14ac:dyDescent="0.25">
      <c r="A2700" s="8">
        <f t="shared" si="85"/>
        <v>2699</v>
      </c>
      <c r="B2700">
        <v>48.5</v>
      </c>
      <c r="C2700">
        <v>7566</v>
      </c>
      <c r="D2700">
        <v>2699</v>
      </c>
      <c r="E2700">
        <v>26</v>
      </c>
      <c r="F2700" s="8" t="str">
        <f t="shared" si="84"/>
        <v>insert into Inventario values (2699,48.5,7566,2699,26);</v>
      </c>
    </row>
    <row r="2701" spans="1:6" x14ac:dyDescent="0.25">
      <c r="A2701" s="8">
        <f t="shared" si="85"/>
        <v>2700</v>
      </c>
      <c r="B2701">
        <v>40.5</v>
      </c>
      <c r="C2701">
        <v>6318</v>
      </c>
      <c r="D2701">
        <v>2700</v>
      </c>
      <c r="E2701">
        <v>27</v>
      </c>
      <c r="F2701" s="8" t="str">
        <f t="shared" si="84"/>
        <v>insert into Inventario values (2700,40.5,6318,2700,27);</v>
      </c>
    </row>
    <row r="2702" spans="1:6" x14ac:dyDescent="0.25">
      <c r="A2702" s="8">
        <f t="shared" si="85"/>
        <v>2701</v>
      </c>
      <c r="B2702">
        <v>54.5</v>
      </c>
      <c r="C2702">
        <v>8502</v>
      </c>
      <c r="D2702">
        <v>2701</v>
      </c>
      <c r="E2702">
        <v>28</v>
      </c>
      <c r="F2702" s="8" t="str">
        <f t="shared" si="84"/>
        <v>insert into Inventario values (2701,54.5,8502,2701,28);</v>
      </c>
    </row>
    <row r="2703" spans="1:6" x14ac:dyDescent="0.25">
      <c r="A2703" s="8">
        <f t="shared" si="85"/>
        <v>2702</v>
      </c>
      <c r="B2703">
        <v>145</v>
      </c>
      <c r="C2703">
        <v>19734</v>
      </c>
      <c r="D2703">
        <v>2702</v>
      </c>
      <c r="E2703">
        <v>29</v>
      </c>
      <c r="F2703" s="8" t="str">
        <f t="shared" si="84"/>
        <v>insert into Inventario values (2702,145,19734,2702,29);</v>
      </c>
    </row>
    <row r="2704" spans="1:6" x14ac:dyDescent="0.25">
      <c r="A2704" s="8">
        <f t="shared" si="85"/>
        <v>2703</v>
      </c>
      <c r="B2704">
        <v>27</v>
      </c>
      <c r="C2704">
        <v>3666</v>
      </c>
      <c r="D2704">
        <v>2703</v>
      </c>
      <c r="E2704">
        <v>30</v>
      </c>
      <c r="F2704" s="8" t="str">
        <f t="shared" si="84"/>
        <v>insert into Inventario values (2703,27,3666,2703,30);</v>
      </c>
    </row>
    <row r="2705" spans="1:6" x14ac:dyDescent="0.25">
      <c r="A2705" s="8">
        <f t="shared" si="85"/>
        <v>2704</v>
      </c>
      <c r="B2705">
        <v>98</v>
      </c>
      <c r="C2705">
        <v>13338</v>
      </c>
      <c r="D2705">
        <v>2704</v>
      </c>
      <c r="E2705">
        <v>31</v>
      </c>
      <c r="F2705" s="8" t="str">
        <f t="shared" si="84"/>
        <v>insert into Inventario values (2704,98,13338,2704,31);</v>
      </c>
    </row>
    <row r="2706" spans="1:6" x14ac:dyDescent="0.25">
      <c r="A2706" s="8">
        <f t="shared" si="85"/>
        <v>2705</v>
      </c>
      <c r="B2706">
        <v>131</v>
      </c>
      <c r="C2706">
        <v>17862</v>
      </c>
      <c r="D2706">
        <v>2705</v>
      </c>
      <c r="E2706">
        <v>32</v>
      </c>
      <c r="F2706" s="8" t="str">
        <f t="shared" si="84"/>
        <v>insert into Inventario values (2705,131,17862,2705,32);</v>
      </c>
    </row>
    <row r="2707" spans="1:6" x14ac:dyDescent="0.25">
      <c r="A2707" s="8">
        <f t="shared" si="85"/>
        <v>2706</v>
      </c>
      <c r="B2707">
        <v>109</v>
      </c>
      <c r="C2707">
        <v>14898</v>
      </c>
      <c r="D2707">
        <v>2706</v>
      </c>
      <c r="E2707">
        <v>33</v>
      </c>
      <c r="F2707" s="8" t="str">
        <f t="shared" si="84"/>
        <v>insert into Inventario values (2706,109,14898,2706,33);</v>
      </c>
    </row>
    <row r="2708" spans="1:6" x14ac:dyDescent="0.25">
      <c r="A2708" s="8">
        <f t="shared" si="85"/>
        <v>2707</v>
      </c>
      <c r="B2708">
        <v>149</v>
      </c>
      <c r="C2708">
        <v>20280</v>
      </c>
      <c r="D2708">
        <v>2707</v>
      </c>
      <c r="E2708">
        <v>1</v>
      </c>
      <c r="F2708" s="8" t="str">
        <f t="shared" si="84"/>
        <v>insert into Inventario values (2707,149,20280,2707,1);</v>
      </c>
    </row>
    <row r="2709" spans="1:6" x14ac:dyDescent="0.25">
      <c r="A2709" s="8">
        <f t="shared" si="85"/>
        <v>2708</v>
      </c>
      <c r="B2709">
        <v>560</v>
      </c>
      <c r="C2709">
        <v>85800</v>
      </c>
      <c r="D2709">
        <v>2708</v>
      </c>
      <c r="E2709">
        <v>2</v>
      </c>
      <c r="F2709" s="8" t="str">
        <f t="shared" si="84"/>
        <v>insert into Inventario values (2708,560,85800,2708,2);</v>
      </c>
    </row>
    <row r="2710" spans="1:6" x14ac:dyDescent="0.25">
      <c r="A2710" s="8">
        <f t="shared" si="85"/>
        <v>2709</v>
      </c>
      <c r="B2710">
        <v>380</v>
      </c>
      <c r="C2710">
        <v>57720</v>
      </c>
      <c r="D2710">
        <v>2709</v>
      </c>
      <c r="E2710">
        <v>3</v>
      </c>
      <c r="F2710" s="8" t="str">
        <f t="shared" si="84"/>
        <v>insert into Inventario values (2709,380,57720,2709,3);</v>
      </c>
    </row>
    <row r="2711" spans="1:6" x14ac:dyDescent="0.25">
      <c r="A2711" s="8">
        <f t="shared" si="85"/>
        <v>2710</v>
      </c>
      <c r="B2711">
        <v>59</v>
      </c>
      <c r="C2711">
        <v>8190</v>
      </c>
      <c r="D2711">
        <v>2710</v>
      </c>
      <c r="E2711">
        <v>4</v>
      </c>
      <c r="F2711" s="8" t="str">
        <f t="shared" si="84"/>
        <v>insert into Inventario values (2710,59,8190,2710,4);</v>
      </c>
    </row>
    <row r="2712" spans="1:6" x14ac:dyDescent="0.25">
      <c r="A2712" s="8">
        <f t="shared" si="85"/>
        <v>2711</v>
      </c>
      <c r="B2712">
        <v>22</v>
      </c>
      <c r="C2712">
        <v>2886</v>
      </c>
      <c r="D2712">
        <v>2711</v>
      </c>
      <c r="E2712">
        <v>5</v>
      </c>
      <c r="F2712" s="8" t="str">
        <f t="shared" si="84"/>
        <v>insert into Inventario values (2711,22,2886,2711,5);</v>
      </c>
    </row>
    <row r="2713" spans="1:6" x14ac:dyDescent="0.25">
      <c r="A2713" s="8">
        <f t="shared" si="85"/>
        <v>2712</v>
      </c>
      <c r="B2713">
        <v>425</v>
      </c>
      <c r="C2713">
        <v>66300</v>
      </c>
      <c r="D2713">
        <v>2712</v>
      </c>
      <c r="E2713">
        <v>6</v>
      </c>
      <c r="F2713" s="8" t="str">
        <f t="shared" si="84"/>
        <v>insert into Inventario values (2712,425,66300,2712,6);</v>
      </c>
    </row>
    <row r="2714" spans="1:6" x14ac:dyDescent="0.25">
      <c r="A2714" s="8">
        <f t="shared" si="85"/>
        <v>2713</v>
      </c>
      <c r="B2714">
        <v>775</v>
      </c>
      <c r="C2714">
        <v>120900</v>
      </c>
      <c r="D2714">
        <v>2713</v>
      </c>
      <c r="E2714">
        <v>7</v>
      </c>
      <c r="F2714" s="8" t="str">
        <f t="shared" si="84"/>
        <v>insert into Inventario values (2713,775,120900,2713,7);</v>
      </c>
    </row>
    <row r="2715" spans="1:6" x14ac:dyDescent="0.25">
      <c r="A2715" s="8">
        <f t="shared" si="85"/>
        <v>2714</v>
      </c>
      <c r="B2715">
        <v>205</v>
      </c>
      <c r="C2715">
        <v>30420</v>
      </c>
      <c r="D2715">
        <v>2714</v>
      </c>
      <c r="E2715">
        <v>8</v>
      </c>
      <c r="F2715" s="8" t="str">
        <f t="shared" si="84"/>
        <v>insert into Inventario values (2714,205,30420,2714,8);</v>
      </c>
    </row>
    <row r="2716" spans="1:6" x14ac:dyDescent="0.25">
      <c r="A2716" s="8">
        <f t="shared" si="85"/>
        <v>2715</v>
      </c>
      <c r="B2716">
        <v>220</v>
      </c>
      <c r="C2716">
        <v>32760</v>
      </c>
      <c r="D2716">
        <v>2715</v>
      </c>
      <c r="E2716">
        <v>9</v>
      </c>
      <c r="F2716" s="8" t="str">
        <f t="shared" si="84"/>
        <v>insert into Inventario values (2715,220,32760,2715,9);</v>
      </c>
    </row>
    <row r="2717" spans="1:6" x14ac:dyDescent="0.25">
      <c r="A2717" s="8">
        <f t="shared" si="85"/>
        <v>2716</v>
      </c>
      <c r="B2717">
        <v>113</v>
      </c>
      <c r="C2717">
        <v>15444</v>
      </c>
      <c r="D2717">
        <v>2716</v>
      </c>
      <c r="E2717">
        <v>10</v>
      </c>
      <c r="F2717" s="8" t="str">
        <f t="shared" si="84"/>
        <v>insert into Inventario values (2716,113,15444,2716,10);</v>
      </c>
    </row>
    <row r="2718" spans="1:6" x14ac:dyDescent="0.25">
      <c r="A2718" s="8">
        <f t="shared" si="85"/>
        <v>2717</v>
      </c>
      <c r="B2718">
        <v>6</v>
      </c>
      <c r="C2718">
        <v>702</v>
      </c>
      <c r="D2718">
        <v>2717</v>
      </c>
      <c r="E2718">
        <v>11</v>
      </c>
      <c r="F2718" s="8" t="str">
        <f t="shared" si="84"/>
        <v>insert into Inventario values (2717,6,702,2717,11);</v>
      </c>
    </row>
    <row r="2719" spans="1:6" x14ac:dyDescent="0.25">
      <c r="A2719" s="8">
        <f t="shared" si="85"/>
        <v>2718</v>
      </c>
      <c r="B2719">
        <v>6</v>
      </c>
      <c r="C2719">
        <v>702</v>
      </c>
      <c r="D2719">
        <v>2718</v>
      </c>
      <c r="E2719">
        <v>12</v>
      </c>
      <c r="F2719" s="8" t="str">
        <f t="shared" si="84"/>
        <v>insert into Inventario values (2718,6,702,2718,12);</v>
      </c>
    </row>
    <row r="2720" spans="1:6" x14ac:dyDescent="0.25">
      <c r="A2720" s="8">
        <f t="shared" si="85"/>
        <v>2719</v>
      </c>
      <c r="B2720">
        <v>6</v>
      </c>
      <c r="C2720">
        <v>702</v>
      </c>
      <c r="D2720">
        <v>2719</v>
      </c>
      <c r="E2720">
        <v>13</v>
      </c>
      <c r="F2720" s="8" t="str">
        <f t="shared" si="84"/>
        <v>insert into Inventario values (2719,6,702,2719,13);</v>
      </c>
    </row>
    <row r="2721" spans="1:6" x14ac:dyDescent="0.25">
      <c r="A2721" s="8">
        <f t="shared" si="85"/>
        <v>2720</v>
      </c>
      <c r="B2721">
        <v>6</v>
      </c>
      <c r="C2721">
        <v>702</v>
      </c>
      <c r="D2721">
        <v>2720</v>
      </c>
      <c r="E2721">
        <v>14</v>
      </c>
      <c r="F2721" s="8" t="str">
        <f t="shared" si="84"/>
        <v>insert into Inventario values (2720,6,702,2720,14);</v>
      </c>
    </row>
    <row r="2722" spans="1:6" x14ac:dyDescent="0.25">
      <c r="A2722" s="8">
        <f t="shared" si="85"/>
        <v>2721</v>
      </c>
      <c r="B2722">
        <v>33</v>
      </c>
      <c r="C2722">
        <v>4524</v>
      </c>
      <c r="D2722">
        <v>2721</v>
      </c>
      <c r="E2722">
        <v>15</v>
      </c>
      <c r="F2722" s="8" t="str">
        <f t="shared" si="84"/>
        <v>insert into Inventario values (2721,33,4524,2721,15);</v>
      </c>
    </row>
    <row r="2723" spans="1:6" x14ac:dyDescent="0.25">
      <c r="A2723" s="8">
        <f t="shared" si="85"/>
        <v>2722</v>
      </c>
      <c r="B2723">
        <v>28</v>
      </c>
      <c r="C2723">
        <v>3744</v>
      </c>
      <c r="D2723">
        <v>2722</v>
      </c>
      <c r="E2723">
        <v>16</v>
      </c>
      <c r="F2723" s="8" t="str">
        <f t="shared" si="84"/>
        <v>insert into Inventario values (2722,28,3744,2722,16);</v>
      </c>
    </row>
    <row r="2724" spans="1:6" x14ac:dyDescent="0.25">
      <c r="A2724" s="8">
        <f t="shared" si="85"/>
        <v>2723</v>
      </c>
      <c r="B2724">
        <v>36</v>
      </c>
      <c r="C2724">
        <v>4992</v>
      </c>
      <c r="D2724">
        <v>2723</v>
      </c>
      <c r="E2724">
        <v>17</v>
      </c>
      <c r="F2724" s="8" t="str">
        <f t="shared" si="84"/>
        <v>insert into Inventario values (2723,36,4992,2723,17);</v>
      </c>
    </row>
    <row r="2725" spans="1:6" x14ac:dyDescent="0.25">
      <c r="A2725" s="8">
        <f t="shared" si="85"/>
        <v>2724</v>
      </c>
      <c r="B2725">
        <v>30</v>
      </c>
      <c r="C2725">
        <v>4056</v>
      </c>
      <c r="D2725">
        <v>2724</v>
      </c>
      <c r="E2725">
        <v>18</v>
      </c>
      <c r="F2725" s="8" t="str">
        <f t="shared" si="84"/>
        <v>insert into Inventario values (2724,30,4056,2724,18);</v>
      </c>
    </row>
    <row r="2726" spans="1:6" x14ac:dyDescent="0.25">
      <c r="A2726" s="8">
        <f t="shared" si="85"/>
        <v>2725</v>
      </c>
      <c r="B2726">
        <v>29</v>
      </c>
      <c r="C2726">
        <v>3900</v>
      </c>
      <c r="D2726">
        <v>2725</v>
      </c>
      <c r="E2726">
        <v>19</v>
      </c>
      <c r="F2726" s="8" t="str">
        <f t="shared" si="84"/>
        <v>insert into Inventario values (2725,29,3900,2725,19);</v>
      </c>
    </row>
    <row r="2727" spans="1:6" x14ac:dyDescent="0.25">
      <c r="A2727" s="8">
        <f t="shared" si="85"/>
        <v>2726</v>
      </c>
      <c r="B2727">
        <v>24</v>
      </c>
      <c r="C2727">
        <v>3276</v>
      </c>
      <c r="D2727">
        <v>2726</v>
      </c>
      <c r="E2727">
        <v>20</v>
      </c>
      <c r="F2727" s="8" t="str">
        <f t="shared" si="84"/>
        <v>insert into Inventario values (2726,24,3276,2726,20);</v>
      </c>
    </row>
    <row r="2728" spans="1:6" x14ac:dyDescent="0.25">
      <c r="A2728" s="8">
        <f t="shared" si="85"/>
        <v>2727</v>
      </c>
      <c r="B2728">
        <v>15</v>
      </c>
      <c r="C2728">
        <v>1560</v>
      </c>
      <c r="D2728">
        <v>2727</v>
      </c>
      <c r="E2728">
        <v>21</v>
      </c>
      <c r="F2728" s="8" t="str">
        <f t="shared" si="84"/>
        <v>insert into Inventario values (2727,15,1560,2727,21);</v>
      </c>
    </row>
    <row r="2729" spans="1:6" x14ac:dyDescent="0.25">
      <c r="A2729" s="8">
        <f t="shared" si="85"/>
        <v>2728</v>
      </c>
      <c r="B2729">
        <v>27</v>
      </c>
      <c r="C2729">
        <v>3666</v>
      </c>
      <c r="D2729">
        <v>2728</v>
      </c>
      <c r="E2729">
        <v>22</v>
      </c>
      <c r="F2729" s="8" t="str">
        <f t="shared" si="84"/>
        <v>insert into Inventario values (2728,27,3666,2728,22);</v>
      </c>
    </row>
    <row r="2730" spans="1:6" x14ac:dyDescent="0.25">
      <c r="A2730" s="8">
        <f t="shared" si="85"/>
        <v>2729</v>
      </c>
      <c r="B2730">
        <v>14</v>
      </c>
      <c r="C2730">
        <v>1872</v>
      </c>
      <c r="D2730">
        <v>2729</v>
      </c>
      <c r="E2730">
        <v>23</v>
      </c>
      <c r="F2730" s="8" t="str">
        <f t="shared" si="84"/>
        <v>insert into Inventario values (2729,14,1872,2729,23);</v>
      </c>
    </row>
    <row r="2731" spans="1:6" x14ac:dyDescent="0.25">
      <c r="A2731" s="8">
        <f t="shared" si="85"/>
        <v>2730</v>
      </c>
      <c r="B2731">
        <v>16</v>
      </c>
      <c r="C2731">
        <v>2184</v>
      </c>
      <c r="D2731">
        <v>2730</v>
      </c>
      <c r="E2731">
        <v>24</v>
      </c>
      <c r="F2731" s="8" t="str">
        <f t="shared" si="84"/>
        <v>insert into Inventario values (2730,16,2184,2730,24);</v>
      </c>
    </row>
    <row r="2732" spans="1:6" x14ac:dyDescent="0.25">
      <c r="A2732" s="8">
        <f t="shared" si="85"/>
        <v>2731</v>
      </c>
      <c r="B2732">
        <v>108</v>
      </c>
      <c r="C2732">
        <v>14664</v>
      </c>
      <c r="D2732">
        <v>2731</v>
      </c>
      <c r="E2732">
        <v>25</v>
      </c>
      <c r="F2732" s="8" t="str">
        <f t="shared" si="84"/>
        <v>insert into Inventario values (2731,108,14664,2731,25);</v>
      </c>
    </row>
    <row r="2733" spans="1:6" x14ac:dyDescent="0.25">
      <c r="A2733" s="8">
        <f t="shared" si="85"/>
        <v>2732</v>
      </c>
      <c r="B2733">
        <v>33</v>
      </c>
      <c r="C2733">
        <v>4524</v>
      </c>
      <c r="D2733">
        <v>2732</v>
      </c>
      <c r="E2733">
        <v>26</v>
      </c>
      <c r="F2733" s="8" t="str">
        <f t="shared" si="84"/>
        <v>insert into Inventario values (2732,33,4524,2732,26);</v>
      </c>
    </row>
    <row r="2734" spans="1:6" x14ac:dyDescent="0.25">
      <c r="A2734" s="8">
        <f t="shared" si="85"/>
        <v>2733</v>
      </c>
      <c r="B2734">
        <v>805.5</v>
      </c>
      <c r="C2734">
        <v>125658</v>
      </c>
      <c r="D2734">
        <v>2733</v>
      </c>
      <c r="E2734">
        <v>27</v>
      </c>
      <c r="F2734" s="8" t="str">
        <f t="shared" si="84"/>
        <v>insert into Inventario values (2733,805.5,125658,2733,27);</v>
      </c>
    </row>
    <row r="2735" spans="1:6" x14ac:dyDescent="0.25">
      <c r="A2735" s="8">
        <f t="shared" si="85"/>
        <v>2734</v>
      </c>
      <c r="B2735">
        <v>50</v>
      </c>
      <c r="C2735">
        <v>6864</v>
      </c>
      <c r="D2735">
        <v>2734</v>
      </c>
      <c r="E2735">
        <v>28</v>
      </c>
      <c r="F2735" s="8" t="str">
        <f t="shared" si="84"/>
        <v>insert into Inventario values (2734,50,6864,2734,28);</v>
      </c>
    </row>
    <row r="2736" spans="1:6" x14ac:dyDescent="0.25">
      <c r="A2736" s="8">
        <f t="shared" si="85"/>
        <v>2735</v>
      </c>
      <c r="B2736">
        <v>80</v>
      </c>
      <c r="C2736">
        <v>11076</v>
      </c>
      <c r="D2736">
        <v>2735</v>
      </c>
      <c r="E2736">
        <v>29</v>
      </c>
      <c r="F2736" s="8" t="str">
        <f t="shared" si="84"/>
        <v>insert into Inventario values (2735,80,11076,2735,29);</v>
      </c>
    </row>
    <row r="2737" spans="1:6" x14ac:dyDescent="0.25">
      <c r="A2737" s="8">
        <f t="shared" si="85"/>
        <v>2736</v>
      </c>
      <c r="B2737">
        <v>125</v>
      </c>
      <c r="C2737">
        <v>17940</v>
      </c>
      <c r="D2737">
        <v>2736</v>
      </c>
      <c r="E2737">
        <v>30</v>
      </c>
      <c r="F2737" s="8" t="str">
        <f t="shared" si="84"/>
        <v>insert into Inventario values (2736,125,17940,2736,30);</v>
      </c>
    </row>
    <row r="2738" spans="1:6" x14ac:dyDescent="0.25">
      <c r="A2738" s="8">
        <f t="shared" si="85"/>
        <v>2737</v>
      </c>
      <c r="B2738">
        <v>74</v>
      </c>
      <c r="C2738">
        <v>10374</v>
      </c>
      <c r="D2738">
        <v>2737</v>
      </c>
      <c r="E2738">
        <v>31</v>
      </c>
      <c r="F2738" s="8" t="str">
        <f t="shared" si="84"/>
        <v>insert into Inventario values (2737,74,10374,2737,31);</v>
      </c>
    </row>
    <row r="2739" spans="1:6" x14ac:dyDescent="0.25">
      <c r="A2739" s="8">
        <f t="shared" si="85"/>
        <v>2738</v>
      </c>
      <c r="B2739">
        <v>195</v>
      </c>
      <c r="C2739">
        <v>30420</v>
      </c>
      <c r="D2739">
        <v>2738</v>
      </c>
      <c r="E2739">
        <v>32</v>
      </c>
      <c r="F2739" s="8" t="str">
        <f t="shared" si="84"/>
        <v>insert into Inventario values (2738,195,30420,2738,32);</v>
      </c>
    </row>
    <row r="2740" spans="1:6" x14ac:dyDescent="0.25">
      <c r="A2740" s="8">
        <f t="shared" si="85"/>
        <v>2739</v>
      </c>
      <c r="B2740">
        <v>74</v>
      </c>
      <c r="C2740">
        <v>10140</v>
      </c>
      <c r="D2740">
        <v>2739</v>
      </c>
      <c r="E2740">
        <v>33</v>
      </c>
      <c r="F2740" s="8" t="str">
        <f t="shared" si="84"/>
        <v>insert into Inventario values (2739,74,10140,2739,33);</v>
      </c>
    </row>
    <row r="2741" spans="1:6" x14ac:dyDescent="0.25">
      <c r="A2741" s="8">
        <f t="shared" si="85"/>
        <v>2740</v>
      </c>
      <c r="B2741">
        <v>97</v>
      </c>
      <c r="C2741">
        <v>13260</v>
      </c>
      <c r="D2741">
        <v>2740</v>
      </c>
      <c r="E2741">
        <v>1</v>
      </c>
      <c r="F2741" s="8" t="str">
        <f t="shared" si="84"/>
        <v>insert into Inventario values (2740,97,13260,2740,1);</v>
      </c>
    </row>
    <row r="2742" spans="1:6" x14ac:dyDescent="0.25">
      <c r="A2742" s="8">
        <f t="shared" si="85"/>
        <v>2741</v>
      </c>
      <c r="B2742">
        <v>77</v>
      </c>
      <c r="C2742">
        <v>10452</v>
      </c>
      <c r="D2742">
        <v>2741</v>
      </c>
      <c r="E2742">
        <v>2</v>
      </c>
      <c r="F2742" s="8" t="str">
        <f t="shared" si="84"/>
        <v>insert into Inventario values (2741,77,10452,2741,2);</v>
      </c>
    </row>
    <row r="2743" spans="1:6" x14ac:dyDescent="0.25">
      <c r="A2743" s="8">
        <f t="shared" si="85"/>
        <v>2742</v>
      </c>
      <c r="B2743">
        <v>195</v>
      </c>
      <c r="C2743">
        <v>30420</v>
      </c>
      <c r="D2743">
        <v>2742</v>
      </c>
      <c r="E2743">
        <v>3</v>
      </c>
      <c r="F2743" s="8" t="str">
        <f t="shared" si="84"/>
        <v>insert into Inventario values (2742,195,30420,2742,3);</v>
      </c>
    </row>
    <row r="2744" spans="1:6" x14ac:dyDescent="0.25">
      <c r="A2744" s="8">
        <f t="shared" si="85"/>
        <v>2743</v>
      </c>
      <c r="B2744">
        <v>380</v>
      </c>
      <c r="C2744">
        <v>59280</v>
      </c>
      <c r="D2744">
        <v>2743</v>
      </c>
      <c r="E2744">
        <v>4</v>
      </c>
      <c r="F2744" s="8" t="str">
        <f t="shared" si="84"/>
        <v>insert into Inventario values (2743,380,59280,2743,4);</v>
      </c>
    </row>
    <row r="2745" spans="1:6" x14ac:dyDescent="0.25">
      <c r="A2745" s="8">
        <f t="shared" si="85"/>
        <v>2744</v>
      </c>
      <c r="B2745">
        <v>21</v>
      </c>
      <c r="C2745">
        <v>2808</v>
      </c>
      <c r="D2745">
        <v>2744</v>
      </c>
      <c r="E2745">
        <v>5</v>
      </c>
      <c r="F2745" s="8" t="str">
        <f t="shared" si="84"/>
        <v>insert into Inventario values (2744,21,2808,2744,5);</v>
      </c>
    </row>
    <row r="2746" spans="1:6" x14ac:dyDescent="0.25">
      <c r="A2746" s="8">
        <f t="shared" si="85"/>
        <v>2745</v>
      </c>
      <c r="B2746">
        <v>19</v>
      </c>
      <c r="C2746">
        <v>2496</v>
      </c>
      <c r="D2746">
        <v>2745</v>
      </c>
      <c r="E2746">
        <v>6</v>
      </c>
      <c r="F2746" s="8" t="str">
        <f t="shared" si="84"/>
        <v>insert into Inventario values (2745,19,2496,2745,6);</v>
      </c>
    </row>
    <row r="2747" spans="1:6" x14ac:dyDescent="0.25">
      <c r="A2747" s="8">
        <f t="shared" si="85"/>
        <v>2746</v>
      </c>
      <c r="B2747">
        <v>15</v>
      </c>
      <c r="C2747">
        <v>2028</v>
      </c>
      <c r="D2747">
        <v>2746</v>
      </c>
      <c r="E2747">
        <v>7</v>
      </c>
      <c r="F2747" s="8" t="str">
        <f t="shared" si="84"/>
        <v>insert into Inventario values (2746,15,2028,2746,7);</v>
      </c>
    </row>
    <row r="2748" spans="1:6" x14ac:dyDescent="0.25">
      <c r="A2748" s="8">
        <f t="shared" si="85"/>
        <v>2747</v>
      </c>
      <c r="B2748">
        <v>52</v>
      </c>
      <c r="C2748">
        <v>7098</v>
      </c>
      <c r="D2748">
        <v>2747</v>
      </c>
      <c r="E2748">
        <v>8</v>
      </c>
      <c r="F2748" s="8" t="str">
        <f t="shared" si="84"/>
        <v>insert into Inventario values (2747,52,7098,2747,8);</v>
      </c>
    </row>
    <row r="2749" spans="1:6" x14ac:dyDescent="0.25">
      <c r="A2749" s="8">
        <f t="shared" si="85"/>
        <v>2748</v>
      </c>
      <c r="B2749">
        <v>47</v>
      </c>
      <c r="C2749">
        <v>6318</v>
      </c>
      <c r="D2749">
        <v>2748</v>
      </c>
      <c r="E2749">
        <v>9</v>
      </c>
      <c r="F2749" s="8" t="str">
        <f t="shared" si="84"/>
        <v>insert into Inventario values (2748,47,6318,2748,9);</v>
      </c>
    </row>
    <row r="2750" spans="1:6" x14ac:dyDescent="0.25">
      <c r="A2750" s="8">
        <f t="shared" si="85"/>
        <v>2749</v>
      </c>
      <c r="B2750">
        <v>242</v>
      </c>
      <c r="C2750">
        <v>32994</v>
      </c>
      <c r="D2750">
        <v>2749</v>
      </c>
      <c r="E2750">
        <v>10</v>
      </c>
      <c r="F2750" s="8" t="str">
        <f t="shared" si="84"/>
        <v>insert into Inventario values (2749,242,32994,2749,10);</v>
      </c>
    </row>
    <row r="2751" spans="1:6" x14ac:dyDescent="0.25">
      <c r="A2751" s="8">
        <f t="shared" si="85"/>
        <v>2750</v>
      </c>
      <c r="B2751">
        <v>43</v>
      </c>
      <c r="C2751">
        <v>5850</v>
      </c>
      <c r="D2751">
        <v>2750</v>
      </c>
      <c r="E2751">
        <v>11</v>
      </c>
      <c r="F2751" s="8" t="str">
        <f t="shared" si="84"/>
        <v>insert into Inventario values (2750,43,5850,2750,11);</v>
      </c>
    </row>
    <row r="2752" spans="1:6" x14ac:dyDescent="0.25">
      <c r="A2752" s="8">
        <f t="shared" si="85"/>
        <v>2751</v>
      </c>
      <c r="B2752">
        <v>43</v>
      </c>
      <c r="C2752">
        <v>5850</v>
      </c>
      <c r="D2752">
        <v>2751</v>
      </c>
      <c r="E2752">
        <v>12</v>
      </c>
      <c r="F2752" s="8" t="str">
        <f t="shared" si="84"/>
        <v>insert into Inventario values (2751,43,5850,2751,12);</v>
      </c>
    </row>
    <row r="2753" spans="1:6" x14ac:dyDescent="0.25">
      <c r="A2753" s="8">
        <f t="shared" si="85"/>
        <v>2752</v>
      </c>
      <c r="B2753">
        <v>130</v>
      </c>
      <c r="C2753">
        <v>17706</v>
      </c>
      <c r="D2753">
        <v>2752</v>
      </c>
      <c r="E2753">
        <v>13</v>
      </c>
      <c r="F2753" s="8" t="str">
        <f t="shared" si="84"/>
        <v>insert into Inventario values (2752,130,17706,2752,13);</v>
      </c>
    </row>
    <row r="2754" spans="1:6" x14ac:dyDescent="0.25">
      <c r="A2754" s="8">
        <f t="shared" si="85"/>
        <v>2753</v>
      </c>
      <c r="B2754">
        <v>175</v>
      </c>
      <c r="C2754">
        <v>25740</v>
      </c>
      <c r="D2754">
        <v>2753</v>
      </c>
      <c r="E2754">
        <v>14</v>
      </c>
      <c r="F2754" s="8" t="str">
        <f t="shared" si="84"/>
        <v>insert into Inventario values (2753,175,25740,2753,14);</v>
      </c>
    </row>
    <row r="2755" spans="1:6" x14ac:dyDescent="0.25">
      <c r="A2755" s="8">
        <f t="shared" si="85"/>
        <v>2754</v>
      </c>
      <c r="B2755">
        <v>120</v>
      </c>
      <c r="C2755">
        <v>17160</v>
      </c>
      <c r="D2755">
        <v>2754</v>
      </c>
      <c r="E2755">
        <v>15</v>
      </c>
      <c r="F2755" s="8" t="str">
        <f t="shared" ref="F2755:F2818" si="86">"insert into Inventario values ("&amp;A2755&amp;","&amp;B2755&amp;","&amp;C2755&amp;","&amp;D2755&amp;","&amp;E2755&amp;");"</f>
        <v>insert into Inventario values (2754,120,17160,2754,15);</v>
      </c>
    </row>
    <row r="2756" spans="1:6" x14ac:dyDescent="0.25">
      <c r="A2756" s="8">
        <f t="shared" ref="A2756:A2819" si="87">+A2755+1</f>
        <v>2755</v>
      </c>
      <c r="B2756">
        <v>19</v>
      </c>
      <c r="C2756">
        <v>2574</v>
      </c>
      <c r="D2756">
        <v>2755</v>
      </c>
      <c r="E2756">
        <v>16</v>
      </c>
      <c r="F2756" s="8" t="str">
        <f t="shared" si="86"/>
        <v>insert into Inventario values (2755,19,2574,2755,16);</v>
      </c>
    </row>
    <row r="2757" spans="1:6" x14ac:dyDescent="0.25">
      <c r="A2757" s="8">
        <f t="shared" si="87"/>
        <v>2756</v>
      </c>
      <c r="B2757">
        <v>48</v>
      </c>
      <c r="C2757">
        <v>6552</v>
      </c>
      <c r="D2757">
        <v>2756</v>
      </c>
      <c r="E2757">
        <v>17</v>
      </c>
      <c r="F2757" s="8" t="str">
        <f t="shared" si="86"/>
        <v>insert into Inventario values (2756,48,6552,2756,17);</v>
      </c>
    </row>
    <row r="2758" spans="1:6" x14ac:dyDescent="0.25">
      <c r="A2758" s="8">
        <f t="shared" si="87"/>
        <v>2757</v>
      </c>
      <c r="B2758">
        <v>22</v>
      </c>
      <c r="C2758">
        <v>2964</v>
      </c>
      <c r="D2758">
        <v>2757</v>
      </c>
      <c r="E2758">
        <v>18</v>
      </c>
      <c r="F2758" s="8" t="str">
        <f t="shared" si="86"/>
        <v>insert into Inventario values (2757,22,2964,2757,18);</v>
      </c>
    </row>
    <row r="2759" spans="1:6" x14ac:dyDescent="0.25">
      <c r="A2759" s="8">
        <f t="shared" si="87"/>
        <v>2758</v>
      </c>
      <c r="B2759">
        <v>19</v>
      </c>
      <c r="C2759">
        <v>2574</v>
      </c>
      <c r="D2759">
        <v>2758</v>
      </c>
      <c r="E2759">
        <v>19</v>
      </c>
      <c r="F2759" s="8" t="str">
        <f t="shared" si="86"/>
        <v>insert into Inventario values (2758,19,2574,2758,19);</v>
      </c>
    </row>
    <row r="2760" spans="1:6" x14ac:dyDescent="0.25">
      <c r="A2760" s="8">
        <f t="shared" si="87"/>
        <v>2759</v>
      </c>
      <c r="B2760">
        <v>249</v>
      </c>
      <c r="C2760">
        <v>37206</v>
      </c>
      <c r="D2760">
        <v>2759</v>
      </c>
      <c r="E2760">
        <v>20</v>
      </c>
      <c r="F2760" s="8" t="str">
        <f t="shared" si="86"/>
        <v>insert into Inventario values (2759,249,37206,2759,20);</v>
      </c>
    </row>
    <row r="2761" spans="1:6" x14ac:dyDescent="0.25">
      <c r="A2761" s="8">
        <f t="shared" si="87"/>
        <v>2760</v>
      </c>
      <c r="B2761">
        <v>27</v>
      </c>
      <c r="C2761">
        <v>3666</v>
      </c>
      <c r="D2761">
        <v>2760</v>
      </c>
      <c r="E2761">
        <v>21</v>
      </c>
      <c r="F2761" s="8" t="str">
        <f t="shared" si="86"/>
        <v>insert into Inventario values (2760,27,3666,2760,21);</v>
      </c>
    </row>
    <row r="2762" spans="1:6" x14ac:dyDescent="0.25">
      <c r="A2762" s="8">
        <f t="shared" si="87"/>
        <v>2761</v>
      </c>
      <c r="B2762">
        <v>68</v>
      </c>
      <c r="C2762">
        <v>9360</v>
      </c>
      <c r="D2762">
        <v>2761</v>
      </c>
      <c r="E2762">
        <v>22</v>
      </c>
      <c r="F2762" s="8" t="str">
        <f t="shared" si="86"/>
        <v>insert into Inventario values (2761,68,9360,2761,22);</v>
      </c>
    </row>
    <row r="2763" spans="1:6" x14ac:dyDescent="0.25">
      <c r="A2763" s="8">
        <f t="shared" si="87"/>
        <v>2762</v>
      </c>
      <c r="B2763">
        <v>82</v>
      </c>
      <c r="C2763">
        <v>11310</v>
      </c>
      <c r="D2763">
        <v>2762</v>
      </c>
      <c r="E2763">
        <v>23</v>
      </c>
      <c r="F2763" s="8" t="str">
        <f t="shared" si="86"/>
        <v>insert into Inventario values (2762,82,11310,2762,23);</v>
      </c>
    </row>
    <row r="2764" spans="1:6" x14ac:dyDescent="0.25">
      <c r="A2764" s="8">
        <f t="shared" si="87"/>
        <v>2763</v>
      </c>
      <c r="B2764">
        <v>70</v>
      </c>
      <c r="C2764">
        <v>9672</v>
      </c>
      <c r="D2764">
        <v>2763</v>
      </c>
      <c r="E2764">
        <v>24</v>
      </c>
      <c r="F2764" s="8" t="str">
        <f t="shared" si="86"/>
        <v>insert into Inventario values (2763,70,9672,2763,24);</v>
      </c>
    </row>
    <row r="2765" spans="1:6" x14ac:dyDescent="0.25">
      <c r="A2765" s="8">
        <f t="shared" si="87"/>
        <v>2764</v>
      </c>
      <c r="B2765">
        <v>156</v>
      </c>
      <c r="C2765">
        <v>21528</v>
      </c>
      <c r="D2765">
        <v>2764</v>
      </c>
      <c r="E2765">
        <v>25</v>
      </c>
      <c r="F2765" s="8" t="str">
        <f t="shared" si="86"/>
        <v>insert into Inventario values (2764,156,21528,2764,25);</v>
      </c>
    </row>
    <row r="2766" spans="1:6" x14ac:dyDescent="0.25">
      <c r="A2766" s="8">
        <f t="shared" si="87"/>
        <v>2765</v>
      </c>
      <c r="B2766">
        <v>213</v>
      </c>
      <c r="C2766">
        <v>31590</v>
      </c>
      <c r="D2766">
        <v>2765</v>
      </c>
      <c r="E2766">
        <v>26</v>
      </c>
      <c r="F2766" s="8" t="str">
        <f t="shared" si="86"/>
        <v>insert into Inventario values (2765,213,31590,2765,26);</v>
      </c>
    </row>
    <row r="2767" spans="1:6" x14ac:dyDescent="0.25">
      <c r="A2767" s="8">
        <f t="shared" si="87"/>
        <v>2766</v>
      </c>
      <c r="B2767">
        <v>87</v>
      </c>
      <c r="C2767">
        <v>11778</v>
      </c>
      <c r="D2767">
        <v>2766</v>
      </c>
      <c r="E2767">
        <v>27</v>
      </c>
      <c r="F2767" s="8" t="str">
        <f t="shared" si="86"/>
        <v>insert into Inventario values (2766,87,11778,2766,27);</v>
      </c>
    </row>
    <row r="2768" spans="1:6" x14ac:dyDescent="0.25">
      <c r="A2768" s="8">
        <f t="shared" si="87"/>
        <v>2767</v>
      </c>
      <c r="B2768">
        <v>81</v>
      </c>
      <c r="C2768">
        <v>10998</v>
      </c>
      <c r="D2768">
        <v>2767</v>
      </c>
      <c r="E2768">
        <v>28</v>
      </c>
      <c r="F2768" s="8" t="str">
        <f t="shared" si="86"/>
        <v>insert into Inventario values (2767,81,10998,2767,28);</v>
      </c>
    </row>
    <row r="2769" spans="1:6" x14ac:dyDescent="0.25">
      <c r="A2769" s="8">
        <f t="shared" si="87"/>
        <v>2768</v>
      </c>
      <c r="B2769">
        <v>498.5</v>
      </c>
      <c r="C2769">
        <v>77766</v>
      </c>
      <c r="D2769">
        <v>2768</v>
      </c>
      <c r="E2769">
        <v>29</v>
      </c>
      <c r="F2769" s="8" t="str">
        <f t="shared" si="86"/>
        <v>insert into Inventario values (2768,498.5,77766,2768,29);</v>
      </c>
    </row>
    <row r="2770" spans="1:6" x14ac:dyDescent="0.25">
      <c r="A2770" s="8">
        <f t="shared" si="87"/>
        <v>2769</v>
      </c>
      <c r="B2770">
        <v>91</v>
      </c>
      <c r="C2770">
        <v>12324</v>
      </c>
      <c r="D2770">
        <v>2769</v>
      </c>
      <c r="E2770">
        <v>30</v>
      </c>
      <c r="F2770" s="8" t="str">
        <f t="shared" si="86"/>
        <v>insert into Inventario values (2769,91,12324,2769,30);</v>
      </c>
    </row>
    <row r="2771" spans="1:6" x14ac:dyDescent="0.25">
      <c r="A2771" s="8">
        <f t="shared" si="87"/>
        <v>2770</v>
      </c>
      <c r="B2771">
        <v>112</v>
      </c>
      <c r="C2771">
        <v>15912</v>
      </c>
      <c r="D2771">
        <v>2770</v>
      </c>
      <c r="E2771">
        <v>31</v>
      </c>
      <c r="F2771" s="8" t="str">
        <f t="shared" si="86"/>
        <v>insert into Inventario values (2770,112,15912,2770,31);</v>
      </c>
    </row>
    <row r="2772" spans="1:6" x14ac:dyDescent="0.25">
      <c r="A2772" s="8">
        <f t="shared" si="87"/>
        <v>2771</v>
      </c>
      <c r="B2772">
        <v>146</v>
      </c>
      <c r="C2772">
        <v>21138</v>
      </c>
      <c r="D2772">
        <v>2771</v>
      </c>
      <c r="E2772">
        <v>32</v>
      </c>
      <c r="F2772" s="8" t="str">
        <f t="shared" si="86"/>
        <v>insert into Inventario values (2771,146,21138,2771,32);</v>
      </c>
    </row>
    <row r="2773" spans="1:6" x14ac:dyDescent="0.25">
      <c r="A2773" s="8">
        <f t="shared" si="87"/>
        <v>2772</v>
      </c>
      <c r="B2773">
        <v>50</v>
      </c>
      <c r="C2773">
        <v>7020</v>
      </c>
      <c r="D2773">
        <v>2772</v>
      </c>
      <c r="E2773">
        <v>33</v>
      </c>
      <c r="F2773" s="8" t="str">
        <f t="shared" si="86"/>
        <v>insert into Inventario values (2772,50,7020,2772,33);</v>
      </c>
    </row>
    <row r="2774" spans="1:6" x14ac:dyDescent="0.25">
      <c r="A2774" s="8">
        <f t="shared" si="87"/>
        <v>2773</v>
      </c>
      <c r="B2774">
        <v>55</v>
      </c>
      <c r="C2774">
        <v>7800</v>
      </c>
      <c r="D2774">
        <v>2773</v>
      </c>
      <c r="E2774">
        <v>1</v>
      </c>
      <c r="F2774" s="8" t="str">
        <f t="shared" si="86"/>
        <v>insert into Inventario values (2773,55,7800,2773,1);</v>
      </c>
    </row>
    <row r="2775" spans="1:6" x14ac:dyDescent="0.25">
      <c r="A2775" s="8">
        <f t="shared" si="87"/>
        <v>2774</v>
      </c>
      <c r="B2775">
        <v>11</v>
      </c>
      <c r="C2775">
        <v>1482</v>
      </c>
      <c r="D2775">
        <v>2774</v>
      </c>
      <c r="E2775">
        <v>2</v>
      </c>
      <c r="F2775" s="8" t="str">
        <f t="shared" si="86"/>
        <v>insert into Inventario values (2774,11,1482,2774,2);</v>
      </c>
    </row>
    <row r="2776" spans="1:6" x14ac:dyDescent="0.25">
      <c r="A2776" s="8">
        <f t="shared" si="87"/>
        <v>2775</v>
      </c>
      <c r="B2776">
        <v>26</v>
      </c>
      <c r="C2776">
        <v>3510</v>
      </c>
      <c r="D2776">
        <v>2775</v>
      </c>
      <c r="E2776">
        <v>3</v>
      </c>
      <c r="F2776" s="8" t="str">
        <f t="shared" si="86"/>
        <v>insert into Inventario values (2775,26,3510,2775,3);</v>
      </c>
    </row>
    <row r="2777" spans="1:6" x14ac:dyDescent="0.25">
      <c r="A2777" s="8">
        <f t="shared" si="87"/>
        <v>2776</v>
      </c>
      <c r="B2777">
        <v>20</v>
      </c>
      <c r="C2777">
        <v>2652</v>
      </c>
      <c r="D2777">
        <v>2776</v>
      </c>
      <c r="E2777">
        <v>4</v>
      </c>
      <c r="F2777" s="8" t="str">
        <f t="shared" si="86"/>
        <v>insert into Inventario values (2776,20,2652,2776,4);</v>
      </c>
    </row>
    <row r="2778" spans="1:6" x14ac:dyDescent="0.25">
      <c r="A2778" s="8">
        <f t="shared" si="87"/>
        <v>2777</v>
      </c>
      <c r="B2778">
        <v>26</v>
      </c>
      <c r="C2778">
        <v>3510</v>
      </c>
      <c r="D2778">
        <v>2777</v>
      </c>
      <c r="E2778">
        <v>5</v>
      </c>
      <c r="F2778" s="8" t="str">
        <f t="shared" si="86"/>
        <v>insert into Inventario values (2777,26,3510,2777,5);</v>
      </c>
    </row>
    <row r="2779" spans="1:6" x14ac:dyDescent="0.25">
      <c r="A2779" s="8">
        <f t="shared" si="87"/>
        <v>2778</v>
      </c>
      <c r="B2779">
        <v>26</v>
      </c>
      <c r="C2779">
        <v>3510</v>
      </c>
      <c r="D2779">
        <v>2778</v>
      </c>
      <c r="E2779">
        <v>6</v>
      </c>
      <c r="F2779" s="8" t="str">
        <f t="shared" si="86"/>
        <v>insert into Inventario values (2778,26,3510,2778,6);</v>
      </c>
    </row>
    <row r="2780" spans="1:6" x14ac:dyDescent="0.25">
      <c r="A2780" s="8">
        <f t="shared" si="87"/>
        <v>2779</v>
      </c>
      <c r="B2780">
        <v>11</v>
      </c>
      <c r="C2780">
        <v>1482</v>
      </c>
      <c r="D2780">
        <v>2779</v>
      </c>
      <c r="E2780">
        <v>7</v>
      </c>
      <c r="F2780" s="8" t="str">
        <f t="shared" si="86"/>
        <v>insert into Inventario values (2779,11,1482,2779,7);</v>
      </c>
    </row>
    <row r="2781" spans="1:6" x14ac:dyDescent="0.25">
      <c r="A2781" s="8">
        <f t="shared" si="87"/>
        <v>2780</v>
      </c>
      <c r="B2781">
        <v>8</v>
      </c>
      <c r="C2781">
        <v>1092</v>
      </c>
      <c r="D2781">
        <v>2780</v>
      </c>
      <c r="E2781">
        <v>8</v>
      </c>
      <c r="F2781" s="8" t="str">
        <f t="shared" si="86"/>
        <v>insert into Inventario values (2780,8,1092,2780,8);</v>
      </c>
    </row>
    <row r="2782" spans="1:6" x14ac:dyDescent="0.25">
      <c r="A2782" s="8">
        <f t="shared" si="87"/>
        <v>2781</v>
      </c>
      <c r="B2782">
        <v>22</v>
      </c>
      <c r="C2782">
        <v>2886</v>
      </c>
      <c r="D2782">
        <v>2781</v>
      </c>
      <c r="E2782">
        <v>9</v>
      </c>
      <c r="F2782" s="8" t="str">
        <f t="shared" si="86"/>
        <v>insert into Inventario values (2781,22,2886,2781,9);</v>
      </c>
    </row>
    <row r="2783" spans="1:6" x14ac:dyDescent="0.25">
      <c r="A2783" s="8">
        <f t="shared" si="87"/>
        <v>2782</v>
      </c>
      <c r="B2783">
        <v>26</v>
      </c>
      <c r="C2783">
        <v>3510</v>
      </c>
      <c r="D2783">
        <v>2782</v>
      </c>
      <c r="E2783">
        <v>10</v>
      </c>
      <c r="F2783" s="8" t="str">
        <f t="shared" si="86"/>
        <v>insert into Inventario values (2782,26,3510,2782,10);</v>
      </c>
    </row>
    <row r="2784" spans="1:6" x14ac:dyDescent="0.25">
      <c r="A2784" s="8">
        <f t="shared" si="87"/>
        <v>2783</v>
      </c>
      <c r="B2784">
        <v>11</v>
      </c>
      <c r="C2784">
        <v>1482</v>
      </c>
      <c r="D2784">
        <v>2783</v>
      </c>
      <c r="E2784">
        <v>11</v>
      </c>
      <c r="F2784" s="8" t="str">
        <f t="shared" si="86"/>
        <v>insert into Inventario values (2783,11,1482,2783,11);</v>
      </c>
    </row>
    <row r="2785" spans="1:6" x14ac:dyDescent="0.25">
      <c r="A2785" s="8">
        <f t="shared" si="87"/>
        <v>2784</v>
      </c>
      <c r="B2785">
        <v>30</v>
      </c>
      <c r="C2785">
        <v>4056</v>
      </c>
      <c r="D2785">
        <v>2784</v>
      </c>
      <c r="E2785">
        <v>12</v>
      </c>
      <c r="F2785" s="8" t="str">
        <f t="shared" si="86"/>
        <v>insert into Inventario values (2784,30,4056,2784,12);</v>
      </c>
    </row>
    <row r="2786" spans="1:6" x14ac:dyDescent="0.25">
      <c r="A2786" s="8">
        <f t="shared" si="87"/>
        <v>2785</v>
      </c>
      <c r="B2786">
        <v>38</v>
      </c>
      <c r="C2786">
        <v>5382</v>
      </c>
      <c r="D2786">
        <v>2785</v>
      </c>
      <c r="E2786">
        <v>13</v>
      </c>
      <c r="F2786" s="8" t="str">
        <f t="shared" si="86"/>
        <v>insert into Inventario values (2785,38,5382,2785,13);</v>
      </c>
    </row>
    <row r="2787" spans="1:6" x14ac:dyDescent="0.25">
      <c r="A2787" s="8">
        <f t="shared" si="87"/>
        <v>2786</v>
      </c>
      <c r="B2787">
        <v>60</v>
      </c>
      <c r="C2787">
        <v>8658</v>
      </c>
      <c r="D2787">
        <v>2786</v>
      </c>
      <c r="E2787">
        <v>14</v>
      </c>
      <c r="F2787" s="8" t="str">
        <f t="shared" si="86"/>
        <v>insert into Inventario values (2786,60,8658,2786,14);</v>
      </c>
    </row>
    <row r="2788" spans="1:6" x14ac:dyDescent="0.25">
      <c r="A2788" s="8">
        <f t="shared" si="87"/>
        <v>2787</v>
      </c>
      <c r="B2788">
        <v>47</v>
      </c>
      <c r="C2788">
        <v>6474</v>
      </c>
      <c r="D2788">
        <v>2787</v>
      </c>
      <c r="E2788">
        <v>15</v>
      </c>
      <c r="F2788" s="8" t="str">
        <f t="shared" si="86"/>
        <v>insert into Inventario values (2787,47,6474,2787,15);</v>
      </c>
    </row>
    <row r="2789" spans="1:6" x14ac:dyDescent="0.25">
      <c r="A2789" s="8">
        <f t="shared" si="87"/>
        <v>2788</v>
      </c>
      <c r="B2789">
        <v>55</v>
      </c>
      <c r="C2789">
        <v>7644</v>
      </c>
      <c r="D2789">
        <v>2788</v>
      </c>
      <c r="E2789">
        <v>16</v>
      </c>
      <c r="F2789" s="8" t="str">
        <f t="shared" si="86"/>
        <v>insert into Inventario values (2788,55,7644,2788,16);</v>
      </c>
    </row>
    <row r="2790" spans="1:6" x14ac:dyDescent="0.25">
      <c r="A2790" s="8">
        <f t="shared" si="87"/>
        <v>2789</v>
      </c>
      <c r="B2790">
        <v>45</v>
      </c>
      <c r="C2790">
        <v>6162</v>
      </c>
      <c r="D2790">
        <v>2789</v>
      </c>
      <c r="E2790">
        <v>17</v>
      </c>
      <c r="F2790" s="8" t="str">
        <f t="shared" si="86"/>
        <v>insert into Inventario values (2789,45,6162,2789,17);</v>
      </c>
    </row>
    <row r="2791" spans="1:6" x14ac:dyDescent="0.25">
      <c r="A2791" s="8">
        <f t="shared" si="87"/>
        <v>2790</v>
      </c>
      <c r="B2791">
        <v>56</v>
      </c>
      <c r="C2791">
        <v>0</v>
      </c>
      <c r="D2791">
        <v>2790</v>
      </c>
      <c r="E2791">
        <v>18</v>
      </c>
      <c r="F2791" s="8" t="str">
        <f t="shared" si="86"/>
        <v>insert into Inventario values (2790,56,0,2790,18);</v>
      </c>
    </row>
    <row r="2792" spans="1:6" x14ac:dyDescent="0.25">
      <c r="A2792" s="8">
        <f t="shared" si="87"/>
        <v>2791</v>
      </c>
      <c r="B2792">
        <v>56</v>
      </c>
      <c r="C2792">
        <v>7644</v>
      </c>
      <c r="D2792">
        <v>2791</v>
      </c>
      <c r="E2792">
        <v>19</v>
      </c>
      <c r="F2792" s="8" t="str">
        <f t="shared" si="86"/>
        <v>insert into Inventario values (2791,56,7644,2791,19);</v>
      </c>
    </row>
    <row r="2793" spans="1:6" x14ac:dyDescent="0.25">
      <c r="A2793" s="8">
        <f t="shared" si="87"/>
        <v>2792</v>
      </c>
      <c r="B2793">
        <v>67</v>
      </c>
      <c r="C2793">
        <v>9048</v>
      </c>
      <c r="D2793">
        <v>2792</v>
      </c>
      <c r="E2793">
        <v>20</v>
      </c>
      <c r="F2793" s="8" t="str">
        <f t="shared" si="86"/>
        <v>insert into Inventario values (2792,67,9048,2792,20);</v>
      </c>
    </row>
    <row r="2794" spans="1:6" x14ac:dyDescent="0.25">
      <c r="A2794" s="8">
        <f t="shared" si="87"/>
        <v>2793</v>
      </c>
      <c r="B2794">
        <v>76</v>
      </c>
      <c r="C2794">
        <v>11856</v>
      </c>
      <c r="D2794">
        <v>2793</v>
      </c>
      <c r="E2794">
        <v>21</v>
      </c>
      <c r="F2794" s="8" t="str">
        <f t="shared" si="86"/>
        <v>insert into Inventario values (2793,76,11856,2793,21);</v>
      </c>
    </row>
    <row r="2795" spans="1:6" x14ac:dyDescent="0.25">
      <c r="A2795" s="8">
        <f t="shared" si="87"/>
        <v>2794</v>
      </c>
      <c r="B2795">
        <v>216</v>
      </c>
      <c r="C2795">
        <v>31356</v>
      </c>
      <c r="D2795">
        <v>2794</v>
      </c>
      <c r="E2795">
        <v>22</v>
      </c>
      <c r="F2795" s="8" t="str">
        <f t="shared" si="86"/>
        <v>insert into Inventario values (2794,216,31356,2794,22);</v>
      </c>
    </row>
    <row r="2796" spans="1:6" x14ac:dyDescent="0.25">
      <c r="A2796" s="8">
        <f t="shared" si="87"/>
        <v>2795</v>
      </c>
      <c r="B2796">
        <v>137</v>
      </c>
      <c r="C2796">
        <v>18954</v>
      </c>
      <c r="D2796">
        <v>2795</v>
      </c>
      <c r="E2796">
        <v>23</v>
      </c>
      <c r="F2796" s="8" t="str">
        <f t="shared" si="86"/>
        <v>insert into Inventario values (2795,137,18954,2795,23);</v>
      </c>
    </row>
    <row r="2797" spans="1:6" x14ac:dyDescent="0.25">
      <c r="A2797" s="8">
        <f t="shared" si="87"/>
        <v>2796</v>
      </c>
      <c r="B2797">
        <v>72</v>
      </c>
      <c r="C2797">
        <v>9750</v>
      </c>
      <c r="D2797">
        <v>2796</v>
      </c>
      <c r="E2797">
        <v>24</v>
      </c>
      <c r="F2797" s="8" t="str">
        <f t="shared" si="86"/>
        <v>insert into Inventario values (2796,72,9750,2796,24);</v>
      </c>
    </row>
    <row r="2798" spans="1:6" x14ac:dyDescent="0.25">
      <c r="A2798" s="8">
        <f t="shared" si="87"/>
        <v>2797</v>
      </c>
      <c r="B2798">
        <v>100</v>
      </c>
      <c r="C2798">
        <v>13650</v>
      </c>
      <c r="D2798">
        <v>2797</v>
      </c>
      <c r="E2798">
        <v>25</v>
      </c>
      <c r="F2798" s="8" t="str">
        <f t="shared" si="86"/>
        <v>insert into Inventario values (2797,100,13650,2797,25);</v>
      </c>
    </row>
    <row r="2799" spans="1:6" x14ac:dyDescent="0.25">
      <c r="A2799" s="8">
        <f t="shared" si="87"/>
        <v>2798</v>
      </c>
      <c r="B2799">
        <v>10</v>
      </c>
      <c r="C2799">
        <v>1404</v>
      </c>
      <c r="D2799">
        <v>2798</v>
      </c>
      <c r="E2799">
        <v>26</v>
      </c>
      <c r="F2799" s="8" t="str">
        <f t="shared" si="86"/>
        <v>insert into Inventario values (2798,10,1404,2798,26);</v>
      </c>
    </row>
    <row r="2800" spans="1:6" x14ac:dyDescent="0.25">
      <c r="A2800" s="8">
        <f t="shared" si="87"/>
        <v>2799</v>
      </c>
      <c r="B2800">
        <v>16</v>
      </c>
      <c r="C2800">
        <v>2184</v>
      </c>
      <c r="D2800">
        <v>2799</v>
      </c>
      <c r="E2800">
        <v>27</v>
      </c>
      <c r="F2800" s="8" t="str">
        <f t="shared" si="86"/>
        <v>insert into Inventario values (2799,16,2184,2799,27);</v>
      </c>
    </row>
    <row r="2801" spans="1:6" x14ac:dyDescent="0.25">
      <c r="A2801" s="8">
        <f t="shared" si="87"/>
        <v>2800</v>
      </c>
      <c r="B2801">
        <v>16</v>
      </c>
      <c r="C2801">
        <v>2184</v>
      </c>
      <c r="D2801">
        <v>2800</v>
      </c>
      <c r="E2801">
        <v>28</v>
      </c>
      <c r="F2801" s="8" t="str">
        <f t="shared" si="86"/>
        <v>insert into Inventario values (2800,16,2184,2800,28);</v>
      </c>
    </row>
    <row r="2802" spans="1:6" x14ac:dyDescent="0.25">
      <c r="A2802" s="8">
        <f t="shared" si="87"/>
        <v>2801</v>
      </c>
      <c r="B2802">
        <v>43</v>
      </c>
      <c r="C2802">
        <v>5850</v>
      </c>
      <c r="D2802">
        <v>2801</v>
      </c>
      <c r="E2802">
        <v>29</v>
      </c>
      <c r="F2802" s="8" t="str">
        <f t="shared" si="86"/>
        <v>insert into Inventario values (2801,43,5850,2801,29);</v>
      </c>
    </row>
    <row r="2803" spans="1:6" x14ac:dyDescent="0.25">
      <c r="A2803" s="8">
        <f t="shared" si="87"/>
        <v>2802</v>
      </c>
      <c r="B2803">
        <v>43</v>
      </c>
      <c r="C2803">
        <v>5850</v>
      </c>
      <c r="D2803">
        <v>2802</v>
      </c>
      <c r="E2803">
        <v>30</v>
      </c>
      <c r="F2803" s="8" t="str">
        <f t="shared" si="86"/>
        <v>insert into Inventario values (2802,43,5850,2802,30);</v>
      </c>
    </row>
    <row r="2804" spans="1:6" x14ac:dyDescent="0.25">
      <c r="A2804" s="8">
        <f t="shared" si="87"/>
        <v>2803</v>
      </c>
      <c r="B2804">
        <v>43</v>
      </c>
      <c r="C2804">
        <v>5928</v>
      </c>
      <c r="D2804">
        <v>2803</v>
      </c>
      <c r="E2804">
        <v>31</v>
      </c>
      <c r="F2804" s="8" t="str">
        <f t="shared" si="86"/>
        <v>insert into Inventario values (2803,43,5928,2803,31);</v>
      </c>
    </row>
    <row r="2805" spans="1:6" x14ac:dyDescent="0.25">
      <c r="A2805" s="8">
        <f t="shared" si="87"/>
        <v>2804</v>
      </c>
      <c r="B2805">
        <v>7</v>
      </c>
      <c r="C2805">
        <v>1092</v>
      </c>
      <c r="D2805">
        <v>2804</v>
      </c>
      <c r="E2805">
        <v>32</v>
      </c>
      <c r="F2805" s="8" t="str">
        <f t="shared" si="86"/>
        <v>insert into Inventario values (2804,7,1092,2804,32);</v>
      </c>
    </row>
    <row r="2806" spans="1:6" x14ac:dyDescent="0.25">
      <c r="A2806" s="8">
        <f t="shared" si="87"/>
        <v>2805</v>
      </c>
      <c r="B2806">
        <v>180</v>
      </c>
      <c r="C2806">
        <v>28080</v>
      </c>
      <c r="D2806">
        <v>2805</v>
      </c>
      <c r="E2806">
        <v>33</v>
      </c>
      <c r="F2806" s="8" t="str">
        <f t="shared" si="86"/>
        <v>insert into Inventario values (2805,180,28080,2805,33);</v>
      </c>
    </row>
    <row r="2807" spans="1:6" x14ac:dyDescent="0.25">
      <c r="A2807" s="8">
        <f t="shared" si="87"/>
        <v>2806</v>
      </c>
      <c r="B2807">
        <v>180</v>
      </c>
      <c r="C2807">
        <v>28080</v>
      </c>
      <c r="D2807">
        <v>2806</v>
      </c>
      <c r="E2807">
        <v>1</v>
      </c>
      <c r="F2807" s="8" t="str">
        <f t="shared" si="86"/>
        <v>insert into Inventario values (2806,180,28080,2806,1);</v>
      </c>
    </row>
    <row r="2808" spans="1:6" x14ac:dyDescent="0.25">
      <c r="A2808" s="8">
        <f t="shared" si="87"/>
        <v>2807</v>
      </c>
      <c r="B2808">
        <v>33</v>
      </c>
      <c r="C2808">
        <v>4524</v>
      </c>
      <c r="D2808">
        <v>2807</v>
      </c>
      <c r="E2808">
        <v>2</v>
      </c>
      <c r="F2808" s="8" t="str">
        <f t="shared" si="86"/>
        <v>insert into Inventario values (2807,33,4524,2807,2);</v>
      </c>
    </row>
    <row r="2809" spans="1:6" x14ac:dyDescent="0.25">
      <c r="A2809" s="8">
        <f t="shared" si="87"/>
        <v>2808</v>
      </c>
      <c r="B2809">
        <v>101</v>
      </c>
      <c r="C2809">
        <v>14118</v>
      </c>
      <c r="D2809">
        <v>2808</v>
      </c>
      <c r="E2809">
        <v>3</v>
      </c>
      <c r="F2809" s="8" t="str">
        <f t="shared" si="86"/>
        <v>insert into Inventario values (2808,101,14118,2808,3);</v>
      </c>
    </row>
    <row r="2810" spans="1:6" x14ac:dyDescent="0.25">
      <c r="A2810" s="8">
        <f t="shared" si="87"/>
        <v>2809</v>
      </c>
      <c r="B2810">
        <v>67</v>
      </c>
      <c r="C2810">
        <v>9048</v>
      </c>
      <c r="D2810">
        <v>2809</v>
      </c>
      <c r="E2810">
        <v>4</v>
      </c>
      <c r="F2810" s="8" t="str">
        <f t="shared" si="86"/>
        <v>insert into Inventario values (2809,67,9048,2809,4);</v>
      </c>
    </row>
    <row r="2811" spans="1:6" x14ac:dyDescent="0.25">
      <c r="A2811" s="8">
        <f t="shared" si="87"/>
        <v>2810</v>
      </c>
      <c r="B2811">
        <v>266</v>
      </c>
      <c r="C2811">
        <v>36348</v>
      </c>
      <c r="D2811">
        <v>2810</v>
      </c>
      <c r="E2811">
        <v>5</v>
      </c>
      <c r="F2811" s="8" t="str">
        <f t="shared" si="86"/>
        <v>insert into Inventario values (2810,266,36348,2810,5);</v>
      </c>
    </row>
    <row r="2812" spans="1:6" x14ac:dyDescent="0.25">
      <c r="A2812" s="8">
        <f t="shared" si="87"/>
        <v>2811</v>
      </c>
      <c r="B2812">
        <v>317</v>
      </c>
      <c r="C2812">
        <v>47892</v>
      </c>
      <c r="D2812">
        <v>2811</v>
      </c>
      <c r="E2812">
        <v>6</v>
      </c>
      <c r="F2812" s="8" t="str">
        <f t="shared" si="86"/>
        <v>insert into Inventario values (2811,317,47892,2811,6);</v>
      </c>
    </row>
    <row r="2813" spans="1:6" x14ac:dyDescent="0.25">
      <c r="A2813" s="8">
        <f t="shared" si="87"/>
        <v>2812</v>
      </c>
      <c r="B2813">
        <v>457.5</v>
      </c>
      <c r="C2813">
        <v>71370</v>
      </c>
      <c r="D2813">
        <v>2812</v>
      </c>
      <c r="E2813">
        <v>7</v>
      </c>
      <c r="F2813" s="8" t="str">
        <f t="shared" si="86"/>
        <v>insert into Inventario values (2812,457.5,71370,2812,7);</v>
      </c>
    </row>
    <row r="2814" spans="1:6" x14ac:dyDescent="0.25">
      <c r="A2814" s="8">
        <f t="shared" si="87"/>
        <v>2813</v>
      </c>
      <c r="B2814">
        <v>84</v>
      </c>
      <c r="C2814">
        <v>11466</v>
      </c>
      <c r="D2814">
        <v>2813</v>
      </c>
      <c r="E2814">
        <v>8</v>
      </c>
      <c r="F2814" s="8" t="str">
        <f t="shared" si="86"/>
        <v>insert into Inventario values (2813,84,11466,2813,8);</v>
      </c>
    </row>
    <row r="2815" spans="1:6" x14ac:dyDescent="0.25">
      <c r="A2815" s="8">
        <f t="shared" si="87"/>
        <v>2814</v>
      </c>
      <c r="B2815">
        <v>101</v>
      </c>
      <c r="C2815">
        <v>14118</v>
      </c>
      <c r="D2815">
        <v>2814</v>
      </c>
      <c r="E2815">
        <v>9</v>
      </c>
      <c r="F2815" s="8" t="str">
        <f t="shared" si="86"/>
        <v>insert into Inventario values (2814,101,14118,2814,9);</v>
      </c>
    </row>
    <row r="2816" spans="1:6" x14ac:dyDescent="0.25">
      <c r="A2816" s="8">
        <f t="shared" si="87"/>
        <v>2815</v>
      </c>
      <c r="B2816">
        <v>65</v>
      </c>
      <c r="C2816">
        <v>8502</v>
      </c>
      <c r="D2816">
        <v>2815</v>
      </c>
      <c r="E2816">
        <v>10</v>
      </c>
      <c r="F2816" s="8" t="str">
        <f t="shared" si="86"/>
        <v>insert into Inventario values (2815,65,8502,2815,10);</v>
      </c>
    </row>
    <row r="2817" spans="1:6" x14ac:dyDescent="0.25">
      <c r="A2817" s="8">
        <f t="shared" si="87"/>
        <v>2816</v>
      </c>
      <c r="B2817">
        <v>108</v>
      </c>
      <c r="C2817">
        <v>14820</v>
      </c>
      <c r="D2817">
        <v>2816</v>
      </c>
      <c r="E2817">
        <v>11</v>
      </c>
      <c r="F2817" s="8" t="str">
        <f t="shared" si="86"/>
        <v>insert into Inventario values (2816,108,14820,2816,11);</v>
      </c>
    </row>
    <row r="2818" spans="1:6" x14ac:dyDescent="0.25">
      <c r="A2818" s="8">
        <f t="shared" si="87"/>
        <v>2817</v>
      </c>
      <c r="B2818">
        <v>108</v>
      </c>
      <c r="C2818">
        <v>14820</v>
      </c>
      <c r="D2818">
        <v>2817</v>
      </c>
      <c r="E2818">
        <v>12</v>
      </c>
      <c r="F2818" s="8" t="str">
        <f t="shared" si="86"/>
        <v>insert into Inventario values (2817,108,14820,2817,12);</v>
      </c>
    </row>
    <row r="2819" spans="1:6" x14ac:dyDescent="0.25">
      <c r="A2819" s="8">
        <f t="shared" si="87"/>
        <v>2818</v>
      </c>
      <c r="B2819">
        <v>276</v>
      </c>
      <c r="C2819">
        <v>41418</v>
      </c>
      <c r="D2819">
        <v>2818</v>
      </c>
      <c r="E2819">
        <v>13</v>
      </c>
      <c r="F2819" s="8" t="str">
        <f t="shared" ref="F2819:F2882" si="88">"insert into Inventario values ("&amp;A2819&amp;","&amp;B2819&amp;","&amp;C2819&amp;","&amp;D2819&amp;","&amp;E2819&amp;");"</f>
        <v>insert into Inventario values (2818,276,41418,2818,13);</v>
      </c>
    </row>
    <row r="2820" spans="1:6" x14ac:dyDescent="0.25">
      <c r="A2820" s="8">
        <f t="shared" ref="A2820:A2883" si="89">+A2819+1</f>
        <v>2819</v>
      </c>
      <c r="B2820">
        <v>276</v>
      </c>
      <c r="C2820">
        <v>41418</v>
      </c>
      <c r="D2820">
        <v>2819</v>
      </c>
      <c r="E2820">
        <v>14</v>
      </c>
      <c r="F2820" s="8" t="str">
        <f t="shared" si="88"/>
        <v>insert into Inventario values (2819,276,41418,2819,14);</v>
      </c>
    </row>
    <row r="2821" spans="1:6" x14ac:dyDescent="0.25">
      <c r="A2821" s="8">
        <f t="shared" si="89"/>
        <v>2820</v>
      </c>
      <c r="B2821">
        <v>10</v>
      </c>
      <c r="C2821">
        <v>1404</v>
      </c>
      <c r="D2821">
        <v>2820</v>
      </c>
      <c r="E2821">
        <v>15</v>
      </c>
      <c r="F2821" s="8" t="str">
        <f t="shared" si="88"/>
        <v>insert into Inventario values (2820,10,1404,2820,15);</v>
      </c>
    </row>
    <row r="2822" spans="1:6" x14ac:dyDescent="0.25">
      <c r="A2822" s="8">
        <f t="shared" si="89"/>
        <v>2821</v>
      </c>
      <c r="B2822">
        <v>7</v>
      </c>
      <c r="C2822">
        <v>858</v>
      </c>
      <c r="D2822">
        <v>2821</v>
      </c>
      <c r="E2822">
        <v>16</v>
      </c>
      <c r="F2822" s="8" t="str">
        <f t="shared" si="88"/>
        <v>insert into Inventario values (2821,7,858,2821,16);</v>
      </c>
    </row>
    <row r="2823" spans="1:6" x14ac:dyDescent="0.25">
      <c r="A2823" s="8">
        <f t="shared" si="89"/>
        <v>2822</v>
      </c>
      <c r="B2823">
        <v>32</v>
      </c>
      <c r="C2823">
        <v>4368</v>
      </c>
      <c r="D2823">
        <v>2822</v>
      </c>
      <c r="E2823">
        <v>17</v>
      </c>
      <c r="F2823" s="8" t="str">
        <f t="shared" si="88"/>
        <v>insert into Inventario values (2822,32,4368,2822,17);</v>
      </c>
    </row>
    <row r="2824" spans="1:6" x14ac:dyDescent="0.25">
      <c r="A2824" s="8">
        <f t="shared" si="89"/>
        <v>2823</v>
      </c>
      <c r="B2824">
        <v>32</v>
      </c>
      <c r="C2824">
        <v>4368</v>
      </c>
      <c r="D2824">
        <v>2823</v>
      </c>
      <c r="E2824">
        <v>18</v>
      </c>
      <c r="F2824" s="8" t="str">
        <f t="shared" si="88"/>
        <v>insert into Inventario values (2823,32,4368,2823,18);</v>
      </c>
    </row>
    <row r="2825" spans="1:6" x14ac:dyDescent="0.25">
      <c r="A2825" s="8">
        <f t="shared" si="89"/>
        <v>2824</v>
      </c>
      <c r="B2825">
        <v>32</v>
      </c>
      <c r="C2825">
        <v>4368</v>
      </c>
      <c r="D2825">
        <v>2824</v>
      </c>
      <c r="E2825">
        <v>19</v>
      </c>
      <c r="F2825" s="8" t="str">
        <f t="shared" si="88"/>
        <v>insert into Inventario values (2824,32,4368,2824,19);</v>
      </c>
    </row>
    <row r="2826" spans="1:6" x14ac:dyDescent="0.25">
      <c r="A2826" s="8">
        <f t="shared" si="89"/>
        <v>2825</v>
      </c>
      <c r="B2826">
        <v>32</v>
      </c>
      <c r="C2826">
        <v>4368</v>
      </c>
      <c r="D2826">
        <v>2825</v>
      </c>
      <c r="E2826">
        <v>20</v>
      </c>
      <c r="F2826" s="8" t="str">
        <f t="shared" si="88"/>
        <v>insert into Inventario values (2825,32,4368,2825,20);</v>
      </c>
    </row>
    <row r="2827" spans="1:6" x14ac:dyDescent="0.25">
      <c r="A2827" s="8">
        <f t="shared" si="89"/>
        <v>2826</v>
      </c>
      <c r="B2827">
        <v>32</v>
      </c>
      <c r="C2827">
        <v>4368</v>
      </c>
      <c r="D2827">
        <v>2826</v>
      </c>
      <c r="E2827">
        <v>21</v>
      </c>
      <c r="F2827" s="8" t="str">
        <f t="shared" si="88"/>
        <v>insert into Inventario values (2826,32,4368,2826,21);</v>
      </c>
    </row>
    <row r="2828" spans="1:6" x14ac:dyDescent="0.25">
      <c r="A2828" s="8">
        <f t="shared" si="89"/>
        <v>2827</v>
      </c>
      <c r="B2828">
        <v>22</v>
      </c>
      <c r="C2828">
        <v>2964</v>
      </c>
      <c r="D2828">
        <v>2827</v>
      </c>
      <c r="E2828">
        <v>22</v>
      </c>
      <c r="F2828" s="8" t="str">
        <f t="shared" si="88"/>
        <v>insert into Inventario values (2827,22,2964,2827,22);</v>
      </c>
    </row>
    <row r="2829" spans="1:6" x14ac:dyDescent="0.25">
      <c r="A2829" s="8">
        <f t="shared" si="89"/>
        <v>2828</v>
      </c>
      <c r="B2829">
        <v>22</v>
      </c>
      <c r="C2829">
        <v>2964</v>
      </c>
      <c r="D2829">
        <v>2828</v>
      </c>
      <c r="E2829">
        <v>23</v>
      </c>
      <c r="F2829" s="8" t="str">
        <f t="shared" si="88"/>
        <v>insert into Inventario values (2828,22,2964,2828,23);</v>
      </c>
    </row>
    <row r="2830" spans="1:6" x14ac:dyDescent="0.25">
      <c r="A2830" s="8">
        <f t="shared" si="89"/>
        <v>2829</v>
      </c>
      <c r="B2830">
        <v>22</v>
      </c>
      <c r="C2830">
        <v>2964</v>
      </c>
      <c r="D2830">
        <v>2829</v>
      </c>
      <c r="E2830">
        <v>24</v>
      </c>
      <c r="F2830" s="8" t="str">
        <f t="shared" si="88"/>
        <v>insert into Inventario values (2829,22,2964,2829,24);</v>
      </c>
    </row>
    <row r="2831" spans="1:6" x14ac:dyDescent="0.25">
      <c r="A2831" s="8">
        <f t="shared" si="89"/>
        <v>2830</v>
      </c>
      <c r="B2831">
        <v>37</v>
      </c>
      <c r="C2831">
        <v>4992</v>
      </c>
      <c r="D2831">
        <v>2830</v>
      </c>
      <c r="E2831">
        <v>25</v>
      </c>
      <c r="F2831" s="8" t="str">
        <f t="shared" si="88"/>
        <v>insert into Inventario values (2830,37,4992,2830,25);</v>
      </c>
    </row>
    <row r="2832" spans="1:6" x14ac:dyDescent="0.25">
      <c r="A2832" s="8">
        <f t="shared" si="89"/>
        <v>2831</v>
      </c>
      <c r="B2832">
        <v>45</v>
      </c>
      <c r="C2832">
        <v>6084</v>
      </c>
      <c r="D2832">
        <v>2831</v>
      </c>
      <c r="E2832">
        <v>26</v>
      </c>
      <c r="F2832" s="8" t="str">
        <f t="shared" si="88"/>
        <v>insert into Inventario values (2831,45,6084,2831,26);</v>
      </c>
    </row>
    <row r="2833" spans="1:6" x14ac:dyDescent="0.25">
      <c r="A2833" s="8">
        <f t="shared" si="89"/>
        <v>2832</v>
      </c>
      <c r="B2833">
        <v>25</v>
      </c>
      <c r="C2833">
        <v>3432</v>
      </c>
      <c r="D2833">
        <v>2832</v>
      </c>
      <c r="E2833">
        <v>27</v>
      </c>
      <c r="F2833" s="8" t="str">
        <f t="shared" si="88"/>
        <v>insert into Inventario values (2832,25,3432,2832,27);</v>
      </c>
    </row>
    <row r="2834" spans="1:6" x14ac:dyDescent="0.25">
      <c r="A2834" s="8">
        <f t="shared" si="89"/>
        <v>2833</v>
      </c>
      <c r="B2834">
        <v>25</v>
      </c>
      <c r="C2834">
        <v>3432</v>
      </c>
      <c r="D2834">
        <v>2833</v>
      </c>
      <c r="E2834">
        <v>28</v>
      </c>
      <c r="F2834" s="8" t="str">
        <f t="shared" si="88"/>
        <v>insert into Inventario values (2833,25,3432,2833,28);</v>
      </c>
    </row>
    <row r="2835" spans="1:6" x14ac:dyDescent="0.25">
      <c r="A2835" s="8">
        <f t="shared" si="89"/>
        <v>2834</v>
      </c>
      <c r="B2835">
        <v>25</v>
      </c>
      <c r="C2835">
        <v>3432</v>
      </c>
      <c r="D2835">
        <v>2834</v>
      </c>
      <c r="E2835">
        <v>29</v>
      </c>
      <c r="F2835" s="8" t="str">
        <f t="shared" si="88"/>
        <v>insert into Inventario values (2834,25,3432,2834,29);</v>
      </c>
    </row>
    <row r="2836" spans="1:6" x14ac:dyDescent="0.25">
      <c r="A2836" s="8">
        <f t="shared" si="89"/>
        <v>2835</v>
      </c>
      <c r="B2836">
        <v>37</v>
      </c>
      <c r="C2836">
        <v>4992</v>
      </c>
      <c r="D2836">
        <v>2835</v>
      </c>
      <c r="E2836">
        <v>30</v>
      </c>
      <c r="F2836" s="8" t="str">
        <f t="shared" si="88"/>
        <v>insert into Inventario values (2835,37,4992,2835,30);</v>
      </c>
    </row>
    <row r="2837" spans="1:6" x14ac:dyDescent="0.25">
      <c r="A2837" s="8">
        <f t="shared" si="89"/>
        <v>2836</v>
      </c>
      <c r="B2837">
        <v>35</v>
      </c>
      <c r="C2837">
        <v>4680</v>
      </c>
      <c r="D2837">
        <v>2836</v>
      </c>
      <c r="E2837">
        <v>31</v>
      </c>
      <c r="F2837" s="8" t="str">
        <f t="shared" si="88"/>
        <v>insert into Inventario values (2836,35,4680,2836,31);</v>
      </c>
    </row>
    <row r="2838" spans="1:6" x14ac:dyDescent="0.25">
      <c r="A2838" s="8">
        <f t="shared" si="89"/>
        <v>2837</v>
      </c>
      <c r="B2838">
        <v>37</v>
      </c>
      <c r="C2838">
        <v>4992</v>
      </c>
      <c r="D2838">
        <v>2837</v>
      </c>
      <c r="E2838">
        <v>32</v>
      </c>
      <c r="F2838" s="8" t="str">
        <f t="shared" si="88"/>
        <v>insert into Inventario values (2837,37,4992,2837,32);</v>
      </c>
    </row>
    <row r="2839" spans="1:6" x14ac:dyDescent="0.25">
      <c r="A2839" s="8">
        <f t="shared" si="89"/>
        <v>2838</v>
      </c>
      <c r="B2839">
        <v>28</v>
      </c>
      <c r="C2839">
        <v>3744</v>
      </c>
      <c r="D2839">
        <v>2838</v>
      </c>
      <c r="E2839">
        <v>33</v>
      </c>
      <c r="F2839" s="8" t="str">
        <f t="shared" si="88"/>
        <v>insert into Inventario values (2838,28,3744,2838,33);</v>
      </c>
    </row>
    <row r="2840" spans="1:6" x14ac:dyDescent="0.25">
      <c r="A2840" s="8">
        <f t="shared" si="89"/>
        <v>2839</v>
      </c>
      <c r="B2840">
        <v>25</v>
      </c>
      <c r="C2840">
        <v>3354</v>
      </c>
      <c r="D2840">
        <v>2839</v>
      </c>
      <c r="E2840">
        <v>1</v>
      </c>
      <c r="F2840" s="8" t="str">
        <f t="shared" si="88"/>
        <v>insert into Inventario values (2839,25,3354,2839,1);</v>
      </c>
    </row>
    <row r="2841" spans="1:6" x14ac:dyDescent="0.25">
      <c r="A2841" s="8">
        <f t="shared" si="89"/>
        <v>2840</v>
      </c>
      <c r="B2841">
        <v>21</v>
      </c>
      <c r="C2841">
        <v>2808</v>
      </c>
      <c r="D2841">
        <v>2840</v>
      </c>
      <c r="E2841">
        <v>2</v>
      </c>
      <c r="F2841" s="8" t="str">
        <f t="shared" si="88"/>
        <v>insert into Inventario values (2840,21,2808,2840,2);</v>
      </c>
    </row>
    <row r="2842" spans="1:6" x14ac:dyDescent="0.25">
      <c r="A2842" s="8">
        <f t="shared" si="89"/>
        <v>2841</v>
      </c>
      <c r="B2842">
        <v>25</v>
      </c>
      <c r="C2842">
        <v>3354</v>
      </c>
      <c r="D2842">
        <v>2841</v>
      </c>
      <c r="E2842">
        <v>3</v>
      </c>
      <c r="F2842" s="8" t="str">
        <f t="shared" si="88"/>
        <v>insert into Inventario values (2841,25,3354,2841,3);</v>
      </c>
    </row>
    <row r="2843" spans="1:6" x14ac:dyDescent="0.25">
      <c r="A2843" s="8">
        <f t="shared" si="89"/>
        <v>2842</v>
      </c>
      <c r="B2843">
        <v>25</v>
      </c>
      <c r="C2843">
        <v>3354</v>
      </c>
      <c r="D2843">
        <v>2842</v>
      </c>
      <c r="E2843">
        <v>4</v>
      </c>
      <c r="F2843" s="8" t="str">
        <f t="shared" si="88"/>
        <v>insert into Inventario values (2842,25,3354,2842,4);</v>
      </c>
    </row>
    <row r="2844" spans="1:6" x14ac:dyDescent="0.25">
      <c r="A2844" s="8">
        <f t="shared" si="89"/>
        <v>2843</v>
      </c>
      <c r="B2844">
        <v>194</v>
      </c>
      <c r="C2844">
        <v>28626</v>
      </c>
      <c r="D2844">
        <v>2843</v>
      </c>
      <c r="E2844">
        <v>5</v>
      </c>
      <c r="F2844" s="8" t="str">
        <f t="shared" si="88"/>
        <v>insert into Inventario values (2843,194,28626,2843,5);</v>
      </c>
    </row>
    <row r="2845" spans="1:6" x14ac:dyDescent="0.25">
      <c r="A2845" s="8">
        <f t="shared" si="89"/>
        <v>2844</v>
      </c>
      <c r="B2845">
        <v>695</v>
      </c>
      <c r="C2845">
        <v>108420</v>
      </c>
      <c r="D2845">
        <v>2844</v>
      </c>
      <c r="E2845">
        <v>6</v>
      </c>
      <c r="F2845" s="8" t="str">
        <f t="shared" si="88"/>
        <v>insert into Inventario values (2844,695,108420,2844,6);</v>
      </c>
    </row>
    <row r="2846" spans="1:6" x14ac:dyDescent="0.25">
      <c r="A2846" s="8">
        <f t="shared" si="89"/>
        <v>2845</v>
      </c>
      <c r="B2846">
        <v>6</v>
      </c>
      <c r="C2846">
        <v>624</v>
      </c>
      <c r="D2846">
        <v>2845</v>
      </c>
      <c r="E2846">
        <v>7</v>
      </c>
      <c r="F2846" s="8" t="str">
        <f t="shared" si="88"/>
        <v>insert into Inventario values (2845,6,624,2845,7);</v>
      </c>
    </row>
    <row r="2847" spans="1:6" x14ac:dyDescent="0.25">
      <c r="A2847" s="8">
        <f t="shared" si="89"/>
        <v>2846</v>
      </c>
      <c r="B2847">
        <v>8</v>
      </c>
      <c r="C2847">
        <v>1092</v>
      </c>
      <c r="D2847">
        <v>2846</v>
      </c>
      <c r="E2847">
        <v>8</v>
      </c>
      <c r="F2847" s="8" t="str">
        <f t="shared" si="88"/>
        <v>insert into Inventario values (2846,8,1092,2846,8);</v>
      </c>
    </row>
    <row r="2848" spans="1:6" x14ac:dyDescent="0.25">
      <c r="A2848" s="8">
        <f t="shared" si="89"/>
        <v>2847</v>
      </c>
      <c r="B2848">
        <v>6</v>
      </c>
      <c r="C2848">
        <v>624</v>
      </c>
      <c r="D2848">
        <v>2847</v>
      </c>
      <c r="E2848">
        <v>9</v>
      </c>
      <c r="F2848" s="8" t="str">
        <f t="shared" si="88"/>
        <v>insert into Inventario values (2847,6,624,2847,9);</v>
      </c>
    </row>
    <row r="2849" spans="1:6" x14ac:dyDescent="0.25">
      <c r="A2849" s="8">
        <f t="shared" si="89"/>
        <v>2848</v>
      </c>
      <c r="B2849">
        <v>7</v>
      </c>
      <c r="C2849">
        <v>936</v>
      </c>
      <c r="D2849">
        <v>2848</v>
      </c>
      <c r="E2849">
        <v>10</v>
      </c>
      <c r="F2849" s="8" t="str">
        <f t="shared" si="88"/>
        <v>insert into Inventario values (2848,7,936,2848,10);</v>
      </c>
    </row>
    <row r="2850" spans="1:6" x14ac:dyDescent="0.25">
      <c r="A2850" s="8">
        <f t="shared" si="89"/>
        <v>2849</v>
      </c>
      <c r="B2850">
        <v>6</v>
      </c>
      <c r="C2850">
        <v>624</v>
      </c>
      <c r="D2850">
        <v>2849</v>
      </c>
      <c r="E2850">
        <v>11</v>
      </c>
      <c r="F2850" s="8" t="str">
        <f t="shared" si="88"/>
        <v>insert into Inventario values (2849,6,624,2849,11);</v>
      </c>
    </row>
    <row r="2851" spans="1:6" x14ac:dyDescent="0.25">
      <c r="A2851" s="8">
        <f t="shared" si="89"/>
        <v>2850</v>
      </c>
      <c r="B2851">
        <v>7</v>
      </c>
      <c r="C2851">
        <v>936</v>
      </c>
      <c r="D2851">
        <v>2850</v>
      </c>
      <c r="E2851">
        <v>12</v>
      </c>
      <c r="F2851" s="8" t="str">
        <f t="shared" si="88"/>
        <v>insert into Inventario values (2850,7,936,2850,12);</v>
      </c>
    </row>
    <row r="2852" spans="1:6" x14ac:dyDescent="0.25">
      <c r="A2852" s="8">
        <f t="shared" si="89"/>
        <v>2851</v>
      </c>
      <c r="B2852">
        <v>7</v>
      </c>
      <c r="C2852">
        <v>858</v>
      </c>
      <c r="D2852">
        <v>2851</v>
      </c>
      <c r="E2852">
        <v>13</v>
      </c>
      <c r="F2852" s="8" t="str">
        <f t="shared" si="88"/>
        <v>insert into Inventario values (2851,7,858,2851,13);</v>
      </c>
    </row>
    <row r="2853" spans="1:6" x14ac:dyDescent="0.25">
      <c r="A2853" s="8">
        <f t="shared" si="89"/>
        <v>2852</v>
      </c>
      <c r="B2853">
        <v>8</v>
      </c>
      <c r="C2853">
        <v>858</v>
      </c>
      <c r="D2853">
        <v>2852</v>
      </c>
      <c r="E2853">
        <v>14</v>
      </c>
      <c r="F2853" s="8" t="str">
        <f t="shared" si="88"/>
        <v>insert into Inventario values (2852,8,858,2852,14);</v>
      </c>
    </row>
    <row r="2854" spans="1:6" x14ac:dyDescent="0.25">
      <c r="A2854" s="8">
        <f t="shared" si="89"/>
        <v>2853</v>
      </c>
      <c r="B2854">
        <v>7</v>
      </c>
      <c r="C2854">
        <v>858</v>
      </c>
      <c r="D2854">
        <v>2853</v>
      </c>
      <c r="E2854">
        <v>15</v>
      </c>
      <c r="F2854" s="8" t="str">
        <f t="shared" si="88"/>
        <v>insert into Inventario values (2853,7,858,2853,15);</v>
      </c>
    </row>
    <row r="2855" spans="1:6" x14ac:dyDescent="0.25">
      <c r="A2855" s="8">
        <f t="shared" si="89"/>
        <v>2854</v>
      </c>
      <c r="B2855">
        <v>6</v>
      </c>
      <c r="C2855">
        <v>780</v>
      </c>
      <c r="D2855">
        <v>2854</v>
      </c>
      <c r="E2855">
        <v>16</v>
      </c>
      <c r="F2855" s="8" t="str">
        <f t="shared" si="88"/>
        <v>insert into Inventario values (2854,6,780,2854,16);</v>
      </c>
    </row>
    <row r="2856" spans="1:6" x14ac:dyDescent="0.25">
      <c r="A2856" s="8">
        <f t="shared" si="89"/>
        <v>2855</v>
      </c>
      <c r="B2856">
        <v>6</v>
      </c>
      <c r="C2856">
        <v>780</v>
      </c>
      <c r="D2856">
        <v>2855</v>
      </c>
      <c r="E2856">
        <v>17</v>
      </c>
      <c r="F2856" s="8" t="str">
        <f t="shared" si="88"/>
        <v>insert into Inventario values (2855,6,780,2855,17);</v>
      </c>
    </row>
    <row r="2857" spans="1:6" x14ac:dyDescent="0.25">
      <c r="A2857" s="8">
        <f t="shared" si="89"/>
        <v>2856</v>
      </c>
      <c r="B2857">
        <v>7</v>
      </c>
      <c r="C2857">
        <v>858</v>
      </c>
      <c r="D2857">
        <v>2856</v>
      </c>
      <c r="E2857">
        <v>18</v>
      </c>
      <c r="F2857" s="8" t="str">
        <f t="shared" si="88"/>
        <v>insert into Inventario values (2856,7,858,2856,18);</v>
      </c>
    </row>
    <row r="2858" spans="1:6" x14ac:dyDescent="0.25">
      <c r="A2858" s="8">
        <f t="shared" si="89"/>
        <v>2857</v>
      </c>
      <c r="B2858">
        <v>6</v>
      </c>
      <c r="C2858">
        <v>780</v>
      </c>
      <c r="D2858">
        <v>2857</v>
      </c>
      <c r="E2858">
        <v>19</v>
      </c>
      <c r="F2858" s="8" t="str">
        <f t="shared" si="88"/>
        <v>insert into Inventario values (2857,6,780,2857,19);</v>
      </c>
    </row>
    <row r="2859" spans="1:6" x14ac:dyDescent="0.25">
      <c r="A2859" s="8">
        <f t="shared" si="89"/>
        <v>2858</v>
      </c>
      <c r="B2859">
        <v>7</v>
      </c>
      <c r="C2859">
        <v>858</v>
      </c>
      <c r="D2859">
        <v>2858</v>
      </c>
      <c r="E2859">
        <v>20</v>
      </c>
      <c r="F2859" s="8" t="str">
        <f t="shared" si="88"/>
        <v>insert into Inventario values (2858,7,858,2858,20);</v>
      </c>
    </row>
    <row r="2860" spans="1:6" x14ac:dyDescent="0.25">
      <c r="A2860" s="8">
        <f t="shared" si="89"/>
        <v>2859</v>
      </c>
      <c r="B2860">
        <v>6</v>
      </c>
      <c r="C2860">
        <v>780</v>
      </c>
      <c r="D2860">
        <v>2859</v>
      </c>
      <c r="E2860">
        <v>21</v>
      </c>
      <c r="F2860" s="8" t="str">
        <f t="shared" si="88"/>
        <v>insert into Inventario values (2859,6,780,2859,21);</v>
      </c>
    </row>
    <row r="2861" spans="1:6" x14ac:dyDescent="0.25">
      <c r="A2861" s="8">
        <f t="shared" si="89"/>
        <v>2860</v>
      </c>
      <c r="B2861">
        <v>6</v>
      </c>
      <c r="C2861">
        <v>780</v>
      </c>
      <c r="D2861">
        <v>2860</v>
      </c>
      <c r="E2861">
        <v>22</v>
      </c>
      <c r="F2861" s="8" t="str">
        <f t="shared" si="88"/>
        <v>insert into Inventario values (2860,6,780,2860,22);</v>
      </c>
    </row>
    <row r="2862" spans="1:6" x14ac:dyDescent="0.25">
      <c r="A2862" s="8">
        <f t="shared" si="89"/>
        <v>2861</v>
      </c>
      <c r="B2862">
        <v>7</v>
      </c>
      <c r="C2862">
        <v>858</v>
      </c>
      <c r="D2862">
        <v>2861</v>
      </c>
      <c r="E2862">
        <v>23</v>
      </c>
      <c r="F2862" s="8" t="str">
        <f t="shared" si="88"/>
        <v>insert into Inventario values (2861,7,858,2861,23);</v>
      </c>
    </row>
    <row r="2863" spans="1:6" x14ac:dyDescent="0.25">
      <c r="A2863" s="8">
        <f t="shared" si="89"/>
        <v>2862</v>
      </c>
      <c r="B2863">
        <v>7</v>
      </c>
      <c r="C2863">
        <v>858</v>
      </c>
      <c r="D2863">
        <v>2862</v>
      </c>
      <c r="E2863">
        <v>24</v>
      </c>
      <c r="F2863" s="8" t="str">
        <f t="shared" si="88"/>
        <v>insert into Inventario values (2862,7,858,2862,24);</v>
      </c>
    </row>
    <row r="2864" spans="1:6" x14ac:dyDescent="0.25">
      <c r="A2864" s="8">
        <f t="shared" si="89"/>
        <v>2863</v>
      </c>
      <c r="B2864">
        <v>7</v>
      </c>
      <c r="C2864">
        <v>858</v>
      </c>
      <c r="D2864">
        <v>2863</v>
      </c>
      <c r="E2864">
        <v>25</v>
      </c>
      <c r="F2864" s="8" t="str">
        <f t="shared" si="88"/>
        <v>insert into Inventario values (2863,7,858,2863,25);</v>
      </c>
    </row>
    <row r="2865" spans="1:6" x14ac:dyDescent="0.25">
      <c r="A2865" s="8">
        <f t="shared" si="89"/>
        <v>2864</v>
      </c>
      <c r="B2865">
        <v>7</v>
      </c>
      <c r="C2865">
        <v>858</v>
      </c>
      <c r="D2865">
        <v>2864</v>
      </c>
      <c r="E2865">
        <v>26</v>
      </c>
      <c r="F2865" s="8" t="str">
        <f t="shared" si="88"/>
        <v>insert into Inventario values (2864,7,858,2864,26);</v>
      </c>
    </row>
    <row r="2866" spans="1:6" x14ac:dyDescent="0.25">
      <c r="A2866" s="8">
        <f t="shared" si="89"/>
        <v>2865</v>
      </c>
      <c r="B2866">
        <v>7</v>
      </c>
      <c r="C2866">
        <v>858</v>
      </c>
      <c r="D2866">
        <v>2865</v>
      </c>
      <c r="E2866">
        <v>27</v>
      </c>
      <c r="F2866" s="8" t="str">
        <f t="shared" si="88"/>
        <v>insert into Inventario values (2865,7,858,2865,27);</v>
      </c>
    </row>
    <row r="2867" spans="1:6" x14ac:dyDescent="0.25">
      <c r="A2867" s="8">
        <f t="shared" si="89"/>
        <v>2866</v>
      </c>
      <c r="B2867">
        <v>12</v>
      </c>
      <c r="C2867">
        <v>1560</v>
      </c>
      <c r="D2867">
        <v>2866</v>
      </c>
      <c r="E2867">
        <v>28</v>
      </c>
      <c r="F2867" s="8" t="str">
        <f t="shared" si="88"/>
        <v>insert into Inventario values (2866,12,1560,2866,28);</v>
      </c>
    </row>
    <row r="2868" spans="1:6" x14ac:dyDescent="0.25">
      <c r="A2868" s="8">
        <f t="shared" si="89"/>
        <v>2867</v>
      </c>
      <c r="B2868">
        <v>12</v>
      </c>
      <c r="C2868">
        <v>1560</v>
      </c>
      <c r="D2868">
        <v>2867</v>
      </c>
      <c r="E2868">
        <v>29</v>
      </c>
      <c r="F2868" s="8" t="str">
        <f t="shared" si="88"/>
        <v>insert into Inventario values (2867,12,1560,2867,29);</v>
      </c>
    </row>
    <row r="2869" spans="1:6" x14ac:dyDescent="0.25">
      <c r="A2869" s="8">
        <f t="shared" si="89"/>
        <v>2868</v>
      </c>
      <c r="B2869">
        <v>12</v>
      </c>
      <c r="C2869">
        <v>1560</v>
      </c>
      <c r="D2869">
        <v>2868</v>
      </c>
      <c r="E2869">
        <v>30</v>
      </c>
      <c r="F2869" s="8" t="str">
        <f t="shared" si="88"/>
        <v>insert into Inventario values (2868,12,1560,2868,30);</v>
      </c>
    </row>
    <row r="2870" spans="1:6" x14ac:dyDescent="0.25">
      <c r="A2870" s="8">
        <f t="shared" si="89"/>
        <v>2869</v>
      </c>
      <c r="B2870">
        <v>62</v>
      </c>
      <c r="C2870">
        <v>8580</v>
      </c>
      <c r="D2870">
        <v>2869</v>
      </c>
      <c r="E2870">
        <v>31</v>
      </c>
      <c r="F2870" s="8" t="str">
        <f t="shared" si="88"/>
        <v>insert into Inventario values (2869,62,8580,2869,31);</v>
      </c>
    </row>
    <row r="2871" spans="1:6" x14ac:dyDescent="0.25">
      <c r="A2871" s="8">
        <f t="shared" si="89"/>
        <v>2870</v>
      </c>
      <c r="B2871">
        <v>63</v>
      </c>
      <c r="C2871">
        <v>8580</v>
      </c>
      <c r="D2871">
        <v>2870</v>
      </c>
      <c r="E2871">
        <v>32</v>
      </c>
      <c r="F2871" s="8" t="str">
        <f t="shared" si="88"/>
        <v>insert into Inventario values (2870,63,8580,2870,32);</v>
      </c>
    </row>
    <row r="2872" spans="1:6" x14ac:dyDescent="0.25">
      <c r="A2872" s="8">
        <f t="shared" si="89"/>
        <v>2871</v>
      </c>
      <c r="B2872">
        <v>50</v>
      </c>
      <c r="C2872">
        <v>7020</v>
      </c>
      <c r="D2872">
        <v>2871</v>
      </c>
      <c r="E2872">
        <v>33</v>
      </c>
      <c r="F2872" s="8" t="str">
        <f t="shared" si="88"/>
        <v>insert into Inventario values (2871,50,7020,2871,33);</v>
      </c>
    </row>
    <row r="2873" spans="1:6" x14ac:dyDescent="0.25">
      <c r="A2873" s="8">
        <f t="shared" si="89"/>
        <v>2872</v>
      </c>
      <c r="B2873">
        <v>45</v>
      </c>
      <c r="C2873">
        <v>6084</v>
      </c>
      <c r="D2873">
        <v>2872</v>
      </c>
      <c r="E2873">
        <v>1</v>
      </c>
      <c r="F2873" s="8" t="str">
        <f t="shared" si="88"/>
        <v>insert into Inventario values (2872,45,6084,2872,1);</v>
      </c>
    </row>
    <row r="2874" spans="1:6" x14ac:dyDescent="0.25">
      <c r="A2874" s="8">
        <f t="shared" si="89"/>
        <v>2873</v>
      </c>
      <c r="B2874">
        <v>12</v>
      </c>
      <c r="C2874">
        <v>1560</v>
      </c>
      <c r="D2874">
        <v>2873</v>
      </c>
      <c r="E2874">
        <v>2</v>
      </c>
      <c r="F2874" s="8" t="str">
        <f t="shared" si="88"/>
        <v>insert into Inventario values (2873,12,1560,2873,2);</v>
      </c>
    </row>
    <row r="2875" spans="1:6" x14ac:dyDescent="0.25">
      <c r="A2875" s="8">
        <f t="shared" si="89"/>
        <v>2874</v>
      </c>
      <c r="B2875">
        <v>17</v>
      </c>
      <c r="C2875">
        <v>2340</v>
      </c>
      <c r="D2875">
        <v>2874</v>
      </c>
      <c r="E2875">
        <v>3</v>
      </c>
      <c r="F2875" s="8" t="str">
        <f t="shared" si="88"/>
        <v>insert into Inventario values (2874,17,2340,2874,3);</v>
      </c>
    </row>
    <row r="2876" spans="1:6" x14ac:dyDescent="0.25">
      <c r="A2876" s="8">
        <f t="shared" si="89"/>
        <v>2875</v>
      </c>
      <c r="B2876">
        <v>13</v>
      </c>
      <c r="C2876">
        <v>2028</v>
      </c>
      <c r="D2876">
        <v>2875</v>
      </c>
      <c r="E2876">
        <v>4</v>
      </c>
      <c r="F2876" s="8" t="str">
        <f t="shared" si="88"/>
        <v>insert into Inventario values (2875,13,2028,2875,4);</v>
      </c>
    </row>
    <row r="2877" spans="1:6" x14ac:dyDescent="0.25">
      <c r="A2877" s="8">
        <f t="shared" si="89"/>
        <v>2876</v>
      </c>
      <c r="B2877">
        <v>13</v>
      </c>
      <c r="C2877">
        <v>1716</v>
      </c>
      <c r="D2877">
        <v>2876</v>
      </c>
      <c r="E2877">
        <v>5</v>
      </c>
      <c r="F2877" s="8" t="str">
        <f t="shared" si="88"/>
        <v>insert into Inventario values (2876,13,1716,2876,5);</v>
      </c>
    </row>
    <row r="2878" spans="1:6" x14ac:dyDescent="0.25">
      <c r="A2878" s="8">
        <f t="shared" si="89"/>
        <v>2877</v>
      </c>
      <c r="B2878">
        <v>13</v>
      </c>
      <c r="C2878">
        <v>1716</v>
      </c>
      <c r="D2878">
        <v>2877</v>
      </c>
      <c r="E2878">
        <v>6</v>
      </c>
      <c r="F2878" s="8" t="str">
        <f t="shared" si="88"/>
        <v>insert into Inventario values (2877,13,1716,2877,6);</v>
      </c>
    </row>
    <row r="2879" spans="1:6" x14ac:dyDescent="0.25">
      <c r="A2879" s="8">
        <f t="shared" si="89"/>
        <v>2878</v>
      </c>
      <c r="B2879">
        <v>12</v>
      </c>
      <c r="C2879">
        <v>1560</v>
      </c>
      <c r="D2879">
        <v>2878</v>
      </c>
      <c r="E2879">
        <v>7</v>
      </c>
      <c r="F2879" s="8" t="str">
        <f t="shared" si="88"/>
        <v>insert into Inventario values (2878,12,1560,2878,7);</v>
      </c>
    </row>
    <row r="2880" spans="1:6" x14ac:dyDescent="0.25">
      <c r="A2880" s="8">
        <f t="shared" si="89"/>
        <v>2879</v>
      </c>
      <c r="B2880">
        <v>6</v>
      </c>
      <c r="C2880">
        <v>780</v>
      </c>
      <c r="D2880">
        <v>2879</v>
      </c>
      <c r="E2880">
        <v>8</v>
      </c>
      <c r="F2880" s="8" t="str">
        <f t="shared" si="88"/>
        <v>insert into Inventario values (2879,6,780,2879,8);</v>
      </c>
    </row>
    <row r="2881" spans="1:6" x14ac:dyDescent="0.25">
      <c r="A2881" s="8">
        <f t="shared" si="89"/>
        <v>2880</v>
      </c>
      <c r="B2881">
        <v>9</v>
      </c>
      <c r="C2881">
        <v>1248</v>
      </c>
      <c r="D2881">
        <v>2880</v>
      </c>
      <c r="E2881">
        <v>9</v>
      </c>
      <c r="F2881" s="8" t="str">
        <f t="shared" si="88"/>
        <v>insert into Inventario values (2880,9,1248,2880,9);</v>
      </c>
    </row>
    <row r="2882" spans="1:6" x14ac:dyDescent="0.25">
      <c r="A2882" s="8">
        <f t="shared" si="89"/>
        <v>2881</v>
      </c>
      <c r="B2882">
        <v>5</v>
      </c>
      <c r="C2882">
        <v>624</v>
      </c>
      <c r="D2882">
        <v>2881</v>
      </c>
      <c r="E2882">
        <v>10</v>
      </c>
      <c r="F2882" s="8" t="str">
        <f t="shared" si="88"/>
        <v>insert into Inventario values (2881,5,624,2881,10);</v>
      </c>
    </row>
    <row r="2883" spans="1:6" x14ac:dyDescent="0.25">
      <c r="A2883" s="8">
        <f t="shared" si="89"/>
        <v>2882</v>
      </c>
      <c r="B2883">
        <v>11</v>
      </c>
      <c r="C2883">
        <v>1404</v>
      </c>
      <c r="D2883">
        <v>2882</v>
      </c>
      <c r="E2883">
        <v>11</v>
      </c>
      <c r="F2883" s="8" t="str">
        <f t="shared" ref="F2883:F2946" si="90">"insert into Inventario values ("&amp;A2883&amp;","&amp;B2883&amp;","&amp;C2883&amp;","&amp;D2883&amp;","&amp;E2883&amp;");"</f>
        <v>insert into Inventario values (2882,11,1404,2882,11);</v>
      </c>
    </row>
    <row r="2884" spans="1:6" x14ac:dyDescent="0.25">
      <c r="A2884" s="8">
        <f t="shared" ref="A2884:A2947" si="91">+A2883+1</f>
        <v>2883</v>
      </c>
      <c r="B2884">
        <v>6</v>
      </c>
      <c r="C2884">
        <v>702</v>
      </c>
      <c r="D2884">
        <v>2883</v>
      </c>
      <c r="E2884">
        <v>12</v>
      </c>
      <c r="F2884" s="8" t="str">
        <f t="shared" si="90"/>
        <v>insert into Inventario values (2883,6,702,2883,12);</v>
      </c>
    </row>
    <row r="2885" spans="1:6" x14ac:dyDescent="0.25">
      <c r="A2885" s="8">
        <f t="shared" si="91"/>
        <v>2884</v>
      </c>
      <c r="B2885">
        <v>5</v>
      </c>
      <c r="C2885">
        <v>546</v>
      </c>
      <c r="D2885">
        <v>2884</v>
      </c>
      <c r="E2885">
        <v>13</v>
      </c>
      <c r="F2885" s="8" t="str">
        <f t="shared" si="90"/>
        <v>insert into Inventario values (2884,5,546,2884,13);</v>
      </c>
    </row>
    <row r="2886" spans="1:6" x14ac:dyDescent="0.25">
      <c r="A2886" s="8">
        <f t="shared" si="91"/>
        <v>2885</v>
      </c>
      <c r="B2886">
        <v>5</v>
      </c>
      <c r="C2886">
        <v>546</v>
      </c>
      <c r="D2886">
        <v>2885</v>
      </c>
      <c r="E2886">
        <v>14</v>
      </c>
      <c r="F2886" s="8" t="str">
        <f t="shared" si="90"/>
        <v>insert into Inventario values (2885,5,546,2885,14);</v>
      </c>
    </row>
    <row r="2887" spans="1:6" x14ac:dyDescent="0.25">
      <c r="A2887" s="8">
        <f t="shared" si="91"/>
        <v>2886</v>
      </c>
      <c r="B2887">
        <v>6</v>
      </c>
      <c r="C2887">
        <v>702</v>
      </c>
      <c r="D2887">
        <v>2886</v>
      </c>
      <c r="E2887">
        <v>15</v>
      </c>
      <c r="F2887" s="8" t="str">
        <f t="shared" si="90"/>
        <v>insert into Inventario values (2886,6,702,2886,15);</v>
      </c>
    </row>
    <row r="2888" spans="1:6" x14ac:dyDescent="0.25">
      <c r="A2888" s="8">
        <f t="shared" si="91"/>
        <v>2887</v>
      </c>
      <c r="B2888">
        <v>4</v>
      </c>
      <c r="C2888">
        <v>468</v>
      </c>
      <c r="D2888">
        <v>2887</v>
      </c>
      <c r="E2888">
        <v>16</v>
      </c>
      <c r="F2888" s="8" t="str">
        <f t="shared" si="90"/>
        <v>insert into Inventario values (2887,4,468,2887,16);</v>
      </c>
    </row>
    <row r="2889" spans="1:6" x14ac:dyDescent="0.25">
      <c r="A2889" s="8">
        <f t="shared" si="91"/>
        <v>2888</v>
      </c>
      <c r="B2889">
        <v>5</v>
      </c>
      <c r="C2889">
        <v>546</v>
      </c>
      <c r="D2889">
        <v>2888</v>
      </c>
      <c r="E2889">
        <v>17</v>
      </c>
      <c r="F2889" s="8" t="str">
        <f t="shared" si="90"/>
        <v>insert into Inventario values (2888,5,546,2888,17);</v>
      </c>
    </row>
    <row r="2890" spans="1:6" x14ac:dyDescent="0.25">
      <c r="A2890" s="8">
        <f t="shared" si="91"/>
        <v>2889</v>
      </c>
      <c r="B2890">
        <v>5</v>
      </c>
      <c r="C2890">
        <v>546</v>
      </c>
      <c r="D2890">
        <v>2889</v>
      </c>
      <c r="E2890">
        <v>18</v>
      </c>
      <c r="F2890" s="8" t="str">
        <f t="shared" si="90"/>
        <v>insert into Inventario values (2889,5,546,2889,18);</v>
      </c>
    </row>
    <row r="2891" spans="1:6" x14ac:dyDescent="0.25">
      <c r="A2891" s="8">
        <f t="shared" si="91"/>
        <v>2890</v>
      </c>
      <c r="B2891">
        <v>4</v>
      </c>
      <c r="C2891">
        <v>468</v>
      </c>
      <c r="D2891">
        <v>2890</v>
      </c>
      <c r="E2891">
        <v>19</v>
      </c>
      <c r="F2891" s="8" t="str">
        <f t="shared" si="90"/>
        <v>insert into Inventario values (2890,4,468,2890,19);</v>
      </c>
    </row>
    <row r="2892" spans="1:6" x14ac:dyDescent="0.25">
      <c r="A2892" s="8">
        <f t="shared" si="91"/>
        <v>2891</v>
      </c>
      <c r="B2892">
        <v>5</v>
      </c>
      <c r="C2892">
        <v>546</v>
      </c>
      <c r="D2892">
        <v>2891</v>
      </c>
      <c r="E2892">
        <v>20</v>
      </c>
      <c r="F2892" s="8" t="str">
        <f t="shared" si="90"/>
        <v>insert into Inventario values (2891,5,546,2891,20);</v>
      </c>
    </row>
    <row r="2893" spans="1:6" x14ac:dyDescent="0.25">
      <c r="A2893" s="8">
        <f t="shared" si="91"/>
        <v>2892</v>
      </c>
      <c r="B2893">
        <v>5</v>
      </c>
      <c r="C2893">
        <v>546</v>
      </c>
      <c r="D2893">
        <v>2892</v>
      </c>
      <c r="E2893">
        <v>21</v>
      </c>
      <c r="F2893" s="8" t="str">
        <f t="shared" si="90"/>
        <v>insert into Inventario values (2892,5,546,2892,21);</v>
      </c>
    </row>
    <row r="2894" spans="1:6" x14ac:dyDescent="0.25">
      <c r="A2894" s="8">
        <f t="shared" si="91"/>
        <v>2893</v>
      </c>
      <c r="B2894">
        <v>4</v>
      </c>
      <c r="C2894">
        <v>312</v>
      </c>
      <c r="D2894">
        <v>2893</v>
      </c>
      <c r="E2894">
        <v>22</v>
      </c>
      <c r="F2894" s="8" t="str">
        <f t="shared" si="90"/>
        <v>insert into Inventario values (2893,4,312,2893,22);</v>
      </c>
    </row>
    <row r="2895" spans="1:6" x14ac:dyDescent="0.25">
      <c r="A2895" s="8">
        <f t="shared" si="91"/>
        <v>2894</v>
      </c>
      <c r="B2895">
        <v>4</v>
      </c>
      <c r="C2895">
        <v>312</v>
      </c>
      <c r="D2895">
        <v>2894</v>
      </c>
      <c r="E2895">
        <v>23</v>
      </c>
      <c r="F2895" s="8" t="str">
        <f t="shared" si="90"/>
        <v>insert into Inventario values (2894,4,312,2894,23);</v>
      </c>
    </row>
    <row r="2896" spans="1:6" x14ac:dyDescent="0.25">
      <c r="A2896" s="8">
        <f t="shared" si="91"/>
        <v>2895</v>
      </c>
      <c r="B2896">
        <v>10</v>
      </c>
      <c r="C2896">
        <v>1170</v>
      </c>
      <c r="D2896">
        <v>2895</v>
      </c>
      <c r="E2896">
        <v>24</v>
      </c>
      <c r="F2896" s="8" t="str">
        <f t="shared" si="90"/>
        <v>insert into Inventario values (2895,10,1170,2895,24);</v>
      </c>
    </row>
    <row r="2897" spans="1:6" x14ac:dyDescent="0.25">
      <c r="A2897" s="8">
        <f t="shared" si="91"/>
        <v>2896</v>
      </c>
      <c r="B2897">
        <v>4</v>
      </c>
      <c r="C2897">
        <v>312</v>
      </c>
      <c r="D2897">
        <v>2896</v>
      </c>
      <c r="E2897">
        <v>25</v>
      </c>
      <c r="F2897" s="8" t="str">
        <f t="shared" si="90"/>
        <v>insert into Inventario values (2896,4,312,2896,25);</v>
      </c>
    </row>
    <row r="2898" spans="1:6" x14ac:dyDescent="0.25">
      <c r="A2898" s="8">
        <f t="shared" si="91"/>
        <v>2897</v>
      </c>
      <c r="B2898">
        <v>9</v>
      </c>
      <c r="C2898">
        <v>1014</v>
      </c>
      <c r="D2898">
        <v>2897</v>
      </c>
      <c r="E2898">
        <v>26</v>
      </c>
      <c r="F2898" s="8" t="str">
        <f t="shared" si="90"/>
        <v>insert into Inventario values (2897,9,1014,2897,26);</v>
      </c>
    </row>
    <row r="2899" spans="1:6" x14ac:dyDescent="0.25">
      <c r="A2899" s="8">
        <f t="shared" si="91"/>
        <v>2898</v>
      </c>
      <c r="B2899">
        <v>4</v>
      </c>
      <c r="C2899">
        <v>312</v>
      </c>
      <c r="D2899">
        <v>2898</v>
      </c>
      <c r="E2899">
        <v>27</v>
      </c>
      <c r="F2899" s="8" t="str">
        <f t="shared" si="90"/>
        <v>insert into Inventario values (2898,4,312,2898,27);</v>
      </c>
    </row>
    <row r="2900" spans="1:6" x14ac:dyDescent="0.25">
      <c r="A2900" s="8">
        <f t="shared" si="91"/>
        <v>2899</v>
      </c>
      <c r="B2900">
        <v>7</v>
      </c>
      <c r="C2900">
        <v>858</v>
      </c>
      <c r="D2900">
        <v>2899</v>
      </c>
      <c r="E2900">
        <v>28</v>
      </c>
      <c r="F2900" s="8" t="str">
        <f t="shared" si="90"/>
        <v>insert into Inventario values (2899,7,858,2899,28);</v>
      </c>
    </row>
    <row r="2901" spans="1:6" x14ac:dyDescent="0.25">
      <c r="A2901" s="8">
        <f t="shared" si="91"/>
        <v>2900</v>
      </c>
      <c r="B2901">
        <v>7</v>
      </c>
      <c r="C2901">
        <v>858</v>
      </c>
      <c r="D2901">
        <v>2900</v>
      </c>
      <c r="E2901">
        <v>29</v>
      </c>
      <c r="F2901" s="8" t="str">
        <f t="shared" si="90"/>
        <v>insert into Inventario values (2900,7,858,2900,29);</v>
      </c>
    </row>
    <row r="2902" spans="1:6" x14ac:dyDescent="0.25">
      <c r="A2902" s="8">
        <f t="shared" si="91"/>
        <v>2901</v>
      </c>
      <c r="B2902">
        <v>6</v>
      </c>
      <c r="C2902">
        <v>702</v>
      </c>
      <c r="D2902">
        <v>2901</v>
      </c>
      <c r="E2902">
        <v>30</v>
      </c>
      <c r="F2902" s="8" t="str">
        <f t="shared" si="90"/>
        <v>insert into Inventario values (2901,6,702,2901,30);</v>
      </c>
    </row>
    <row r="2903" spans="1:6" x14ac:dyDescent="0.25">
      <c r="A2903" s="8">
        <f t="shared" si="91"/>
        <v>2902</v>
      </c>
      <c r="B2903">
        <v>195</v>
      </c>
      <c r="C2903">
        <v>30420</v>
      </c>
      <c r="D2903">
        <v>2902</v>
      </c>
      <c r="E2903">
        <v>31</v>
      </c>
      <c r="F2903" s="8" t="str">
        <f t="shared" si="90"/>
        <v>insert into Inventario values (2902,195,30420,2902,31);</v>
      </c>
    </row>
    <row r="2904" spans="1:6" x14ac:dyDescent="0.25">
      <c r="A2904" s="8">
        <f t="shared" si="91"/>
        <v>2903</v>
      </c>
      <c r="B2904">
        <v>6</v>
      </c>
      <c r="C2904">
        <v>780</v>
      </c>
      <c r="D2904">
        <v>2903</v>
      </c>
      <c r="E2904">
        <v>32</v>
      </c>
      <c r="F2904" s="8" t="str">
        <f t="shared" si="90"/>
        <v>insert into Inventario values (2903,6,780,2903,32);</v>
      </c>
    </row>
    <row r="2905" spans="1:6" x14ac:dyDescent="0.25">
      <c r="A2905" s="8">
        <f t="shared" si="91"/>
        <v>2904</v>
      </c>
      <c r="B2905">
        <v>1350</v>
      </c>
      <c r="C2905">
        <v>210600</v>
      </c>
      <c r="D2905">
        <v>2904</v>
      </c>
      <c r="E2905">
        <v>33</v>
      </c>
      <c r="F2905" s="8" t="str">
        <f t="shared" si="90"/>
        <v>insert into Inventario values (2904,1350,210600,2904,33);</v>
      </c>
    </row>
    <row r="2906" spans="1:6" x14ac:dyDescent="0.25">
      <c r="A2906" s="8">
        <f t="shared" si="91"/>
        <v>2905</v>
      </c>
      <c r="B2906">
        <v>535</v>
      </c>
      <c r="C2906">
        <v>81900</v>
      </c>
      <c r="D2906">
        <v>2905</v>
      </c>
      <c r="E2906">
        <v>1</v>
      </c>
      <c r="F2906" s="8" t="str">
        <f t="shared" si="90"/>
        <v>insert into Inventario values (2905,535,81900,2905,1);</v>
      </c>
    </row>
    <row r="2907" spans="1:6" x14ac:dyDescent="0.25">
      <c r="A2907" s="8">
        <f t="shared" si="91"/>
        <v>2906</v>
      </c>
      <c r="B2907">
        <v>455</v>
      </c>
      <c r="C2907">
        <v>69420</v>
      </c>
      <c r="D2907">
        <v>2906</v>
      </c>
      <c r="E2907">
        <v>2</v>
      </c>
      <c r="F2907" s="8" t="str">
        <f t="shared" si="90"/>
        <v>insert into Inventario values (2906,455,69420,2906,2);</v>
      </c>
    </row>
    <row r="2908" spans="1:6" x14ac:dyDescent="0.25">
      <c r="A2908" s="8">
        <f t="shared" si="91"/>
        <v>2907</v>
      </c>
      <c r="B2908">
        <v>75</v>
      </c>
      <c r="C2908">
        <v>10140</v>
      </c>
      <c r="D2908">
        <v>2907</v>
      </c>
      <c r="E2908">
        <v>3</v>
      </c>
      <c r="F2908" s="8" t="str">
        <f t="shared" si="90"/>
        <v>insert into Inventario values (2907,75,10140,2907,3);</v>
      </c>
    </row>
    <row r="2909" spans="1:6" x14ac:dyDescent="0.25">
      <c r="A2909" s="8">
        <f t="shared" si="91"/>
        <v>2908</v>
      </c>
      <c r="B2909">
        <v>60</v>
      </c>
      <c r="C2909">
        <v>8112</v>
      </c>
      <c r="D2909">
        <v>2908</v>
      </c>
      <c r="E2909">
        <v>4</v>
      </c>
      <c r="F2909" s="8" t="str">
        <f t="shared" si="90"/>
        <v>insert into Inventario values (2908,60,8112,2908,4);</v>
      </c>
    </row>
    <row r="2910" spans="1:6" x14ac:dyDescent="0.25">
      <c r="A2910" s="8">
        <f t="shared" si="91"/>
        <v>2909</v>
      </c>
      <c r="B2910">
        <v>52</v>
      </c>
      <c r="C2910">
        <v>7020</v>
      </c>
      <c r="D2910">
        <v>2909</v>
      </c>
      <c r="E2910">
        <v>5</v>
      </c>
      <c r="F2910" s="8" t="str">
        <f t="shared" si="90"/>
        <v>insert into Inventario values (2909,52,7020,2909,5);</v>
      </c>
    </row>
    <row r="2911" spans="1:6" x14ac:dyDescent="0.25">
      <c r="A2911" s="8">
        <f t="shared" si="91"/>
        <v>2910</v>
      </c>
      <c r="B2911">
        <v>295</v>
      </c>
      <c r="C2911">
        <v>46020</v>
      </c>
      <c r="D2911">
        <v>2910</v>
      </c>
      <c r="E2911">
        <v>6</v>
      </c>
      <c r="F2911" s="8" t="str">
        <f t="shared" si="90"/>
        <v>insert into Inventario values (2910,295,46020,2910,6);</v>
      </c>
    </row>
    <row r="2912" spans="1:6" x14ac:dyDescent="0.25">
      <c r="A2912" s="8">
        <f t="shared" si="91"/>
        <v>2911</v>
      </c>
      <c r="B2912">
        <v>55</v>
      </c>
      <c r="C2912">
        <v>7566</v>
      </c>
      <c r="D2912">
        <v>2911</v>
      </c>
      <c r="E2912">
        <v>7</v>
      </c>
      <c r="F2912" s="8" t="str">
        <f t="shared" si="90"/>
        <v>insert into Inventario values (2911,55,7566,2911,7);</v>
      </c>
    </row>
    <row r="2913" spans="1:6" x14ac:dyDescent="0.25">
      <c r="A2913" s="8">
        <f t="shared" si="91"/>
        <v>2912</v>
      </c>
      <c r="B2913">
        <v>46</v>
      </c>
      <c r="C2913">
        <v>6318</v>
      </c>
      <c r="D2913">
        <v>2912</v>
      </c>
      <c r="E2913">
        <v>8</v>
      </c>
      <c r="F2913" s="8" t="str">
        <f t="shared" si="90"/>
        <v>insert into Inventario values (2912,46,6318,2912,8);</v>
      </c>
    </row>
    <row r="2914" spans="1:6" x14ac:dyDescent="0.25">
      <c r="A2914" s="8">
        <f t="shared" si="91"/>
        <v>2913</v>
      </c>
      <c r="B2914">
        <v>52</v>
      </c>
      <c r="C2914">
        <v>7020</v>
      </c>
      <c r="D2914">
        <v>2913</v>
      </c>
      <c r="E2914">
        <v>9</v>
      </c>
      <c r="F2914" s="8" t="str">
        <f t="shared" si="90"/>
        <v>insert into Inventario values (2913,52,7020,2913,9);</v>
      </c>
    </row>
    <row r="2915" spans="1:6" x14ac:dyDescent="0.25">
      <c r="A2915" s="8">
        <f t="shared" si="91"/>
        <v>2914</v>
      </c>
      <c r="B2915">
        <v>109</v>
      </c>
      <c r="C2915">
        <v>14820</v>
      </c>
      <c r="D2915">
        <v>2914</v>
      </c>
      <c r="E2915">
        <v>10</v>
      </c>
      <c r="F2915" s="8" t="str">
        <f t="shared" si="90"/>
        <v>insert into Inventario values (2914,109,14820,2914,10);</v>
      </c>
    </row>
    <row r="2916" spans="1:6" x14ac:dyDescent="0.25">
      <c r="A2916" s="8">
        <f t="shared" si="91"/>
        <v>2915</v>
      </c>
      <c r="B2916">
        <v>100</v>
      </c>
      <c r="C2916">
        <v>13572</v>
      </c>
      <c r="D2916">
        <v>2915</v>
      </c>
      <c r="E2916">
        <v>11</v>
      </c>
      <c r="F2916" s="8" t="str">
        <f t="shared" si="90"/>
        <v>insert into Inventario values (2915,100,13572,2915,11);</v>
      </c>
    </row>
    <row r="2917" spans="1:6" x14ac:dyDescent="0.25">
      <c r="A2917" s="8">
        <f t="shared" si="91"/>
        <v>2916</v>
      </c>
      <c r="B2917">
        <v>140</v>
      </c>
      <c r="C2917">
        <v>19110</v>
      </c>
      <c r="D2917">
        <v>2916</v>
      </c>
      <c r="E2917">
        <v>12</v>
      </c>
      <c r="F2917" s="8" t="str">
        <f t="shared" si="90"/>
        <v>insert into Inventario values (2916,140,19110,2916,12);</v>
      </c>
    </row>
    <row r="2918" spans="1:6" x14ac:dyDescent="0.25">
      <c r="A2918" s="8">
        <f t="shared" si="91"/>
        <v>2917</v>
      </c>
      <c r="B2918">
        <v>155</v>
      </c>
      <c r="C2918">
        <v>22620</v>
      </c>
      <c r="D2918">
        <v>2917</v>
      </c>
      <c r="E2918">
        <v>13</v>
      </c>
      <c r="F2918" s="8" t="str">
        <f t="shared" si="90"/>
        <v>insert into Inventario values (2917,155,22620,2917,13);</v>
      </c>
    </row>
    <row r="2919" spans="1:6" x14ac:dyDescent="0.25">
      <c r="A2919" s="8">
        <f t="shared" si="91"/>
        <v>2918</v>
      </c>
      <c r="B2919">
        <v>136</v>
      </c>
      <c r="C2919">
        <v>18486</v>
      </c>
      <c r="D2919">
        <v>2918</v>
      </c>
      <c r="E2919">
        <v>14</v>
      </c>
      <c r="F2919" s="8" t="str">
        <f t="shared" si="90"/>
        <v>insert into Inventario values (2918,136,18486,2918,14);</v>
      </c>
    </row>
    <row r="2920" spans="1:6" x14ac:dyDescent="0.25">
      <c r="A2920" s="8">
        <f t="shared" si="91"/>
        <v>2919</v>
      </c>
      <c r="B2920">
        <v>168</v>
      </c>
      <c r="C2920">
        <v>22854</v>
      </c>
      <c r="D2920">
        <v>2919</v>
      </c>
      <c r="E2920">
        <v>15</v>
      </c>
      <c r="F2920" s="8" t="str">
        <f t="shared" si="90"/>
        <v>insert into Inventario values (2919,168,22854,2919,15);</v>
      </c>
    </row>
    <row r="2921" spans="1:6" x14ac:dyDescent="0.25">
      <c r="A2921" s="8">
        <f t="shared" si="91"/>
        <v>2920</v>
      </c>
      <c r="B2921">
        <v>47</v>
      </c>
      <c r="C2921">
        <v>6318</v>
      </c>
      <c r="D2921">
        <v>2920</v>
      </c>
      <c r="E2921">
        <v>16</v>
      </c>
      <c r="F2921" s="8" t="str">
        <f t="shared" si="90"/>
        <v>insert into Inventario values (2920,47,6318,2920,16);</v>
      </c>
    </row>
    <row r="2922" spans="1:6" x14ac:dyDescent="0.25">
      <c r="A2922" s="8">
        <f t="shared" si="91"/>
        <v>2921</v>
      </c>
      <c r="B2922">
        <v>60</v>
      </c>
      <c r="C2922">
        <v>8112</v>
      </c>
      <c r="D2922">
        <v>2921</v>
      </c>
      <c r="E2922">
        <v>17</v>
      </c>
      <c r="F2922" s="8" t="str">
        <f t="shared" si="90"/>
        <v>insert into Inventario values (2921,60,8112,2921,17);</v>
      </c>
    </row>
    <row r="2923" spans="1:6" x14ac:dyDescent="0.25">
      <c r="A2923" s="8">
        <f t="shared" si="91"/>
        <v>2922</v>
      </c>
      <c r="B2923">
        <v>79</v>
      </c>
      <c r="C2923">
        <v>10764</v>
      </c>
      <c r="D2923">
        <v>2922</v>
      </c>
      <c r="E2923">
        <v>18</v>
      </c>
      <c r="F2923" s="8" t="str">
        <f t="shared" si="90"/>
        <v>insert into Inventario values (2922,79,10764,2922,18);</v>
      </c>
    </row>
    <row r="2924" spans="1:6" x14ac:dyDescent="0.25">
      <c r="A2924" s="8">
        <f t="shared" si="91"/>
        <v>2923</v>
      </c>
      <c r="B2924">
        <v>23</v>
      </c>
      <c r="C2924">
        <v>3120</v>
      </c>
      <c r="D2924">
        <v>2923</v>
      </c>
      <c r="E2924">
        <v>19</v>
      </c>
      <c r="F2924" s="8" t="str">
        <f t="shared" si="90"/>
        <v>insert into Inventario values (2923,23,3120,2923,19);</v>
      </c>
    </row>
    <row r="2925" spans="1:6" x14ac:dyDescent="0.25">
      <c r="A2925" s="8">
        <f t="shared" si="91"/>
        <v>2924</v>
      </c>
      <c r="B2925">
        <v>30</v>
      </c>
      <c r="C2925">
        <v>4056</v>
      </c>
      <c r="D2925">
        <v>2924</v>
      </c>
      <c r="E2925">
        <v>20</v>
      </c>
      <c r="F2925" s="8" t="str">
        <f t="shared" si="90"/>
        <v>insert into Inventario values (2924,30,4056,2924,20);</v>
      </c>
    </row>
    <row r="2926" spans="1:6" x14ac:dyDescent="0.25">
      <c r="A2926" s="8">
        <f t="shared" si="91"/>
        <v>2925</v>
      </c>
      <c r="B2926">
        <v>26</v>
      </c>
      <c r="C2926">
        <v>3432</v>
      </c>
      <c r="D2926">
        <v>2925</v>
      </c>
      <c r="E2926">
        <v>21</v>
      </c>
      <c r="F2926" s="8" t="str">
        <f t="shared" si="90"/>
        <v>insert into Inventario values (2925,26,3432,2925,21);</v>
      </c>
    </row>
    <row r="2927" spans="1:6" x14ac:dyDescent="0.25">
      <c r="A2927" s="8">
        <f t="shared" si="91"/>
        <v>2926</v>
      </c>
      <c r="B2927">
        <v>35</v>
      </c>
      <c r="C2927">
        <v>4680</v>
      </c>
      <c r="D2927">
        <v>2926</v>
      </c>
      <c r="E2927">
        <v>22</v>
      </c>
      <c r="F2927" s="8" t="str">
        <f t="shared" si="90"/>
        <v>insert into Inventario values (2926,35,4680,2926,22);</v>
      </c>
    </row>
    <row r="2928" spans="1:6" x14ac:dyDescent="0.25">
      <c r="A2928" s="8">
        <f t="shared" si="91"/>
        <v>2927</v>
      </c>
      <c r="B2928">
        <v>44</v>
      </c>
      <c r="C2928">
        <v>5928</v>
      </c>
      <c r="D2928">
        <v>2927</v>
      </c>
      <c r="E2928">
        <v>23</v>
      </c>
      <c r="F2928" s="8" t="str">
        <f t="shared" si="90"/>
        <v>insert into Inventario values (2927,44,5928,2927,23);</v>
      </c>
    </row>
    <row r="2929" spans="1:6" x14ac:dyDescent="0.25">
      <c r="A2929" s="8">
        <f t="shared" si="91"/>
        <v>2928</v>
      </c>
      <c r="B2929">
        <v>23</v>
      </c>
      <c r="C2929">
        <v>3120</v>
      </c>
      <c r="D2929">
        <v>2928</v>
      </c>
      <c r="E2929">
        <v>24</v>
      </c>
      <c r="F2929" s="8" t="str">
        <f t="shared" si="90"/>
        <v>insert into Inventario values (2928,23,3120,2928,24);</v>
      </c>
    </row>
    <row r="2930" spans="1:6" x14ac:dyDescent="0.25">
      <c r="A2930" s="8">
        <f t="shared" si="91"/>
        <v>2929</v>
      </c>
      <c r="B2930">
        <v>23</v>
      </c>
      <c r="C2930">
        <v>3120</v>
      </c>
      <c r="D2930">
        <v>2929</v>
      </c>
      <c r="E2930">
        <v>25</v>
      </c>
      <c r="F2930" s="8" t="str">
        <f t="shared" si="90"/>
        <v>insert into Inventario values (2929,23,3120,2929,25);</v>
      </c>
    </row>
    <row r="2931" spans="1:6" x14ac:dyDescent="0.25">
      <c r="A2931" s="8">
        <f t="shared" si="91"/>
        <v>2930</v>
      </c>
      <c r="B2931">
        <v>30</v>
      </c>
      <c r="C2931">
        <v>4056</v>
      </c>
      <c r="D2931">
        <v>2930</v>
      </c>
      <c r="E2931">
        <v>26</v>
      </c>
      <c r="F2931" s="8" t="str">
        <f t="shared" si="90"/>
        <v>insert into Inventario values (2930,30,4056,2930,26);</v>
      </c>
    </row>
    <row r="2932" spans="1:6" x14ac:dyDescent="0.25">
      <c r="A2932" s="8">
        <f t="shared" si="91"/>
        <v>2931</v>
      </c>
      <c r="B2932">
        <v>43</v>
      </c>
      <c r="C2932">
        <v>5772</v>
      </c>
      <c r="D2932">
        <v>2931</v>
      </c>
      <c r="E2932">
        <v>27</v>
      </c>
      <c r="F2932" s="8" t="str">
        <f t="shared" si="90"/>
        <v>insert into Inventario values (2931,43,5772,2931,27);</v>
      </c>
    </row>
    <row r="2933" spans="1:6" x14ac:dyDescent="0.25">
      <c r="A2933" s="8">
        <f t="shared" si="91"/>
        <v>2932</v>
      </c>
      <c r="B2933">
        <v>68</v>
      </c>
      <c r="C2933">
        <v>9204</v>
      </c>
      <c r="D2933">
        <v>2932</v>
      </c>
      <c r="E2933">
        <v>28</v>
      </c>
      <c r="F2933" s="8" t="str">
        <f t="shared" si="90"/>
        <v>insert into Inventario values (2932,68,9204,2932,28);</v>
      </c>
    </row>
    <row r="2934" spans="1:6" x14ac:dyDescent="0.25">
      <c r="A2934" s="8">
        <f t="shared" si="91"/>
        <v>2933</v>
      </c>
      <c r="B2934">
        <v>13</v>
      </c>
      <c r="C2934">
        <v>1716</v>
      </c>
      <c r="D2934">
        <v>2933</v>
      </c>
      <c r="E2934">
        <v>29</v>
      </c>
      <c r="F2934" s="8" t="str">
        <f t="shared" si="90"/>
        <v>insert into Inventario values (2933,13,1716,2933,29);</v>
      </c>
    </row>
    <row r="2935" spans="1:6" x14ac:dyDescent="0.25">
      <c r="A2935" s="8">
        <f t="shared" si="91"/>
        <v>2934</v>
      </c>
      <c r="B2935">
        <v>14</v>
      </c>
      <c r="C2935">
        <v>1872</v>
      </c>
      <c r="D2935">
        <v>2934</v>
      </c>
      <c r="E2935">
        <v>30</v>
      </c>
      <c r="F2935" s="8" t="str">
        <f t="shared" si="90"/>
        <v>insert into Inventario values (2934,14,1872,2934,30);</v>
      </c>
    </row>
    <row r="2936" spans="1:6" x14ac:dyDescent="0.25">
      <c r="A2936" s="8">
        <f t="shared" si="91"/>
        <v>2935</v>
      </c>
      <c r="B2936">
        <v>17</v>
      </c>
      <c r="C2936">
        <v>2340</v>
      </c>
      <c r="D2936">
        <v>2935</v>
      </c>
      <c r="E2936">
        <v>31</v>
      </c>
      <c r="F2936" s="8" t="str">
        <f t="shared" si="90"/>
        <v>insert into Inventario values (2935,17,2340,2935,31);</v>
      </c>
    </row>
    <row r="2937" spans="1:6" x14ac:dyDescent="0.25">
      <c r="A2937" s="8">
        <f t="shared" si="91"/>
        <v>2936</v>
      </c>
      <c r="B2937">
        <v>15</v>
      </c>
      <c r="C2937">
        <v>2028</v>
      </c>
      <c r="D2937">
        <v>2936</v>
      </c>
      <c r="E2937">
        <v>32</v>
      </c>
      <c r="F2937" s="8" t="str">
        <f t="shared" si="90"/>
        <v>insert into Inventario values (2936,15,2028,2936,32);</v>
      </c>
    </row>
    <row r="2938" spans="1:6" x14ac:dyDescent="0.25">
      <c r="A2938" s="8">
        <f t="shared" si="91"/>
        <v>2937</v>
      </c>
      <c r="B2938">
        <v>15</v>
      </c>
      <c r="C2938">
        <v>2028</v>
      </c>
      <c r="D2938">
        <v>2937</v>
      </c>
      <c r="E2938">
        <v>33</v>
      </c>
      <c r="F2938" s="8" t="str">
        <f t="shared" si="90"/>
        <v>insert into Inventario values (2937,15,2028,2937,33);</v>
      </c>
    </row>
    <row r="2939" spans="1:6" x14ac:dyDescent="0.25">
      <c r="A2939" s="8">
        <f t="shared" si="91"/>
        <v>2938</v>
      </c>
      <c r="B2939">
        <v>29</v>
      </c>
      <c r="C2939">
        <v>3900</v>
      </c>
      <c r="D2939">
        <v>2938</v>
      </c>
      <c r="E2939">
        <v>1</v>
      </c>
      <c r="F2939" s="8" t="str">
        <f t="shared" si="90"/>
        <v>insert into Inventario values (2938,29,3900,2938,1);</v>
      </c>
    </row>
    <row r="2940" spans="1:6" x14ac:dyDescent="0.25">
      <c r="A2940" s="8">
        <f t="shared" si="91"/>
        <v>2939</v>
      </c>
      <c r="B2940">
        <v>25</v>
      </c>
      <c r="C2940">
        <v>3432</v>
      </c>
      <c r="D2940">
        <v>2939</v>
      </c>
      <c r="E2940">
        <v>2</v>
      </c>
      <c r="F2940" s="8" t="str">
        <f t="shared" si="90"/>
        <v>insert into Inventario values (2939,25,3432,2939,2);</v>
      </c>
    </row>
    <row r="2941" spans="1:6" x14ac:dyDescent="0.25">
      <c r="A2941" s="8">
        <f t="shared" si="91"/>
        <v>2940</v>
      </c>
      <c r="B2941">
        <v>25</v>
      </c>
      <c r="C2941">
        <v>3432</v>
      </c>
      <c r="D2941">
        <v>2940</v>
      </c>
      <c r="E2941">
        <v>3</v>
      </c>
      <c r="F2941" s="8" t="str">
        <f t="shared" si="90"/>
        <v>insert into Inventario values (2940,25,3432,2940,3);</v>
      </c>
    </row>
    <row r="2942" spans="1:6" x14ac:dyDescent="0.25">
      <c r="A2942" s="8">
        <f t="shared" si="91"/>
        <v>2941</v>
      </c>
      <c r="B2942">
        <v>38</v>
      </c>
      <c r="C2942">
        <v>5148</v>
      </c>
      <c r="D2942">
        <v>2941</v>
      </c>
      <c r="E2942">
        <v>4</v>
      </c>
      <c r="F2942" s="8" t="str">
        <f t="shared" si="90"/>
        <v>insert into Inventario values (2941,38,5148,2941,4);</v>
      </c>
    </row>
    <row r="2943" spans="1:6" x14ac:dyDescent="0.25">
      <c r="A2943" s="8">
        <f t="shared" si="91"/>
        <v>2942</v>
      </c>
      <c r="B2943">
        <v>34</v>
      </c>
      <c r="C2943">
        <v>4680</v>
      </c>
      <c r="D2943">
        <v>2942</v>
      </c>
      <c r="E2943">
        <v>5</v>
      </c>
      <c r="F2943" s="8" t="str">
        <f t="shared" si="90"/>
        <v>insert into Inventario values (2942,34,4680,2942,5);</v>
      </c>
    </row>
    <row r="2944" spans="1:6" x14ac:dyDescent="0.25">
      <c r="A2944" s="8">
        <f t="shared" si="91"/>
        <v>2943</v>
      </c>
      <c r="B2944">
        <v>35</v>
      </c>
      <c r="C2944">
        <v>4680</v>
      </c>
      <c r="D2944">
        <v>2943</v>
      </c>
      <c r="E2944">
        <v>6</v>
      </c>
      <c r="F2944" s="8" t="str">
        <f t="shared" si="90"/>
        <v>insert into Inventario values (2943,35,4680,2943,6);</v>
      </c>
    </row>
    <row r="2945" spans="1:6" x14ac:dyDescent="0.25">
      <c r="A2945" s="8">
        <f t="shared" si="91"/>
        <v>2944</v>
      </c>
      <c r="B2945">
        <v>14</v>
      </c>
      <c r="C2945">
        <v>2184</v>
      </c>
      <c r="D2945">
        <v>2944</v>
      </c>
      <c r="E2945">
        <v>7</v>
      </c>
      <c r="F2945" s="8" t="str">
        <f t="shared" si="90"/>
        <v>insert into Inventario values (2944,14,2184,2944,7);</v>
      </c>
    </row>
    <row r="2946" spans="1:6" x14ac:dyDescent="0.25">
      <c r="A2946" s="8">
        <f t="shared" si="91"/>
        <v>2945</v>
      </c>
      <c r="B2946">
        <v>19</v>
      </c>
      <c r="C2946">
        <v>2496</v>
      </c>
      <c r="D2946">
        <v>2945</v>
      </c>
      <c r="E2946">
        <v>8</v>
      </c>
      <c r="F2946" s="8" t="str">
        <f t="shared" si="90"/>
        <v>insert into Inventario values (2945,19,2496,2945,8);</v>
      </c>
    </row>
    <row r="2947" spans="1:6" x14ac:dyDescent="0.25">
      <c r="A2947" s="8">
        <f t="shared" si="91"/>
        <v>2946</v>
      </c>
      <c r="B2947">
        <v>23</v>
      </c>
      <c r="C2947">
        <v>3120</v>
      </c>
      <c r="D2947">
        <v>2946</v>
      </c>
      <c r="E2947">
        <v>9</v>
      </c>
      <c r="F2947" s="8" t="str">
        <f t="shared" ref="F2947:F3010" si="92">"insert into Inventario values ("&amp;A2947&amp;","&amp;B2947&amp;","&amp;C2947&amp;","&amp;D2947&amp;","&amp;E2947&amp;");"</f>
        <v>insert into Inventario values (2946,23,3120,2946,9);</v>
      </c>
    </row>
    <row r="2948" spans="1:6" x14ac:dyDescent="0.25">
      <c r="A2948" s="8">
        <f t="shared" ref="A2948:A3011" si="93">+A2947+1</f>
        <v>2947</v>
      </c>
      <c r="B2948">
        <v>26</v>
      </c>
      <c r="C2948">
        <v>3432</v>
      </c>
      <c r="D2948">
        <v>2947</v>
      </c>
      <c r="E2948">
        <v>10</v>
      </c>
      <c r="F2948" s="8" t="str">
        <f t="shared" si="92"/>
        <v>insert into Inventario values (2947,26,3432,2947,10);</v>
      </c>
    </row>
    <row r="2949" spans="1:6" x14ac:dyDescent="0.25">
      <c r="A2949" s="8">
        <f t="shared" si="93"/>
        <v>2948</v>
      </c>
      <c r="B2949">
        <v>299.5</v>
      </c>
      <c r="C2949">
        <v>46722</v>
      </c>
      <c r="D2949">
        <v>2948</v>
      </c>
      <c r="E2949">
        <v>11</v>
      </c>
      <c r="F2949" s="8" t="str">
        <f t="shared" si="92"/>
        <v>insert into Inventario values (2948,299.5,46722,2948,11);</v>
      </c>
    </row>
    <row r="2950" spans="1:6" x14ac:dyDescent="0.25">
      <c r="A2950" s="8">
        <f t="shared" si="93"/>
        <v>2949</v>
      </c>
      <c r="B2950">
        <v>260</v>
      </c>
      <c r="C2950">
        <v>40560</v>
      </c>
      <c r="D2950">
        <v>2949</v>
      </c>
      <c r="E2950">
        <v>12</v>
      </c>
      <c r="F2950" s="8" t="str">
        <f t="shared" si="92"/>
        <v>insert into Inventario values (2949,260,40560,2949,12);</v>
      </c>
    </row>
    <row r="2951" spans="1:6" x14ac:dyDescent="0.25">
      <c r="A2951" s="8">
        <f t="shared" si="93"/>
        <v>2950</v>
      </c>
      <c r="B2951">
        <v>91</v>
      </c>
      <c r="C2951">
        <v>12324</v>
      </c>
      <c r="D2951">
        <v>2950</v>
      </c>
      <c r="E2951">
        <v>13</v>
      </c>
      <c r="F2951" s="8" t="str">
        <f t="shared" si="92"/>
        <v>insert into Inventario values (2950,91,12324,2950,13);</v>
      </c>
    </row>
    <row r="2952" spans="1:6" x14ac:dyDescent="0.25">
      <c r="A2952" s="8">
        <f t="shared" si="93"/>
        <v>2951</v>
      </c>
      <c r="B2952">
        <v>250</v>
      </c>
      <c r="C2952">
        <v>39000</v>
      </c>
      <c r="D2952">
        <v>2951</v>
      </c>
      <c r="E2952">
        <v>14</v>
      </c>
      <c r="F2952" s="8" t="str">
        <f t="shared" si="92"/>
        <v>insert into Inventario values (2951,250,39000,2951,14);</v>
      </c>
    </row>
    <row r="2953" spans="1:6" x14ac:dyDescent="0.25">
      <c r="A2953" s="8">
        <f t="shared" si="93"/>
        <v>2952</v>
      </c>
      <c r="B2953">
        <v>41</v>
      </c>
      <c r="C2953">
        <v>5538</v>
      </c>
      <c r="D2953">
        <v>2952</v>
      </c>
      <c r="E2953">
        <v>15</v>
      </c>
      <c r="F2953" s="8" t="str">
        <f t="shared" si="92"/>
        <v>insert into Inventario values (2952,41,5538,2952,15);</v>
      </c>
    </row>
    <row r="2954" spans="1:6" x14ac:dyDescent="0.25">
      <c r="A2954" s="8">
        <f t="shared" si="93"/>
        <v>2953</v>
      </c>
      <c r="B2954">
        <v>43</v>
      </c>
      <c r="C2954">
        <v>5928</v>
      </c>
      <c r="D2954">
        <v>2953</v>
      </c>
      <c r="E2954">
        <v>16</v>
      </c>
      <c r="F2954" s="8" t="str">
        <f t="shared" si="92"/>
        <v>insert into Inventario values (2953,43,5928,2953,16);</v>
      </c>
    </row>
    <row r="2955" spans="1:6" x14ac:dyDescent="0.25">
      <c r="A2955" s="8">
        <f t="shared" si="93"/>
        <v>2954</v>
      </c>
      <c r="B2955">
        <v>34</v>
      </c>
      <c r="C2955">
        <v>4524</v>
      </c>
      <c r="D2955">
        <v>2954</v>
      </c>
      <c r="E2955">
        <v>17</v>
      </c>
      <c r="F2955" s="8" t="str">
        <f t="shared" si="92"/>
        <v>insert into Inventario values (2954,34,4524,2954,17);</v>
      </c>
    </row>
    <row r="2956" spans="1:6" x14ac:dyDescent="0.25">
      <c r="A2956" s="8">
        <f t="shared" si="93"/>
        <v>2955</v>
      </c>
      <c r="B2956">
        <v>33</v>
      </c>
      <c r="C2956">
        <v>4524</v>
      </c>
      <c r="D2956">
        <v>2955</v>
      </c>
      <c r="E2956">
        <v>18</v>
      </c>
      <c r="F2956" s="8" t="str">
        <f t="shared" si="92"/>
        <v>insert into Inventario values (2955,33,4524,2955,18);</v>
      </c>
    </row>
    <row r="2957" spans="1:6" x14ac:dyDescent="0.25">
      <c r="A2957" s="8">
        <f t="shared" si="93"/>
        <v>2956</v>
      </c>
      <c r="B2957">
        <v>54</v>
      </c>
      <c r="C2957">
        <v>7332</v>
      </c>
      <c r="D2957">
        <v>2956</v>
      </c>
      <c r="E2957">
        <v>19</v>
      </c>
      <c r="F2957" s="8" t="str">
        <f t="shared" si="92"/>
        <v>insert into Inventario values (2956,54,7332,2956,19);</v>
      </c>
    </row>
    <row r="2958" spans="1:6" x14ac:dyDescent="0.25">
      <c r="A2958" s="8">
        <f t="shared" si="93"/>
        <v>2957</v>
      </c>
      <c r="B2958">
        <v>31</v>
      </c>
      <c r="C2958">
        <v>4134</v>
      </c>
      <c r="D2958">
        <v>2957</v>
      </c>
      <c r="E2958">
        <v>20</v>
      </c>
      <c r="F2958" s="8" t="str">
        <f t="shared" si="92"/>
        <v>insert into Inventario values (2957,31,4134,2957,20);</v>
      </c>
    </row>
    <row r="2959" spans="1:6" x14ac:dyDescent="0.25">
      <c r="A2959" s="8">
        <f t="shared" si="93"/>
        <v>2958</v>
      </c>
      <c r="B2959">
        <v>51</v>
      </c>
      <c r="C2959">
        <v>7020</v>
      </c>
      <c r="D2959">
        <v>2958</v>
      </c>
      <c r="E2959">
        <v>21</v>
      </c>
      <c r="F2959" s="8" t="str">
        <f t="shared" si="92"/>
        <v>insert into Inventario values (2958,51,7020,2958,21);</v>
      </c>
    </row>
    <row r="2960" spans="1:6" x14ac:dyDescent="0.25">
      <c r="A2960" s="8">
        <f t="shared" si="93"/>
        <v>2959</v>
      </c>
      <c r="B2960">
        <v>44</v>
      </c>
      <c r="C2960">
        <v>6240</v>
      </c>
      <c r="D2960">
        <v>2959</v>
      </c>
      <c r="E2960">
        <v>22</v>
      </c>
      <c r="F2960" s="8" t="str">
        <f t="shared" si="92"/>
        <v>insert into Inventario values (2959,44,6240,2959,22);</v>
      </c>
    </row>
    <row r="2961" spans="1:6" x14ac:dyDescent="0.25">
      <c r="A2961" s="8">
        <f t="shared" si="93"/>
        <v>2960</v>
      </c>
      <c r="B2961">
        <v>61</v>
      </c>
      <c r="C2961">
        <v>8268</v>
      </c>
      <c r="D2961">
        <v>2960</v>
      </c>
      <c r="E2961">
        <v>23</v>
      </c>
      <c r="F2961" s="8" t="str">
        <f t="shared" si="92"/>
        <v>insert into Inventario values (2960,61,8268,2960,23);</v>
      </c>
    </row>
    <row r="2962" spans="1:6" x14ac:dyDescent="0.25">
      <c r="A2962" s="8">
        <f t="shared" si="93"/>
        <v>2961</v>
      </c>
      <c r="B2962">
        <v>55</v>
      </c>
      <c r="C2962">
        <v>7566</v>
      </c>
      <c r="D2962">
        <v>2961</v>
      </c>
      <c r="E2962">
        <v>24</v>
      </c>
      <c r="F2962" s="8" t="str">
        <f t="shared" si="92"/>
        <v>insert into Inventario values (2961,55,7566,2961,24);</v>
      </c>
    </row>
    <row r="2963" spans="1:6" x14ac:dyDescent="0.25">
      <c r="A2963" s="8">
        <f t="shared" si="93"/>
        <v>2962</v>
      </c>
      <c r="B2963">
        <v>71</v>
      </c>
      <c r="C2963">
        <v>9750</v>
      </c>
      <c r="D2963">
        <v>2962</v>
      </c>
      <c r="E2963">
        <v>25</v>
      </c>
      <c r="F2963" s="8" t="str">
        <f t="shared" si="92"/>
        <v>insert into Inventario values (2962,71,9750,2962,25);</v>
      </c>
    </row>
    <row r="2964" spans="1:6" x14ac:dyDescent="0.25">
      <c r="A2964" s="8">
        <f t="shared" si="93"/>
        <v>2963</v>
      </c>
      <c r="B2964">
        <v>37</v>
      </c>
      <c r="C2964">
        <v>5070</v>
      </c>
      <c r="D2964">
        <v>2963</v>
      </c>
      <c r="E2964">
        <v>26</v>
      </c>
      <c r="F2964" s="8" t="str">
        <f t="shared" si="92"/>
        <v>insert into Inventario values (2963,37,5070,2963,26);</v>
      </c>
    </row>
    <row r="2965" spans="1:6" x14ac:dyDescent="0.25">
      <c r="A2965" s="8">
        <f t="shared" si="93"/>
        <v>2964</v>
      </c>
      <c r="B2965">
        <v>70</v>
      </c>
      <c r="C2965">
        <v>9828</v>
      </c>
      <c r="D2965">
        <v>2964</v>
      </c>
      <c r="E2965">
        <v>27</v>
      </c>
      <c r="F2965" s="8" t="str">
        <f t="shared" si="92"/>
        <v>insert into Inventario values (2964,70,9828,2964,27);</v>
      </c>
    </row>
    <row r="2966" spans="1:6" x14ac:dyDescent="0.25">
      <c r="A2966" s="8">
        <f t="shared" si="93"/>
        <v>2965</v>
      </c>
      <c r="B2966">
        <v>40</v>
      </c>
      <c r="C2966">
        <v>5616</v>
      </c>
      <c r="D2966">
        <v>2965</v>
      </c>
      <c r="E2966">
        <v>28</v>
      </c>
      <c r="F2966" s="8" t="str">
        <f t="shared" si="92"/>
        <v>insert into Inventario values (2965,40,5616,2965,28);</v>
      </c>
    </row>
    <row r="2967" spans="1:6" x14ac:dyDescent="0.25">
      <c r="A2967" s="8">
        <f t="shared" si="93"/>
        <v>2966</v>
      </c>
      <c r="B2967">
        <v>32</v>
      </c>
      <c r="C2967">
        <v>4368</v>
      </c>
      <c r="D2967">
        <v>2966</v>
      </c>
      <c r="E2967">
        <v>29</v>
      </c>
      <c r="F2967" s="8" t="str">
        <f t="shared" si="92"/>
        <v>insert into Inventario values (2966,32,4368,2966,29);</v>
      </c>
    </row>
    <row r="2968" spans="1:6" x14ac:dyDescent="0.25">
      <c r="A2968" s="8">
        <f t="shared" si="93"/>
        <v>2967</v>
      </c>
      <c r="B2968">
        <v>46</v>
      </c>
      <c r="C2968">
        <v>6318</v>
      </c>
      <c r="D2968">
        <v>2967</v>
      </c>
      <c r="E2968">
        <v>30</v>
      </c>
      <c r="F2968" s="8" t="str">
        <f t="shared" si="92"/>
        <v>insert into Inventario values (2967,46,6318,2967,30);</v>
      </c>
    </row>
    <row r="2969" spans="1:6" x14ac:dyDescent="0.25">
      <c r="A2969" s="8">
        <f t="shared" si="93"/>
        <v>2968</v>
      </c>
      <c r="B2969">
        <v>27</v>
      </c>
      <c r="C2969">
        <v>3744</v>
      </c>
      <c r="D2969">
        <v>2968</v>
      </c>
      <c r="E2969">
        <v>31</v>
      </c>
      <c r="F2969" s="8" t="str">
        <f t="shared" si="92"/>
        <v>insert into Inventario values (2968,27,3744,2968,31);</v>
      </c>
    </row>
    <row r="2970" spans="1:6" x14ac:dyDescent="0.25">
      <c r="A2970" s="8">
        <f t="shared" si="93"/>
        <v>2969</v>
      </c>
      <c r="B2970">
        <v>51</v>
      </c>
      <c r="C2970">
        <v>7020</v>
      </c>
      <c r="D2970">
        <v>2969</v>
      </c>
      <c r="E2970">
        <v>32</v>
      </c>
      <c r="F2970" s="8" t="str">
        <f t="shared" si="92"/>
        <v>insert into Inventario values (2969,51,7020,2969,32);</v>
      </c>
    </row>
    <row r="2971" spans="1:6" x14ac:dyDescent="0.25">
      <c r="A2971" s="8">
        <f t="shared" si="93"/>
        <v>2970</v>
      </c>
      <c r="B2971">
        <v>92</v>
      </c>
      <c r="C2971">
        <v>12636</v>
      </c>
      <c r="D2971">
        <v>2970</v>
      </c>
      <c r="E2971">
        <v>33</v>
      </c>
      <c r="F2971" s="8" t="str">
        <f t="shared" si="92"/>
        <v>insert into Inventario values (2970,92,12636,2970,33);</v>
      </c>
    </row>
    <row r="2972" spans="1:6" x14ac:dyDescent="0.25">
      <c r="A2972" s="8">
        <f t="shared" si="93"/>
        <v>2971</v>
      </c>
      <c r="B2972">
        <v>103</v>
      </c>
      <c r="C2972">
        <v>14118</v>
      </c>
      <c r="D2972">
        <v>2971</v>
      </c>
      <c r="E2972">
        <v>1</v>
      </c>
      <c r="F2972" s="8" t="str">
        <f t="shared" si="92"/>
        <v>insert into Inventario values (2971,103,14118,2971,1);</v>
      </c>
    </row>
    <row r="2973" spans="1:6" x14ac:dyDescent="0.25">
      <c r="A2973" s="8">
        <f t="shared" si="93"/>
        <v>2972</v>
      </c>
      <c r="B2973">
        <v>29</v>
      </c>
      <c r="C2973">
        <v>3978</v>
      </c>
      <c r="D2973">
        <v>2972</v>
      </c>
      <c r="E2973">
        <v>2</v>
      </c>
      <c r="F2973" s="8" t="str">
        <f t="shared" si="92"/>
        <v>insert into Inventario values (2972,29,3978,2972,2);</v>
      </c>
    </row>
    <row r="2974" spans="1:6" x14ac:dyDescent="0.25">
      <c r="A2974" s="8">
        <f t="shared" si="93"/>
        <v>2973</v>
      </c>
      <c r="B2974">
        <v>120</v>
      </c>
      <c r="C2974">
        <v>16536</v>
      </c>
      <c r="D2974">
        <v>2973</v>
      </c>
      <c r="E2974">
        <v>3</v>
      </c>
      <c r="F2974" s="8" t="str">
        <f t="shared" si="92"/>
        <v>insert into Inventario values (2973,120,16536,2973,3);</v>
      </c>
    </row>
    <row r="2975" spans="1:6" x14ac:dyDescent="0.25">
      <c r="A2975" s="8">
        <f t="shared" si="93"/>
        <v>2974</v>
      </c>
      <c r="B2975">
        <v>11</v>
      </c>
      <c r="C2975">
        <v>1404</v>
      </c>
      <c r="D2975">
        <v>2974</v>
      </c>
      <c r="E2975">
        <v>4</v>
      </c>
      <c r="F2975" s="8" t="str">
        <f t="shared" si="92"/>
        <v>insert into Inventario values (2974,11,1404,2974,4);</v>
      </c>
    </row>
    <row r="2976" spans="1:6" x14ac:dyDescent="0.25">
      <c r="A2976" s="8">
        <f t="shared" si="93"/>
        <v>2975</v>
      </c>
      <c r="B2976">
        <v>115</v>
      </c>
      <c r="C2976">
        <v>16224</v>
      </c>
      <c r="D2976">
        <v>2975</v>
      </c>
      <c r="E2976">
        <v>5</v>
      </c>
      <c r="F2976" s="8" t="str">
        <f t="shared" si="92"/>
        <v>insert into Inventario values (2975,115,16224,2975,5);</v>
      </c>
    </row>
    <row r="2977" spans="1:6" x14ac:dyDescent="0.25">
      <c r="A2977" s="8">
        <f t="shared" si="93"/>
        <v>2976</v>
      </c>
      <c r="B2977">
        <v>5</v>
      </c>
      <c r="C2977">
        <v>624</v>
      </c>
      <c r="D2977">
        <v>2976</v>
      </c>
      <c r="E2977">
        <v>6</v>
      </c>
      <c r="F2977" s="8" t="str">
        <f t="shared" si="92"/>
        <v>insert into Inventario values (2976,5,624,2976,6);</v>
      </c>
    </row>
    <row r="2978" spans="1:6" x14ac:dyDescent="0.25">
      <c r="A2978" s="8">
        <f t="shared" si="93"/>
        <v>2977</v>
      </c>
      <c r="B2978">
        <v>6</v>
      </c>
      <c r="C2978">
        <v>702</v>
      </c>
      <c r="D2978">
        <v>2977</v>
      </c>
      <c r="E2978">
        <v>7</v>
      </c>
      <c r="F2978" s="8" t="str">
        <f t="shared" si="92"/>
        <v>insert into Inventario values (2977,6,702,2977,7);</v>
      </c>
    </row>
    <row r="2979" spans="1:6" x14ac:dyDescent="0.25">
      <c r="A2979" s="8">
        <f t="shared" si="93"/>
        <v>2978</v>
      </c>
      <c r="B2979">
        <v>14</v>
      </c>
      <c r="C2979">
        <v>1950</v>
      </c>
      <c r="D2979">
        <v>2978</v>
      </c>
      <c r="E2979">
        <v>8</v>
      </c>
      <c r="F2979" s="8" t="str">
        <f t="shared" si="92"/>
        <v>insert into Inventario values (2978,14,1950,2978,8);</v>
      </c>
    </row>
    <row r="2980" spans="1:6" x14ac:dyDescent="0.25">
      <c r="A2980" s="8">
        <f t="shared" si="93"/>
        <v>2979</v>
      </c>
      <c r="B2980">
        <v>4</v>
      </c>
      <c r="C2980">
        <v>546</v>
      </c>
      <c r="D2980">
        <v>2979</v>
      </c>
      <c r="E2980">
        <v>9</v>
      </c>
      <c r="F2980" s="8" t="str">
        <f t="shared" si="92"/>
        <v>insert into Inventario values (2979,4,546,2979,9);</v>
      </c>
    </row>
    <row r="2981" spans="1:6" x14ac:dyDescent="0.25">
      <c r="A2981" s="8">
        <f t="shared" si="93"/>
        <v>2980</v>
      </c>
      <c r="B2981">
        <v>35</v>
      </c>
      <c r="C2981">
        <v>4758</v>
      </c>
      <c r="D2981">
        <v>2980</v>
      </c>
      <c r="E2981">
        <v>10</v>
      </c>
      <c r="F2981" s="8" t="str">
        <f t="shared" si="92"/>
        <v>insert into Inventario values (2980,35,4758,2980,10);</v>
      </c>
    </row>
    <row r="2982" spans="1:6" x14ac:dyDescent="0.25">
      <c r="A2982" s="8">
        <f t="shared" si="93"/>
        <v>2981</v>
      </c>
      <c r="B2982">
        <v>29</v>
      </c>
      <c r="C2982">
        <v>3900</v>
      </c>
      <c r="D2982">
        <v>2981</v>
      </c>
      <c r="E2982">
        <v>11</v>
      </c>
      <c r="F2982" s="8" t="str">
        <f t="shared" si="92"/>
        <v>insert into Inventario values (2981,29,3900,2981,11);</v>
      </c>
    </row>
    <row r="2983" spans="1:6" x14ac:dyDescent="0.25">
      <c r="A2983" s="8">
        <f t="shared" si="93"/>
        <v>2982</v>
      </c>
      <c r="B2983">
        <v>109</v>
      </c>
      <c r="C2983">
        <v>14820</v>
      </c>
      <c r="D2983">
        <v>2982</v>
      </c>
      <c r="E2983">
        <v>12</v>
      </c>
      <c r="F2983" s="8" t="str">
        <f t="shared" si="92"/>
        <v>insert into Inventario values (2982,109,14820,2982,12);</v>
      </c>
    </row>
    <row r="2984" spans="1:6" x14ac:dyDescent="0.25">
      <c r="A2984" s="8">
        <f t="shared" si="93"/>
        <v>2983</v>
      </c>
      <c r="B2984">
        <v>16</v>
      </c>
      <c r="C2984">
        <v>2106</v>
      </c>
      <c r="D2984">
        <v>2983</v>
      </c>
      <c r="E2984">
        <v>13</v>
      </c>
      <c r="F2984" s="8" t="str">
        <f t="shared" si="92"/>
        <v>insert into Inventario values (2983,16,2106,2983,13);</v>
      </c>
    </row>
    <row r="2985" spans="1:6" x14ac:dyDescent="0.25">
      <c r="A2985" s="8">
        <f t="shared" si="93"/>
        <v>2984</v>
      </c>
      <c r="B2985">
        <v>20</v>
      </c>
      <c r="C2985">
        <v>2730</v>
      </c>
      <c r="D2985">
        <v>2984</v>
      </c>
      <c r="E2985">
        <v>14</v>
      </c>
      <c r="F2985" s="8" t="str">
        <f t="shared" si="92"/>
        <v>insert into Inventario values (2984,20,2730,2984,14);</v>
      </c>
    </row>
    <row r="2986" spans="1:6" x14ac:dyDescent="0.25">
      <c r="A2986" s="8">
        <f t="shared" si="93"/>
        <v>2985</v>
      </c>
      <c r="B2986">
        <v>381</v>
      </c>
      <c r="C2986">
        <v>57876</v>
      </c>
      <c r="D2986">
        <v>2985</v>
      </c>
      <c r="E2986">
        <v>15</v>
      </c>
      <c r="F2986" s="8" t="str">
        <f t="shared" si="92"/>
        <v>insert into Inventario values (2985,381,57876,2985,15);</v>
      </c>
    </row>
    <row r="2987" spans="1:6" x14ac:dyDescent="0.25">
      <c r="A2987" s="8">
        <f t="shared" si="93"/>
        <v>2986</v>
      </c>
      <c r="B2987">
        <v>71</v>
      </c>
      <c r="C2987">
        <v>9672</v>
      </c>
      <c r="D2987">
        <v>2986</v>
      </c>
      <c r="E2987">
        <v>16</v>
      </c>
      <c r="F2987" s="8" t="str">
        <f t="shared" si="92"/>
        <v>insert into Inventario values (2986,71,9672,2986,16);</v>
      </c>
    </row>
    <row r="2988" spans="1:6" x14ac:dyDescent="0.25">
      <c r="A2988" s="8">
        <f t="shared" si="93"/>
        <v>2987</v>
      </c>
      <c r="B2988">
        <v>71</v>
      </c>
      <c r="C2988">
        <v>9672</v>
      </c>
      <c r="D2988">
        <v>2987</v>
      </c>
      <c r="E2988">
        <v>17</v>
      </c>
      <c r="F2988" s="8" t="str">
        <f t="shared" si="92"/>
        <v>insert into Inventario values (2987,71,9672,2987,17);</v>
      </c>
    </row>
    <row r="2989" spans="1:6" x14ac:dyDescent="0.25">
      <c r="A2989" s="8">
        <f t="shared" si="93"/>
        <v>2988</v>
      </c>
      <c r="B2989">
        <v>79</v>
      </c>
      <c r="C2989">
        <v>10764</v>
      </c>
      <c r="D2989">
        <v>2988</v>
      </c>
      <c r="E2989">
        <v>18</v>
      </c>
      <c r="F2989" s="8" t="str">
        <f t="shared" si="92"/>
        <v>insert into Inventario values (2988,79,10764,2988,18);</v>
      </c>
    </row>
    <row r="2990" spans="1:6" x14ac:dyDescent="0.25">
      <c r="A2990" s="8">
        <f t="shared" si="93"/>
        <v>2989</v>
      </c>
      <c r="B2990">
        <v>79</v>
      </c>
      <c r="C2990">
        <v>10764</v>
      </c>
      <c r="D2990">
        <v>2989</v>
      </c>
      <c r="E2990">
        <v>19</v>
      </c>
      <c r="F2990" s="8" t="str">
        <f t="shared" si="92"/>
        <v>insert into Inventario values (2989,79,10764,2989,19);</v>
      </c>
    </row>
    <row r="2991" spans="1:6" x14ac:dyDescent="0.25">
      <c r="A2991" s="8">
        <f t="shared" si="93"/>
        <v>2990</v>
      </c>
      <c r="B2991">
        <v>71</v>
      </c>
      <c r="C2991">
        <v>9672</v>
      </c>
      <c r="D2991">
        <v>2990</v>
      </c>
      <c r="E2991">
        <v>20</v>
      </c>
      <c r="F2991" s="8" t="str">
        <f t="shared" si="92"/>
        <v>insert into Inventario values (2990,71,9672,2990,20);</v>
      </c>
    </row>
    <row r="2992" spans="1:6" x14ac:dyDescent="0.25">
      <c r="A2992" s="8">
        <f t="shared" si="93"/>
        <v>2991</v>
      </c>
      <c r="B2992">
        <v>22</v>
      </c>
      <c r="C2992">
        <v>3276</v>
      </c>
      <c r="D2992">
        <v>2991</v>
      </c>
      <c r="E2992">
        <v>21</v>
      </c>
      <c r="F2992" s="8" t="str">
        <f t="shared" si="92"/>
        <v>insert into Inventario values (2991,22,3276,2991,21);</v>
      </c>
    </row>
    <row r="2993" spans="1:6" x14ac:dyDescent="0.25">
      <c r="A2993" s="8">
        <f t="shared" si="93"/>
        <v>2992</v>
      </c>
      <c r="B2993">
        <v>110</v>
      </c>
      <c r="C2993">
        <v>15444</v>
      </c>
      <c r="D2993">
        <v>2992</v>
      </c>
      <c r="E2993">
        <v>22</v>
      </c>
      <c r="F2993" s="8" t="str">
        <f t="shared" si="92"/>
        <v>insert into Inventario values (2992,110,15444,2992,22);</v>
      </c>
    </row>
    <row r="2994" spans="1:6" x14ac:dyDescent="0.25">
      <c r="A2994" s="8">
        <f t="shared" si="93"/>
        <v>2993</v>
      </c>
      <c r="B2994">
        <v>189</v>
      </c>
      <c r="C2994">
        <v>25740</v>
      </c>
      <c r="D2994">
        <v>2993</v>
      </c>
      <c r="E2994">
        <v>23</v>
      </c>
      <c r="F2994" s="8" t="str">
        <f t="shared" si="92"/>
        <v>insert into Inventario values (2993,189,25740,2993,23);</v>
      </c>
    </row>
    <row r="2995" spans="1:6" x14ac:dyDescent="0.25">
      <c r="A2995" s="8">
        <f t="shared" si="93"/>
        <v>2994</v>
      </c>
      <c r="B2995">
        <v>15</v>
      </c>
      <c r="C2995">
        <v>2028</v>
      </c>
      <c r="D2995">
        <v>2994</v>
      </c>
      <c r="E2995">
        <v>24</v>
      </c>
      <c r="F2995" s="8" t="str">
        <f t="shared" si="92"/>
        <v>insert into Inventario values (2994,15,2028,2994,24);</v>
      </c>
    </row>
    <row r="2996" spans="1:6" x14ac:dyDescent="0.25">
      <c r="A2996" s="8">
        <f t="shared" si="93"/>
        <v>2995</v>
      </c>
      <c r="B2996">
        <v>15</v>
      </c>
      <c r="C2996">
        <v>1950</v>
      </c>
      <c r="D2996">
        <v>2995</v>
      </c>
      <c r="E2996">
        <v>25</v>
      </c>
      <c r="F2996" s="8" t="str">
        <f t="shared" si="92"/>
        <v>insert into Inventario values (2995,15,1950,2995,25);</v>
      </c>
    </row>
    <row r="2997" spans="1:6" x14ac:dyDescent="0.25">
      <c r="A2997" s="8">
        <f t="shared" si="93"/>
        <v>2996</v>
      </c>
      <c r="B2997">
        <v>14</v>
      </c>
      <c r="C2997">
        <v>1950</v>
      </c>
      <c r="D2997">
        <v>2996</v>
      </c>
      <c r="E2997">
        <v>26</v>
      </c>
      <c r="F2997" s="8" t="str">
        <f t="shared" si="92"/>
        <v>insert into Inventario values (2996,14,1950,2996,26);</v>
      </c>
    </row>
    <row r="2998" spans="1:6" x14ac:dyDescent="0.25">
      <c r="A2998" s="8">
        <f t="shared" si="93"/>
        <v>2997</v>
      </c>
      <c r="B2998">
        <v>46</v>
      </c>
      <c r="C2998">
        <v>6240</v>
      </c>
      <c r="D2998">
        <v>2997</v>
      </c>
      <c r="E2998">
        <v>27</v>
      </c>
      <c r="F2998" s="8" t="str">
        <f t="shared" si="92"/>
        <v>insert into Inventario values (2997,46,6240,2997,27);</v>
      </c>
    </row>
    <row r="2999" spans="1:6" x14ac:dyDescent="0.25">
      <c r="A2999" s="8">
        <f t="shared" si="93"/>
        <v>2998</v>
      </c>
      <c r="B2999">
        <v>41</v>
      </c>
      <c r="C2999">
        <v>5538</v>
      </c>
      <c r="D2999">
        <v>2998</v>
      </c>
      <c r="E2999">
        <v>28</v>
      </c>
      <c r="F2999" s="8" t="str">
        <f t="shared" si="92"/>
        <v>insert into Inventario values (2998,41,5538,2998,28);</v>
      </c>
    </row>
    <row r="3000" spans="1:6" x14ac:dyDescent="0.25">
      <c r="A3000" s="8">
        <f t="shared" si="93"/>
        <v>2999</v>
      </c>
      <c r="B3000">
        <v>12</v>
      </c>
      <c r="C3000">
        <v>1560</v>
      </c>
      <c r="D3000">
        <v>2999</v>
      </c>
      <c r="E3000">
        <v>29</v>
      </c>
      <c r="F3000" s="8" t="str">
        <f t="shared" si="92"/>
        <v>insert into Inventario values (2999,12,1560,2999,29);</v>
      </c>
    </row>
    <row r="3001" spans="1:6" x14ac:dyDescent="0.25">
      <c r="A3001" s="8">
        <f t="shared" si="93"/>
        <v>3000</v>
      </c>
      <c r="B3001">
        <v>56</v>
      </c>
      <c r="C3001">
        <v>7566</v>
      </c>
      <c r="D3001">
        <v>3000</v>
      </c>
      <c r="E3001">
        <v>30</v>
      </c>
      <c r="F3001" s="8" t="str">
        <f t="shared" si="92"/>
        <v>insert into Inventario values (3000,56,7566,3000,30);</v>
      </c>
    </row>
    <row r="3002" spans="1:6" x14ac:dyDescent="0.25">
      <c r="A3002" s="8">
        <f t="shared" si="93"/>
        <v>3001</v>
      </c>
      <c r="B3002">
        <v>52</v>
      </c>
      <c r="C3002">
        <v>7098</v>
      </c>
      <c r="D3002">
        <v>3001</v>
      </c>
      <c r="E3002">
        <v>31</v>
      </c>
      <c r="F3002" s="8" t="str">
        <f t="shared" si="92"/>
        <v>insert into Inventario values (3001,52,7098,3001,31);</v>
      </c>
    </row>
    <row r="3003" spans="1:6" x14ac:dyDescent="0.25">
      <c r="A3003" s="8">
        <f t="shared" si="93"/>
        <v>3002</v>
      </c>
      <c r="B3003">
        <v>53</v>
      </c>
      <c r="C3003">
        <v>7176</v>
      </c>
      <c r="D3003">
        <v>3002</v>
      </c>
      <c r="E3003">
        <v>32</v>
      </c>
      <c r="F3003" s="8" t="str">
        <f t="shared" si="92"/>
        <v>insert into Inventario values (3002,53,7176,3002,32);</v>
      </c>
    </row>
    <row r="3004" spans="1:6" x14ac:dyDescent="0.25">
      <c r="A3004" s="8">
        <f t="shared" si="93"/>
        <v>3003</v>
      </c>
      <c r="B3004">
        <v>90</v>
      </c>
      <c r="C3004">
        <v>12324</v>
      </c>
      <c r="D3004">
        <v>3003</v>
      </c>
      <c r="E3004">
        <v>33</v>
      </c>
      <c r="F3004" s="8" t="str">
        <f t="shared" si="92"/>
        <v>insert into Inventario values (3003,90,12324,3003,33);</v>
      </c>
    </row>
    <row r="3005" spans="1:6" x14ac:dyDescent="0.25">
      <c r="A3005" s="8">
        <f t="shared" si="93"/>
        <v>3004</v>
      </c>
      <c r="B3005">
        <v>64</v>
      </c>
      <c r="C3005">
        <v>8736</v>
      </c>
      <c r="D3005">
        <v>3004</v>
      </c>
      <c r="E3005">
        <v>1</v>
      </c>
      <c r="F3005" s="8" t="str">
        <f t="shared" si="92"/>
        <v>insert into Inventario values (3004,64,8736,3004,1);</v>
      </c>
    </row>
    <row r="3006" spans="1:6" x14ac:dyDescent="0.25">
      <c r="A3006" s="8">
        <f t="shared" si="93"/>
        <v>3005</v>
      </c>
      <c r="B3006">
        <v>74</v>
      </c>
      <c r="C3006">
        <v>10140</v>
      </c>
      <c r="D3006">
        <v>3005</v>
      </c>
      <c r="E3006">
        <v>2</v>
      </c>
      <c r="F3006" s="8" t="str">
        <f t="shared" si="92"/>
        <v>insert into Inventario values (3005,74,10140,3005,2);</v>
      </c>
    </row>
    <row r="3007" spans="1:6" x14ac:dyDescent="0.25">
      <c r="A3007" s="8">
        <f t="shared" si="93"/>
        <v>3006</v>
      </c>
      <c r="B3007">
        <v>56</v>
      </c>
      <c r="C3007">
        <v>7644</v>
      </c>
      <c r="D3007">
        <v>3006</v>
      </c>
      <c r="E3007">
        <v>3</v>
      </c>
      <c r="F3007" s="8" t="str">
        <f t="shared" si="92"/>
        <v>insert into Inventario values (3006,56,7644,3006,3);</v>
      </c>
    </row>
    <row r="3008" spans="1:6" x14ac:dyDescent="0.25">
      <c r="A3008" s="8">
        <f t="shared" si="93"/>
        <v>3007</v>
      </c>
      <c r="B3008">
        <v>90</v>
      </c>
      <c r="C3008">
        <v>12324</v>
      </c>
      <c r="D3008">
        <v>3007</v>
      </c>
      <c r="E3008">
        <v>4</v>
      </c>
      <c r="F3008" s="8" t="str">
        <f t="shared" si="92"/>
        <v>insert into Inventario values (3007,90,12324,3007,4);</v>
      </c>
    </row>
    <row r="3009" spans="1:6" x14ac:dyDescent="0.25">
      <c r="A3009" s="8">
        <f t="shared" si="93"/>
        <v>3008</v>
      </c>
      <c r="B3009">
        <v>86</v>
      </c>
      <c r="C3009">
        <v>11700</v>
      </c>
      <c r="D3009">
        <v>3008</v>
      </c>
      <c r="E3009">
        <v>5</v>
      </c>
      <c r="F3009" s="8" t="str">
        <f t="shared" si="92"/>
        <v>insert into Inventario values (3008,86,11700,3008,5);</v>
      </c>
    </row>
    <row r="3010" spans="1:6" x14ac:dyDescent="0.25">
      <c r="A3010" s="8">
        <f t="shared" si="93"/>
        <v>3009</v>
      </c>
      <c r="B3010">
        <v>77</v>
      </c>
      <c r="C3010">
        <v>10452</v>
      </c>
      <c r="D3010">
        <v>3009</v>
      </c>
      <c r="E3010">
        <v>6</v>
      </c>
      <c r="F3010" s="8" t="str">
        <f t="shared" si="92"/>
        <v>insert into Inventario values (3009,77,10452,3009,6);</v>
      </c>
    </row>
    <row r="3011" spans="1:6" x14ac:dyDescent="0.25">
      <c r="A3011" s="8">
        <f t="shared" si="93"/>
        <v>3010</v>
      </c>
      <c r="B3011">
        <v>90</v>
      </c>
      <c r="C3011">
        <v>12324</v>
      </c>
      <c r="D3011">
        <v>3010</v>
      </c>
      <c r="E3011">
        <v>7</v>
      </c>
      <c r="F3011" s="8" t="str">
        <f t="shared" ref="F3011:F3074" si="94">"insert into Inventario values ("&amp;A3011&amp;","&amp;B3011&amp;","&amp;C3011&amp;","&amp;D3011&amp;","&amp;E3011&amp;");"</f>
        <v>insert into Inventario values (3010,90,12324,3010,7);</v>
      </c>
    </row>
    <row r="3012" spans="1:6" x14ac:dyDescent="0.25">
      <c r="A3012" s="8">
        <f t="shared" ref="A3012:A3075" si="95">+A3011+1</f>
        <v>3011</v>
      </c>
      <c r="B3012">
        <v>53</v>
      </c>
      <c r="C3012">
        <v>7176</v>
      </c>
      <c r="D3012">
        <v>3011</v>
      </c>
      <c r="E3012">
        <v>8</v>
      </c>
      <c r="F3012" s="8" t="str">
        <f t="shared" si="94"/>
        <v>insert into Inventario values (3011,53,7176,3011,8);</v>
      </c>
    </row>
    <row r="3013" spans="1:6" x14ac:dyDescent="0.25">
      <c r="A3013" s="8">
        <f t="shared" si="95"/>
        <v>3012</v>
      </c>
      <c r="B3013">
        <v>56</v>
      </c>
      <c r="C3013">
        <v>7644</v>
      </c>
      <c r="D3013">
        <v>3012</v>
      </c>
      <c r="E3013">
        <v>9</v>
      </c>
      <c r="F3013" s="8" t="str">
        <f t="shared" si="94"/>
        <v>insert into Inventario values (3012,56,7644,3012,9);</v>
      </c>
    </row>
    <row r="3014" spans="1:6" x14ac:dyDescent="0.25">
      <c r="A3014" s="8">
        <f t="shared" si="95"/>
        <v>3013</v>
      </c>
      <c r="B3014">
        <v>79</v>
      </c>
      <c r="C3014">
        <v>10764</v>
      </c>
      <c r="D3014">
        <v>3013</v>
      </c>
      <c r="E3014">
        <v>10</v>
      </c>
      <c r="F3014" s="8" t="str">
        <f t="shared" si="94"/>
        <v>insert into Inventario values (3013,79,10764,3013,10);</v>
      </c>
    </row>
    <row r="3015" spans="1:6" x14ac:dyDescent="0.25">
      <c r="A3015" s="8">
        <f t="shared" si="95"/>
        <v>3014</v>
      </c>
      <c r="B3015">
        <v>56</v>
      </c>
      <c r="C3015">
        <v>7644</v>
      </c>
      <c r="D3015">
        <v>3014</v>
      </c>
      <c r="E3015">
        <v>11</v>
      </c>
      <c r="F3015" s="8" t="str">
        <f t="shared" si="94"/>
        <v>insert into Inventario values (3014,56,7644,3014,11);</v>
      </c>
    </row>
    <row r="3016" spans="1:6" x14ac:dyDescent="0.25">
      <c r="A3016" s="8">
        <f t="shared" si="95"/>
        <v>3015</v>
      </c>
      <c r="B3016">
        <v>94</v>
      </c>
      <c r="C3016">
        <v>13026</v>
      </c>
      <c r="D3016">
        <v>3015</v>
      </c>
      <c r="E3016">
        <v>12</v>
      </c>
      <c r="F3016" s="8" t="str">
        <f t="shared" si="94"/>
        <v>insert into Inventario values (3015,94,13026,3015,12);</v>
      </c>
    </row>
    <row r="3017" spans="1:6" x14ac:dyDescent="0.25">
      <c r="A3017" s="8">
        <f t="shared" si="95"/>
        <v>3016</v>
      </c>
      <c r="B3017">
        <v>92</v>
      </c>
      <c r="C3017">
        <v>12636</v>
      </c>
      <c r="D3017">
        <v>3016</v>
      </c>
      <c r="E3017">
        <v>13</v>
      </c>
      <c r="F3017" s="8" t="str">
        <f t="shared" si="94"/>
        <v>insert into Inventario values (3016,92,12636,3016,13);</v>
      </c>
    </row>
    <row r="3018" spans="1:6" x14ac:dyDescent="0.25">
      <c r="A3018" s="8">
        <f t="shared" si="95"/>
        <v>3017</v>
      </c>
      <c r="B3018">
        <v>92</v>
      </c>
      <c r="C3018">
        <v>12636</v>
      </c>
      <c r="D3018">
        <v>3017</v>
      </c>
      <c r="E3018">
        <v>14</v>
      </c>
      <c r="F3018" s="8" t="str">
        <f t="shared" si="94"/>
        <v>insert into Inventario values (3017,92,12636,3017,14);</v>
      </c>
    </row>
    <row r="3019" spans="1:6" x14ac:dyDescent="0.25">
      <c r="A3019" s="8">
        <f t="shared" si="95"/>
        <v>3018</v>
      </c>
      <c r="B3019">
        <v>201</v>
      </c>
      <c r="C3019">
        <v>27456</v>
      </c>
      <c r="D3019">
        <v>3018</v>
      </c>
      <c r="E3019">
        <v>15</v>
      </c>
      <c r="F3019" s="8" t="str">
        <f t="shared" si="94"/>
        <v>insert into Inventario values (3018,201,27456,3018,15);</v>
      </c>
    </row>
    <row r="3020" spans="1:6" x14ac:dyDescent="0.25">
      <c r="A3020" s="8">
        <f t="shared" si="95"/>
        <v>3019</v>
      </c>
      <c r="B3020">
        <v>124</v>
      </c>
      <c r="C3020">
        <v>17784</v>
      </c>
      <c r="D3020">
        <v>3019</v>
      </c>
      <c r="E3020">
        <v>16</v>
      </c>
      <c r="F3020" s="8" t="str">
        <f t="shared" si="94"/>
        <v>insert into Inventario values (3019,124,17784,3019,16);</v>
      </c>
    </row>
    <row r="3021" spans="1:6" x14ac:dyDescent="0.25">
      <c r="A3021" s="8">
        <f t="shared" si="95"/>
        <v>3020</v>
      </c>
      <c r="B3021">
        <v>232</v>
      </c>
      <c r="C3021">
        <v>31746</v>
      </c>
      <c r="D3021">
        <v>3020</v>
      </c>
      <c r="E3021">
        <v>17</v>
      </c>
      <c r="F3021" s="8" t="str">
        <f t="shared" si="94"/>
        <v>insert into Inventario values (3020,232,31746,3020,17);</v>
      </c>
    </row>
    <row r="3022" spans="1:6" x14ac:dyDescent="0.25">
      <c r="A3022" s="8">
        <f t="shared" si="95"/>
        <v>3021</v>
      </c>
      <c r="B3022">
        <v>265</v>
      </c>
      <c r="C3022">
        <v>39780</v>
      </c>
      <c r="D3022">
        <v>3021</v>
      </c>
      <c r="E3022">
        <v>18</v>
      </c>
      <c r="F3022" s="8" t="str">
        <f t="shared" si="94"/>
        <v>insert into Inventario values (3021,265,39780,3021,18);</v>
      </c>
    </row>
    <row r="3023" spans="1:6" x14ac:dyDescent="0.25">
      <c r="A3023" s="8">
        <f t="shared" si="95"/>
        <v>3022</v>
      </c>
      <c r="B3023">
        <v>107</v>
      </c>
      <c r="C3023">
        <v>14508</v>
      </c>
      <c r="D3023">
        <v>3022</v>
      </c>
      <c r="E3023">
        <v>19</v>
      </c>
      <c r="F3023" s="8" t="str">
        <f t="shared" si="94"/>
        <v>insert into Inventario values (3022,107,14508,3022,19);</v>
      </c>
    </row>
    <row r="3024" spans="1:6" x14ac:dyDescent="0.25">
      <c r="A3024" s="8">
        <f t="shared" si="95"/>
        <v>3023</v>
      </c>
      <c r="B3024">
        <v>77</v>
      </c>
      <c r="C3024">
        <v>10530</v>
      </c>
      <c r="D3024">
        <v>3023</v>
      </c>
      <c r="E3024">
        <v>20</v>
      </c>
      <c r="F3024" s="8" t="str">
        <f t="shared" si="94"/>
        <v>insert into Inventario values (3023,77,10530,3023,20);</v>
      </c>
    </row>
    <row r="3025" spans="1:6" x14ac:dyDescent="0.25">
      <c r="A3025" s="8">
        <f t="shared" si="95"/>
        <v>3024</v>
      </c>
      <c r="B3025">
        <v>93</v>
      </c>
      <c r="C3025">
        <v>12714</v>
      </c>
      <c r="D3025">
        <v>3024</v>
      </c>
      <c r="E3025">
        <v>21</v>
      </c>
      <c r="F3025" s="8" t="str">
        <f t="shared" si="94"/>
        <v>insert into Inventario values (3024,93,12714,3024,21);</v>
      </c>
    </row>
    <row r="3026" spans="1:6" x14ac:dyDescent="0.25">
      <c r="A3026" s="8">
        <f t="shared" si="95"/>
        <v>3025</v>
      </c>
      <c r="B3026">
        <v>115</v>
      </c>
      <c r="C3026">
        <v>16380</v>
      </c>
      <c r="D3026">
        <v>3025</v>
      </c>
      <c r="E3026">
        <v>22</v>
      </c>
      <c r="F3026" s="8" t="str">
        <f t="shared" si="94"/>
        <v>insert into Inventario values (3025,115,16380,3025,22);</v>
      </c>
    </row>
    <row r="3027" spans="1:6" x14ac:dyDescent="0.25">
      <c r="A3027" s="8">
        <f t="shared" si="95"/>
        <v>3026</v>
      </c>
      <c r="B3027">
        <v>245</v>
      </c>
      <c r="C3027">
        <v>36660</v>
      </c>
      <c r="D3027">
        <v>3026</v>
      </c>
      <c r="E3027">
        <v>23</v>
      </c>
      <c r="F3027" s="8" t="str">
        <f t="shared" si="94"/>
        <v>insert into Inventario values (3026,245,36660,3026,23);</v>
      </c>
    </row>
    <row r="3028" spans="1:6" x14ac:dyDescent="0.25">
      <c r="A3028" s="8">
        <f t="shared" si="95"/>
        <v>3027</v>
      </c>
      <c r="B3028">
        <v>350</v>
      </c>
      <c r="C3028">
        <v>52260</v>
      </c>
      <c r="D3028">
        <v>3027</v>
      </c>
      <c r="E3028">
        <v>24</v>
      </c>
      <c r="F3028" s="8" t="str">
        <f t="shared" si="94"/>
        <v>insert into Inventario values (3027,350,52260,3027,24);</v>
      </c>
    </row>
    <row r="3029" spans="1:6" x14ac:dyDescent="0.25">
      <c r="A3029" s="8">
        <f t="shared" si="95"/>
        <v>3028</v>
      </c>
      <c r="B3029">
        <v>44</v>
      </c>
      <c r="C3029">
        <v>6006</v>
      </c>
      <c r="D3029">
        <v>3028</v>
      </c>
      <c r="E3029">
        <v>25</v>
      </c>
      <c r="F3029" s="8" t="str">
        <f t="shared" si="94"/>
        <v>insert into Inventario values (3028,44,6006,3028,25);</v>
      </c>
    </row>
    <row r="3030" spans="1:6" x14ac:dyDescent="0.25">
      <c r="A3030" s="8">
        <f t="shared" si="95"/>
        <v>3029</v>
      </c>
      <c r="B3030">
        <v>75</v>
      </c>
      <c r="C3030">
        <v>10140</v>
      </c>
      <c r="D3030">
        <v>3029</v>
      </c>
      <c r="E3030">
        <v>26</v>
      </c>
      <c r="F3030" s="8" t="str">
        <f t="shared" si="94"/>
        <v>insert into Inventario values (3029,75,10140,3029,26);</v>
      </c>
    </row>
    <row r="3031" spans="1:6" x14ac:dyDescent="0.25">
      <c r="A3031" s="8">
        <f t="shared" si="95"/>
        <v>3030</v>
      </c>
      <c r="B3031">
        <v>19</v>
      </c>
      <c r="C3031">
        <v>2574</v>
      </c>
      <c r="D3031">
        <v>3030</v>
      </c>
      <c r="E3031">
        <v>27</v>
      </c>
      <c r="F3031" s="8" t="str">
        <f t="shared" si="94"/>
        <v>insert into Inventario values (3030,19,2574,3030,27);</v>
      </c>
    </row>
    <row r="3032" spans="1:6" x14ac:dyDescent="0.25">
      <c r="A3032" s="8">
        <f t="shared" si="95"/>
        <v>3031</v>
      </c>
      <c r="B3032">
        <v>21</v>
      </c>
      <c r="C3032">
        <v>2808</v>
      </c>
      <c r="D3032">
        <v>3031</v>
      </c>
      <c r="E3032">
        <v>28</v>
      </c>
      <c r="F3032" s="8" t="str">
        <f t="shared" si="94"/>
        <v>insert into Inventario values (3031,21,2808,3031,28);</v>
      </c>
    </row>
    <row r="3033" spans="1:6" x14ac:dyDescent="0.25">
      <c r="A3033" s="8">
        <f t="shared" si="95"/>
        <v>3032</v>
      </c>
      <c r="B3033">
        <v>21</v>
      </c>
      <c r="C3033">
        <v>2808</v>
      </c>
      <c r="D3033">
        <v>3032</v>
      </c>
      <c r="E3033">
        <v>29</v>
      </c>
      <c r="F3033" s="8" t="str">
        <f t="shared" si="94"/>
        <v>insert into Inventario values (3032,21,2808,3032,29);</v>
      </c>
    </row>
    <row r="3034" spans="1:6" x14ac:dyDescent="0.25">
      <c r="A3034" s="8">
        <f t="shared" si="95"/>
        <v>3033</v>
      </c>
      <c r="B3034">
        <v>16</v>
      </c>
      <c r="C3034">
        <v>2184</v>
      </c>
      <c r="D3034">
        <v>3033</v>
      </c>
      <c r="E3034">
        <v>30</v>
      </c>
      <c r="F3034" s="8" t="str">
        <f t="shared" si="94"/>
        <v>insert into Inventario values (3033,16,2184,3033,30);</v>
      </c>
    </row>
    <row r="3035" spans="1:6" x14ac:dyDescent="0.25">
      <c r="A3035" s="8">
        <f t="shared" si="95"/>
        <v>3034</v>
      </c>
      <c r="B3035">
        <v>63</v>
      </c>
      <c r="C3035">
        <v>8580</v>
      </c>
      <c r="D3035">
        <v>3034</v>
      </c>
      <c r="E3035">
        <v>31</v>
      </c>
      <c r="F3035" s="8" t="str">
        <f t="shared" si="94"/>
        <v>insert into Inventario values (3034,63,8580,3034,31);</v>
      </c>
    </row>
    <row r="3036" spans="1:6" x14ac:dyDescent="0.25">
      <c r="A3036" s="8">
        <f t="shared" si="95"/>
        <v>3035</v>
      </c>
      <c r="B3036">
        <v>56</v>
      </c>
      <c r="C3036">
        <v>7644</v>
      </c>
      <c r="D3036">
        <v>3035</v>
      </c>
      <c r="E3036">
        <v>32</v>
      </c>
      <c r="F3036" s="8" t="str">
        <f t="shared" si="94"/>
        <v>insert into Inventario values (3035,56,7644,3035,32);</v>
      </c>
    </row>
    <row r="3037" spans="1:6" x14ac:dyDescent="0.25">
      <c r="A3037" s="8">
        <f t="shared" si="95"/>
        <v>3036</v>
      </c>
      <c r="B3037">
        <v>17</v>
      </c>
      <c r="C3037">
        <v>2340</v>
      </c>
      <c r="D3037">
        <v>3036</v>
      </c>
      <c r="E3037">
        <v>33</v>
      </c>
      <c r="F3037" s="8" t="str">
        <f t="shared" si="94"/>
        <v>insert into Inventario values (3036,17,2340,3036,33);</v>
      </c>
    </row>
    <row r="3038" spans="1:6" x14ac:dyDescent="0.25">
      <c r="A3038" s="8">
        <f t="shared" si="95"/>
        <v>3037</v>
      </c>
      <c r="B3038">
        <v>88</v>
      </c>
      <c r="C3038">
        <v>11934</v>
      </c>
      <c r="D3038">
        <v>3037</v>
      </c>
      <c r="E3038">
        <v>1</v>
      </c>
      <c r="F3038" s="8" t="str">
        <f t="shared" si="94"/>
        <v>insert into Inventario values (3037,88,11934,3037,1);</v>
      </c>
    </row>
    <row r="3039" spans="1:6" x14ac:dyDescent="0.25">
      <c r="A3039" s="8">
        <f t="shared" si="95"/>
        <v>3038</v>
      </c>
      <c r="B3039">
        <v>88</v>
      </c>
      <c r="C3039">
        <v>11934</v>
      </c>
      <c r="D3039">
        <v>3038</v>
      </c>
      <c r="E3039">
        <v>2</v>
      </c>
      <c r="F3039" s="8" t="str">
        <f t="shared" si="94"/>
        <v>insert into Inventario values (3038,88,11934,3038,2);</v>
      </c>
    </row>
    <row r="3040" spans="1:6" x14ac:dyDescent="0.25">
      <c r="A3040" s="8">
        <f t="shared" si="95"/>
        <v>3039</v>
      </c>
      <c r="B3040">
        <v>45</v>
      </c>
      <c r="C3040">
        <v>6084</v>
      </c>
      <c r="D3040">
        <v>3039</v>
      </c>
      <c r="E3040">
        <v>3</v>
      </c>
      <c r="F3040" s="8" t="str">
        <f t="shared" si="94"/>
        <v>insert into Inventario values (3039,45,6084,3039,3);</v>
      </c>
    </row>
    <row r="3041" spans="1:6" x14ac:dyDescent="0.25">
      <c r="A3041" s="8">
        <f t="shared" si="95"/>
        <v>3040</v>
      </c>
      <c r="B3041">
        <v>68</v>
      </c>
      <c r="C3041">
        <v>9204</v>
      </c>
      <c r="D3041">
        <v>3040</v>
      </c>
      <c r="E3041">
        <v>4</v>
      </c>
      <c r="F3041" s="8" t="str">
        <f t="shared" si="94"/>
        <v>insert into Inventario values (3040,68,9204,3040,4);</v>
      </c>
    </row>
    <row r="3042" spans="1:6" x14ac:dyDescent="0.25">
      <c r="A3042" s="8">
        <f t="shared" si="95"/>
        <v>3041</v>
      </c>
      <c r="B3042">
        <v>68</v>
      </c>
      <c r="C3042">
        <v>9204</v>
      </c>
      <c r="D3042">
        <v>3041</v>
      </c>
      <c r="E3042">
        <v>5</v>
      </c>
      <c r="F3042" s="8" t="str">
        <f t="shared" si="94"/>
        <v>insert into Inventario values (3041,68,9204,3041,5);</v>
      </c>
    </row>
    <row r="3043" spans="1:6" x14ac:dyDescent="0.25">
      <c r="A3043" s="8">
        <f t="shared" si="95"/>
        <v>3042</v>
      </c>
      <c r="B3043">
        <v>81</v>
      </c>
      <c r="C3043">
        <v>10998</v>
      </c>
      <c r="D3043">
        <v>3042</v>
      </c>
      <c r="E3043">
        <v>6</v>
      </c>
      <c r="F3043" s="8" t="str">
        <f t="shared" si="94"/>
        <v>insert into Inventario values (3042,81,10998,3042,6);</v>
      </c>
    </row>
    <row r="3044" spans="1:6" x14ac:dyDescent="0.25">
      <c r="A3044" s="8">
        <f t="shared" si="95"/>
        <v>3043</v>
      </c>
      <c r="B3044">
        <v>77</v>
      </c>
      <c r="C3044">
        <v>10608</v>
      </c>
      <c r="D3044">
        <v>3043</v>
      </c>
      <c r="E3044">
        <v>7</v>
      </c>
      <c r="F3044" s="8" t="str">
        <f t="shared" si="94"/>
        <v>insert into Inventario values (3043,77,10608,3043,7);</v>
      </c>
    </row>
    <row r="3045" spans="1:6" x14ac:dyDescent="0.25">
      <c r="A3045" s="8">
        <f t="shared" si="95"/>
        <v>3044</v>
      </c>
      <c r="B3045">
        <v>27</v>
      </c>
      <c r="C3045">
        <v>3666</v>
      </c>
      <c r="D3045">
        <v>3044</v>
      </c>
      <c r="E3045">
        <v>8</v>
      </c>
      <c r="F3045" s="8" t="str">
        <f t="shared" si="94"/>
        <v>insert into Inventario values (3044,27,3666,3044,8);</v>
      </c>
    </row>
    <row r="3046" spans="1:6" x14ac:dyDescent="0.25">
      <c r="A3046" s="8">
        <f t="shared" si="95"/>
        <v>3045</v>
      </c>
      <c r="B3046">
        <v>24</v>
      </c>
      <c r="C3046">
        <v>3198</v>
      </c>
      <c r="D3046">
        <v>3045</v>
      </c>
      <c r="E3046">
        <v>9</v>
      </c>
      <c r="F3046" s="8" t="str">
        <f t="shared" si="94"/>
        <v>insert into Inventario values (3045,24,3198,3045,9);</v>
      </c>
    </row>
    <row r="3047" spans="1:6" x14ac:dyDescent="0.25">
      <c r="A3047" s="8">
        <f t="shared" si="95"/>
        <v>3046</v>
      </c>
      <c r="B3047">
        <v>45</v>
      </c>
      <c r="C3047">
        <v>6084</v>
      </c>
      <c r="D3047">
        <v>3046</v>
      </c>
      <c r="E3047">
        <v>10</v>
      </c>
      <c r="F3047" s="8" t="str">
        <f t="shared" si="94"/>
        <v>insert into Inventario values (3046,45,6084,3046,10);</v>
      </c>
    </row>
    <row r="3048" spans="1:6" x14ac:dyDescent="0.25">
      <c r="A3048" s="8">
        <f t="shared" si="95"/>
        <v>3047</v>
      </c>
      <c r="B3048">
        <v>45</v>
      </c>
      <c r="C3048">
        <v>6084</v>
      </c>
      <c r="D3048">
        <v>3047</v>
      </c>
      <c r="E3048">
        <v>11</v>
      </c>
      <c r="F3048" s="8" t="str">
        <f t="shared" si="94"/>
        <v>insert into Inventario values (3047,45,6084,3047,11);</v>
      </c>
    </row>
    <row r="3049" spans="1:6" x14ac:dyDescent="0.25">
      <c r="A3049" s="8">
        <f t="shared" si="95"/>
        <v>3048</v>
      </c>
      <c r="B3049">
        <v>35</v>
      </c>
      <c r="C3049">
        <v>4680</v>
      </c>
      <c r="D3049">
        <v>3048</v>
      </c>
      <c r="E3049">
        <v>12</v>
      </c>
      <c r="F3049" s="8" t="str">
        <f t="shared" si="94"/>
        <v>insert into Inventario values (3048,35,4680,3048,12);</v>
      </c>
    </row>
    <row r="3050" spans="1:6" x14ac:dyDescent="0.25">
      <c r="A3050" s="8">
        <f t="shared" si="95"/>
        <v>3049</v>
      </c>
      <c r="B3050">
        <v>56</v>
      </c>
      <c r="C3050">
        <v>7644</v>
      </c>
      <c r="D3050">
        <v>3049</v>
      </c>
      <c r="E3050">
        <v>13</v>
      </c>
      <c r="F3050" s="8" t="str">
        <f t="shared" si="94"/>
        <v>insert into Inventario values (3049,56,7644,3049,13);</v>
      </c>
    </row>
    <row r="3051" spans="1:6" x14ac:dyDescent="0.25">
      <c r="A3051" s="8">
        <f t="shared" si="95"/>
        <v>3050</v>
      </c>
      <c r="B3051">
        <v>360</v>
      </c>
      <c r="C3051">
        <v>54522</v>
      </c>
      <c r="D3051">
        <v>3050</v>
      </c>
      <c r="E3051">
        <v>14</v>
      </c>
      <c r="F3051" s="8" t="str">
        <f t="shared" si="94"/>
        <v>insert into Inventario values (3050,360,54522,3050,14);</v>
      </c>
    </row>
    <row r="3052" spans="1:6" x14ac:dyDescent="0.25">
      <c r="A3052" s="8">
        <f t="shared" si="95"/>
        <v>3051</v>
      </c>
      <c r="B3052">
        <v>376</v>
      </c>
      <c r="C3052">
        <v>57096</v>
      </c>
      <c r="D3052">
        <v>3051</v>
      </c>
      <c r="E3052">
        <v>15</v>
      </c>
      <c r="F3052" s="8" t="str">
        <f t="shared" si="94"/>
        <v>insert into Inventario values (3051,376,57096,3051,15);</v>
      </c>
    </row>
    <row r="3053" spans="1:6" x14ac:dyDescent="0.25">
      <c r="A3053" s="8">
        <f t="shared" si="95"/>
        <v>3052</v>
      </c>
      <c r="B3053">
        <v>375</v>
      </c>
      <c r="C3053">
        <v>56940</v>
      </c>
      <c r="D3053">
        <v>3052</v>
      </c>
      <c r="E3053">
        <v>16</v>
      </c>
      <c r="F3053" s="8" t="str">
        <f t="shared" si="94"/>
        <v>insert into Inventario values (3052,375,56940,3052,16);</v>
      </c>
    </row>
    <row r="3054" spans="1:6" x14ac:dyDescent="0.25">
      <c r="A3054" s="8">
        <f t="shared" si="95"/>
        <v>3053</v>
      </c>
      <c r="B3054">
        <v>465</v>
      </c>
      <c r="C3054">
        <v>70980</v>
      </c>
      <c r="D3054">
        <v>3053</v>
      </c>
      <c r="E3054">
        <v>17</v>
      </c>
      <c r="F3054" s="8" t="str">
        <f t="shared" si="94"/>
        <v>insert into Inventario values (3053,465,70980,3053,17);</v>
      </c>
    </row>
    <row r="3055" spans="1:6" x14ac:dyDescent="0.25">
      <c r="A3055" s="8">
        <f t="shared" si="95"/>
        <v>3054</v>
      </c>
      <c r="B3055">
        <v>191</v>
      </c>
      <c r="C3055">
        <v>26988</v>
      </c>
      <c r="D3055">
        <v>3054</v>
      </c>
      <c r="E3055">
        <v>18</v>
      </c>
      <c r="F3055" s="8" t="str">
        <f t="shared" si="94"/>
        <v>insert into Inventario values (3054,191,26988,3054,18);</v>
      </c>
    </row>
    <row r="3056" spans="1:6" x14ac:dyDescent="0.25">
      <c r="A3056" s="8">
        <f t="shared" si="95"/>
        <v>3055</v>
      </c>
      <c r="B3056">
        <v>191</v>
      </c>
      <c r="C3056">
        <v>26988</v>
      </c>
      <c r="D3056">
        <v>3055</v>
      </c>
      <c r="E3056">
        <v>19</v>
      </c>
      <c r="F3056" s="8" t="str">
        <f t="shared" si="94"/>
        <v>insert into Inventario values (3055,191,26988,3055,19);</v>
      </c>
    </row>
    <row r="3057" spans="1:6" x14ac:dyDescent="0.25">
      <c r="A3057" s="8">
        <f t="shared" si="95"/>
        <v>3056</v>
      </c>
      <c r="B3057">
        <v>191</v>
      </c>
      <c r="C3057">
        <v>26988</v>
      </c>
      <c r="D3057">
        <v>3056</v>
      </c>
      <c r="E3057">
        <v>20</v>
      </c>
      <c r="F3057" s="8" t="str">
        <f t="shared" si="94"/>
        <v>insert into Inventario values (3056,191,26988,3056,20);</v>
      </c>
    </row>
    <row r="3058" spans="1:6" x14ac:dyDescent="0.25">
      <c r="A3058" s="8">
        <f t="shared" si="95"/>
        <v>3057</v>
      </c>
      <c r="B3058">
        <v>235</v>
      </c>
      <c r="C3058">
        <v>32058</v>
      </c>
      <c r="D3058">
        <v>3057</v>
      </c>
      <c r="E3058">
        <v>21</v>
      </c>
      <c r="F3058" s="8" t="str">
        <f t="shared" si="94"/>
        <v>insert into Inventario values (3057,235,32058,3057,21);</v>
      </c>
    </row>
    <row r="3059" spans="1:6" x14ac:dyDescent="0.25">
      <c r="A3059" s="8">
        <f t="shared" si="95"/>
        <v>3058</v>
      </c>
      <c r="B3059">
        <v>77</v>
      </c>
      <c r="C3059">
        <v>10920</v>
      </c>
      <c r="D3059">
        <v>3058</v>
      </c>
      <c r="E3059">
        <v>22</v>
      </c>
      <c r="F3059" s="8" t="str">
        <f t="shared" si="94"/>
        <v>insert into Inventario values (3058,77,10920,3058,22);</v>
      </c>
    </row>
    <row r="3060" spans="1:6" x14ac:dyDescent="0.25">
      <c r="A3060" s="8">
        <f t="shared" si="95"/>
        <v>3059</v>
      </c>
      <c r="B3060">
        <v>91</v>
      </c>
      <c r="C3060">
        <v>12558</v>
      </c>
      <c r="D3060">
        <v>3059</v>
      </c>
      <c r="E3060">
        <v>23</v>
      </c>
      <c r="F3060" s="8" t="str">
        <f t="shared" si="94"/>
        <v>insert into Inventario values (3059,91,12558,3059,23);</v>
      </c>
    </row>
    <row r="3061" spans="1:6" x14ac:dyDescent="0.25">
      <c r="A3061" s="8">
        <f t="shared" si="95"/>
        <v>3060</v>
      </c>
      <c r="B3061">
        <v>235</v>
      </c>
      <c r="C3061">
        <v>32058</v>
      </c>
      <c r="D3061">
        <v>3060</v>
      </c>
      <c r="E3061">
        <v>24</v>
      </c>
      <c r="F3061" s="8" t="str">
        <f t="shared" si="94"/>
        <v>insert into Inventario values (3060,235,32058,3060,24);</v>
      </c>
    </row>
    <row r="3062" spans="1:6" x14ac:dyDescent="0.25">
      <c r="A3062" s="8">
        <f t="shared" si="95"/>
        <v>3061</v>
      </c>
      <c r="B3062">
        <v>235</v>
      </c>
      <c r="C3062">
        <v>32058</v>
      </c>
      <c r="D3062">
        <v>3061</v>
      </c>
      <c r="E3062">
        <v>25</v>
      </c>
      <c r="F3062" s="8" t="str">
        <f t="shared" si="94"/>
        <v>insert into Inventario values (3061,235,32058,3061,25);</v>
      </c>
    </row>
    <row r="3063" spans="1:6" x14ac:dyDescent="0.25">
      <c r="A3063" s="8">
        <f t="shared" si="95"/>
        <v>3062</v>
      </c>
      <c r="B3063">
        <v>98</v>
      </c>
      <c r="C3063">
        <v>13494</v>
      </c>
      <c r="D3063">
        <v>3062</v>
      </c>
      <c r="E3063">
        <v>26</v>
      </c>
      <c r="F3063" s="8" t="str">
        <f t="shared" si="94"/>
        <v>insert into Inventario values (3062,98,13494,3062,26);</v>
      </c>
    </row>
    <row r="3064" spans="1:6" x14ac:dyDescent="0.25">
      <c r="A3064" s="8">
        <f t="shared" si="95"/>
        <v>3063</v>
      </c>
      <c r="B3064">
        <v>124</v>
      </c>
      <c r="C3064">
        <v>17082</v>
      </c>
      <c r="D3064">
        <v>3063</v>
      </c>
      <c r="E3064">
        <v>27</v>
      </c>
      <c r="F3064" s="8" t="str">
        <f t="shared" si="94"/>
        <v>insert into Inventario values (3063,124,17082,3063,27);</v>
      </c>
    </row>
    <row r="3065" spans="1:6" x14ac:dyDescent="0.25">
      <c r="A3065" s="8">
        <f t="shared" si="95"/>
        <v>3064</v>
      </c>
      <c r="B3065">
        <v>155</v>
      </c>
      <c r="C3065">
        <v>22620</v>
      </c>
      <c r="D3065">
        <v>3064</v>
      </c>
      <c r="E3065">
        <v>28</v>
      </c>
      <c r="F3065" s="8" t="str">
        <f t="shared" si="94"/>
        <v>insert into Inventario values (3064,155,22620,3064,28);</v>
      </c>
    </row>
    <row r="3066" spans="1:6" x14ac:dyDescent="0.25">
      <c r="A3066" s="8">
        <f t="shared" si="95"/>
        <v>3065</v>
      </c>
      <c r="B3066">
        <v>165</v>
      </c>
      <c r="C3066">
        <v>24180</v>
      </c>
      <c r="D3066">
        <v>3065</v>
      </c>
      <c r="E3066">
        <v>29</v>
      </c>
      <c r="F3066" s="8" t="str">
        <f t="shared" si="94"/>
        <v>insert into Inventario values (3065,165,24180,3065,29);</v>
      </c>
    </row>
    <row r="3067" spans="1:6" x14ac:dyDescent="0.25">
      <c r="A3067" s="8">
        <f t="shared" si="95"/>
        <v>3066</v>
      </c>
      <c r="B3067">
        <v>137</v>
      </c>
      <c r="C3067">
        <v>18876</v>
      </c>
      <c r="D3067">
        <v>3066</v>
      </c>
      <c r="E3067">
        <v>30</v>
      </c>
      <c r="F3067" s="8" t="str">
        <f t="shared" si="94"/>
        <v>insert into Inventario values (3066,137,18876,3066,30);</v>
      </c>
    </row>
    <row r="3068" spans="1:6" x14ac:dyDescent="0.25">
      <c r="A3068" s="8">
        <f t="shared" si="95"/>
        <v>3067</v>
      </c>
      <c r="B3068">
        <v>165</v>
      </c>
      <c r="C3068">
        <v>24180</v>
      </c>
      <c r="D3068">
        <v>3067</v>
      </c>
      <c r="E3068">
        <v>31</v>
      </c>
      <c r="F3068" s="8" t="str">
        <f t="shared" si="94"/>
        <v>insert into Inventario values (3067,165,24180,3067,31);</v>
      </c>
    </row>
    <row r="3069" spans="1:6" x14ac:dyDescent="0.25">
      <c r="A3069" s="8">
        <f t="shared" si="95"/>
        <v>3068</v>
      </c>
      <c r="B3069">
        <v>120</v>
      </c>
      <c r="C3069">
        <v>17160</v>
      </c>
      <c r="D3069">
        <v>3068</v>
      </c>
      <c r="E3069">
        <v>32</v>
      </c>
      <c r="F3069" s="8" t="str">
        <f t="shared" si="94"/>
        <v>insert into Inventario values (3068,120,17160,3068,32);</v>
      </c>
    </row>
    <row r="3070" spans="1:6" x14ac:dyDescent="0.25">
      <c r="A3070" s="8">
        <f t="shared" si="95"/>
        <v>3069</v>
      </c>
      <c r="B3070">
        <v>50</v>
      </c>
      <c r="C3070">
        <v>6708</v>
      </c>
      <c r="D3070">
        <v>3069</v>
      </c>
      <c r="E3070">
        <v>33</v>
      </c>
      <c r="F3070" s="8" t="str">
        <f t="shared" si="94"/>
        <v>insert into Inventario values (3069,50,6708,3069,33);</v>
      </c>
    </row>
    <row r="3071" spans="1:6" x14ac:dyDescent="0.25">
      <c r="A3071" s="8">
        <f t="shared" si="95"/>
        <v>3070</v>
      </c>
      <c r="B3071">
        <v>79</v>
      </c>
      <c r="C3071">
        <v>10764</v>
      </c>
      <c r="D3071">
        <v>3070</v>
      </c>
      <c r="E3071">
        <v>1</v>
      </c>
      <c r="F3071" s="8" t="str">
        <f t="shared" si="94"/>
        <v>insert into Inventario values (3070,79,10764,3070,1);</v>
      </c>
    </row>
    <row r="3072" spans="1:6" x14ac:dyDescent="0.25">
      <c r="A3072" s="8">
        <f t="shared" si="95"/>
        <v>3071</v>
      </c>
      <c r="B3072">
        <v>48</v>
      </c>
      <c r="C3072">
        <v>6552</v>
      </c>
      <c r="D3072">
        <v>3071</v>
      </c>
      <c r="E3072">
        <v>2</v>
      </c>
      <c r="F3072" s="8" t="str">
        <f t="shared" si="94"/>
        <v>insert into Inventario values (3071,48,6552,3071,2);</v>
      </c>
    </row>
    <row r="3073" spans="1:6" x14ac:dyDescent="0.25">
      <c r="A3073" s="8">
        <f t="shared" si="95"/>
        <v>3072</v>
      </c>
      <c r="B3073">
        <v>385</v>
      </c>
      <c r="C3073">
        <v>60060</v>
      </c>
      <c r="D3073">
        <v>3072</v>
      </c>
      <c r="E3073">
        <v>3</v>
      </c>
      <c r="F3073" s="8" t="str">
        <f t="shared" si="94"/>
        <v>insert into Inventario values (3072,385,60060,3072,3);</v>
      </c>
    </row>
    <row r="3074" spans="1:6" x14ac:dyDescent="0.25">
      <c r="A3074" s="8">
        <f t="shared" si="95"/>
        <v>3073</v>
      </c>
      <c r="B3074">
        <v>71</v>
      </c>
      <c r="C3074">
        <v>9672</v>
      </c>
      <c r="D3074">
        <v>3073</v>
      </c>
      <c r="E3074">
        <v>4</v>
      </c>
      <c r="F3074" s="8" t="str">
        <f t="shared" si="94"/>
        <v>insert into Inventario values (3073,71,9672,3073,4);</v>
      </c>
    </row>
    <row r="3075" spans="1:6" x14ac:dyDescent="0.25">
      <c r="A3075" s="8">
        <f t="shared" si="95"/>
        <v>3074</v>
      </c>
      <c r="B3075">
        <v>102</v>
      </c>
      <c r="C3075">
        <v>13884</v>
      </c>
      <c r="D3075">
        <v>3074</v>
      </c>
      <c r="E3075">
        <v>5</v>
      </c>
      <c r="F3075" s="8" t="str">
        <f t="shared" ref="F3075:F3138" si="96">"insert into Inventario values ("&amp;A3075&amp;","&amp;B3075&amp;","&amp;C3075&amp;","&amp;D3075&amp;","&amp;E3075&amp;");"</f>
        <v>insert into Inventario values (3074,102,13884,3074,5);</v>
      </c>
    </row>
    <row r="3076" spans="1:6" x14ac:dyDescent="0.25">
      <c r="A3076" s="8">
        <f t="shared" ref="A3076:A3139" si="97">+A3075+1</f>
        <v>3075</v>
      </c>
      <c r="B3076">
        <v>97</v>
      </c>
      <c r="C3076">
        <v>13260</v>
      </c>
      <c r="D3076">
        <v>3075</v>
      </c>
      <c r="E3076">
        <v>6</v>
      </c>
      <c r="F3076" s="8" t="str">
        <f t="shared" si="96"/>
        <v>insert into Inventario values (3075,97,13260,3075,6);</v>
      </c>
    </row>
    <row r="3077" spans="1:6" x14ac:dyDescent="0.25">
      <c r="A3077" s="8">
        <f t="shared" si="97"/>
        <v>3076</v>
      </c>
      <c r="B3077">
        <v>23</v>
      </c>
      <c r="C3077">
        <v>3120</v>
      </c>
      <c r="D3077">
        <v>3076</v>
      </c>
      <c r="E3077">
        <v>7</v>
      </c>
      <c r="F3077" s="8" t="str">
        <f t="shared" si="96"/>
        <v>insert into Inventario values (3076,23,3120,3076,7);</v>
      </c>
    </row>
    <row r="3078" spans="1:6" x14ac:dyDescent="0.25">
      <c r="A3078" s="8">
        <f t="shared" si="97"/>
        <v>3077</v>
      </c>
      <c r="B3078">
        <v>25</v>
      </c>
      <c r="C3078">
        <v>3900</v>
      </c>
      <c r="D3078">
        <v>3077</v>
      </c>
      <c r="E3078">
        <v>8</v>
      </c>
      <c r="F3078" s="8" t="str">
        <f t="shared" si="96"/>
        <v>insert into Inventario values (3077,25,3900,3077,8);</v>
      </c>
    </row>
    <row r="3079" spans="1:6" x14ac:dyDescent="0.25">
      <c r="A3079" s="8">
        <f t="shared" si="97"/>
        <v>3078</v>
      </c>
      <c r="B3079">
        <v>71</v>
      </c>
      <c r="C3079">
        <v>9672</v>
      </c>
      <c r="D3079">
        <v>3078</v>
      </c>
      <c r="E3079">
        <v>9</v>
      </c>
      <c r="F3079" s="8" t="str">
        <f t="shared" si="96"/>
        <v>insert into Inventario values (3078,71,9672,3078,9);</v>
      </c>
    </row>
    <row r="3080" spans="1:6" x14ac:dyDescent="0.25">
      <c r="A3080" s="8">
        <f t="shared" si="97"/>
        <v>3079</v>
      </c>
      <c r="B3080">
        <v>42</v>
      </c>
      <c r="C3080">
        <v>5772</v>
      </c>
      <c r="D3080">
        <v>3079</v>
      </c>
      <c r="E3080">
        <v>10</v>
      </c>
      <c r="F3080" s="8" t="str">
        <f t="shared" si="96"/>
        <v>insert into Inventario values (3079,42,5772,3079,10);</v>
      </c>
    </row>
    <row r="3081" spans="1:6" x14ac:dyDescent="0.25">
      <c r="A3081" s="8">
        <f t="shared" si="97"/>
        <v>3080</v>
      </c>
      <c r="B3081">
        <v>365</v>
      </c>
      <c r="C3081">
        <v>56940</v>
      </c>
      <c r="D3081">
        <v>3080</v>
      </c>
      <c r="E3081">
        <v>11</v>
      </c>
      <c r="F3081" s="8" t="str">
        <f t="shared" si="96"/>
        <v>insert into Inventario values (3080,365,56940,3080,11);</v>
      </c>
    </row>
    <row r="3082" spans="1:6" x14ac:dyDescent="0.25">
      <c r="A3082" s="8">
        <f t="shared" si="97"/>
        <v>3081</v>
      </c>
      <c r="B3082">
        <v>208</v>
      </c>
      <c r="C3082">
        <v>28704</v>
      </c>
      <c r="D3082">
        <v>3081</v>
      </c>
      <c r="E3082">
        <v>12</v>
      </c>
      <c r="F3082" s="8" t="str">
        <f t="shared" si="96"/>
        <v>insert into Inventario values (3081,208,28704,3081,12);</v>
      </c>
    </row>
    <row r="3083" spans="1:6" x14ac:dyDescent="0.25">
      <c r="A3083" s="8">
        <f t="shared" si="97"/>
        <v>3082</v>
      </c>
      <c r="B3083">
        <v>52</v>
      </c>
      <c r="C3083">
        <v>7176</v>
      </c>
      <c r="D3083">
        <v>3082</v>
      </c>
      <c r="E3083">
        <v>13</v>
      </c>
      <c r="F3083" s="8" t="str">
        <f t="shared" si="96"/>
        <v>insert into Inventario values (3082,52,7176,3082,13);</v>
      </c>
    </row>
    <row r="3084" spans="1:6" x14ac:dyDescent="0.25">
      <c r="A3084" s="8">
        <f t="shared" si="97"/>
        <v>3083</v>
      </c>
      <c r="B3084">
        <v>52</v>
      </c>
      <c r="C3084">
        <v>7176</v>
      </c>
      <c r="D3084">
        <v>3083</v>
      </c>
      <c r="E3084">
        <v>14</v>
      </c>
      <c r="F3084" s="8" t="str">
        <f t="shared" si="96"/>
        <v>insert into Inventario values (3083,52,7176,3083,14);</v>
      </c>
    </row>
    <row r="3085" spans="1:6" x14ac:dyDescent="0.25">
      <c r="A3085" s="8">
        <f t="shared" si="97"/>
        <v>3084</v>
      </c>
      <c r="B3085">
        <v>715</v>
      </c>
      <c r="C3085">
        <v>111540</v>
      </c>
      <c r="D3085">
        <v>3084</v>
      </c>
      <c r="E3085">
        <v>15</v>
      </c>
      <c r="F3085" s="8" t="str">
        <f t="shared" si="96"/>
        <v>insert into Inventario values (3084,715,111540,3084,15);</v>
      </c>
    </row>
    <row r="3086" spans="1:6" x14ac:dyDescent="0.25">
      <c r="A3086" s="8">
        <f t="shared" si="97"/>
        <v>3085</v>
      </c>
      <c r="B3086">
        <v>155</v>
      </c>
      <c r="C3086">
        <v>24180</v>
      </c>
      <c r="D3086">
        <v>3085</v>
      </c>
      <c r="E3086">
        <v>16</v>
      </c>
      <c r="F3086" s="8" t="str">
        <f t="shared" si="96"/>
        <v>insert into Inventario values (3085,155,24180,3085,16);</v>
      </c>
    </row>
    <row r="3087" spans="1:6" x14ac:dyDescent="0.25">
      <c r="A3087" s="8">
        <f t="shared" si="97"/>
        <v>3086</v>
      </c>
      <c r="B3087">
        <v>12</v>
      </c>
      <c r="C3087">
        <v>1872</v>
      </c>
      <c r="D3087">
        <v>3086</v>
      </c>
      <c r="E3087">
        <v>17</v>
      </c>
      <c r="F3087" s="8" t="str">
        <f t="shared" si="96"/>
        <v>insert into Inventario values (3086,12,1872,3086,17);</v>
      </c>
    </row>
    <row r="3088" spans="1:6" x14ac:dyDescent="0.25">
      <c r="A3088" s="8">
        <f t="shared" si="97"/>
        <v>3087</v>
      </c>
      <c r="B3088">
        <v>8</v>
      </c>
      <c r="C3088">
        <v>1092</v>
      </c>
      <c r="D3088">
        <v>3087</v>
      </c>
      <c r="E3088">
        <v>18</v>
      </c>
      <c r="F3088" s="8" t="str">
        <f t="shared" si="96"/>
        <v>insert into Inventario values (3087,8,1092,3087,18);</v>
      </c>
    </row>
    <row r="3089" spans="1:6" x14ac:dyDescent="0.25">
      <c r="A3089" s="8">
        <f t="shared" si="97"/>
        <v>3088</v>
      </c>
      <c r="B3089">
        <v>16</v>
      </c>
      <c r="C3089">
        <v>2184</v>
      </c>
      <c r="D3089">
        <v>3088</v>
      </c>
      <c r="E3089">
        <v>19</v>
      </c>
      <c r="F3089" s="8" t="str">
        <f t="shared" si="96"/>
        <v>insert into Inventario values (3088,16,2184,3088,19);</v>
      </c>
    </row>
    <row r="3090" spans="1:6" x14ac:dyDescent="0.25">
      <c r="A3090" s="8">
        <f t="shared" si="97"/>
        <v>3089</v>
      </c>
      <c r="B3090">
        <v>12</v>
      </c>
      <c r="C3090">
        <v>1560</v>
      </c>
      <c r="D3090">
        <v>3089</v>
      </c>
      <c r="E3090">
        <v>20</v>
      </c>
      <c r="F3090" s="8" t="str">
        <f t="shared" si="96"/>
        <v>insert into Inventario values (3089,12,1560,3089,20);</v>
      </c>
    </row>
    <row r="3091" spans="1:6" x14ac:dyDescent="0.25">
      <c r="A3091" s="8">
        <f t="shared" si="97"/>
        <v>3090</v>
      </c>
      <c r="B3091">
        <v>40</v>
      </c>
      <c r="C3091">
        <v>6240</v>
      </c>
      <c r="D3091">
        <v>3090</v>
      </c>
      <c r="E3091">
        <v>21</v>
      </c>
      <c r="F3091" s="8" t="str">
        <f t="shared" si="96"/>
        <v>insert into Inventario values (3090,40,6240,3090,21);</v>
      </c>
    </row>
    <row r="3092" spans="1:6" x14ac:dyDescent="0.25">
      <c r="A3092" s="8">
        <f t="shared" si="97"/>
        <v>3091</v>
      </c>
      <c r="B3092">
        <v>26</v>
      </c>
      <c r="C3092">
        <v>3666</v>
      </c>
      <c r="D3092">
        <v>3091</v>
      </c>
      <c r="E3092">
        <v>22</v>
      </c>
      <c r="F3092" s="8" t="str">
        <f t="shared" si="96"/>
        <v>insert into Inventario values (3091,26,3666,3091,22);</v>
      </c>
    </row>
    <row r="3093" spans="1:6" x14ac:dyDescent="0.25">
      <c r="A3093" s="8">
        <f t="shared" si="97"/>
        <v>3092</v>
      </c>
      <c r="B3093">
        <v>31</v>
      </c>
      <c r="C3093">
        <v>4212</v>
      </c>
      <c r="D3093">
        <v>3092</v>
      </c>
      <c r="E3093">
        <v>23</v>
      </c>
      <c r="F3093" s="8" t="str">
        <f t="shared" si="96"/>
        <v>insert into Inventario values (3092,31,4212,3092,23);</v>
      </c>
    </row>
    <row r="3094" spans="1:6" x14ac:dyDescent="0.25">
      <c r="A3094" s="8">
        <f t="shared" si="97"/>
        <v>3093</v>
      </c>
      <c r="B3094">
        <v>15</v>
      </c>
      <c r="C3094">
        <v>2028</v>
      </c>
      <c r="D3094">
        <v>3093</v>
      </c>
      <c r="E3094">
        <v>24</v>
      </c>
      <c r="F3094" s="8" t="str">
        <f t="shared" si="96"/>
        <v>insert into Inventario values (3093,15,2028,3093,24);</v>
      </c>
    </row>
    <row r="3095" spans="1:6" x14ac:dyDescent="0.25">
      <c r="A3095" s="8">
        <f t="shared" si="97"/>
        <v>3094</v>
      </c>
      <c r="B3095">
        <v>11</v>
      </c>
      <c r="C3095">
        <v>1404</v>
      </c>
      <c r="D3095">
        <v>3094</v>
      </c>
      <c r="E3095">
        <v>25</v>
      </c>
      <c r="F3095" s="8" t="str">
        <f t="shared" si="96"/>
        <v>insert into Inventario values (3094,11,1404,3094,25);</v>
      </c>
    </row>
    <row r="3096" spans="1:6" x14ac:dyDescent="0.25">
      <c r="A3096" s="8">
        <f t="shared" si="97"/>
        <v>3095</v>
      </c>
      <c r="B3096">
        <v>13</v>
      </c>
      <c r="C3096">
        <v>1716</v>
      </c>
      <c r="D3096">
        <v>3095</v>
      </c>
      <c r="E3096">
        <v>26</v>
      </c>
      <c r="F3096" s="8" t="str">
        <f t="shared" si="96"/>
        <v>insert into Inventario values (3095,13,1716,3095,26);</v>
      </c>
    </row>
    <row r="3097" spans="1:6" x14ac:dyDescent="0.25">
      <c r="A3097" s="8">
        <f t="shared" si="97"/>
        <v>3096</v>
      </c>
      <c r="B3097">
        <v>28</v>
      </c>
      <c r="C3097">
        <v>3822</v>
      </c>
      <c r="D3097">
        <v>3096</v>
      </c>
      <c r="E3097">
        <v>27</v>
      </c>
      <c r="F3097" s="8" t="str">
        <f t="shared" si="96"/>
        <v>insert into Inventario values (3096,28,3822,3096,27);</v>
      </c>
    </row>
    <row r="3098" spans="1:6" x14ac:dyDescent="0.25">
      <c r="A3098" s="8">
        <f t="shared" si="97"/>
        <v>3097</v>
      </c>
      <c r="B3098">
        <v>35</v>
      </c>
      <c r="C3098">
        <v>4836</v>
      </c>
      <c r="D3098">
        <v>3097</v>
      </c>
      <c r="E3098">
        <v>28</v>
      </c>
      <c r="F3098" s="8" t="str">
        <f t="shared" si="96"/>
        <v>insert into Inventario values (3097,35,4836,3097,28);</v>
      </c>
    </row>
    <row r="3099" spans="1:6" x14ac:dyDescent="0.25">
      <c r="A3099" s="8">
        <f t="shared" si="97"/>
        <v>3098</v>
      </c>
      <c r="B3099">
        <v>21</v>
      </c>
      <c r="C3099">
        <v>2964</v>
      </c>
      <c r="D3099">
        <v>3098</v>
      </c>
      <c r="E3099">
        <v>29</v>
      </c>
      <c r="F3099" s="8" t="str">
        <f t="shared" si="96"/>
        <v>insert into Inventario values (3098,21,2964,3098,29);</v>
      </c>
    </row>
    <row r="3100" spans="1:6" x14ac:dyDescent="0.25">
      <c r="A3100" s="8">
        <f t="shared" si="97"/>
        <v>3099</v>
      </c>
      <c r="B3100">
        <v>30</v>
      </c>
      <c r="C3100">
        <v>4056</v>
      </c>
      <c r="D3100">
        <v>3099</v>
      </c>
      <c r="E3100">
        <v>30</v>
      </c>
      <c r="F3100" s="8" t="str">
        <f t="shared" si="96"/>
        <v>insert into Inventario values (3099,30,4056,3099,30);</v>
      </c>
    </row>
    <row r="3101" spans="1:6" x14ac:dyDescent="0.25">
      <c r="A3101" s="8">
        <f t="shared" si="97"/>
        <v>3100</v>
      </c>
      <c r="B3101">
        <v>27</v>
      </c>
      <c r="C3101">
        <v>3744</v>
      </c>
      <c r="D3101">
        <v>3100</v>
      </c>
      <c r="E3101">
        <v>31</v>
      </c>
      <c r="F3101" s="8" t="str">
        <f t="shared" si="96"/>
        <v>insert into Inventario values (3100,27,3744,3100,31);</v>
      </c>
    </row>
    <row r="3102" spans="1:6" x14ac:dyDescent="0.25">
      <c r="A3102" s="8">
        <f t="shared" si="97"/>
        <v>3101</v>
      </c>
      <c r="B3102">
        <v>21</v>
      </c>
      <c r="C3102">
        <v>2886</v>
      </c>
      <c r="D3102">
        <v>3101</v>
      </c>
      <c r="E3102">
        <v>32</v>
      </c>
      <c r="F3102" s="8" t="str">
        <f t="shared" si="96"/>
        <v>insert into Inventario values (3101,21,2886,3101,32);</v>
      </c>
    </row>
    <row r="3103" spans="1:6" x14ac:dyDescent="0.25">
      <c r="A3103" s="8">
        <f t="shared" si="97"/>
        <v>3102</v>
      </c>
      <c r="B3103">
        <v>22</v>
      </c>
      <c r="C3103">
        <v>2964</v>
      </c>
      <c r="D3103">
        <v>3102</v>
      </c>
      <c r="E3103">
        <v>33</v>
      </c>
      <c r="F3103" s="8" t="str">
        <f t="shared" si="96"/>
        <v>insert into Inventario values (3102,22,2964,3102,33);</v>
      </c>
    </row>
    <row r="3104" spans="1:6" x14ac:dyDescent="0.25">
      <c r="A3104" s="8">
        <f t="shared" si="97"/>
        <v>3103</v>
      </c>
      <c r="B3104">
        <v>22</v>
      </c>
      <c r="C3104">
        <v>3042</v>
      </c>
      <c r="D3104">
        <v>3103</v>
      </c>
      <c r="E3104">
        <v>1</v>
      </c>
      <c r="F3104" s="8" t="str">
        <f t="shared" si="96"/>
        <v>insert into Inventario values (3103,22,3042,3103,1);</v>
      </c>
    </row>
    <row r="3105" spans="1:6" x14ac:dyDescent="0.25">
      <c r="A3105" s="8">
        <f t="shared" si="97"/>
        <v>3104</v>
      </c>
      <c r="B3105">
        <v>12</v>
      </c>
      <c r="C3105">
        <v>1638</v>
      </c>
      <c r="D3105">
        <v>3104</v>
      </c>
      <c r="E3105">
        <v>2</v>
      </c>
      <c r="F3105" s="8" t="str">
        <f t="shared" si="96"/>
        <v>insert into Inventario values (3104,12,1638,3104,2);</v>
      </c>
    </row>
    <row r="3106" spans="1:6" x14ac:dyDescent="0.25">
      <c r="A3106" s="8">
        <f t="shared" si="97"/>
        <v>3105</v>
      </c>
      <c r="B3106">
        <v>15</v>
      </c>
      <c r="C3106">
        <v>1950</v>
      </c>
      <c r="D3106">
        <v>3105</v>
      </c>
      <c r="E3106">
        <v>3</v>
      </c>
      <c r="F3106" s="8" t="str">
        <f t="shared" si="96"/>
        <v>insert into Inventario values (3105,15,1950,3105,3);</v>
      </c>
    </row>
    <row r="3107" spans="1:6" x14ac:dyDescent="0.25">
      <c r="A3107" s="8">
        <f t="shared" si="97"/>
        <v>3106</v>
      </c>
      <c r="B3107">
        <v>16</v>
      </c>
      <c r="C3107">
        <v>2184</v>
      </c>
      <c r="D3107">
        <v>3106</v>
      </c>
      <c r="E3107">
        <v>4</v>
      </c>
      <c r="F3107" s="8" t="str">
        <f t="shared" si="96"/>
        <v>insert into Inventario values (3106,16,2184,3106,4);</v>
      </c>
    </row>
    <row r="3108" spans="1:6" x14ac:dyDescent="0.25">
      <c r="A3108" s="8">
        <f t="shared" si="97"/>
        <v>3107</v>
      </c>
      <c r="B3108">
        <v>17</v>
      </c>
      <c r="C3108">
        <v>2262</v>
      </c>
      <c r="D3108">
        <v>3107</v>
      </c>
      <c r="E3108">
        <v>5</v>
      </c>
      <c r="F3108" s="8" t="str">
        <f t="shared" si="96"/>
        <v>insert into Inventario values (3107,17,2262,3107,5);</v>
      </c>
    </row>
    <row r="3109" spans="1:6" x14ac:dyDescent="0.25">
      <c r="A3109" s="8">
        <f t="shared" si="97"/>
        <v>3108</v>
      </c>
      <c r="B3109">
        <v>21</v>
      </c>
      <c r="C3109">
        <v>2886</v>
      </c>
      <c r="D3109">
        <v>3108</v>
      </c>
      <c r="E3109">
        <v>6</v>
      </c>
      <c r="F3109" s="8" t="str">
        <f t="shared" si="96"/>
        <v>insert into Inventario values (3108,21,2886,3108,6);</v>
      </c>
    </row>
    <row r="3110" spans="1:6" x14ac:dyDescent="0.25">
      <c r="A3110" s="8">
        <f t="shared" si="97"/>
        <v>3109</v>
      </c>
      <c r="B3110">
        <v>24</v>
      </c>
      <c r="C3110">
        <v>3198</v>
      </c>
      <c r="D3110">
        <v>3109</v>
      </c>
      <c r="E3110">
        <v>7</v>
      </c>
      <c r="F3110" s="8" t="str">
        <f t="shared" si="96"/>
        <v>insert into Inventario values (3109,24,3198,3109,7);</v>
      </c>
    </row>
    <row r="3111" spans="1:6" x14ac:dyDescent="0.25">
      <c r="A3111" s="8">
        <f t="shared" si="97"/>
        <v>3110</v>
      </c>
      <c r="B3111">
        <v>28</v>
      </c>
      <c r="C3111">
        <v>3822</v>
      </c>
      <c r="D3111">
        <v>3110</v>
      </c>
      <c r="E3111">
        <v>8</v>
      </c>
      <c r="F3111" s="8" t="str">
        <f t="shared" si="96"/>
        <v>insert into Inventario values (3110,28,3822,3110,8);</v>
      </c>
    </row>
    <row r="3112" spans="1:6" x14ac:dyDescent="0.25">
      <c r="A3112" s="8">
        <f t="shared" si="97"/>
        <v>3111</v>
      </c>
      <c r="B3112">
        <v>29</v>
      </c>
      <c r="C3112">
        <v>3900</v>
      </c>
      <c r="D3112">
        <v>3111</v>
      </c>
      <c r="E3112">
        <v>9</v>
      </c>
      <c r="F3112" s="8" t="str">
        <f t="shared" si="96"/>
        <v>insert into Inventario values (3111,29,3900,3111,9);</v>
      </c>
    </row>
    <row r="3113" spans="1:6" x14ac:dyDescent="0.25">
      <c r="A3113" s="8">
        <f t="shared" si="97"/>
        <v>3112</v>
      </c>
      <c r="B3113">
        <v>11</v>
      </c>
      <c r="C3113">
        <v>1404</v>
      </c>
      <c r="D3113">
        <v>3112</v>
      </c>
      <c r="E3113">
        <v>10</v>
      </c>
      <c r="F3113" s="8" t="str">
        <f t="shared" si="96"/>
        <v>insert into Inventario values (3112,11,1404,3112,10);</v>
      </c>
    </row>
    <row r="3114" spans="1:6" x14ac:dyDescent="0.25">
      <c r="A3114" s="8">
        <f t="shared" si="97"/>
        <v>3113</v>
      </c>
      <c r="B3114">
        <v>16</v>
      </c>
      <c r="C3114">
        <v>2184</v>
      </c>
      <c r="D3114">
        <v>3113</v>
      </c>
      <c r="E3114">
        <v>11</v>
      </c>
      <c r="F3114" s="8" t="str">
        <f t="shared" si="96"/>
        <v>insert into Inventario values (3113,16,2184,3113,11);</v>
      </c>
    </row>
    <row r="3115" spans="1:6" x14ac:dyDescent="0.25">
      <c r="A3115" s="8">
        <f t="shared" si="97"/>
        <v>3114</v>
      </c>
      <c r="B3115">
        <v>82</v>
      </c>
      <c r="C3115">
        <v>11154</v>
      </c>
      <c r="D3115">
        <v>3114</v>
      </c>
      <c r="E3115">
        <v>12</v>
      </c>
      <c r="F3115" s="8" t="str">
        <f t="shared" si="96"/>
        <v>insert into Inventario values (3114,82,11154,3114,12);</v>
      </c>
    </row>
    <row r="3116" spans="1:6" x14ac:dyDescent="0.25">
      <c r="A3116" s="8">
        <f t="shared" si="97"/>
        <v>3115</v>
      </c>
      <c r="B3116">
        <v>102</v>
      </c>
      <c r="C3116">
        <v>13884</v>
      </c>
      <c r="D3116">
        <v>3115</v>
      </c>
      <c r="E3116">
        <v>13</v>
      </c>
      <c r="F3116" s="8" t="str">
        <f t="shared" si="96"/>
        <v>insert into Inventario values (3115,102,13884,3115,13);</v>
      </c>
    </row>
    <row r="3117" spans="1:6" x14ac:dyDescent="0.25">
      <c r="A3117" s="8">
        <f t="shared" si="97"/>
        <v>3116</v>
      </c>
      <c r="B3117">
        <v>93</v>
      </c>
      <c r="C3117">
        <v>12636</v>
      </c>
      <c r="D3117">
        <v>3116</v>
      </c>
      <c r="E3117">
        <v>14</v>
      </c>
      <c r="F3117" s="8" t="str">
        <f t="shared" si="96"/>
        <v>insert into Inventario values (3116,93,12636,3116,14);</v>
      </c>
    </row>
    <row r="3118" spans="1:6" x14ac:dyDescent="0.25">
      <c r="A3118" s="8">
        <f t="shared" si="97"/>
        <v>3117</v>
      </c>
      <c r="B3118">
        <v>185</v>
      </c>
      <c r="C3118">
        <v>25662</v>
      </c>
      <c r="D3118">
        <v>3117</v>
      </c>
      <c r="E3118">
        <v>15</v>
      </c>
      <c r="F3118" s="8" t="str">
        <f t="shared" si="96"/>
        <v>insert into Inventario values (3117,185,25662,3117,15);</v>
      </c>
    </row>
    <row r="3119" spans="1:6" x14ac:dyDescent="0.25">
      <c r="A3119" s="8">
        <f t="shared" si="97"/>
        <v>3118</v>
      </c>
      <c r="B3119">
        <v>67</v>
      </c>
      <c r="C3119">
        <v>9204</v>
      </c>
      <c r="D3119">
        <v>3118</v>
      </c>
      <c r="E3119">
        <v>16</v>
      </c>
      <c r="F3119" s="8" t="str">
        <f t="shared" si="96"/>
        <v>insert into Inventario values (3118,67,9204,3118,16);</v>
      </c>
    </row>
    <row r="3120" spans="1:6" x14ac:dyDescent="0.25">
      <c r="A3120" s="8">
        <f t="shared" si="97"/>
        <v>3119</v>
      </c>
      <c r="B3120">
        <v>51</v>
      </c>
      <c r="C3120">
        <v>7098</v>
      </c>
      <c r="D3120">
        <v>3119</v>
      </c>
      <c r="E3120">
        <v>17</v>
      </c>
      <c r="F3120" s="8" t="str">
        <f t="shared" si="96"/>
        <v>insert into Inventario values (3119,51,7098,3119,17);</v>
      </c>
    </row>
    <row r="3121" spans="1:6" x14ac:dyDescent="0.25">
      <c r="A3121" s="8">
        <f t="shared" si="97"/>
        <v>3120</v>
      </c>
      <c r="B3121">
        <v>54</v>
      </c>
      <c r="C3121">
        <v>7254</v>
      </c>
      <c r="D3121">
        <v>3120</v>
      </c>
      <c r="E3121">
        <v>18</v>
      </c>
      <c r="F3121" s="8" t="str">
        <f t="shared" si="96"/>
        <v>insert into Inventario values (3120,54,7254,3120,18);</v>
      </c>
    </row>
    <row r="3122" spans="1:6" x14ac:dyDescent="0.25">
      <c r="A3122" s="8">
        <f t="shared" si="97"/>
        <v>3121</v>
      </c>
      <c r="B3122">
        <v>23</v>
      </c>
      <c r="C3122">
        <v>3120</v>
      </c>
      <c r="D3122">
        <v>3121</v>
      </c>
      <c r="E3122">
        <v>19</v>
      </c>
      <c r="F3122" s="8" t="str">
        <f t="shared" si="96"/>
        <v>insert into Inventario values (3121,23,3120,3121,19);</v>
      </c>
    </row>
    <row r="3123" spans="1:6" x14ac:dyDescent="0.25">
      <c r="A3123" s="8">
        <f t="shared" si="97"/>
        <v>3122</v>
      </c>
      <c r="B3123">
        <v>20</v>
      </c>
      <c r="C3123">
        <v>2652</v>
      </c>
      <c r="D3123">
        <v>3122</v>
      </c>
      <c r="E3123">
        <v>20</v>
      </c>
      <c r="F3123" s="8" t="str">
        <f t="shared" si="96"/>
        <v>insert into Inventario values (3122,20,2652,3122,20);</v>
      </c>
    </row>
    <row r="3124" spans="1:6" x14ac:dyDescent="0.25">
      <c r="A3124" s="8">
        <f t="shared" si="97"/>
        <v>3123</v>
      </c>
      <c r="B3124">
        <v>13</v>
      </c>
      <c r="C3124">
        <v>1716</v>
      </c>
      <c r="D3124">
        <v>3123</v>
      </c>
      <c r="E3124">
        <v>21</v>
      </c>
      <c r="F3124" s="8" t="str">
        <f t="shared" si="96"/>
        <v>insert into Inventario values (3123,13,1716,3123,21);</v>
      </c>
    </row>
    <row r="3125" spans="1:6" x14ac:dyDescent="0.25">
      <c r="A3125" s="8">
        <f t="shared" si="97"/>
        <v>3124</v>
      </c>
      <c r="B3125">
        <v>33</v>
      </c>
      <c r="C3125">
        <v>4524</v>
      </c>
      <c r="D3125">
        <v>3124</v>
      </c>
      <c r="E3125">
        <v>22</v>
      </c>
      <c r="F3125" s="8" t="str">
        <f t="shared" si="96"/>
        <v>insert into Inventario values (3124,33,4524,3124,22);</v>
      </c>
    </row>
    <row r="3126" spans="1:6" x14ac:dyDescent="0.25">
      <c r="A3126" s="8">
        <f t="shared" si="97"/>
        <v>3125</v>
      </c>
      <c r="B3126">
        <v>28</v>
      </c>
      <c r="C3126">
        <v>3822</v>
      </c>
      <c r="D3126">
        <v>3125</v>
      </c>
      <c r="E3126">
        <v>23</v>
      </c>
      <c r="F3126" s="8" t="str">
        <f t="shared" si="96"/>
        <v>insert into Inventario values (3125,28,3822,3125,23);</v>
      </c>
    </row>
    <row r="3127" spans="1:6" x14ac:dyDescent="0.25">
      <c r="A3127" s="8">
        <f t="shared" si="97"/>
        <v>3126</v>
      </c>
      <c r="B3127">
        <v>28</v>
      </c>
      <c r="C3127">
        <v>3822</v>
      </c>
      <c r="D3127">
        <v>3126</v>
      </c>
      <c r="E3127">
        <v>24</v>
      </c>
      <c r="F3127" s="8" t="str">
        <f t="shared" si="96"/>
        <v>insert into Inventario values (3126,28,3822,3126,24);</v>
      </c>
    </row>
    <row r="3128" spans="1:6" x14ac:dyDescent="0.25">
      <c r="A3128" s="8">
        <f t="shared" si="97"/>
        <v>3127</v>
      </c>
      <c r="B3128">
        <v>15</v>
      </c>
      <c r="C3128">
        <v>2028</v>
      </c>
      <c r="D3128">
        <v>3127</v>
      </c>
      <c r="E3128">
        <v>25</v>
      </c>
      <c r="F3128" s="8" t="str">
        <f t="shared" si="96"/>
        <v>insert into Inventario values (3127,15,2028,3127,25);</v>
      </c>
    </row>
    <row r="3129" spans="1:6" x14ac:dyDescent="0.25">
      <c r="A3129" s="8">
        <f t="shared" si="97"/>
        <v>3128</v>
      </c>
      <c r="B3129">
        <v>47</v>
      </c>
      <c r="C3129">
        <v>6396</v>
      </c>
      <c r="D3129">
        <v>3128</v>
      </c>
      <c r="E3129">
        <v>26</v>
      </c>
      <c r="F3129" s="8" t="str">
        <f t="shared" si="96"/>
        <v>insert into Inventario values (3128,47,6396,3128,26);</v>
      </c>
    </row>
    <row r="3130" spans="1:6" x14ac:dyDescent="0.25">
      <c r="A3130" s="8">
        <f t="shared" si="97"/>
        <v>3129</v>
      </c>
      <c r="B3130">
        <v>40</v>
      </c>
      <c r="C3130">
        <v>5460</v>
      </c>
      <c r="D3130">
        <v>3129</v>
      </c>
      <c r="E3130">
        <v>27</v>
      </c>
      <c r="F3130" s="8" t="str">
        <f t="shared" si="96"/>
        <v>insert into Inventario values (3129,40,5460,3129,27);</v>
      </c>
    </row>
    <row r="3131" spans="1:6" x14ac:dyDescent="0.25">
      <c r="A3131" s="8">
        <f t="shared" si="97"/>
        <v>3130</v>
      </c>
      <c r="B3131">
        <v>40</v>
      </c>
      <c r="C3131">
        <v>5538</v>
      </c>
      <c r="D3131">
        <v>3130</v>
      </c>
      <c r="E3131">
        <v>28</v>
      </c>
      <c r="F3131" s="8" t="str">
        <f t="shared" si="96"/>
        <v>insert into Inventario values (3130,40,5538,3130,28);</v>
      </c>
    </row>
    <row r="3132" spans="1:6" x14ac:dyDescent="0.25">
      <c r="A3132" s="8">
        <f t="shared" si="97"/>
        <v>3131</v>
      </c>
      <c r="B3132">
        <v>59</v>
      </c>
      <c r="C3132">
        <v>8112</v>
      </c>
      <c r="D3132">
        <v>3131</v>
      </c>
      <c r="E3132">
        <v>29</v>
      </c>
      <c r="F3132" s="8" t="str">
        <f t="shared" si="96"/>
        <v>insert into Inventario values (3131,59,8112,3131,29);</v>
      </c>
    </row>
    <row r="3133" spans="1:6" x14ac:dyDescent="0.25">
      <c r="A3133" s="8">
        <f t="shared" si="97"/>
        <v>3132</v>
      </c>
      <c r="B3133">
        <v>39</v>
      </c>
      <c r="C3133">
        <v>5304</v>
      </c>
      <c r="D3133">
        <v>3132</v>
      </c>
      <c r="E3133">
        <v>30</v>
      </c>
      <c r="F3133" s="8" t="str">
        <f t="shared" si="96"/>
        <v>insert into Inventario values (3132,39,5304,3132,30);</v>
      </c>
    </row>
    <row r="3134" spans="1:6" x14ac:dyDescent="0.25">
      <c r="A3134" s="8">
        <f t="shared" si="97"/>
        <v>3133</v>
      </c>
      <c r="B3134">
        <v>28</v>
      </c>
      <c r="C3134">
        <v>3744</v>
      </c>
      <c r="D3134">
        <v>3133</v>
      </c>
      <c r="E3134">
        <v>31</v>
      </c>
      <c r="F3134" s="8" t="str">
        <f t="shared" si="96"/>
        <v>insert into Inventario values (3133,28,3744,3133,31);</v>
      </c>
    </row>
    <row r="3135" spans="1:6" x14ac:dyDescent="0.25">
      <c r="A3135" s="8">
        <f t="shared" si="97"/>
        <v>3134</v>
      </c>
      <c r="B3135">
        <v>25</v>
      </c>
      <c r="C3135">
        <v>3510</v>
      </c>
      <c r="D3135">
        <v>3134</v>
      </c>
      <c r="E3135">
        <v>32</v>
      </c>
      <c r="F3135" s="8" t="str">
        <f t="shared" si="96"/>
        <v>insert into Inventario values (3134,25,3510,3134,32);</v>
      </c>
    </row>
    <row r="3136" spans="1:6" x14ac:dyDescent="0.25">
      <c r="A3136" s="8">
        <f t="shared" si="97"/>
        <v>3135</v>
      </c>
      <c r="B3136">
        <v>19</v>
      </c>
      <c r="C3136">
        <v>2652</v>
      </c>
      <c r="D3136">
        <v>3135</v>
      </c>
      <c r="E3136">
        <v>33</v>
      </c>
      <c r="F3136" s="8" t="str">
        <f t="shared" si="96"/>
        <v>insert into Inventario values (3135,19,2652,3135,33);</v>
      </c>
    </row>
    <row r="3137" spans="1:6" x14ac:dyDescent="0.25">
      <c r="A3137" s="8">
        <f t="shared" si="97"/>
        <v>3136</v>
      </c>
      <c r="B3137">
        <v>12</v>
      </c>
      <c r="C3137">
        <v>1638</v>
      </c>
      <c r="D3137">
        <v>3136</v>
      </c>
      <c r="E3137">
        <v>1</v>
      </c>
      <c r="F3137" s="8" t="str">
        <f t="shared" si="96"/>
        <v>insert into Inventario values (3136,12,1638,3136,1);</v>
      </c>
    </row>
    <row r="3138" spans="1:6" x14ac:dyDescent="0.25">
      <c r="A3138" s="8">
        <f t="shared" si="97"/>
        <v>3137</v>
      </c>
      <c r="B3138">
        <v>18</v>
      </c>
      <c r="C3138">
        <v>2418</v>
      </c>
      <c r="D3138">
        <v>3137</v>
      </c>
      <c r="E3138">
        <v>2</v>
      </c>
      <c r="F3138" s="8" t="str">
        <f t="shared" si="96"/>
        <v>insert into Inventario values (3137,18,2418,3137,2);</v>
      </c>
    </row>
    <row r="3139" spans="1:6" x14ac:dyDescent="0.25">
      <c r="A3139" s="8">
        <f t="shared" si="97"/>
        <v>3138</v>
      </c>
      <c r="B3139">
        <v>4</v>
      </c>
      <c r="C3139">
        <v>624</v>
      </c>
      <c r="D3139">
        <v>3138</v>
      </c>
      <c r="E3139">
        <v>3</v>
      </c>
      <c r="F3139" s="8" t="str">
        <f t="shared" ref="F3139:F3202" si="98">"insert into Inventario values ("&amp;A3139&amp;","&amp;B3139&amp;","&amp;C3139&amp;","&amp;D3139&amp;","&amp;E3139&amp;");"</f>
        <v>insert into Inventario values (3138,4,624,3138,3);</v>
      </c>
    </row>
    <row r="3140" spans="1:6" x14ac:dyDescent="0.25">
      <c r="A3140" s="8">
        <f t="shared" ref="A3140:A3203" si="99">+A3139+1</f>
        <v>3139</v>
      </c>
      <c r="B3140">
        <v>10</v>
      </c>
      <c r="C3140">
        <v>1326</v>
      </c>
      <c r="D3140">
        <v>3139</v>
      </c>
      <c r="E3140">
        <v>4</v>
      </c>
      <c r="F3140" s="8" t="str">
        <f t="shared" si="98"/>
        <v>insert into Inventario values (3139,10,1326,3139,4);</v>
      </c>
    </row>
    <row r="3141" spans="1:6" x14ac:dyDescent="0.25">
      <c r="A3141" s="8">
        <f t="shared" si="99"/>
        <v>3140</v>
      </c>
      <c r="B3141">
        <v>14</v>
      </c>
      <c r="C3141">
        <v>1872</v>
      </c>
      <c r="D3141">
        <v>3140</v>
      </c>
      <c r="E3141">
        <v>5</v>
      </c>
      <c r="F3141" s="8" t="str">
        <f t="shared" si="98"/>
        <v>insert into Inventario values (3140,14,1872,3140,5);</v>
      </c>
    </row>
    <row r="3142" spans="1:6" x14ac:dyDescent="0.25">
      <c r="A3142" s="8">
        <f t="shared" si="99"/>
        <v>3141</v>
      </c>
      <c r="B3142">
        <v>7</v>
      </c>
      <c r="C3142">
        <v>1092</v>
      </c>
      <c r="D3142">
        <v>3141</v>
      </c>
      <c r="E3142">
        <v>6</v>
      </c>
      <c r="F3142" s="8" t="str">
        <f t="shared" si="98"/>
        <v>insert into Inventario values (3141,7,1092,3141,6);</v>
      </c>
    </row>
    <row r="3143" spans="1:6" x14ac:dyDescent="0.25">
      <c r="A3143" s="8">
        <f t="shared" si="99"/>
        <v>3142</v>
      </c>
      <c r="B3143">
        <v>30</v>
      </c>
      <c r="C3143">
        <v>4056</v>
      </c>
      <c r="D3143">
        <v>3142</v>
      </c>
      <c r="E3143">
        <v>7</v>
      </c>
      <c r="F3143" s="8" t="str">
        <f t="shared" si="98"/>
        <v>insert into Inventario values (3142,30,4056,3142,7);</v>
      </c>
    </row>
    <row r="3144" spans="1:6" x14ac:dyDescent="0.25">
      <c r="A3144" s="8">
        <f t="shared" si="99"/>
        <v>3143</v>
      </c>
      <c r="B3144">
        <v>23</v>
      </c>
      <c r="C3144">
        <v>3198</v>
      </c>
      <c r="D3144">
        <v>3143</v>
      </c>
      <c r="E3144">
        <v>8</v>
      </c>
      <c r="F3144" s="8" t="str">
        <f t="shared" si="98"/>
        <v>insert into Inventario values (3143,23,3198,3143,8);</v>
      </c>
    </row>
    <row r="3145" spans="1:6" x14ac:dyDescent="0.25">
      <c r="A3145" s="8">
        <f t="shared" si="99"/>
        <v>3144</v>
      </c>
      <c r="B3145">
        <v>24</v>
      </c>
      <c r="C3145">
        <v>3276</v>
      </c>
      <c r="D3145">
        <v>3144</v>
      </c>
      <c r="E3145">
        <v>9</v>
      </c>
      <c r="F3145" s="8" t="str">
        <f t="shared" si="98"/>
        <v>insert into Inventario values (3144,24,3276,3144,9);</v>
      </c>
    </row>
    <row r="3146" spans="1:6" x14ac:dyDescent="0.25">
      <c r="A3146" s="8">
        <f t="shared" si="99"/>
        <v>3145</v>
      </c>
      <c r="B3146">
        <v>22</v>
      </c>
      <c r="C3146">
        <v>2964</v>
      </c>
      <c r="D3146">
        <v>3145</v>
      </c>
      <c r="E3146">
        <v>10</v>
      </c>
      <c r="F3146" s="8" t="str">
        <f t="shared" si="98"/>
        <v>insert into Inventario values (3145,22,2964,3145,10);</v>
      </c>
    </row>
    <row r="3147" spans="1:6" x14ac:dyDescent="0.25">
      <c r="A3147" s="8">
        <f t="shared" si="99"/>
        <v>3146</v>
      </c>
      <c r="B3147">
        <v>55</v>
      </c>
      <c r="C3147">
        <v>7488</v>
      </c>
      <c r="D3147">
        <v>3146</v>
      </c>
      <c r="E3147">
        <v>11</v>
      </c>
      <c r="F3147" s="8" t="str">
        <f t="shared" si="98"/>
        <v>insert into Inventario values (3146,55,7488,3146,11);</v>
      </c>
    </row>
    <row r="3148" spans="1:6" x14ac:dyDescent="0.25">
      <c r="A3148" s="8">
        <f t="shared" si="99"/>
        <v>3147</v>
      </c>
      <c r="B3148">
        <v>42</v>
      </c>
      <c r="C3148">
        <v>5694</v>
      </c>
      <c r="D3148">
        <v>3147</v>
      </c>
      <c r="E3148">
        <v>12</v>
      </c>
      <c r="F3148" s="8" t="str">
        <f t="shared" si="98"/>
        <v>insert into Inventario values (3147,42,5694,3147,12);</v>
      </c>
    </row>
    <row r="3149" spans="1:6" x14ac:dyDescent="0.25">
      <c r="A3149" s="8">
        <f t="shared" si="99"/>
        <v>3148</v>
      </c>
      <c r="B3149">
        <v>25</v>
      </c>
      <c r="C3149">
        <v>3432</v>
      </c>
      <c r="D3149">
        <v>3148</v>
      </c>
      <c r="E3149">
        <v>13</v>
      </c>
      <c r="F3149" s="8" t="str">
        <f t="shared" si="98"/>
        <v>insert into Inventario values (3148,25,3432,3148,13);</v>
      </c>
    </row>
    <row r="3150" spans="1:6" x14ac:dyDescent="0.25">
      <c r="A3150" s="8">
        <f t="shared" si="99"/>
        <v>3149</v>
      </c>
      <c r="B3150">
        <v>44</v>
      </c>
      <c r="C3150">
        <v>6006</v>
      </c>
      <c r="D3150">
        <v>3149</v>
      </c>
      <c r="E3150">
        <v>14</v>
      </c>
      <c r="F3150" s="8" t="str">
        <f t="shared" si="98"/>
        <v>insert into Inventario values (3149,44,6006,3149,14);</v>
      </c>
    </row>
    <row r="3151" spans="1:6" x14ac:dyDescent="0.25">
      <c r="A3151" s="8">
        <f t="shared" si="99"/>
        <v>3150</v>
      </c>
      <c r="B3151">
        <v>36</v>
      </c>
      <c r="C3151">
        <v>4836</v>
      </c>
      <c r="D3151">
        <v>3150</v>
      </c>
      <c r="E3151">
        <v>15</v>
      </c>
      <c r="F3151" s="8" t="str">
        <f t="shared" si="98"/>
        <v>insert into Inventario values (3150,36,4836,3150,15);</v>
      </c>
    </row>
    <row r="3152" spans="1:6" x14ac:dyDescent="0.25">
      <c r="A3152" s="8">
        <f t="shared" si="99"/>
        <v>3151</v>
      </c>
      <c r="B3152">
        <v>42</v>
      </c>
      <c r="C3152">
        <v>5616</v>
      </c>
      <c r="D3152">
        <v>3151</v>
      </c>
      <c r="E3152">
        <v>16</v>
      </c>
      <c r="F3152" s="8" t="str">
        <f t="shared" si="98"/>
        <v>insert into Inventario values (3151,42,5616,3151,16);</v>
      </c>
    </row>
    <row r="3153" spans="1:6" x14ac:dyDescent="0.25">
      <c r="A3153" s="8">
        <f t="shared" si="99"/>
        <v>3152</v>
      </c>
      <c r="B3153">
        <v>36</v>
      </c>
      <c r="C3153">
        <v>4836</v>
      </c>
      <c r="D3153">
        <v>3152</v>
      </c>
      <c r="E3153">
        <v>17</v>
      </c>
      <c r="F3153" s="8" t="str">
        <f t="shared" si="98"/>
        <v>insert into Inventario values (3152,36,4836,3152,17);</v>
      </c>
    </row>
    <row r="3154" spans="1:6" x14ac:dyDescent="0.25">
      <c r="A3154" s="8">
        <f t="shared" si="99"/>
        <v>3153</v>
      </c>
      <c r="B3154">
        <v>34</v>
      </c>
      <c r="C3154">
        <v>4524</v>
      </c>
      <c r="D3154">
        <v>3153</v>
      </c>
      <c r="E3154">
        <v>18</v>
      </c>
      <c r="F3154" s="8" t="str">
        <f t="shared" si="98"/>
        <v>insert into Inventario values (3153,34,4524,3153,18);</v>
      </c>
    </row>
    <row r="3155" spans="1:6" x14ac:dyDescent="0.25">
      <c r="A3155" s="8">
        <f t="shared" si="99"/>
        <v>3154</v>
      </c>
      <c r="B3155">
        <v>38</v>
      </c>
      <c r="C3155">
        <v>5070</v>
      </c>
      <c r="D3155">
        <v>3154</v>
      </c>
      <c r="E3155">
        <v>19</v>
      </c>
      <c r="F3155" s="8" t="str">
        <f t="shared" si="98"/>
        <v>insert into Inventario values (3154,38,5070,3154,19);</v>
      </c>
    </row>
    <row r="3156" spans="1:6" x14ac:dyDescent="0.25">
      <c r="A3156" s="8">
        <f t="shared" si="99"/>
        <v>3155</v>
      </c>
      <c r="B3156">
        <v>34</v>
      </c>
      <c r="C3156">
        <v>4524</v>
      </c>
      <c r="D3156">
        <v>3155</v>
      </c>
      <c r="E3156">
        <v>20</v>
      </c>
      <c r="F3156" s="8" t="str">
        <f t="shared" si="98"/>
        <v>insert into Inventario values (3155,34,4524,3155,20);</v>
      </c>
    </row>
    <row r="3157" spans="1:6" x14ac:dyDescent="0.25">
      <c r="A3157" s="8">
        <f t="shared" si="99"/>
        <v>3156</v>
      </c>
      <c r="B3157">
        <v>48</v>
      </c>
      <c r="C3157">
        <v>6474</v>
      </c>
      <c r="D3157">
        <v>3156</v>
      </c>
      <c r="E3157">
        <v>21</v>
      </c>
      <c r="F3157" s="8" t="str">
        <f t="shared" si="98"/>
        <v>insert into Inventario values (3156,48,6474,3156,21);</v>
      </c>
    </row>
    <row r="3158" spans="1:6" x14ac:dyDescent="0.25">
      <c r="A3158" s="8">
        <f t="shared" si="99"/>
        <v>3157</v>
      </c>
      <c r="B3158">
        <v>8</v>
      </c>
      <c r="C3158">
        <v>1092</v>
      </c>
      <c r="D3158">
        <v>3157</v>
      </c>
      <c r="E3158">
        <v>22</v>
      </c>
      <c r="F3158" s="8" t="str">
        <f t="shared" si="98"/>
        <v>insert into Inventario values (3157,8,1092,3157,22);</v>
      </c>
    </row>
    <row r="3159" spans="1:6" x14ac:dyDescent="0.25">
      <c r="A3159" s="8">
        <f t="shared" si="99"/>
        <v>3158</v>
      </c>
      <c r="B3159">
        <v>10</v>
      </c>
      <c r="C3159">
        <v>1326</v>
      </c>
      <c r="D3159">
        <v>3158</v>
      </c>
      <c r="E3159">
        <v>23</v>
      </c>
      <c r="F3159" s="8" t="str">
        <f t="shared" si="98"/>
        <v>insert into Inventario values (3158,10,1326,3158,23);</v>
      </c>
    </row>
    <row r="3160" spans="1:6" x14ac:dyDescent="0.25">
      <c r="A3160" s="8">
        <f t="shared" si="99"/>
        <v>3159</v>
      </c>
      <c r="B3160">
        <v>18</v>
      </c>
      <c r="C3160">
        <v>2340</v>
      </c>
      <c r="D3160">
        <v>3159</v>
      </c>
      <c r="E3160">
        <v>24</v>
      </c>
      <c r="F3160" s="8" t="str">
        <f t="shared" si="98"/>
        <v>insert into Inventario values (3159,18,2340,3159,24);</v>
      </c>
    </row>
    <row r="3161" spans="1:6" x14ac:dyDescent="0.25">
      <c r="A3161" s="8">
        <f t="shared" si="99"/>
        <v>3160</v>
      </c>
      <c r="B3161">
        <v>11</v>
      </c>
      <c r="C3161">
        <v>1404</v>
      </c>
      <c r="D3161">
        <v>3160</v>
      </c>
      <c r="E3161">
        <v>25</v>
      </c>
      <c r="F3161" s="8" t="str">
        <f t="shared" si="98"/>
        <v>insert into Inventario values (3160,11,1404,3160,25);</v>
      </c>
    </row>
    <row r="3162" spans="1:6" x14ac:dyDescent="0.25">
      <c r="A3162" s="8">
        <f t="shared" si="99"/>
        <v>3161</v>
      </c>
      <c r="B3162">
        <v>3.5</v>
      </c>
      <c r="C3162">
        <v>546</v>
      </c>
      <c r="D3162">
        <v>3161</v>
      </c>
      <c r="E3162">
        <v>26</v>
      </c>
      <c r="F3162" s="8" t="str">
        <f t="shared" si="98"/>
        <v>insert into Inventario values (3161,3.5,546,3161,26);</v>
      </c>
    </row>
    <row r="3163" spans="1:6" x14ac:dyDescent="0.25">
      <c r="A3163" s="8">
        <f t="shared" si="99"/>
        <v>3162</v>
      </c>
      <c r="B3163">
        <v>17</v>
      </c>
      <c r="C3163">
        <v>2340</v>
      </c>
      <c r="D3163">
        <v>3162</v>
      </c>
      <c r="E3163">
        <v>27</v>
      </c>
      <c r="F3163" s="8" t="str">
        <f t="shared" si="98"/>
        <v>insert into Inventario values (3162,17,2340,3162,27);</v>
      </c>
    </row>
    <row r="3164" spans="1:6" x14ac:dyDescent="0.25">
      <c r="A3164" s="8">
        <f t="shared" si="99"/>
        <v>3163</v>
      </c>
      <c r="B3164">
        <v>10</v>
      </c>
      <c r="C3164">
        <v>1248</v>
      </c>
      <c r="D3164">
        <v>3163</v>
      </c>
      <c r="E3164">
        <v>28</v>
      </c>
      <c r="F3164" s="8" t="str">
        <f t="shared" si="98"/>
        <v>insert into Inventario values (3163,10,1248,3163,28);</v>
      </c>
    </row>
    <row r="3165" spans="1:6" x14ac:dyDescent="0.25">
      <c r="A3165" s="8">
        <f t="shared" si="99"/>
        <v>3164</v>
      </c>
      <c r="B3165">
        <v>10</v>
      </c>
      <c r="C3165">
        <v>1326</v>
      </c>
      <c r="D3165">
        <v>3164</v>
      </c>
      <c r="E3165">
        <v>29</v>
      </c>
      <c r="F3165" s="8" t="str">
        <f t="shared" si="98"/>
        <v>insert into Inventario values (3164,10,1326,3164,29);</v>
      </c>
    </row>
    <row r="3166" spans="1:6" x14ac:dyDescent="0.25">
      <c r="A3166" s="8">
        <f t="shared" si="99"/>
        <v>3165</v>
      </c>
      <c r="B3166">
        <v>19</v>
      </c>
      <c r="C3166">
        <v>2652</v>
      </c>
      <c r="D3166">
        <v>3165</v>
      </c>
      <c r="E3166">
        <v>30</v>
      </c>
      <c r="F3166" s="8" t="str">
        <f t="shared" si="98"/>
        <v>insert into Inventario values (3165,19,2652,3165,30);</v>
      </c>
    </row>
    <row r="3167" spans="1:6" x14ac:dyDescent="0.25">
      <c r="A3167" s="8">
        <f t="shared" si="99"/>
        <v>3166</v>
      </c>
      <c r="B3167">
        <v>15</v>
      </c>
      <c r="C3167">
        <v>2028</v>
      </c>
      <c r="D3167">
        <v>3166</v>
      </c>
      <c r="E3167">
        <v>31</v>
      </c>
      <c r="F3167" s="8" t="str">
        <f t="shared" si="98"/>
        <v>insert into Inventario values (3166,15,2028,3166,31);</v>
      </c>
    </row>
    <row r="3168" spans="1:6" x14ac:dyDescent="0.25">
      <c r="A3168" s="8">
        <f t="shared" si="99"/>
        <v>3167</v>
      </c>
      <c r="B3168">
        <v>10</v>
      </c>
      <c r="C3168">
        <v>1560</v>
      </c>
      <c r="D3168">
        <v>3167</v>
      </c>
      <c r="E3168">
        <v>32</v>
      </c>
      <c r="F3168" s="8" t="str">
        <f t="shared" si="98"/>
        <v>insert into Inventario values (3167,10,1560,3167,32);</v>
      </c>
    </row>
    <row r="3169" spans="1:6" x14ac:dyDescent="0.25">
      <c r="A3169" s="8">
        <f t="shared" si="99"/>
        <v>3168</v>
      </c>
      <c r="B3169">
        <v>4</v>
      </c>
      <c r="C3169">
        <v>624</v>
      </c>
      <c r="D3169">
        <v>3168</v>
      </c>
      <c r="E3169">
        <v>33</v>
      </c>
      <c r="F3169" s="8" t="str">
        <f t="shared" si="98"/>
        <v>insert into Inventario values (3168,4,624,3168,33);</v>
      </c>
    </row>
    <row r="3170" spans="1:6" x14ac:dyDescent="0.25">
      <c r="A3170" s="8">
        <f t="shared" si="99"/>
        <v>3169</v>
      </c>
      <c r="B3170">
        <v>22</v>
      </c>
      <c r="C3170">
        <v>2964</v>
      </c>
      <c r="D3170">
        <v>3169</v>
      </c>
      <c r="E3170">
        <v>1</v>
      </c>
      <c r="F3170" s="8" t="str">
        <f t="shared" si="98"/>
        <v>insert into Inventario values (3169,22,2964,3169,1);</v>
      </c>
    </row>
    <row r="3171" spans="1:6" x14ac:dyDescent="0.25">
      <c r="A3171" s="8">
        <f t="shared" si="99"/>
        <v>3170</v>
      </c>
      <c r="B3171">
        <v>17</v>
      </c>
      <c r="C3171">
        <v>2262</v>
      </c>
      <c r="D3171">
        <v>3170</v>
      </c>
      <c r="E3171">
        <v>2</v>
      </c>
      <c r="F3171" s="8" t="str">
        <f t="shared" si="98"/>
        <v>insert into Inventario values (3170,17,2262,3170,2);</v>
      </c>
    </row>
    <row r="3172" spans="1:6" x14ac:dyDescent="0.25">
      <c r="A3172" s="8">
        <f t="shared" si="99"/>
        <v>3171</v>
      </c>
      <c r="B3172">
        <v>14</v>
      </c>
      <c r="C3172">
        <v>1872</v>
      </c>
      <c r="D3172">
        <v>3171</v>
      </c>
      <c r="E3172">
        <v>3</v>
      </c>
      <c r="F3172" s="8" t="str">
        <f t="shared" si="98"/>
        <v>insert into Inventario values (3171,14,1872,3171,3);</v>
      </c>
    </row>
    <row r="3173" spans="1:6" x14ac:dyDescent="0.25">
      <c r="A3173" s="8">
        <f t="shared" si="99"/>
        <v>3172</v>
      </c>
      <c r="B3173">
        <v>4</v>
      </c>
      <c r="C3173">
        <v>624</v>
      </c>
      <c r="D3173">
        <v>3172</v>
      </c>
      <c r="E3173">
        <v>4</v>
      </c>
      <c r="F3173" s="8" t="str">
        <f t="shared" si="98"/>
        <v>insert into Inventario values (3172,4,624,3172,4);</v>
      </c>
    </row>
    <row r="3174" spans="1:6" x14ac:dyDescent="0.25">
      <c r="A3174" s="8">
        <f t="shared" si="99"/>
        <v>3173</v>
      </c>
      <c r="B3174">
        <v>22</v>
      </c>
      <c r="C3174">
        <v>2964</v>
      </c>
      <c r="D3174">
        <v>3173</v>
      </c>
      <c r="E3174">
        <v>5</v>
      </c>
      <c r="F3174" s="8" t="str">
        <f t="shared" si="98"/>
        <v>insert into Inventario values (3173,22,2964,3173,5);</v>
      </c>
    </row>
    <row r="3175" spans="1:6" x14ac:dyDescent="0.25">
      <c r="A3175" s="8">
        <f t="shared" si="99"/>
        <v>3174</v>
      </c>
      <c r="B3175">
        <v>19</v>
      </c>
      <c r="C3175">
        <v>2574</v>
      </c>
      <c r="D3175">
        <v>3174</v>
      </c>
      <c r="E3175">
        <v>6</v>
      </c>
      <c r="F3175" s="8" t="str">
        <f t="shared" si="98"/>
        <v>insert into Inventario values (3174,19,2574,3174,6);</v>
      </c>
    </row>
    <row r="3176" spans="1:6" x14ac:dyDescent="0.25">
      <c r="A3176" s="8">
        <f t="shared" si="99"/>
        <v>3175</v>
      </c>
      <c r="B3176">
        <v>19</v>
      </c>
      <c r="C3176">
        <v>2574</v>
      </c>
      <c r="D3176">
        <v>3175</v>
      </c>
      <c r="E3176">
        <v>7</v>
      </c>
      <c r="F3176" s="8" t="str">
        <f t="shared" si="98"/>
        <v>insert into Inventario values (3175,19,2574,3175,7);</v>
      </c>
    </row>
    <row r="3177" spans="1:6" x14ac:dyDescent="0.25">
      <c r="A3177" s="8">
        <f t="shared" si="99"/>
        <v>3176</v>
      </c>
      <c r="B3177">
        <v>26</v>
      </c>
      <c r="C3177">
        <v>3588</v>
      </c>
      <c r="D3177">
        <v>3176</v>
      </c>
      <c r="E3177">
        <v>8</v>
      </c>
      <c r="F3177" s="8" t="str">
        <f t="shared" si="98"/>
        <v>insert into Inventario values (3176,26,3588,3176,8);</v>
      </c>
    </row>
    <row r="3178" spans="1:6" x14ac:dyDescent="0.25">
      <c r="A3178" s="8">
        <f t="shared" si="99"/>
        <v>3177</v>
      </c>
      <c r="B3178">
        <v>19</v>
      </c>
      <c r="C3178">
        <v>2574</v>
      </c>
      <c r="D3178">
        <v>3177</v>
      </c>
      <c r="E3178">
        <v>9</v>
      </c>
      <c r="F3178" s="8" t="str">
        <f t="shared" si="98"/>
        <v>insert into Inventario values (3177,19,2574,3177,9);</v>
      </c>
    </row>
    <row r="3179" spans="1:6" x14ac:dyDescent="0.25">
      <c r="A3179" s="8">
        <f t="shared" si="99"/>
        <v>3178</v>
      </c>
      <c r="B3179">
        <v>29</v>
      </c>
      <c r="C3179">
        <v>3900</v>
      </c>
      <c r="D3179">
        <v>3178</v>
      </c>
      <c r="E3179">
        <v>10</v>
      </c>
      <c r="F3179" s="8" t="str">
        <f t="shared" si="98"/>
        <v>insert into Inventario values (3178,29,3900,3178,10);</v>
      </c>
    </row>
    <row r="3180" spans="1:6" x14ac:dyDescent="0.25">
      <c r="A3180" s="8">
        <f t="shared" si="99"/>
        <v>3179</v>
      </c>
      <c r="B3180">
        <v>15</v>
      </c>
      <c r="C3180">
        <v>2340</v>
      </c>
      <c r="D3180">
        <v>3179</v>
      </c>
      <c r="E3180">
        <v>11</v>
      </c>
      <c r="F3180" s="8" t="str">
        <f t="shared" si="98"/>
        <v>insert into Inventario values (3179,15,2340,3179,11);</v>
      </c>
    </row>
    <row r="3181" spans="1:6" x14ac:dyDescent="0.25">
      <c r="A3181" s="8">
        <f t="shared" si="99"/>
        <v>3180</v>
      </c>
      <c r="B3181">
        <v>31</v>
      </c>
      <c r="C3181">
        <v>4212</v>
      </c>
      <c r="D3181">
        <v>3180</v>
      </c>
      <c r="E3181">
        <v>12</v>
      </c>
      <c r="F3181" s="8" t="str">
        <f t="shared" si="98"/>
        <v>insert into Inventario values (3180,31,4212,3180,12);</v>
      </c>
    </row>
    <row r="3182" spans="1:6" x14ac:dyDescent="0.25">
      <c r="A3182" s="8">
        <f t="shared" si="99"/>
        <v>3181</v>
      </c>
      <c r="B3182">
        <v>23</v>
      </c>
      <c r="C3182">
        <v>3198</v>
      </c>
      <c r="D3182">
        <v>3181</v>
      </c>
      <c r="E3182">
        <v>13</v>
      </c>
      <c r="F3182" s="8" t="str">
        <f t="shared" si="98"/>
        <v>insert into Inventario values (3181,23,3198,3181,13);</v>
      </c>
    </row>
    <row r="3183" spans="1:6" x14ac:dyDescent="0.25">
      <c r="A3183" s="8">
        <f t="shared" si="99"/>
        <v>3182</v>
      </c>
      <c r="B3183">
        <v>24</v>
      </c>
      <c r="C3183">
        <v>3198</v>
      </c>
      <c r="D3183">
        <v>3182</v>
      </c>
      <c r="E3183">
        <v>14</v>
      </c>
      <c r="F3183" s="8" t="str">
        <f t="shared" si="98"/>
        <v>insert into Inventario values (3182,24,3198,3182,14);</v>
      </c>
    </row>
    <row r="3184" spans="1:6" x14ac:dyDescent="0.25">
      <c r="A3184" s="8">
        <f t="shared" si="99"/>
        <v>3183</v>
      </c>
      <c r="B3184">
        <v>35</v>
      </c>
      <c r="C3184">
        <v>4836</v>
      </c>
      <c r="D3184">
        <v>3183</v>
      </c>
      <c r="E3184">
        <v>15</v>
      </c>
      <c r="F3184" s="8" t="str">
        <f t="shared" si="98"/>
        <v>insert into Inventario values (3183,35,4836,3183,15);</v>
      </c>
    </row>
    <row r="3185" spans="1:6" x14ac:dyDescent="0.25">
      <c r="A3185" s="8">
        <f t="shared" si="99"/>
        <v>3184</v>
      </c>
      <c r="B3185">
        <v>28</v>
      </c>
      <c r="C3185">
        <v>3744</v>
      </c>
      <c r="D3185">
        <v>3184</v>
      </c>
      <c r="E3185">
        <v>16</v>
      </c>
      <c r="F3185" s="8" t="str">
        <f t="shared" si="98"/>
        <v>insert into Inventario values (3184,28,3744,3184,16);</v>
      </c>
    </row>
    <row r="3186" spans="1:6" x14ac:dyDescent="0.25">
      <c r="A3186" s="8">
        <f t="shared" si="99"/>
        <v>3185</v>
      </c>
      <c r="B3186">
        <v>39</v>
      </c>
      <c r="C3186">
        <v>5304</v>
      </c>
      <c r="D3186">
        <v>3185</v>
      </c>
      <c r="E3186">
        <v>17</v>
      </c>
      <c r="F3186" s="8" t="str">
        <f t="shared" si="98"/>
        <v>insert into Inventario values (3185,39,5304,3185,17);</v>
      </c>
    </row>
    <row r="3187" spans="1:6" x14ac:dyDescent="0.25">
      <c r="A3187" s="8">
        <f t="shared" si="99"/>
        <v>3186</v>
      </c>
      <c r="B3187">
        <v>29</v>
      </c>
      <c r="C3187">
        <v>3900</v>
      </c>
      <c r="D3187">
        <v>3186</v>
      </c>
      <c r="E3187">
        <v>18</v>
      </c>
      <c r="F3187" s="8" t="str">
        <f t="shared" si="98"/>
        <v>insert into Inventario values (3186,29,3900,3186,18);</v>
      </c>
    </row>
    <row r="3188" spans="1:6" x14ac:dyDescent="0.25">
      <c r="A3188" s="8">
        <f t="shared" si="99"/>
        <v>3187</v>
      </c>
      <c r="B3188">
        <v>39</v>
      </c>
      <c r="C3188">
        <v>5460</v>
      </c>
      <c r="D3188">
        <v>3187</v>
      </c>
      <c r="E3188">
        <v>19</v>
      </c>
      <c r="F3188" s="8" t="str">
        <f t="shared" si="98"/>
        <v>insert into Inventario values (3187,39,5460,3187,19);</v>
      </c>
    </row>
    <row r="3189" spans="1:6" x14ac:dyDescent="0.25">
      <c r="A3189" s="8">
        <f t="shared" si="99"/>
        <v>3188</v>
      </c>
      <c r="B3189">
        <v>29</v>
      </c>
      <c r="C3189">
        <v>3978</v>
      </c>
      <c r="D3189">
        <v>3188</v>
      </c>
      <c r="E3189">
        <v>20</v>
      </c>
      <c r="F3189" s="8" t="str">
        <f t="shared" si="98"/>
        <v>insert into Inventario values (3188,29,3978,3188,20);</v>
      </c>
    </row>
    <row r="3190" spans="1:6" x14ac:dyDescent="0.25">
      <c r="A3190" s="8">
        <f t="shared" si="99"/>
        <v>3189</v>
      </c>
      <c r="B3190">
        <v>29</v>
      </c>
      <c r="C3190">
        <v>3900</v>
      </c>
      <c r="D3190">
        <v>3189</v>
      </c>
      <c r="E3190">
        <v>21</v>
      </c>
      <c r="F3190" s="8" t="str">
        <f t="shared" si="98"/>
        <v>insert into Inventario values (3189,29,3900,3189,21);</v>
      </c>
    </row>
    <row r="3191" spans="1:6" x14ac:dyDescent="0.25">
      <c r="A3191" s="8">
        <f t="shared" si="99"/>
        <v>3190</v>
      </c>
      <c r="B3191">
        <v>54</v>
      </c>
      <c r="C3191">
        <v>7488</v>
      </c>
      <c r="D3191">
        <v>3190</v>
      </c>
      <c r="E3191">
        <v>22</v>
      </c>
      <c r="F3191" s="8" t="str">
        <f t="shared" si="98"/>
        <v>insert into Inventario values (3190,54,7488,3190,22);</v>
      </c>
    </row>
    <row r="3192" spans="1:6" x14ac:dyDescent="0.25">
      <c r="A3192" s="8">
        <f t="shared" si="99"/>
        <v>3191</v>
      </c>
      <c r="B3192">
        <v>62</v>
      </c>
      <c r="C3192">
        <v>8502</v>
      </c>
      <c r="D3192">
        <v>3191</v>
      </c>
      <c r="E3192">
        <v>23</v>
      </c>
      <c r="F3192" s="8" t="str">
        <f t="shared" si="98"/>
        <v>insert into Inventario values (3191,62,8502,3191,23);</v>
      </c>
    </row>
    <row r="3193" spans="1:6" x14ac:dyDescent="0.25">
      <c r="A3193" s="8">
        <f t="shared" si="99"/>
        <v>3192</v>
      </c>
      <c r="B3193">
        <v>62</v>
      </c>
      <c r="C3193">
        <v>8424</v>
      </c>
      <c r="D3193">
        <v>3192</v>
      </c>
      <c r="E3193">
        <v>24</v>
      </c>
      <c r="F3193" s="8" t="str">
        <f t="shared" si="98"/>
        <v>insert into Inventario values (3192,62,8424,3192,24);</v>
      </c>
    </row>
    <row r="3194" spans="1:6" x14ac:dyDescent="0.25">
      <c r="A3194" s="8">
        <f t="shared" si="99"/>
        <v>3193</v>
      </c>
      <c r="B3194">
        <v>62</v>
      </c>
      <c r="C3194">
        <v>8502</v>
      </c>
      <c r="D3194">
        <v>3193</v>
      </c>
      <c r="E3194">
        <v>25</v>
      </c>
      <c r="F3194" s="8" t="str">
        <f t="shared" si="98"/>
        <v>insert into Inventario values (3193,62,8502,3193,25);</v>
      </c>
    </row>
    <row r="3195" spans="1:6" x14ac:dyDescent="0.25">
      <c r="A3195" s="8">
        <f t="shared" si="99"/>
        <v>3194</v>
      </c>
      <c r="B3195">
        <v>158</v>
      </c>
      <c r="C3195">
        <v>21762</v>
      </c>
      <c r="D3195">
        <v>3194</v>
      </c>
      <c r="E3195">
        <v>26</v>
      </c>
      <c r="F3195" s="8" t="str">
        <f t="shared" si="98"/>
        <v>insert into Inventario values (3194,158,21762,3194,26);</v>
      </c>
    </row>
    <row r="3196" spans="1:6" x14ac:dyDescent="0.25">
      <c r="A3196" s="8">
        <f t="shared" si="99"/>
        <v>3195</v>
      </c>
      <c r="B3196">
        <v>158</v>
      </c>
      <c r="C3196">
        <v>21762</v>
      </c>
      <c r="D3196">
        <v>3195</v>
      </c>
      <c r="E3196">
        <v>27</v>
      </c>
      <c r="F3196" s="8" t="str">
        <f t="shared" si="98"/>
        <v>insert into Inventario values (3195,158,21762,3195,27);</v>
      </c>
    </row>
    <row r="3197" spans="1:6" x14ac:dyDescent="0.25">
      <c r="A3197" s="8">
        <f t="shared" si="99"/>
        <v>3196</v>
      </c>
      <c r="B3197">
        <v>189</v>
      </c>
      <c r="C3197">
        <v>26052</v>
      </c>
      <c r="D3197">
        <v>3196</v>
      </c>
      <c r="E3197">
        <v>28</v>
      </c>
      <c r="F3197" s="8" t="str">
        <f t="shared" si="98"/>
        <v>insert into Inventario values (3196,189,26052,3196,28);</v>
      </c>
    </row>
    <row r="3198" spans="1:6" x14ac:dyDescent="0.25">
      <c r="A3198" s="8">
        <f t="shared" si="99"/>
        <v>3197</v>
      </c>
      <c r="B3198">
        <v>319.5</v>
      </c>
      <c r="C3198">
        <v>49842</v>
      </c>
      <c r="D3198">
        <v>3197</v>
      </c>
      <c r="E3198">
        <v>29</v>
      </c>
      <c r="F3198" s="8" t="str">
        <f t="shared" si="98"/>
        <v>insert into Inventario values (3197,319.5,49842,3197,29);</v>
      </c>
    </row>
    <row r="3199" spans="1:6" x14ac:dyDescent="0.25">
      <c r="A3199" s="8">
        <f t="shared" si="99"/>
        <v>3198</v>
      </c>
      <c r="B3199">
        <v>373</v>
      </c>
      <c r="C3199">
        <v>56550</v>
      </c>
      <c r="D3199">
        <v>3198</v>
      </c>
      <c r="E3199">
        <v>30</v>
      </c>
      <c r="F3199" s="8" t="str">
        <f t="shared" si="98"/>
        <v>insert into Inventario values (3198,373,56550,3198,30);</v>
      </c>
    </row>
    <row r="3200" spans="1:6" x14ac:dyDescent="0.25">
      <c r="A3200" s="8">
        <f t="shared" si="99"/>
        <v>3199</v>
      </c>
      <c r="B3200">
        <v>304</v>
      </c>
      <c r="C3200">
        <v>45786</v>
      </c>
      <c r="D3200">
        <v>3199</v>
      </c>
      <c r="E3200">
        <v>31</v>
      </c>
      <c r="F3200" s="8" t="str">
        <f t="shared" si="98"/>
        <v>insert into Inventario values (3199,304,45786,3199,31);</v>
      </c>
    </row>
    <row r="3201" spans="1:6" x14ac:dyDescent="0.25">
      <c r="A3201" s="8">
        <f t="shared" si="99"/>
        <v>3200</v>
      </c>
      <c r="B3201">
        <v>27</v>
      </c>
      <c r="C3201">
        <v>3588</v>
      </c>
      <c r="D3201">
        <v>3200</v>
      </c>
      <c r="E3201">
        <v>32</v>
      </c>
      <c r="F3201" s="8" t="str">
        <f t="shared" si="98"/>
        <v>insert into Inventario values (3200,27,3588,3200,32);</v>
      </c>
    </row>
    <row r="3202" spans="1:6" x14ac:dyDescent="0.25">
      <c r="A3202" s="8">
        <f t="shared" si="99"/>
        <v>3201</v>
      </c>
      <c r="B3202">
        <v>32</v>
      </c>
      <c r="C3202">
        <v>4368</v>
      </c>
      <c r="D3202">
        <v>3201</v>
      </c>
      <c r="E3202">
        <v>33</v>
      </c>
      <c r="F3202" s="8" t="str">
        <f t="shared" si="98"/>
        <v>insert into Inventario values (3201,32,4368,3201,33);</v>
      </c>
    </row>
    <row r="3203" spans="1:6" x14ac:dyDescent="0.25">
      <c r="A3203" s="8">
        <f t="shared" si="99"/>
        <v>3202</v>
      </c>
      <c r="B3203">
        <v>60</v>
      </c>
      <c r="C3203">
        <v>8112</v>
      </c>
      <c r="D3203">
        <v>3202</v>
      </c>
      <c r="E3203">
        <v>1</v>
      </c>
      <c r="F3203" s="8" t="str">
        <f t="shared" ref="F3203:F3266" si="100">"insert into Inventario values ("&amp;A3203&amp;","&amp;B3203&amp;","&amp;C3203&amp;","&amp;D3203&amp;","&amp;E3203&amp;");"</f>
        <v>insert into Inventario values (3202,60,8112,3202,1);</v>
      </c>
    </row>
    <row r="3204" spans="1:6" x14ac:dyDescent="0.25">
      <c r="A3204" s="8">
        <f t="shared" ref="A3204:A3267" si="101">+A3203+1</f>
        <v>3203</v>
      </c>
      <c r="B3204">
        <v>68</v>
      </c>
      <c r="C3204">
        <v>9204</v>
      </c>
      <c r="D3204">
        <v>3203</v>
      </c>
      <c r="E3204">
        <v>2</v>
      </c>
      <c r="F3204" s="8" t="str">
        <f t="shared" si="100"/>
        <v>insert into Inventario values (3203,68,9204,3203,2);</v>
      </c>
    </row>
    <row r="3205" spans="1:6" x14ac:dyDescent="0.25">
      <c r="A3205" s="8">
        <f t="shared" si="101"/>
        <v>3204</v>
      </c>
      <c r="B3205">
        <v>48</v>
      </c>
      <c r="C3205">
        <v>6552</v>
      </c>
      <c r="D3205">
        <v>3204</v>
      </c>
      <c r="E3205">
        <v>3</v>
      </c>
      <c r="F3205" s="8" t="str">
        <f t="shared" si="100"/>
        <v>insert into Inventario values (3204,48,6552,3204,3);</v>
      </c>
    </row>
    <row r="3206" spans="1:6" x14ac:dyDescent="0.25">
      <c r="A3206" s="8">
        <f t="shared" si="101"/>
        <v>3205</v>
      </c>
      <c r="B3206">
        <v>24</v>
      </c>
      <c r="C3206">
        <v>3198</v>
      </c>
      <c r="D3206">
        <v>3205</v>
      </c>
      <c r="E3206">
        <v>4</v>
      </c>
      <c r="F3206" s="8" t="str">
        <f t="shared" si="100"/>
        <v>insert into Inventario values (3205,24,3198,3205,4);</v>
      </c>
    </row>
    <row r="3207" spans="1:6" x14ac:dyDescent="0.25">
      <c r="A3207" s="8">
        <f t="shared" si="101"/>
        <v>3206</v>
      </c>
      <c r="B3207">
        <v>35</v>
      </c>
      <c r="C3207">
        <v>4680</v>
      </c>
      <c r="D3207">
        <v>3206</v>
      </c>
      <c r="E3207">
        <v>5</v>
      </c>
      <c r="F3207" s="8" t="str">
        <f t="shared" si="100"/>
        <v>insert into Inventario values (3206,35,4680,3206,5);</v>
      </c>
    </row>
    <row r="3208" spans="1:6" x14ac:dyDescent="0.25">
      <c r="A3208" s="8">
        <f t="shared" si="101"/>
        <v>3207</v>
      </c>
      <c r="B3208">
        <v>13</v>
      </c>
      <c r="C3208">
        <v>1716</v>
      </c>
      <c r="D3208">
        <v>3207</v>
      </c>
      <c r="E3208">
        <v>6</v>
      </c>
      <c r="F3208" s="8" t="str">
        <f t="shared" si="100"/>
        <v>insert into Inventario values (3207,13,1716,3207,6);</v>
      </c>
    </row>
    <row r="3209" spans="1:6" x14ac:dyDescent="0.25">
      <c r="A3209" s="8">
        <f t="shared" si="101"/>
        <v>3208</v>
      </c>
      <c r="B3209">
        <v>75</v>
      </c>
      <c r="C3209">
        <v>10140</v>
      </c>
      <c r="D3209">
        <v>3208</v>
      </c>
      <c r="E3209">
        <v>7</v>
      </c>
      <c r="F3209" s="8" t="str">
        <f t="shared" si="100"/>
        <v>insert into Inventario values (3208,75,10140,3208,7);</v>
      </c>
    </row>
    <row r="3210" spans="1:6" x14ac:dyDescent="0.25">
      <c r="A3210" s="8">
        <f t="shared" si="101"/>
        <v>3209</v>
      </c>
      <c r="B3210">
        <v>28</v>
      </c>
      <c r="C3210">
        <v>3744</v>
      </c>
      <c r="D3210">
        <v>3209</v>
      </c>
      <c r="E3210">
        <v>8</v>
      </c>
      <c r="F3210" s="8" t="str">
        <f t="shared" si="100"/>
        <v>insert into Inventario values (3209,28,3744,3209,8);</v>
      </c>
    </row>
    <row r="3211" spans="1:6" x14ac:dyDescent="0.25">
      <c r="A3211" s="8">
        <f t="shared" si="101"/>
        <v>3210</v>
      </c>
      <c r="B3211">
        <v>50</v>
      </c>
      <c r="C3211">
        <v>6942</v>
      </c>
      <c r="D3211">
        <v>3210</v>
      </c>
      <c r="E3211">
        <v>9</v>
      </c>
      <c r="F3211" s="8" t="str">
        <f t="shared" si="100"/>
        <v>insert into Inventario values (3210,50,6942,3210,9);</v>
      </c>
    </row>
    <row r="3212" spans="1:6" x14ac:dyDescent="0.25">
      <c r="A3212" s="8">
        <f t="shared" si="101"/>
        <v>3211</v>
      </c>
      <c r="B3212">
        <v>41</v>
      </c>
      <c r="C3212">
        <v>5538</v>
      </c>
      <c r="D3212">
        <v>3211</v>
      </c>
      <c r="E3212">
        <v>10</v>
      </c>
      <c r="F3212" s="8" t="str">
        <f t="shared" si="100"/>
        <v>insert into Inventario values (3211,41,5538,3211,10);</v>
      </c>
    </row>
    <row r="3213" spans="1:6" x14ac:dyDescent="0.25">
      <c r="A3213" s="8">
        <f t="shared" si="101"/>
        <v>3212</v>
      </c>
      <c r="B3213">
        <v>130</v>
      </c>
      <c r="C3213">
        <v>17706</v>
      </c>
      <c r="D3213">
        <v>3212</v>
      </c>
      <c r="E3213">
        <v>11</v>
      </c>
      <c r="F3213" s="8" t="str">
        <f t="shared" si="100"/>
        <v>insert into Inventario values (3212,130,17706,3212,11);</v>
      </c>
    </row>
    <row r="3214" spans="1:6" x14ac:dyDescent="0.25">
      <c r="A3214" s="8">
        <f t="shared" si="101"/>
        <v>3213</v>
      </c>
      <c r="B3214">
        <v>23</v>
      </c>
      <c r="C3214">
        <v>3198</v>
      </c>
      <c r="D3214">
        <v>3213</v>
      </c>
      <c r="E3214">
        <v>12</v>
      </c>
      <c r="F3214" s="8" t="str">
        <f t="shared" si="100"/>
        <v>insert into Inventario values (3213,23,3198,3213,12);</v>
      </c>
    </row>
    <row r="3215" spans="1:6" x14ac:dyDescent="0.25">
      <c r="A3215" s="8">
        <f t="shared" si="101"/>
        <v>3214</v>
      </c>
      <c r="B3215">
        <v>61</v>
      </c>
      <c r="C3215">
        <v>8346</v>
      </c>
      <c r="D3215">
        <v>3214</v>
      </c>
      <c r="E3215">
        <v>13</v>
      </c>
      <c r="F3215" s="8" t="str">
        <f t="shared" si="100"/>
        <v>insert into Inventario values (3214,61,8346,3214,13);</v>
      </c>
    </row>
    <row r="3216" spans="1:6" x14ac:dyDescent="0.25">
      <c r="A3216" s="8">
        <f t="shared" si="101"/>
        <v>3215</v>
      </c>
      <c r="B3216">
        <v>77</v>
      </c>
      <c r="C3216">
        <v>10764</v>
      </c>
      <c r="D3216">
        <v>3215</v>
      </c>
      <c r="E3216">
        <v>14</v>
      </c>
      <c r="F3216" s="8" t="str">
        <f t="shared" si="100"/>
        <v>insert into Inventario values (3215,77,10764,3215,14);</v>
      </c>
    </row>
    <row r="3217" spans="1:6" x14ac:dyDescent="0.25">
      <c r="A3217" s="8">
        <f t="shared" si="101"/>
        <v>3216</v>
      </c>
      <c r="B3217">
        <v>75</v>
      </c>
      <c r="C3217">
        <v>10452</v>
      </c>
      <c r="D3217">
        <v>3216</v>
      </c>
      <c r="E3217">
        <v>15</v>
      </c>
      <c r="F3217" s="8" t="str">
        <f t="shared" si="100"/>
        <v>insert into Inventario values (3216,75,10452,3216,15);</v>
      </c>
    </row>
    <row r="3218" spans="1:6" x14ac:dyDescent="0.25">
      <c r="A3218" s="8">
        <f t="shared" si="101"/>
        <v>3217</v>
      </c>
      <c r="B3218">
        <v>10</v>
      </c>
      <c r="C3218">
        <v>1248</v>
      </c>
      <c r="D3218">
        <v>3217</v>
      </c>
      <c r="E3218">
        <v>16</v>
      </c>
      <c r="F3218" s="8" t="str">
        <f t="shared" si="100"/>
        <v>insert into Inventario values (3217,10,1248,3217,16);</v>
      </c>
    </row>
    <row r="3219" spans="1:6" x14ac:dyDescent="0.25">
      <c r="A3219" s="8">
        <f t="shared" si="101"/>
        <v>3218</v>
      </c>
      <c r="B3219">
        <v>25</v>
      </c>
      <c r="C3219">
        <v>3354</v>
      </c>
      <c r="D3219">
        <v>3218</v>
      </c>
      <c r="E3219">
        <v>17</v>
      </c>
      <c r="F3219" s="8" t="str">
        <f t="shared" si="100"/>
        <v>insert into Inventario values (3218,25,3354,3218,17);</v>
      </c>
    </row>
    <row r="3220" spans="1:6" x14ac:dyDescent="0.25">
      <c r="A3220" s="8">
        <f t="shared" si="101"/>
        <v>3219</v>
      </c>
      <c r="B3220">
        <v>19</v>
      </c>
      <c r="C3220">
        <v>2652</v>
      </c>
      <c r="D3220">
        <v>3219</v>
      </c>
      <c r="E3220">
        <v>18</v>
      </c>
      <c r="F3220" s="8" t="str">
        <f t="shared" si="100"/>
        <v>insert into Inventario values (3219,19,2652,3219,18);</v>
      </c>
    </row>
    <row r="3221" spans="1:6" x14ac:dyDescent="0.25">
      <c r="A3221" s="8">
        <f t="shared" si="101"/>
        <v>3220</v>
      </c>
      <c r="B3221">
        <v>2</v>
      </c>
      <c r="C3221">
        <v>156</v>
      </c>
      <c r="D3221">
        <v>3220</v>
      </c>
      <c r="E3221">
        <v>19</v>
      </c>
      <c r="F3221" s="8" t="str">
        <f t="shared" si="100"/>
        <v>insert into Inventario values (3220,2,156,3220,19);</v>
      </c>
    </row>
    <row r="3222" spans="1:6" x14ac:dyDescent="0.25">
      <c r="A3222" s="8">
        <f t="shared" si="101"/>
        <v>3221</v>
      </c>
      <c r="B3222">
        <v>16</v>
      </c>
      <c r="C3222">
        <v>2184</v>
      </c>
      <c r="D3222">
        <v>3221</v>
      </c>
      <c r="E3222">
        <v>20</v>
      </c>
      <c r="F3222" s="8" t="str">
        <f t="shared" si="100"/>
        <v>insert into Inventario values (3221,16,2184,3221,20);</v>
      </c>
    </row>
    <row r="3223" spans="1:6" x14ac:dyDescent="0.25">
      <c r="A3223" s="8">
        <f t="shared" si="101"/>
        <v>3222</v>
      </c>
      <c r="B3223">
        <v>21</v>
      </c>
      <c r="C3223">
        <v>2808</v>
      </c>
      <c r="D3223">
        <v>3222</v>
      </c>
      <c r="E3223">
        <v>21</v>
      </c>
      <c r="F3223" s="8" t="str">
        <f t="shared" si="100"/>
        <v>insert into Inventario values (3222,21,2808,3222,21);</v>
      </c>
    </row>
    <row r="3224" spans="1:6" x14ac:dyDescent="0.25">
      <c r="A3224" s="8">
        <f t="shared" si="101"/>
        <v>3223</v>
      </c>
      <c r="B3224">
        <v>18</v>
      </c>
      <c r="C3224">
        <v>2340</v>
      </c>
      <c r="D3224">
        <v>3223</v>
      </c>
      <c r="E3224">
        <v>22</v>
      </c>
      <c r="F3224" s="8" t="str">
        <f t="shared" si="100"/>
        <v>insert into Inventario values (3223,18,2340,3223,22);</v>
      </c>
    </row>
    <row r="3225" spans="1:6" x14ac:dyDescent="0.25">
      <c r="A3225" s="8">
        <f t="shared" si="101"/>
        <v>3224</v>
      </c>
      <c r="B3225">
        <v>16</v>
      </c>
      <c r="C3225">
        <v>2184</v>
      </c>
      <c r="D3225">
        <v>3224</v>
      </c>
      <c r="E3225">
        <v>23</v>
      </c>
      <c r="F3225" s="8" t="str">
        <f t="shared" si="100"/>
        <v>insert into Inventario values (3224,16,2184,3224,23);</v>
      </c>
    </row>
    <row r="3226" spans="1:6" x14ac:dyDescent="0.25">
      <c r="A3226" s="8">
        <f t="shared" si="101"/>
        <v>3225</v>
      </c>
      <c r="B3226">
        <v>21</v>
      </c>
      <c r="C3226">
        <v>2808</v>
      </c>
      <c r="D3226">
        <v>3225</v>
      </c>
      <c r="E3226">
        <v>24</v>
      </c>
      <c r="F3226" s="8" t="str">
        <f t="shared" si="100"/>
        <v>insert into Inventario values (3225,21,2808,3225,24);</v>
      </c>
    </row>
    <row r="3227" spans="1:6" x14ac:dyDescent="0.25">
      <c r="A3227" s="8">
        <f t="shared" si="101"/>
        <v>3226</v>
      </c>
      <c r="B3227">
        <v>18</v>
      </c>
      <c r="C3227">
        <v>2340</v>
      </c>
      <c r="D3227">
        <v>3226</v>
      </c>
      <c r="E3227">
        <v>25</v>
      </c>
      <c r="F3227" s="8" t="str">
        <f t="shared" si="100"/>
        <v>insert into Inventario values (3226,18,2340,3226,25);</v>
      </c>
    </row>
    <row r="3228" spans="1:6" x14ac:dyDescent="0.25">
      <c r="A3228" s="8">
        <f t="shared" si="101"/>
        <v>3227</v>
      </c>
      <c r="B3228">
        <v>52</v>
      </c>
      <c r="C3228">
        <v>7098</v>
      </c>
      <c r="D3228">
        <v>3227</v>
      </c>
      <c r="E3228">
        <v>26</v>
      </c>
      <c r="F3228" s="8" t="str">
        <f t="shared" si="100"/>
        <v>insert into Inventario values (3227,52,7098,3227,26);</v>
      </c>
    </row>
    <row r="3229" spans="1:6" x14ac:dyDescent="0.25">
      <c r="A3229" s="8">
        <f t="shared" si="101"/>
        <v>3228</v>
      </c>
      <c r="B3229">
        <v>36</v>
      </c>
      <c r="C3229">
        <v>4914</v>
      </c>
      <c r="D3229">
        <v>3228</v>
      </c>
      <c r="E3229">
        <v>27</v>
      </c>
      <c r="F3229" s="8" t="str">
        <f t="shared" si="100"/>
        <v>insert into Inventario values (3228,36,4914,3228,27);</v>
      </c>
    </row>
    <row r="3230" spans="1:6" x14ac:dyDescent="0.25">
      <c r="A3230" s="8">
        <f t="shared" si="101"/>
        <v>3229</v>
      </c>
      <c r="B3230">
        <v>60</v>
      </c>
      <c r="C3230">
        <v>8112</v>
      </c>
      <c r="D3230">
        <v>3229</v>
      </c>
      <c r="E3230">
        <v>28</v>
      </c>
      <c r="F3230" s="8" t="str">
        <f t="shared" si="100"/>
        <v>insert into Inventario values (3229,60,8112,3229,28);</v>
      </c>
    </row>
    <row r="3231" spans="1:6" x14ac:dyDescent="0.25">
      <c r="A3231" s="8">
        <f t="shared" si="101"/>
        <v>3230</v>
      </c>
      <c r="B3231">
        <v>45</v>
      </c>
      <c r="C3231">
        <v>6084</v>
      </c>
      <c r="D3231">
        <v>3230</v>
      </c>
      <c r="E3231">
        <v>29</v>
      </c>
      <c r="F3231" s="8" t="str">
        <f t="shared" si="100"/>
        <v>insert into Inventario values (3230,45,6084,3230,29);</v>
      </c>
    </row>
    <row r="3232" spans="1:6" x14ac:dyDescent="0.25">
      <c r="A3232" s="8">
        <f t="shared" si="101"/>
        <v>3231</v>
      </c>
      <c r="B3232">
        <v>61</v>
      </c>
      <c r="C3232">
        <v>8346</v>
      </c>
      <c r="D3232">
        <v>3231</v>
      </c>
      <c r="E3232">
        <v>30</v>
      </c>
      <c r="F3232" s="8" t="str">
        <f t="shared" si="100"/>
        <v>insert into Inventario values (3231,61,8346,3231,30);</v>
      </c>
    </row>
    <row r="3233" spans="1:6" x14ac:dyDescent="0.25">
      <c r="A3233" s="8">
        <f t="shared" si="101"/>
        <v>3232</v>
      </c>
      <c r="B3233">
        <v>75</v>
      </c>
      <c r="C3233">
        <v>10140</v>
      </c>
      <c r="D3233">
        <v>3232</v>
      </c>
      <c r="E3233">
        <v>31</v>
      </c>
      <c r="F3233" s="8" t="str">
        <f t="shared" si="100"/>
        <v>insert into Inventario values (3232,75,10140,3232,31);</v>
      </c>
    </row>
    <row r="3234" spans="1:6" x14ac:dyDescent="0.25">
      <c r="A3234" s="8">
        <f t="shared" si="101"/>
        <v>3233</v>
      </c>
      <c r="B3234">
        <v>62</v>
      </c>
      <c r="C3234">
        <v>8580</v>
      </c>
      <c r="D3234">
        <v>3233</v>
      </c>
      <c r="E3234">
        <v>32</v>
      </c>
      <c r="F3234" s="8" t="str">
        <f t="shared" si="100"/>
        <v>insert into Inventario values (3233,62,8580,3233,32);</v>
      </c>
    </row>
    <row r="3235" spans="1:6" x14ac:dyDescent="0.25">
      <c r="A3235" s="8">
        <f t="shared" si="101"/>
        <v>3234</v>
      </c>
      <c r="B3235">
        <v>192</v>
      </c>
      <c r="C3235">
        <v>26676</v>
      </c>
      <c r="D3235">
        <v>3234</v>
      </c>
      <c r="E3235">
        <v>33</v>
      </c>
      <c r="F3235" s="8" t="str">
        <f t="shared" si="100"/>
        <v>insert into Inventario values (3234,192,26676,3234,33);</v>
      </c>
    </row>
    <row r="3236" spans="1:6" x14ac:dyDescent="0.25">
      <c r="A3236" s="8">
        <f t="shared" si="101"/>
        <v>3235</v>
      </c>
      <c r="B3236">
        <v>276</v>
      </c>
      <c r="C3236">
        <v>38376</v>
      </c>
      <c r="D3236">
        <v>3235</v>
      </c>
      <c r="E3236">
        <v>1</v>
      </c>
      <c r="F3236" s="8" t="str">
        <f t="shared" si="100"/>
        <v>insert into Inventario values (3235,276,38376,3235,1);</v>
      </c>
    </row>
    <row r="3237" spans="1:6" x14ac:dyDescent="0.25">
      <c r="A3237" s="8">
        <f t="shared" si="101"/>
        <v>3236</v>
      </c>
      <c r="B3237">
        <v>214</v>
      </c>
      <c r="C3237">
        <v>30326.400000000001</v>
      </c>
      <c r="D3237">
        <v>3236</v>
      </c>
      <c r="E3237">
        <v>2</v>
      </c>
      <c r="F3237" s="8" t="str">
        <f t="shared" si="100"/>
        <v>insert into Inventario values (3236,214,30326.4,3236,2);</v>
      </c>
    </row>
    <row r="3238" spans="1:6" x14ac:dyDescent="0.25">
      <c r="A3238" s="8">
        <f t="shared" si="101"/>
        <v>3237</v>
      </c>
      <c r="B3238">
        <v>306</v>
      </c>
      <c r="C3238">
        <v>43368</v>
      </c>
      <c r="D3238">
        <v>3237</v>
      </c>
      <c r="E3238">
        <v>3</v>
      </c>
      <c r="F3238" s="8" t="str">
        <f t="shared" si="100"/>
        <v>insert into Inventario values (3237,306,43368,3237,3);</v>
      </c>
    </row>
    <row r="3239" spans="1:6" x14ac:dyDescent="0.25">
      <c r="A3239" s="8">
        <f t="shared" si="101"/>
        <v>3238</v>
      </c>
      <c r="B3239">
        <v>550</v>
      </c>
      <c r="C3239">
        <v>81120</v>
      </c>
      <c r="D3239">
        <v>3238</v>
      </c>
      <c r="E3239">
        <v>4</v>
      </c>
      <c r="F3239" s="8" t="str">
        <f t="shared" si="100"/>
        <v>insert into Inventario values (3238,550,81120,3238,4);</v>
      </c>
    </row>
    <row r="3240" spans="1:6" x14ac:dyDescent="0.25">
      <c r="A3240" s="8">
        <f t="shared" si="101"/>
        <v>3239</v>
      </c>
      <c r="B3240">
        <v>189</v>
      </c>
      <c r="C3240">
        <v>26286</v>
      </c>
      <c r="D3240">
        <v>3239</v>
      </c>
      <c r="E3240">
        <v>5</v>
      </c>
      <c r="F3240" s="8" t="str">
        <f t="shared" si="100"/>
        <v>insert into Inventario values (3239,189,26286,3239,5);</v>
      </c>
    </row>
    <row r="3241" spans="1:6" x14ac:dyDescent="0.25">
      <c r="A3241" s="8">
        <f t="shared" si="101"/>
        <v>3240</v>
      </c>
      <c r="B3241">
        <v>546</v>
      </c>
      <c r="C3241">
        <v>80418</v>
      </c>
      <c r="D3241">
        <v>3240</v>
      </c>
      <c r="E3241">
        <v>6</v>
      </c>
      <c r="F3241" s="8" t="str">
        <f t="shared" si="100"/>
        <v>insert into Inventario values (3240,546,80418,3240,6);</v>
      </c>
    </row>
    <row r="3242" spans="1:6" x14ac:dyDescent="0.25">
      <c r="A3242" s="8">
        <f t="shared" si="101"/>
        <v>3241</v>
      </c>
      <c r="B3242">
        <v>187</v>
      </c>
      <c r="C3242">
        <v>25974</v>
      </c>
      <c r="D3242">
        <v>3241</v>
      </c>
      <c r="E3242">
        <v>7</v>
      </c>
      <c r="F3242" s="8" t="str">
        <f t="shared" si="100"/>
        <v>insert into Inventario values (3241,187,25974,3241,7);</v>
      </c>
    </row>
    <row r="3243" spans="1:6" x14ac:dyDescent="0.25">
      <c r="A3243" s="8">
        <f t="shared" si="101"/>
        <v>3242</v>
      </c>
      <c r="B3243">
        <v>240</v>
      </c>
      <c r="C3243">
        <v>33384</v>
      </c>
      <c r="D3243">
        <v>3242</v>
      </c>
      <c r="E3243">
        <v>8</v>
      </c>
      <c r="F3243" s="8" t="str">
        <f t="shared" si="100"/>
        <v>insert into Inventario values (3242,240,33384,3242,8);</v>
      </c>
    </row>
    <row r="3244" spans="1:6" x14ac:dyDescent="0.25">
      <c r="A3244" s="8">
        <f t="shared" si="101"/>
        <v>3243</v>
      </c>
      <c r="B3244">
        <v>301</v>
      </c>
      <c r="C3244">
        <v>41808</v>
      </c>
      <c r="D3244">
        <v>3243</v>
      </c>
      <c r="E3244">
        <v>9</v>
      </c>
      <c r="F3244" s="8" t="str">
        <f t="shared" si="100"/>
        <v>insert into Inventario values (3243,301,41808,3243,9);</v>
      </c>
    </row>
    <row r="3245" spans="1:6" x14ac:dyDescent="0.25">
      <c r="A3245" s="8">
        <f t="shared" si="101"/>
        <v>3244</v>
      </c>
      <c r="B3245">
        <v>376</v>
      </c>
      <c r="C3245">
        <v>52260</v>
      </c>
      <c r="D3245">
        <v>3244</v>
      </c>
      <c r="E3245">
        <v>10</v>
      </c>
      <c r="F3245" s="8" t="str">
        <f t="shared" si="100"/>
        <v>insert into Inventario values (3244,376,52260,3244,10);</v>
      </c>
    </row>
    <row r="3246" spans="1:6" x14ac:dyDescent="0.25">
      <c r="A3246" s="8">
        <f t="shared" si="101"/>
        <v>3245</v>
      </c>
      <c r="B3246">
        <v>578</v>
      </c>
      <c r="C3246">
        <v>80418</v>
      </c>
      <c r="D3246">
        <v>3245</v>
      </c>
      <c r="E3246">
        <v>11</v>
      </c>
      <c r="F3246" s="8" t="str">
        <f t="shared" si="100"/>
        <v>insert into Inventario values (3245,578,80418,3245,11);</v>
      </c>
    </row>
    <row r="3247" spans="1:6" x14ac:dyDescent="0.25">
      <c r="A3247" s="8">
        <f t="shared" si="101"/>
        <v>3246</v>
      </c>
      <c r="B3247">
        <v>176</v>
      </c>
      <c r="C3247">
        <v>24492</v>
      </c>
      <c r="D3247">
        <v>3246</v>
      </c>
      <c r="E3247">
        <v>12</v>
      </c>
      <c r="F3247" s="8" t="str">
        <f t="shared" si="100"/>
        <v>insert into Inventario values (3246,176,24492,3246,12);</v>
      </c>
    </row>
    <row r="3248" spans="1:6" x14ac:dyDescent="0.25">
      <c r="A3248" s="8">
        <f t="shared" si="101"/>
        <v>3247</v>
      </c>
      <c r="B3248">
        <v>182</v>
      </c>
      <c r="C3248">
        <v>25272</v>
      </c>
      <c r="D3248">
        <v>3247</v>
      </c>
      <c r="E3248">
        <v>13</v>
      </c>
      <c r="F3248" s="8" t="str">
        <f t="shared" si="100"/>
        <v>insert into Inventario values (3247,182,25272,3247,13);</v>
      </c>
    </row>
    <row r="3249" spans="1:6" x14ac:dyDescent="0.25">
      <c r="A3249" s="8">
        <f t="shared" si="101"/>
        <v>3248</v>
      </c>
      <c r="B3249">
        <v>227</v>
      </c>
      <c r="C3249">
        <v>31590</v>
      </c>
      <c r="D3249">
        <v>3248</v>
      </c>
      <c r="E3249">
        <v>14</v>
      </c>
      <c r="F3249" s="8" t="str">
        <f t="shared" si="100"/>
        <v>insert into Inventario values (3248,227,31590,3248,14);</v>
      </c>
    </row>
    <row r="3250" spans="1:6" x14ac:dyDescent="0.25">
      <c r="A3250" s="8">
        <f t="shared" si="101"/>
        <v>3249</v>
      </c>
      <c r="B3250">
        <v>265</v>
      </c>
      <c r="C3250">
        <v>36192</v>
      </c>
      <c r="D3250">
        <v>3249</v>
      </c>
      <c r="E3250">
        <v>15</v>
      </c>
      <c r="F3250" s="8" t="str">
        <f t="shared" si="100"/>
        <v>insert into Inventario values (3249,265,36192,3249,15);</v>
      </c>
    </row>
    <row r="3251" spans="1:6" x14ac:dyDescent="0.25">
      <c r="A3251" s="8">
        <f t="shared" si="101"/>
        <v>3250</v>
      </c>
      <c r="B3251">
        <v>345</v>
      </c>
      <c r="C3251">
        <v>45162</v>
      </c>
      <c r="D3251">
        <v>3250</v>
      </c>
      <c r="E3251">
        <v>16</v>
      </c>
      <c r="F3251" s="8" t="str">
        <f t="shared" si="100"/>
        <v>insert into Inventario values (3250,345,45162,3250,16);</v>
      </c>
    </row>
    <row r="3252" spans="1:6" x14ac:dyDescent="0.25">
      <c r="A3252" s="8">
        <f t="shared" si="101"/>
        <v>3251</v>
      </c>
      <c r="B3252">
        <v>1740</v>
      </c>
      <c r="C3252">
        <v>271440</v>
      </c>
      <c r="D3252">
        <v>3251</v>
      </c>
      <c r="E3252">
        <v>17</v>
      </c>
      <c r="F3252" s="8" t="str">
        <f t="shared" si="100"/>
        <v>insert into Inventario values (3251,1740,271440,3251,17);</v>
      </c>
    </row>
    <row r="3253" spans="1:6" x14ac:dyDescent="0.25">
      <c r="A3253" s="8">
        <f t="shared" si="101"/>
        <v>3252</v>
      </c>
      <c r="B3253">
        <v>2650</v>
      </c>
      <c r="C3253">
        <v>405600</v>
      </c>
      <c r="D3253">
        <v>3252</v>
      </c>
      <c r="E3253">
        <v>18</v>
      </c>
      <c r="F3253" s="8" t="str">
        <f t="shared" si="100"/>
        <v>insert into Inventario values (3252,2650,405600,3252,18);</v>
      </c>
    </row>
    <row r="3254" spans="1:6" x14ac:dyDescent="0.25">
      <c r="A3254" s="8">
        <f t="shared" si="101"/>
        <v>3253</v>
      </c>
      <c r="B3254">
        <v>2599</v>
      </c>
      <c r="C3254">
        <v>404586</v>
      </c>
      <c r="D3254">
        <v>3253</v>
      </c>
      <c r="E3254">
        <v>19</v>
      </c>
      <c r="F3254" s="8" t="str">
        <f t="shared" si="100"/>
        <v>insert into Inventario values (3253,2599,404586,3253,19);</v>
      </c>
    </row>
    <row r="3255" spans="1:6" x14ac:dyDescent="0.25">
      <c r="A3255" s="8">
        <f t="shared" si="101"/>
        <v>3254</v>
      </c>
      <c r="B3255">
        <v>130</v>
      </c>
      <c r="C3255">
        <v>18096</v>
      </c>
      <c r="D3255">
        <v>3254</v>
      </c>
      <c r="E3255">
        <v>20</v>
      </c>
      <c r="F3255" s="8" t="str">
        <f t="shared" si="100"/>
        <v>insert into Inventario values (3254,130,18096,3254,20);</v>
      </c>
    </row>
    <row r="3256" spans="1:6" x14ac:dyDescent="0.25">
      <c r="A3256" s="8">
        <f t="shared" si="101"/>
        <v>3255</v>
      </c>
      <c r="B3256">
        <v>147</v>
      </c>
      <c r="C3256">
        <v>20436</v>
      </c>
      <c r="D3256">
        <v>3255</v>
      </c>
      <c r="E3256">
        <v>21</v>
      </c>
      <c r="F3256" s="8" t="str">
        <f t="shared" si="100"/>
        <v>insert into Inventario values (3255,147,20436,3255,21);</v>
      </c>
    </row>
    <row r="3257" spans="1:6" x14ac:dyDescent="0.25">
      <c r="A3257" s="8">
        <f t="shared" si="101"/>
        <v>3256</v>
      </c>
      <c r="B3257">
        <v>245</v>
      </c>
      <c r="C3257">
        <v>34086</v>
      </c>
      <c r="D3257">
        <v>3256</v>
      </c>
      <c r="E3257">
        <v>22</v>
      </c>
      <c r="F3257" s="8" t="str">
        <f t="shared" si="100"/>
        <v>insert into Inventario values (3256,245,34086,3256,22);</v>
      </c>
    </row>
    <row r="3258" spans="1:6" x14ac:dyDescent="0.25">
      <c r="A3258" s="8">
        <f t="shared" si="101"/>
        <v>3257</v>
      </c>
      <c r="B3258">
        <v>195</v>
      </c>
      <c r="C3258">
        <v>27066</v>
      </c>
      <c r="D3258">
        <v>3257</v>
      </c>
      <c r="E3258">
        <v>23</v>
      </c>
      <c r="F3258" s="8" t="str">
        <f t="shared" si="100"/>
        <v>insert into Inventario values (3257,195,27066,3257,23);</v>
      </c>
    </row>
    <row r="3259" spans="1:6" x14ac:dyDescent="0.25">
      <c r="A3259" s="8">
        <f t="shared" si="101"/>
        <v>3258</v>
      </c>
      <c r="B3259">
        <v>277</v>
      </c>
      <c r="C3259">
        <v>40092</v>
      </c>
      <c r="D3259">
        <v>3258</v>
      </c>
      <c r="E3259">
        <v>24</v>
      </c>
      <c r="F3259" s="8" t="str">
        <f t="shared" si="100"/>
        <v>insert into Inventario values (3258,277,40092,3258,24);</v>
      </c>
    </row>
    <row r="3260" spans="1:6" x14ac:dyDescent="0.25">
      <c r="A3260" s="8">
        <f t="shared" si="101"/>
        <v>3259</v>
      </c>
      <c r="B3260">
        <v>187</v>
      </c>
      <c r="C3260">
        <v>25974</v>
      </c>
      <c r="D3260">
        <v>3259</v>
      </c>
      <c r="E3260">
        <v>25</v>
      </c>
      <c r="F3260" s="8" t="str">
        <f t="shared" si="100"/>
        <v>insert into Inventario values (3259,187,25974,3259,25);</v>
      </c>
    </row>
    <row r="3261" spans="1:6" x14ac:dyDescent="0.25">
      <c r="A3261" s="8">
        <f t="shared" si="101"/>
        <v>3260</v>
      </c>
      <c r="B3261">
        <v>240</v>
      </c>
      <c r="C3261">
        <v>33384</v>
      </c>
      <c r="D3261">
        <v>3260</v>
      </c>
      <c r="E3261">
        <v>26</v>
      </c>
      <c r="F3261" s="8" t="str">
        <f t="shared" si="100"/>
        <v>insert into Inventario values (3260,240,33384,3260,26);</v>
      </c>
    </row>
    <row r="3262" spans="1:6" x14ac:dyDescent="0.25">
      <c r="A3262" s="8">
        <f t="shared" si="101"/>
        <v>3261</v>
      </c>
      <c r="B3262">
        <v>268</v>
      </c>
      <c r="C3262">
        <v>37206</v>
      </c>
      <c r="D3262">
        <v>3261</v>
      </c>
      <c r="E3262">
        <v>27</v>
      </c>
      <c r="F3262" s="8" t="str">
        <f t="shared" si="100"/>
        <v>insert into Inventario values (3261,268,37206,3261,27);</v>
      </c>
    </row>
    <row r="3263" spans="1:6" x14ac:dyDescent="0.25">
      <c r="A3263" s="8">
        <f t="shared" si="101"/>
        <v>3262</v>
      </c>
      <c r="B3263">
        <v>289</v>
      </c>
      <c r="C3263">
        <v>40248</v>
      </c>
      <c r="D3263">
        <v>3262</v>
      </c>
      <c r="E3263">
        <v>28</v>
      </c>
      <c r="F3263" s="8" t="str">
        <f t="shared" si="100"/>
        <v>insert into Inventario values (3262,289,40248,3262,28);</v>
      </c>
    </row>
    <row r="3264" spans="1:6" x14ac:dyDescent="0.25">
      <c r="A3264" s="8">
        <f t="shared" si="101"/>
        <v>3263</v>
      </c>
      <c r="B3264">
        <v>301</v>
      </c>
      <c r="C3264">
        <v>41808</v>
      </c>
      <c r="D3264">
        <v>3263</v>
      </c>
      <c r="E3264">
        <v>29</v>
      </c>
      <c r="F3264" s="8" t="str">
        <f t="shared" si="100"/>
        <v>insert into Inventario values (3263,301,41808,3263,29);</v>
      </c>
    </row>
    <row r="3265" spans="1:6" x14ac:dyDescent="0.25">
      <c r="A3265" s="8">
        <f t="shared" si="101"/>
        <v>3264</v>
      </c>
      <c r="B3265">
        <v>375</v>
      </c>
      <c r="C3265">
        <v>52182</v>
      </c>
      <c r="D3265">
        <v>3264</v>
      </c>
      <c r="E3265">
        <v>30</v>
      </c>
      <c r="F3265" s="8" t="str">
        <f t="shared" si="100"/>
        <v>insert into Inventario values (3264,375,52182,3264,30);</v>
      </c>
    </row>
    <row r="3266" spans="1:6" x14ac:dyDescent="0.25">
      <c r="A3266" s="8">
        <f t="shared" si="101"/>
        <v>3265</v>
      </c>
      <c r="B3266">
        <v>427</v>
      </c>
      <c r="C3266">
        <v>59436</v>
      </c>
      <c r="D3266">
        <v>3265</v>
      </c>
      <c r="E3266">
        <v>31</v>
      </c>
      <c r="F3266" s="8" t="str">
        <f t="shared" si="100"/>
        <v>insert into Inventario values (3265,427,59436,3265,31);</v>
      </c>
    </row>
    <row r="3267" spans="1:6" x14ac:dyDescent="0.25">
      <c r="A3267" s="8">
        <f t="shared" si="101"/>
        <v>3266</v>
      </c>
      <c r="B3267">
        <v>388</v>
      </c>
      <c r="C3267">
        <v>53976</v>
      </c>
      <c r="D3267">
        <v>3266</v>
      </c>
      <c r="E3267">
        <v>32</v>
      </c>
      <c r="F3267" s="8" t="str">
        <f t="shared" ref="F3267:F3330" si="102">"insert into Inventario values ("&amp;A3267&amp;","&amp;B3267&amp;","&amp;C3267&amp;","&amp;D3267&amp;","&amp;E3267&amp;");"</f>
        <v>insert into Inventario values (3266,388,53976,3266,32);</v>
      </c>
    </row>
    <row r="3268" spans="1:6" x14ac:dyDescent="0.25">
      <c r="A3268" s="8">
        <f t="shared" ref="A3268:A3331" si="103">+A3267+1</f>
        <v>3267</v>
      </c>
      <c r="B3268">
        <v>578</v>
      </c>
      <c r="C3268">
        <v>80418</v>
      </c>
      <c r="D3268">
        <v>3267</v>
      </c>
      <c r="E3268">
        <v>33</v>
      </c>
      <c r="F3268" s="8" t="str">
        <f t="shared" si="102"/>
        <v>insert into Inventario values (3267,578,80418,3267,33);</v>
      </c>
    </row>
    <row r="3269" spans="1:6" x14ac:dyDescent="0.25">
      <c r="A3269" s="8">
        <f t="shared" si="103"/>
        <v>3268</v>
      </c>
      <c r="B3269">
        <v>507</v>
      </c>
      <c r="C3269">
        <v>74412</v>
      </c>
      <c r="D3269">
        <v>3268</v>
      </c>
      <c r="E3269">
        <v>1</v>
      </c>
      <c r="F3269" s="8" t="str">
        <f t="shared" si="102"/>
        <v>insert into Inventario values (3268,507,74412,3268,1);</v>
      </c>
    </row>
    <row r="3270" spans="1:6" x14ac:dyDescent="0.25">
      <c r="A3270" s="8">
        <f t="shared" si="103"/>
        <v>3269</v>
      </c>
      <c r="B3270">
        <v>746</v>
      </c>
      <c r="C3270">
        <v>111618</v>
      </c>
      <c r="D3270">
        <v>3269</v>
      </c>
      <c r="E3270">
        <v>2</v>
      </c>
      <c r="F3270" s="8" t="str">
        <f t="shared" si="102"/>
        <v>insert into Inventario values (3269,746,111618,3269,2);</v>
      </c>
    </row>
    <row r="3271" spans="1:6" x14ac:dyDescent="0.25">
      <c r="A3271" s="8">
        <f t="shared" si="103"/>
        <v>3270</v>
      </c>
      <c r="B3271">
        <v>994</v>
      </c>
      <c r="C3271">
        <v>148824</v>
      </c>
      <c r="D3271">
        <v>3270</v>
      </c>
      <c r="E3271">
        <v>3</v>
      </c>
      <c r="F3271" s="8" t="str">
        <f t="shared" si="102"/>
        <v>insert into Inventario values (3270,994,148824,3270,3);</v>
      </c>
    </row>
    <row r="3272" spans="1:6" x14ac:dyDescent="0.25">
      <c r="A3272" s="8">
        <f t="shared" si="103"/>
        <v>3271</v>
      </c>
      <c r="B3272">
        <v>1100</v>
      </c>
      <c r="C3272">
        <v>165360</v>
      </c>
      <c r="D3272">
        <v>3271</v>
      </c>
      <c r="E3272">
        <v>4</v>
      </c>
      <c r="F3272" s="8" t="str">
        <f t="shared" si="102"/>
        <v>insert into Inventario values (3271,1100,165360,3271,4);</v>
      </c>
    </row>
    <row r="3273" spans="1:6" x14ac:dyDescent="0.25">
      <c r="A3273" s="8">
        <f t="shared" si="103"/>
        <v>3272</v>
      </c>
      <c r="B3273">
        <v>1135</v>
      </c>
      <c r="C3273">
        <v>170820</v>
      </c>
      <c r="D3273">
        <v>3272</v>
      </c>
      <c r="E3273">
        <v>5</v>
      </c>
      <c r="F3273" s="8" t="str">
        <f t="shared" si="102"/>
        <v>insert into Inventario values (3272,1135,170820,3272,5);</v>
      </c>
    </row>
    <row r="3274" spans="1:6" x14ac:dyDescent="0.25">
      <c r="A3274" s="8">
        <f t="shared" si="103"/>
        <v>3273</v>
      </c>
      <c r="B3274">
        <v>1080</v>
      </c>
      <c r="C3274">
        <v>160602</v>
      </c>
      <c r="D3274">
        <v>3273</v>
      </c>
      <c r="E3274">
        <v>6</v>
      </c>
      <c r="F3274" s="8" t="str">
        <f t="shared" si="102"/>
        <v>insert into Inventario values (3273,1080,160602,3273,6);</v>
      </c>
    </row>
    <row r="3275" spans="1:6" x14ac:dyDescent="0.25">
      <c r="A3275" s="8">
        <f t="shared" si="103"/>
        <v>3274</v>
      </c>
      <c r="B3275">
        <v>187</v>
      </c>
      <c r="C3275">
        <v>25974</v>
      </c>
      <c r="D3275">
        <v>3274</v>
      </c>
      <c r="E3275">
        <v>7</v>
      </c>
      <c r="F3275" s="8" t="str">
        <f t="shared" si="102"/>
        <v>insert into Inventario values (3274,187,25974,3274,7);</v>
      </c>
    </row>
    <row r="3276" spans="1:6" x14ac:dyDescent="0.25">
      <c r="A3276" s="8">
        <f t="shared" si="103"/>
        <v>3275</v>
      </c>
      <c r="B3276">
        <v>240</v>
      </c>
      <c r="C3276">
        <v>33384</v>
      </c>
      <c r="D3276">
        <v>3275</v>
      </c>
      <c r="E3276">
        <v>8</v>
      </c>
      <c r="F3276" s="8" t="str">
        <f t="shared" si="102"/>
        <v>insert into Inventario values (3275,240,33384,3275,8);</v>
      </c>
    </row>
    <row r="3277" spans="1:6" x14ac:dyDescent="0.25">
      <c r="A3277" s="8">
        <f t="shared" si="103"/>
        <v>3276</v>
      </c>
      <c r="B3277">
        <v>268</v>
      </c>
      <c r="C3277">
        <v>37206</v>
      </c>
      <c r="D3277">
        <v>3276</v>
      </c>
      <c r="E3277">
        <v>9</v>
      </c>
      <c r="F3277" s="8" t="str">
        <f t="shared" si="102"/>
        <v>insert into Inventario values (3276,268,37206,3276,9);</v>
      </c>
    </row>
    <row r="3278" spans="1:6" x14ac:dyDescent="0.25">
      <c r="A3278" s="8">
        <f t="shared" si="103"/>
        <v>3277</v>
      </c>
      <c r="B3278">
        <v>289</v>
      </c>
      <c r="C3278">
        <v>40248</v>
      </c>
      <c r="D3278">
        <v>3277</v>
      </c>
      <c r="E3278">
        <v>10</v>
      </c>
      <c r="F3278" s="8" t="str">
        <f t="shared" si="102"/>
        <v>insert into Inventario values (3277,289,40248,3277,10);</v>
      </c>
    </row>
    <row r="3279" spans="1:6" x14ac:dyDescent="0.25">
      <c r="A3279" s="8">
        <f t="shared" si="103"/>
        <v>3278</v>
      </c>
      <c r="B3279">
        <v>301</v>
      </c>
      <c r="C3279">
        <v>41808</v>
      </c>
      <c r="D3279">
        <v>3278</v>
      </c>
      <c r="E3279">
        <v>11</v>
      </c>
      <c r="F3279" s="8" t="str">
        <f t="shared" si="102"/>
        <v>insert into Inventario values (3278,301,41808,3278,11);</v>
      </c>
    </row>
    <row r="3280" spans="1:6" x14ac:dyDescent="0.25">
      <c r="A3280" s="8">
        <f t="shared" si="103"/>
        <v>3279</v>
      </c>
      <c r="B3280">
        <v>375</v>
      </c>
      <c r="C3280">
        <v>52182</v>
      </c>
      <c r="D3280">
        <v>3279</v>
      </c>
      <c r="E3280">
        <v>12</v>
      </c>
      <c r="F3280" s="8" t="str">
        <f t="shared" si="102"/>
        <v>insert into Inventario values (3279,375,52182,3279,12);</v>
      </c>
    </row>
    <row r="3281" spans="1:6" x14ac:dyDescent="0.25">
      <c r="A3281" s="8">
        <f t="shared" si="103"/>
        <v>3280</v>
      </c>
      <c r="B3281">
        <v>427</v>
      </c>
      <c r="C3281">
        <v>59436</v>
      </c>
      <c r="D3281">
        <v>3280</v>
      </c>
      <c r="E3281">
        <v>13</v>
      </c>
      <c r="F3281" s="8" t="str">
        <f t="shared" si="102"/>
        <v>insert into Inventario values (3280,427,59436,3280,13);</v>
      </c>
    </row>
    <row r="3282" spans="1:6" x14ac:dyDescent="0.25">
      <c r="A3282" s="8">
        <f t="shared" si="103"/>
        <v>3281</v>
      </c>
      <c r="B3282">
        <v>388</v>
      </c>
      <c r="C3282">
        <v>53976</v>
      </c>
      <c r="D3282">
        <v>3281</v>
      </c>
      <c r="E3282">
        <v>14</v>
      </c>
      <c r="F3282" s="8" t="str">
        <f t="shared" si="102"/>
        <v>insert into Inventario values (3281,388,53976,3281,14);</v>
      </c>
    </row>
    <row r="3283" spans="1:6" x14ac:dyDescent="0.25">
      <c r="A3283" s="8">
        <f t="shared" si="103"/>
        <v>3282</v>
      </c>
      <c r="B3283">
        <v>578</v>
      </c>
      <c r="C3283">
        <v>80418</v>
      </c>
      <c r="D3283">
        <v>3282</v>
      </c>
      <c r="E3283">
        <v>15</v>
      </c>
      <c r="F3283" s="8" t="str">
        <f t="shared" si="102"/>
        <v>insert into Inventario values (3282,578,80418,3282,15);</v>
      </c>
    </row>
    <row r="3284" spans="1:6" x14ac:dyDescent="0.25">
      <c r="A3284" s="8">
        <f t="shared" si="103"/>
        <v>3283</v>
      </c>
      <c r="B3284">
        <v>494</v>
      </c>
      <c r="C3284">
        <v>72306</v>
      </c>
      <c r="D3284">
        <v>3283</v>
      </c>
      <c r="E3284">
        <v>16</v>
      </c>
      <c r="F3284" s="8" t="str">
        <f t="shared" si="102"/>
        <v>insert into Inventario values (3283,494,72306,3283,16);</v>
      </c>
    </row>
    <row r="3285" spans="1:6" x14ac:dyDescent="0.25">
      <c r="A3285" s="8">
        <f t="shared" si="103"/>
        <v>3284</v>
      </c>
      <c r="B3285">
        <v>507</v>
      </c>
      <c r="C3285">
        <v>74412</v>
      </c>
      <c r="D3285">
        <v>3284</v>
      </c>
      <c r="E3285">
        <v>17</v>
      </c>
      <c r="F3285" s="8" t="str">
        <f t="shared" si="102"/>
        <v>insert into Inventario values (3284,507,74412,3284,17);</v>
      </c>
    </row>
    <row r="3286" spans="1:6" x14ac:dyDescent="0.25">
      <c r="A3286" s="8">
        <f t="shared" si="103"/>
        <v>3285</v>
      </c>
      <c r="B3286">
        <v>675</v>
      </c>
      <c r="C3286">
        <v>100542</v>
      </c>
      <c r="D3286">
        <v>3285</v>
      </c>
      <c r="E3286">
        <v>18</v>
      </c>
      <c r="F3286" s="8" t="str">
        <f t="shared" si="102"/>
        <v>insert into Inventario values (3285,675,100542,3285,18);</v>
      </c>
    </row>
    <row r="3287" spans="1:6" x14ac:dyDescent="0.25">
      <c r="A3287" s="8">
        <f t="shared" si="103"/>
        <v>3286</v>
      </c>
      <c r="B3287">
        <v>746</v>
      </c>
      <c r="C3287">
        <v>111618</v>
      </c>
      <c r="D3287">
        <v>3286</v>
      </c>
      <c r="E3287">
        <v>19</v>
      </c>
      <c r="F3287" s="8" t="str">
        <f t="shared" si="102"/>
        <v>insert into Inventario values (3286,746,111618,3286,19);</v>
      </c>
    </row>
    <row r="3288" spans="1:6" x14ac:dyDescent="0.25">
      <c r="A3288" s="8">
        <f t="shared" si="103"/>
        <v>3287</v>
      </c>
      <c r="B3288">
        <v>994</v>
      </c>
      <c r="C3288">
        <v>148824</v>
      </c>
      <c r="D3288">
        <v>3287</v>
      </c>
      <c r="E3288">
        <v>20</v>
      </c>
      <c r="F3288" s="8" t="str">
        <f t="shared" si="102"/>
        <v>insert into Inventario values (3287,994,148824,3287,20);</v>
      </c>
    </row>
    <row r="3289" spans="1:6" x14ac:dyDescent="0.25">
      <c r="A3289" s="8">
        <f t="shared" si="103"/>
        <v>3288</v>
      </c>
      <c r="B3289">
        <v>1004</v>
      </c>
      <c r="C3289">
        <v>148824</v>
      </c>
      <c r="D3289">
        <v>3288</v>
      </c>
      <c r="E3289">
        <v>21</v>
      </c>
      <c r="F3289" s="8" t="str">
        <f t="shared" si="102"/>
        <v>insert into Inventario values (3288,1004,148824,3288,21);</v>
      </c>
    </row>
    <row r="3290" spans="1:6" x14ac:dyDescent="0.25">
      <c r="A3290" s="8">
        <f t="shared" si="103"/>
        <v>3289</v>
      </c>
      <c r="B3290">
        <v>1135</v>
      </c>
      <c r="C3290">
        <v>170820</v>
      </c>
      <c r="D3290">
        <v>3289</v>
      </c>
      <c r="E3290">
        <v>22</v>
      </c>
      <c r="F3290" s="8" t="str">
        <f t="shared" si="102"/>
        <v>insert into Inventario values (3289,1135,170820,3289,22);</v>
      </c>
    </row>
    <row r="3291" spans="1:6" x14ac:dyDescent="0.25">
      <c r="A3291" s="8">
        <f t="shared" si="103"/>
        <v>3290</v>
      </c>
      <c r="B3291">
        <v>1080</v>
      </c>
      <c r="C3291">
        <v>160602</v>
      </c>
      <c r="D3291">
        <v>3290</v>
      </c>
      <c r="E3291">
        <v>23</v>
      </c>
      <c r="F3291" s="8" t="str">
        <f t="shared" si="102"/>
        <v>insert into Inventario values (3290,1080,160602,3290,23);</v>
      </c>
    </row>
    <row r="3292" spans="1:6" x14ac:dyDescent="0.25">
      <c r="A3292" s="8">
        <f t="shared" si="103"/>
        <v>3291</v>
      </c>
      <c r="B3292">
        <v>1348</v>
      </c>
      <c r="C3292">
        <v>200850</v>
      </c>
      <c r="D3292">
        <v>3291</v>
      </c>
      <c r="E3292">
        <v>24</v>
      </c>
      <c r="F3292" s="8" t="str">
        <f t="shared" si="102"/>
        <v>insert into Inventario values (3291,1348,200850,3291,24);</v>
      </c>
    </row>
    <row r="3293" spans="1:6" x14ac:dyDescent="0.25">
      <c r="A3293" s="8">
        <f t="shared" si="103"/>
        <v>3292</v>
      </c>
      <c r="B3293">
        <v>187</v>
      </c>
      <c r="C3293">
        <v>25974</v>
      </c>
      <c r="D3293">
        <v>3292</v>
      </c>
      <c r="E3293">
        <v>25</v>
      </c>
      <c r="F3293" s="8" t="str">
        <f t="shared" si="102"/>
        <v>insert into Inventario values (3292,187,25974,3292,25);</v>
      </c>
    </row>
    <row r="3294" spans="1:6" x14ac:dyDescent="0.25">
      <c r="A3294" s="8">
        <f t="shared" si="103"/>
        <v>3293</v>
      </c>
      <c r="B3294">
        <v>213</v>
      </c>
      <c r="C3294">
        <v>29640</v>
      </c>
      <c r="D3294">
        <v>3293</v>
      </c>
      <c r="E3294">
        <v>26</v>
      </c>
      <c r="F3294" s="8" t="str">
        <f t="shared" si="102"/>
        <v>insert into Inventario values (3293,213,29640,3293,26);</v>
      </c>
    </row>
    <row r="3295" spans="1:6" x14ac:dyDescent="0.25">
      <c r="A3295" s="8">
        <f t="shared" si="103"/>
        <v>3294</v>
      </c>
      <c r="B3295">
        <v>231</v>
      </c>
      <c r="C3295">
        <v>32136</v>
      </c>
      <c r="D3295">
        <v>3294</v>
      </c>
      <c r="E3295">
        <v>27</v>
      </c>
      <c r="F3295" s="8" t="str">
        <f t="shared" si="102"/>
        <v>insert into Inventario values (3294,231,32136,3294,27);</v>
      </c>
    </row>
    <row r="3296" spans="1:6" x14ac:dyDescent="0.25">
      <c r="A3296" s="8">
        <f t="shared" si="103"/>
        <v>3295</v>
      </c>
      <c r="B3296">
        <v>301</v>
      </c>
      <c r="C3296">
        <v>41808</v>
      </c>
      <c r="D3296">
        <v>3295</v>
      </c>
      <c r="E3296">
        <v>28</v>
      </c>
      <c r="F3296" s="8" t="str">
        <f t="shared" si="102"/>
        <v>insert into Inventario values (3295,301,41808,3295,28);</v>
      </c>
    </row>
    <row r="3297" spans="1:6" x14ac:dyDescent="0.25">
      <c r="A3297" s="8">
        <f t="shared" si="103"/>
        <v>3296</v>
      </c>
      <c r="B3297">
        <v>375</v>
      </c>
      <c r="C3297">
        <v>52182</v>
      </c>
      <c r="D3297">
        <v>3296</v>
      </c>
      <c r="E3297">
        <v>29</v>
      </c>
      <c r="F3297" s="8" t="str">
        <f t="shared" si="102"/>
        <v>insert into Inventario values (3296,375,52182,3296,29);</v>
      </c>
    </row>
    <row r="3298" spans="1:6" x14ac:dyDescent="0.25">
      <c r="A3298" s="8">
        <f t="shared" si="103"/>
        <v>3297</v>
      </c>
      <c r="B3298">
        <v>427</v>
      </c>
      <c r="C3298">
        <v>59436</v>
      </c>
      <c r="D3298">
        <v>3297</v>
      </c>
      <c r="E3298">
        <v>30</v>
      </c>
      <c r="F3298" s="8" t="str">
        <f t="shared" si="102"/>
        <v>insert into Inventario values (3297,427,59436,3297,30);</v>
      </c>
    </row>
    <row r="3299" spans="1:6" x14ac:dyDescent="0.25">
      <c r="A3299" s="8">
        <f t="shared" si="103"/>
        <v>3298</v>
      </c>
      <c r="B3299">
        <v>578</v>
      </c>
      <c r="C3299">
        <v>80418</v>
      </c>
      <c r="D3299">
        <v>3298</v>
      </c>
      <c r="E3299">
        <v>31</v>
      </c>
      <c r="F3299" s="8" t="str">
        <f t="shared" si="102"/>
        <v>insert into Inventario values (3298,578,80418,3298,31);</v>
      </c>
    </row>
    <row r="3300" spans="1:6" x14ac:dyDescent="0.25">
      <c r="A3300" s="8">
        <f t="shared" si="103"/>
        <v>3299</v>
      </c>
      <c r="B3300">
        <v>609</v>
      </c>
      <c r="C3300">
        <v>90324</v>
      </c>
      <c r="D3300">
        <v>3299</v>
      </c>
      <c r="E3300">
        <v>32</v>
      </c>
      <c r="F3300" s="8" t="str">
        <f t="shared" si="102"/>
        <v>insert into Inventario values (3299,609,90324,3299,32);</v>
      </c>
    </row>
    <row r="3301" spans="1:6" x14ac:dyDescent="0.25">
      <c r="A3301" s="8">
        <f t="shared" si="103"/>
        <v>3300</v>
      </c>
      <c r="B3301">
        <v>507</v>
      </c>
      <c r="C3301">
        <v>74412</v>
      </c>
      <c r="D3301">
        <v>3300</v>
      </c>
      <c r="E3301">
        <v>33</v>
      </c>
      <c r="F3301" s="8" t="str">
        <f t="shared" si="102"/>
        <v>insert into Inventario values (3300,507,74412,3300,33);</v>
      </c>
    </row>
    <row r="3302" spans="1:6" x14ac:dyDescent="0.25">
      <c r="A3302" s="8">
        <f t="shared" si="103"/>
        <v>3301</v>
      </c>
      <c r="B3302">
        <v>675</v>
      </c>
      <c r="C3302">
        <v>100542</v>
      </c>
      <c r="D3302">
        <v>3301</v>
      </c>
      <c r="E3302">
        <v>1</v>
      </c>
      <c r="F3302" s="8" t="str">
        <f t="shared" si="102"/>
        <v>insert into Inventario values (3301,675,100542,3301,1);</v>
      </c>
    </row>
    <row r="3303" spans="1:6" x14ac:dyDescent="0.25">
      <c r="A3303" s="8">
        <f t="shared" si="103"/>
        <v>3302</v>
      </c>
      <c r="B3303">
        <v>746</v>
      </c>
      <c r="C3303">
        <v>111618</v>
      </c>
      <c r="D3303">
        <v>3302</v>
      </c>
      <c r="E3303">
        <v>2</v>
      </c>
      <c r="F3303" s="8" t="str">
        <f t="shared" si="102"/>
        <v>insert into Inventario values (3302,746,111618,3302,2);</v>
      </c>
    </row>
    <row r="3304" spans="1:6" x14ac:dyDescent="0.25">
      <c r="A3304" s="8">
        <f t="shared" si="103"/>
        <v>3303</v>
      </c>
      <c r="B3304">
        <v>994</v>
      </c>
      <c r="C3304">
        <v>148824</v>
      </c>
      <c r="D3304">
        <v>3303</v>
      </c>
      <c r="E3304">
        <v>3</v>
      </c>
      <c r="F3304" s="8" t="str">
        <f t="shared" si="102"/>
        <v>insert into Inventario values (3303,994,148824,3303,3);</v>
      </c>
    </row>
    <row r="3305" spans="1:6" x14ac:dyDescent="0.25">
      <c r="A3305" s="8">
        <f t="shared" si="103"/>
        <v>3304</v>
      </c>
      <c r="B3305">
        <v>994</v>
      </c>
      <c r="C3305">
        <v>148824</v>
      </c>
      <c r="D3305">
        <v>3304</v>
      </c>
      <c r="E3305">
        <v>4</v>
      </c>
      <c r="F3305" s="8" t="str">
        <f t="shared" si="102"/>
        <v>insert into Inventario values (3304,994,148824,3304,4);</v>
      </c>
    </row>
    <row r="3306" spans="1:6" x14ac:dyDescent="0.25">
      <c r="A3306" s="8">
        <f t="shared" si="103"/>
        <v>3305</v>
      </c>
      <c r="B3306">
        <v>1135</v>
      </c>
      <c r="C3306">
        <v>170820</v>
      </c>
      <c r="D3306">
        <v>3305</v>
      </c>
      <c r="E3306">
        <v>5</v>
      </c>
      <c r="F3306" s="8" t="str">
        <f t="shared" si="102"/>
        <v>insert into Inventario values (3305,1135,170820,3305,5);</v>
      </c>
    </row>
    <row r="3307" spans="1:6" x14ac:dyDescent="0.25">
      <c r="A3307" s="8">
        <f t="shared" si="103"/>
        <v>3306</v>
      </c>
      <c r="B3307">
        <v>1338</v>
      </c>
      <c r="C3307">
        <v>200850</v>
      </c>
      <c r="D3307">
        <v>3306</v>
      </c>
      <c r="E3307">
        <v>6</v>
      </c>
      <c r="F3307" s="8" t="str">
        <f t="shared" si="102"/>
        <v>insert into Inventario values (3306,1338,200850,3306,6);</v>
      </c>
    </row>
    <row r="3308" spans="1:6" x14ac:dyDescent="0.25">
      <c r="A3308" s="8">
        <f t="shared" si="103"/>
        <v>3307</v>
      </c>
      <c r="B3308">
        <v>1670</v>
      </c>
      <c r="C3308">
        <v>251082</v>
      </c>
      <c r="D3308">
        <v>3307</v>
      </c>
      <c r="E3308">
        <v>7</v>
      </c>
      <c r="F3308" s="8" t="str">
        <f t="shared" si="102"/>
        <v>insert into Inventario values (3307,1670,251082,3307,7);</v>
      </c>
    </row>
    <row r="3309" spans="1:6" x14ac:dyDescent="0.25">
      <c r="A3309" s="8">
        <f t="shared" si="103"/>
        <v>3308</v>
      </c>
      <c r="B3309">
        <v>213</v>
      </c>
      <c r="C3309">
        <v>29640</v>
      </c>
      <c r="D3309">
        <v>3308</v>
      </c>
      <c r="E3309">
        <v>8</v>
      </c>
      <c r="F3309" s="8" t="str">
        <f t="shared" si="102"/>
        <v>insert into Inventario values (3308,213,29640,3308,8);</v>
      </c>
    </row>
    <row r="3310" spans="1:6" x14ac:dyDescent="0.25">
      <c r="A3310" s="8">
        <f t="shared" si="103"/>
        <v>3309</v>
      </c>
      <c r="B3310">
        <v>376</v>
      </c>
      <c r="C3310">
        <v>53898</v>
      </c>
      <c r="D3310">
        <v>3309</v>
      </c>
      <c r="E3310">
        <v>9</v>
      </c>
      <c r="F3310" s="8" t="str">
        <f t="shared" si="102"/>
        <v>insert into Inventario values (3309,376,53898,3309,9);</v>
      </c>
    </row>
    <row r="3311" spans="1:6" x14ac:dyDescent="0.25">
      <c r="A3311" s="8">
        <f t="shared" si="103"/>
        <v>3310</v>
      </c>
      <c r="B3311">
        <v>994</v>
      </c>
      <c r="C3311">
        <v>148824</v>
      </c>
      <c r="D3311">
        <v>3310</v>
      </c>
      <c r="E3311">
        <v>10</v>
      </c>
      <c r="F3311" s="8" t="str">
        <f t="shared" si="102"/>
        <v>insert into Inventario values (3310,994,148824,3310,10);</v>
      </c>
    </row>
    <row r="3312" spans="1:6" x14ac:dyDescent="0.25">
      <c r="A3312" s="8">
        <f t="shared" si="103"/>
        <v>3311</v>
      </c>
      <c r="B3312">
        <v>1176</v>
      </c>
      <c r="C3312">
        <v>177216</v>
      </c>
      <c r="D3312">
        <v>3311</v>
      </c>
      <c r="E3312">
        <v>11</v>
      </c>
      <c r="F3312" s="8" t="str">
        <f t="shared" si="102"/>
        <v>insert into Inventario values (3311,1176,177216,3311,11);</v>
      </c>
    </row>
    <row r="3313" spans="1:6" x14ac:dyDescent="0.25">
      <c r="A3313" s="8">
        <f t="shared" si="103"/>
        <v>3312</v>
      </c>
      <c r="B3313">
        <v>187</v>
      </c>
      <c r="C3313">
        <v>25974</v>
      </c>
      <c r="D3313">
        <v>3312</v>
      </c>
      <c r="E3313">
        <v>12</v>
      </c>
      <c r="F3313" s="8" t="str">
        <f t="shared" si="102"/>
        <v>insert into Inventario values (3312,187,25974,3312,12);</v>
      </c>
    </row>
    <row r="3314" spans="1:6" x14ac:dyDescent="0.25">
      <c r="A3314" s="8">
        <f t="shared" si="103"/>
        <v>3313</v>
      </c>
      <c r="B3314">
        <v>240</v>
      </c>
      <c r="C3314">
        <v>33384</v>
      </c>
      <c r="D3314">
        <v>3313</v>
      </c>
      <c r="E3314">
        <v>13</v>
      </c>
      <c r="F3314" s="8" t="str">
        <f t="shared" si="102"/>
        <v>insert into Inventario values (3313,240,33384,3313,13);</v>
      </c>
    </row>
    <row r="3315" spans="1:6" x14ac:dyDescent="0.25">
      <c r="A3315" s="8">
        <f t="shared" si="103"/>
        <v>3314</v>
      </c>
      <c r="B3315">
        <v>268</v>
      </c>
      <c r="C3315">
        <v>37206</v>
      </c>
      <c r="D3315">
        <v>3314</v>
      </c>
      <c r="E3315">
        <v>14</v>
      </c>
      <c r="F3315" s="8" t="str">
        <f t="shared" si="102"/>
        <v>insert into Inventario values (3314,268,37206,3314,14);</v>
      </c>
    </row>
    <row r="3316" spans="1:6" x14ac:dyDescent="0.25">
      <c r="A3316" s="8">
        <f t="shared" si="103"/>
        <v>3315</v>
      </c>
      <c r="B3316">
        <v>289</v>
      </c>
      <c r="C3316">
        <v>40248</v>
      </c>
      <c r="D3316">
        <v>3315</v>
      </c>
      <c r="E3316">
        <v>15</v>
      </c>
      <c r="F3316" s="8" t="str">
        <f t="shared" si="102"/>
        <v>insert into Inventario values (3315,289,40248,3315,15);</v>
      </c>
    </row>
    <row r="3317" spans="1:6" x14ac:dyDescent="0.25">
      <c r="A3317" s="8">
        <f t="shared" si="103"/>
        <v>3316</v>
      </c>
      <c r="B3317">
        <v>301</v>
      </c>
      <c r="C3317">
        <v>41808</v>
      </c>
      <c r="D3317">
        <v>3316</v>
      </c>
      <c r="E3317">
        <v>16</v>
      </c>
      <c r="F3317" s="8" t="str">
        <f t="shared" si="102"/>
        <v>insert into Inventario values (3316,301,41808,3316,16);</v>
      </c>
    </row>
    <row r="3318" spans="1:6" x14ac:dyDescent="0.25">
      <c r="A3318" s="8">
        <f t="shared" si="103"/>
        <v>3317</v>
      </c>
      <c r="B3318">
        <v>375</v>
      </c>
      <c r="C3318">
        <v>52182</v>
      </c>
      <c r="D3318">
        <v>3317</v>
      </c>
      <c r="E3318">
        <v>17</v>
      </c>
      <c r="F3318" s="8" t="str">
        <f t="shared" si="102"/>
        <v>insert into Inventario values (3317,375,52182,3317,17);</v>
      </c>
    </row>
    <row r="3319" spans="1:6" x14ac:dyDescent="0.25">
      <c r="A3319" s="8">
        <f t="shared" si="103"/>
        <v>3318</v>
      </c>
      <c r="B3319">
        <v>427</v>
      </c>
      <c r="C3319">
        <v>59436</v>
      </c>
      <c r="D3319">
        <v>3318</v>
      </c>
      <c r="E3319">
        <v>18</v>
      </c>
      <c r="F3319" s="8" t="str">
        <f t="shared" si="102"/>
        <v>insert into Inventario values (3318,427,59436,3318,18);</v>
      </c>
    </row>
    <row r="3320" spans="1:6" x14ac:dyDescent="0.25">
      <c r="A3320" s="8">
        <f t="shared" si="103"/>
        <v>3319</v>
      </c>
      <c r="B3320">
        <v>388</v>
      </c>
      <c r="C3320">
        <v>53976</v>
      </c>
      <c r="D3320">
        <v>3319</v>
      </c>
      <c r="E3320">
        <v>19</v>
      </c>
      <c r="F3320" s="8" t="str">
        <f t="shared" si="102"/>
        <v>insert into Inventario values (3319,388,53976,3319,19);</v>
      </c>
    </row>
    <row r="3321" spans="1:6" x14ac:dyDescent="0.25">
      <c r="A3321" s="8">
        <f t="shared" si="103"/>
        <v>3320</v>
      </c>
      <c r="B3321">
        <v>578</v>
      </c>
      <c r="C3321">
        <v>80418</v>
      </c>
      <c r="D3321">
        <v>3320</v>
      </c>
      <c r="E3321">
        <v>20</v>
      </c>
      <c r="F3321" s="8" t="str">
        <f t="shared" si="102"/>
        <v>insert into Inventario values (3320,578,80418,3320,20);</v>
      </c>
    </row>
    <row r="3322" spans="1:6" x14ac:dyDescent="0.25">
      <c r="A3322" s="8">
        <f t="shared" si="103"/>
        <v>3321</v>
      </c>
      <c r="B3322">
        <v>494</v>
      </c>
      <c r="C3322">
        <v>72306</v>
      </c>
      <c r="D3322">
        <v>3321</v>
      </c>
      <c r="E3322">
        <v>21</v>
      </c>
      <c r="F3322" s="8" t="str">
        <f t="shared" si="102"/>
        <v>insert into Inventario values (3321,494,72306,3321,21);</v>
      </c>
    </row>
    <row r="3323" spans="1:6" x14ac:dyDescent="0.25">
      <c r="A3323" s="8">
        <f t="shared" si="103"/>
        <v>3322</v>
      </c>
      <c r="B3323">
        <v>507</v>
      </c>
      <c r="C3323">
        <v>74412</v>
      </c>
      <c r="D3323">
        <v>3322</v>
      </c>
      <c r="E3323">
        <v>22</v>
      </c>
      <c r="F3323" s="8" t="str">
        <f t="shared" si="102"/>
        <v>insert into Inventario values (3322,507,74412,3322,22);</v>
      </c>
    </row>
    <row r="3324" spans="1:6" x14ac:dyDescent="0.25">
      <c r="A3324" s="8">
        <f t="shared" si="103"/>
        <v>3323</v>
      </c>
      <c r="B3324">
        <v>746</v>
      </c>
      <c r="C3324">
        <v>111618</v>
      </c>
      <c r="D3324">
        <v>3323</v>
      </c>
      <c r="E3324">
        <v>23</v>
      </c>
      <c r="F3324" s="8" t="str">
        <f t="shared" si="102"/>
        <v>insert into Inventario values (3323,746,111618,3323,23);</v>
      </c>
    </row>
    <row r="3325" spans="1:6" x14ac:dyDescent="0.25">
      <c r="A3325" s="8">
        <f t="shared" si="103"/>
        <v>3324</v>
      </c>
      <c r="B3325">
        <v>994</v>
      </c>
      <c r="C3325">
        <v>148824</v>
      </c>
      <c r="D3325">
        <v>3324</v>
      </c>
      <c r="E3325">
        <v>24</v>
      </c>
      <c r="F3325" s="8" t="str">
        <f t="shared" si="102"/>
        <v>insert into Inventario values (3324,994,148824,3324,24);</v>
      </c>
    </row>
    <row r="3326" spans="1:6" x14ac:dyDescent="0.25">
      <c r="A3326" s="8">
        <f t="shared" si="103"/>
        <v>3325</v>
      </c>
      <c r="B3326">
        <v>994</v>
      </c>
      <c r="C3326">
        <v>148824</v>
      </c>
      <c r="D3326">
        <v>3325</v>
      </c>
      <c r="E3326">
        <v>25</v>
      </c>
      <c r="F3326" s="8" t="str">
        <f t="shared" si="102"/>
        <v>insert into Inventario values (3325,994,148824,3325,25);</v>
      </c>
    </row>
    <row r="3327" spans="1:6" x14ac:dyDescent="0.25">
      <c r="A3327" s="8">
        <f t="shared" si="103"/>
        <v>3326</v>
      </c>
      <c r="B3327">
        <v>1125</v>
      </c>
      <c r="C3327">
        <v>170820</v>
      </c>
      <c r="D3327">
        <v>3326</v>
      </c>
      <c r="E3327">
        <v>26</v>
      </c>
      <c r="F3327" s="8" t="str">
        <f t="shared" si="102"/>
        <v>insert into Inventario values (3326,1125,170820,3326,26);</v>
      </c>
    </row>
    <row r="3328" spans="1:6" x14ac:dyDescent="0.25">
      <c r="A3328" s="8">
        <f t="shared" si="103"/>
        <v>3327</v>
      </c>
      <c r="B3328">
        <v>1080</v>
      </c>
      <c r="C3328">
        <v>160602</v>
      </c>
      <c r="D3328">
        <v>3327</v>
      </c>
      <c r="E3328">
        <v>27</v>
      </c>
      <c r="F3328" s="8" t="str">
        <f t="shared" si="102"/>
        <v>insert into Inventario values (3327,1080,160602,3327,27);</v>
      </c>
    </row>
    <row r="3329" spans="1:6" x14ac:dyDescent="0.25">
      <c r="A3329" s="8">
        <f t="shared" si="103"/>
        <v>3328</v>
      </c>
      <c r="B3329">
        <v>1348</v>
      </c>
      <c r="C3329">
        <v>200850</v>
      </c>
      <c r="D3329">
        <v>3328</v>
      </c>
      <c r="E3329">
        <v>28</v>
      </c>
      <c r="F3329" s="8" t="str">
        <f t="shared" si="102"/>
        <v>insert into Inventario values (3328,1348,200850,3328,28);</v>
      </c>
    </row>
    <row r="3330" spans="1:6" x14ac:dyDescent="0.25">
      <c r="A3330" s="8">
        <f t="shared" si="103"/>
        <v>3329</v>
      </c>
      <c r="B3330">
        <v>268</v>
      </c>
      <c r="C3330">
        <v>37206</v>
      </c>
      <c r="D3330">
        <v>3329</v>
      </c>
      <c r="E3330">
        <v>29</v>
      </c>
      <c r="F3330" s="8" t="str">
        <f t="shared" si="102"/>
        <v>insert into Inventario values (3329,268,37206,3329,29);</v>
      </c>
    </row>
    <row r="3331" spans="1:6" x14ac:dyDescent="0.25">
      <c r="A3331" s="8">
        <f t="shared" si="103"/>
        <v>3330</v>
      </c>
      <c r="B3331">
        <v>289</v>
      </c>
      <c r="C3331">
        <v>40248</v>
      </c>
      <c r="D3331">
        <v>3330</v>
      </c>
      <c r="E3331">
        <v>30</v>
      </c>
      <c r="F3331" s="8" t="str">
        <f t="shared" ref="F3331:F3394" si="104">"insert into Inventario values ("&amp;A3331&amp;","&amp;B3331&amp;","&amp;C3331&amp;","&amp;D3331&amp;","&amp;E3331&amp;");"</f>
        <v>insert into Inventario values (3330,289,40248,3330,30);</v>
      </c>
    </row>
    <row r="3332" spans="1:6" x14ac:dyDescent="0.25">
      <c r="A3332" s="8">
        <f t="shared" ref="A3332:A3395" si="105">+A3331+1</f>
        <v>3331</v>
      </c>
      <c r="B3332">
        <v>427</v>
      </c>
      <c r="C3332">
        <v>59436</v>
      </c>
      <c r="D3332">
        <v>3331</v>
      </c>
      <c r="E3332">
        <v>31</v>
      </c>
      <c r="F3332" s="8" t="str">
        <f t="shared" si="104"/>
        <v>insert into Inventario values (3331,427,59436,3331,31);</v>
      </c>
    </row>
    <row r="3333" spans="1:6" x14ac:dyDescent="0.25">
      <c r="A3333" s="8">
        <f t="shared" si="105"/>
        <v>3332</v>
      </c>
      <c r="B3333">
        <v>507</v>
      </c>
      <c r="C3333">
        <v>74412</v>
      </c>
      <c r="D3333">
        <v>3332</v>
      </c>
      <c r="E3333">
        <v>32</v>
      </c>
      <c r="F3333" s="8" t="str">
        <f t="shared" si="104"/>
        <v>insert into Inventario values (3332,507,74412,3332,32);</v>
      </c>
    </row>
    <row r="3334" spans="1:6" x14ac:dyDescent="0.25">
      <c r="A3334" s="8">
        <f t="shared" si="105"/>
        <v>3333</v>
      </c>
      <c r="B3334">
        <v>746</v>
      </c>
      <c r="C3334">
        <v>111618</v>
      </c>
      <c r="D3334">
        <v>3333</v>
      </c>
      <c r="E3334">
        <v>33</v>
      </c>
      <c r="F3334" s="8" t="str">
        <f t="shared" si="104"/>
        <v>insert into Inventario values (3333,746,111618,3333,33);</v>
      </c>
    </row>
    <row r="3335" spans="1:6" x14ac:dyDescent="0.25">
      <c r="A3335" s="8">
        <f t="shared" si="105"/>
        <v>3334</v>
      </c>
      <c r="B3335">
        <v>1004</v>
      </c>
      <c r="C3335">
        <v>148824</v>
      </c>
      <c r="D3335">
        <v>3334</v>
      </c>
      <c r="E3335">
        <v>1</v>
      </c>
      <c r="F3335" s="8" t="str">
        <f t="shared" si="104"/>
        <v>insert into Inventario values (3334,1004,148824,3334,1);</v>
      </c>
    </row>
    <row r="3336" spans="1:6" x14ac:dyDescent="0.25">
      <c r="A3336" s="8">
        <f t="shared" si="105"/>
        <v>3335</v>
      </c>
      <c r="B3336">
        <v>1100</v>
      </c>
      <c r="C3336">
        <v>165360</v>
      </c>
      <c r="D3336">
        <v>3335</v>
      </c>
      <c r="E3336">
        <v>2</v>
      </c>
      <c r="F3336" s="8" t="str">
        <f t="shared" si="104"/>
        <v>insert into Inventario values (3335,1100,165360,3335,2);</v>
      </c>
    </row>
    <row r="3337" spans="1:6" x14ac:dyDescent="0.25">
      <c r="A3337" s="8">
        <f t="shared" si="105"/>
        <v>3336</v>
      </c>
      <c r="B3337">
        <v>79</v>
      </c>
      <c r="C3337">
        <v>10998</v>
      </c>
      <c r="D3337">
        <v>3336</v>
      </c>
      <c r="E3337">
        <v>3</v>
      </c>
      <c r="F3337" s="8" t="str">
        <f t="shared" si="104"/>
        <v>insert into Inventario values (3336,79,10998,3336,3);</v>
      </c>
    </row>
    <row r="3338" spans="1:6" x14ac:dyDescent="0.25">
      <c r="A3338" s="8">
        <f t="shared" si="105"/>
        <v>3337</v>
      </c>
      <c r="B3338">
        <v>131</v>
      </c>
      <c r="C3338">
        <v>18174</v>
      </c>
      <c r="D3338">
        <v>3337</v>
      </c>
      <c r="E3338">
        <v>4</v>
      </c>
      <c r="F3338" s="8" t="str">
        <f t="shared" si="104"/>
        <v>insert into Inventario values (3337,131,18174,3337,4);</v>
      </c>
    </row>
    <row r="3339" spans="1:6" x14ac:dyDescent="0.25">
      <c r="A3339" s="8">
        <f t="shared" si="105"/>
        <v>3338</v>
      </c>
      <c r="B3339">
        <v>156</v>
      </c>
      <c r="C3339">
        <v>21684</v>
      </c>
      <c r="D3339">
        <v>3338</v>
      </c>
      <c r="E3339">
        <v>5</v>
      </c>
      <c r="F3339" s="8" t="str">
        <f t="shared" si="104"/>
        <v>insert into Inventario values (3338,156,21684,3338,5);</v>
      </c>
    </row>
    <row r="3340" spans="1:6" x14ac:dyDescent="0.25">
      <c r="A3340" s="8">
        <f t="shared" si="105"/>
        <v>3339</v>
      </c>
      <c r="B3340">
        <v>164</v>
      </c>
      <c r="C3340">
        <v>22776</v>
      </c>
      <c r="D3340">
        <v>3339</v>
      </c>
      <c r="E3340">
        <v>6</v>
      </c>
      <c r="F3340" s="8" t="str">
        <f t="shared" si="104"/>
        <v>insert into Inventario values (3339,164,22776,3339,6);</v>
      </c>
    </row>
    <row r="3341" spans="1:6" x14ac:dyDescent="0.25">
      <c r="A3341" s="8">
        <f t="shared" si="105"/>
        <v>3340</v>
      </c>
      <c r="B3341">
        <v>228</v>
      </c>
      <c r="C3341">
        <v>31746</v>
      </c>
      <c r="D3341">
        <v>3340</v>
      </c>
      <c r="E3341">
        <v>7</v>
      </c>
      <c r="F3341" s="8" t="str">
        <f t="shared" si="104"/>
        <v>insert into Inventario values (3340,228,31746,3340,7);</v>
      </c>
    </row>
    <row r="3342" spans="1:6" x14ac:dyDescent="0.25">
      <c r="A3342" s="8">
        <f t="shared" si="105"/>
        <v>3341</v>
      </c>
      <c r="B3342">
        <v>293</v>
      </c>
      <c r="C3342">
        <v>40794</v>
      </c>
      <c r="D3342">
        <v>3341</v>
      </c>
      <c r="E3342">
        <v>8</v>
      </c>
      <c r="F3342" s="8" t="str">
        <f t="shared" si="104"/>
        <v>insert into Inventario values (3341,293,40794,3341,8);</v>
      </c>
    </row>
    <row r="3343" spans="1:6" x14ac:dyDescent="0.25">
      <c r="A3343" s="8">
        <f t="shared" si="105"/>
        <v>3342</v>
      </c>
      <c r="B3343">
        <v>326</v>
      </c>
      <c r="C3343">
        <v>45318</v>
      </c>
      <c r="D3343">
        <v>3342</v>
      </c>
      <c r="E3343">
        <v>9</v>
      </c>
      <c r="F3343" s="8" t="str">
        <f t="shared" si="104"/>
        <v>insert into Inventario values (3342,326,45318,3342,9);</v>
      </c>
    </row>
    <row r="3344" spans="1:6" x14ac:dyDescent="0.25">
      <c r="A3344" s="8">
        <f t="shared" si="105"/>
        <v>3343</v>
      </c>
      <c r="B3344">
        <v>557</v>
      </c>
      <c r="C3344">
        <v>77454</v>
      </c>
      <c r="D3344">
        <v>3343</v>
      </c>
      <c r="E3344">
        <v>10</v>
      </c>
      <c r="F3344" s="8" t="str">
        <f t="shared" si="104"/>
        <v>insert into Inventario values (3343,557,77454,3343,10);</v>
      </c>
    </row>
    <row r="3345" spans="1:6" x14ac:dyDescent="0.25">
      <c r="A3345" s="8">
        <f t="shared" si="105"/>
        <v>3344</v>
      </c>
      <c r="B3345">
        <v>353</v>
      </c>
      <c r="C3345">
        <v>49062</v>
      </c>
      <c r="D3345">
        <v>3344</v>
      </c>
      <c r="E3345">
        <v>11</v>
      </c>
      <c r="F3345" s="8" t="str">
        <f t="shared" si="104"/>
        <v>insert into Inventario values (3344,353,49062,3344,11);</v>
      </c>
    </row>
    <row r="3346" spans="1:6" x14ac:dyDescent="0.25">
      <c r="A3346" s="8">
        <f t="shared" si="105"/>
        <v>3345</v>
      </c>
      <c r="B3346">
        <v>320</v>
      </c>
      <c r="C3346">
        <v>44460</v>
      </c>
      <c r="D3346">
        <v>3345</v>
      </c>
      <c r="E3346">
        <v>12</v>
      </c>
      <c r="F3346" s="8" t="str">
        <f t="shared" si="104"/>
        <v>insert into Inventario values (3345,320,44460,3345,12);</v>
      </c>
    </row>
    <row r="3347" spans="1:6" x14ac:dyDescent="0.25">
      <c r="A3347" s="8">
        <f t="shared" si="105"/>
        <v>3346</v>
      </c>
      <c r="B3347">
        <v>365</v>
      </c>
      <c r="C3347">
        <v>50778</v>
      </c>
      <c r="D3347">
        <v>3346</v>
      </c>
      <c r="E3347">
        <v>13</v>
      </c>
      <c r="F3347" s="8" t="str">
        <f t="shared" si="104"/>
        <v>insert into Inventario values (3346,365,50778,3346,13);</v>
      </c>
    </row>
    <row r="3348" spans="1:6" x14ac:dyDescent="0.25">
      <c r="A3348" s="8">
        <f t="shared" si="105"/>
        <v>3347</v>
      </c>
      <c r="B3348">
        <v>457</v>
      </c>
      <c r="C3348">
        <v>63648</v>
      </c>
      <c r="D3348">
        <v>3347</v>
      </c>
      <c r="E3348">
        <v>14</v>
      </c>
      <c r="F3348" s="8" t="str">
        <f t="shared" si="104"/>
        <v>insert into Inventario values (3347,457,63648,3347,14);</v>
      </c>
    </row>
    <row r="3349" spans="1:6" x14ac:dyDescent="0.25">
      <c r="A3349" s="8">
        <f t="shared" si="105"/>
        <v>3348</v>
      </c>
      <c r="B3349">
        <v>549</v>
      </c>
      <c r="C3349">
        <v>76362</v>
      </c>
      <c r="D3349">
        <v>3348</v>
      </c>
      <c r="E3349">
        <v>15</v>
      </c>
      <c r="F3349" s="8" t="str">
        <f t="shared" si="104"/>
        <v>insert into Inventario values (3348,549,76362,3348,15);</v>
      </c>
    </row>
    <row r="3350" spans="1:6" x14ac:dyDescent="0.25">
      <c r="A3350" s="8">
        <f t="shared" si="105"/>
        <v>3349</v>
      </c>
      <c r="B3350">
        <v>640</v>
      </c>
      <c r="C3350">
        <v>89076</v>
      </c>
      <c r="D3350">
        <v>3349</v>
      </c>
      <c r="E3350">
        <v>16</v>
      </c>
      <c r="F3350" s="8" t="str">
        <f t="shared" si="104"/>
        <v>insert into Inventario values (3349,640,89076,3349,16);</v>
      </c>
    </row>
    <row r="3351" spans="1:6" x14ac:dyDescent="0.25">
      <c r="A3351" s="8">
        <f t="shared" si="105"/>
        <v>3350</v>
      </c>
      <c r="B3351">
        <v>522</v>
      </c>
      <c r="C3351">
        <v>72696</v>
      </c>
      <c r="D3351">
        <v>3350</v>
      </c>
      <c r="E3351">
        <v>17</v>
      </c>
      <c r="F3351" s="8" t="str">
        <f t="shared" si="104"/>
        <v>insert into Inventario values (3350,522,72696,3350,17);</v>
      </c>
    </row>
    <row r="3352" spans="1:6" x14ac:dyDescent="0.25">
      <c r="A3352" s="8">
        <f t="shared" si="105"/>
        <v>3351</v>
      </c>
      <c r="B3352">
        <v>471</v>
      </c>
      <c r="C3352">
        <v>65598</v>
      </c>
      <c r="D3352">
        <v>3351</v>
      </c>
      <c r="E3352">
        <v>18</v>
      </c>
      <c r="F3352" s="8" t="str">
        <f t="shared" si="104"/>
        <v>insert into Inventario values (3351,471,65598,3351,18);</v>
      </c>
    </row>
    <row r="3353" spans="1:6" x14ac:dyDescent="0.25">
      <c r="A3353" s="8">
        <f t="shared" si="105"/>
        <v>3352</v>
      </c>
      <c r="B3353">
        <v>703</v>
      </c>
      <c r="C3353">
        <v>97890</v>
      </c>
      <c r="D3353">
        <v>3352</v>
      </c>
      <c r="E3353">
        <v>19</v>
      </c>
      <c r="F3353" s="8" t="str">
        <f t="shared" si="104"/>
        <v>insert into Inventario values (3352,703,97890,3352,19);</v>
      </c>
    </row>
    <row r="3354" spans="1:6" x14ac:dyDescent="0.25">
      <c r="A3354" s="8">
        <f t="shared" si="105"/>
        <v>3353</v>
      </c>
      <c r="B3354">
        <v>737</v>
      </c>
      <c r="C3354">
        <v>110214</v>
      </c>
      <c r="D3354">
        <v>3353</v>
      </c>
      <c r="E3354">
        <v>20</v>
      </c>
      <c r="F3354" s="8" t="str">
        <f t="shared" si="104"/>
        <v>insert into Inventario values (3353,737,110214,3353,20);</v>
      </c>
    </row>
    <row r="3355" spans="1:6" x14ac:dyDescent="0.25">
      <c r="A3355" s="8">
        <f t="shared" si="105"/>
        <v>3354</v>
      </c>
      <c r="B3355">
        <v>920</v>
      </c>
      <c r="C3355">
        <v>138762</v>
      </c>
      <c r="D3355">
        <v>3354</v>
      </c>
      <c r="E3355">
        <v>21</v>
      </c>
      <c r="F3355" s="8" t="str">
        <f t="shared" si="104"/>
        <v>insert into Inventario values (3354,920,138762,3354,21);</v>
      </c>
    </row>
    <row r="3356" spans="1:6" x14ac:dyDescent="0.25">
      <c r="A3356" s="8">
        <f t="shared" si="105"/>
        <v>3355</v>
      </c>
      <c r="B3356">
        <v>651</v>
      </c>
      <c r="C3356">
        <v>90636</v>
      </c>
      <c r="D3356">
        <v>3355</v>
      </c>
      <c r="E3356">
        <v>22</v>
      </c>
      <c r="F3356" s="8" t="str">
        <f t="shared" si="104"/>
        <v>insert into Inventario values (3355,651,90636,3355,22);</v>
      </c>
    </row>
    <row r="3357" spans="1:6" x14ac:dyDescent="0.25">
      <c r="A3357" s="8">
        <f t="shared" si="105"/>
        <v>3356</v>
      </c>
      <c r="B3357">
        <v>816</v>
      </c>
      <c r="C3357">
        <v>122538</v>
      </c>
      <c r="D3357">
        <v>3356</v>
      </c>
      <c r="E3357">
        <v>23</v>
      </c>
      <c r="F3357" s="8" t="str">
        <f t="shared" si="104"/>
        <v>insert into Inventario values (3356,816,122538,3356,23);</v>
      </c>
    </row>
    <row r="3358" spans="1:6" x14ac:dyDescent="0.25">
      <c r="A3358" s="8">
        <f t="shared" si="105"/>
        <v>3357</v>
      </c>
      <c r="B3358">
        <v>903</v>
      </c>
      <c r="C3358">
        <v>136110</v>
      </c>
      <c r="D3358">
        <v>3357</v>
      </c>
      <c r="E3358">
        <v>24</v>
      </c>
      <c r="F3358" s="8" t="str">
        <f t="shared" si="104"/>
        <v>insert into Inventario values (3357,903,136110,3357,24);</v>
      </c>
    </row>
    <row r="3359" spans="1:6" x14ac:dyDescent="0.25">
      <c r="A3359" s="8">
        <f t="shared" si="105"/>
        <v>3358</v>
      </c>
      <c r="B3359">
        <v>1020</v>
      </c>
      <c r="C3359">
        <v>154440</v>
      </c>
      <c r="D3359">
        <v>3358</v>
      </c>
      <c r="E3359">
        <v>25</v>
      </c>
      <c r="F3359" s="8" t="str">
        <f t="shared" si="104"/>
        <v>insert into Inventario values (3358,1020,154440,3358,25);</v>
      </c>
    </row>
    <row r="3360" spans="1:6" x14ac:dyDescent="0.25">
      <c r="A3360" s="8">
        <f t="shared" si="105"/>
        <v>3359</v>
      </c>
      <c r="B3360">
        <v>1204</v>
      </c>
      <c r="C3360">
        <v>181584</v>
      </c>
      <c r="D3360">
        <v>3359</v>
      </c>
      <c r="E3360">
        <v>26</v>
      </c>
      <c r="F3360" s="8" t="str">
        <f t="shared" si="104"/>
        <v>insert into Inventario values (3359,1204,181584,3359,26);</v>
      </c>
    </row>
    <row r="3361" spans="1:6" x14ac:dyDescent="0.25">
      <c r="A3361" s="8">
        <f t="shared" si="105"/>
        <v>3360</v>
      </c>
      <c r="B3361">
        <v>1495</v>
      </c>
      <c r="C3361">
        <v>226902</v>
      </c>
      <c r="D3361">
        <v>3360</v>
      </c>
      <c r="E3361">
        <v>27</v>
      </c>
      <c r="F3361" s="8" t="str">
        <f t="shared" si="104"/>
        <v>insert into Inventario values (3360,1495,226902,3360,27);</v>
      </c>
    </row>
    <row r="3362" spans="1:6" x14ac:dyDescent="0.25">
      <c r="A3362" s="8">
        <f t="shared" si="105"/>
        <v>3361</v>
      </c>
      <c r="B3362">
        <v>869</v>
      </c>
      <c r="C3362">
        <v>130806</v>
      </c>
      <c r="D3362">
        <v>3361</v>
      </c>
      <c r="E3362">
        <v>28</v>
      </c>
      <c r="F3362" s="8" t="str">
        <f t="shared" si="104"/>
        <v>insert into Inventario values (3361,869,130806,3361,28);</v>
      </c>
    </row>
    <row r="3363" spans="1:6" x14ac:dyDescent="0.25">
      <c r="A3363" s="8">
        <f t="shared" si="105"/>
        <v>3362</v>
      </c>
      <c r="B3363">
        <v>1077</v>
      </c>
      <c r="C3363">
        <v>163254</v>
      </c>
      <c r="D3363">
        <v>3362</v>
      </c>
      <c r="E3363">
        <v>29</v>
      </c>
      <c r="F3363" s="8" t="str">
        <f t="shared" si="104"/>
        <v>insert into Inventario values (3362,1077,163254,3362,29);</v>
      </c>
    </row>
    <row r="3364" spans="1:6" x14ac:dyDescent="0.25">
      <c r="A3364" s="8">
        <f t="shared" si="105"/>
        <v>3363</v>
      </c>
      <c r="B3364">
        <v>1217</v>
      </c>
      <c r="C3364">
        <v>185172</v>
      </c>
      <c r="D3364">
        <v>3363</v>
      </c>
      <c r="E3364">
        <v>30</v>
      </c>
      <c r="F3364" s="8" t="str">
        <f t="shared" si="104"/>
        <v>insert into Inventario values (3363,1217,185172,3363,30);</v>
      </c>
    </row>
    <row r="3365" spans="1:6" x14ac:dyDescent="0.25">
      <c r="A3365" s="8">
        <f t="shared" si="105"/>
        <v>3364</v>
      </c>
      <c r="B3365">
        <v>1437</v>
      </c>
      <c r="C3365">
        <v>217932</v>
      </c>
      <c r="D3365">
        <v>3364</v>
      </c>
      <c r="E3365">
        <v>31</v>
      </c>
      <c r="F3365" s="8" t="str">
        <f t="shared" si="104"/>
        <v>insert into Inventario values (3364,1437,217932,3364,31);</v>
      </c>
    </row>
    <row r="3366" spans="1:6" x14ac:dyDescent="0.25">
      <c r="A3366" s="8">
        <f t="shared" si="105"/>
        <v>3365</v>
      </c>
      <c r="B3366">
        <v>1796</v>
      </c>
      <c r="C3366">
        <v>272376</v>
      </c>
      <c r="D3366">
        <v>3365</v>
      </c>
      <c r="E3366">
        <v>32</v>
      </c>
      <c r="F3366" s="8" t="str">
        <f t="shared" si="104"/>
        <v>insert into Inventario values (3365,1796,272376,3365,32);</v>
      </c>
    </row>
    <row r="3367" spans="1:6" x14ac:dyDescent="0.25">
      <c r="A3367" s="8">
        <f t="shared" si="105"/>
        <v>3366</v>
      </c>
      <c r="B3367">
        <v>1375</v>
      </c>
      <c r="C3367">
        <v>208260</v>
      </c>
      <c r="D3367">
        <v>3366</v>
      </c>
      <c r="E3367">
        <v>33</v>
      </c>
      <c r="F3367" s="8" t="str">
        <f t="shared" si="104"/>
        <v>insert into Inventario values (3366,1375,208260,3366,33);</v>
      </c>
    </row>
    <row r="3368" spans="1:6" x14ac:dyDescent="0.25">
      <c r="A3368" s="8">
        <f t="shared" si="105"/>
        <v>3367</v>
      </c>
      <c r="B3368">
        <v>1631</v>
      </c>
      <c r="C3368">
        <v>245076</v>
      </c>
      <c r="D3368">
        <v>3367</v>
      </c>
      <c r="E3368">
        <v>1</v>
      </c>
      <c r="F3368" s="8" t="str">
        <f t="shared" si="104"/>
        <v>insert into Inventario values (3367,1631,245076,3367,1);</v>
      </c>
    </row>
    <row r="3369" spans="1:6" x14ac:dyDescent="0.25">
      <c r="A3369" s="8">
        <f t="shared" si="105"/>
        <v>3368</v>
      </c>
      <c r="B3369">
        <v>2034</v>
      </c>
      <c r="C3369">
        <v>306384</v>
      </c>
      <c r="D3369">
        <v>3368</v>
      </c>
      <c r="E3369">
        <v>2</v>
      </c>
      <c r="F3369" s="8" t="str">
        <f t="shared" si="104"/>
        <v>insert into Inventario values (3368,2034,306384,3368,2);</v>
      </c>
    </row>
    <row r="3370" spans="1:6" x14ac:dyDescent="0.25">
      <c r="A3370" s="8">
        <f t="shared" si="105"/>
        <v>3369</v>
      </c>
      <c r="B3370">
        <v>1359</v>
      </c>
      <c r="C3370">
        <v>204204</v>
      </c>
      <c r="D3370">
        <v>3369</v>
      </c>
      <c r="E3370">
        <v>3</v>
      </c>
      <c r="F3370" s="8" t="str">
        <f t="shared" si="104"/>
        <v>insert into Inventario values (3369,1359,204204,3369,3);</v>
      </c>
    </row>
    <row r="3371" spans="1:6" x14ac:dyDescent="0.25">
      <c r="A3371" s="8">
        <f t="shared" si="105"/>
        <v>3370</v>
      </c>
      <c r="B3371">
        <v>1806</v>
      </c>
      <c r="C3371">
        <v>272376</v>
      </c>
      <c r="D3371">
        <v>3370</v>
      </c>
      <c r="E3371">
        <v>4</v>
      </c>
      <c r="F3371" s="8" t="str">
        <f t="shared" si="104"/>
        <v>insert into Inventario values (3370,1806,272376,3370,4);</v>
      </c>
    </row>
    <row r="3372" spans="1:6" x14ac:dyDescent="0.25">
      <c r="A3372" s="8">
        <f t="shared" si="105"/>
        <v>3371</v>
      </c>
      <c r="B3372">
        <v>2048</v>
      </c>
      <c r="C3372">
        <v>308568</v>
      </c>
      <c r="D3372">
        <v>3371</v>
      </c>
      <c r="E3372">
        <v>5</v>
      </c>
      <c r="F3372" s="8" t="str">
        <f t="shared" si="104"/>
        <v>insert into Inventario values (3371,2048,308568,3371,5);</v>
      </c>
    </row>
    <row r="3373" spans="1:6" x14ac:dyDescent="0.25">
      <c r="A3373" s="8">
        <f t="shared" si="105"/>
        <v>3372</v>
      </c>
      <c r="B3373">
        <v>2573</v>
      </c>
      <c r="C3373">
        <v>385710</v>
      </c>
      <c r="D3373">
        <v>3372</v>
      </c>
      <c r="E3373">
        <v>6</v>
      </c>
      <c r="F3373" s="8" t="str">
        <f t="shared" si="104"/>
        <v>insert into Inventario values (3372,2573,385710,3372,6);</v>
      </c>
    </row>
    <row r="3374" spans="1:6" x14ac:dyDescent="0.25">
      <c r="A3374" s="8">
        <f t="shared" si="105"/>
        <v>3373</v>
      </c>
      <c r="B3374">
        <v>225</v>
      </c>
      <c r="C3374">
        <v>33540</v>
      </c>
      <c r="D3374">
        <v>3373</v>
      </c>
      <c r="E3374">
        <v>7</v>
      </c>
      <c r="F3374" s="8" t="str">
        <f t="shared" si="104"/>
        <v>insert into Inventario values (3373,225,33540,3373,7);</v>
      </c>
    </row>
    <row r="3375" spans="1:6" x14ac:dyDescent="0.25">
      <c r="A3375" s="8">
        <f t="shared" si="105"/>
        <v>3374</v>
      </c>
      <c r="B3375">
        <v>79</v>
      </c>
      <c r="C3375">
        <v>10998</v>
      </c>
      <c r="D3375">
        <v>3374</v>
      </c>
      <c r="E3375">
        <v>8</v>
      </c>
      <c r="F3375" s="8" t="str">
        <f t="shared" si="104"/>
        <v>insert into Inventario values (3374,79,10998,3374,8);</v>
      </c>
    </row>
    <row r="3376" spans="1:6" x14ac:dyDescent="0.25">
      <c r="A3376" s="8">
        <f t="shared" si="105"/>
        <v>3375</v>
      </c>
      <c r="B3376">
        <v>131</v>
      </c>
      <c r="C3376">
        <v>18174</v>
      </c>
      <c r="D3376">
        <v>3375</v>
      </c>
      <c r="E3376">
        <v>9</v>
      </c>
      <c r="F3376" s="8" t="str">
        <f t="shared" si="104"/>
        <v>insert into Inventario values (3375,131,18174,3375,9);</v>
      </c>
    </row>
    <row r="3377" spans="1:6" x14ac:dyDescent="0.25">
      <c r="A3377" s="8">
        <f t="shared" si="105"/>
        <v>3376</v>
      </c>
      <c r="B3377">
        <v>156</v>
      </c>
      <c r="C3377">
        <v>21684</v>
      </c>
      <c r="D3377">
        <v>3376</v>
      </c>
      <c r="E3377">
        <v>10</v>
      </c>
      <c r="F3377" s="8" t="str">
        <f t="shared" si="104"/>
        <v>insert into Inventario values (3376,156,21684,3376,10);</v>
      </c>
    </row>
    <row r="3378" spans="1:6" x14ac:dyDescent="0.25">
      <c r="A3378" s="8">
        <f t="shared" si="105"/>
        <v>3377</v>
      </c>
      <c r="B3378">
        <v>164</v>
      </c>
      <c r="C3378">
        <v>22776</v>
      </c>
      <c r="D3378">
        <v>3377</v>
      </c>
      <c r="E3378">
        <v>11</v>
      </c>
      <c r="F3378" s="8" t="str">
        <f t="shared" si="104"/>
        <v>insert into Inventario values (3377,164,22776,3377,11);</v>
      </c>
    </row>
    <row r="3379" spans="1:6" x14ac:dyDescent="0.25">
      <c r="A3379" s="8">
        <f t="shared" si="105"/>
        <v>3378</v>
      </c>
      <c r="B3379">
        <v>228</v>
      </c>
      <c r="C3379">
        <v>31746</v>
      </c>
      <c r="D3379">
        <v>3378</v>
      </c>
      <c r="E3379">
        <v>12</v>
      </c>
      <c r="F3379" s="8" t="str">
        <f t="shared" si="104"/>
        <v>insert into Inventario values (3378,228,31746,3378,12);</v>
      </c>
    </row>
    <row r="3380" spans="1:6" x14ac:dyDescent="0.25">
      <c r="A3380" s="8">
        <f t="shared" si="105"/>
        <v>3379</v>
      </c>
      <c r="B3380">
        <v>293</v>
      </c>
      <c r="C3380">
        <v>40794</v>
      </c>
      <c r="D3380">
        <v>3379</v>
      </c>
      <c r="E3380">
        <v>13</v>
      </c>
      <c r="F3380" s="8" t="str">
        <f t="shared" si="104"/>
        <v>insert into Inventario values (3379,293,40794,3379,13);</v>
      </c>
    </row>
    <row r="3381" spans="1:6" x14ac:dyDescent="0.25">
      <c r="A3381" s="8">
        <f t="shared" si="105"/>
        <v>3380</v>
      </c>
      <c r="B3381">
        <v>326</v>
      </c>
      <c r="C3381">
        <v>45318</v>
      </c>
      <c r="D3381">
        <v>3380</v>
      </c>
      <c r="E3381">
        <v>14</v>
      </c>
      <c r="F3381" s="8" t="str">
        <f t="shared" si="104"/>
        <v>insert into Inventario values (3380,326,45318,3380,14);</v>
      </c>
    </row>
    <row r="3382" spans="1:6" x14ac:dyDescent="0.25">
      <c r="A3382" s="8">
        <f t="shared" si="105"/>
        <v>3381</v>
      </c>
      <c r="B3382">
        <v>557</v>
      </c>
      <c r="C3382">
        <v>77454</v>
      </c>
      <c r="D3382">
        <v>3381</v>
      </c>
      <c r="E3382">
        <v>15</v>
      </c>
      <c r="F3382" s="8" t="str">
        <f t="shared" si="104"/>
        <v>insert into Inventario values (3381,557,77454,3381,15);</v>
      </c>
    </row>
    <row r="3383" spans="1:6" x14ac:dyDescent="0.25">
      <c r="A3383" s="8">
        <f t="shared" si="105"/>
        <v>3382</v>
      </c>
      <c r="B3383">
        <v>353</v>
      </c>
      <c r="C3383">
        <v>49062</v>
      </c>
      <c r="D3383">
        <v>3382</v>
      </c>
      <c r="E3383">
        <v>16</v>
      </c>
      <c r="F3383" s="8" t="str">
        <f t="shared" si="104"/>
        <v>insert into Inventario values (3382,353,49062,3382,16);</v>
      </c>
    </row>
    <row r="3384" spans="1:6" x14ac:dyDescent="0.25">
      <c r="A3384" s="8">
        <f t="shared" si="105"/>
        <v>3383</v>
      </c>
      <c r="B3384">
        <v>320</v>
      </c>
      <c r="C3384">
        <v>44460</v>
      </c>
      <c r="D3384">
        <v>3383</v>
      </c>
      <c r="E3384">
        <v>17</v>
      </c>
      <c r="F3384" s="8" t="str">
        <f t="shared" si="104"/>
        <v>insert into Inventario values (3383,320,44460,3383,17);</v>
      </c>
    </row>
    <row r="3385" spans="1:6" x14ac:dyDescent="0.25">
      <c r="A3385" s="8">
        <f t="shared" si="105"/>
        <v>3384</v>
      </c>
      <c r="B3385">
        <v>365</v>
      </c>
      <c r="C3385">
        <v>50778</v>
      </c>
      <c r="D3385">
        <v>3384</v>
      </c>
      <c r="E3385">
        <v>18</v>
      </c>
      <c r="F3385" s="8" t="str">
        <f t="shared" si="104"/>
        <v>insert into Inventario values (3384,365,50778,3384,18);</v>
      </c>
    </row>
    <row r="3386" spans="1:6" x14ac:dyDescent="0.25">
      <c r="A3386" s="8">
        <f t="shared" si="105"/>
        <v>3385</v>
      </c>
      <c r="B3386">
        <v>457</v>
      </c>
      <c r="C3386">
        <v>63648</v>
      </c>
      <c r="D3386">
        <v>3385</v>
      </c>
      <c r="E3386">
        <v>19</v>
      </c>
      <c r="F3386" s="8" t="str">
        <f t="shared" si="104"/>
        <v>insert into Inventario values (3385,457,63648,3385,19);</v>
      </c>
    </row>
    <row r="3387" spans="1:6" x14ac:dyDescent="0.25">
      <c r="A3387" s="8">
        <f t="shared" si="105"/>
        <v>3386</v>
      </c>
      <c r="B3387">
        <v>549</v>
      </c>
      <c r="C3387">
        <v>76362</v>
      </c>
      <c r="D3387">
        <v>3386</v>
      </c>
      <c r="E3387">
        <v>20</v>
      </c>
      <c r="F3387" s="8" t="str">
        <f t="shared" si="104"/>
        <v>insert into Inventario values (3386,549,76362,3386,20);</v>
      </c>
    </row>
    <row r="3388" spans="1:6" x14ac:dyDescent="0.25">
      <c r="A3388" s="8">
        <f t="shared" si="105"/>
        <v>3387</v>
      </c>
      <c r="B3388">
        <v>640</v>
      </c>
      <c r="C3388">
        <v>89076</v>
      </c>
      <c r="D3388">
        <v>3387</v>
      </c>
      <c r="E3388">
        <v>21</v>
      </c>
      <c r="F3388" s="8" t="str">
        <f t="shared" si="104"/>
        <v>insert into Inventario values (3387,640,89076,3387,21);</v>
      </c>
    </row>
    <row r="3389" spans="1:6" x14ac:dyDescent="0.25">
      <c r="A3389" s="8">
        <f t="shared" si="105"/>
        <v>3388</v>
      </c>
      <c r="B3389">
        <v>522</v>
      </c>
      <c r="C3389">
        <v>72696</v>
      </c>
      <c r="D3389">
        <v>3388</v>
      </c>
      <c r="E3389">
        <v>22</v>
      </c>
      <c r="F3389" s="8" t="str">
        <f t="shared" si="104"/>
        <v>insert into Inventario values (3388,522,72696,3388,22);</v>
      </c>
    </row>
    <row r="3390" spans="1:6" x14ac:dyDescent="0.25">
      <c r="A3390" s="8">
        <f t="shared" si="105"/>
        <v>3389</v>
      </c>
      <c r="B3390">
        <v>471</v>
      </c>
      <c r="C3390">
        <v>65598</v>
      </c>
      <c r="D3390">
        <v>3389</v>
      </c>
      <c r="E3390">
        <v>23</v>
      </c>
      <c r="F3390" s="8" t="str">
        <f t="shared" si="104"/>
        <v>insert into Inventario values (3389,471,65598,3389,23);</v>
      </c>
    </row>
    <row r="3391" spans="1:6" x14ac:dyDescent="0.25">
      <c r="A3391" s="8">
        <f t="shared" si="105"/>
        <v>3390</v>
      </c>
      <c r="B3391">
        <v>703</v>
      </c>
      <c r="C3391">
        <v>97890</v>
      </c>
      <c r="D3391">
        <v>3390</v>
      </c>
      <c r="E3391">
        <v>24</v>
      </c>
      <c r="F3391" s="8" t="str">
        <f t="shared" si="104"/>
        <v>insert into Inventario values (3390,703,97890,3390,24);</v>
      </c>
    </row>
    <row r="3392" spans="1:6" x14ac:dyDescent="0.25">
      <c r="A3392" s="8">
        <f t="shared" si="105"/>
        <v>3391</v>
      </c>
      <c r="B3392">
        <v>737</v>
      </c>
      <c r="C3392">
        <v>110214</v>
      </c>
      <c r="D3392">
        <v>3391</v>
      </c>
      <c r="E3392">
        <v>25</v>
      </c>
      <c r="F3392" s="8" t="str">
        <f t="shared" si="104"/>
        <v>insert into Inventario values (3391,737,110214,3391,25);</v>
      </c>
    </row>
    <row r="3393" spans="1:6" x14ac:dyDescent="0.25">
      <c r="A3393" s="8">
        <f t="shared" si="105"/>
        <v>3392</v>
      </c>
      <c r="B3393">
        <v>920</v>
      </c>
      <c r="C3393">
        <v>138762</v>
      </c>
      <c r="D3393">
        <v>3392</v>
      </c>
      <c r="E3393">
        <v>26</v>
      </c>
      <c r="F3393" s="8" t="str">
        <f t="shared" si="104"/>
        <v>insert into Inventario values (3392,920,138762,3392,26);</v>
      </c>
    </row>
    <row r="3394" spans="1:6" x14ac:dyDescent="0.25">
      <c r="A3394" s="8">
        <f t="shared" si="105"/>
        <v>3393</v>
      </c>
      <c r="B3394">
        <v>651</v>
      </c>
      <c r="C3394">
        <v>90636</v>
      </c>
      <c r="D3394">
        <v>3393</v>
      </c>
      <c r="E3394">
        <v>27</v>
      </c>
      <c r="F3394" s="8" t="str">
        <f t="shared" si="104"/>
        <v>insert into Inventario values (3393,651,90636,3393,27);</v>
      </c>
    </row>
    <row r="3395" spans="1:6" x14ac:dyDescent="0.25">
      <c r="A3395" s="8">
        <f t="shared" si="105"/>
        <v>3394</v>
      </c>
      <c r="B3395">
        <v>816</v>
      </c>
      <c r="C3395">
        <v>122538</v>
      </c>
      <c r="D3395">
        <v>3394</v>
      </c>
      <c r="E3395">
        <v>28</v>
      </c>
      <c r="F3395" s="8" t="str">
        <f t="shared" ref="F3395:F3458" si="106">"insert into Inventario values ("&amp;A3395&amp;","&amp;B3395&amp;","&amp;C3395&amp;","&amp;D3395&amp;","&amp;E3395&amp;");"</f>
        <v>insert into Inventario values (3394,816,122538,3394,28);</v>
      </c>
    </row>
    <row r="3396" spans="1:6" x14ac:dyDescent="0.25">
      <c r="A3396" s="8">
        <f t="shared" ref="A3396:A3459" si="107">+A3395+1</f>
        <v>3395</v>
      </c>
      <c r="B3396">
        <v>903</v>
      </c>
      <c r="C3396">
        <v>136110</v>
      </c>
      <c r="D3396">
        <v>3395</v>
      </c>
      <c r="E3396">
        <v>29</v>
      </c>
      <c r="F3396" s="8" t="str">
        <f t="shared" si="106"/>
        <v>insert into Inventario values (3395,903,136110,3395,29);</v>
      </c>
    </row>
    <row r="3397" spans="1:6" x14ac:dyDescent="0.25">
      <c r="A3397" s="8">
        <f t="shared" si="107"/>
        <v>3396</v>
      </c>
      <c r="B3397">
        <v>1020</v>
      </c>
      <c r="C3397">
        <v>154440</v>
      </c>
      <c r="D3397">
        <v>3396</v>
      </c>
      <c r="E3397">
        <v>30</v>
      </c>
      <c r="F3397" s="8" t="str">
        <f t="shared" si="106"/>
        <v>insert into Inventario values (3396,1020,154440,3396,30);</v>
      </c>
    </row>
    <row r="3398" spans="1:6" x14ac:dyDescent="0.25">
      <c r="A3398" s="8">
        <f t="shared" si="107"/>
        <v>3397</v>
      </c>
      <c r="B3398">
        <v>1204</v>
      </c>
      <c r="C3398">
        <v>181584</v>
      </c>
      <c r="D3398">
        <v>3397</v>
      </c>
      <c r="E3398">
        <v>31</v>
      </c>
      <c r="F3398" s="8" t="str">
        <f t="shared" si="106"/>
        <v>insert into Inventario values (3397,1204,181584,3397,31);</v>
      </c>
    </row>
    <row r="3399" spans="1:6" x14ac:dyDescent="0.25">
      <c r="A3399" s="8">
        <f t="shared" si="107"/>
        <v>3398</v>
      </c>
      <c r="B3399">
        <v>1495</v>
      </c>
      <c r="C3399">
        <v>226902</v>
      </c>
      <c r="D3399">
        <v>3398</v>
      </c>
      <c r="E3399">
        <v>32</v>
      </c>
      <c r="F3399" s="8" t="str">
        <f t="shared" si="106"/>
        <v>insert into Inventario values (3398,1495,226902,3398,32);</v>
      </c>
    </row>
    <row r="3400" spans="1:6" x14ac:dyDescent="0.25">
      <c r="A3400" s="8">
        <f t="shared" si="107"/>
        <v>3399</v>
      </c>
      <c r="B3400">
        <v>869</v>
      </c>
      <c r="C3400">
        <v>130806</v>
      </c>
      <c r="D3400">
        <v>3399</v>
      </c>
      <c r="E3400">
        <v>33</v>
      </c>
      <c r="F3400" s="8" t="str">
        <f t="shared" si="106"/>
        <v>insert into Inventario values (3399,869,130806,3399,33);</v>
      </c>
    </row>
    <row r="3401" spans="1:6" x14ac:dyDescent="0.25">
      <c r="A3401" s="8">
        <f t="shared" si="107"/>
        <v>3400</v>
      </c>
      <c r="B3401">
        <v>1077</v>
      </c>
      <c r="C3401">
        <v>163254</v>
      </c>
      <c r="D3401">
        <v>3400</v>
      </c>
      <c r="E3401">
        <v>1</v>
      </c>
      <c r="F3401" s="8" t="str">
        <f t="shared" si="106"/>
        <v>insert into Inventario values (3400,1077,163254,3400,1);</v>
      </c>
    </row>
    <row r="3402" spans="1:6" x14ac:dyDescent="0.25">
      <c r="A3402" s="8">
        <f t="shared" si="107"/>
        <v>3401</v>
      </c>
      <c r="B3402">
        <v>1217</v>
      </c>
      <c r="C3402">
        <v>185172</v>
      </c>
      <c r="D3402">
        <v>3401</v>
      </c>
      <c r="E3402">
        <v>2</v>
      </c>
      <c r="F3402" s="8" t="str">
        <f t="shared" si="106"/>
        <v>insert into Inventario values (3401,1217,185172,3401,2);</v>
      </c>
    </row>
    <row r="3403" spans="1:6" x14ac:dyDescent="0.25">
      <c r="A3403" s="8">
        <f t="shared" si="107"/>
        <v>3402</v>
      </c>
      <c r="B3403">
        <v>1437</v>
      </c>
      <c r="C3403">
        <v>217932</v>
      </c>
      <c r="D3403">
        <v>3402</v>
      </c>
      <c r="E3403">
        <v>3</v>
      </c>
      <c r="F3403" s="8" t="str">
        <f t="shared" si="106"/>
        <v>insert into Inventario values (3402,1437,217932,3402,3);</v>
      </c>
    </row>
    <row r="3404" spans="1:6" x14ac:dyDescent="0.25">
      <c r="A3404" s="8">
        <f t="shared" si="107"/>
        <v>3403</v>
      </c>
      <c r="B3404">
        <v>1796</v>
      </c>
      <c r="C3404">
        <v>272376</v>
      </c>
      <c r="D3404">
        <v>3403</v>
      </c>
      <c r="E3404">
        <v>4</v>
      </c>
      <c r="F3404" s="8" t="str">
        <f t="shared" si="106"/>
        <v>insert into Inventario values (3403,1796,272376,3403,4);</v>
      </c>
    </row>
    <row r="3405" spans="1:6" x14ac:dyDescent="0.25">
      <c r="A3405" s="8">
        <f t="shared" si="107"/>
        <v>3404</v>
      </c>
      <c r="B3405">
        <v>1375</v>
      </c>
      <c r="C3405">
        <v>208260</v>
      </c>
      <c r="D3405">
        <v>3404</v>
      </c>
      <c r="E3405">
        <v>5</v>
      </c>
      <c r="F3405" s="8" t="str">
        <f t="shared" si="106"/>
        <v>insert into Inventario values (3404,1375,208260,3404,5);</v>
      </c>
    </row>
    <row r="3406" spans="1:6" x14ac:dyDescent="0.25">
      <c r="A3406" s="8">
        <f t="shared" si="107"/>
        <v>3405</v>
      </c>
      <c r="B3406">
        <v>1631</v>
      </c>
      <c r="C3406">
        <v>245076</v>
      </c>
      <c r="D3406">
        <v>3405</v>
      </c>
      <c r="E3406">
        <v>6</v>
      </c>
      <c r="F3406" s="8" t="str">
        <f t="shared" si="106"/>
        <v>insert into Inventario values (3405,1631,245076,3405,6);</v>
      </c>
    </row>
    <row r="3407" spans="1:6" x14ac:dyDescent="0.25">
      <c r="A3407" s="8">
        <f t="shared" si="107"/>
        <v>3406</v>
      </c>
      <c r="B3407">
        <v>2034</v>
      </c>
      <c r="C3407">
        <v>306384</v>
      </c>
      <c r="D3407">
        <v>3406</v>
      </c>
      <c r="E3407">
        <v>7</v>
      </c>
      <c r="F3407" s="8" t="str">
        <f t="shared" si="106"/>
        <v>insert into Inventario values (3406,2034,306384,3406,7);</v>
      </c>
    </row>
    <row r="3408" spans="1:6" x14ac:dyDescent="0.25">
      <c r="A3408" s="8">
        <f t="shared" si="107"/>
        <v>3407</v>
      </c>
      <c r="B3408">
        <v>1359</v>
      </c>
      <c r="C3408">
        <v>204204</v>
      </c>
      <c r="D3408">
        <v>3407</v>
      </c>
      <c r="E3408">
        <v>8</v>
      </c>
      <c r="F3408" s="8" t="str">
        <f t="shared" si="106"/>
        <v>insert into Inventario values (3407,1359,204204,3407,8);</v>
      </c>
    </row>
    <row r="3409" spans="1:6" x14ac:dyDescent="0.25">
      <c r="A3409" s="8">
        <f t="shared" si="107"/>
        <v>3408</v>
      </c>
      <c r="B3409">
        <v>1806</v>
      </c>
      <c r="C3409">
        <v>272376</v>
      </c>
      <c r="D3409">
        <v>3408</v>
      </c>
      <c r="E3409">
        <v>9</v>
      </c>
      <c r="F3409" s="8" t="str">
        <f t="shared" si="106"/>
        <v>insert into Inventario values (3408,1806,272376,3408,9);</v>
      </c>
    </row>
    <row r="3410" spans="1:6" x14ac:dyDescent="0.25">
      <c r="A3410" s="8">
        <f t="shared" si="107"/>
        <v>3409</v>
      </c>
      <c r="B3410">
        <v>2048</v>
      </c>
      <c r="C3410">
        <v>308568</v>
      </c>
      <c r="D3410">
        <v>3409</v>
      </c>
      <c r="E3410">
        <v>10</v>
      </c>
      <c r="F3410" s="8" t="str">
        <f t="shared" si="106"/>
        <v>insert into Inventario values (3409,2048,308568,3409,10);</v>
      </c>
    </row>
    <row r="3411" spans="1:6" x14ac:dyDescent="0.25">
      <c r="A3411" s="8">
        <f t="shared" si="107"/>
        <v>3410</v>
      </c>
      <c r="B3411">
        <v>2573</v>
      </c>
      <c r="C3411">
        <v>385710</v>
      </c>
      <c r="D3411">
        <v>3410</v>
      </c>
      <c r="E3411">
        <v>11</v>
      </c>
      <c r="F3411" s="8" t="str">
        <f t="shared" si="106"/>
        <v>insert into Inventario values (3410,2573,385710,3410,11);</v>
      </c>
    </row>
    <row r="3412" spans="1:6" x14ac:dyDescent="0.25">
      <c r="A3412" s="8">
        <f t="shared" si="107"/>
        <v>3411</v>
      </c>
      <c r="B3412">
        <v>79</v>
      </c>
      <c r="C3412">
        <v>10998</v>
      </c>
      <c r="D3412">
        <v>3411</v>
      </c>
      <c r="E3412">
        <v>12</v>
      </c>
      <c r="F3412" s="8" t="str">
        <f t="shared" si="106"/>
        <v>insert into Inventario values (3411,79,10998,3411,12);</v>
      </c>
    </row>
    <row r="3413" spans="1:6" x14ac:dyDescent="0.25">
      <c r="A3413" s="8">
        <f t="shared" si="107"/>
        <v>3412</v>
      </c>
      <c r="B3413">
        <v>131</v>
      </c>
      <c r="C3413">
        <v>18174</v>
      </c>
      <c r="D3413">
        <v>3412</v>
      </c>
      <c r="E3413">
        <v>13</v>
      </c>
      <c r="F3413" s="8" t="str">
        <f t="shared" si="106"/>
        <v>insert into Inventario values (3412,131,18174,3412,13);</v>
      </c>
    </row>
    <row r="3414" spans="1:6" x14ac:dyDescent="0.25">
      <c r="A3414" s="8">
        <f t="shared" si="107"/>
        <v>3413</v>
      </c>
      <c r="B3414">
        <v>156</v>
      </c>
      <c r="C3414">
        <v>21684</v>
      </c>
      <c r="D3414">
        <v>3413</v>
      </c>
      <c r="E3414">
        <v>14</v>
      </c>
      <c r="F3414" s="8" t="str">
        <f t="shared" si="106"/>
        <v>insert into Inventario values (3413,156,21684,3413,14);</v>
      </c>
    </row>
    <row r="3415" spans="1:6" x14ac:dyDescent="0.25">
      <c r="A3415" s="8">
        <f t="shared" si="107"/>
        <v>3414</v>
      </c>
      <c r="B3415">
        <v>164</v>
      </c>
      <c r="C3415">
        <v>22776</v>
      </c>
      <c r="D3415">
        <v>3414</v>
      </c>
      <c r="E3415">
        <v>15</v>
      </c>
      <c r="F3415" s="8" t="str">
        <f t="shared" si="106"/>
        <v>insert into Inventario values (3414,164,22776,3414,15);</v>
      </c>
    </row>
    <row r="3416" spans="1:6" x14ac:dyDescent="0.25">
      <c r="A3416" s="8">
        <f t="shared" si="107"/>
        <v>3415</v>
      </c>
      <c r="B3416">
        <v>228</v>
      </c>
      <c r="C3416">
        <v>31746</v>
      </c>
      <c r="D3416">
        <v>3415</v>
      </c>
      <c r="E3416">
        <v>16</v>
      </c>
      <c r="F3416" s="8" t="str">
        <f t="shared" si="106"/>
        <v>insert into Inventario values (3415,228,31746,3415,16);</v>
      </c>
    </row>
    <row r="3417" spans="1:6" x14ac:dyDescent="0.25">
      <c r="A3417" s="8">
        <f t="shared" si="107"/>
        <v>3416</v>
      </c>
      <c r="B3417">
        <v>293</v>
      </c>
      <c r="C3417">
        <v>40794</v>
      </c>
      <c r="D3417">
        <v>3416</v>
      </c>
      <c r="E3417">
        <v>17</v>
      </c>
      <c r="F3417" s="8" t="str">
        <f t="shared" si="106"/>
        <v>insert into Inventario values (3416,293,40794,3416,17);</v>
      </c>
    </row>
    <row r="3418" spans="1:6" x14ac:dyDescent="0.25">
      <c r="A3418" s="8">
        <f t="shared" si="107"/>
        <v>3417</v>
      </c>
      <c r="B3418">
        <v>326</v>
      </c>
      <c r="C3418">
        <v>45318</v>
      </c>
      <c r="D3418">
        <v>3417</v>
      </c>
      <c r="E3418">
        <v>18</v>
      </c>
      <c r="F3418" s="8" t="str">
        <f t="shared" si="106"/>
        <v>insert into Inventario values (3417,326,45318,3417,18);</v>
      </c>
    </row>
    <row r="3419" spans="1:6" x14ac:dyDescent="0.25">
      <c r="A3419" s="8">
        <f t="shared" si="107"/>
        <v>3418</v>
      </c>
      <c r="B3419">
        <v>353</v>
      </c>
      <c r="C3419">
        <v>49062</v>
      </c>
      <c r="D3419">
        <v>3418</v>
      </c>
      <c r="E3419">
        <v>19</v>
      </c>
      <c r="F3419" s="8" t="str">
        <f t="shared" si="106"/>
        <v>insert into Inventario values (3418,353,49062,3418,19);</v>
      </c>
    </row>
    <row r="3420" spans="1:6" x14ac:dyDescent="0.25">
      <c r="A3420" s="8">
        <f t="shared" si="107"/>
        <v>3419</v>
      </c>
      <c r="B3420">
        <v>320</v>
      </c>
      <c r="C3420">
        <v>44460</v>
      </c>
      <c r="D3420">
        <v>3419</v>
      </c>
      <c r="E3420">
        <v>20</v>
      </c>
      <c r="F3420" s="8" t="str">
        <f t="shared" si="106"/>
        <v>insert into Inventario values (3419,320,44460,3419,20);</v>
      </c>
    </row>
    <row r="3421" spans="1:6" x14ac:dyDescent="0.25">
      <c r="A3421" s="8">
        <f t="shared" si="107"/>
        <v>3420</v>
      </c>
      <c r="B3421">
        <v>365</v>
      </c>
      <c r="C3421">
        <v>50778</v>
      </c>
      <c r="D3421">
        <v>3420</v>
      </c>
      <c r="E3421">
        <v>21</v>
      </c>
      <c r="F3421" s="8" t="str">
        <f t="shared" si="106"/>
        <v>insert into Inventario values (3420,365,50778,3420,21);</v>
      </c>
    </row>
    <row r="3422" spans="1:6" x14ac:dyDescent="0.25">
      <c r="A3422" s="8">
        <f t="shared" si="107"/>
        <v>3421</v>
      </c>
      <c r="B3422">
        <v>457</v>
      </c>
      <c r="C3422">
        <v>63648</v>
      </c>
      <c r="D3422">
        <v>3421</v>
      </c>
      <c r="E3422">
        <v>22</v>
      </c>
      <c r="F3422" s="8" t="str">
        <f t="shared" si="106"/>
        <v>insert into Inventario values (3421,457,63648,3421,22);</v>
      </c>
    </row>
    <row r="3423" spans="1:6" x14ac:dyDescent="0.25">
      <c r="A3423" s="8">
        <f t="shared" si="107"/>
        <v>3422</v>
      </c>
      <c r="B3423">
        <v>549</v>
      </c>
      <c r="C3423">
        <v>76362</v>
      </c>
      <c r="D3423">
        <v>3422</v>
      </c>
      <c r="E3423">
        <v>23</v>
      </c>
      <c r="F3423" s="8" t="str">
        <f t="shared" si="106"/>
        <v>insert into Inventario values (3422,549,76362,3422,23);</v>
      </c>
    </row>
    <row r="3424" spans="1:6" x14ac:dyDescent="0.25">
      <c r="A3424" s="8">
        <f t="shared" si="107"/>
        <v>3423</v>
      </c>
      <c r="B3424">
        <v>640</v>
      </c>
      <c r="C3424">
        <v>89076</v>
      </c>
      <c r="D3424">
        <v>3423</v>
      </c>
      <c r="E3424">
        <v>24</v>
      </c>
      <c r="F3424" s="8" t="str">
        <f t="shared" si="106"/>
        <v>insert into Inventario values (3423,640,89076,3423,24);</v>
      </c>
    </row>
    <row r="3425" spans="1:6" x14ac:dyDescent="0.25">
      <c r="A3425" s="8">
        <f t="shared" si="107"/>
        <v>3424</v>
      </c>
      <c r="B3425">
        <v>522</v>
      </c>
      <c r="C3425">
        <v>72696</v>
      </c>
      <c r="D3425">
        <v>3424</v>
      </c>
      <c r="E3425">
        <v>25</v>
      </c>
      <c r="F3425" s="8" t="str">
        <f t="shared" si="106"/>
        <v>insert into Inventario values (3424,522,72696,3424,25);</v>
      </c>
    </row>
    <row r="3426" spans="1:6" x14ac:dyDescent="0.25">
      <c r="A3426" s="8">
        <f t="shared" si="107"/>
        <v>3425</v>
      </c>
      <c r="B3426">
        <v>471</v>
      </c>
      <c r="C3426">
        <v>65598</v>
      </c>
      <c r="D3426">
        <v>3425</v>
      </c>
      <c r="E3426">
        <v>26</v>
      </c>
      <c r="F3426" s="8" t="str">
        <f t="shared" si="106"/>
        <v>insert into Inventario values (3425,471,65598,3425,26);</v>
      </c>
    </row>
    <row r="3427" spans="1:6" x14ac:dyDescent="0.25">
      <c r="A3427" s="8">
        <f t="shared" si="107"/>
        <v>3426</v>
      </c>
      <c r="B3427">
        <v>703</v>
      </c>
      <c r="C3427">
        <v>97890</v>
      </c>
      <c r="D3427">
        <v>3426</v>
      </c>
      <c r="E3427">
        <v>27</v>
      </c>
      <c r="F3427" s="8" t="str">
        <f t="shared" si="106"/>
        <v>insert into Inventario values (3426,703,97890,3426,27);</v>
      </c>
    </row>
    <row r="3428" spans="1:6" x14ac:dyDescent="0.25">
      <c r="A3428" s="8">
        <f t="shared" si="107"/>
        <v>3427</v>
      </c>
      <c r="B3428">
        <v>920</v>
      </c>
      <c r="C3428">
        <v>138762</v>
      </c>
      <c r="D3428">
        <v>3427</v>
      </c>
      <c r="E3428">
        <v>28</v>
      </c>
      <c r="F3428" s="8" t="str">
        <f t="shared" si="106"/>
        <v>insert into Inventario values (3427,920,138762,3427,28);</v>
      </c>
    </row>
    <row r="3429" spans="1:6" x14ac:dyDescent="0.25">
      <c r="A3429" s="8">
        <f t="shared" si="107"/>
        <v>3428</v>
      </c>
      <c r="B3429">
        <v>651</v>
      </c>
      <c r="C3429">
        <v>90636</v>
      </c>
      <c r="D3429">
        <v>3428</v>
      </c>
      <c r="E3429">
        <v>29</v>
      </c>
      <c r="F3429" s="8" t="str">
        <f t="shared" si="106"/>
        <v>insert into Inventario values (3428,651,90636,3428,29);</v>
      </c>
    </row>
    <row r="3430" spans="1:6" x14ac:dyDescent="0.25">
      <c r="A3430" s="8">
        <f t="shared" si="107"/>
        <v>3429</v>
      </c>
      <c r="B3430">
        <v>880</v>
      </c>
      <c r="C3430">
        <v>122538</v>
      </c>
      <c r="D3430">
        <v>3429</v>
      </c>
      <c r="E3430">
        <v>30</v>
      </c>
      <c r="F3430" s="8" t="str">
        <f t="shared" si="106"/>
        <v>insert into Inventario values (3429,880,122538,3429,30);</v>
      </c>
    </row>
    <row r="3431" spans="1:6" x14ac:dyDescent="0.25">
      <c r="A3431" s="8">
        <f t="shared" si="107"/>
        <v>3430</v>
      </c>
      <c r="B3431">
        <v>903</v>
      </c>
      <c r="C3431">
        <v>136110</v>
      </c>
      <c r="D3431">
        <v>3430</v>
      </c>
      <c r="E3431">
        <v>31</v>
      </c>
      <c r="F3431" s="8" t="str">
        <f t="shared" si="106"/>
        <v>insert into Inventario values (3430,903,136110,3430,31);</v>
      </c>
    </row>
    <row r="3432" spans="1:6" x14ac:dyDescent="0.25">
      <c r="A3432" s="8">
        <f t="shared" si="107"/>
        <v>3431</v>
      </c>
      <c r="B3432">
        <v>1020</v>
      </c>
      <c r="C3432">
        <v>154440</v>
      </c>
      <c r="D3432">
        <v>3431</v>
      </c>
      <c r="E3432">
        <v>32</v>
      </c>
      <c r="F3432" s="8" t="str">
        <f t="shared" si="106"/>
        <v>insert into Inventario values (3431,1020,154440,3431,32);</v>
      </c>
    </row>
    <row r="3433" spans="1:6" x14ac:dyDescent="0.25">
      <c r="A3433" s="8">
        <f t="shared" si="107"/>
        <v>3432</v>
      </c>
      <c r="B3433">
        <v>1204</v>
      </c>
      <c r="C3433">
        <v>181584</v>
      </c>
      <c r="D3433">
        <v>3432</v>
      </c>
      <c r="E3433">
        <v>33</v>
      </c>
      <c r="F3433" s="8" t="str">
        <f t="shared" si="106"/>
        <v>insert into Inventario values (3432,1204,181584,3432,33);</v>
      </c>
    </row>
    <row r="3434" spans="1:6" x14ac:dyDescent="0.25">
      <c r="A3434" s="8">
        <f t="shared" si="107"/>
        <v>3433</v>
      </c>
      <c r="B3434">
        <v>1495</v>
      </c>
      <c r="C3434">
        <v>226902</v>
      </c>
      <c r="D3434">
        <v>3433</v>
      </c>
      <c r="E3434">
        <v>1</v>
      </c>
      <c r="F3434" s="8" t="str">
        <f t="shared" si="106"/>
        <v>insert into Inventario values (3433,1495,226902,3433,1);</v>
      </c>
    </row>
    <row r="3435" spans="1:6" x14ac:dyDescent="0.25">
      <c r="A3435" s="8">
        <f t="shared" si="107"/>
        <v>3434</v>
      </c>
      <c r="B3435">
        <v>869</v>
      </c>
      <c r="C3435">
        <v>130806</v>
      </c>
      <c r="D3435">
        <v>3434</v>
      </c>
      <c r="E3435">
        <v>2</v>
      </c>
      <c r="F3435" s="8" t="str">
        <f t="shared" si="106"/>
        <v>insert into Inventario values (3434,869,130806,3434,2);</v>
      </c>
    </row>
    <row r="3436" spans="1:6" x14ac:dyDescent="0.25">
      <c r="A3436" s="8">
        <f t="shared" si="107"/>
        <v>3435</v>
      </c>
      <c r="B3436">
        <v>1077</v>
      </c>
      <c r="C3436">
        <v>163254</v>
      </c>
      <c r="D3436">
        <v>3435</v>
      </c>
      <c r="E3436">
        <v>3</v>
      </c>
      <c r="F3436" s="8" t="str">
        <f t="shared" si="106"/>
        <v>insert into Inventario values (3435,1077,163254,3435,3);</v>
      </c>
    </row>
    <row r="3437" spans="1:6" x14ac:dyDescent="0.25">
      <c r="A3437" s="8">
        <f t="shared" si="107"/>
        <v>3436</v>
      </c>
      <c r="B3437">
        <v>1217</v>
      </c>
      <c r="C3437">
        <v>185172</v>
      </c>
      <c r="D3437">
        <v>3436</v>
      </c>
      <c r="E3437">
        <v>4</v>
      </c>
      <c r="F3437" s="8" t="str">
        <f t="shared" si="106"/>
        <v>insert into Inventario values (3436,1217,185172,3436,4);</v>
      </c>
    </row>
    <row r="3438" spans="1:6" x14ac:dyDescent="0.25">
      <c r="A3438" s="8">
        <f t="shared" si="107"/>
        <v>3437</v>
      </c>
      <c r="B3438">
        <v>1427</v>
      </c>
      <c r="C3438">
        <v>217932</v>
      </c>
      <c r="D3438">
        <v>3437</v>
      </c>
      <c r="E3438">
        <v>5</v>
      </c>
      <c r="F3438" s="8" t="str">
        <f t="shared" si="106"/>
        <v>insert into Inventario values (3437,1427,217932,3437,5);</v>
      </c>
    </row>
    <row r="3439" spans="1:6" x14ac:dyDescent="0.25">
      <c r="A3439" s="8">
        <f t="shared" si="107"/>
        <v>3438</v>
      </c>
      <c r="B3439">
        <v>1796</v>
      </c>
      <c r="C3439">
        <v>272376</v>
      </c>
      <c r="D3439">
        <v>3438</v>
      </c>
      <c r="E3439">
        <v>6</v>
      </c>
      <c r="F3439" s="8" t="str">
        <f t="shared" si="106"/>
        <v>insert into Inventario values (3438,1796,272376,3438,6);</v>
      </c>
    </row>
    <row r="3440" spans="1:6" x14ac:dyDescent="0.25">
      <c r="A3440" s="8">
        <f t="shared" si="107"/>
        <v>3439</v>
      </c>
      <c r="B3440">
        <v>1375</v>
      </c>
      <c r="C3440">
        <v>208260</v>
      </c>
      <c r="D3440">
        <v>3439</v>
      </c>
      <c r="E3440">
        <v>7</v>
      </c>
      <c r="F3440" s="8" t="str">
        <f t="shared" si="106"/>
        <v>insert into Inventario values (3439,1375,208260,3439,7);</v>
      </c>
    </row>
    <row r="3441" spans="1:6" x14ac:dyDescent="0.25">
      <c r="A3441" s="8">
        <f t="shared" si="107"/>
        <v>3440</v>
      </c>
      <c r="B3441">
        <v>1631</v>
      </c>
      <c r="C3441">
        <v>245076</v>
      </c>
      <c r="D3441">
        <v>3440</v>
      </c>
      <c r="E3441">
        <v>8</v>
      </c>
      <c r="F3441" s="8" t="str">
        <f t="shared" si="106"/>
        <v>insert into Inventario values (3440,1631,245076,3440,8);</v>
      </c>
    </row>
    <row r="3442" spans="1:6" x14ac:dyDescent="0.25">
      <c r="A3442" s="8">
        <f t="shared" si="107"/>
        <v>3441</v>
      </c>
      <c r="B3442">
        <v>2034</v>
      </c>
      <c r="C3442">
        <v>306384</v>
      </c>
      <c r="D3442">
        <v>3441</v>
      </c>
      <c r="E3442">
        <v>9</v>
      </c>
      <c r="F3442" s="8" t="str">
        <f t="shared" si="106"/>
        <v>insert into Inventario values (3441,2034,306384,3441,9);</v>
      </c>
    </row>
    <row r="3443" spans="1:6" x14ac:dyDescent="0.25">
      <c r="A3443" s="8">
        <f t="shared" si="107"/>
        <v>3442</v>
      </c>
      <c r="B3443">
        <v>1359</v>
      </c>
      <c r="C3443">
        <v>204204</v>
      </c>
      <c r="D3443">
        <v>3442</v>
      </c>
      <c r="E3443">
        <v>10</v>
      </c>
      <c r="F3443" s="8" t="str">
        <f t="shared" si="106"/>
        <v>insert into Inventario values (3442,1359,204204,3442,10);</v>
      </c>
    </row>
    <row r="3444" spans="1:6" x14ac:dyDescent="0.25">
      <c r="A3444" s="8">
        <f t="shared" si="107"/>
        <v>3443</v>
      </c>
      <c r="B3444">
        <v>2016</v>
      </c>
      <c r="C3444">
        <v>272376</v>
      </c>
      <c r="D3444">
        <v>3443</v>
      </c>
      <c r="E3444">
        <v>11</v>
      </c>
      <c r="F3444" s="8" t="str">
        <f t="shared" si="106"/>
        <v>insert into Inventario values (3443,2016,272376,3443,11);</v>
      </c>
    </row>
    <row r="3445" spans="1:6" x14ac:dyDescent="0.25">
      <c r="A3445" s="8">
        <f t="shared" si="107"/>
        <v>3444</v>
      </c>
      <c r="B3445">
        <v>2048</v>
      </c>
      <c r="C3445">
        <v>308568</v>
      </c>
      <c r="D3445">
        <v>3444</v>
      </c>
      <c r="E3445">
        <v>12</v>
      </c>
      <c r="F3445" s="8" t="str">
        <f t="shared" si="106"/>
        <v>insert into Inventario values (3444,2048,308568,3444,12);</v>
      </c>
    </row>
    <row r="3446" spans="1:6" x14ac:dyDescent="0.25">
      <c r="A3446" s="8">
        <f t="shared" si="107"/>
        <v>3445</v>
      </c>
      <c r="B3446">
        <v>2573</v>
      </c>
      <c r="C3446">
        <v>385710</v>
      </c>
      <c r="D3446">
        <v>3445</v>
      </c>
      <c r="E3446">
        <v>13</v>
      </c>
      <c r="F3446" s="8" t="str">
        <f t="shared" si="106"/>
        <v>insert into Inventario values (3445,2573,385710,3445,13);</v>
      </c>
    </row>
    <row r="3447" spans="1:6" x14ac:dyDescent="0.25">
      <c r="A3447" s="8">
        <f t="shared" si="107"/>
        <v>3446</v>
      </c>
      <c r="B3447">
        <v>160</v>
      </c>
      <c r="C3447">
        <v>22152</v>
      </c>
      <c r="D3447">
        <v>3446</v>
      </c>
      <c r="E3447">
        <v>14</v>
      </c>
      <c r="F3447" s="8" t="str">
        <f t="shared" si="106"/>
        <v>insert into Inventario values (3446,160,22152,3446,14);</v>
      </c>
    </row>
    <row r="3448" spans="1:6" x14ac:dyDescent="0.25">
      <c r="A3448" s="8">
        <f t="shared" si="107"/>
        <v>3447</v>
      </c>
      <c r="B3448">
        <v>79</v>
      </c>
      <c r="C3448">
        <v>10998</v>
      </c>
      <c r="D3448">
        <v>3447</v>
      </c>
      <c r="E3448">
        <v>15</v>
      </c>
      <c r="F3448" s="8" t="str">
        <f t="shared" si="106"/>
        <v>insert into Inventario values (3447,79,10998,3447,15);</v>
      </c>
    </row>
    <row r="3449" spans="1:6" x14ac:dyDescent="0.25">
      <c r="A3449" s="8">
        <f t="shared" si="107"/>
        <v>3448</v>
      </c>
      <c r="B3449">
        <v>156</v>
      </c>
      <c r="C3449">
        <v>21684</v>
      </c>
      <c r="D3449">
        <v>3448</v>
      </c>
      <c r="E3449">
        <v>16</v>
      </c>
      <c r="F3449" s="8" t="str">
        <f t="shared" si="106"/>
        <v>insert into Inventario values (3448,156,21684,3448,16);</v>
      </c>
    </row>
    <row r="3450" spans="1:6" x14ac:dyDescent="0.25">
      <c r="A3450" s="8">
        <f t="shared" si="107"/>
        <v>3449</v>
      </c>
      <c r="B3450">
        <v>164</v>
      </c>
      <c r="C3450">
        <v>22776</v>
      </c>
      <c r="D3450">
        <v>3449</v>
      </c>
      <c r="E3450">
        <v>17</v>
      </c>
      <c r="F3450" s="8" t="str">
        <f t="shared" si="106"/>
        <v>insert into Inventario values (3449,164,22776,3449,17);</v>
      </c>
    </row>
    <row r="3451" spans="1:6" x14ac:dyDescent="0.25">
      <c r="A3451" s="8">
        <f t="shared" si="107"/>
        <v>3450</v>
      </c>
      <c r="B3451">
        <v>228</v>
      </c>
      <c r="C3451">
        <v>31746</v>
      </c>
      <c r="D3451">
        <v>3450</v>
      </c>
      <c r="E3451">
        <v>18</v>
      </c>
      <c r="F3451" s="8" t="str">
        <f t="shared" si="106"/>
        <v>insert into Inventario values (3450,228,31746,3450,18);</v>
      </c>
    </row>
    <row r="3452" spans="1:6" x14ac:dyDescent="0.25">
      <c r="A3452" s="8">
        <f t="shared" si="107"/>
        <v>3451</v>
      </c>
      <c r="B3452">
        <v>293</v>
      </c>
      <c r="C3452">
        <v>40794</v>
      </c>
      <c r="D3452">
        <v>3451</v>
      </c>
      <c r="E3452">
        <v>19</v>
      </c>
      <c r="F3452" s="8" t="str">
        <f t="shared" si="106"/>
        <v>insert into Inventario values (3451,293,40794,3451,19);</v>
      </c>
    </row>
    <row r="3453" spans="1:6" x14ac:dyDescent="0.25">
      <c r="A3453" s="8">
        <f t="shared" si="107"/>
        <v>3452</v>
      </c>
      <c r="B3453">
        <v>326</v>
      </c>
      <c r="C3453">
        <v>45318</v>
      </c>
      <c r="D3453">
        <v>3452</v>
      </c>
      <c r="E3453">
        <v>20</v>
      </c>
      <c r="F3453" s="8" t="str">
        <f t="shared" si="106"/>
        <v>insert into Inventario values (3452,326,45318,3452,20);</v>
      </c>
    </row>
    <row r="3454" spans="1:6" x14ac:dyDescent="0.25">
      <c r="A3454" s="8">
        <f t="shared" si="107"/>
        <v>3453</v>
      </c>
      <c r="B3454">
        <v>353</v>
      </c>
      <c r="C3454">
        <v>49062</v>
      </c>
      <c r="D3454">
        <v>3453</v>
      </c>
      <c r="E3454">
        <v>21</v>
      </c>
      <c r="F3454" s="8" t="str">
        <f t="shared" si="106"/>
        <v>insert into Inventario values (3453,353,49062,3453,21);</v>
      </c>
    </row>
    <row r="3455" spans="1:6" x14ac:dyDescent="0.25">
      <c r="A3455" s="8">
        <f t="shared" si="107"/>
        <v>3454</v>
      </c>
      <c r="B3455">
        <v>365</v>
      </c>
      <c r="C3455">
        <v>50778</v>
      </c>
      <c r="D3455">
        <v>3454</v>
      </c>
      <c r="E3455">
        <v>22</v>
      </c>
      <c r="F3455" s="8" t="str">
        <f t="shared" si="106"/>
        <v>insert into Inventario values (3454,365,50778,3454,22);</v>
      </c>
    </row>
    <row r="3456" spans="1:6" x14ac:dyDescent="0.25">
      <c r="A3456" s="8">
        <f t="shared" si="107"/>
        <v>3455</v>
      </c>
      <c r="B3456">
        <v>457</v>
      </c>
      <c r="C3456">
        <v>63648</v>
      </c>
      <c r="D3456">
        <v>3455</v>
      </c>
      <c r="E3456">
        <v>23</v>
      </c>
      <c r="F3456" s="8" t="str">
        <f t="shared" si="106"/>
        <v>insert into Inventario values (3455,457,63648,3455,23);</v>
      </c>
    </row>
    <row r="3457" spans="1:6" x14ac:dyDescent="0.25">
      <c r="A3457" s="8">
        <f t="shared" si="107"/>
        <v>3456</v>
      </c>
      <c r="B3457">
        <v>522</v>
      </c>
      <c r="C3457">
        <v>72696</v>
      </c>
      <c r="D3457">
        <v>3456</v>
      </c>
      <c r="E3457">
        <v>24</v>
      </c>
      <c r="F3457" s="8" t="str">
        <f t="shared" si="106"/>
        <v>insert into Inventario values (3456,522,72696,3456,24);</v>
      </c>
    </row>
    <row r="3458" spans="1:6" x14ac:dyDescent="0.25">
      <c r="A3458" s="8">
        <f t="shared" si="107"/>
        <v>3457</v>
      </c>
      <c r="B3458">
        <v>471</v>
      </c>
      <c r="C3458">
        <v>65598</v>
      </c>
      <c r="D3458">
        <v>3457</v>
      </c>
      <c r="E3458">
        <v>25</v>
      </c>
      <c r="F3458" s="8" t="str">
        <f t="shared" si="106"/>
        <v>insert into Inventario values (3457,471,65598,3457,25);</v>
      </c>
    </row>
    <row r="3459" spans="1:6" x14ac:dyDescent="0.25">
      <c r="A3459" s="8">
        <f t="shared" si="107"/>
        <v>3458</v>
      </c>
      <c r="B3459">
        <v>703</v>
      </c>
      <c r="C3459">
        <v>97890</v>
      </c>
      <c r="D3459">
        <v>3458</v>
      </c>
      <c r="E3459">
        <v>26</v>
      </c>
      <c r="F3459" s="8" t="str">
        <f t="shared" ref="F3459:F3522" si="108">"insert into Inventario values ("&amp;A3459&amp;","&amp;B3459&amp;","&amp;C3459&amp;","&amp;D3459&amp;","&amp;E3459&amp;");"</f>
        <v>insert into Inventario values (3458,703,97890,3458,26);</v>
      </c>
    </row>
    <row r="3460" spans="1:6" x14ac:dyDescent="0.25">
      <c r="A3460" s="8">
        <f t="shared" ref="A3460:A3523" si="109">+A3459+1</f>
        <v>3459</v>
      </c>
      <c r="B3460">
        <v>727</v>
      </c>
      <c r="C3460">
        <v>110214</v>
      </c>
      <c r="D3460">
        <v>3459</v>
      </c>
      <c r="E3460">
        <v>27</v>
      </c>
      <c r="F3460" s="8" t="str">
        <f t="shared" si="108"/>
        <v>insert into Inventario values (3459,727,110214,3459,27);</v>
      </c>
    </row>
    <row r="3461" spans="1:6" x14ac:dyDescent="0.25">
      <c r="A3461" s="8">
        <f t="shared" si="109"/>
        <v>3460</v>
      </c>
      <c r="B3461">
        <v>910</v>
      </c>
      <c r="C3461">
        <v>138762</v>
      </c>
      <c r="D3461">
        <v>3460</v>
      </c>
      <c r="E3461">
        <v>28</v>
      </c>
      <c r="F3461" s="8" t="str">
        <f t="shared" si="108"/>
        <v>insert into Inventario values (3460,910,138762,3460,28);</v>
      </c>
    </row>
    <row r="3462" spans="1:6" x14ac:dyDescent="0.25">
      <c r="A3462" s="8">
        <f t="shared" si="109"/>
        <v>3461</v>
      </c>
      <c r="B3462">
        <v>651</v>
      </c>
      <c r="C3462">
        <v>90636</v>
      </c>
      <c r="D3462">
        <v>3461</v>
      </c>
      <c r="E3462">
        <v>29</v>
      </c>
      <c r="F3462" s="8" t="str">
        <f t="shared" si="108"/>
        <v>insert into Inventario values (3461,651,90636,3461,29);</v>
      </c>
    </row>
    <row r="3463" spans="1:6" x14ac:dyDescent="0.25">
      <c r="A3463" s="8">
        <f t="shared" si="109"/>
        <v>3462</v>
      </c>
      <c r="B3463">
        <v>816</v>
      </c>
      <c r="C3463">
        <v>122538</v>
      </c>
      <c r="D3463">
        <v>3462</v>
      </c>
      <c r="E3463">
        <v>30</v>
      </c>
      <c r="F3463" s="8" t="str">
        <f t="shared" si="108"/>
        <v>insert into Inventario values (3462,816,122538,3462,30);</v>
      </c>
    </row>
    <row r="3464" spans="1:6" x14ac:dyDescent="0.25">
      <c r="A3464" s="8">
        <f t="shared" si="109"/>
        <v>3463</v>
      </c>
      <c r="B3464">
        <v>903</v>
      </c>
      <c r="C3464">
        <v>136110</v>
      </c>
      <c r="D3464">
        <v>3463</v>
      </c>
      <c r="E3464">
        <v>31</v>
      </c>
      <c r="F3464" s="8" t="str">
        <f t="shared" si="108"/>
        <v>insert into Inventario values (3463,903,136110,3463,31);</v>
      </c>
    </row>
    <row r="3465" spans="1:6" x14ac:dyDescent="0.25">
      <c r="A3465" s="8">
        <f t="shared" si="109"/>
        <v>3464</v>
      </c>
      <c r="B3465">
        <v>1020</v>
      </c>
      <c r="C3465">
        <v>154440</v>
      </c>
      <c r="D3465">
        <v>3464</v>
      </c>
      <c r="E3465">
        <v>32</v>
      </c>
      <c r="F3465" s="8" t="str">
        <f t="shared" si="108"/>
        <v>insert into Inventario values (3464,1020,154440,3464,32);</v>
      </c>
    </row>
    <row r="3466" spans="1:6" x14ac:dyDescent="0.25">
      <c r="A3466" s="8">
        <f t="shared" si="109"/>
        <v>3465</v>
      </c>
      <c r="B3466">
        <v>1204</v>
      </c>
      <c r="C3466">
        <v>181584</v>
      </c>
      <c r="D3466">
        <v>3465</v>
      </c>
      <c r="E3466">
        <v>33</v>
      </c>
      <c r="F3466" s="8" t="str">
        <f t="shared" si="108"/>
        <v>insert into Inventario values (3465,1204,181584,3465,33);</v>
      </c>
    </row>
    <row r="3467" spans="1:6" x14ac:dyDescent="0.25">
      <c r="A3467" s="8">
        <f t="shared" si="109"/>
        <v>3466</v>
      </c>
      <c r="B3467">
        <v>1495</v>
      </c>
      <c r="C3467">
        <v>226902</v>
      </c>
      <c r="D3467">
        <v>3466</v>
      </c>
      <c r="E3467">
        <v>1</v>
      </c>
      <c r="F3467" s="8" t="str">
        <f t="shared" si="108"/>
        <v>insert into Inventario values (3466,1495,226902,3466,1);</v>
      </c>
    </row>
    <row r="3468" spans="1:6" x14ac:dyDescent="0.25">
      <c r="A3468" s="8">
        <f t="shared" si="109"/>
        <v>3467</v>
      </c>
      <c r="B3468">
        <v>1077</v>
      </c>
      <c r="C3468">
        <v>163254</v>
      </c>
      <c r="D3468">
        <v>3467</v>
      </c>
      <c r="E3468">
        <v>2</v>
      </c>
      <c r="F3468" s="8" t="str">
        <f t="shared" si="108"/>
        <v>insert into Inventario values (3467,1077,163254,3467,2);</v>
      </c>
    </row>
    <row r="3469" spans="1:6" x14ac:dyDescent="0.25">
      <c r="A3469" s="8">
        <f t="shared" si="109"/>
        <v>3468</v>
      </c>
      <c r="B3469">
        <v>1217</v>
      </c>
      <c r="C3469">
        <v>185172</v>
      </c>
      <c r="D3469">
        <v>3468</v>
      </c>
      <c r="E3469">
        <v>3</v>
      </c>
      <c r="F3469" s="8" t="str">
        <f t="shared" si="108"/>
        <v>insert into Inventario values (3468,1217,185172,3468,3);</v>
      </c>
    </row>
    <row r="3470" spans="1:6" x14ac:dyDescent="0.25">
      <c r="A3470" s="8">
        <f t="shared" si="109"/>
        <v>3469</v>
      </c>
      <c r="B3470">
        <v>1427</v>
      </c>
      <c r="C3470">
        <v>217932</v>
      </c>
      <c r="D3470">
        <v>3469</v>
      </c>
      <c r="E3470">
        <v>4</v>
      </c>
      <c r="F3470" s="8" t="str">
        <f t="shared" si="108"/>
        <v>insert into Inventario values (3469,1427,217932,3469,4);</v>
      </c>
    </row>
    <row r="3471" spans="1:6" x14ac:dyDescent="0.25">
      <c r="A3471" s="8">
        <f t="shared" si="109"/>
        <v>3470</v>
      </c>
      <c r="B3471">
        <v>1796</v>
      </c>
      <c r="C3471">
        <v>272376</v>
      </c>
      <c r="D3471">
        <v>3470</v>
      </c>
      <c r="E3471">
        <v>5</v>
      </c>
      <c r="F3471" s="8" t="str">
        <f t="shared" si="108"/>
        <v>insert into Inventario values (3470,1796,272376,3470,5);</v>
      </c>
    </row>
    <row r="3472" spans="1:6" x14ac:dyDescent="0.25">
      <c r="A3472" s="8">
        <f t="shared" si="109"/>
        <v>3471</v>
      </c>
      <c r="B3472">
        <v>1375</v>
      </c>
      <c r="C3472">
        <v>208260</v>
      </c>
      <c r="D3472">
        <v>3471</v>
      </c>
      <c r="E3472">
        <v>6</v>
      </c>
      <c r="F3472" s="8" t="str">
        <f t="shared" si="108"/>
        <v>insert into Inventario values (3471,1375,208260,3471,6);</v>
      </c>
    </row>
    <row r="3473" spans="1:6" x14ac:dyDescent="0.25">
      <c r="A3473" s="8">
        <f t="shared" si="109"/>
        <v>3472</v>
      </c>
      <c r="B3473">
        <v>1631</v>
      </c>
      <c r="C3473">
        <v>245076</v>
      </c>
      <c r="D3473">
        <v>3472</v>
      </c>
      <c r="E3473">
        <v>7</v>
      </c>
      <c r="F3473" s="8" t="str">
        <f t="shared" si="108"/>
        <v>insert into Inventario values (3472,1631,245076,3472,7);</v>
      </c>
    </row>
    <row r="3474" spans="1:6" x14ac:dyDescent="0.25">
      <c r="A3474" s="8">
        <f t="shared" si="109"/>
        <v>3473</v>
      </c>
      <c r="B3474">
        <v>2035</v>
      </c>
      <c r="C3474">
        <v>306462</v>
      </c>
      <c r="D3474">
        <v>3473</v>
      </c>
      <c r="E3474">
        <v>8</v>
      </c>
      <c r="F3474" s="8" t="str">
        <f t="shared" si="108"/>
        <v>insert into Inventario values (3473,2035,306462,3473,8);</v>
      </c>
    </row>
    <row r="3475" spans="1:6" x14ac:dyDescent="0.25">
      <c r="A3475" s="8">
        <f t="shared" si="109"/>
        <v>3474</v>
      </c>
      <c r="B3475">
        <v>1359</v>
      </c>
      <c r="C3475">
        <v>204204</v>
      </c>
      <c r="D3475">
        <v>3474</v>
      </c>
      <c r="E3475">
        <v>9</v>
      </c>
      <c r="F3475" s="8" t="str">
        <f t="shared" si="108"/>
        <v>insert into Inventario values (3474,1359,204204,3474,9);</v>
      </c>
    </row>
    <row r="3476" spans="1:6" x14ac:dyDescent="0.25">
      <c r="A3476" s="8">
        <f t="shared" si="109"/>
        <v>3475</v>
      </c>
      <c r="B3476">
        <v>2048</v>
      </c>
      <c r="C3476">
        <v>308568</v>
      </c>
      <c r="D3476">
        <v>3475</v>
      </c>
      <c r="E3476">
        <v>10</v>
      </c>
      <c r="F3476" s="8" t="str">
        <f t="shared" si="108"/>
        <v>insert into Inventario values (3475,2048,308568,3475,10);</v>
      </c>
    </row>
    <row r="3477" spans="1:6" x14ac:dyDescent="0.25">
      <c r="A3477" s="8">
        <f t="shared" si="109"/>
        <v>3476</v>
      </c>
      <c r="B3477">
        <v>2573</v>
      </c>
      <c r="C3477">
        <v>385710</v>
      </c>
      <c r="D3477">
        <v>3476</v>
      </c>
      <c r="E3477">
        <v>11</v>
      </c>
      <c r="F3477" s="8" t="str">
        <f t="shared" si="108"/>
        <v>insert into Inventario values (3476,2573,385710,3476,11);</v>
      </c>
    </row>
    <row r="3478" spans="1:6" x14ac:dyDescent="0.25">
      <c r="A3478" s="8">
        <f t="shared" si="109"/>
        <v>3477</v>
      </c>
      <c r="B3478">
        <v>92</v>
      </c>
      <c r="C3478">
        <v>12792</v>
      </c>
      <c r="D3478">
        <v>3477</v>
      </c>
      <c r="E3478">
        <v>12</v>
      </c>
      <c r="F3478" s="8" t="str">
        <f t="shared" si="108"/>
        <v>insert into Inventario values (3477,92,12792,3477,12);</v>
      </c>
    </row>
    <row r="3479" spans="1:6" x14ac:dyDescent="0.25">
      <c r="A3479" s="8">
        <f t="shared" si="109"/>
        <v>3478</v>
      </c>
      <c r="B3479">
        <v>148</v>
      </c>
      <c r="C3479">
        <v>20592</v>
      </c>
      <c r="D3479">
        <v>3478</v>
      </c>
      <c r="E3479">
        <v>13</v>
      </c>
      <c r="F3479" s="8" t="str">
        <f t="shared" si="108"/>
        <v>insert into Inventario values (3478,148,20592,3478,13);</v>
      </c>
    </row>
    <row r="3480" spans="1:6" x14ac:dyDescent="0.25">
      <c r="A3480" s="8">
        <f t="shared" si="109"/>
        <v>3479</v>
      </c>
      <c r="B3480">
        <v>163</v>
      </c>
      <c r="C3480">
        <v>22620</v>
      </c>
      <c r="D3480">
        <v>3479</v>
      </c>
      <c r="E3480">
        <v>14</v>
      </c>
      <c r="F3480" s="8" t="str">
        <f t="shared" si="108"/>
        <v>insert into Inventario values (3479,163,22620,3479,14);</v>
      </c>
    </row>
    <row r="3481" spans="1:6" x14ac:dyDescent="0.25">
      <c r="A3481" s="8">
        <f t="shared" si="109"/>
        <v>3480</v>
      </c>
      <c r="B3481">
        <v>79</v>
      </c>
      <c r="C3481">
        <v>10998</v>
      </c>
      <c r="D3481">
        <v>3480</v>
      </c>
      <c r="E3481">
        <v>15</v>
      </c>
      <c r="F3481" s="8" t="str">
        <f t="shared" si="108"/>
        <v>insert into Inventario values (3480,79,10998,3480,15);</v>
      </c>
    </row>
    <row r="3482" spans="1:6" x14ac:dyDescent="0.25">
      <c r="A3482" s="8">
        <f t="shared" si="109"/>
        <v>3481</v>
      </c>
      <c r="B3482">
        <v>131</v>
      </c>
      <c r="C3482">
        <v>18174</v>
      </c>
      <c r="D3482">
        <v>3481</v>
      </c>
      <c r="E3482">
        <v>16</v>
      </c>
      <c r="F3482" s="8" t="str">
        <f t="shared" si="108"/>
        <v>insert into Inventario values (3481,131,18174,3481,16);</v>
      </c>
    </row>
    <row r="3483" spans="1:6" x14ac:dyDescent="0.25">
      <c r="A3483" s="8">
        <f t="shared" si="109"/>
        <v>3482</v>
      </c>
      <c r="B3483">
        <v>156</v>
      </c>
      <c r="C3483">
        <v>21684</v>
      </c>
      <c r="D3483">
        <v>3482</v>
      </c>
      <c r="E3483">
        <v>17</v>
      </c>
      <c r="F3483" s="8" t="str">
        <f t="shared" si="108"/>
        <v>insert into Inventario values (3482,156,21684,3482,17);</v>
      </c>
    </row>
    <row r="3484" spans="1:6" x14ac:dyDescent="0.25">
      <c r="A3484" s="8">
        <f t="shared" si="109"/>
        <v>3483</v>
      </c>
      <c r="B3484">
        <v>164</v>
      </c>
      <c r="C3484">
        <v>22776</v>
      </c>
      <c r="D3484">
        <v>3483</v>
      </c>
      <c r="E3484">
        <v>18</v>
      </c>
      <c r="F3484" s="8" t="str">
        <f t="shared" si="108"/>
        <v>insert into Inventario values (3483,164,22776,3483,18);</v>
      </c>
    </row>
    <row r="3485" spans="1:6" x14ac:dyDescent="0.25">
      <c r="A3485" s="8">
        <f t="shared" si="109"/>
        <v>3484</v>
      </c>
      <c r="B3485">
        <v>228</v>
      </c>
      <c r="C3485">
        <v>31746</v>
      </c>
      <c r="D3485">
        <v>3484</v>
      </c>
      <c r="E3485">
        <v>19</v>
      </c>
      <c r="F3485" s="8" t="str">
        <f t="shared" si="108"/>
        <v>insert into Inventario values (3484,228,31746,3484,19);</v>
      </c>
    </row>
    <row r="3486" spans="1:6" x14ac:dyDescent="0.25">
      <c r="A3486" s="8">
        <f t="shared" si="109"/>
        <v>3485</v>
      </c>
      <c r="B3486">
        <v>293</v>
      </c>
      <c r="C3486">
        <v>40794</v>
      </c>
      <c r="D3486">
        <v>3485</v>
      </c>
      <c r="E3486">
        <v>20</v>
      </c>
      <c r="F3486" s="8" t="str">
        <f t="shared" si="108"/>
        <v>insert into Inventario values (3485,293,40794,3485,20);</v>
      </c>
    </row>
    <row r="3487" spans="1:6" x14ac:dyDescent="0.25">
      <c r="A3487" s="8">
        <f t="shared" si="109"/>
        <v>3486</v>
      </c>
      <c r="B3487">
        <v>326</v>
      </c>
      <c r="C3487">
        <v>45318</v>
      </c>
      <c r="D3487">
        <v>3486</v>
      </c>
      <c r="E3487">
        <v>21</v>
      </c>
      <c r="F3487" s="8" t="str">
        <f t="shared" si="108"/>
        <v>insert into Inventario values (3486,326,45318,3486,21);</v>
      </c>
    </row>
    <row r="3488" spans="1:6" x14ac:dyDescent="0.25">
      <c r="A3488" s="8">
        <f t="shared" si="109"/>
        <v>3487</v>
      </c>
      <c r="B3488">
        <v>557</v>
      </c>
      <c r="C3488">
        <v>77454</v>
      </c>
      <c r="D3488">
        <v>3487</v>
      </c>
      <c r="E3488">
        <v>22</v>
      </c>
      <c r="F3488" s="8" t="str">
        <f t="shared" si="108"/>
        <v>insert into Inventario values (3487,557,77454,3487,22);</v>
      </c>
    </row>
    <row r="3489" spans="1:6" x14ac:dyDescent="0.25">
      <c r="A3489" s="8">
        <f t="shared" si="109"/>
        <v>3488</v>
      </c>
      <c r="B3489">
        <v>353</v>
      </c>
      <c r="C3489">
        <v>49062</v>
      </c>
      <c r="D3489">
        <v>3488</v>
      </c>
      <c r="E3489">
        <v>23</v>
      </c>
      <c r="F3489" s="8" t="str">
        <f t="shared" si="108"/>
        <v>insert into Inventario values (3488,353,49062,3488,23);</v>
      </c>
    </row>
    <row r="3490" spans="1:6" x14ac:dyDescent="0.25">
      <c r="A3490" s="8">
        <f t="shared" si="109"/>
        <v>3489</v>
      </c>
      <c r="B3490">
        <v>320</v>
      </c>
      <c r="C3490">
        <v>44460</v>
      </c>
      <c r="D3490">
        <v>3489</v>
      </c>
      <c r="E3490">
        <v>24</v>
      </c>
      <c r="F3490" s="8" t="str">
        <f t="shared" si="108"/>
        <v>insert into Inventario values (3489,320,44460,3489,24);</v>
      </c>
    </row>
    <row r="3491" spans="1:6" x14ac:dyDescent="0.25">
      <c r="A3491" s="8">
        <f t="shared" si="109"/>
        <v>3490</v>
      </c>
      <c r="B3491">
        <v>365</v>
      </c>
      <c r="C3491">
        <v>50778</v>
      </c>
      <c r="D3491">
        <v>3490</v>
      </c>
      <c r="E3491">
        <v>25</v>
      </c>
      <c r="F3491" s="8" t="str">
        <f t="shared" si="108"/>
        <v>insert into Inventario values (3490,365,50778,3490,25);</v>
      </c>
    </row>
    <row r="3492" spans="1:6" x14ac:dyDescent="0.25">
      <c r="A3492" s="8">
        <f t="shared" si="109"/>
        <v>3491</v>
      </c>
      <c r="B3492">
        <v>457</v>
      </c>
      <c r="C3492">
        <v>63648</v>
      </c>
      <c r="D3492">
        <v>3491</v>
      </c>
      <c r="E3492">
        <v>26</v>
      </c>
      <c r="F3492" s="8" t="str">
        <f t="shared" si="108"/>
        <v>insert into Inventario values (3491,457,63648,3491,26);</v>
      </c>
    </row>
    <row r="3493" spans="1:6" x14ac:dyDescent="0.25">
      <c r="A3493" s="8">
        <f t="shared" si="109"/>
        <v>3492</v>
      </c>
      <c r="B3493">
        <v>549</v>
      </c>
      <c r="C3493">
        <v>76362</v>
      </c>
      <c r="D3493">
        <v>3492</v>
      </c>
      <c r="E3493">
        <v>27</v>
      </c>
      <c r="F3493" s="8" t="str">
        <f t="shared" si="108"/>
        <v>insert into Inventario values (3492,549,76362,3492,27);</v>
      </c>
    </row>
    <row r="3494" spans="1:6" x14ac:dyDescent="0.25">
      <c r="A3494" s="8">
        <f t="shared" si="109"/>
        <v>3493</v>
      </c>
      <c r="B3494">
        <v>640</v>
      </c>
      <c r="C3494">
        <v>89076</v>
      </c>
      <c r="D3494">
        <v>3493</v>
      </c>
      <c r="E3494">
        <v>28</v>
      </c>
      <c r="F3494" s="8" t="str">
        <f t="shared" si="108"/>
        <v>insert into Inventario values (3493,640,89076,3493,28);</v>
      </c>
    </row>
    <row r="3495" spans="1:6" x14ac:dyDescent="0.25">
      <c r="A3495" s="8">
        <f t="shared" si="109"/>
        <v>3494</v>
      </c>
      <c r="B3495">
        <v>522</v>
      </c>
      <c r="C3495">
        <v>72696</v>
      </c>
      <c r="D3495">
        <v>3494</v>
      </c>
      <c r="E3495">
        <v>29</v>
      </c>
      <c r="F3495" s="8" t="str">
        <f t="shared" si="108"/>
        <v>insert into Inventario values (3494,522,72696,3494,29);</v>
      </c>
    </row>
    <row r="3496" spans="1:6" x14ac:dyDescent="0.25">
      <c r="A3496" s="8">
        <f t="shared" si="109"/>
        <v>3495</v>
      </c>
      <c r="B3496">
        <v>471</v>
      </c>
      <c r="C3496">
        <v>65598</v>
      </c>
      <c r="D3496">
        <v>3495</v>
      </c>
      <c r="E3496">
        <v>30</v>
      </c>
      <c r="F3496" s="8" t="str">
        <f t="shared" si="108"/>
        <v>insert into Inventario values (3495,471,65598,3495,30);</v>
      </c>
    </row>
    <row r="3497" spans="1:6" x14ac:dyDescent="0.25">
      <c r="A3497" s="8">
        <f t="shared" si="109"/>
        <v>3496</v>
      </c>
      <c r="B3497">
        <v>703</v>
      </c>
      <c r="C3497">
        <v>97890</v>
      </c>
      <c r="D3497">
        <v>3496</v>
      </c>
      <c r="E3497">
        <v>31</v>
      </c>
      <c r="F3497" s="8" t="str">
        <f t="shared" si="108"/>
        <v>insert into Inventario values (3496,703,97890,3496,31);</v>
      </c>
    </row>
    <row r="3498" spans="1:6" x14ac:dyDescent="0.25">
      <c r="A3498" s="8">
        <f t="shared" si="109"/>
        <v>3497</v>
      </c>
      <c r="B3498">
        <v>727</v>
      </c>
      <c r="C3498">
        <v>110214</v>
      </c>
      <c r="D3498">
        <v>3497</v>
      </c>
      <c r="E3498">
        <v>32</v>
      </c>
      <c r="F3498" s="8" t="str">
        <f t="shared" si="108"/>
        <v>insert into Inventario values (3497,727,110214,3497,32);</v>
      </c>
    </row>
    <row r="3499" spans="1:6" x14ac:dyDescent="0.25">
      <c r="A3499" s="8">
        <f t="shared" si="109"/>
        <v>3498</v>
      </c>
      <c r="B3499">
        <v>910</v>
      </c>
      <c r="C3499">
        <v>138762</v>
      </c>
      <c r="D3499">
        <v>3498</v>
      </c>
      <c r="E3499">
        <v>33</v>
      </c>
      <c r="F3499" s="8" t="str">
        <f t="shared" si="108"/>
        <v>insert into Inventario values (3498,910,138762,3498,33);</v>
      </c>
    </row>
    <row r="3500" spans="1:6" x14ac:dyDescent="0.25">
      <c r="A3500" s="8">
        <f t="shared" si="109"/>
        <v>3499</v>
      </c>
      <c r="B3500">
        <v>651</v>
      </c>
      <c r="C3500">
        <v>90636</v>
      </c>
      <c r="D3500">
        <v>3499</v>
      </c>
      <c r="E3500">
        <v>1</v>
      </c>
      <c r="F3500" s="8" t="str">
        <f t="shared" si="108"/>
        <v>insert into Inventario values (3499,651,90636,3499,1);</v>
      </c>
    </row>
    <row r="3501" spans="1:6" x14ac:dyDescent="0.25">
      <c r="A3501" s="8">
        <f t="shared" si="109"/>
        <v>3500</v>
      </c>
      <c r="B3501">
        <v>816</v>
      </c>
      <c r="C3501">
        <v>122538</v>
      </c>
      <c r="D3501">
        <v>3500</v>
      </c>
      <c r="E3501">
        <v>2</v>
      </c>
      <c r="F3501" s="8" t="str">
        <f t="shared" si="108"/>
        <v>insert into Inventario values (3500,816,122538,3500,2);</v>
      </c>
    </row>
    <row r="3502" spans="1:6" x14ac:dyDescent="0.25">
      <c r="A3502" s="8">
        <f t="shared" si="109"/>
        <v>3501</v>
      </c>
      <c r="B3502">
        <v>903</v>
      </c>
      <c r="C3502">
        <v>136110</v>
      </c>
      <c r="D3502">
        <v>3501</v>
      </c>
      <c r="E3502">
        <v>3</v>
      </c>
      <c r="F3502" s="8" t="str">
        <f t="shared" si="108"/>
        <v>insert into Inventario values (3501,903,136110,3501,3);</v>
      </c>
    </row>
    <row r="3503" spans="1:6" x14ac:dyDescent="0.25">
      <c r="A3503" s="8">
        <f t="shared" si="109"/>
        <v>3502</v>
      </c>
      <c r="B3503">
        <v>1020</v>
      </c>
      <c r="C3503">
        <v>154440</v>
      </c>
      <c r="D3503">
        <v>3502</v>
      </c>
      <c r="E3503">
        <v>4</v>
      </c>
      <c r="F3503" s="8" t="str">
        <f t="shared" si="108"/>
        <v>insert into Inventario values (3502,1020,154440,3502,4);</v>
      </c>
    </row>
    <row r="3504" spans="1:6" x14ac:dyDescent="0.25">
      <c r="A3504" s="8">
        <f t="shared" si="109"/>
        <v>3503</v>
      </c>
      <c r="B3504">
        <v>1204</v>
      </c>
      <c r="C3504">
        <v>181584</v>
      </c>
      <c r="D3504">
        <v>3503</v>
      </c>
      <c r="E3504">
        <v>5</v>
      </c>
      <c r="F3504" s="8" t="str">
        <f t="shared" si="108"/>
        <v>insert into Inventario values (3503,1204,181584,3503,5);</v>
      </c>
    </row>
    <row r="3505" spans="1:6" x14ac:dyDescent="0.25">
      <c r="A3505" s="8">
        <f t="shared" si="109"/>
        <v>3504</v>
      </c>
      <c r="B3505">
        <v>1495</v>
      </c>
      <c r="C3505">
        <v>226902</v>
      </c>
      <c r="D3505">
        <v>3504</v>
      </c>
      <c r="E3505">
        <v>6</v>
      </c>
      <c r="F3505" s="8" t="str">
        <f t="shared" si="108"/>
        <v>insert into Inventario values (3504,1495,226902,3504,6);</v>
      </c>
    </row>
    <row r="3506" spans="1:6" x14ac:dyDescent="0.25">
      <c r="A3506" s="8">
        <f t="shared" si="109"/>
        <v>3505</v>
      </c>
      <c r="B3506">
        <v>869</v>
      </c>
      <c r="C3506">
        <v>130806</v>
      </c>
      <c r="D3506">
        <v>3505</v>
      </c>
      <c r="E3506">
        <v>7</v>
      </c>
      <c r="F3506" s="8" t="str">
        <f t="shared" si="108"/>
        <v>insert into Inventario values (3505,869,130806,3505,7);</v>
      </c>
    </row>
    <row r="3507" spans="1:6" x14ac:dyDescent="0.25">
      <c r="A3507" s="8">
        <f t="shared" si="109"/>
        <v>3506</v>
      </c>
      <c r="B3507">
        <v>1077</v>
      </c>
      <c r="C3507">
        <v>163254</v>
      </c>
      <c r="D3507">
        <v>3506</v>
      </c>
      <c r="E3507">
        <v>8</v>
      </c>
      <c r="F3507" s="8" t="str">
        <f t="shared" si="108"/>
        <v>insert into Inventario values (3506,1077,163254,3506,8);</v>
      </c>
    </row>
    <row r="3508" spans="1:6" x14ac:dyDescent="0.25">
      <c r="A3508" s="8">
        <f t="shared" si="109"/>
        <v>3507</v>
      </c>
      <c r="B3508">
        <v>1217</v>
      </c>
      <c r="C3508">
        <v>185172</v>
      </c>
      <c r="D3508">
        <v>3507</v>
      </c>
      <c r="E3508">
        <v>9</v>
      </c>
      <c r="F3508" s="8" t="str">
        <f t="shared" si="108"/>
        <v>insert into Inventario values (3507,1217,185172,3507,9);</v>
      </c>
    </row>
    <row r="3509" spans="1:6" x14ac:dyDescent="0.25">
      <c r="A3509" s="8">
        <f t="shared" si="109"/>
        <v>3508</v>
      </c>
      <c r="B3509">
        <v>1437</v>
      </c>
      <c r="C3509">
        <v>217932</v>
      </c>
      <c r="D3509">
        <v>3508</v>
      </c>
      <c r="E3509">
        <v>10</v>
      </c>
      <c r="F3509" s="8" t="str">
        <f t="shared" si="108"/>
        <v>insert into Inventario values (3508,1437,217932,3508,10);</v>
      </c>
    </row>
    <row r="3510" spans="1:6" x14ac:dyDescent="0.25">
      <c r="A3510" s="8">
        <f t="shared" si="109"/>
        <v>3509</v>
      </c>
      <c r="B3510">
        <v>1796</v>
      </c>
      <c r="C3510">
        <v>272376</v>
      </c>
      <c r="D3510">
        <v>3509</v>
      </c>
      <c r="E3510">
        <v>11</v>
      </c>
      <c r="F3510" s="8" t="str">
        <f t="shared" si="108"/>
        <v>insert into Inventario values (3509,1796,272376,3509,11);</v>
      </c>
    </row>
    <row r="3511" spans="1:6" x14ac:dyDescent="0.25">
      <c r="A3511" s="8">
        <f t="shared" si="109"/>
        <v>3510</v>
      </c>
      <c r="B3511">
        <v>1375</v>
      </c>
      <c r="C3511">
        <v>208260</v>
      </c>
      <c r="D3511">
        <v>3510</v>
      </c>
      <c r="E3511">
        <v>12</v>
      </c>
      <c r="F3511" s="8" t="str">
        <f t="shared" si="108"/>
        <v>insert into Inventario values (3510,1375,208260,3510,12);</v>
      </c>
    </row>
    <row r="3512" spans="1:6" x14ac:dyDescent="0.25">
      <c r="A3512" s="8">
        <f t="shared" si="109"/>
        <v>3511</v>
      </c>
      <c r="B3512">
        <v>1631</v>
      </c>
      <c r="C3512">
        <v>245076</v>
      </c>
      <c r="D3512">
        <v>3511</v>
      </c>
      <c r="E3512">
        <v>13</v>
      </c>
      <c r="F3512" s="8" t="str">
        <f t="shared" si="108"/>
        <v>insert into Inventario values (3511,1631,245076,3511,13);</v>
      </c>
    </row>
    <row r="3513" spans="1:6" x14ac:dyDescent="0.25">
      <c r="A3513" s="8">
        <f t="shared" si="109"/>
        <v>3512</v>
      </c>
      <c r="B3513">
        <v>2034</v>
      </c>
      <c r="C3513">
        <v>306384</v>
      </c>
      <c r="D3513">
        <v>3512</v>
      </c>
      <c r="E3513">
        <v>14</v>
      </c>
      <c r="F3513" s="8" t="str">
        <f t="shared" si="108"/>
        <v>insert into Inventario values (3512,2034,306384,3512,14);</v>
      </c>
    </row>
    <row r="3514" spans="1:6" x14ac:dyDescent="0.25">
      <c r="A3514" s="8">
        <f t="shared" si="109"/>
        <v>3513</v>
      </c>
      <c r="B3514">
        <v>1359</v>
      </c>
      <c r="C3514">
        <v>204204</v>
      </c>
      <c r="D3514">
        <v>3513</v>
      </c>
      <c r="E3514">
        <v>15</v>
      </c>
      <c r="F3514" s="8" t="str">
        <f t="shared" si="108"/>
        <v>insert into Inventario values (3513,1359,204204,3513,15);</v>
      </c>
    </row>
    <row r="3515" spans="1:6" x14ac:dyDescent="0.25">
      <c r="A3515" s="8">
        <f t="shared" si="109"/>
        <v>3514</v>
      </c>
      <c r="B3515">
        <v>1806</v>
      </c>
      <c r="C3515">
        <v>272376</v>
      </c>
      <c r="D3515">
        <v>3514</v>
      </c>
      <c r="E3515">
        <v>16</v>
      </c>
      <c r="F3515" s="8" t="str">
        <f t="shared" si="108"/>
        <v>insert into Inventario values (3514,1806,272376,3514,16);</v>
      </c>
    </row>
    <row r="3516" spans="1:6" x14ac:dyDescent="0.25">
      <c r="A3516" s="8">
        <f t="shared" si="109"/>
        <v>3515</v>
      </c>
      <c r="B3516">
        <v>2048</v>
      </c>
      <c r="C3516">
        <v>308568</v>
      </c>
      <c r="D3516">
        <v>3515</v>
      </c>
      <c r="E3516">
        <v>17</v>
      </c>
      <c r="F3516" s="8" t="str">
        <f t="shared" si="108"/>
        <v>insert into Inventario values (3515,2048,308568,3515,17);</v>
      </c>
    </row>
    <row r="3517" spans="1:6" x14ac:dyDescent="0.25">
      <c r="A3517" s="8">
        <f t="shared" si="109"/>
        <v>3516</v>
      </c>
      <c r="B3517">
        <v>2573</v>
      </c>
      <c r="C3517">
        <v>385710</v>
      </c>
      <c r="D3517">
        <v>3516</v>
      </c>
      <c r="E3517">
        <v>18</v>
      </c>
      <c r="F3517" s="8" t="str">
        <f t="shared" si="108"/>
        <v>insert into Inventario values (3516,2573,385710,3516,18);</v>
      </c>
    </row>
    <row r="3518" spans="1:6" x14ac:dyDescent="0.25">
      <c r="A3518" s="8">
        <f t="shared" si="109"/>
        <v>3517</v>
      </c>
      <c r="B3518">
        <v>79</v>
      </c>
      <c r="C3518">
        <v>10998</v>
      </c>
      <c r="D3518">
        <v>3517</v>
      </c>
      <c r="E3518">
        <v>19</v>
      </c>
      <c r="F3518" s="8" t="str">
        <f t="shared" si="108"/>
        <v>insert into Inventario values (3517,79,10998,3517,19);</v>
      </c>
    </row>
    <row r="3519" spans="1:6" x14ac:dyDescent="0.25">
      <c r="A3519" s="8">
        <f t="shared" si="109"/>
        <v>3518</v>
      </c>
      <c r="B3519">
        <v>156</v>
      </c>
      <c r="C3519">
        <v>21684</v>
      </c>
      <c r="D3519">
        <v>3518</v>
      </c>
      <c r="E3519">
        <v>20</v>
      </c>
      <c r="F3519" s="8" t="str">
        <f t="shared" si="108"/>
        <v>insert into Inventario values (3518,156,21684,3518,20);</v>
      </c>
    </row>
    <row r="3520" spans="1:6" x14ac:dyDescent="0.25">
      <c r="A3520" s="8">
        <f t="shared" si="109"/>
        <v>3519</v>
      </c>
      <c r="B3520">
        <v>164</v>
      </c>
      <c r="C3520">
        <v>22776</v>
      </c>
      <c r="D3520">
        <v>3519</v>
      </c>
      <c r="E3520">
        <v>21</v>
      </c>
      <c r="F3520" s="8" t="str">
        <f t="shared" si="108"/>
        <v>insert into Inventario values (3519,164,22776,3519,21);</v>
      </c>
    </row>
    <row r="3521" spans="1:6" x14ac:dyDescent="0.25">
      <c r="A3521" s="8">
        <f t="shared" si="109"/>
        <v>3520</v>
      </c>
      <c r="B3521">
        <v>228</v>
      </c>
      <c r="C3521">
        <v>31746</v>
      </c>
      <c r="D3521">
        <v>3520</v>
      </c>
      <c r="E3521">
        <v>22</v>
      </c>
      <c r="F3521" s="8" t="str">
        <f t="shared" si="108"/>
        <v>insert into Inventario values (3520,228,31746,3520,22);</v>
      </c>
    </row>
    <row r="3522" spans="1:6" x14ac:dyDescent="0.25">
      <c r="A3522" s="8">
        <f t="shared" si="109"/>
        <v>3521</v>
      </c>
      <c r="B3522">
        <v>326</v>
      </c>
      <c r="C3522">
        <v>45318</v>
      </c>
      <c r="D3522">
        <v>3521</v>
      </c>
      <c r="E3522">
        <v>23</v>
      </c>
      <c r="F3522" s="8" t="str">
        <f t="shared" si="108"/>
        <v>insert into Inventario values (3521,326,45318,3521,23);</v>
      </c>
    </row>
    <row r="3523" spans="1:6" x14ac:dyDescent="0.25">
      <c r="A3523" s="8">
        <f t="shared" si="109"/>
        <v>3522</v>
      </c>
      <c r="B3523">
        <v>353</v>
      </c>
      <c r="C3523">
        <v>49062</v>
      </c>
      <c r="D3523">
        <v>3522</v>
      </c>
      <c r="E3523">
        <v>24</v>
      </c>
      <c r="F3523" s="8" t="str">
        <f t="shared" ref="F3523:F3586" si="110">"insert into Inventario values ("&amp;A3523&amp;","&amp;B3523&amp;","&amp;C3523&amp;","&amp;D3523&amp;","&amp;E3523&amp;");"</f>
        <v>insert into Inventario values (3522,353,49062,3522,24);</v>
      </c>
    </row>
    <row r="3524" spans="1:6" x14ac:dyDescent="0.25">
      <c r="A3524" s="8">
        <f t="shared" ref="A3524:A3587" si="111">+A3523+1</f>
        <v>3523</v>
      </c>
      <c r="B3524">
        <v>320</v>
      </c>
      <c r="C3524">
        <v>44460</v>
      </c>
      <c r="D3524">
        <v>3523</v>
      </c>
      <c r="E3524">
        <v>25</v>
      </c>
      <c r="F3524" s="8" t="str">
        <f t="shared" si="110"/>
        <v>insert into Inventario values (3523,320,44460,3523,25);</v>
      </c>
    </row>
    <row r="3525" spans="1:6" x14ac:dyDescent="0.25">
      <c r="A3525" s="8">
        <f t="shared" si="111"/>
        <v>3524</v>
      </c>
      <c r="B3525">
        <v>365</v>
      </c>
      <c r="C3525">
        <v>50778</v>
      </c>
      <c r="D3525">
        <v>3524</v>
      </c>
      <c r="E3525">
        <v>26</v>
      </c>
      <c r="F3525" s="8" t="str">
        <f t="shared" si="110"/>
        <v>insert into Inventario values (3524,365,50778,3524,26);</v>
      </c>
    </row>
    <row r="3526" spans="1:6" x14ac:dyDescent="0.25">
      <c r="A3526" s="8">
        <f t="shared" si="111"/>
        <v>3525</v>
      </c>
      <c r="B3526">
        <v>457</v>
      </c>
      <c r="C3526">
        <v>63648</v>
      </c>
      <c r="D3526">
        <v>3525</v>
      </c>
      <c r="E3526">
        <v>27</v>
      </c>
      <c r="F3526" s="8" t="str">
        <f t="shared" si="110"/>
        <v>insert into Inventario values (3525,457,63648,3525,27);</v>
      </c>
    </row>
    <row r="3527" spans="1:6" x14ac:dyDescent="0.25">
      <c r="A3527" s="8">
        <f t="shared" si="111"/>
        <v>3526</v>
      </c>
      <c r="B3527">
        <v>549</v>
      </c>
      <c r="C3527">
        <v>76362</v>
      </c>
      <c r="D3527">
        <v>3526</v>
      </c>
      <c r="E3527">
        <v>28</v>
      </c>
      <c r="F3527" s="8" t="str">
        <f t="shared" si="110"/>
        <v>insert into Inventario values (3526,549,76362,3526,28);</v>
      </c>
    </row>
    <row r="3528" spans="1:6" x14ac:dyDescent="0.25">
      <c r="A3528" s="8">
        <f t="shared" si="111"/>
        <v>3527</v>
      </c>
      <c r="B3528">
        <v>522</v>
      </c>
      <c r="C3528">
        <v>72696</v>
      </c>
      <c r="D3528">
        <v>3527</v>
      </c>
      <c r="E3528">
        <v>29</v>
      </c>
      <c r="F3528" s="8" t="str">
        <f t="shared" si="110"/>
        <v>insert into Inventario values (3527,522,72696,3527,29);</v>
      </c>
    </row>
    <row r="3529" spans="1:6" x14ac:dyDescent="0.25">
      <c r="A3529" s="8">
        <f t="shared" si="111"/>
        <v>3528</v>
      </c>
      <c r="B3529">
        <v>471</v>
      </c>
      <c r="C3529">
        <v>65598</v>
      </c>
      <c r="D3529">
        <v>3528</v>
      </c>
      <c r="E3529">
        <v>30</v>
      </c>
      <c r="F3529" s="8" t="str">
        <f t="shared" si="110"/>
        <v>insert into Inventario values (3528,471,65598,3528,30);</v>
      </c>
    </row>
    <row r="3530" spans="1:6" x14ac:dyDescent="0.25">
      <c r="A3530" s="8">
        <f t="shared" si="111"/>
        <v>3529</v>
      </c>
      <c r="B3530">
        <v>703</v>
      </c>
      <c r="C3530">
        <v>97890</v>
      </c>
      <c r="D3530">
        <v>3529</v>
      </c>
      <c r="E3530">
        <v>31</v>
      </c>
      <c r="F3530" s="8" t="str">
        <f t="shared" si="110"/>
        <v>insert into Inventario values (3529,703,97890,3529,31);</v>
      </c>
    </row>
    <row r="3531" spans="1:6" x14ac:dyDescent="0.25">
      <c r="A3531" s="8">
        <f t="shared" si="111"/>
        <v>3530</v>
      </c>
      <c r="B3531">
        <v>737</v>
      </c>
      <c r="C3531">
        <v>110214</v>
      </c>
      <c r="D3531">
        <v>3530</v>
      </c>
      <c r="E3531">
        <v>32</v>
      </c>
      <c r="F3531" s="8" t="str">
        <f t="shared" si="110"/>
        <v>insert into Inventario values (3530,737,110214,3530,32);</v>
      </c>
    </row>
    <row r="3532" spans="1:6" x14ac:dyDescent="0.25">
      <c r="A3532" s="8">
        <f t="shared" si="111"/>
        <v>3531</v>
      </c>
      <c r="B3532">
        <v>651</v>
      </c>
      <c r="C3532">
        <v>90636</v>
      </c>
      <c r="D3532">
        <v>3531</v>
      </c>
      <c r="E3532">
        <v>33</v>
      </c>
      <c r="F3532" s="8" t="str">
        <f t="shared" si="110"/>
        <v>insert into Inventario values (3531,651,90636,3531,33);</v>
      </c>
    </row>
    <row r="3533" spans="1:6" x14ac:dyDescent="0.25">
      <c r="A3533" s="8">
        <f t="shared" si="111"/>
        <v>3532</v>
      </c>
      <c r="B3533">
        <v>816</v>
      </c>
      <c r="C3533">
        <v>122538</v>
      </c>
      <c r="D3533">
        <v>3532</v>
      </c>
      <c r="E3533">
        <v>1</v>
      </c>
      <c r="F3533" s="8" t="str">
        <f t="shared" si="110"/>
        <v>insert into Inventario values (3532,816,122538,3532,1);</v>
      </c>
    </row>
    <row r="3534" spans="1:6" x14ac:dyDescent="0.25">
      <c r="A3534" s="8">
        <f t="shared" si="111"/>
        <v>3533</v>
      </c>
      <c r="B3534">
        <v>903</v>
      </c>
      <c r="C3534">
        <v>136110</v>
      </c>
      <c r="D3534">
        <v>3533</v>
      </c>
      <c r="E3534">
        <v>2</v>
      </c>
      <c r="F3534" s="8" t="str">
        <f t="shared" si="110"/>
        <v>insert into Inventario values (3533,903,136110,3533,2);</v>
      </c>
    </row>
    <row r="3535" spans="1:6" x14ac:dyDescent="0.25">
      <c r="A3535" s="8">
        <f t="shared" si="111"/>
        <v>3534</v>
      </c>
      <c r="B3535">
        <v>1077</v>
      </c>
      <c r="C3535">
        <v>163254</v>
      </c>
      <c r="D3535">
        <v>3534</v>
      </c>
      <c r="E3535">
        <v>3</v>
      </c>
      <c r="F3535" s="8" t="str">
        <f t="shared" si="110"/>
        <v>insert into Inventario values (3534,1077,163254,3534,3);</v>
      </c>
    </row>
    <row r="3536" spans="1:6" x14ac:dyDescent="0.25">
      <c r="A3536" s="8">
        <f t="shared" si="111"/>
        <v>3535</v>
      </c>
      <c r="B3536">
        <v>1375</v>
      </c>
      <c r="C3536">
        <v>208260</v>
      </c>
      <c r="D3536">
        <v>3535</v>
      </c>
      <c r="E3536">
        <v>4</v>
      </c>
      <c r="F3536" s="8" t="str">
        <f t="shared" si="110"/>
        <v>insert into Inventario values (3535,1375,208260,3535,4);</v>
      </c>
    </row>
    <row r="3537" spans="1:6" x14ac:dyDescent="0.25">
      <c r="A3537" s="8">
        <f t="shared" si="111"/>
        <v>3536</v>
      </c>
      <c r="B3537">
        <v>228</v>
      </c>
      <c r="C3537">
        <v>31746</v>
      </c>
      <c r="D3537">
        <v>3536</v>
      </c>
      <c r="E3537">
        <v>5</v>
      </c>
      <c r="F3537" s="8" t="str">
        <f t="shared" si="110"/>
        <v>insert into Inventario values (3536,228,31746,3536,5);</v>
      </c>
    </row>
    <row r="3538" spans="1:6" x14ac:dyDescent="0.25">
      <c r="A3538" s="8">
        <f t="shared" si="111"/>
        <v>3537</v>
      </c>
      <c r="B3538">
        <v>293</v>
      </c>
      <c r="C3538">
        <v>40794</v>
      </c>
      <c r="D3538">
        <v>3537</v>
      </c>
      <c r="E3538">
        <v>6</v>
      </c>
      <c r="F3538" s="8" t="str">
        <f t="shared" si="110"/>
        <v>insert into Inventario values (3537,293,40794,3537,6);</v>
      </c>
    </row>
    <row r="3539" spans="1:6" x14ac:dyDescent="0.25">
      <c r="A3539" s="8">
        <f t="shared" si="111"/>
        <v>3538</v>
      </c>
      <c r="B3539">
        <v>326</v>
      </c>
      <c r="C3539">
        <v>45318</v>
      </c>
      <c r="D3539">
        <v>3538</v>
      </c>
      <c r="E3539">
        <v>7</v>
      </c>
      <c r="F3539" s="8" t="str">
        <f t="shared" si="110"/>
        <v>insert into Inventario values (3538,326,45318,3538,7);</v>
      </c>
    </row>
    <row r="3540" spans="1:6" x14ac:dyDescent="0.25">
      <c r="A3540" s="8">
        <f t="shared" si="111"/>
        <v>3539</v>
      </c>
      <c r="B3540">
        <v>365</v>
      </c>
      <c r="C3540">
        <v>50778</v>
      </c>
      <c r="D3540">
        <v>3539</v>
      </c>
      <c r="E3540">
        <v>8</v>
      </c>
      <c r="F3540" s="8" t="str">
        <f t="shared" si="110"/>
        <v>insert into Inventario values (3539,365,50778,3539,8);</v>
      </c>
    </row>
    <row r="3541" spans="1:6" x14ac:dyDescent="0.25">
      <c r="A3541" s="8">
        <f t="shared" si="111"/>
        <v>3540</v>
      </c>
      <c r="B3541">
        <v>457</v>
      </c>
      <c r="C3541">
        <v>63648</v>
      </c>
      <c r="D3541">
        <v>3540</v>
      </c>
      <c r="E3541">
        <v>9</v>
      </c>
      <c r="F3541" s="8" t="str">
        <f t="shared" si="110"/>
        <v>insert into Inventario values (3540,457,63648,3540,9);</v>
      </c>
    </row>
    <row r="3542" spans="1:6" x14ac:dyDescent="0.25">
      <c r="A3542" s="8">
        <f t="shared" si="111"/>
        <v>3541</v>
      </c>
      <c r="B3542">
        <v>522</v>
      </c>
      <c r="C3542">
        <v>72696</v>
      </c>
      <c r="D3542">
        <v>3541</v>
      </c>
      <c r="E3542">
        <v>10</v>
      </c>
      <c r="F3542" s="8" t="str">
        <f t="shared" si="110"/>
        <v>insert into Inventario values (3541,522,72696,3541,10);</v>
      </c>
    </row>
    <row r="3543" spans="1:6" x14ac:dyDescent="0.25">
      <c r="A3543" s="8">
        <f t="shared" si="111"/>
        <v>3542</v>
      </c>
      <c r="B3543">
        <v>703</v>
      </c>
      <c r="C3543">
        <v>97890</v>
      </c>
      <c r="D3543">
        <v>3542</v>
      </c>
      <c r="E3543">
        <v>11</v>
      </c>
      <c r="F3543" s="8" t="str">
        <f t="shared" si="110"/>
        <v>insert into Inventario values (3542,703,97890,3542,11);</v>
      </c>
    </row>
    <row r="3544" spans="1:6" x14ac:dyDescent="0.25">
      <c r="A3544" s="8">
        <f t="shared" si="111"/>
        <v>3543</v>
      </c>
      <c r="B3544">
        <v>651</v>
      </c>
      <c r="C3544">
        <v>90636</v>
      </c>
      <c r="D3544">
        <v>3543</v>
      </c>
      <c r="E3544">
        <v>12</v>
      </c>
      <c r="F3544" s="8" t="str">
        <f t="shared" si="110"/>
        <v>insert into Inventario values (3543,651,90636,3543,12);</v>
      </c>
    </row>
    <row r="3545" spans="1:6" x14ac:dyDescent="0.25">
      <c r="A3545" s="8">
        <f t="shared" si="111"/>
        <v>3544</v>
      </c>
      <c r="B3545">
        <v>903</v>
      </c>
      <c r="C3545">
        <v>136110</v>
      </c>
      <c r="D3545">
        <v>3544</v>
      </c>
      <c r="E3545">
        <v>13</v>
      </c>
      <c r="F3545" s="8" t="str">
        <f t="shared" si="110"/>
        <v>insert into Inventario values (3544,903,136110,3544,13);</v>
      </c>
    </row>
    <row r="3546" spans="1:6" x14ac:dyDescent="0.25">
      <c r="A3546" s="8">
        <f t="shared" si="111"/>
        <v>3545</v>
      </c>
      <c r="B3546">
        <v>1204</v>
      </c>
      <c r="C3546">
        <v>181584</v>
      </c>
      <c r="D3546">
        <v>3545</v>
      </c>
      <c r="E3546">
        <v>14</v>
      </c>
      <c r="F3546" s="8" t="str">
        <f t="shared" si="110"/>
        <v>insert into Inventario values (3545,1204,181584,3545,14);</v>
      </c>
    </row>
    <row r="3547" spans="1:6" x14ac:dyDescent="0.25">
      <c r="A3547" s="8">
        <f t="shared" si="111"/>
        <v>3546</v>
      </c>
      <c r="B3547">
        <v>40</v>
      </c>
      <c r="C3547">
        <v>5538</v>
      </c>
      <c r="D3547">
        <v>3546</v>
      </c>
      <c r="E3547">
        <v>15</v>
      </c>
      <c r="F3547" s="8" t="str">
        <f t="shared" si="110"/>
        <v>insert into Inventario values (3546,40,5538,3546,15);</v>
      </c>
    </row>
    <row r="3548" spans="1:6" x14ac:dyDescent="0.25">
      <c r="A3548" s="8">
        <f t="shared" si="111"/>
        <v>3547</v>
      </c>
      <c r="B3548">
        <v>80</v>
      </c>
      <c r="C3548">
        <v>11076</v>
      </c>
      <c r="D3548">
        <v>3547</v>
      </c>
      <c r="E3548">
        <v>16</v>
      </c>
      <c r="F3548" s="8" t="str">
        <f t="shared" si="110"/>
        <v>insert into Inventario values (3547,80,11076,3547,16);</v>
      </c>
    </row>
    <row r="3549" spans="1:6" x14ac:dyDescent="0.25">
      <c r="A3549" s="8">
        <f t="shared" si="111"/>
        <v>3548</v>
      </c>
      <c r="B3549">
        <v>84</v>
      </c>
      <c r="C3549">
        <v>11622</v>
      </c>
      <c r="D3549">
        <v>3548</v>
      </c>
      <c r="E3549">
        <v>17</v>
      </c>
      <c r="F3549" s="8" t="str">
        <f t="shared" si="110"/>
        <v>insert into Inventario values (3548,84,11622,3548,17);</v>
      </c>
    </row>
    <row r="3550" spans="1:6" x14ac:dyDescent="0.25">
      <c r="A3550" s="8">
        <f t="shared" si="111"/>
        <v>3549</v>
      </c>
      <c r="B3550">
        <v>100</v>
      </c>
      <c r="C3550">
        <v>13884</v>
      </c>
      <c r="D3550">
        <v>3549</v>
      </c>
      <c r="E3550">
        <v>18</v>
      </c>
      <c r="F3550" s="8" t="str">
        <f t="shared" si="110"/>
        <v>insert into Inventario values (3549,100,13884,3549,18);</v>
      </c>
    </row>
    <row r="3551" spans="1:6" x14ac:dyDescent="0.25">
      <c r="A3551" s="8">
        <f t="shared" si="111"/>
        <v>3550</v>
      </c>
      <c r="B3551">
        <v>117</v>
      </c>
      <c r="C3551">
        <v>16224</v>
      </c>
      <c r="D3551">
        <v>3550</v>
      </c>
      <c r="E3551">
        <v>19</v>
      </c>
      <c r="F3551" s="8" t="str">
        <f t="shared" si="110"/>
        <v>insert into Inventario values (3550,117,16224,3550,19);</v>
      </c>
    </row>
    <row r="3552" spans="1:6" x14ac:dyDescent="0.25">
      <c r="A3552" s="8">
        <f t="shared" si="111"/>
        <v>3551</v>
      </c>
      <c r="B3552">
        <v>150</v>
      </c>
      <c r="C3552">
        <v>20826</v>
      </c>
      <c r="D3552">
        <v>3551</v>
      </c>
      <c r="E3552">
        <v>20</v>
      </c>
      <c r="F3552" s="8" t="str">
        <f t="shared" si="110"/>
        <v>insert into Inventario values (3551,150,20826,3551,20);</v>
      </c>
    </row>
    <row r="3553" spans="1:6" x14ac:dyDescent="0.25">
      <c r="A3553" s="8">
        <f t="shared" si="111"/>
        <v>3552</v>
      </c>
      <c r="B3553">
        <v>167</v>
      </c>
      <c r="C3553">
        <v>23166</v>
      </c>
      <c r="D3553">
        <v>3552</v>
      </c>
      <c r="E3553">
        <v>21</v>
      </c>
      <c r="F3553" s="8" t="str">
        <f t="shared" si="110"/>
        <v>insert into Inventario values (3552,167,23166,3552,21);</v>
      </c>
    </row>
    <row r="3554" spans="1:6" x14ac:dyDescent="0.25">
      <c r="A3554" s="8">
        <f t="shared" si="111"/>
        <v>3553</v>
      </c>
      <c r="B3554">
        <v>120</v>
      </c>
      <c r="C3554">
        <v>16692</v>
      </c>
      <c r="D3554">
        <v>3553</v>
      </c>
      <c r="E3554">
        <v>22</v>
      </c>
      <c r="F3554" s="8" t="str">
        <f t="shared" si="110"/>
        <v>insert into Inventario values (3553,120,16692,3553,22);</v>
      </c>
    </row>
    <row r="3555" spans="1:6" x14ac:dyDescent="0.25">
      <c r="A3555" s="8">
        <f t="shared" si="111"/>
        <v>3554</v>
      </c>
      <c r="B3555">
        <v>160</v>
      </c>
      <c r="C3555">
        <v>22152</v>
      </c>
      <c r="D3555">
        <v>3554</v>
      </c>
      <c r="E3555">
        <v>23</v>
      </c>
      <c r="F3555" s="8" t="str">
        <f t="shared" si="110"/>
        <v>insert into Inventario values (3554,160,22152,3554,23);</v>
      </c>
    </row>
    <row r="3556" spans="1:6" x14ac:dyDescent="0.25">
      <c r="A3556" s="8">
        <f t="shared" si="111"/>
        <v>3555</v>
      </c>
      <c r="B3556">
        <v>180</v>
      </c>
      <c r="C3556">
        <v>24960</v>
      </c>
      <c r="D3556">
        <v>3555</v>
      </c>
      <c r="E3556">
        <v>24</v>
      </c>
      <c r="F3556" s="8" t="str">
        <f t="shared" si="110"/>
        <v>insert into Inventario values (3555,180,24960,3555,24);</v>
      </c>
    </row>
    <row r="3557" spans="1:6" x14ac:dyDescent="0.25">
      <c r="A3557" s="8">
        <f t="shared" si="111"/>
        <v>3556</v>
      </c>
      <c r="B3557">
        <v>186</v>
      </c>
      <c r="C3557">
        <v>25818</v>
      </c>
      <c r="D3557">
        <v>3556</v>
      </c>
      <c r="E3557">
        <v>25</v>
      </c>
      <c r="F3557" s="8" t="str">
        <f t="shared" si="110"/>
        <v>insert into Inventario values (3556,186,25818,3556,25);</v>
      </c>
    </row>
    <row r="3558" spans="1:6" x14ac:dyDescent="0.25">
      <c r="A3558" s="8">
        <f t="shared" si="111"/>
        <v>3557</v>
      </c>
      <c r="B3558">
        <v>232</v>
      </c>
      <c r="C3558">
        <v>32292</v>
      </c>
      <c r="D3558">
        <v>3557</v>
      </c>
      <c r="E3558">
        <v>26</v>
      </c>
      <c r="F3558" s="8" t="str">
        <f t="shared" si="110"/>
        <v>insert into Inventario values (3557,232,32292,3557,26);</v>
      </c>
    </row>
    <row r="3559" spans="1:6" x14ac:dyDescent="0.25">
      <c r="A3559" s="8">
        <f t="shared" si="111"/>
        <v>3558</v>
      </c>
      <c r="B3559">
        <v>266</v>
      </c>
      <c r="C3559">
        <v>36972</v>
      </c>
      <c r="D3559">
        <v>3558</v>
      </c>
      <c r="E3559">
        <v>27</v>
      </c>
      <c r="F3559" s="8" t="str">
        <f t="shared" si="110"/>
        <v>insert into Inventario values (3558,266,36972,3558,27);</v>
      </c>
    </row>
    <row r="3560" spans="1:6" x14ac:dyDescent="0.25">
      <c r="A3560" s="8">
        <f t="shared" si="111"/>
        <v>3559</v>
      </c>
      <c r="B3560">
        <v>340</v>
      </c>
      <c r="C3560">
        <v>49842</v>
      </c>
      <c r="D3560">
        <v>3559</v>
      </c>
      <c r="E3560">
        <v>28</v>
      </c>
      <c r="F3560" s="8" t="str">
        <f t="shared" si="110"/>
        <v>insert into Inventario values (3559,340,49842,3559,28);</v>
      </c>
    </row>
    <row r="3561" spans="1:6" x14ac:dyDescent="0.25">
      <c r="A3561" s="8">
        <f t="shared" si="111"/>
        <v>3560</v>
      </c>
      <c r="B3561">
        <v>326</v>
      </c>
      <c r="C3561">
        <v>46176</v>
      </c>
      <c r="D3561">
        <v>3560</v>
      </c>
      <c r="E3561">
        <v>29</v>
      </c>
      <c r="F3561" s="8" t="str">
        <f t="shared" si="110"/>
        <v>insert into Inventario values (3560,326,46176,3560,29);</v>
      </c>
    </row>
    <row r="3562" spans="1:6" x14ac:dyDescent="0.25">
      <c r="A3562" s="8">
        <f t="shared" si="111"/>
        <v>3561</v>
      </c>
      <c r="B3562">
        <v>484</v>
      </c>
      <c r="C3562">
        <v>69186</v>
      </c>
      <c r="D3562">
        <v>3561</v>
      </c>
      <c r="E3562">
        <v>30</v>
      </c>
      <c r="F3562" s="8" t="str">
        <f t="shared" si="110"/>
        <v>insert into Inventario values (3561,484,69186,3561,30);</v>
      </c>
    </row>
    <row r="3563" spans="1:6" x14ac:dyDescent="0.25">
      <c r="A3563" s="8">
        <f t="shared" si="111"/>
        <v>3562</v>
      </c>
      <c r="B3563">
        <v>632</v>
      </c>
      <c r="C3563">
        <v>92352</v>
      </c>
      <c r="D3563">
        <v>3562</v>
      </c>
      <c r="E3563">
        <v>31</v>
      </c>
      <c r="F3563" s="8" t="str">
        <f t="shared" si="110"/>
        <v>insert into Inventario values (3562,632,92352,3562,31);</v>
      </c>
    </row>
    <row r="3564" spans="1:6" x14ac:dyDescent="0.25">
      <c r="A3564" s="8">
        <f t="shared" si="111"/>
        <v>3563</v>
      </c>
      <c r="B3564">
        <v>40</v>
      </c>
      <c r="C3564">
        <v>5538</v>
      </c>
      <c r="D3564">
        <v>3563</v>
      </c>
      <c r="E3564">
        <v>32</v>
      </c>
      <c r="F3564" s="8" t="str">
        <f t="shared" si="110"/>
        <v>insert into Inventario values (3563,40,5538,3563,32);</v>
      </c>
    </row>
    <row r="3565" spans="1:6" x14ac:dyDescent="0.25">
      <c r="A3565" s="8">
        <f t="shared" si="111"/>
        <v>3564</v>
      </c>
      <c r="B3565">
        <v>80</v>
      </c>
      <c r="C3565">
        <v>11076</v>
      </c>
      <c r="D3565">
        <v>3564</v>
      </c>
      <c r="E3565">
        <v>33</v>
      </c>
      <c r="F3565" s="8" t="str">
        <f t="shared" si="110"/>
        <v>insert into Inventario values (3564,80,11076,3564,33);</v>
      </c>
    </row>
    <row r="3566" spans="1:6" x14ac:dyDescent="0.25">
      <c r="A3566" s="8">
        <f t="shared" si="111"/>
        <v>3565</v>
      </c>
      <c r="B3566">
        <v>84</v>
      </c>
      <c r="C3566">
        <v>11622</v>
      </c>
      <c r="D3566">
        <v>3565</v>
      </c>
      <c r="E3566">
        <v>1</v>
      </c>
      <c r="F3566" s="8" t="str">
        <f t="shared" si="110"/>
        <v>insert into Inventario values (3565,84,11622,3565,1);</v>
      </c>
    </row>
    <row r="3567" spans="1:6" x14ac:dyDescent="0.25">
      <c r="A3567" s="8">
        <f t="shared" si="111"/>
        <v>3566</v>
      </c>
      <c r="B3567">
        <v>100</v>
      </c>
      <c r="C3567">
        <v>13884</v>
      </c>
      <c r="D3567">
        <v>3566</v>
      </c>
      <c r="E3567">
        <v>2</v>
      </c>
      <c r="F3567" s="8" t="str">
        <f t="shared" si="110"/>
        <v>insert into Inventario values (3566,100,13884,3566,2);</v>
      </c>
    </row>
    <row r="3568" spans="1:6" x14ac:dyDescent="0.25">
      <c r="A3568" s="8">
        <f t="shared" si="111"/>
        <v>3567</v>
      </c>
      <c r="B3568">
        <v>117</v>
      </c>
      <c r="C3568">
        <v>16224</v>
      </c>
      <c r="D3568">
        <v>3567</v>
      </c>
      <c r="E3568">
        <v>3</v>
      </c>
      <c r="F3568" s="8" t="str">
        <f t="shared" si="110"/>
        <v>insert into Inventario values (3567,117,16224,3567,3);</v>
      </c>
    </row>
    <row r="3569" spans="1:6" x14ac:dyDescent="0.25">
      <c r="A3569" s="8">
        <f t="shared" si="111"/>
        <v>3568</v>
      </c>
      <c r="B3569">
        <v>150</v>
      </c>
      <c r="C3569">
        <v>20826</v>
      </c>
      <c r="D3569">
        <v>3568</v>
      </c>
      <c r="E3569">
        <v>4</v>
      </c>
      <c r="F3569" s="8" t="str">
        <f t="shared" si="110"/>
        <v>insert into Inventario values (3568,150,20826,3568,4);</v>
      </c>
    </row>
    <row r="3570" spans="1:6" x14ac:dyDescent="0.25">
      <c r="A3570" s="8">
        <f t="shared" si="111"/>
        <v>3569</v>
      </c>
      <c r="B3570">
        <v>167</v>
      </c>
      <c r="C3570">
        <v>23166</v>
      </c>
      <c r="D3570">
        <v>3569</v>
      </c>
      <c r="E3570">
        <v>5</v>
      </c>
      <c r="F3570" s="8" t="str">
        <f t="shared" si="110"/>
        <v>insert into Inventario values (3569,167,23166,3569,5);</v>
      </c>
    </row>
    <row r="3571" spans="1:6" x14ac:dyDescent="0.25">
      <c r="A3571" s="8">
        <f t="shared" si="111"/>
        <v>3570</v>
      </c>
      <c r="B3571">
        <v>120</v>
      </c>
      <c r="C3571">
        <v>16692</v>
      </c>
      <c r="D3571">
        <v>3570</v>
      </c>
      <c r="E3571">
        <v>6</v>
      </c>
      <c r="F3571" s="8" t="str">
        <f t="shared" si="110"/>
        <v>insert into Inventario values (3570,120,16692,3570,6);</v>
      </c>
    </row>
    <row r="3572" spans="1:6" x14ac:dyDescent="0.25">
      <c r="A3572" s="8">
        <f t="shared" si="111"/>
        <v>3571</v>
      </c>
      <c r="B3572">
        <v>160</v>
      </c>
      <c r="C3572">
        <v>22152</v>
      </c>
      <c r="D3572">
        <v>3571</v>
      </c>
      <c r="E3572">
        <v>7</v>
      </c>
      <c r="F3572" s="8" t="str">
        <f t="shared" si="110"/>
        <v>insert into Inventario values (3571,160,22152,3571,7);</v>
      </c>
    </row>
    <row r="3573" spans="1:6" x14ac:dyDescent="0.25">
      <c r="A3573" s="8">
        <f t="shared" si="111"/>
        <v>3572</v>
      </c>
      <c r="B3573">
        <v>180</v>
      </c>
      <c r="C3573">
        <v>24960</v>
      </c>
      <c r="D3573">
        <v>3572</v>
      </c>
      <c r="E3573">
        <v>8</v>
      </c>
      <c r="F3573" s="8" t="str">
        <f t="shared" si="110"/>
        <v>insert into Inventario values (3572,180,24960,3572,8);</v>
      </c>
    </row>
    <row r="3574" spans="1:6" x14ac:dyDescent="0.25">
      <c r="A3574" s="8">
        <f t="shared" si="111"/>
        <v>3573</v>
      </c>
      <c r="B3574">
        <v>186</v>
      </c>
      <c r="C3574">
        <v>25818</v>
      </c>
      <c r="D3574">
        <v>3573</v>
      </c>
      <c r="E3574">
        <v>9</v>
      </c>
      <c r="F3574" s="8" t="str">
        <f t="shared" si="110"/>
        <v>insert into Inventario values (3573,186,25818,3573,9);</v>
      </c>
    </row>
    <row r="3575" spans="1:6" x14ac:dyDescent="0.25">
      <c r="A3575" s="8">
        <f t="shared" si="111"/>
        <v>3574</v>
      </c>
      <c r="B3575">
        <v>232</v>
      </c>
      <c r="C3575">
        <v>32292</v>
      </c>
      <c r="D3575">
        <v>3574</v>
      </c>
      <c r="E3575">
        <v>10</v>
      </c>
      <c r="F3575" s="8" t="str">
        <f t="shared" si="110"/>
        <v>insert into Inventario values (3574,232,32292,3574,10);</v>
      </c>
    </row>
    <row r="3576" spans="1:6" x14ac:dyDescent="0.25">
      <c r="A3576" s="8">
        <f t="shared" si="111"/>
        <v>3575</v>
      </c>
      <c r="B3576">
        <v>266</v>
      </c>
      <c r="C3576">
        <v>36972</v>
      </c>
      <c r="D3576">
        <v>3575</v>
      </c>
      <c r="E3576">
        <v>11</v>
      </c>
      <c r="F3576" s="8" t="str">
        <f t="shared" si="110"/>
        <v>insert into Inventario values (3575,266,36972,3575,11);</v>
      </c>
    </row>
    <row r="3577" spans="1:6" x14ac:dyDescent="0.25">
      <c r="A3577" s="8">
        <f t="shared" si="111"/>
        <v>3576</v>
      </c>
      <c r="B3577">
        <v>340</v>
      </c>
      <c r="C3577">
        <v>49842</v>
      </c>
      <c r="D3577">
        <v>3576</v>
      </c>
      <c r="E3577">
        <v>12</v>
      </c>
      <c r="F3577" s="8" t="str">
        <f t="shared" si="110"/>
        <v>insert into Inventario values (3576,340,49842,3576,12);</v>
      </c>
    </row>
    <row r="3578" spans="1:6" x14ac:dyDescent="0.25">
      <c r="A3578" s="8">
        <f t="shared" si="111"/>
        <v>3577</v>
      </c>
      <c r="B3578">
        <v>326</v>
      </c>
      <c r="C3578">
        <v>46176</v>
      </c>
      <c r="D3578">
        <v>3577</v>
      </c>
      <c r="E3578">
        <v>13</v>
      </c>
      <c r="F3578" s="8" t="str">
        <f t="shared" si="110"/>
        <v>insert into Inventario values (3577,326,46176,3577,13);</v>
      </c>
    </row>
    <row r="3579" spans="1:6" x14ac:dyDescent="0.25">
      <c r="A3579" s="8">
        <f t="shared" si="111"/>
        <v>3578</v>
      </c>
      <c r="B3579">
        <v>484</v>
      </c>
      <c r="C3579">
        <v>69186</v>
      </c>
      <c r="D3579">
        <v>3578</v>
      </c>
      <c r="E3579">
        <v>14</v>
      </c>
      <c r="F3579" s="8" t="str">
        <f t="shared" si="110"/>
        <v>insert into Inventario values (3578,484,69186,3578,14);</v>
      </c>
    </row>
    <row r="3580" spans="1:6" x14ac:dyDescent="0.25">
      <c r="A3580" s="8">
        <f t="shared" si="111"/>
        <v>3579</v>
      </c>
      <c r="B3580">
        <v>632</v>
      </c>
      <c r="C3580">
        <v>92352</v>
      </c>
      <c r="D3580">
        <v>3579</v>
      </c>
      <c r="E3580">
        <v>15</v>
      </c>
      <c r="F3580" s="8" t="str">
        <f t="shared" si="110"/>
        <v>insert into Inventario values (3579,632,92352,3579,15);</v>
      </c>
    </row>
    <row r="3581" spans="1:6" x14ac:dyDescent="0.25">
      <c r="A3581" s="8">
        <f t="shared" si="111"/>
        <v>3580</v>
      </c>
      <c r="B3581">
        <v>44</v>
      </c>
      <c r="C3581">
        <v>6084</v>
      </c>
      <c r="D3581">
        <v>3580</v>
      </c>
      <c r="E3581">
        <v>16</v>
      </c>
      <c r="F3581" s="8" t="str">
        <f t="shared" si="110"/>
        <v>insert into Inventario values (3580,44,6084,3580,16);</v>
      </c>
    </row>
    <row r="3582" spans="1:6" x14ac:dyDescent="0.25">
      <c r="A3582" s="8">
        <f t="shared" si="111"/>
        <v>3581</v>
      </c>
      <c r="B3582">
        <v>73</v>
      </c>
      <c r="C3582">
        <v>10062</v>
      </c>
      <c r="D3582">
        <v>3581</v>
      </c>
      <c r="E3582">
        <v>17</v>
      </c>
      <c r="F3582" s="8" t="str">
        <f t="shared" si="110"/>
        <v>insert into Inventario values (3581,73,10062,3581,17);</v>
      </c>
    </row>
    <row r="3583" spans="1:6" x14ac:dyDescent="0.25">
      <c r="A3583" s="8">
        <f t="shared" si="111"/>
        <v>3582</v>
      </c>
      <c r="B3583">
        <v>87</v>
      </c>
      <c r="C3583">
        <v>12012</v>
      </c>
      <c r="D3583">
        <v>3582</v>
      </c>
      <c r="E3583">
        <v>18</v>
      </c>
      <c r="F3583" s="8" t="str">
        <f t="shared" si="110"/>
        <v>insert into Inventario values (3582,87,12012,3582,18);</v>
      </c>
    </row>
    <row r="3584" spans="1:6" x14ac:dyDescent="0.25">
      <c r="A3584" s="8">
        <f t="shared" si="111"/>
        <v>3583</v>
      </c>
      <c r="B3584">
        <v>91</v>
      </c>
      <c r="C3584">
        <v>12558</v>
      </c>
      <c r="D3584">
        <v>3583</v>
      </c>
      <c r="E3584">
        <v>19</v>
      </c>
      <c r="F3584" s="8" t="str">
        <f t="shared" si="110"/>
        <v>insert into Inventario values (3583,91,12558,3583,19);</v>
      </c>
    </row>
    <row r="3585" spans="1:6" x14ac:dyDescent="0.25">
      <c r="A3585" s="8">
        <f t="shared" si="111"/>
        <v>3584</v>
      </c>
      <c r="B3585">
        <v>127</v>
      </c>
      <c r="C3585">
        <v>17550</v>
      </c>
      <c r="D3585">
        <v>3584</v>
      </c>
      <c r="E3585">
        <v>20</v>
      </c>
      <c r="F3585" s="8" t="str">
        <f t="shared" si="110"/>
        <v>insert into Inventario values (3584,127,17550,3584,20);</v>
      </c>
    </row>
    <row r="3586" spans="1:6" x14ac:dyDescent="0.25">
      <c r="A3586" s="8">
        <f t="shared" si="111"/>
        <v>3585</v>
      </c>
      <c r="B3586">
        <v>145</v>
      </c>
      <c r="C3586">
        <v>20124</v>
      </c>
      <c r="D3586">
        <v>3585</v>
      </c>
      <c r="E3586">
        <v>21</v>
      </c>
      <c r="F3586" s="8" t="str">
        <f t="shared" si="110"/>
        <v>insert into Inventario values (3585,145,20124,3585,21);</v>
      </c>
    </row>
    <row r="3587" spans="1:6" x14ac:dyDescent="0.25">
      <c r="A3587" s="8">
        <f t="shared" si="111"/>
        <v>3586</v>
      </c>
      <c r="B3587">
        <v>163</v>
      </c>
      <c r="C3587">
        <v>22620</v>
      </c>
      <c r="D3587">
        <v>3586</v>
      </c>
      <c r="E3587">
        <v>22</v>
      </c>
      <c r="F3587" s="8" t="str">
        <f t="shared" ref="F3587:F3650" si="112">"insert into Inventario values ("&amp;A3587&amp;","&amp;B3587&amp;","&amp;C3587&amp;","&amp;D3587&amp;","&amp;E3587&amp;");"</f>
        <v>insert into Inventario values (3586,163,22620,3586,22);</v>
      </c>
    </row>
    <row r="3588" spans="1:6" x14ac:dyDescent="0.25">
      <c r="A3588" s="8">
        <f t="shared" ref="A3588:A3651" si="113">+A3587+1</f>
        <v>3587</v>
      </c>
      <c r="B3588">
        <v>181</v>
      </c>
      <c r="C3588">
        <v>25116</v>
      </c>
      <c r="D3588">
        <v>3587</v>
      </c>
      <c r="E3588">
        <v>23</v>
      </c>
      <c r="F3588" s="8" t="str">
        <f t="shared" si="112"/>
        <v>insert into Inventario values (3587,181,25116,3587,23);</v>
      </c>
    </row>
    <row r="3589" spans="1:6" x14ac:dyDescent="0.25">
      <c r="A3589" s="8">
        <f t="shared" si="113"/>
        <v>3588</v>
      </c>
      <c r="B3589">
        <v>307</v>
      </c>
      <c r="C3589">
        <v>42744</v>
      </c>
      <c r="D3589">
        <v>3588</v>
      </c>
      <c r="E3589">
        <v>24</v>
      </c>
      <c r="F3589" s="8" t="str">
        <f t="shared" si="112"/>
        <v>insert into Inventario values (3588,307,42744,3588,24);</v>
      </c>
    </row>
    <row r="3590" spans="1:6" x14ac:dyDescent="0.25">
      <c r="A3590" s="8">
        <f t="shared" si="113"/>
        <v>3589</v>
      </c>
      <c r="B3590">
        <v>195</v>
      </c>
      <c r="C3590">
        <v>27066</v>
      </c>
      <c r="D3590">
        <v>3589</v>
      </c>
      <c r="E3590">
        <v>25</v>
      </c>
      <c r="F3590" s="8" t="str">
        <f t="shared" si="112"/>
        <v>insert into Inventario values (3589,195,27066,3589,25);</v>
      </c>
    </row>
    <row r="3591" spans="1:6" x14ac:dyDescent="0.25">
      <c r="A3591" s="8">
        <f t="shared" si="113"/>
        <v>3590</v>
      </c>
      <c r="B3591">
        <v>177</v>
      </c>
      <c r="C3591">
        <v>24570</v>
      </c>
      <c r="D3591">
        <v>3590</v>
      </c>
      <c r="E3591">
        <v>26</v>
      </c>
      <c r="F3591" s="8" t="str">
        <f t="shared" si="112"/>
        <v>insert into Inventario values (3590,177,24570,3590,26);</v>
      </c>
    </row>
    <row r="3592" spans="1:6" x14ac:dyDescent="0.25">
      <c r="A3592" s="8">
        <f t="shared" si="113"/>
        <v>3591</v>
      </c>
      <c r="B3592">
        <v>203</v>
      </c>
      <c r="C3592">
        <v>28158</v>
      </c>
      <c r="D3592">
        <v>3591</v>
      </c>
      <c r="E3592">
        <v>27</v>
      </c>
      <c r="F3592" s="8" t="str">
        <f t="shared" si="112"/>
        <v>insert into Inventario values (3591,203,28158,3591,27);</v>
      </c>
    </row>
    <row r="3593" spans="1:6" x14ac:dyDescent="0.25">
      <c r="A3593" s="8">
        <f t="shared" si="113"/>
        <v>3592</v>
      </c>
      <c r="B3593">
        <v>253</v>
      </c>
      <c r="C3593">
        <v>35178</v>
      </c>
      <c r="D3593">
        <v>3592</v>
      </c>
      <c r="E3593">
        <v>28</v>
      </c>
      <c r="F3593" s="8" t="str">
        <f t="shared" si="112"/>
        <v>insert into Inventario values (3592,253,35178,3592,28);</v>
      </c>
    </row>
    <row r="3594" spans="1:6" x14ac:dyDescent="0.25">
      <c r="A3594" s="8">
        <f t="shared" si="113"/>
        <v>3593</v>
      </c>
      <c r="B3594">
        <v>278</v>
      </c>
      <c r="C3594">
        <v>40170</v>
      </c>
      <c r="D3594">
        <v>3593</v>
      </c>
      <c r="E3594">
        <v>29</v>
      </c>
      <c r="F3594" s="8" t="str">
        <f t="shared" si="112"/>
        <v>insert into Inventario values (3593,278,40170,3593,29);</v>
      </c>
    </row>
    <row r="3595" spans="1:6" x14ac:dyDescent="0.25">
      <c r="A3595" s="8">
        <f t="shared" si="113"/>
        <v>3594</v>
      </c>
      <c r="B3595">
        <v>252</v>
      </c>
      <c r="C3595">
        <v>36192</v>
      </c>
      <c r="D3595">
        <v>3594</v>
      </c>
      <c r="E3595">
        <v>30</v>
      </c>
      <c r="F3595" s="8" t="str">
        <f t="shared" si="112"/>
        <v>insert into Inventario values (3594,252,36192,3594,30);</v>
      </c>
    </row>
    <row r="3596" spans="1:6" x14ac:dyDescent="0.25">
      <c r="A3596" s="8">
        <f t="shared" si="113"/>
        <v>3595</v>
      </c>
      <c r="B3596">
        <v>358</v>
      </c>
      <c r="C3596">
        <v>51168</v>
      </c>
      <c r="D3596">
        <v>3595</v>
      </c>
      <c r="E3596">
        <v>31</v>
      </c>
      <c r="F3596" s="8" t="str">
        <f t="shared" si="112"/>
        <v>insert into Inventario values (3595,358,51168,3595,31);</v>
      </c>
    </row>
    <row r="3597" spans="1:6" x14ac:dyDescent="0.25">
      <c r="A3597" s="8">
        <f t="shared" si="113"/>
        <v>3596</v>
      </c>
      <c r="B3597">
        <v>441</v>
      </c>
      <c r="C3597">
        <v>64038</v>
      </c>
      <c r="D3597">
        <v>3596</v>
      </c>
      <c r="E3597">
        <v>32</v>
      </c>
      <c r="F3597" s="8" t="str">
        <f t="shared" si="112"/>
        <v>insert into Inventario values (3596,441,64038,3596,32);</v>
      </c>
    </row>
    <row r="3598" spans="1:6" x14ac:dyDescent="0.25">
      <c r="A3598" s="8">
        <f t="shared" si="113"/>
        <v>3597</v>
      </c>
      <c r="B3598">
        <v>378</v>
      </c>
      <c r="C3598">
        <v>54210</v>
      </c>
      <c r="D3598">
        <v>3597</v>
      </c>
      <c r="E3598">
        <v>33</v>
      </c>
      <c r="F3598" s="8" t="str">
        <f t="shared" si="112"/>
        <v>insert into Inventario values (3597,378,54210,3597,33);</v>
      </c>
    </row>
    <row r="3599" spans="1:6" x14ac:dyDescent="0.25">
      <c r="A3599" s="8">
        <f t="shared" si="113"/>
        <v>3598</v>
      </c>
      <c r="B3599">
        <v>352</v>
      </c>
      <c r="C3599">
        <v>50154</v>
      </c>
      <c r="D3599">
        <v>3598</v>
      </c>
      <c r="E3599">
        <v>1</v>
      </c>
      <c r="F3599" s="8" t="str">
        <f t="shared" si="112"/>
        <v>insert into Inventario values (3598,352,50154,3598,1);</v>
      </c>
    </row>
    <row r="3600" spans="1:6" x14ac:dyDescent="0.25">
      <c r="A3600" s="8">
        <f t="shared" si="113"/>
        <v>3599</v>
      </c>
      <c r="B3600">
        <v>523</v>
      </c>
      <c r="C3600">
        <v>75270</v>
      </c>
      <c r="D3600">
        <v>3599</v>
      </c>
      <c r="E3600">
        <v>2</v>
      </c>
      <c r="F3600" s="8" t="str">
        <f t="shared" si="112"/>
        <v>insert into Inventario values (3599,523,75270,3599,2);</v>
      </c>
    </row>
    <row r="3601" spans="1:6" x14ac:dyDescent="0.25">
      <c r="A3601" s="8">
        <f t="shared" si="113"/>
        <v>3600</v>
      </c>
      <c r="B3601">
        <v>683</v>
      </c>
      <c r="C3601">
        <v>100230</v>
      </c>
      <c r="D3601">
        <v>3600</v>
      </c>
      <c r="E3601">
        <v>3</v>
      </c>
      <c r="F3601" s="8" t="str">
        <f t="shared" si="112"/>
        <v>insert into Inventario values (3600,683,100230,3600,3);</v>
      </c>
    </row>
    <row r="3602" spans="1:6" x14ac:dyDescent="0.25">
      <c r="A3602" s="8">
        <f t="shared" si="113"/>
        <v>3601</v>
      </c>
      <c r="B3602">
        <v>844</v>
      </c>
      <c r="C3602">
        <v>125346</v>
      </c>
      <c r="D3602">
        <v>3601</v>
      </c>
      <c r="E3602">
        <v>4</v>
      </c>
      <c r="F3602" s="8" t="str">
        <f t="shared" si="112"/>
        <v>insert into Inventario values (3601,844,125346,3601,4);</v>
      </c>
    </row>
    <row r="3603" spans="1:6" x14ac:dyDescent="0.25">
      <c r="A3603" s="8">
        <f t="shared" si="113"/>
        <v>3602</v>
      </c>
      <c r="B3603">
        <v>503</v>
      </c>
      <c r="C3603">
        <v>72228</v>
      </c>
      <c r="D3603">
        <v>3602</v>
      </c>
      <c r="E3603">
        <v>5</v>
      </c>
      <c r="F3603" s="8" t="str">
        <f t="shared" si="112"/>
        <v>insert into Inventario values (3602,503,72228,3602,5);</v>
      </c>
    </row>
    <row r="3604" spans="1:6" x14ac:dyDescent="0.25">
      <c r="A3604" s="8">
        <f t="shared" si="113"/>
        <v>3603</v>
      </c>
      <c r="B3604">
        <v>763</v>
      </c>
      <c r="C3604">
        <v>112788</v>
      </c>
      <c r="D3604">
        <v>3603</v>
      </c>
      <c r="E3604">
        <v>6</v>
      </c>
      <c r="F3604" s="8" t="str">
        <f t="shared" si="112"/>
        <v>insert into Inventario values (3603,763,112788,3603,6);</v>
      </c>
    </row>
    <row r="3605" spans="1:6" x14ac:dyDescent="0.25">
      <c r="A3605" s="8">
        <f t="shared" si="113"/>
        <v>3604</v>
      </c>
      <c r="B3605">
        <v>44</v>
      </c>
      <c r="C3605">
        <v>6084</v>
      </c>
      <c r="D3605">
        <v>3604</v>
      </c>
      <c r="E3605">
        <v>7</v>
      </c>
      <c r="F3605" s="8" t="str">
        <f t="shared" si="112"/>
        <v>insert into Inventario values (3604,44,6084,3604,7);</v>
      </c>
    </row>
    <row r="3606" spans="1:6" x14ac:dyDescent="0.25">
      <c r="A3606" s="8">
        <f t="shared" si="113"/>
        <v>3605</v>
      </c>
      <c r="B3606">
        <v>73</v>
      </c>
      <c r="C3606">
        <v>10062</v>
      </c>
      <c r="D3606">
        <v>3605</v>
      </c>
      <c r="E3606">
        <v>8</v>
      </c>
      <c r="F3606" s="8" t="str">
        <f t="shared" si="112"/>
        <v>insert into Inventario values (3605,73,10062,3605,8);</v>
      </c>
    </row>
    <row r="3607" spans="1:6" x14ac:dyDescent="0.25">
      <c r="A3607" s="8">
        <f t="shared" si="113"/>
        <v>3606</v>
      </c>
      <c r="B3607">
        <v>87</v>
      </c>
      <c r="C3607">
        <v>12012</v>
      </c>
      <c r="D3607">
        <v>3606</v>
      </c>
      <c r="E3607">
        <v>9</v>
      </c>
      <c r="F3607" s="8" t="str">
        <f t="shared" si="112"/>
        <v>insert into Inventario values (3606,87,12012,3606,9);</v>
      </c>
    </row>
    <row r="3608" spans="1:6" x14ac:dyDescent="0.25">
      <c r="A3608" s="8">
        <f t="shared" si="113"/>
        <v>3607</v>
      </c>
      <c r="B3608">
        <v>91</v>
      </c>
      <c r="C3608">
        <v>12558</v>
      </c>
      <c r="D3608">
        <v>3607</v>
      </c>
      <c r="E3608">
        <v>10</v>
      </c>
      <c r="F3608" s="8" t="str">
        <f t="shared" si="112"/>
        <v>insert into Inventario values (3607,91,12558,3607,10);</v>
      </c>
    </row>
    <row r="3609" spans="1:6" x14ac:dyDescent="0.25">
      <c r="A3609" s="8">
        <f t="shared" si="113"/>
        <v>3608</v>
      </c>
      <c r="B3609">
        <v>109</v>
      </c>
      <c r="C3609">
        <v>15054</v>
      </c>
      <c r="D3609">
        <v>3608</v>
      </c>
      <c r="E3609">
        <v>11</v>
      </c>
      <c r="F3609" s="8" t="str">
        <f t="shared" si="112"/>
        <v>insert into Inventario values (3608,109,15054,3608,11);</v>
      </c>
    </row>
    <row r="3610" spans="1:6" x14ac:dyDescent="0.25">
      <c r="A3610" s="8">
        <f t="shared" si="113"/>
        <v>3609</v>
      </c>
      <c r="B3610">
        <v>127</v>
      </c>
      <c r="C3610">
        <v>17550</v>
      </c>
      <c r="D3610">
        <v>3609</v>
      </c>
      <c r="E3610">
        <v>12</v>
      </c>
      <c r="F3610" s="8" t="str">
        <f t="shared" si="112"/>
        <v>insert into Inventario values (3609,127,17550,3609,12);</v>
      </c>
    </row>
    <row r="3611" spans="1:6" x14ac:dyDescent="0.25">
      <c r="A3611" s="8">
        <f t="shared" si="113"/>
        <v>3610</v>
      </c>
      <c r="B3611">
        <v>163</v>
      </c>
      <c r="C3611">
        <v>22620</v>
      </c>
      <c r="D3611">
        <v>3610</v>
      </c>
      <c r="E3611">
        <v>13</v>
      </c>
      <c r="F3611" s="8" t="str">
        <f t="shared" si="112"/>
        <v>insert into Inventario values (3610,163,22620,3610,13);</v>
      </c>
    </row>
    <row r="3612" spans="1:6" x14ac:dyDescent="0.25">
      <c r="A3612" s="8">
        <f t="shared" si="113"/>
        <v>3611</v>
      </c>
      <c r="B3612">
        <v>181</v>
      </c>
      <c r="C3612">
        <v>25116</v>
      </c>
      <c r="D3612">
        <v>3611</v>
      </c>
      <c r="E3612">
        <v>14</v>
      </c>
      <c r="F3612" s="8" t="str">
        <f t="shared" si="112"/>
        <v>insert into Inventario values (3611,181,25116,3611,14);</v>
      </c>
    </row>
    <row r="3613" spans="1:6" x14ac:dyDescent="0.25">
      <c r="A3613" s="8">
        <f t="shared" si="113"/>
        <v>3612</v>
      </c>
      <c r="B3613">
        <v>307</v>
      </c>
      <c r="C3613">
        <v>42744</v>
      </c>
      <c r="D3613">
        <v>3612</v>
      </c>
      <c r="E3613">
        <v>15</v>
      </c>
      <c r="F3613" s="8" t="str">
        <f t="shared" si="112"/>
        <v>insert into Inventario values (3612,307,42744,3612,15);</v>
      </c>
    </row>
    <row r="3614" spans="1:6" x14ac:dyDescent="0.25">
      <c r="A3614" s="8">
        <f t="shared" si="113"/>
        <v>3613</v>
      </c>
      <c r="B3614">
        <v>174</v>
      </c>
      <c r="C3614">
        <v>24102</v>
      </c>
      <c r="D3614">
        <v>3613</v>
      </c>
      <c r="E3614">
        <v>16</v>
      </c>
      <c r="F3614" s="8" t="str">
        <f t="shared" si="112"/>
        <v>insert into Inventario values (3613,174,24102,3613,16);</v>
      </c>
    </row>
    <row r="3615" spans="1:6" x14ac:dyDescent="0.25">
      <c r="A3615" s="8">
        <f t="shared" si="113"/>
        <v>3614</v>
      </c>
      <c r="B3615">
        <v>195</v>
      </c>
      <c r="C3615">
        <v>27066</v>
      </c>
      <c r="D3615">
        <v>3614</v>
      </c>
      <c r="E3615">
        <v>17</v>
      </c>
      <c r="F3615" s="8" t="str">
        <f t="shared" si="112"/>
        <v>insert into Inventario values (3614,195,27066,3614,17);</v>
      </c>
    </row>
    <row r="3616" spans="1:6" x14ac:dyDescent="0.25">
      <c r="A3616" s="8">
        <f t="shared" si="113"/>
        <v>3615</v>
      </c>
      <c r="B3616">
        <v>177</v>
      </c>
      <c r="C3616">
        <v>24570</v>
      </c>
      <c r="D3616">
        <v>3615</v>
      </c>
      <c r="E3616">
        <v>18</v>
      </c>
      <c r="F3616" s="8" t="str">
        <f t="shared" si="112"/>
        <v>insert into Inventario values (3615,177,24570,3615,18);</v>
      </c>
    </row>
    <row r="3617" spans="1:6" x14ac:dyDescent="0.25">
      <c r="A3617" s="8">
        <f t="shared" si="113"/>
        <v>3616</v>
      </c>
      <c r="B3617">
        <v>203</v>
      </c>
      <c r="C3617">
        <v>28158</v>
      </c>
      <c r="D3617">
        <v>3616</v>
      </c>
      <c r="E3617">
        <v>19</v>
      </c>
      <c r="F3617" s="8" t="str">
        <f t="shared" si="112"/>
        <v>insert into Inventario values (3616,203,28158,3616,19);</v>
      </c>
    </row>
    <row r="3618" spans="1:6" x14ac:dyDescent="0.25">
      <c r="A3618" s="8">
        <f t="shared" si="113"/>
        <v>3617</v>
      </c>
      <c r="B3618">
        <v>253</v>
      </c>
      <c r="C3618">
        <v>35178</v>
      </c>
      <c r="D3618">
        <v>3617</v>
      </c>
      <c r="E3618">
        <v>20</v>
      </c>
      <c r="F3618" s="8" t="str">
        <f t="shared" si="112"/>
        <v>insert into Inventario values (3617,253,35178,3617,20);</v>
      </c>
    </row>
    <row r="3619" spans="1:6" x14ac:dyDescent="0.25">
      <c r="A3619" s="8">
        <f t="shared" si="113"/>
        <v>3618</v>
      </c>
      <c r="B3619">
        <v>278</v>
      </c>
      <c r="C3619">
        <v>40170</v>
      </c>
      <c r="D3619">
        <v>3618</v>
      </c>
      <c r="E3619">
        <v>21</v>
      </c>
      <c r="F3619" s="8" t="str">
        <f t="shared" si="112"/>
        <v>insert into Inventario values (3618,278,40170,3618,21);</v>
      </c>
    </row>
    <row r="3620" spans="1:6" x14ac:dyDescent="0.25">
      <c r="A3620" s="8">
        <f t="shared" si="113"/>
        <v>3619</v>
      </c>
      <c r="B3620">
        <v>252</v>
      </c>
      <c r="C3620">
        <v>36192</v>
      </c>
      <c r="D3620">
        <v>3619</v>
      </c>
      <c r="E3620">
        <v>22</v>
      </c>
      <c r="F3620" s="8" t="str">
        <f t="shared" si="112"/>
        <v>insert into Inventario values (3619,252,36192,3619,22);</v>
      </c>
    </row>
    <row r="3621" spans="1:6" x14ac:dyDescent="0.25">
      <c r="A3621" s="8">
        <f t="shared" si="113"/>
        <v>3620</v>
      </c>
      <c r="B3621">
        <v>358</v>
      </c>
      <c r="C3621">
        <v>51168</v>
      </c>
      <c r="D3621">
        <v>3620</v>
      </c>
      <c r="E3621">
        <v>23</v>
      </c>
      <c r="F3621" s="8" t="str">
        <f t="shared" si="112"/>
        <v>insert into Inventario values (3620,358,51168,3620,23);</v>
      </c>
    </row>
    <row r="3622" spans="1:6" x14ac:dyDescent="0.25">
      <c r="A3622" s="8">
        <f t="shared" si="113"/>
        <v>3621</v>
      </c>
      <c r="B3622">
        <v>441</v>
      </c>
      <c r="C3622">
        <v>64038</v>
      </c>
      <c r="D3622">
        <v>3621</v>
      </c>
      <c r="E3622">
        <v>24</v>
      </c>
      <c r="F3622" s="8" t="str">
        <f t="shared" si="112"/>
        <v>insert into Inventario values (3621,441,64038,3621,24);</v>
      </c>
    </row>
    <row r="3623" spans="1:6" x14ac:dyDescent="0.25">
      <c r="A3623" s="8">
        <f t="shared" si="113"/>
        <v>3622</v>
      </c>
      <c r="B3623">
        <v>378</v>
      </c>
      <c r="C3623">
        <v>54210</v>
      </c>
      <c r="D3623">
        <v>3622</v>
      </c>
      <c r="E3623">
        <v>25</v>
      </c>
      <c r="F3623" s="8" t="str">
        <f t="shared" si="112"/>
        <v>insert into Inventario values (3622,378,54210,3622,25);</v>
      </c>
    </row>
    <row r="3624" spans="1:6" x14ac:dyDescent="0.25">
      <c r="A3624" s="8">
        <f t="shared" si="113"/>
        <v>3623</v>
      </c>
      <c r="B3624">
        <v>421</v>
      </c>
      <c r="C3624">
        <v>60918</v>
      </c>
      <c r="D3624">
        <v>3623</v>
      </c>
      <c r="E3624">
        <v>26</v>
      </c>
      <c r="F3624" s="8" t="str">
        <f t="shared" si="112"/>
        <v>insert into Inventario values (3623,421,60918,3623,26);</v>
      </c>
    </row>
    <row r="3625" spans="1:6" x14ac:dyDescent="0.25">
      <c r="A3625" s="8">
        <f t="shared" si="113"/>
        <v>3624</v>
      </c>
      <c r="B3625">
        <v>352</v>
      </c>
      <c r="C3625">
        <v>50154</v>
      </c>
      <c r="D3625">
        <v>3624</v>
      </c>
      <c r="E3625">
        <v>27</v>
      </c>
      <c r="F3625" s="8" t="str">
        <f t="shared" si="112"/>
        <v>insert into Inventario values (3624,352,50154,3624,27);</v>
      </c>
    </row>
    <row r="3626" spans="1:6" x14ac:dyDescent="0.25">
      <c r="A3626" s="8">
        <f t="shared" si="113"/>
        <v>3625</v>
      </c>
      <c r="B3626">
        <v>464</v>
      </c>
      <c r="C3626">
        <v>67704</v>
      </c>
      <c r="D3626">
        <v>3625</v>
      </c>
      <c r="E3626">
        <v>28</v>
      </c>
      <c r="F3626" s="8" t="str">
        <f t="shared" si="112"/>
        <v>insert into Inventario values (3625,464,67704,3625,28);</v>
      </c>
    </row>
    <row r="3627" spans="1:6" x14ac:dyDescent="0.25">
      <c r="A3627" s="8">
        <f t="shared" si="113"/>
        <v>3626</v>
      </c>
      <c r="B3627">
        <v>523</v>
      </c>
      <c r="C3627">
        <v>75270</v>
      </c>
      <c r="D3627">
        <v>3626</v>
      </c>
      <c r="E3627">
        <v>29</v>
      </c>
      <c r="F3627" s="8" t="str">
        <f t="shared" si="112"/>
        <v>insert into Inventario values (3626,523,75270,3626,29);</v>
      </c>
    </row>
    <row r="3628" spans="1:6" x14ac:dyDescent="0.25">
      <c r="A3628" s="8">
        <f t="shared" si="113"/>
        <v>3627</v>
      </c>
      <c r="B3628">
        <v>683</v>
      </c>
      <c r="C3628">
        <v>100230</v>
      </c>
      <c r="D3628">
        <v>3627</v>
      </c>
      <c r="E3628">
        <v>30</v>
      </c>
      <c r="F3628" s="8" t="str">
        <f t="shared" si="112"/>
        <v>insert into Inventario values (3627,683,100230,3627,30);</v>
      </c>
    </row>
    <row r="3629" spans="1:6" x14ac:dyDescent="0.25">
      <c r="A3629" s="8">
        <f t="shared" si="113"/>
        <v>3628</v>
      </c>
      <c r="B3629">
        <v>844</v>
      </c>
      <c r="C3629">
        <v>125346</v>
      </c>
      <c r="D3629">
        <v>3628</v>
      </c>
      <c r="E3629">
        <v>31</v>
      </c>
      <c r="F3629" s="8" t="str">
        <f t="shared" si="112"/>
        <v>insert into Inventario values (3628,844,125346,3628,31);</v>
      </c>
    </row>
    <row r="3630" spans="1:6" x14ac:dyDescent="0.25">
      <c r="A3630" s="8">
        <f t="shared" si="113"/>
        <v>3629</v>
      </c>
      <c r="B3630">
        <v>503</v>
      </c>
      <c r="C3630">
        <v>72228</v>
      </c>
      <c r="D3630">
        <v>3629</v>
      </c>
      <c r="E3630">
        <v>32</v>
      </c>
      <c r="F3630" s="8" t="str">
        <f t="shared" si="112"/>
        <v>insert into Inventario values (3629,503,72228,3629,32);</v>
      </c>
    </row>
    <row r="3631" spans="1:6" x14ac:dyDescent="0.25">
      <c r="A3631" s="8">
        <f t="shared" si="113"/>
        <v>3630</v>
      </c>
      <c r="B3631">
        <v>618</v>
      </c>
      <c r="C3631">
        <v>90168</v>
      </c>
      <c r="D3631">
        <v>3630</v>
      </c>
      <c r="E3631">
        <v>33</v>
      </c>
      <c r="F3631" s="8" t="str">
        <f t="shared" si="112"/>
        <v>insert into Inventario values (3630,618,90168,3630,33);</v>
      </c>
    </row>
    <row r="3632" spans="1:6" x14ac:dyDescent="0.25">
      <c r="A3632" s="8">
        <f t="shared" si="113"/>
        <v>3631</v>
      </c>
      <c r="B3632">
        <v>908</v>
      </c>
      <c r="C3632">
        <v>135408</v>
      </c>
      <c r="D3632">
        <v>3631</v>
      </c>
      <c r="E3632">
        <v>1</v>
      </c>
      <c r="F3632" s="8" t="str">
        <f t="shared" si="112"/>
        <v>insert into Inventario values (3631,908,135408,3631,1);</v>
      </c>
    </row>
    <row r="3633" spans="1:6" x14ac:dyDescent="0.25">
      <c r="A3633" s="8">
        <f t="shared" si="113"/>
        <v>3632</v>
      </c>
      <c r="B3633">
        <v>1125</v>
      </c>
      <c r="C3633">
        <v>169182</v>
      </c>
      <c r="D3633">
        <v>3632</v>
      </c>
      <c r="E3633">
        <v>2</v>
      </c>
      <c r="F3633" s="8" t="str">
        <f t="shared" si="112"/>
        <v>insert into Inventario values (3632,1125,169182,3632,2);</v>
      </c>
    </row>
    <row r="3634" spans="1:6" x14ac:dyDescent="0.25">
      <c r="A3634" s="8">
        <f t="shared" si="113"/>
        <v>3633</v>
      </c>
      <c r="B3634">
        <v>763</v>
      </c>
      <c r="C3634">
        <v>112788</v>
      </c>
      <c r="D3634">
        <v>3633</v>
      </c>
      <c r="E3634">
        <v>3</v>
      </c>
      <c r="F3634" s="8" t="str">
        <f t="shared" si="112"/>
        <v>insert into Inventario values (3633,763,112788,3633,3);</v>
      </c>
    </row>
    <row r="3635" spans="1:6" x14ac:dyDescent="0.25">
      <c r="A3635" s="8">
        <f t="shared" si="113"/>
        <v>3634</v>
      </c>
      <c r="B3635">
        <v>1978</v>
      </c>
      <c r="C3635">
        <v>300768</v>
      </c>
      <c r="D3635">
        <v>3634</v>
      </c>
      <c r="E3635">
        <v>4</v>
      </c>
      <c r="F3635" s="8" t="str">
        <f t="shared" si="112"/>
        <v>insert into Inventario values (3634,1978,300768,3634,4);</v>
      </c>
    </row>
    <row r="3636" spans="1:6" x14ac:dyDescent="0.25">
      <c r="A3636" s="8">
        <f t="shared" si="113"/>
        <v>3635</v>
      </c>
      <c r="B3636">
        <v>60</v>
      </c>
      <c r="C3636">
        <v>8658</v>
      </c>
      <c r="D3636">
        <v>3635</v>
      </c>
      <c r="E3636">
        <v>5</v>
      </c>
      <c r="F3636" s="8" t="str">
        <f t="shared" si="112"/>
        <v>insert into Inventario values (3635,60,8658,3635,5);</v>
      </c>
    </row>
    <row r="3637" spans="1:6" x14ac:dyDescent="0.25">
      <c r="A3637" s="8">
        <f t="shared" si="113"/>
        <v>3636</v>
      </c>
      <c r="B3637">
        <v>80</v>
      </c>
      <c r="C3637">
        <v>11076</v>
      </c>
      <c r="D3637">
        <v>3636</v>
      </c>
      <c r="E3637">
        <v>6</v>
      </c>
      <c r="F3637" s="8" t="str">
        <f t="shared" si="112"/>
        <v>insert into Inventario values (3636,80,11076,3636,6);</v>
      </c>
    </row>
    <row r="3638" spans="1:6" x14ac:dyDescent="0.25">
      <c r="A3638" s="8">
        <f t="shared" si="113"/>
        <v>3637</v>
      </c>
      <c r="B3638">
        <v>44</v>
      </c>
      <c r="C3638">
        <v>6084</v>
      </c>
      <c r="D3638">
        <v>3637</v>
      </c>
      <c r="E3638">
        <v>7</v>
      </c>
      <c r="F3638" s="8" t="str">
        <f t="shared" si="112"/>
        <v>insert into Inventario values (3637,44,6084,3637,7);</v>
      </c>
    </row>
    <row r="3639" spans="1:6" x14ac:dyDescent="0.25">
      <c r="A3639" s="8">
        <f t="shared" si="113"/>
        <v>3638</v>
      </c>
      <c r="B3639">
        <v>73</v>
      </c>
      <c r="C3639">
        <v>10062</v>
      </c>
      <c r="D3639">
        <v>3638</v>
      </c>
      <c r="E3639">
        <v>8</v>
      </c>
      <c r="F3639" s="8" t="str">
        <f t="shared" si="112"/>
        <v>insert into Inventario values (3638,73,10062,3638,8);</v>
      </c>
    </row>
    <row r="3640" spans="1:6" x14ac:dyDescent="0.25">
      <c r="A3640" s="8">
        <f t="shared" si="113"/>
        <v>3639</v>
      </c>
      <c r="B3640">
        <v>87</v>
      </c>
      <c r="C3640">
        <v>12012</v>
      </c>
      <c r="D3640">
        <v>3639</v>
      </c>
      <c r="E3640">
        <v>9</v>
      </c>
      <c r="F3640" s="8" t="str">
        <f t="shared" si="112"/>
        <v>insert into Inventario values (3639,87,12012,3639,9);</v>
      </c>
    </row>
    <row r="3641" spans="1:6" x14ac:dyDescent="0.25">
      <c r="A3641" s="8">
        <f t="shared" si="113"/>
        <v>3640</v>
      </c>
      <c r="B3641">
        <v>91</v>
      </c>
      <c r="C3641">
        <v>12558</v>
      </c>
      <c r="D3641">
        <v>3640</v>
      </c>
      <c r="E3641">
        <v>10</v>
      </c>
      <c r="F3641" s="8" t="str">
        <f t="shared" si="112"/>
        <v>insert into Inventario values (3640,91,12558,3640,10);</v>
      </c>
    </row>
    <row r="3642" spans="1:6" x14ac:dyDescent="0.25">
      <c r="A3642" s="8">
        <f t="shared" si="113"/>
        <v>3641</v>
      </c>
      <c r="B3642">
        <v>127</v>
      </c>
      <c r="C3642">
        <v>17550</v>
      </c>
      <c r="D3642">
        <v>3641</v>
      </c>
      <c r="E3642">
        <v>11</v>
      </c>
      <c r="F3642" s="8" t="str">
        <f t="shared" si="112"/>
        <v>insert into Inventario values (3641,127,17550,3641,11);</v>
      </c>
    </row>
    <row r="3643" spans="1:6" x14ac:dyDescent="0.25">
      <c r="A3643" s="8">
        <f t="shared" si="113"/>
        <v>3642</v>
      </c>
      <c r="B3643">
        <v>163</v>
      </c>
      <c r="C3643">
        <v>22620</v>
      </c>
      <c r="D3643">
        <v>3642</v>
      </c>
      <c r="E3643">
        <v>12</v>
      </c>
      <c r="F3643" s="8" t="str">
        <f t="shared" si="112"/>
        <v>insert into Inventario values (3642,163,22620,3642,12);</v>
      </c>
    </row>
    <row r="3644" spans="1:6" x14ac:dyDescent="0.25">
      <c r="A3644" s="8">
        <f t="shared" si="113"/>
        <v>3643</v>
      </c>
      <c r="B3644">
        <v>181</v>
      </c>
      <c r="C3644">
        <v>25116</v>
      </c>
      <c r="D3644">
        <v>3643</v>
      </c>
      <c r="E3644">
        <v>13</v>
      </c>
      <c r="F3644" s="8" t="str">
        <f t="shared" si="112"/>
        <v>insert into Inventario values (3643,181,25116,3643,13);</v>
      </c>
    </row>
    <row r="3645" spans="1:6" x14ac:dyDescent="0.25">
      <c r="A3645" s="8">
        <f t="shared" si="113"/>
        <v>3644</v>
      </c>
      <c r="B3645">
        <v>195</v>
      </c>
      <c r="C3645">
        <v>27066</v>
      </c>
      <c r="D3645">
        <v>3644</v>
      </c>
      <c r="E3645">
        <v>14</v>
      </c>
      <c r="F3645" s="8" t="str">
        <f t="shared" si="112"/>
        <v>insert into Inventario values (3644,195,27066,3644,14);</v>
      </c>
    </row>
    <row r="3646" spans="1:6" x14ac:dyDescent="0.25">
      <c r="A3646" s="8">
        <f t="shared" si="113"/>
        <v>3645</v>
      </c>
      <c r="B3646">
        <v>177</v>
      </c>
      <c r="C3646">
        <v>24570</v>
      </c>
      <c r="D3646">
        <v>3645</v>
      </c>
      <c r="E3646">
        <v>15</v>
      </c>
      <c r="F3646" s="8" t="str">
        <f t="shared" si="112"/>
        <v>insert into Inventario values (3645,177,24570,3645,15);</v>
      </c>
    </row>
    <row r="3647" spans="1:6" x14ac:dyDescent="0.25">
      <c r="A3647" s="8">
        <f t="shared" si="113"/>
        <v>3646</v>
      </c>
      <c r="B3647">
        <v>203</v>
      </c>
      <c r="C3647">
        <v>28158</v>
      </c>
      <c r="D3647">
        <v>3646</v>
      </c>
      <c r="E3647">
        <v>16</v>
      </c>
      <c r="F3647" s="8" t="str">
        <f t="shared" si="112"/>
        <v>insert into Inventario values (3646,203,28158,3646,16);</v>
      </c>
    </row>
    <row r="3648" spans="1:6" x14ac:dyDescent="0.25">
      <c r="A3648" s="8">
        <f t="shared" si="113"/>
        <v>3647</v>
      </c>
      <c r="B3648">
        <v>253</v>
      </c>
      <c r="C3648">
        <v>35178</v>
      </c>
      <c r="D3648">
        <v>3647</v>
      </c>
      <c r="E3648">
        <v>17</v>
      </c>
      <c r="F3648" s="8" t="str">
        <f t="shared" si="112"/>
        <v>insert into Inventario values (3647,253,35178,3647,17);</v>
      </c>
    </row>
    <row r="3649" spans="1:6" x14ac:dyDescent="0.25">
      <c r="A3649" s="8">
        <f t="shared" si="113"/>
        <v>3648</v>
      </c>
      <c r="B3649">
        <v>278</v>
      </c>
      <c r="C3649">
        <v>40170</v>
      </c>
      <c r="D3649">
        <v>3648</v>
      </c>
      <c r="E3649">
        <v>18</v>
      </c>
      <c r="F3649" s="8" t="str">
        <f t="shared" si="112"/>
        <v>insert into Inventario values (3648,278,40170,3648,18);</v>
      </c>
    </row>
    <row r="3650" spans="1:6" x14ac:dyDescent="0.25">
      <c r="A3650" s="8">
        <f t="shared" si="113"/>
        <v>3649</v>
      </c>
      <c r="B3650">
        <v>252</v>
      </c>
      <c r="C3650">
        <v>36192</v>
      </c>
      <c r="D3650">
        <v>3649</v>
      </c>
      <c r="E3650">
        <v>19</v>
      </c>
      <c r="F3650" s="8" t="str">
        <f t="shared" si="112"/>
        <v>insert into Inventario values (3649,252,36192,3649,19);</v>
      </c>
    </row>
    <row r="3651" spans="1:6" x14ac:dyDescent="0.25">
      <c r="A3651" s="8">
        <f t="shared" si="113"/>
        <v>3650</v>
      </c>
      <c r="B3651">
        <v>358</v>
      </c>
      <c r="C3651">
        <v>51168</v>
      </c>
      <c r="D3651">
        <v>3650</v>
      </c>
      <c r="E3651">
        <v>20</v>
      </c>
      <c r="F3651" s="8" t="str">
        <f t="shared" ref="F3651:F3714" si="114">"insert into Inventario values ("&amp;A3651&amp;","&amp;B3651&amp;","&amp;C3651&amp;","&amp;D3651&amp;","&amp;E3651&amp;");"</f>
        <v>insert into Inventario values (3650,358,51168,3650,20);</v>
      </c>
    </row>
    <row r="3652" spans="1:6" x14ac:dyDescent="0.25">
      <c r="A3652" s="8">
        <f t="shared" ref="A3652:A3715" si="115">+A3651+1</f>
        <v>3651</v>
      </c>
      <c r="B3652">
        <v>441</v>
      </c>
      <c r="C3652">
        <v>64038</v>
      </c>
      <c r="D3652">
        <v>3651</v>
      </c>
      <c r="E3652">
        <v>21</v>
      </c>
      <c r="F3652" s="8" t="str">
        <f t="shared" si="114"/>
        <v>insert into Inventario values (3651,441,64038,3651,21);</v>
      </c>
    </row>
    <row r="3653" spans="1:6" x14ac:dyDescent="0.25">
      <c r="A3653" s="8">
        <f t="shared" si="115"/>
        <v>3652</v>
      </c>
      <c r="B3653">
        <v>378</v>
      </c>
      <c r="C3653">
        <v>54210</v>
      </c>
      <c r="D3653">
        <v>3652</v>
      </c>
      <c r="E3653">
        <v>22</v>
      </c>
      <c r="F3653" s="8" t="str">
        <f t="shared" si="114"/>
        <v>insert into Inventario values (3652,378,54210,3652,22);</v>
      </c>
    </row>
    <row r="3654" spans="1:6" x14ac:dyDescent="0.25">
      <c r="A3654" s="8">
        <f t="shared" si="115"/>
        <v>3653</v>
      </c>
      <c r="B3654">
        <v>421</v>
      </c>
      <c r="C3654">
        <v>60918</v>
      </c>
      <c r="D3654">
        <v>3653</v>
      </c>
      <c r="E3654">
        <v>23</v>
      </c>
      <c r="F3654" s="8" t="str">
        <f t="shared" si="114"/>
        <v>insert into Inventario values (3653,421,60918,3653,23);</v>
      </c>
    </row>
    <row r="3655" spans="1:6" x14ac:dyDescent="0.25">
      <c r="A3655" s="8">
        <f t="shared" si="115"/>
        <v>3654</v>
      </c>
      <c r="B3655">
        <v>523</v>
      </c>
      <c r="C3655">
        <v>75270</v>
      </c>
      <c r="D3655">
        <v>3654</v>
      </c>
      <c r="E3655">
        <v>24</v>
      </c>
      <c r="F3655" s="8" t="str">
        <f t="shared" si="114"/>
        <v>insert into Inventario values (3654,523,75270,3654,24);</v>
      </c>
    </row>
    <row r="3656" spans="1:6" x14ac:dyDescent="0.25">
      <c r="A3656" s="8">
        <f t="shared" si="115"/>
        <v>3655</v>
      </c>
      <c r="B3656">
        <v>683</v>
      </c>
      <c r="C3656">
        <v>100230</v>
      </c>
      <c r="D3656">
        <v>3655</v>
      </c>
      <c r="E3656">
        <v>25</v>
      </c>
      <c r="F3656" s="8" t="str">
        <f t="shared" si="114"/>
        <v>insert into Inventario values (3655,683,100230,3655,25);</v>
      </c>
    </row>
    <row r="3657" spans="1:6" x14ac:dyDescent="0.25">
      <c r="A3657" s="8">
        <f t="shared" si="115"/>
        <v>3656</v>
      </c>
      <c r="B3657">
        <v>763</v>
      </c>
      <c r="C3657">
        <v>112788</v>
      </c>
      <c r="D3657">
        <v>3656</v>
      </c>
      <c r="E3657">
        <v>26</v>
      </c>
      <c r="F3657" s="8" t="str">
        <f t="shared" si="114"/>
        <v>insert into Inventario values (3656,763,112788,3656,26);</v>
      </c>
    </row>
    <row r="3658" spans="1:6" x14ac:dyDescent="0.25">
      <c r="A3658" s="8">
        <f t="shared" si="115"/>
        <v>3657</v>
      </c>
      <c r="B3658">
        <v>44</v>
      </c>
      <c r="C3658">
        <v>6084</v>
      </c>
      <c r="D3658">
        <v>3657</v>
      </c>
      <c r="E3658">
        <v>27</v>
      </c>
      <c r="F3658" s="8" t="str">
        <f t="shared" si="114"/>
        <v>insert into Inventario values (3657,44,6084,3657,27);</v>
      </c>
    </row>
    <row r="3659" spans="1:6" x14ac:dyDescent="0.25">
      <c r="A3659" s="8">
        <f t="shared" si="115"/>
        <v>3658</v>
      </c>
      <c r="B3659">
        <v>87</v>
      </c>
      <c r="C3659">
        <v>12012</v>
      </c>
      <c r="D3659">
        <v>3658</v>
      </c>
      <c r="E3659">
        <v>28</v>
      </c>
      <c r="F3659" s="8" t="str">
        <f t="shared" si="114"/>
        <v>insert into Inventario values (3658,87,12012,3658,28);</v>
      </c>
    </row>
    <row r="3660" spans="1:6" x14ac:dyDescent="0.25">
      <c r="A3660" s="8">
        <f t="shared" si="115"/>
        <v>3659</v>
      </c>
      <c r="B3660">
        <v>91</v>
      </c>
      <c r="C3660">
        <v>12558</v>
      </c>
      <c r="D3660">
        <v>3659</v>
      </c>
      <c r="E3660">
        <v>29</v>
      </c>
      <c r="F3660" s="8" t="str">
        <f t="shared" si="114"/>
        <v>insert into Inventario values (3659,91,12558,3659,29);</v>
      </c>
    </row>
    <row r="3661" spans="1:6" x14ac:dyDescent="0.25">
      <c r="A3661" s="8">
        <f t="shared" si="115"/>
        <v>3660</v>
      </c>
      <c r="B3661">
        <v>127</v>
      </c>
      <c r="C3661">
        <v>17550</v>
      </c>
      <c r="D3661">
        <v>3660</v>
      </c>
      <c r="E3661">
        <v>30</v>
      </c>
      <c r="F3661" s="8" t="str">
        <f t="shared" si="114"/>
        <v>insert into Inventario values (3660,127,17550,3660,30);</v>
      </c>
    </row>
    <row r="3662" spans="1:6" x14ac:dyDescent="0.25">
      <c r="A3662" s="8">
        <f t="shared" si="115"/>
        <v>3661</v>
      </c>
      <c r="B3662">
        <v>181</v>
      </c>
      <c r="C3662">
        <v>25116</v>
      </c>
      <c r="D3662">
        <v>3661</v>
      </c>
      <c r="E3662">
        <v>31</v>
      </c>
      <c r="F3662" s="8" t="str">
        <f t="shared" si="114"/>
        <v>insert into Inventario values (3661,181,25116,3661,31);</v>
      </c>
    </row>
    <row r="3663" spans="1:6" x14ac:dyDescent="0.25">
      <c r="A3663" s="8">
        <f t="shared" si="115"/>
        <v>3662</v>
      </c>
      <c r="B3663">
        <v>195</v>
      </c>
      <c r="C3663">
        <v>27066</v>
      </c>
      <c r="D3663">
        <v>3662</v>
      </c>
      <c r="E3663">
        <v>32</v>
      </c>
      <c r="F3663" s="8" t="str">
        <f t="shared" si="114"/>
        <v>insert into Inventario values (3662,195,27066,3662,32);</v>
      </c>
    </row>
    <row r="3664" spans="1:6" x14ac:dyDescent="0.25">
      <c r="A3664" s="8">
        <f t="shared" si="115"/>
        <v>3663</v>
      </c>
      <c r="B3664">
        <v>203</v>
      </c>
      <c r="C3664">
        <v>28158</v>
      </c>
      <c r="D3664">
        <v>3663</v>
      </c>
      <c r="E3664">
        <v>33</v>
      </c>
      <c r="F3664" s="8" t="str">
        <f t="shared" si="114"/>
        <v>insert into Inventario values (3663,203,28158,3663,33);</v>
      </c>
    </row>
    <row r="3665" spans="1:6" x14ac:dyDescent="0.25">
      <c r="A3665" s="8">
        <f t="shared" si="115"/>
        <v>3664</v>
      </c>
      <c r="B3665">
        <v>253</v>
      </c>
      <c r="C3665">
        <v>35178</v>
      </c>
      <c r="D3665">
        <v>3664</v>
      </c>
      <c r="E3665">
        <v>1</v>
      </c>
      <c r="F3665" s="8" t="str">
        <f t="shared" si="114"/>
        <v>insert into Inventario values (3664,253,35178,3664,1);</v>
      </c>
    </row>
    <row r="3666" spans="1:6" x14ac:dyDescent="0.25">
      <c r="A3666" s="8">
        <f t="shared" si="115"/>
        <v>3665</v>
      </c>
      <c r="B3666">
        <v>278</v>
      </c>
      <c r="C3666">
        <v>40170</v>
      </c>
      <c r="D3666">
        <v>3665</v>
      </c>
      <c r="E3666">
        <v>2</v>
      </c>
      <c r="F3666" s="8" t="str">
        <f t="shared" si="114"/>
        <v>insert into Inventario values (3665,278,40170,3665,2);</v>
      </c>
    </row>
    <row r="3667" spans="1:6" x14ac:dyDescent="0.25">
      <c r="A3667" s="8">
        <f t="shared" si="115"/>
        <v>3666</v>
      </c>
      <c r="B3667">
        <v>252</v>
      </c>
      <c r="C3667">
        <v>36192</v>
      </c>
      <c r="D3667">
        <v>3666</v>
      </c>
      <c r="E3667">
        <v>3</v>
      </c>
      <c r="F3667" s="8" t="str">
        <f t="shared" si="114"/>
        <v>insert into Inventario values (3666,252,36192,3666,3);</v>
      </c>
    </row>
    <row r="3668" spans="1:6" x14ac:dyDescent="0.25">
      <c r="A3668" s="8">
        <f t="shared" si="115"/>
        <v>3667</v>
      </c>
      <c r="B3668">
        <v>358</v>
      </c>
      <c r="C3668">
        <v>51168</v>
      </c>
      <c r="D3668">
        <v>3667</v>
      </c>
      <c r="E3668">
        <v>4</v>
      </c>
      <c r="F3668" s="8" t="str">
        <f t="shared" si="114"/>
        <v>insert into Inventario values (3667,358,51168,3667,4);</v>
      </c>
    </row>
    <row r="3669" spans="1:6" x14ac:dyDescent="0.25">
      <c r="A3669" s="8">
        <f t="shared" si="115"/>
        <v>3668</v>
      </c>
      <c r="B3669">
        <v>441</v>
      </c>
      <c r="C3669">
        <v>64038</v>
      </c>
      <c r="D3669">
        <v>3668</v>
      </c>
      <c r="E3669">
        <v>5</v>
      </c>
      <c r="F3669" s="8" t="str">
        <f t="shared" si="114"/>
        <v>insert into Inventario values (3668,441,64038,3668,5);</v>
      </c>
    </row>
    <row r="3670" spans="1:6" x14ac:dyDescent="0.25">
      <c r="A3670" s="8">
        <f t="shared" si="115"/>
        <v>3669</v>
      </c>
      <c r="B3670">
        <v>378</v>
      </c>
      <c r="C3670">
        <v>54210</v>
      </c>
      <c r="D3670">
        <v>3669</v>
      </c>
      <c r="E3670">
        <v>6</v>
      </c>
      <c r="F3670" s="8" t="str">
        <f t="shared" si="114"/>
        <v>insert into Inventario values (3669,378,54210,3669,6);</v>
      </c>
    </row>
    <row r="3671" spans="1:6" x14ac:dyDescent="0.25">
      <c r="A3671" s="8">
        <f t="shared" si="115"/>
        <v>3670</v>
      </c>
      <c r="B3671">
        <v>421</v>
      </c>
      <c r="C3671">
        <v>60918</v>
      </c>
      <c r="D3671">
        <v>3670</v>
      </c>
      <c r="E3671">
        <v>7</v>
      </c>
      <c r="F3671" s="8" t="str">
        <f t="shared" si="114"/>
        <v>insert into Inventario values (3670,421,60918,3670,7);</v>
      </c>
    </row>
    <row r="3672" spans="1:6" x14ac:dyDescent="0.25">
      <c r="A3672" s="8">
        <f t="shared" si="115"/>
        <v>3671</v>
      </c>
      <c r="B3672">
        <v>523</v>
      </c>
      <c r="C3672">
        <v>75270</v>
      </c>
      <c r="D3672">
        <v>3671</v>
      </c>
      <c r="E3672">
        <v>8</v>
      </c>
      <c r="F3672" s="8" t="str">
        <f t="shared" si="114"/>
        <v>insert into Inventario values (3671,523,75270,3671,8);</v>
      </c>
    </row>
    <row r="3673" spans="1:6" x14ac:dyDescent="0.25">
      <c r="A3673" s="8">
        <f t="shared" si="115"/>
        <v>3672</v>
      </c>
      <c r="B3673">
        <v>683</v>
      </c>
      <c r="C3673">
        <v>100230</v>
      </c>
      <c r="D3673">
        <v>3672</v>
      </c>
      <c r="E3673">
        <v>9</v>
      </c>
      <c r="F3673" s="8" t="str">
        <f t="shared" si="114"/>
        <v>insert into Inventario values (3672,683,100230,3672,9);</v>
      </c>
    </row>
    <row r="3674" spans="1:6" x14ac:dyDescent="0.25">
      <c r="A3674" s="8">
        <f t="shared" si="115"/>
        <v>3673</v>
      </c>
      <c r="B3674">
        <v>763</v>
      </c>
      <c r="C3674">
        <v>112788</v>
      </c>
      <c r="D3674">
        <v>3673</v>
      </c>
      <c r="E3674">
        <v>10</v>
      </c>
      <c r="F3674" s="8" t="str">
        <f t="shared" si="114"/>
        <v>insert into Inventario values (3673,763,112788,3673,10);</v>
      </c>
    </row>
    <row r="3675" spans="1:6" x14ac:dyDescent="0.25">
      <c r="A3675" s="8">
        <f t="shared" si="115"/>
        <v>3674</v>
      </c>
      <c r="B3675">
        <v>44</v>
      </c>
      <c r="C3675">
        <v>6084</v>
      </c>
      <c r="D3675">
        <v>3674</v>
      </c>
      <c r="E3675">
        <v>11</v>
      </c>
      <c r="F3675" s="8" t="str">
        <f t="shared" si="114"/>
        <v>insert into Inventario values (3674,44,6084,3674,11);</v>
      </c>
    </row>
    <row r="3676" spans="1:6" x14ac:dyDescent="0.25">
      <c r="A3676" s="8">
        <f t="shared" si="115"/>
        <v>3675</v>
      </c>
      <c r="B3676">
        <v>87</v>
      </c>
      <c r="C3676">
        <v>12012</v>
      </c>
      <c r="D3676">
        <v>3675</v>
      </c>
      <c r="E3676">
        <v>12</v>
      </c>
      <c r="F3676" s="8" t="str">
        <f t="shared" si="114"/>
        <v>insert into Inventario values (3675,87,12012,3675,12);</v>
      </c>
    </row>
    <row r="3677" spans="1:6" x14ac:dyDescent="0.25">
      <c r="A3677" s="8">
        <f t="shared" si="115"/>
        <v>3676</v>
      </c>
      <c r="B3677">
        <v>91</v>
      </c>
      <c r="C3677">
        <v>12558</v>
      </c>
      <c r="D3677">
        <v>3676</v>
      </c>
      <c r="E3677">
        <v>13</v>
      </c>
      <c r="F3677" s="8" t="str">
        <f t="shared" si="114"/>
        <v>insert into Inventario values (3676,91,12558,3676,13);</v>
      </c>
    </row>
    <row r="3678" spans="1:6" x14ac:dyDescent="0.25">
      <c r="A3678" s="8">
        <f t="shared" si="115"/>
        <v>3677</v>
      </c>
      <c r="B3678">
        <v>127</v>
      </c>
      <c r="C3678">
        <v>17550</v>
      </c>
      <c r="D3678">
        <v>3677</v>
      </c>
      <c r="E3678">
        <v>14</v>
      </c>
      <c r="F3678" s="8" t="str">
        <f t="shared" si="114"/>
        <v>insert into Inventario values (3677,127,17550,3677,14);</v>
      </c>
    </row>
    <row r="3679" spans="1:6" x14ac:dyDescent="0.25">
      <c r="A3679" s="8">
        <f t="shared" si="115"/>
        <v>3678</v>
      </c>
      <c r="B3679">
        <v>163</v>
      </c>
      <c r="C3679">
        <v>22620</v>
      </c>
      <c r="D3679">
        <v>3678</v>
      </c>
      <c r="E3679">
        <v>15</v>
      </c>
      <c r="F3679" s="8" t="str">
        <f t="shared" si="114"/>
        <v>insert into Inventario values (3678,163,22620,3678,15);</v>
      </c>
    </row>
    <row r="3680" spans="1:6" x14ac:dyDescent="0.25">
      <c r="A3680" s="8">
        <f t="shared" si="115"/>
        <v>3679</v>
      </c>
      <c r="B3680">
        <v>181</v>
      </c>
      <c r="C3680">
        <v>25116</v>
      </c>
      <c r="D3680">
        <v>3679</v>
      </c>
      <c r="E3680">
        <v>16</v>
      </c>
      <c r="F3680" s="8" t="str">
        <f t="shared" si="114"/>
        <v>insert into Inventario values (3679,181,25116,3679,16);</v>
      </c>
    </row>
    <row r="3681" spans="1:6" x14ac:dyDescent="0.25">
      <c r="A3681" s="8">
        <f t="shared" si="115"/>
        <v>3680</v>
      </c>
      <c r="B3681">
        <v>195</v>
      </c>
      <c r="C3681">
        <v>27066</v>
      </c>
      <c r="D3681">
        <v>3680</v>
      </c>
      <c r="E3681">
        <v>17</v>
      </c>
      <c r="F3681" s="8" t="str">
        <f t="shared" si="114"/>
        <v>insert into Inventario values (3680,195,27066,3680,17);</v>
      </c>
    </row>
    <row r="3682" spans="1:6" x14ac:dyDescent="0.25">
      <c r="A3682" s="8">
        <f t="shared" si="115"/>
        <v>3681</v>
      </c>
      <c r="B3682">
        <v>203</v>
      </c>
      <c r="C3682">
        <v>28158</v>
      </c>
      <c r="D3682">
        <v>3681</v>
      </c>
      <c r="E3682">
        <v>18</v>
      </c>
      <c r="F3682" s="8" t="str">
        <f t="shared" si="114"/>
        <v>insert into Inventario values (3681,203,28158,3681,18);</v>
      </c>
    </row>
    <row r="3683" spans="1:6" x14ac:dyDescent="0.25">
      <c r="A3683" s="8">
        <f t="shared" si="115"/>
        <v>3682</v>
      </c>
      <c r="B3683">
        <v>253</v>
      </c>
      <c r="C3683">
        <v>35178</v>
      </c>
      <c r="D3683">
        <v>3682</v>
      </c>
      <c r="E3683">
        <v>19</v>
      </c>
      <c r="F3683" s="8" t="str">
        <f t="shared" si="114"/>
        <v>insert into Inventario values (3682,253,35178,3682,19);</v>
      </c>
    </row>
    <row r="3684" spans="1:6" x14ac:dyDescent="0.25">
      <c r="A3684" s="8">
        <f t="shared" si="115"/>
        <v>3683</v>
      </c>
      <c r="B3684">
        <v>277</v>
      </c>
      <c r="C3684">
        <v>40092</v>
      </c>
      <c r="D3684">
        <v>3683</v>
      </c>
      <c r="E3684">
        <v>20</v>
      </c>
      <c r="F3684" s="8" t="str">
        <f t="shared" si="114"/>
        <v>insert into Inventario values (3683,277,40092,3683,20);</v>
      </c>
    </row>
    <row r="3685" spans="1:6" x14ac:dyDescent="0.25">
      <c r="A3685" s="8">
        <f t="shared" si="115"/>
        <v>3684</v>
      </c>
      <c r="B3685">
        <v>378</v>
      </c>
      <c r="C3685">
        <v>54210</v>
      </c>
      <c r="D3685">
        <v>3684</v>
      </c>
      <c r="E3685">
        <v>21</v>
      </c>
      <c r="F3685" s="8" t="str">
        <f t="shared" si="114"/>
        <v>insert into Inventario values (3684,378,54210,3684,21);</v>
      </c>
    </row>
    <row r="3686" spans="1:6" x14ac:dyDescent="0.25">
      <c r="A3686" s="8">
        <f t="shared" si="115"/>
        <v>3685</v>
      </c>
      <c r="B3686">
        <v>352</v>
      </c>
      <c r="C3686">
        <v>50154</v>
      </c>
      <c r="D3686">
        <v>3685</v>
      </c>
      <c r="E3686">
        <v>22</v>
      </c>
      <c r="F3686" s="8" t="str">
        <f t="shared" si="114"/>
        <v>insert into Inventario values (3685,352,50154,3685,22);</v>
      </c>
    </row>
    <row r="3687" spans="1:6" x14ac:dyDescent="0.25">
      <c r="A3687" s="8">
        <f t="shared" si="115"/>
        <v>3686</v>
      </c>
      <c r="B3687">
        <v>523</v>
      </c>
      <c r="C3687">
        <v>75270</v>
      </c>
      <c r="D3687">
        <v>3686</v>
      </c>
      <c r="E3687">
        <v>23</v>
      </c>
      <c r="F3687" s="8" t="str">
        <f t="shared" si="114"/>
        <v>insert into Inventario values (3686,523,75270,3686,23);</v>
      </c>
    </row>
    <row r="3688" spans="1:6" x14ac:dyDescent="0.25">
      <c r="A3688" s="8">
        <f t="shared" si="115"/>
        <v>3687</v>
      </c>
      <c r="B3688">
        <v>683</v>
      </c>
      <c r="C3688">
        <v>100230</v>
      </c>
      <c r="D3688">
        <v>3687</v>
      </c>
      <c r="E3688">
        <v>24</v>
      </c>
      <c r="F3688" s="8" t="str">
        <f t="shared" si="114"/>
        <v>insert into Inventario values (3687,683,100230,3687,24);</v>
      </c>
    </row>
    <row r="3689" spans="1:6" x14ac:dyDescent="0.25">
      <c r="A3689" s="8">
        <f t="shared" si="115"/>
        <v>3688</v>
      </c>
      <c r="B3689">
        <v>844</v>
      </c>
      <c r="C3689">
        <v>125346</v>
      </c>
      <c r="D3689">
        <v>3688</v>
      </c>
      <c r="E3689">
        <v>25</v>
      </c>
      <c r="F3689" s="8" t="str">
        <f t="shared" si="114"/>
        <v>insert into Inventario values (3688,844,125346,3688,25);</v>
      </c>
    </row>
    <row r="3690" spans="1:6" x14ac:dyDescent="0.25">
      <c r="A3690" s="8">
        <f t="shared" si="115"/>
        <v>3689</v>
      </c>
      <c r="B3690">
        <v>44</v>
      </c>
      <c r="C3690">
        <v>6084</v>
      </c>
      <c r="D3690">
        <v>3689</v>
      </c>
      <c r="E3690">
        <v>26</v>
      </c>
      <c r="F3690" s="8" t="str">
        <f t="shared" si="114"/>
        <v>insert into Inventario values (3689,44,6084,3689,26);</v>
      </c>
    </row>
    <row r="3691" spans="1:6" x14ac:dyDescent="0.25">
      <c r="A3691" s="8">
        <f t="shared" si="115"/>
        <v>3690</v>
      </c>
      <c r="B3691">
        <v>73</v>
      </c>
      <c r="C3691">
        <v>10062</v>
      </c>
      <c r="D3691">
        <v>3690</v>
      </c>
      <c r="E3691">
        <v>27</v>
      </c>
      <c r="F3691" s="8" t="str">
        <f t="shared" si="114"/>
        <v>insert into Inventario values (3690,73,10062,3690,27);</v>
      </c>
    </row>
    <row r="3692" spans="1:6" x14ac:dyDescent="0.25">
      <c r="A3692" s="8">
        <f t="shared" si="115"/>
        <v>3691</v>
      </c>
      <c r="B3692">
        <v>87</v>
      </c>
      <c r="C3692">
        <v>12012</v>
      </c>
      <c r="D3692">
        <v>3691</v>
      </c>
      <c r="E3692">
        <v>28</v>
      </c>
      <c r="F3692" s="8" t="str">
        <f t="shared" si="114"/>
        <v>insert into Inventario values (3691,87,12012,3691,28);</v>
      </c>
    </row>
    <row r="3693" spans="1:6" x14ac:dyDescent="0.25">
      <c r="A3693" s="8">
        <f t="shared" si="115"/>
        <v>3692</v>
      </c>
      <c r="B3693">
        <v>91</v>
      </c>
      <c r="C3693">
        <v>12558</v>
      </c>
      <c r="D3693">
        <v>3692</v>
      </c>
      <c r="E3693">
        <v>29</v>
      </c>
      <c r="F3693" s="8" t="str">
        <f t="shared" si="114"/>
        <v>insert into Inventario values (3692,91,12558,3692,29);</v>
      </c>
    </row>
    <row r="3694" spans="1:6" x14ac:dyDescent="0.25">
      <c r="A3694" s="8">
        <f t="shared" si="115"/>
        <v>3693</v>
      </c>
      <c r="B3694">
        <v>127</v>
      </c>
      <c r="C3694">
        <v>17550</v>
      </c>
      <c r="D3694">
        <v>3693</v>
      </c>
      <c r="E3694">
        <v>30</v>
      </c>
      <c r="F3694" s="8" t="str">
        <f t="shared" si="114"/>
        <v>insert into Inventario values (3693,127,17550,3693,30);</v>
      </c>
    </row>
    <row r="3695" spans="1:6" x14ac:dyDescent="0.25">
      <c r="A3695" s="8">
        <f t="shared" si="115"/>
        <v>3694</v>
      </c>
      <c r="B3695">
        <v>163</v>
      </c>
      <c r="C3695">
        <v>22620</v>
      </c>
      <c r="D3695">
        <v>3694</v>
      </c>
      <c r="E3695">
        <v>31</v>
      </c>
      <c r="F3695" s="8" t="str">
        <f t="shared" si="114"/>
        <v>insert into Inventario values (3694,163,22620,3694,31);</v>
      </c>
    </row>
    <row r="3696" spans="1:6" x14ac:dyDescent="0.25">
      <c r="A3696" s="8">
        <f t="shared" si="115"/>
        <v>3695</v>
      </c>
      <c r="B3696">
        <v>181</v>
      </c>
      <c r="C3696">
        <v>25116</v>
      </c>
      <c r="D3696">
        <v>3695</v>
      </c>
      <c r="E3696">
        <v>32</v>
      </c>
      <c r="F3696" s="8" t="str">
        <f t="shared" si="114"/>
        <v>insert into Inventario values (3695,181,25116,3695,32);</v>
      </c>
    </row>
    <row r="3697" spans="1:6" x14ac:dyDescent="0.25">
      <c r="A3697" s="8">
        <f t="shared" si="115"/>
        <v>3696</v>
      </c>
      <c r="B3697">
        <v>307</v>
      </c>
      <c r="C3697">
        <v>42744</v>
      </c>
      <c r="D3697">
        <v>3696</v>
      </c>
      <c r="E3697">
        <v>33</v>
      </c>
      <c r="F3697" s="8" t="str">
        <f t="shared" si="114"/>
        <v>insert into Inventario values (3696,307,42744,3696,33);</v>
      </c>
    </row>
    <row r="3698" spans="1:6" x14ac:dyDescent="0.25">
      <c r="A3698" s="8">
        <f t="shared" si="115"/>
        <v>3697</v>
      </c>
      <c r="B3698">
        <v>195</v>
      </c>
      <c r="C3698">
        <v>27066</v>
      </c>
      <c r="D3698">
        <v>3697</v>
      </c>
      <c r="E3698">
        <v>1</v>
      </c>
      <c r="F3698" s="8" t="str">
        <f t="shared" si="114"/>
        <v>insert into Inventario values (3697,195,27066,3697,1);</v>
      </c>
    </row>
    <row r="3699" spans="1:6" x14ac:dyDescent="0.25">
      <c r="A3699" s="8">
        <f t="shared" si="115"/>
        <v>3698</v>
      </c>
      <c r="B3699">
        <v>177</v>
      </c>
      <c r="C3699">
        <v>24570</v>
      </c>
      <c r="D3699">
        <v>3698</v>
      </c>
      <c r="E3699">
        <v>2</v>
      </c>
      <c r="F3699" s="8" t="str">
        <f t="shared" si="114"/>
        <v>insert into Inventario values (3698,177,24570,3698,2);</v>
      </c>
    </row>
    <row r="3700" spans="1:6" x14ac:dyDescent="0.25">
      <c r="A3700" s="8">
        <f t="shared" si="115"/>
        <v>3699</v>
      </c>
      <c r="B3700">
        <v>203</v>
      </c>
      <c r="C3700">
        <v>28158</v>
      </c>
      <c r="D3700">
        <v>3699</v>
      </c>
      <c r="E3700">
        <v>3</v>
      </c>
      <c r="F3700" s="8" t="str">
        <f t="shared" si="114"/>
        <v>insert into Inventario values (3699,203,28158,3699,3);</v>
      </c>
    </row>
    <row r="3701" spans="1:6" x14ac:dyDescent="0.25">
      <c r="A3701" s="8">
        <f t="shared" si="115"/>
        <v>3700</v>
      </c>
      <c r="B3701">
        <v>253</v>
      </c>
      <c r="C3701">
        <v>35178</v>
      </c>
      <c r="D3701">
        <v>3700</v>
      </c>
      <c r="E3701">
        <v>4</v>
      </c>
      <c r="F3701" s="8" t="str">
        <f t="shared" si="114"/>
        <v>insert into Inventario values (3700,253,35178,3700,4);</v>
      </c>
    </row>
    <row r="3702" spans="1:6" x14ac:dyDescent="0.25">
      <c r="A3702" s="8">
        <f t="shared" si="115"/>
        <v>3701</v>
      </c>
      <c r="B3702">
        <v>278</v>
      </c>
      <c r="C3702">
        <v>40170</v>
      </c>
      <c r="D3702">
        <v>3701</v>
      </c>
      <c r="E3702">
        <v>5</v>
      </c>
      <c r="F3702" s="8" t="str">
        <f t="shared" si="114"/>
        <v>insert into Inventario values (3701,278,40170,3701,5);</v>
      </c>
    </row>
    <row r="3703" spans="1:6" x14ac:dyDescent="0.25">
      <c r="A3703" s="8">
        <f t="shared" si="115"/>
        <v>3702</v>
      </c>
      <c r="B3703">
        <v>252</v>
      </c>
      <c r="C3703">
        <v>36192</v>
      </c>
      <c r="D3703">
        <v>3702</v>
      </c>
      <c r="E3703">
        <v>6</v>
      </c>
      <c r="F3703" s="8" t="str">
        <f t="shared" si="114"/>
        <v>insert into Inventario values (3702,252,36192,3702,6);</v>
      </c>
    </row>
    <row r="3704" spans="1:6" x14ac:dyDescent="0.25">
      <c r="A3704" s="8">
        <f t="shared" si="115"/>
        <v>3703</v>
      </c>
      <c r="B3704">
        <v>358</v>
      </c>
      <c r="C3704">
        <v>51168</v>
      </c>
      <c r="D3704">
        <v>3703</v>
      </c>
      <c r="E3704">
        <v>7</v>
      </c>
      <c r="F3704" s="8" t="str">
        <f t="shared" si="114"/>
        <v>insert into Inventario values (3703,358,51168,3703,7);</v>
      </c>
    </row>
    <row r="3705" spans="1:6" x14ac:dyDescent="0.25">
      <c r="A3705" s="8">
        <f t="shared" si="115"/>
        <v>3704</v>
      </c>
      <c r="B3705">
        <v>441</v>
      </c>
      <c r="C3705">
        <v>64038</v>
      </c>
      <c r="D3705">
        <v>3704</v>
      </c>
      <c r="E3705">
        <v>8</v>
      </c>
      <c r="F3705" s="8" t="str">
        <f t="shared" si="114"/>
        <v>insert into Inventario values (3704,441,64038,3704,8);</v>
      </c>
    </row>
    <row r="3706" spans="1:6" x14ac:dyDescent="0.25">
      <c r="A3706" s="8">
        <f t="shared" si="115"/>
        <v>3705</v>
      </c>
      <c r="B3706">
        <v>378</v>
      </c>
      <c r="C3706">
        <v>54210</v>
      </c>
      <c r="D3706">
        <v>3705</v>
      </c>
      <c r="E3706">
        <v>9</v>
      </c>
      <c r="F3706" s="8" t="str">
        <f t="shared" si="114"/>
        <v>insert into Inventario values (3705,378,54210,3705,9);</v>
      </c>
    </row>
    <row r="3707" spans="1:6" x14ac:dyDescent="0.25">
      <c r="A3707" s="8">
        <f t="shared" si="115"/>
        <v>3706</v>
      </c>
      <c r="B3707">
        <v>352</v>
      </c>
      <c r="C3707">
        <v>50154</v>
      </c>
      <c r="D3707">
        <v>3706</v>
      </c>
      <c r="E3707">
        <v>10</v>
      </c>
      <c r="F3707" s="8" t="str">
        <f t="shared" si="114"/>
        <v>insert into Inventario values (3706,352,50154,3706,10);</v>
      </c>
    </row>
    <row r="3708" spans="1:6" x14ac:dyDescent="0.25">
      <c r="A3708" s="8">
        <f t="shared" si="115"/>
        <v>3707</v>
      </c>
      <c r="B3708">
        <v>523</v>
      </c>
      <c r="C3708">
        <v>75270</v>
      </c>
      <c r="D3708">
        <v>3707</v>
      </c>
      <c r="E3708">
        <v>11</v>
      </c>
      <c r="F3708" s="8" t="str">
        <f t="shared" si="114"/>
        <v>insert into Inventario values (3707,523,75270,3707,11);</v>
      </c>
    </row>
    <row r="3709" spans="1:6" x14ac:dyDescent="0.25">
      <c r="A3709" s="8">
        <f t="shared" si="115"/>
        <v>3708</v>
      </c>
      <c r="B3709">
        <v>683</v>
      </c>
      <c r="C3709">
        <v>100230</v>
      </c>
      <c r="D3709">
        <v>3708</v>
      </c>
      <c r="E3709">
        <v>12</v>
      </c>
      <c r="F3709" s="8" t="str">
        <f t="shared" si="114"/>
        <v>insert into Inventario values (3708,683,100230,3708,12);</v>
      </c>
    </row>
    <row r="3710" spans="1:6" x14ac:dyDescent="0.25">
      <c r="A3710" s="8">
        <f t="shared" si="115"/>
        <v>3709</v>
      </c>
      <c r="B3710">
        <v>844</v>
      </c>
      <c r="C3710">
        <v>125346</v>
      </c>
      <c r="D3710">
        <v>3709</v>
      </c>
      <c r="E3710">
        <v>13</v>
      </c>
      <c r="F3710" s="8" t="str">
        <f t="shared" si="114"/>
        <v>insert into Inventario values (3709,844,125346,3709,13);</v>
      </c>
    </row>
    <row r="3711" spans="1:6" x14ac:dyDescent="0.25">
      <c r="A3711" s="8">
        <f t="shared" si="115"/>
        <v>3710</v>
      </c>
      <c r="B3711">
        <v>503</v>
      </c>
      <c r="C3711">
        <v>72228</v>
      </c>
      <c r="D3711">
        <v>3710</v>
      </c>
      <c r="E3711">
        <v>14</v>
      </c>
      <c r="F3711" s="8" t="str">
        <f t="shared" si="114"/>
        <v>insert into Inventario values (3710,503,72228,3710,14);</v>
      </c>
    </row>
    <row r="3712" spans="1:6" x14ac:dyDescent="0.25">
      <c r="A3712" s="8">
        <f t="shared" si="115"/>
        <v>3711</v>
      </c>
      <c r="B3712">
        <v>763</v>
      </c>
      <c r="C3712">
        <v>112788</v>
      </c>
      <c r="D3712">
        <v>3711</v>
      </c>
      <c r="E3712">
        <v>15</v>
      </c>
      <c r="F3712" s="8" t="str">
        <f t="shared" si="114"/>
        <v>insert into Inventario values (3711,763,112788,3711,15);</v>
      </c>
    </row>
    <row r="3713" spans="1:6" x14ac:dyDescent="0.25">
      <c r="A3713" s="8">
        <f t="shared" si="115"/>
        <v>3712</v>
      </c>
      <c r="B3713">
        <v>44</v>
      </c>
      <c r="C3713">
        <v>6084</v>
      </c>
      <c r="D3713">
        <v>3712</v>
      </c>
      <c r="E3713">
        <v>16</v>
      </c>
      <c r="F3713" s="8" t="str">
        <f t="shared" si="114"/>
        <v>insert into Inventario values (3712,44,6084,3712,16);</v>
      </c>
    </row>
    <row r="3714" spans="1:6" x14ac:dyDescent="0.25">
      <c r="A3714" s="8">
        <f t="shared" si="115"/>
        <v>3713</v>
      </c>
      <c r="B3714">
        <v>87</v>
      </c>
      <c r="C3714">
        <v>12012</v>
      </c>
      <c r="D3714">
        <v>3713</v>
      </c>
      <c r="E3714">
        <v>17</v>
      </c>
      <c r="F3714" s="8" t="str">
        <f t="shared" si="114"/>
        <v>insert into Inventario values (3713,87,12012,3713,17);</v>
      </c>
    </row>
    <row r="3715" spans="1:6" x14ac:dyDescent="0.25">
      <c r="A3715" s="8">
        <f t="shared" si="115"/>
        <v>3714</v>
      </c>
      <c r="B3715">
        <v>91</v>
      </c>
      <c r="C3715">
        <v>12558</v>
      </c>
      <c r="D3715">
        <v>3714</v>
      </c>
      <c r="E3715">
        <v>18</v>
      </c>
      <c r="F3715" s="8" t="str">
        <f t="shared" ref="F3715:F3778" si="116">"insert into Inventario values ("&amp;A3715&amp;","&amp;B3715&amp;","&amp;C3715&amp;","&amp;D3715&amp;","&amp;E3715&amp;");"</f>
        <v>insert into Inventario values (3714,91,12558,3714,18);</v>
      </c>
    </row>
    <row r="3716" spans="1:6" x14ac:dyDescent="0.25">
      <c r="A3716" s="8">
        <f t="shared" ref="A3716:A3779" si="117">+A3715+1</f>
        <v>3715</v>
      </c>
      <c r="B3716">
        <v>127</v>
      </c>
      <c r="C3716">
        <v>17550</v>
      </c>
      <c r="D3716">
        <v>3715</v>
      </c>
      <c r="E3716">
        <v>19</v>
      </c>
      <c r="F3716" s="8" t="str">
        <f t="shared" si="116"/>
        <v>insert into Inventario values (3715,127,17550,3715,19);</v>
      </c>
    </row>
    <row r="3717" spans="1:6" x14ac:dyDescent="0.25">
      <c r="A3717" s="8">
        <f t="shared" si="117"/>
        <v>3716</v>
      </c>
      <c r="B3717">
        <v>163</v>
      </c>
      <c r="C3717">
        <v>22620</v>
      </c>
      <c r="D3717">
        <v>3716</v>
      </c>
      <c r="E3717">
        <v>20</v>
      </c>
      <c r="F3717" s="8" t="str">
        <f t="shared" si="116"/>
        <v>insert into Inventario values (3716,163,22620,3716,20);</v>
      </c>
    </row>
    <row r="3718" spans="1:6" x14ac:dyDescent="0.25">
      <c r="A3718" s="8">
        <f t="shared" si="117"/>
        <v>3717</v>
      </c>
      <c r="B3718">
        <v>181</v>
      </c>
      <c r="C3718">
        <v>25116</v>
      </c>
      <c r="D3718">
        <v>3717</v>
      </c>
      <c r="E3718">
        <v>21</v>
      </c>
      <c r="F3718" s="8" t="str">
        <f t="shared" si="116"/>
        <v>insert into Inventario values (3717,181,25116,3717,21);</v>
      </c>
    </row>
    <row r="3719" spans="1:6" x14ac:dyDescent="0.25">
      <c r="A3719" s="8">
        <f t="shared" si="117"/>
        <v>3718</v>
      </c>
      <c r="B3719">
        <v>177</v>
      </c>
      <c r="C3719">
        <v>24570</v>
      </c>
      <c r="D3719">
        <v>3718</v>
      </c>
      <c r="E3719">
        <v>22</v>
      </c>
      <c r="F3719" s="8" t="str">
        <f t="shared" si="116"/>
        <v>insert into Inventario values (3718,177,24570,3718,22);</v>
      </c>
    </row>
    <row r="3720" spans="1:6" x14ac:dyDescent="0.25">
      <c r="A3720" s="8">
        <f t="shared" si="117"/>
        <v>3719</v>
      </c>
      <c r="B3720">
        <v>203</v>
      </c>
      <c r="C3720">
        <v>28158</v>
      </c>
      <c r="D3720">
        <v>3719</v>
      </c>
      <c r="E3720">
        <v>23</v>
      </c>
      <c r="F3720" s="8" t="str">
        <f t="shared" si="116"/>
        <v>insert into Inventario values (3719,203,28158,3719,23);</v>
      </c>
    </row>
    <row r="3721" spans="1:6" x14ac:dyDescent="0.25">
      <c r="A3721" s="8">
        <f t="shared" si="117"/>
        <v>3720</v>
      </c>
      <c r="B3721">
        <v>253</v>
      </c>
      <c r="C3721">
        <v>35178</v>
      </c>
      <c r="D3721">
        <v>3720</v>
      </c>
      <c r="E3721">
        <v>24</v>
      </c>
      <c r="F3721" s="8" t="str">
        <f t="shared" si="116"/>
        <v>insert into Inventario values (3720,253,35178,3720,24);</v>
      </c>
    </row>
    <row r="3722" spans="1:6" x14ac:dyDescent="0.25">
      <c r="A3722" s="8">
        <f t="shared" si="117"/>
        <v>3721</v>
      </c>
      <c r="B3722">
        <v>278</v>
      </c>
      <c r="C3722">
        <v>40170</v>
      </c>
      <c r="D3722">
        <v>3721</v>
      </c>
      <c r="E3722">
        <v>25</v>
      </c>
      <c r="F3722" s="8" t="str">
        <f t="shared" si="116"/>
        <v>insert into Inventario values (3721,278,40170,3721,25);</v>
      </c>
    </row>
    <row r="3723" spans="1:6" x14ac:dyDescent="0.25">
      <c r="A3723" s="8">
        <f t="shared" si="117"/>
        <v>3722</v>
      </c>
      <c r="B3723">
        <v>252</v>
      </c>
      <c r="C3723">
        <v>36192</v>
      </c>
      <c r="D3723">
        <v>3722</v>
      </c>
      <c r="E3723">
        <v>26</v>
      </c>
      <c r="F3723" s="8" t="str">
        <f t="shared" si="116"/>
        <v>insert into Inventario values (3722,252,36192,3722,26);</v>
      </c>
    </row>
    <row r="3724" spans="1:6" x14ac:dyDescent="0.25">
      <c r="A3724" s="8">
        <f t="shared" si="117"/>
        <v>3723</v>
      </c>
      <c r="B3724">
        <v>441</v>
      </c>
      <c r="C3724">
        <v>64038</v>
      </c>
      <c r="D3724">
        <v>3723</v>
      </c>
      <c r="E3724">
        <v>27</v>
      </c>
      <c r="F3724" s="8" t="str">
        <f t="shared" si="116"/>
        <v>insert into Inventario values (3723,441,64038,3723,27);</v>
      </c>
    </row>
    <row r="3725" spans="1:6" x14ac:dyDescent="0.25">
      <c r="A3725" s="8">
        <f t="shared" si="117"/>
        <v>3724</v>
      </c>
      <c r="B3725">
        <v>378</v>
      </c>
      <c r="C3725">
        <v>54210</v>
      </c>
      <c r="D3725">
        <v>3724</v>
      </c>
      <c r="E3725">
        <v>28</v>
      </c>
      <c r="F3725" s="8" t="str">
        <f t="shared" si="116"/>
        <v>insert into Inventario values (3724,378,54210,3724,28);</v>
      </c>
    </row>
    <row r="3726" spans="1:6" x14ac:dyDescent="0.25">
      <c r="A3726" s="8">
        <f t="shared" si="117"/>
        <v>3725</v>
      </c>
      <c r="B3726">
        <v>421</v>
      </c>
      <c r="C3726">
        <v>60918</v>
      </c>
      <c r="D3726">
        <v>3725</v>
      </c>
      <c r="E3726">
        <v>29</v>
      </c>
      <c r="F3726" s="8" t="str">
        <f t="shared" si="116"/>
        <v>insert into Inventario values (3725,421,60918,3725,29);</v>
      </c>
    </row>
    <row r="3727" spans="1:6" x14ac:dyDescent="0.25">
      <c r="A3727" s="8">
        <f t="shared" si="117"/>
        <v>3726</v>
      </c>
      <c r="B3727">
        <v>352</v>
      </c>
      <c r="C3727">
        <v>50154</v>
      </c>
      <c r="D3727">
        <v>3726</v>
      </c>
      <c r="E3727">
        <v>30</v>
      </c>
      <c r="F3727" s="8" t="str">
        <f t="shared" si="116"/>
        <v>insert into Inventario values (3726,352,50154,3726,30);</v>
      </c>
    </row>
    <row r="3728" spans="1:6" x14ac:dyDescent="0.25">
      <c r="A3728" s="8">
        <f t="shared" si="117"/>
        <v>3727</v>
      </c>
      <c r="B3728">
        <v>464</v>
      </c>
      <c r="C3728">
        <v>67704</v>
      </c>
      <c r="D3728">
        <v>3727</v>
      </c>
      <c r="E3728">
        <v>31</v>
      </c>
      <c r="F3728" s="8" t="str">
        <f t="shared" si="116"/>
        <v>insert into Inventario values (3727,464,67704,3727,31);</v>
      </c>
    </row>
    <row r="3729" spans="1:6" x14ac:dyDescent="0.25">
      <c r="A3729" s="8">
        <f t="shared" si="117"/>
        <v>3728</v>
      </c>
      <c r="B3729">
        <v>523</v>
      </c>
      <c r="C3729">
        <v>75270</v>
      </c>
      <c r="D3729">
        <v>3728</v>
      </c>
      <c r="E3729">
        <v>32</v>
      </c>
      <c r="F3729" s="8" t="str">
        <f t="shared" si="116"/>
        <v>insert into Inventario values (3728,523,75270,3728,32);</v>
      </c>
    </row>
    <row r="3730" spans="1:6" x14ac:dyDescent="0.25">
      <c r="A3730" s="8">
        <f t="shared" si="117"/>
        <v>3729</v>
      </c>
      <c r="B3730">
        <v>618</v>
      </c>
      <c r="C3730">
        <v>90168</v>
      </c>
      <c r="D3730">
        <v>3729</v>
      </c>
      <c r="E3730">
        <v>33</v>
      </c>
      <c r="F3730" s="8" t="str">
        <f t="shared" si="116"/>
        <v>insert into Inventario values (3729,618,90168,3729,33);</v>
      </c>
    </row>
    <row r="3731" spans="1:6" x14ac:dyDescent="0.25">
      <c r="A3731" s="8">
        <f t="shared" si="117"/>
        <v>3730</v>
      </c>
      <c r="B3731">
        <v>44</v>
      </c>
      <c r="C3731">
        <v>6084</v>
      </c>
      <c r="D3731">
        <v>3730</v>
      </c>
      <c r="E3731">
        <v>1</v>
      </c>
      <c r="F3731" s="8" t="str">
        <f t="shared" si="116"/>
        <v>insert into Inventario values (3730,44,6084,3730,1);</v>
      </c>
    </row>
    <row r="3732" spans="1:6" x14ac:dyDescent="0.25">
      <c r="A3732" s="8">
        <f t="shared" si="117"/>
        <v>3731</v>
      </c>
      <c r="B3732">
        <v>87</v>
      </c>
      <c r="C3732">
        <v>12012</v>
      </c>
      <c r="D3732">
        <v>3731</v>
      </c>
      <c r="E3732">
        <v>2</v>
      </c>
      <c r="F3732" s="8" t="str">
        <f t="shared" si="116"/>
        <v>insert into Inventario values (3731,87,12012,3731,2);</v>
      </c>
    </row>
    <row r="3733" spans="1:6" x14ac:dyDescent="0.25">
      <c r="A3733" s="8">
        <f t="shared" si="117"/>
        <v>3732</v>
      </c>
      <c r="B3733">
        <v>91</v>
      </c>
      <c r="C3733">
        <v>12558</v>
      </c>
      <c r="D3733">
        <v>3732</v>
      </c>
      <c r="E3733">
        <v>3</v>
      </c>
      <c r="F3733" s="8" t="str">
        <f t="shared" si="116"/>
        <v>insert into Inventario values (3732,91,12558,3732,3);</v>
      </c>
    </row>
    <row r="3734" spans="1:6" x14ac:dyDescent="0.25">
      <c r="A3734" s="8">
        <f t="shared" si="117"/>
        <v>3733</v>
      </c>
      <c r="B3734">
        <v>127</v>
      </c>
      <c r="C3734">
        <v>17550</v>
      </c>
      <c r="D3734">
        <v>3733</v>
      </c>
      <c r="E3734">
        <v>4</v>
      </c>
      <c r="F3734" s="8" t="str">
        <f t="shared" si="116"/>
        <v>insert into Inventario values (3733,127,17550,3733,4);</v>
      </c>
    </row>
    <row r="3735" spans="1:6" x14ac:dyDescent="0.25">
      <c r="A3735" s="8">
        <f t="shared" si="117"/>
        <v>3734</v>
      </c>
      <c r="B3735">
        <v>163</v>
      </c>
      <c r="C3735">
        <v>22620</v>
      </c>
      <c r="D3735">
        <v>3734</v>
      </c>
      <c r="E3735">
        <v>5</v>
      </c>
      <c r="F3735" s="8" t="str">
        <f t="shared" si="116"/>
        <v>insert into Inventario values (3734,163,22620,3734,5);</v>
      </c>
    </row>
    <row r="3736" spans="1:6" x14ac:dyDescent="0.25">
      <c r="A3736" s="8">
        <f t="shared" si="117"/>
        <v>3735</v>
      </c>
      <c r="B3736">
        <v>181</v>
      </c>
      <c r="C3736">
        <v>25116</v>
      </c>
      <c r="D3736">
        <v>3735</v>
      </c>
      <c r="E3736">
        <v>6</v>
      </c>
      <c r="F3736" s="8" t="str">
        <f t="shared" si="116"/>
        <v>insert into Inventario values (3735,181,25116,3735,6);</v>
      </c>
    </row>
    <row r="3737" spans="1:6" x14ac:dyDescent="0.25">
      <c r="A3737" s="8">
        <f t="shared" si="117"/>
        <v>3736</v>
      </c>
      <c r="B3737">
        <v>195</v>
      </c>
      <c r="C3737">
        <v>27066</v>
      </c>
      <c r="D3737">
        <v>3736</v>
      </c>
      <c r="E3737">
        <v>7</v>
      </c>
      <c r="F3737" s="8" t="str">
        <f t="shared" si="116"/>
        <v>insert into Inventario values (3736,195,27066,3736,7);</v>
      </c>
    </row>
    <row r="3738" spans="1:6" x14ac:dyDescent="0.25">
      <c r="A3738" s="8">
        <f t="shared" si="117"/>
        <v>3737</v>
      </c>
      <c r="B3738">
        <v>203</v>
      </c>
      <c r="C3738">
        <v>28158</v>
      </c>
      <c r="D3738">
        <v>3737</v>
      </c>
      <c r="E3738">
        <v>8</v>
      </c>
      <c r="F3738" s="8" t="str">
        <f t="shared" si="116"/>
        <v>insert into Inventario values (3737,203,28158,3737,8);</v>
      </c>
    </row>
    <row r="3739" spans="1:6" x14ac:dyDescent="0.25">
      <c r="A3739" s="8">
        <f t="shared" si="117"/>
        <v>3738</v>
      </c>
      <c r="B3739">
        <v>253</v>
      </c>
      <c r="C3739">
        <v>35178</v>
      </c>
      <c r="D3739">
        <v>3738</v>
      </c>
      <c r="E3739">
        <v>9</v>
      </c>
      <c r="F3739" s="8" t="str">
        <f t="shared" si="116"/>
        <v>insert into Inventario values (3738,253,35178,3738,9);</v>
      </c>
    </row>
    <row r="3740" spans="1:6" x14ac:dyDescent="0.25">
      <c r="A3740" s="8">
        <f t="shared" si="117"/>
        <v>3739</v>
      </c>
      <c r="B3740">
        <v>378</v>
      </c>
      <c r="C3740">
        <v>54210</v>
      </c>
      <c r="D3740">
        <v>3739</v>
      </c>
      <c r="E3740">
        <v>10</v>
      </c>
      <c r="F3740" s="8" t="str">
        <f t="shared" si="116"/>
        <v>insert into Inventario values (3739,378,54210,3739,10);</v>
      </c>
    </row>
    <row r="3741" spans="1:6" x14ac:dyDescent="0.25">
      <c r="A3741" s="8">
        <f t="shared" si="117"/>
        <v>3740</v>
      </c>
      <c r="B3741">
        <v>352</v>
      </c>
      <c r="C3741">
        <v>50154</v>
      </c>
      <c r="D3741">
        <v>3740</v>
      </c>
      <c r="E3741">
        <v>11</v>
      </c>
      <c r="F3741" s="8" t="str">
        <f t="shared" si="116"/>
        <v>insert into Inventario values (3740,352,50154,3740,11);</v>
      </c>
    </row>
    <row r="3742" spans="1:6" x14ac:dyDescent="0.25">
      <c r="A3742" s="8">
        <f t="shared" si="117"/>
        <v>3741</v>
      </c>
      <c r="B3742">
        <v>523</v>
      </c>
      <c r="C3742">
        <v>75270</v>
      </c>
      <c r="D3742">
        <v>3741</v>
      </c>
      <c r="E3742">
        <v>12</v>
      </c>
      <c r="F3742" s="8" t="str">
        <f t="shared" si="116"/>
        <v>insert into Inventario values (3741,523,75270,3741,12);</v>
      </c>
    </row>
    <row r="3743" spans="1:6" x14ac:dyDescent="0.25">
      <c r="A3743" s="8">
        <f t="shared" si="117"/>
        <v>3742</v>
      </c>
      <c r="B3743">
        <v>683</v>
      </c>
      <c r="C3743">
        <v>100230</v>
      </c>
      <c r="D3743">
        <v>3742</v>
      </c>
      <c r="E3743">
        <v>13</v>
      </c>
      <c r="F3743" s="8" t="str">
        <f t="shared" si="116"/>
        <v>insert into Inventario values (3742,683,100230,3742,13);</v>
      </c>
    </row>
    <row r="3744" spans="1:6" x14ac:dyDescent="0.25">
      <c r="A3744" s="8">
        <f t="shared" si="117"/>
        <v>3743</v>
      </c>
      <c r="B3744">
        <v>844</v>
      </c>
      <c r="C3744">
        <v>125346</v>
      </c>
      <c r="D3744">
        <v>3743</v>
      </c>
      <c r="E3744">
        <v>14</v>
      </c>
      <c r="F3744" s="8" t="str">
        <f t="shared" si="116"/>
        <v>insert into Inventario values (3743,844,125346,3743,14);</v>
      </c>
    </row>
    <row r="3745" spans="1:6" x14ac:dyDescent="0.25">
      <c r="A3745" s="8">
        <f t="shared" si="117"/>
        <v>3744</v>
      </c>
      <c r="B3745">
        <v>124</v>
      </c>
      <c r="C3745">
        <v>16848</v>
      </c>
      <c r="D3745">
        <v>3744</v>
      </c>
      <c r="E3745">
        <v>15</v>
      </c>
      <c r="F3745" s="8" t="str">
        <f t="shared" si="116"/>
        <v>insert into Inventario values (3744,124,16848,3744,15);</v>
      </c>
    </row>
    <row r="3746" spans="1:6" x14ac:dyDescent="0.25">
      <c r="A3746" s="8">
        <f t="shared" si="117"/>
        <v>3745</v>
      </c>
      <c r="B3746">
        <v>100</v>
      </c>
      <c r="C3746">
        <v>14820</v>
      </c>
      <c r="D3746">
        <v>3745</v>
      </c>
      <c r="E3746">
        <v>16</v>
      </c>
      <c r="F3746" s="8" t="str">
        <f t="shared" si="116"/>
        <v>insert into Inventario values (3745,100,14820,3745,16);</v>
      </c>
    </row>
    <row r="3747" spans="1:6" x14ac:dyDescent="0.25">
      <c r="A3747" s="8">
        <f t="shared" si="117"/>
        <v>3746</v>
      </c>
      <c r="B3747">
        <v>205</v>
      </c>
      <c r="C3747">
        <v>30420</v>
      </c>
      <c r="D3747">
        <v>3746</v>
      </c>
      <c r="E3747">
        <v>17</v>
      </c>
      <c r="F3747" s="8" t="str">
        <f t="shared" si="116"/>
        <v>insert into Inventario values (3746,205,30420,3746,17);</v>
      </c>
    </row>
    <row r="3748" spans="1:6" x14ac:dyDescent="0.25">
      <c r="A3748" s="8">
        <f t="shared" si="117"/>
        <v>3747</v>
      </c>
      <c r="B3748">
        <v>175</v>
      </c>
      <c r="C3748">
        <v>23946</v>
      </c>
      <c r="D3748">
        <v>3747</v>
      </c>
      <c r="E3748">
        <v>18</v>
      </c>
      <c r="F3748" s="8" t="str">
        <f t="shared" si="116"/>
        <v>insert into Inventario values (3747,175,23946,3747,18);</v>
      </c>
    </row>
    <row r="3749" spans="1:6" x14ac:dyDescent="0.25">
      <c r="A3749" s="8">
        <f t="shared" si="117"/>
        <v>3748</v>
      </c>
      <c r="B3749">
        <v>165</v>
      </c>
      <c r="C3749">
        <v>22464</v>
      </c>
      <c r="D3749">
        <v>3748</v>
      </c>
      <c r="E3749">
        <v>19</v>
      </c>
      <c r="F3749" s="8" t="str">
        <f t="shared" si="116"/>
        <v>insert into Inventario values (3748,165,22464,3748,19);</v>
      </c>
    </row>
    <row r="3750" spans="1:6" x14ac:dyDescent="0.25">
      <c r="A3750" s="8">
        <f t="shared" si="117"/>
        <v>3749</v>
      </c>
      <c r="B3750">
        <v>252</v>
      </c>
      <c r="C3750">
        <v>36972</v>
      </c>
      <c r="D3750">
        <v>3749</v>
      </c>
      <c r="E3750">
        <v>20</v>
      </c>
      <c r="F3750" s="8" t="str">
        <f t="shared" si="116"/>
        <v>insert into Inventario values (3749,252,36972,3749,20);</v>
      </c>
    </row>
    <row r="3751" spans="1:6" x14ac:dyDescent="0.25">
      <c r="A3751" s="8">
        <f t="shared" si="117"/>
        <v>3750</v>
      </c>
      <c r="B3751">
        <v>189</v>
      </c>
      <c r="C3751">
        <v>26286</v>
      </c>
      <c r="D3751">
        <v>3750</v>
      </c>
      <c r="E3751">
        <v>21</v>
      </c>
      <c r="F3751" s="8" t="str">
        <f t="shared" si="116"/>
        <v>insert into Inventario values (3750,189,26286,3750,21);</v>
      </c>
    </row>
    <row r="3752" spans="1:6" x14ac:dyDescent="0.25">
      <c r="A3752" s="8">
        <f t="shared" si="117"/>
        <v>3751</v>
      </c>
      <c r="B3752">
        <v>1706.5</v>
      </c>
      <c r="C3752">
        <v>266214</v>
      </c>
      <c r="D3752">
        <v>3751</v>
      </c>
      <c r="E3752">
        <v>22</v>
      </c>
      <c r="F3752" s="8" t="str">
        <f t="shared" si="116"/>
        <v>insert into Inventario values (3751,1706.5,266214,3751,22);</v>
      </c>
    </row>
    <row r="3753" spans="1:6" x14ac:dyDescent="0.25">
      <c r="A3753" s="8">
        <f t="shared" si="117"/>
        <v>3752</v>
      </c>
      <c r="B3753">
        <v>457</v>
      </c>
      <c r="C3753">
        <v>68172</v>
      </c>
      <c r="D3753">
        <v>3752</v>
      </c>
      <c r="E3753">
        <v>23</v>
      </c>
      <c r="F3753" s="8" t="str">
        <f t="shared" si="116"/>
        <v>insert into Inventario values (3752,457,68172,3752,23);</v>
      </c>
    </row>
    <row r="3754" spans="1:6" x14ac:dyDescent="0.25">
      <c r="A3754" s="8">
        <f t="shared" si="117"/>
        <v>3753</v>
      </c>
      <c r="B3754">
        <v>463</v>
      </c>
      <c r="C3754">
        <v>69108</v>
      </c>
      <c r="D3754">
        <v>3753</v>
      </c>
      <c r="E3754">
        <v>24</v>
      </c>
      <c r="F3754" s="8" t="str">
        <f t="shared" si="116"/>
        <v>insert into Inventario values (3753,463,69108,3753,24);</v>
      </c>
    </row>
    <row r="3755" spans="1:6" x14ac:dyDescent="0.25">
      <c r="A3755" s="8">
        <f t="shared" si="117"/>
        <v>3754</v>
      </c>
      <c r="B3755">
        <v>181</v>
      </c>
      <c r="C3755">
        <v>24648</v>
      </c>
      <c r="D3755">
        <v>3754</v>
      </c>
      <c r="E3755">
        <v>25</v>
      </c>
      <c r="F3755" s="8" t="str">
        <f t="shared" si="116"/>
        <v>insert into Inventario values (3754,181,24648,3754,25);</v>
      </c>
    </row>
    <row r="3756" spans="1:6" x14ac:dyDescent="0.25">
      <c r="A3756" s="8">
        <f t="shared" si="117"/>
        <v>3755</v>
      </c>
      <c r="B3756">
        <v>2112</v>
      </c>
      <c r="C3756">
        <v>329472</v>
      </c>
      <c r="D3756">
        <v>3755</v>
      </c>
      <c r="E3756">
        <v>26</v>
      </c>
      <c r="F3756" s="8" t="str">
        <f t="shared" si="116"/>
        <v>insert into Inventario values (3755,2112,329472,3755,26);</v>
      </c>
    </row>
    <row r="3757" spans="1:6" x14ac:dyDescent="0.25">
      <c r="A3757" s="8">
        <f t="shared" si="117"/>
        <v>3756</v>
      </c>
      <c r="B3757">
        <v>181</v>
      </c>
      <c r="C3757">
        <v>25116</v>
      </c>
      <c r="D3757">
        <v>3756</v>
      </c>
      <c r="E3757">
        <v>27</v>
      </c>
      <c r="F3757" s="8" t="str">
        <f t="shared" si="116"/>
        <v>insert into Inventario values (3756,181,25116,3756,27);</v>
      </c>
    </row>
    <row r="3758" spans="1:6" x14ac:dyDescent="0.25">
      <c r="A3758" s="8">
        <f t="shared" si="117"/>
        <v>3757</v>
      </c>
      <c r="B3758">
        <v>228</v>
      </c>
      <c r="C3758">
        <v>32448</v>
      </c>
      <c r="D3758">
        <v>3757</v>
      </c>
      <c r="E3758">
        <v>28</v>
      </c>
      <c r="F3758" s="8" t="str">
        <f t="shared" si="116"/>
        <v>insert into Inventario values (3757,228,32448,3757,28);</v>
      </c>
    </row>
    <row r="3759" spans="1:6" x14ac:dyDescent="0.25">
      <c r="A3759" s="8">
        <f t="shared" si="117"/>
        <v>3758</v>
      </c>
      <c r="B3759">
        <v>120</v>
      </c>
      <c r="C3759">
        <v>16302</v>
      </c>
      <c r="D3759">
        <v>3758</v>
      </c>
      <c r="E3759">
        <v>29</v>
      </c>
      <c r="F3759" s="8" t="str">
        <f t="shared" si="116"/>
        <v>insert into Inventario values (3758,120,16302,3758,29);</v>
      </c>
    </row>
    <row r="3760" spans="1:6" x14ac:dyDescent="0.25">
      <c r="A3760" s="8">
        <f t="shared" si="117"/>
        <v>3759</v>
      </c>
      <c r="B3760">
        <v>74</v>
      </c>
      <c r="C3760">
        <v>10062</v>
      </c>
      <c r="D3760">
        <v>3759</v>
      </c>
      <c r="E3760">
        <v>30</v>
      </c>
      <c r="F3760" s="8" t="str">
        <f t="shared" si="116"/>
        <v>insert into Inventario values (3759,74,10062,3759,30);</v>
      </c>
    </row>
    <row r="3761" spans="1:6" x14ac:dyDescent="0.25">
      <c r="A3761" s="8">
        <f t="shared" si="117"/>
        <v>3760</v>
      </c>
      <c r="B3761">
        <v>43</v>
      </c>
      <c r="C3761">
        <v>5772</v>
      </c>
      <c r="D3761">
        <v>3760</v>
      </c>
      <c r="E3761">
        <v>31</v>
      </c>
      <c r="F3761" s="8" t="str">
        <f t="shared" si="116"/>
        <v>insert into Inventario values (3760,43,5772,3760,31);</v>
      </c>
    </row>
    <row r="3762" spans="1:6" x14ac:dyDescent="0.25">
      <c r="A3762" s="8">
        <f t="shared" si="117"/>
        <v>3761</v>
      </c>
      <c r="B3762">
        <v>34</v>
      </c>
      <c r="C3762">
        <v>4524</v>
      </c>
      <c r="D3762">
        <v>3761</v>
      </c>
      <c r="E3762">
        <v>32</v>
      </c>
      <c r="F3762" s="8" t="str">
        <f t="shared" si="116"/>
        <v>insert into Inventario values (3761,34,4524,3761,32);</v>
      </c>
    </row>
    <row r="3763" spans="1:6" x14ac:dyDescent="0.25">
      <c r="A3763" s="8">
        <f t="shared" si="117"/>
        <v>3762</v>
      </c>
      <c r="B3763">
        <v>95</v>
      </c>
      <c r="C3763">
        <v>12948</v>
      </c>
      <c r="D3763">
        <v>3762</v>
      </c>
      <c r="E3763">
        <v>33</v>
      </c>
      <c r="F3763" s="8" t="str">
        <f t="shared" si="116"/>
        <v>insert into Inventario values (3762,95,12948,3762,33);</v>
      </c>
    </row>
    <row r="3764" spans="1:6" x14ac:dyDescent="0.25">
      <c r="A3764" s="8">
        <f t="shared" si="117"/>
        <v>3763</v>
      </c>
      <c r="B3764">
        <v>36</v>
      </c>
      <c r="C3764">
        <v>4836</v>
      </c>
      <c r="D3764">
        <v>3763</v>
      </c>
      <c r="E3764">
        <v>1</v>
      </c>
      <c r="F3764" s="8" t="str">
        <f t="shared" si="116"/>
        <v>insert into Inventario values (3763,36,4836,3763,1);</v>
      </c>
    </row>
    <row r="3765" spans="1:6" x14ac:dyDescent="0.25">
      <c r="A3765" s="8">
        <f t="shared" si="117"/>
        <v>3764</v>
      </c>
      <c r="B3765">
        <v>74</v>
      </c>
      <c r="C3765">
        <v>10062</v>
      </c>
      <c r="D3765">
        <v>3764</v>
      </c>
      <c r="E3765">
        <v>2</v>
      </c>
      <c r="F3765" s="8" t="str">
        <f t="shared" si="116"/>
        <v>insert into Inventario values (3764,74,10062,3764,2);</v>
      </c>
    </row>
    <row r="3766" spans="1:6" x14ac:dyDescent="0.25">
      <c r="A3766" s="8">
        <f t="shared" si="117"/>
        <v>3765</v>
      </c>
      <c r="B3766">
        <v>68</v>
      </c>
      <c r="C3766">
        <v>9204</v>
      </c>
      <c r="D3766">
        <v>3765</v>
      </c>
      <c r="E3766">
        <v>3</v>
      </c>
      <c r="F3766" s="8" t="str">
        <f t="shared" si="116"/>
        <v>insert into Inventario values (3765,68,9204,3765,3);</v>
      </c>
    </row>
    <row r="3767" spans="1:6" x14ac:dyDescent="0.25">
      <c r="A3767" s="8">
        <f t="shared" si="117"/>
        <v>3766</v>
      </c>
      <c r="B3767">
        <v>71</v>
      </c>
      <c r="C3767">
        <v>9594</v>
      </c>
      <c r="D3767">
        <v>3766</v>
      </c>
      <c r="E3767">
        <v>4</v>
      </c>
      <c r="F3767" s="8" t="str">
        <f t="shared" si="116"/>
        <v>insert into Inventario values (3766,71,9594,3766,4);</v>
      </c>
    </row>
    <row r="3768" spans="1:6" x14ac:dyDescent="0.25">
      <c r="A3768" s="8">
        <f t="shared" si="117"/>
        <v>3767</v>
      </c>
      <c r="B3768">
        <v>189</v>
      </c>
      <c r="C3768">
        <v>25740</v>
      </c>
      <c r="D3768">
        <v>3767</v>
      </c>
      <c r="E3768">
        <v>5</v>
      </c>
      <c r="F3768" s="8" t="str">
        <f t="shared" si="116"/>
        <v>insert into Inventario values (3767,189,25740,3767,5);</v>
      </c>
    </row>
    <row r="3769" spans="1:6" x14ac:dyDescent="0.25">
      <c r="A3769" s="8">
        <f t="shared" si="117"/>
        <v>3768</v>
      </c>
      <c r="B3769">
        <v>183</v>
      </c>
      <c r="C3769">
        <v>25038</v>
      </c>
      <c r="D3769">
        <v>3768</v>
      </c>
      <c r="E3769">
        <v>6</v>
      </c>
      <c r="F3769" s="8" t="str">
        <f t="shared" si="116"/>
        <v>insert into Inventario values (3768,183,25038,3768,6);</v>
      </c>
    </row>
    <row r="3770" spans="1:6" x14ac:dyDescent="0.25">
      <c r="A3770" s="8">
        <f t="shared" si="117"/>
        <v>3769</v>
      </c>
      <c r="B3770">
        <v>160</v>
      </c>
      <c r="C3770">
        <v>21840</v>
      </c>
      <c r="D3770">
        <v>3769</v>
      </c>
      <c r="E3770">
        <v>7</v>
      </c>
      <c r="F3770" s="8" t="str">
        <f t="shared" si="116"/>
        <v>insert into Inventario values (3769,160,21840,3769,7);</v>
      </c>
    </row>
    <row r="3771" spans="1:6" x14ac:dyDescent="0.25">
      <c r="A3771" s="8">
        <f t="shared" si="117"/>
        <v>3770</v>
      </c>
      <c r="B3771">
        <v>159</v>
      </c>
      <c r="C3771">
        <v>21684</v>
      </c>
      <c r="D3771">
        <v>3770</v>
      </c>
      <c r="E3771">
        <v>8</v>
      </c>
      <c r="F3771" s="8" t="str">
        <f t="shared" si="116"/>
        <v>insert into Inventario values (3770,159,21684,3770,8);</v>
      </c>
    </row>
    <row r="3772" spans="1:6" x14ac:dyDescent="0.25">
      <c r="A3772" s="8">
        <f t="shared" si="117"/>
        <v>3771</v>
      </c>
      <c r="B3772">
        <v>231</v>
      </c>
      <c r="C3772">
        <v>32916</v>
      </c>
      <c r="D3772">
        <v>3771</v>
      </c>
      <c r="E3772">
        <v>9</v>
      </c>
      <c r="F3772" s="8" t="str">
        <f t="shared" si="116"/>
        <v>insert into Inventario values (3771,231,32916,3771,9);</v>
      </c>
    </row>
    <row r="3773" spans="1:6" x14ac:dyDescent="0.25">
      <c r="A3773" s="8">
        <f t="shared" si="117"/>
        <v>3772</v>
      </c>
      <c r="B3773">
        <v>29</v>
      </c>
      <c r="C3773">
        <v>3900</v>
      </c>
      <c r="D3773">
        <v>3772</v>
      </c>
      <c r="E3773">
        <v>10</v>
      </c>
      <c r="F3773" s="8" t="str">
        <f t="shared" si="116"/>
        <v>insert into Inventario values (3772,29,3900,3772,10);</v>
      </c>
    </row>
    <row r="3774" spans="1:6" x14ac:dyDescent="0.25">
      <c r="A3774" s="8">
        <f t="shared" si="117"/>
        <v>3773</v>
      </c>
      <c r="B3774">
        <v>62</v>
      </c>
      <c r="C3774">
        <v>8580</v>
      </c>
      <c r="D3774">
        <v>3773</v>
      </c>
      <c r="E3774">
        <v>11</v>
      </c>
      <c r="F3774" s="8" t="str">
        <f t="shared" si="116"/>
        <v>insert into Inventario values (3773,62,8580,3773,11);</v>
      </c>
    </row>
    <row r="3775" spans="1:6" x14ac:dyDescent="0.25">
      <c r="A3775" s="8">
        <f t="shared" si="117"/>
        <v>3774</v>
      </c>
      <c r="B3775">
        <v>78</v>
      </c>
      <c r="C3775">
        <v>10764</v>
      </c>
      <c r="D3775">
        <v>3774</v>
      </c>
      <c r="E3775">
        <v>12</v>
      </c>
      <c r="F3775" s="8" t="str">
        <f t="shared" si="116"/>
        <v>insert into Inventario values (3774,78,10764,3774,12);</v>
      </c>
    </row>
    <row r="3776" spans="1:6" x14ac:dyDescent="0.25">
      <c r="A3776" s="8">
        <f t="shared" si="117"/>
        <v>3775</v>
      </c>
      <c r="B3776">
        <v>100</v>
      </c>
      <c r="C3776">
        <v>13884</v>
      </c>
      <c r="D3776">
        <v>3775</v>
      </c>
      <c r="E3776">
        <v>13</v>
      </c>
      <c r="F3776" s="8" t="str">
        <f t="shared" si="116"/>
        <v>insert into Inventario values (3775,100,13884,3775,13);</v>
      </c>
    </row>
    <row r="3777" spans="1:6" x14ac:dyDescent="0.25">
      <c r="A3777" s="8">
        <f t="shared" si="117"/>
        <v>3776</v>
      </c>
      <c r="B3777">
        <v>64</v>
      </c>
      <c r="C3777">
        <v>8736</v>
      </c>
      <c r="D3777">
        <v>3776</v>
      </c>
      <c r="E3777">
        <v>14</v>
      </c>
      <c r="F3777" s="8" t="str">
        <f t="shared" si="116"/>
        <v>insert into Inventario values (3776,64,8736,3776,14);</v>
      </c>
    </row>
    <row r="3778" spans="1:6" x14ac:dyDescent="0.25">
      <c r="A3778" s="8">
        <f t="shared" si="117"/>
        <v>3777</v>
      </c>
      <c r="B3778">
        <v>49</v>
      </c>
      <c r="C3778">
        <v>6630</v>
      </c>
      <c r="D3778">
        <v>3777</v>
      </c>
      <c r="E3778">
        <v>15</v>
      </c>
      <c r="F3778" s="8" t="str">
        <f t="shared" si="116"/>
        <v>insert into Inventario values (3777,49,6630,3777,15);</v>
      </c>
    </row>
    <row r="3779" spans="1:6" x14ac:dyDescent="0.25">
      <c r="A3779" s="8">
        <f t="shared" si="117"/>
        <v>3778</v>
      </c>
      <c r="B3779">
        <v>56</v>
      </c>
      <c r="C3779">
        <v>7644</v>
      </c>
      <c r="D3779">
        <v>3778</v>
      </c>
      <c r="E3779">
        <v>16</v>
      </c>
      <c r="F3779" s="8" t="str">
        <f t="shared" ref="F3779:F3842" si="118">"insert into Inventario values ("&amp;A3779&amp;","&amp;B3779&amp;","&amp;C3779&amp;","&amp;D3779&amp;","&amp;E3779&amp;");"</f>
        <v>insert into Inventario values (3778,56,7644,3778,16);</v>
      </c>
    </row>
    <row r="3780" spans="1:6" x14ac:dyDescent="0.25">
      <c r="A3780" s="8">
        <f t="shared" ref="A3780:A3843" si="119">+A3779+1</f>
        <v>3779</v>
      </c>
      <c r="B3780">
        <v>50</v>
      </c>
      <c r="C3780">
        <v>6708</v>
      </c>
      <c r="D3780">
        <v>3779</v>
      </c>
      <c r="E3780">
        <v>17</v>
      </c>
      <c r="F3780" s="8" t="str">
        <f t="shared" si="118"/>
        <v>insert into Inventario values (3779,50,6708,3779,17);</v>
      </c>
    </row>
    <row r="3781" spans="1:6" x14ac:dyDescent="0.25">
      <c r="A3781" s="8">
        <f t="shared" si="119"/>
        <v>3780</v>
      </c>
      <c r="B3781">
        <v>58</v>
      </c>
      <c r="C3781">
        <v>7800</v>
      </c>
      <c r="D3781">
        <v>3780</v>
      </c>
      <c r="E3781">
        <v>18</v>
      </c>
      <c r="F3781" s="8" t="str">
        <f t="shared" si="118"/>
        <v>insert into Inventario values (3780,58,7800,3780,18);</v>
      </c>
    </row>
    <row r="3782" spans="1:6" x14ac:dyDescent="0.25">
      <c r="A3782" s="8">
        <f t="shared" si="119"/>
        <v>3781</v>
      </c>
      <c r="B3782">
        <v>51</v>
      </c>
      <c r="C3782">
        <v>6864</v>
      </c>
      <c r="D3782">
        <v>3781</v>
      </c>
      <c r="E3782">
        <v>19</v>
      </c>
      <c r="F3782" s="8" t="str">
        <f t="shared" si="118"/>
        <v>insert into Inventario values (3781,51,6864,3781,19);</v>
      </c>
    </row>
    <row r="3783" spans="1:6" x14ac:dyDescent="0.25">
      <c r="A3783" s="8">
        <f t="shared" si="119"/>
        <v>3782</v>
      </c>
      <c r="B3783">
        <v>59</v>
      </c>
      <c r="C3783">
        <v>7956</v>
      </c>
      <c r="D3783">
        <v>3782</v>
      </c>
      <c r="E3783">
        <v>20</v>
      </c>
      <c r="F3783" s="8" t="str">
        <f t="shared" si="118"/>
        <v>insert into Inventario values (3782,59,7956,3782,20);</v>
      </c>
    </row>
    <row r="3784" spans="1:6" x14ac:dyDescent="0.25">
      <c r="A3784" s="8">
        <f t="shared" si="119"/>
        <v>3783</v>
      </c>
      <c r="B3784">
        <v>52</v>
      </c>
      <c r="C3784">
        <v>7098</v>
      </c>
      <c r="D3784">
        <v>3783</v>
      </c>
      <c r="E3784">
        <v>21</v>
      </c>
      <c r="F3784" s="8" t="str">
        <f t="shared" si="118"/>
        <v>insert into Inventario values (3783,52,7098,3783,21);</v>
      </c>
    </row>
    <row r="3785" spans="1:6" x14ac:dyDescent="0.25">
      <c r="A3785" s="8">
        <f t="shared" si="119"/>
        <v>3784</v>
      </c>
      <c r="B3785">
        <v>70</v>
      </c>
      <c r="C3785">
        <v>9516</v>
      </c>
      <c r="D3785">
        <v>3784</v>
      </c>
      <c r="E3785">
        <v>22</v>
      </c>
      <c r="F3785" s="8" t="str">
        <f t="shared" si="118"/>
        <v>insert into Inventario values (3784,70,9516,3784,22);</v>
      </c>
    </row>
    <row r="3786" spans="1:6" x14ac:dyDescent="0.25">
      <c r="A3786" s="8">
        <f t="shared" si="119"/>
        <v>3785</v>
      </c>
      <c r="B3786">
        <v>56</v>
      </c>
      <c r="C3786">
        <v>7566</v>
      </c>
      <c r="D3786">
        <v>3785</v>
      </c>
      <c r="E3786">
        <v>23</v>
      </c>
      <c r="F3786" s="8" t="str">
        <f t="shared" si="118"/>
        <v>insert into Inventario values (3785,56,7566,3785,23);</v>
      </c>
    </row>
    <row r="3787" spans="1:6" x14ac:dyDescent="0.25">
      <c r="A3787" s="8">
        <f t="shared" si="119"/>
        <v>3786</v>
      </c>
      <c r="B3787">
        <v>61</v>
      </c>
      <c r="C3787">
        <v>8268</v>
      </c>
      <c r="D3787">
        <v>3786</v>
      </c>
      <c r="E3787">
        <v>24</v>
      </c>
      <c r="F3787" s="8" t="str">
        <f t="shared" si="118"/>
        <v>insert into Inventario values (3786,61,8268,3786,24);</v>
      </c>
    </row>
    <row r="3788" spans="1:6" x14ac:dyDescent="0.25">
      <c r="A3788" s="8">
        <f t="shared" si="119"/>
        <v>3787</v>
      </c>
      <c r="B3788">
        <v>62</v>
      </c>
      <c r="C3788">
        <v>8424</v>
      </c>
      <c r="D3788">
        <v>3787</v>
      </c>
      <c r="E3788">
        <v>25</v>
      </c>
      <c r="F3788" s="8" t="str">
        <f t="shared" si="118"/>
        <v>insert into Inventario values (3787,62,8424,3787,25);</v>
      </c>
    </row>
    <row r="3789" spans="1:6" x14ac:dyDescent="0.25">
      <c r="A3789" s="8">
        <f t="shared" si="119"/>
        <v>3788</v>
      </c>
      <c r="B3789">
        <v>133</v>
      </c>
      <c r="C3789">
        <v>18096</v>
      </c>
      <c r="D3789">
        <v>3788</v>
      </c>
      <c r="E3789">
        <v>26</v>
      </c>
      <c r="F3789" s="8" t="str">
        <f t="shared" si="118"/>
        <v>insert into Inventario values (3788,133,18096,3788,26);</v>
      </c>
    </row>
    <row r="3790" spans="1:6" x14ac:dyDescent="0.25">
      <c r="A3790" s="8">
        <f t="shared" si="119"/>
        <v>3789</v>
      </c>
      <c r="B3790">
        <v>35</v>
      </c>
      <c r="C3790">
        <v>4758</v>
      </c>
      <c r="D3790">
        <v>3789</v>
      </c>
      <c r="E3790">
        <v>27</v>
      </c>
      <c r="F3790" s="8" t="str">
        <f t="shared" si="118"/>
        <v>insert into Inventario values (3789,35,4758,3789,27);</v>
      </c>
    </row>
    <row r="3791" spans="1:6" x14ac:dyDescent="0.25">
      <c r="A3791" s="8">
        <f t="shared" si="119"/>
        <v>3790</v>
      </c>
      <c r="B3791">
        <v>20</v>
      </c>
      <c r="C3791">
        <v>2652</v>
      </c>
      <c r="D3791">
        <v>3790</v>
      </c>
      <c r="E3791">
        <v>28</v>
      </c>
      <c r="F3791" s="8" t="str">
        <f t="shared" si="118"/>
        <v>insert into Inventario values (3790,20,2652,3790,28);</v>
      </c>
    </row>
    <row r="3792" spans="1:6" x14ac:dyDescent="0.25">
      <c r="A3792" s="8">
        <f t="shared" si="119"/>
        <v>3791</v>
      </c>
      <c r="B3792">
        <v>15</v>
      </c>
      <c r="C3792">
        <v>2028</v>
      </c>
      <c r="D3792">
        <v>3791</v>
      </c>
      <c r="E3792">
        <v>29</v>
      </c>
      <c r="F3792" s="8" t="str">
        <f t="shared" si="118"/>
        <v>insert into Inventario values (3791,15,2028,3791,29);</v>
      </c>
    </row>
    <row r="3793" spans="1:6" x14ac:dyDescent="0.25">
      <c r="A3793" s="8">
        <f t="shared" si="119"/>
        <v>3792</v>
      </c>
      <c r="B3793">
        <v>17</v>
      </c>
      <c r="C3793">
        <v>2340</v>
      </c>
      <c r="D3793">
        <v>3792</v>
      </c>
      <c r="E3793">
        <v>30</v>
      </c>
      <c r="F3793" s="8" t="str">
        <f t="shared" si="118"/>
        <v>insert into Inventario values (3792,17,2340,3792,30);</v>
      </c>
    </row>
    <row r="3794" spans="1:6" x14ac:dyDescent="0.25">
      <c r="A3794" s="8">
        <f t="shared" si="119"/>
        <v>3793</v>
      </c>
      <c r="B3794">
        <v>31</v>
      </c>
      <c r="C3794">
        <v>4134</v>
      </c>
      <c r="D3794">
        <v>3793</v>
      </c>
      <c r="E3794">
        <v>31</v>
      </c>
      <c r="F3794" s="8" t="str">
        <f t="shared" si="118"/>
        <v>insert into Inventario values (3793,31,4134,3793,31);</v>
      </c>
    </row>
    <row r="3795" spans="1:6" x14ac:dyDescent="0.25">
      <c r="A3795" s="8">
        <f t="shared" si="119"/>
        <v>3794</v>
      </c>
      <c r="B3795">
        <v>24</v>
      </c>
      <c r="C3795">
        <v>3276</v>
      </c>
      <c r="D3795">
        <v>3794</v>
      </c>
      <c r="E3795">
        <v>32</v>
      </c>
      <c r="F3795" s="8" t="str">
        <f t="shared" si="118"/>
        <v>insert into Inventario values (3794,24,3276,3794,32);</v>
      </c>
    </row>
    <row r="3796" spans="1:6" x14ac:dyDescent="0.25">
      <c r="A3796" s="8">
        <f t="shared" si="119"/>
        <v>3795</v>
      </c>
      <c r="B3796">
        <v>32</v>
      </c>
      <c r="C3796">
        <v>4446</v>
      </c>
      <c r="D3796">
        <v>3795</v>
      </c>
      <c r="E3796">
        <v>33</v>
      </c>
      <c r="F3796" s="8" t="str">
        <f t="shared" si="118"/>
        <v>insert into Inventario values (3795,32,4446,3795,33);</v>
      </c>
    </row>
    <row r="3797" spans="1:6" x14ac:dyDescent="0.25">
      <c r="A3797" s="8">
        <f t="shared" si="119"/>
        <v>3796</v>
      </c>
      <c r="B3797">
        <v>13</v>
      </c>
      <c r="C3797">
        <v>1716</v>
      </c>
      <c r="D3797">
        <v>3796</v>
      </c>
      <c r="E3797">
        <v>1</v>
      </c>
      <c r="F3797" s="8" t="str">
        <f t="shared" si="118"/>
        <v>insert into Inventario values (3796,13,1716,3796,1);</v>
      </c>
    </row>
    <row r="3798" spans="1:6" x14ac:dyDescent="0.25">
      <c r="A3798" s="8">
        <f t="shared" si="119"/>
        <v>3797</v>
      </c>
      <c r="B3798">
        <v>518</v>
      </c>
      <c r="C3798">
        <v>78390</v>
      </c>
      <c r="D3798">
        <v>3797</v>
      </c>
      <c r="E3798">
        <v>2</v>
      </c>
      <c r="F3798" s="8" t="str">
        <f t="shared" si="118"/>
        <v>insert into Inventario values (3797,518,78390,3797,2);</v>
      </c>
    </row>
    <row r="3799" spans="1:6" x14ac:dyDescent="0.25">
      <c r="A3799" s="8">
        <f t="shared" si="119"/>
        <v>3798</v>
      </c>
      <c r="B3799">
        <v>40</v>
      </c>
      <c r="C3799">
        <v>5460</v>
      </c>
      <c r="D3799">
        <v>3798</v>
      </c>
      <c r="E3799">
        <v>3</v>
      </c>
      <c r="F3799" s="8" t="str">
        <f t="shared" si="118"/>
        <v>insert into Inventario values (3798,40,5460,3798,3);</v>
      </c>
    </row>
    <row r="3800" spans="1:6" x14ac:dyDescent="0.25">
      <c r="A3800" s="8">
        <f t="shared" si="119"/>
        <v>3799</v>
      </c>
      <c r="B3800">
        <v>62</v>
      </c>
      <c r="C3800">
        <v>8424</v>
      </c>
      <c r="D3800">
        <v>3799</v>
      </c>
      <c r="E3800">
        <v>4</v>
      </c>
      <c r="F3800" s="8" t="str">
        <f t="shared" si="118"/>
        <v>insert into Inventario values (3799,62,8424,3799,4);</v>
      </c>
    </row>
    <row r="3801" spans="1:6" x14ac:dyDescent="0.25">
      <c r="A3801" s="8">
        <f t="shared" si="119"/>
        <v>3800</v>
      </c>
      <c r="B3801">
        <v>150</v>
      </c>
      <c r="C3801">
        <v>20670</v>
      </c>
      <c r="D3801">
        <v>3800</v>
      </c>
      <c r="E3801">
        <v>5</v>
      </c>
      <c r="F3801" s="8" t="str">
        <f t="shared" si="118"/>
        <v>insert into Inventario values (3800,150,20670,3800,5);</v>
      </c>
    </row>
    <row r="3802" spans="1:6" x14ac:dyDescent="0.25">
      <c r="A3802" s="8">
        <f t="shared" si="119"/>
        <v>3801</v>
      </c>
      <c r="B3802">
        <v>54</v>
      </c>
      <c r="C3802">
        <v>7254</v>
      </c>
      <c r="D3802">
        <v>3801</v>
      </c>
      <c r="E3802">
        <v>6</v>
      </c>
      <c r="F3802" s="8" t="str">
        <f t="shared" si="118"/>
        <v>insert into Inventario values (3801,54,7254,3801,6);</v>
      </c>
    </row>
    <row r="3803" spans="1:6" x14ac:dyDescent="0.25">
      <c r="A3803" s="8">
        <f t="shared" si="119"/>
        <v>3802</v>
      </c>
      <c r="B3803">
        <v>355</v>
      </c>
      <c r="C3803">
        <v>53820</v>
      </c>
      <c r="D3803">
        <v>3802</v>
      </c>
      <c r="E3803">
        <v>7</v>
      </c>
      <c r="F3803" s="8" t="str">
        <f t="shared" si="118"/>
        <v>insert into Inventario values (3802,355,53820,3802,7);</v>
      </c>
    </row>
    <row r="3804" spans="1:6" x14ac:dyDescent="0.25">
      <c r="A3804" s="8">
        <f t="shared" si="119"/>
        <v>3803</v>
      </c>
      <c r="B3804">
        <v>164</v>
      </c>
      <c r="C3804">
        <v>22308</v>
      </c>
      <c r="D3804">
        <v>3803</v>
      </c>
      <c r="E3804">
        <v>8</v>
      </c>
      <c r="F3804" s="8" t="str">
        <f t="shared" si="118"/>
        <v>insert into Inventario values (3803,164,22308,3803,8);</v>
      </c>
    </row>
    <row r="3805" spans="1:6" x14ac:dyDescent="0.25">
      <c r="A3805" s="8">
        <f t="shared" si="119"/>
        <v>3804</v>
      </c>
      <c r="B3805">
        <v>151</v>
      </c>
      <c r="C3805">
        <v>21918</v>
      </c>
      <c r="D3805">
        <v>3804</v>
      </c>
      <c r="E3805">
        <v>9</v>
      </c>
      <c r="F3805" s="8" t="str">
        <f t="shared" si="118"/>
        <v>insert into Inventario values (3804,151,21918,3804,9);</v>
      </c>
    </row>
    <row r="3806" spans="1:6" x14ac:dyDescent="0.25">
      <c r="A3806" s="8">
        <f t="shared" si="119"/>
        <v>3805</v>
      </c>
      <c r="B3806">
        <v>169</v>
      </c>
      <c r="C3806">
        <v>24804</v>
      </c>
      <c r="D3806">
        <v>3805</v>
      </c>
      <c r="E3806">
        <v>10</v>
      </c>
      <c r="F3806" s="8" t="str">
        <f t="shared" si="118"/>
        <v>insert into Inventario values (3805,169,24804,3805,10);</v>
      </c>
    </row>
    <row r="3807" spans="1:6" x14ac:dyDescent="0.25">
      <c r="A3807" s="8">
        <f t="shared" si="119"/>
        <v>3806</v>
      </c>
      <c r="B3807">
        <v>475</v>
      </c>
      <c r="C3807">
        <v>72540</v>
      </c>
      <c r="D3807">
        <v>3806</v>
      </c>
      <c r="E3807">
        <v>11</v>
      </c>
      <c r="F3807" s="8" t="str">
        <f t="shared" si="118"/>
        <v>insert into Inventario values (3806,475,72540,3806,11);</v>
      </c>
    </row>
    <row r="3808" spans="1:6" x14ac:dyDescent="0.25">
      <c r="A3808" s="8">
        <f t="shared" si="119"/>
        <v>3807</v>
      </c>
      <c r="B3808">
        <v>63</v>
      </c>
      <c r="C3808">
        <v>8580</v>
      </c>
      <c r="D3808">
        <v>3807</v>
      </c>
      <c r="E3808">
        <v>12</v>
      </c>
      <c r="F3808" s="8" t="str">
        <f t="shared" si="118"/>
        <v>insert into Inventario values (3807,63,8580,3807,12);</v>
      </c>
    </row>
    <row r="3809" spans="1:6" x14ac:dyDescent="0.25">
      <c r="A3809" s="8">
        <f t="shared" si="119"/>
        <v>3808</v>
      </c>
      <c r="B3809">
        <v>85</v>
      </c>
      <c r="C3809">
        <v>11622</v>
      </c>
      <c r="D3809">
        <v>3808</v>
      </c>
      <c r="E3809">
        <v>13</v>
      </c>
      <c r="F3809" s="8" t="str">
        <f t="shared" si="118"/>
        <v>insert into Inventario values (3808,85,11622,3808,13);</v>
      </c>
    </row>
    <row r="3810" spans="1:6" x14ac:dyDescent="0.25">
      <c r="A3810" s="8">
        <f t="shared" si="119"/>
        <v>3809</v>
      </c>
      <c r="B3810">
        <v>31</v>
      </c>
      <c r="C3810">
        <v>4212</v>
      </c>
      <c r="D3810">
        <v>3809</v>
      </c>
      <c r="E3810">
        <v>14</v>
      </c>
      <c r="F3810" s="8" t="str">
        <f t="shared" si="118"/>
        <v>insert into Inventario values (3809,31,4212,3809,14);</v>
      </c>
    </row>
    <row r="3811" spans="1:6" x14ac:dyDescent="0.25">
      <c r="A3811" s="8">
        <f t="shared" si="119"/>
        <v>3810</v>
      </c>
      <c r="B3811">
        <v>54</v>
      </c>
      <c r="C3811">
        <v>7254</v>
      </c>
      <c r="D3811">
        <v>3810</v>
      </c>
      <c r="E3811">
        <v>15</v>
      </c>
      <c r="F3811" s="8" t="str">
        <f t="shared" si="118"/>
        <v>insert into Inventario values (3810,54,7254,3810,15);</v>
      </c>
    </row>
    <row r="3812" spans="1:6" x14ac:dyDescent="0.25">
      <c r="A3812" s="8">
        <f t="shared" si="119"/>
        <v>3811</v>
      </c>
      <c r="B3812">
        <v>131</v>
      </c>
      <c r="C3812">
        <v>18174</v>
      </c>
      <c r="D3812">
        <v>3811</v>
      </c>
      <c r="E3812">
        <v>16</v>
      </c>
      <c r="F3812" s="8" t="str">
        <f t="shared" si="118"/>
        <v>insert into Inventario values (3811,131,18174,3811,16);</v>
      </c>
    </row>
    <row r="3813" spans="1:6" x14ac:dyDescent="0.25">
      <c r="A3813" s="8">
        <f t="shared" si="119"/>
        <v>3812</v>
      </c>
      <c r="B3813">
        <v>130</v>
      </c>
      <c r="C3813">
        <v>20280</v>
      </c>
      <c r="D3813">
        <v>3812</v>
      </c>
      <c r="E3813">
        <v>17</v>
      </c>
      <c r="F3813" s="8" t="str">
        <f t="shared" si="118"/>
        <v>insert into Inventario values (3812,130,20280,3812,17);</v>
      </c>
    </row>
    <row r="3814" spans="1:6" x14ac:dyDescent="0.25">
      <c r="A3814" s="8">
        <f t="shared" si="119"/>
        <v>3813</v>
      </c>
      <c r="B3814">
        <v>55</v>
      </c>
      <c r="C3814">
        <v>7488</v>
      </c>
      <c r="D3814">
        <v>3813</v>
      </c>
      <c r="E3814">
        <v>18</v>
      </c>
      <c r="F3814" s="8" t="str">
        <f t="shared" si="118"/>
        <v>insert into Inventario values (3813,55,7488,3813,18);</v>
      </c>
    </row>
    <row r="3815" spans="1:6" x14ac:dyDescent="0.25">
      <c r="A3815" s="8">
        <f t="shared" si="119"/>
        <v>3814</v>
      </c>
      <c r="B3815">
        <v>56</v>
      </c>
      <c r="C3815">
        <v>7644</v>
      </c>
      <c r="D3815">
        <v>3814</v>
      </c>
      <c r="E3815">
        <v>19</v>
      </c>
      <c r="F3815" s="8" t="str">
        <f t="shared" si="118"/>
        <v>insert into Inventario values (3814,56,7644,3814,19);</v>
      </c>
    </row>
    <row r="3816" spans="1:6" x14ac:dyDescent="0.25">
      <c r="A3816" s="8">
        <f t="shared" si="119"/>
        <v>3815</v>
      </c>
      <c r="B3816">
        <v>63</v>
      </c>
      <c r="C3816">
        <v>8580</v>
      </c>
      <c r="D3816">
        <v>3815</v>
      </c>
      <c r="E3816">
        <v>20</v>
      </c>
      <c r="F3816" s="8" t="str">
        <f t="shared" si="118"/>
        <v>insert into Inventario values (3815,63,8580,3815,20);</v>
      </c>
    </row>
    <row r="3817" spans="1:6" x14ac:dyDescent="0.25">
      <c r="A3817" s="8">
        <f t="shared" si="119"/>
        <v>3816</v>
      </c>
      <c r="B3817">
        <v>63</v>
      </c>
      <c r="C3817">
        <v>8580</v>
      </c>
      <c r="D3817">
        <v>3816</v>
      </c>
      <c r="E3817">
        <v>21</v>
      </c>
      <c r="F3817" s="8" t="str">
        <f t="shared" si="118"/>
        <v>insert into Inventario values (3816,63,8580,3816,21);</v>
      </c>
    </row>
    <row r="3818" spans="1:6" x14ac:dyDescent="0.25">
      <c r="A3818" s="8">
        <f t="shared" si="119"/>
        <v>3817</v>
      </c>
      <c r="B3818">
        <v>115</v>
      </c>
      <c r="C3818">
        <v>16380</v>
      </c>
      <c r="D3818">
        <v>3817</v>
      </c>
      <c r="E3818">
        <v>22</v>
      </c>
      <c r="F3818" s="8" t="str">
        <f t="shared" si="118"/>
        <v>insert into Inventario values (3817,115,16380,3817,22);</v>
      </c>
    </row>
    <row r="3819" spans="1:6" x14ac:dyDescent="0.25">
      <c r="A3819" s="8">
        <f t="shared" si="119"/>
        <v>3818</v>
      </c>
      <c r="B3819">
        <v>115</v>
      </c>
      <c r="C3819">
        <v>16380</v>
      </c>
      <c r="D3819">
        <v>3818</v>
      </c>
      <c r="E3819">
        <v>23</v>
      </c>
      <c r="F3819" s="8" t="str">
        <f t="shared" si="118"/>
        <v>insert into Inventario values (3818,115,16380,3818,23);</v>
      </c>
    </row>
    <row r="3820" spans="1:6" x14ac:dyDescent="0.25">
      <c r="A3820" s="8">
        <f t="shared" si="119"/>
        <v>3819</v>
      </c>
      <c r="B3820">
        <v>115</v>
      </c>
      <c r="C3820">
        <v>16380</v>
      </c>
      <c r="D3820">
        <v>3819</v>
      </c>
      <c r="E3820">
        <v>24</v>
      </c>
      <c r="F3820" s="8" t="str">
        <f t="shared" si="118"/>
        <v>insert into Inventario values (3819,115,16380,3819,24);</v>
      </c>
    </row>
    <row r="3821" spans="1:6" x14ac:dyDescent="0.25">
      <c r="A3821" s="8">
        <f t="shared" si="119"/>
        <v>3820</v>
      </c>
      <c r="B3821">
        <v>6</v>
      </c>
      <c r="C3821">
        <v>702</v>
      </c>
      <c r="D3821">
        <v>3820</v>
      </c>
      <c r="E3821">
        <v>25</v>
      </c>
      <c r="F3821" s="8" t="str">
        <f t="shared" si="118"/>
        <v>insert into Inventario values (3820,6,702,3820,25);</v>
      </c>
    </row>
    <row r="3822" spans="1:6" x14ac:dyDescent="0.25">
      <c r="A3822" s="8">
        <f t="shared" si="119"/>
        <v>3821</v>
      </c>
      <c r="B3822">
        <v>4</v>
      </c>
      <c r="C3822">
        <v>546</v>
      </c>
      <c r="D3822">
        <v>3821</v>
      </c>
      <c r="E3822">
        <v>26</v>
      </c>
      <c r="F3822" s="8" t="str">
        <f t="shared" si="118"/>
        <v>insert into Inventario values (3821,4,546,3821,26);</v>
      </c>
    </row>
    <row r="3823" spans="1:6" x14ac:dyDescent="0.25">
      <c r="A3823" s="8">
        <f t="shared" si="119"/>
        <v>3822</v>
      </c>
      <c r="B3823">
        <v>5</v>
      </c>
      <c r="C3823">
        <v>624</v>
      </c>
      <c r="D3823">
        <v>3822</v>
      </c>
      <c r="E3823">
        <v>27</v>
      </c>
      <c r="F3823" s="8" t="str">
        <f t="shared" si="118"/>
        <v>insert into Inventario values (3822,5,624,3822,27);</v>
      </c>
    </row>
    <row r="3824" spans="1:6" x14ac:dyDescent="0.25">
      <c r="A3824" s="8">
        <f t="shared" si="119"/>
        <v>3823</v>
      </c>
      <c r="B3824">
        <v>7</v>
      </c>
      <c r="C3824">
        <v>858</v>
      </c>
      <c r="D3824">
        <v>3823</v>
      </c>
      <c r="E3824">
        <v>28</v>
      </c>
      <c r="F3824" s="8" t="str">
        <f t="shared" si="118"/>
        <v>insert into Inventario values (3823,7,858,3823,28);</v>
      </c>
    </row>
    <row r="3825" spans="1:6" x14ac:dyDescent="0.25">
      <c r="A3825" s="8">
        <f t="shared" si="119"/>
        <v>3824</v>
      </c>
      <c r="B3825">
        <v>8</v>
      </c>
      <c r="C3825">
        <v>1092</v>
      </c>
      <c r="D3825">
        <v>3824</v>
      </c>
      <c r="E3825">
        <v>29</v>
      </c>
      <c r="F3825" s="8" t="str">
        <f t="shared" si="118"/>
        <v>insert into Inventario values (3824,8,1092,3824,29);</v>
      </c>
    </row>
    <row r="3826" spans="1:6" x14ac:dyDescent="0.25">
      <c r="A3826" s="8">
        <f t="shared" si="119"/>
        <v>3825</v>
      </c>
      <c r="B3826">
        <v>9</v>
      </c>
      <c r="C3826">
        <v>1170</v>
      </c>
      <c r="D3826">
        <v>3825</v>
      </c>
      <c r="E3826">
        <v>30</v>
      </c>
      <c r="F3826" s="8" t="str">
        <f t="shared" si="118"/>
        <v>insert into Inventario values (3825,9,1170,3825,30);</v>
      </c>
    </row>
    <row r="3827" spans="1:6" x14ac:dyDescent="0.25">
      <c r="A3827" s="8">
        <f t="shared" si="119"/>
        <v>3826</v>
      </c>
      <c r="B3827">
        <v>52</v>
      </c>
      <c r="C3827">
        <v>7020</v>
      </c>
      <c r="D3827">
        <v>3826</v>
      </c>
      <c r="E3827">
        <v>31</v>
      </c>
      <c r="F3827" s="8" t="str">
        <f t="shared" si="118"/>
        <v>insert into Inventario values (3826,52,7020,3826,31);</v>
      </c>
    </row>
    <row r="3828" spans="1:6" x14ac:dyDescent="0.25">
      <c r="A3828" s="8">
        <f t="shared" si="119"/>
        <v>3827</v>
      </c>
      <c r="B3828">
        <v>11</v>
      </c>
      <c r="C3828">
        <v>1404</v>
      </c>
      <c r="D3828">
        <v>3827</v>
      </c>
      <c r="E3828">
        <v>32</v>
      </c>
      <c r="F3828" s="8" t="str">
        <f t="shared" si="118"/>
        <v>insert into Inventario values (3827,11,1404,3827,32);</v>
      </c>
    </row>
    <row r="3829" spans="1:6" x14ac:dyDescent="0.25">
      <c r="A3829" s="8">
        <f t="shared" si="119"/>
        <v>3828</v>
      </c>
      <c r="B3829">
        <v>11</v>
      </c>
      <c r="C3829">
        <v>1404</v>
      </c>
      <c r="D3829">
        <v>3828</v>
      </c>
      <c r="E3829">
        <v>33</v>
      </c>
      <c r="F3829" s="8" t="str">
        <f t="shared" si="118"/>
        <v>insert into Inventario values (3828,11,1404,3828,33);</v>
      </c>
    </row>
    <row r="3830" spans="1:6" x14ac:dyDescent="0.25">
      <c r="A3830" s="8">
        <f t="shared" si="119"/>
        <v>3829</v>
      </c>
      <c r="B3830">
        <v>29</v>
      </c>
      <c r="C3830">
        <v>3900</v>
      </c>
      <c r="D3830">
        <v>3829</v>
      </c>
      <c r="E3830">
        <v>1</v>
      </c>
      <c r="F3830" s="8" t="str">
        <f t="shared" si="118"/>
        <v>insert into Inventario values (3829,29,3900,3829,1);</v>
      </c>
    </row>
    <row r="3831" spans="1:6" x14ac:dyDescent="0.25">
      <c r="A3831" s="8">
        <f t="shared" si="119"/>
        <v>3830</v>
      </c>
      <c r="B3831">
        <v>35</v>
      </c>
      <c r="C3831">
        <v>4680</v>
      </c>
      <c r="D3831">
        <v>3830</v>
      </c>
      <c r="E3831">
        <v>2</v>
      </c>
      <c r="F3831" s="8" t="str">
        <f t="shared" si="118"/>
        <v>insert into Inventario values (3830,35,4680,3830,2);</v>
      </c>
    </row>
    <row r="3832" spans="1:6" x14ac:dyDescent="0.25">
      <c r="A3832" s="8">
        <f t="shared" si="119"/>
        <v>3831</v>
      </c>
      <c r="B3832">
        <v>33</v>
      </c>
      <c r="C3832">
        <v>4446</v>
      </c>
      <c r="D3832">
        <v>3831</v>
      </c>
      <c r="E3832">
        <v>3</v>
      </c>
      <c r="F3832" s="8" t="str">
        <f t="shared" si="118"/>
        <v>insert into Inventario values (3831,33,4446,3831,3);</v>
      </c>
    </row>
    <row r="3833" spans="1:6" x14ac:dyDescent="0.25">
      <c r="A3833" s="8">
        <f t="shared" si="119"/>
        <v>3832</v>
      </c>
      <c r="B3833">
        <v>33</v>
      </c>
      <c r="C3833">
        <v>4446</v>
      </c>
      <c r="D3833">
        <v>3832</v>
      </c>
      <c r="E3833">
        <v>4</v>
      </c>
      <c r="F3833" s="8" t="str">
        <f t="shared" si="118"/>
        <v>insert into Inventario values (3832,33,4446,3832,4);</v>
      </c>
    </row>
    <row r="3834" spans="1:6" x14ac:dyDescent="0.25">
      <c r="A3834" s="8">
        <f t="shared" si="119"/>
        <v>3833</v>
      </c>
      <c r="B3834">
        <v>33</v>
      </c>
      <c r="C3834">
        <v>4446</v>
      </c>
      <c r="D3834">
        <v>3833</v>
      </c>
      <c r="E3834">
        <v>5</v>
      </c>
      <c r="F3834" s="8" t="str">
        <f t="shared" si="118"/>
        <v>insert into Inventario values (3833,33,4446,3833,5);</v>
      </c>
    </row>
    <row r="3835" spans="1:6" x14ac:dyDescent="0.25">
      <c r="A3835" s="8">
        <f t="shared" si="119"/>
        <v>3834</v>
      </c>
      <c r="B3835">
        <v>20</v>
      </c>
      <c r="C3835">
        <v>2652</v>
      </c>
      <c r="D3835">
        <v>3834</v>
      </c>
      <c r="E3835">
        <v>6</v>
      </c>
      <c r="F3835" s="8" t="str">
        <f t="shared" si="118"/>
        <v>insert into Inventario values (3834,20,2652,3834,6);</v>
      </c>
    </row>
    <row r="3836" spans="1:6" x14ac:dyDescent="0.25">
      <c r="A3836" s="8">
        <f t="shared" si="119"/>
        <v>3835</v>
      </c>
      <c r="B3836">
        <v>120</v>
      </c>
      <c r="C3836">
        <v>17160</v>
      </c>
      <c r="D3836">
        <v>3835</v>
      </c>
      <c r="E3836">
        <v>7</v>
      </c>
      <c r="F3836" s="8" t="str">
        <f t="shared" si="118"/>
        <v>insert into Inventario values (3835,120,17160,3835,7);</v>
      </c>
    </row>
    <row r="3837" spans="1:6" x14ac:dyDescent="0.25">
      <c r="A3837" s="8">
        <f t="shared" si="119"/>
        <v>3836</v>
      </c>
      <c r="B3837">
        <v>155</v>
      </c>
      <c r="C3837">
        <v>22620</v>
      </c>
      <c r="D3837">
        <v>3836</v>
      </c>
      <c r="E3837">
        <v>8</v>
      </c>
      <c r="F3837" s="8" t="str">
        <f t="shared" si="118"/>
        <v>insert into Inventario values (3836,155,22620,3836,8);</v>
      </c>
    </row>
    <row r="3838" spans="1:6" x14ac:dyDescent="0.25">
      <c r="A3838" s="8">
        <f t="shared" si="119"/>
        <v>3837</v>
      </c>
      <c r="B3838">
        <v>63</v>
      </c>
      <c r="C3838">
        <v>8580</v>
      </c>
      <c r="D3838">
        <v>3837</v>
      </c>
      <c r="E3838">
        <v>9</v>
      </c>
      <c r="F3838" s="8" t="str">
        <f t="shared" si="118"/>
        <v>insert into Inventario values (3837,63,8580,3837,9);</v>
      </c>
    </row>
    <row r="3839" spans="1:6" x14ac:dyDescent="0.25">
      <c r="A3839" s="8">
        <f t="shared" si="119"/>
        <v>3838</v>
      </c>
      <c r="B3839">
        <v>32</v>
      </c>
      <c r="C3839">
        <v>4368</v>
      </c>
      <c r="D3839">
        <v>3838</v>
      </c>
      <c r="E3839">
        <v>10</v>
      </c>
      <c r="F3839" s="8" t="str">
        <f t="shared" si="118"/>
        <v>insert into Inventario values (3838,32,4368,3838,10);</v>
      </c>
    </row>
    <row r="3840" spans="1:6" x14ac:dyDescent="0.25">
      <c r="A3840" s="8">
        <f t="shared" si="119"/>
        <v>3839</v>
      </c>
      <c r="B3840">
        <v>63</v>
      </c>
      <c r="C3840">
        <v>8580</v>
      </c>
      <c r="D3840">
        <v>3839</v>
      </c>
      <c r="E3840">
        <v>11</v>
      </c>
      <c r="F3840" s="8" t="str">
        <f t="shared" si="118"/>
        <v>insert into Inventario values (3839,63,8580,3839,11);</v>
      </c>
    </row>
    <row r="3841" spans="1:6" x14ac:dyDescent="0.25">
      <c r="A3841" s="8">
        <f t="shared" si="119"/>
        <v>3840</v>
      </c>
      <c r="B3841">
        <v>43</v>
      </c>
      <c r="C3841">
        <v>5772</v>
      </c>
      <c r="D3841">
        <v>3840</v>
      </c>
      <c r="E3841">
        <v>12</v>
      </c>
      <c r="F3841" s="8" t="str">
        <f t="shared" si="118"/>
        <v>insert into Inventario values (3840,43,5772,3840,12);</v>
      </c>
    </row>
    <row r="3842" spans="1:6" x14ac:dyDescent="0.25">
      <c r="A3842" s="8">
        <f t="shared" si="119"/>
        <v>3841</v>
      </c>
      <c r="B3842">
        <v>90</v>
      </c>
      <c r="C3842">
        <v>12324</v>
      </c>
      <c r="D3842">
        <v>3841</v>
      </c>
      <c r="E3842">
        <v>13</v>
      </c>
      <c r="F3842" s="8" t="str">
        <f t="shared" si="118"/>
        <v>insert into Inventario values (3841,90,12324,3841,13);</v>
      </c>
    </row>
    <row r="3843" spans="1:6" x14ac:dyDescent="0.25">
      <c r="A3843" s="8">
        <f t="shared" si="119"/>
        <v>3842</v>
      </c>
      <c r="B3843">
        <v>63</v>
      </c>
      <c r="C3843">
        <v>8580</v>
      </c>
      <c r="D3843">
        <v>3842</v>
      </c>
      <c r="E3843">
        <v>14</v>
      </c>
      <c r="F3843" s="8" t="str">
        <f t="shared" ref="F3843:F3906" si="120">"insert into Inventario values ("&amp;A3843&amp;","&amp;B3843&amp;","&amp;C3843&amp;","&amp;D3843&amp;","&amp;E3843&amp;");"</f>
        <v>insert into Inventario values (3842,63,8580,3842,14);</v>
      </c>
    </row>
    <row r="3844" spans="1:6" x14ac:dyDescent="0.25">
      <c r="A3844" s="8">
        <f t="shared" ref="A3844:A3907" si="121">+A3843+1</f>
        <v>3843</v>
      </c>
      <c r="B3844">
        <v>74</v>
      </c>
      <c r="C3844">
        <v>10140</v>
      </c>
      <c r="D3844">
        <v>3843</v>
      </c>
      <c r="E3844">
        <v>15</v>
      </c>
      <c r="F3844" s="8" t="str">
        <f t="shared" si="120"/>
        <v>insert into Inventario values (3843,74,10140,3843,15);</v>
      </c>
    </row>
    <row r="3845" spans="1:6" x14ac:dyDescent="0.25">
      <c r="A3845" s="8">
        <f t="shared" si="121"/>
        <v>3844</v>
      </c>
      <c r="B3845">
        <v>52</v>
      </c>
      <c r="C3845">
        <v>7020</v>
      </c>
      <c r="D3845">
        <v>3844</v>
      </c>
      <c r="E3845">
        <v>16</v>
      </c>
      <c r="F3845" s="8" t="str">
        <f t="shared" si="120"/>
        <v>insert into Inventario values (3844,52,7020,3844,16);</v>
      </c>
    </row>
    <row r="3846" spans="1:6" x14ac:dyDescent="0.25">
      <c r="A3846" s="8">
        <f t="shared" si="121"/>
        <v>3845</v>
      </c>
      <c r="B3846">
        <v>94</v>
      </c>
      <c r="C3846">
        <v>12792</v>
      </c>
      <c r="D3846">
        <v>3845</v>
      </c>
      <c r="E3846">
        <v>17</v>
      </c>
      <c r="F3846" s="8" t="str">
        <f t="shared" si="120"/>
        <v>insert into Inventario values (3845,94,12792,3845,17);</v>
      </c>
    </row>
    <row r="3847" spans="1:6" x14ac:dyDescent="0.25">
      <c r="A3847" s="8">
        <f t="shared" si="121"/>
        <v>3846</v>
      </c>
      <c r="B3847">
        <v>120</v>
      </c>
      <c r="C3847">
        <v>17160</v>
      </c>
      <c r="D3847">
        <v>3846</v>
      </c>
      <c r="E3847">
        <v>18</v>
      </c>
      <c r="F3847" s="8" t="str">
        <f t="shared" si="120"/>
        <v>insert into Inventario values (3846,120,17160,3846,18);</v>
      </c>
    </row>
    <row r="3848" spans="1:6" x14ac:dyDescent="0.25">
      <c r="A3848" s="8">
        <f t="shared" si="121"/>
        <v>3847</v>
      </c>
      <c r="B3848">
        <v>85</v>
      </c>
      <c r="C3848">
        <v>11700</v>
      </c>
      <c r="D3848">
        <v>3847</v>
      </c>
      <c r="E3848">
        <v>19</v>
      </c>
      <c r="F3848" s="8" t="str">
        <f t="shared" si="120"/>
        <v>insert into Inventario values (3847,85,11700,3847,19);</v>
      </c>
    </row>
    <row r="3849" spans="1:6" x14ac:dyDescent="0.25">
      <c r="A3849" s="8">
        <f t="shared" si="121"/>
        <v>3848</v>
      </c>
      <c r="B3849">
        <v>158</v>
      </c>
      <c r="C3849">
        <v>21606</v>
      </c>
      <c r="D3849">
        <v>3848</v>
      </c>
      <c r="E3849">
        <v>20</v>
      </c>
      <c r="F3849" s="8" t="str">
        <f t="shared" si="120"/>
        <v>insert into Inventario values (3848,158,21606,3848,20);</v>
      </c>
    </row>
    <row r="3850" spans="1:6" x14ac:dyDescent="0.25">
      <c r="A3850" s="8">
        <f t="shared" si="121"/>
        <v>3849</v>
      </c>
      <c r="B3850">
        <v>72</v>
      </c>
      <c r="C3850">
        <v>9828</v>
      </c>
      <c r="D3850">
        <v>3849</v>
      </c>
      <c r="E3850">
        <v>21</v>
      </c>
      <c r="F3850" s="8" t="str">
        <f t="shared" si="120"/>
        <v>insert into Inventario values (3849,72,9828,3849,21);</v>
      </c>
    </row>
    <row r="3851" spans="1:6" x14ac:dyDescent="0.25">
      <c r="A3851" s="8">
        <f t="shared" si="121"/>
        <v>3850</v>
      </c>
      <c r="B3851">
        <v>128</v>
      </c>
      <c r="C3851">
        <v>17472</v>
      </c>
      <c r="D3851">
        <v>3850</v>
      </c>
      <c r="E3851">
        <v>22</v>
      </c>
      <c r="F3851" s="8" t="str">
        <f t="shared" si="120"/>
        <v>insert into Inventario values (3850,128,17472,3850,22);</v>
      </c>
    </row>
    <row r="3852" spans="1:6" x14ac:dyDescent="0.25">
      <c r="A3852" s="8">
        <f t="shared" si="121"/>
        <v>3851</v>
      </c>
      <c r="B3852">
        <v>148</v>
      </c>
      <c r="C3852">
        <v>20202</v>
      </c>
      <c r="D3852">
        <v>3851</v>
      </c>
      <c r="E3852">
        <v>23</v>
      </c>
      <c r="F3852" s="8" t="str">
        <f t="shared" si="120"/>
        <v>insert into Inventario values (3851,148,20202,3851,23);</v>
      </c>
    </row>
    <row r="3853" spans="1:6" x14ac:dyDescent="0.25">
      <c r="A3853" s="8">
        <f t="shared" si="121"/>
        <v>3852</v>
      </c>
      <c r="B3853">
        <v>145</v>
      </c>
      <c r="C3853">
        <v>21060</v>
      </c>
      <c r="D3853">
        <v>3852</v>
      </c>
      <c r="E3853">
        <v>24</v>
      </c>
      <c r="F3853" s="8" t="str">
        <f t="shared" si="120"/>
        <v>insert into Inventario values (3852,145,21060,3852,24);</v>
      </c>
    </row>
    <row r="3854" spans="1:6" x14ac:dyDescent="0.25">
      <c r="A3854" s="8">
        <f t="shared" si="121"/>
        <v>3853</v>
      </c>
      <c r="B3854">
        <v>115</v>
      </c>
      <c r="C3854">
        <v>16380</v>
      </c>
      <c r="D3854">
        <v>3853</v>
      </c>
      <c r="E3854">
        <v>25</v>
      </c>
      <c r="F3854" s="8" t="str">
        <f t="shared" si="120"/>
        <v>insert into Inventario values (3853,115,16380,3853,25);</v>
      </c>
    </row>
    <row r="3855" spans="1:6" x14ac:dyDescent="0.25">
      <c r="A3855" s="8">
        <f t="shared" si="121"/>
        <v>3854</v>
      </c>
      <c r="B3855">
        <v>157</v>
      </c>
      <c r="C3855">
        <v>21450</v>
      </c>
      <c r="D3855">
        <v>3854</v>
      </c>
      <c r="E3855">
        <v>26</v>
      </c>
      <c r="F3855" s="8" t="str">
        <f t="shared" si="120"/>
        <v>insert into Inventario values (3854,157,21450,3854,26);</v>
      </c>
    </row>
    <row r="3856" spans="1:6" x14ac:dyDescent="0.25">
      <c r="A3856" s="8">
        <f t="shared" si="121"/>
        <v>3855</v>
      </c>
      <c r="B3856">
        <v>180</v>
      </c>
      <c r="C3856">
        <v>26520</v>
      </c>
      <c r="D3856">
        <v>3855</v>
      </c>
      <c r="E3856">
        <v>27</v>
      </c>
      <c r="F3856" s="8" t="str">
        <f t="shared" si="120"/>
        <v>insert into Inventario values (3855,180,26520,3855,27);</v>
      </c>
    </row>
    <row r="3857" spans="1:6" x14ac:dyDescent="0.25">
      <c r="A3857" s="8">
        <f t="shared" si="121"/>
        <v>3856</v>
      </c>
      <c r="B3857">
        <v>150</v>
      </c>
      <c r="C3857">
        <v>21684</v>
      </c>
      <c r="D3857">
        <v>3856</v>
      </c>
      <c r="E3857">
        <v>28</v>
      </c>
      <c r="F3857" s="8" t="str">
        <f t="shared" si="120"/>
        <v>insert into Inventario values (3856,150,21684,3856,28);</v>
      </c>
    </row>
    <row r="3858" spans="1:6" x14ac:dyDescent="0.25">
      <c r="A3858" s="8">
        <f t="shared" si="121"/>
        <v>3857</v>
      </c>
      <c r="B3858">
        <v>225</v>
      </c>
      <c r="C3858">
        <v>33462</v>
      </c>
      <c r="D3858">
        <v>3857</v>
      </c>
      <c r="E3858">
        <v>29</v>
      </c>
      <c r="F3858" s="8" t="str">
        <f t="shared" si="120"/>
        <v>insert into Inventario values (3857,225,33462,3857,29);</v>
      </c>
    </row>
    <row r="3859" spans="1:6" x14ac:dyDescent="0.25">
      <c r="A3859" s="8">
        <f t="shared" si="121"/>
        <v>3858</v>
      </c>
      <c r="B3859">
        <v>69</v>
      </c>
      <c r="C3859">
        <v>9516</v>
      </c>
      <c r="D3859">
        <v>3858</v>
      </c>
      <c r="E3859">
        <v>30</v>
      </c>
      <c r="F3859" s="8" t="str">
        <f t="shared" si="120"/>
        <v>insert into Inventario values (3858,69,9516,3858,30);</v>
      </c>
    </row>
    <row r="3860" spans="1:6" x14ac:dyDescent="0.25">
      <c r="A3860" s="8">
        <f t="shared" si="121"/>
        <v>3859</v>
      </c>
      <c r="B3860">
        <v>713.5</v>
      </c>
      <c r="C3860">
        <v>111306</v>
      </c>
      <c r="D3860">
        <v>3859</v>
      </c>
      <c r="E3860">
        <v>31</v>
      </c>
      <c r="F3860" s="8" t="str">
        <f t="shared" si="120"/>
        <v>insert into Inventario values (3859,713.5,111306,3859,31);</v>
      </c>
    </row>
    <row r="3861" spans="1:6" x14ac:dyDescent="0.25">
      <c r="A3861" s="8">
        <f t="shared" si="121"/>
        <v>3860</v>
      </c>
      <c r="B3861">
        <v>300</v>
      </c>
      <c r="C3861">
        <v>46800</v>
      </c>
      <c r="D3861">
        <v>3860</v>
      </c>
      <c r="E3861">
        <v>32</v>
      </c>
      <c r="F3861" s="8" t="str">
        <f t="shared" si="120"/>
        <v>insert into Inventario values (3860,300,46800,3860,32);</v>
      </c>
    </row>
    <row r="3862" spans="1:6" x14ac:dyDescent="0.25">
      <c r="A3862" s="8">
        <f t="shared" si="121"/>
        <v>3861</v>
      </c>
      <c r="B3862">
        <v>105</v>
      </c>
      <c r="C3862">
        <v>14274</v>
      </c>
      <c r="D3862">
        <v>3861</v>
      </c>
      <c r="E3862">
        <v>33</v>
      </c>
      <c r="F3862" s="8" t="str">
        <f t="shared" si="120"/>
        <v>insert into Inventario values (3861,105,14274,3861,33);</v>
      </c>
    </row>
    <row r="3863" spans="1:6" x14ac:dyDescent="0.25">
      <c r="A3863" s="8">
        <f t="shared" si="121"/>
        <v>3862</v>
      </c>
      <c r="B3863">
        <v>73</v>
      </c>
      <c r="C3863">
        <v>9906</v>
      </c>
      <c r="D3863">
        <v>3862</v>
      </c>
      <c r="E3863">
        <v>1</v>
      </c>
      <c r="F3863" s="8" t="str">
        <f t="shared" si="120"/>
        <v>insert into Inventario values (3862,73,9906,3862,1);</v>
      </c>
    </row>
    <row r="3864" spans="1:6" x14ac:dyDescent="0.25">
      <c r="A3864" s="8">
        <f t="shared" si="121"/>
        <v>3863</v>
      </c>
      <c r="B3864">
        <v>86</v>
      </c>
      <c r="C3864">
        <v>11700</v>
      </c>
      <c r="D3864">
        <v>3863</v>
      </c>
      <c r="E3864">
        <v>2</v>
      </c>
      <c r="F3864" s="8" t="str">
        <f t="shared" si="120"/>
        <v>insert into Inventario values (3863,86,11700,3863,2);</v>
      </c>
    </row>
    <row r="3865" spans="1:6" x14ac:dyDescent="0.25">
      <c r="A3865" s="8">
        <f t="shared" si="121"/>
        <v>3864</v>
      </c>
      <c r="B3865">
        <v>116</v>
      </c>
      <c r="C3865">
        <v>15834</v>
      </c>
      <c r="D3865">
        <v>3864</v>
      </c>
      <c r="E3865">
        <v>3</v>
      </c>
      <c r="F3865" s="8" t="str">
        <f t="shared" si="120"/>
        <v>insert into Inventario values (3864,116,15834,3864,3);</v>
      </c>
    </row>
    <row r="3866" spans="1:6" x14ac:dyDescent="0.25">
      <c r="A3866" s="8">
        <f t="shared" si="121"/>
        <v>3865</v>
      </c>
      <c r="B3866">
        <v>305</v>
      </c>
      <c r="C3866">
        <v>46020</v>
      </c>
      <c r="D3866">
        <v>3865</v>
      </c>
      <c r="E3866">
        <v>4</v>
      </c>
      <c r="F3866" s="8" t="str">
        <f t="shared" si="120"/>
        <v>insert into Inventario values (3865,305,46020,3865,4);</v>
      </c>
    </row>
    <row r="3867" spans="1:6" x14ac:dyDescent="0.25">
      <c r="A3867" s="8">
        <f t="shared" si="121"/>
        <v>3866</v>
      </c>
      <c r="B3867">
        <v>125</v>
      </c>
      <c r="C3867">
        <v>17940</v>
      </c>
      <c r="D3867">
        <v>3866</v>
      </c>
      <c r="E3867">
        <v>5</v>
      </c>
      <c r="F3867" s="8" t="str">
        <f t="shared" si="120"/>
        <v>insert into Inventario values (3866,125,17940,3866,5);</v>
      </c>
    </row>
    <row r="3868" spans="1:6" x14ac:dyDescent="0.25">
      <c r="A3868" s="8">
        <f t="shared" si="121"/>
        <v>3867</v>
      </c>
      <c r="B3868">
        <v>15</v>
      </c>
      <c r="C3868">
        <v>2028</v>
      </c>
      <c r="D3868">
        <v>3867</v>
      </c>
      <c r="E3868">
        <v>6</v>
      </c>
      <c r="F3868" s="8" t="str">
        <f t="shared" si="120"/>
        <v>insert into Inventario values (3867,15,2028,3867,6);</v>
      </c>
    </row>
    <row r="3869" spans="1:6" x14ac:dyDescent="0.25">
      <c r="A3869" s="8">
        <f t="shared" si="121"/>
        <v>3868</v>
      </c>
      <c r="B3869">
        <v>110</v>
      </c>
      <c r="C3869">
        <v>14820</v>
      </c>
      <c r="D3869">
        <v>3868</v>
      </c>
      <c r="E3869">
        <v>7</v>
      </c>
      <c r="F3869" s="8" t="str">
        <f t="shared" si="120"/>
        <v>insert into Inventario values (3868,110,14820,3868,7);</v>
      </c>
    </row>
    <row r="3870" spans="1:6" x14ac:dyDescent="0.25">
      <c r="A3870" s="8">
        <f t="shared" si="121"/>
        <v>3869</v>
      </c>
      <c r="B3870">
        <v>56</v>
      </c>
      <c r="C3870">
        <v>7644</v>
      </c>
      <c r="D3870">
        <v>3869</v>
      </c>
      <c r="E3870">
        <v>8</v>
      </c>
      <c r="F3870" s="8" t="str">
        <f t="shared" si="120"/>
        <v>insert into Inventario values (3869,56,7644,3869,8);</v>
      </c>
    </row>
    <row r="3871" spans="1:6" x14ac:dyDescent="0.25">
      <c r="A3871" s="8">
        <f t="shared" si="121"/>
        <v>3870</v>
      </c>
      <c r="B3871">
        <v>58</v>
      </c>
      <c r="C3871">
        <v>7800</v>
      </c>
      <c r="D3871">
        <v>3870</v>
      </c>
      <c r="E3871">
        <v>9</v>
      </c>
      <c r="F3871" s="8" t="str">
        <f t="shared" si="120"/>
        <v>insert into Inventario values (3870,58,7800,3870,9);</v>
      </c>
    </row>
    <row r="3872" spans="1:6" x14ac:dyDescent="0.25">
      <c r="A3872" s="8">
        <f t="shared" si="121"/>
        <v>3871</v>
      </c>
      <c r="B3872">
        <v>68</v>
      </c>
      <c r="C3872">
        <v>9204</v>
      </c>
      <c r="D3872">
        <v>3871</v>
      </c>
      <c r="E3872">
        <v>10</v>
      </c>
      <c r="F3872" s="8" t="str">
        <f t="shared" si="120"/>
        <v>insert into Inventario values (3871,68,9204,3871,10);</v>
      </c>
    </row>
    <row r="3873" spans="1:6" x14ac:dyDescent="0.25">
      <c r="A3873" s="8">
        <f t="shared" si="121"/>
        <v>3872</v>
      </c>
      <c r="B3873">
        <v>75</v>
      </c>
      <c r="C3873">
        <v>10140</v>
      </c>
      <c r="D3873">
        <v>3872</v>
      </c>
      <c r="E3873">
        <v>11</v>
      </c>
      <c r="F3873" s="8" t="str">
        <f t="shared" si="120"/>
        <v>insert into Inventario values (3872,75,10140,3872,11);</v>
      </c>
    </row>
    <row r="3874" spans="1:6" x14ac:dyDescent="0.25">
      <c r="A3874" s="8">
        <f t="shared" si="121"/>
        <v>3873</v>
      </c>
      <c r="B3874">
        <v>79</v>
      </c>
      <c r="C3874">
        <v>10764</v>
      </c>
      <c r="D3874">
        <v>3873</v>
      </c>
      <c r="E3874">
        <v>12</v>
      </c>
      <c r="F3874" s="8" t="str">
        <f t="shared" si="120"/>
        <v>insert into Inventario values (3873,79,10764,3873,12);</v>
      </c>
    </row>
    <row r="3875" spans="1:6" x14ac:dyDescent="0.25">
      <c r="A3875" s="8">
        <f t="shared" si="121"/>
        <v>3874</v>
      </c>
      <c r="B3875">
        <v>88</v>
      </c>
      <c r="C3875">
        <v>12012</v>
      </c>
      <c r="D3875">
        <v>3874</v>
      </c>
      <c r="E3875">
        <v>13</v>
      </c>
      <c r="F3875" s="8" t="str">
        <f t="shared" si="120"/>
        <v>insert into Inventario values (3874,88,12012,3874,13);</v>
      </c>
    </row>
    <row r="3876" spans="1:6" x14ac:dyDescent="0.25">
      <c r="A3876" s="8">
        <f t="shared" si="121"/>
        <v>3875</v>
      </c>
      <c r="B3876">
        <v>97</v>
      </c>
      <c r="C3876">
        <v>13260</v>
      </c>
      <c r="D3876">
        <v>3875</v>
      </c>
      <c r="E3876">
        <v>14</v>
      </c>
      <c r="F3876" s="8" t="str">
        <f t="shared" si="120"/>
        <v>insert into Inventario values (3875,97,13260,3875,14);</v>
      </c>
    </row>
    <row r="3877" spans="1:6" x14ac:dyDescent="0.25">
      <c r="A3877" s="8">
        <f t="shared" si="121"/>
        <v>3876</v>
      </c>
      <c r="B3877">
        <v>102</v>
      </c>
      <c r="C3877">
        <v>13884</v>
      </c>
      <c r="D3877">
        <v>3876</v>
      </c>
      <c r="E3877">
        <v>15</v>
      </c>
      <c r="F3877" s="8" t="str">
        <f t="shared" si="120"/>
        <v>insert into Inventario values (3876,102,13884,3876,15);</v>
      </c>
    </row>
    <row r="3878" spans="1:6" x14ac:dyDescent="0.25">
      <c r="A3878" s="8">
        <f t="shared" si="121"/>
        <v>3877</v>
      </c>
      <c r="B3878">
        <v>38</v>
      </c>
      <c r="C3878">
        <v>5148</v>
      </c>
      <c r="D3878">
        <v>3877</v>
      </c>
      <c r="E3878">
        <v>16</v>
      </c>
      <c r="F3878" s="8" t="str">
        <f t="shared" si="120"/>
        <v>insert into Inventario values (3877,38,5148,3877,16);</v>
      </c>
    </row>
    <row r="3879" spans="1:6" x14ac:dyDescent="0.25">
      <c r="A3879" s="8">
        <f t="shared" si="121"/>
        <v>3878</v>
      </c>
      <c r="B3879">
        <v>120</v>
      </c>
      <c r="C3879">
        <v>17160</v>
      </c>
      <c r="D3879">
        <v>3878</v>
      </c>
      <c r="E3879">
        <v>17</v>
      </c>
      <c r="F3879" s="8" t="str">
        <f t="shared" si="120"/>
        <v>insert into Inventario values (3878,120,17160,3878,17);</v>
      </c>
    </row>
    <row r="3880" spans="1:6" x14ac:dyDescent="0.25">
      <c r="A3880" s="8">
        <f t="shared" si="121"/>
        <v>3879</v>
      </c>
      <c r="B3880">
        <v>125</v>
      </c>
      <c r="C3880">
        <v>17940</v>
      </c>
      <c r="D3880">
        <v>3879</v>
      </c>
      <c r="E3880">
        <v>18</v>
      </c>
      <c r="F3880" s="8" t="str">
        <f t="shared" si="120"/>
        <v>insert into Inventario values (3879,125,17940,3879,18);</v>
      </c>
    </row>
    <row r="3881" spans="1:6" x14ac:dyDescent="0.25">
      <c r="A3881" s="8">
        <f t="shared" si="121"/>
        <v>3880</v>
      </c>
      <c r="B3881">
        <v>155</v>
      </c>
      <c r="C3881">
        <v>22620</v>
      </c>
      <c r="D3881">
        <v>3880</v>
      </c>
      <c r="E3881">
        <v>19</v>
      </c>
      <c r="F3881" s="8" t="str">
        <f t="shared" si="120"/>
        <v>insert into Inventario values (3880,155,22620,3880,19);</v>
      </c>
    </row>
    <row r="3882" spans="1:6" x14ac:dyDescent="0.25">
      <c r="A3882" s="8">
        <f t="shared" si="121"/>
        <v>3881</v>
      </c>
      <c r="B3882">
        <v>150</v>
      </c>
      <c r="C3882">
        <v>21684</v>
      </c>
      <c r="D3882">
        <v>3881</v>
      </c>
      <c r="E3882">
        <v>20</v>
      </c>
      <c r="F3882" s="8" t="str">
        <f t="shared" si="120"/>
        <v>insert into Inventario values (3881,150,21684,3881,20);</v>
      </c>
    </row>
    <row r="3883" spans="1:6" x14ac:dyDescent="0.25">
      <c r="A3883" s="8">
        <f t="shared" si="121"/>
        <v>3882</v>
      </c>
      <c r="B3883">
        <v>185</v>
      </c>
      <c r="C3883">
        <v>27300</v>
      </c>
      <c r="D3883">
        <v>3882</v>
      </c>
      <c r="E3883">
        <v>21</v>
      </c>
      <c r="F3883" s="8" t="str">
        <f t="shared" si="120"/>
        <v>insert into Inventario values (3882,185,27300,3882,21);</v>
      </c>
    </row>
    <row r="3884" spans="1:6" x14ac:dyDescent="0.25">
      <c r="A3884" s="8">
        <f t="shared" si="121"/>
        <v>3883</v>
      </c>
      <c r="B3884">
        <v>175</v>
      </c>
      <c r="C3884">
        <v>25740</v>
      </c>
      <c r="D3884">
        <v>3883</v>
      </c>
      <c r="E3884">
        <v>22</v>
      </c>
      <c r="F3884" s="8" t="str">
        <f t="shared" si="120"/>
        <v>insert into Inventario values (3883,175,25740,3883,22);</v>
      </c>
    </row>
    <row r="3885" spans="1:6" x14ac:dyDescent="0.25">
      <c r="A3885" s="8">
        <f t="shared" si="121"/>
        <v>3884</v>
      </c>
      <c r="B3885">
        <v>442</v>
      </c>
      <c r="C3885">
        <v>68952</v>
      </c>
      <c r="D3885">
        <v>3884</v>
      </c>
      <c r="E3885">
        <v>23</v>
      </c>
      <c r="F3885" s="8" t="str">
        <f t="shared" si="120"/>
        <v>insert into Inventario values (3884,442,68952,3884,23);</v>
      </c>
    </row>
    <row r="3886" spans="1:6" x14ac:dyDescent="0.25">
      <c r="A3886" s="8">
        <f t="shared" si="121"/>
        <v>3885</v>
      </c>
      <c r="B3886">
        <v>129</v>
      </c>
      <c r="C3886">
        <v>17628</v>
      </c>
      <c r="D3886">
        <v>3885</v>
      </c>
      <c r="E3886">
        <v>24</v>
      </c>
      <c r="F3886" s="8" t="str">
        <f t="shared" si="120"/>
        <v>insert into Inventario values (3885,129,17628,3885,24);</v>
      </c>
    </row>
    <row r="3887" spans="1:6" x14ac:dyDescent="0.25">
      <c r="A3887" s="8">
        <f t="shared" si="121"/>
        <v>3886</v>
      </c>
      <c r="B3887">
        <v>160</v>
      </c>
      <c r="C3887">
        <v>23400</v>
      </c>
      <c r="D3887">
        <v>3886</v>
      </c>
      <c r="E3887">
        <v>25</v>
      </c>
      <c r="F3887" s="8" t="str">
        <f t="shared" si="120"/>
        <v>insert into Inventario values (3886,160,23400,3886,25);</v>
      </c>
    </row>
    <row r="3888" spans="1:6" x14ac:dyDescent="0.25">
      <c r="A3888" s="8">
        <f t="shared" si="121"/>
        <v>3887</v>
      </c>
      <c r="B3888">
        <v>276</v>
      </c>
      <c r="C3888">
        <v>37674</v>
      </c>
      <c r="D3888">
        <v>3887</v>
      </c>
      <c r="E3888">
        <v>26</v>
      </c>
      <c r="F3888" s="8" t="str">
        <f t="shared" si="120"/>
        <v>insert into Inventario values (3887,276,37674,3887,26);</v>
      </c>
    </row>
    <row r="3889" spans="1:6" x14ac:dyDescent="0.25">
      <c r="A3889" s="8">
        <f t="shared" si="121"/>
        <v>3888</v>
      </c>
      <c r="B3889">
        <v>238.5</v>
      </c>
      <c r="C3889">
        <v>37206</v>
      </c>
      <c r="D3889">
        <v>3888</v>
      </c>
      <c r="E3889">
        <v>27</v>
      </c>
      <c r="F3889" s="8" t="str">
        <f t="shared" si="120"/>
        <v>insert into Inventario values (3888,238.5,37206,3888,27);</v>
      </c>
    </row>
    <row r="3890" spans="1:6" x14ac:dyDescent="0.25">
      <c r="A3890" s="8">
        <f t="shared" si="121"/>
        <v>3889</v>
      </c>
      <c r="B3890">
        <v>316</v>
      </c>
      <c r="C3890">
        <v>46878</v>
      </c>
      <c r="D3890">
        <v>3889</v>
      </c>
      <c r="E3890">
        <v>28</v>
      </c>
      <c r="F3890" s="8" t="str">
        <f t="shared" si="120"/>
        <v>insert into Inventario values (3889,316,46878,3889,28);</v>
      </c>
    </row>
    <row r="3891" spans="1:6" x14ac:dyDescent="0.25">
      <c r="A3891" s="8">
        <f t="shared" si="121"/>
        <v>3890</v>
      </c>
      <c r="B3891">
        <v>350</v>
      </c>
      <c r="C3891">
        <v>54600</v>
      </c>
      <c r="D3891">
        <v>3890</v>
      </c>
      <c r="E3891">
        <v>29</v>
      </c>
      <c r="F3891" s="8" t="str">
        <f t="shared" si="120"/>
        <v>insert into Inventario values (3890,350,54600,3890,29);</v>
      </c>
    </row>
    <row r="3892" spans="1:6" x14ac:dyDescent="0.25">
      <c r="A3892" s="8">
        <f t="shared" si="121"/>
        <v>3891</v>
      </c>
      <c r="B3892">
        <v>211</v>
      </c>
      <c r="C3892">
        <v>28860</v>
      </c>
      <c r="D3892">
        <v>3891</v>
      </c>
      <c r="E3892">
        <v>30</v>
      </c>
      <c r="F3892" s="8" t="str">
        <f t="shared" si="120"/>
        <v>insert into Inventario values (3891,211,28860,3891,30);</v>
      </c>
    </row>
    <row r="3893" spans="1:6" x14ac:dyDescent="0.25">
      <c r="A3893" s="8">
        <f t="shared" si="121"/>
        <v>3892</v>
      </c>
      <c r="B3893">
        <v>300</v>
      </c>
      <c r="C3893">
        <v>46800</v>
      </c>
      <c r="D3893">
        <v>3892</v>
      </c>
      <c r="E3893">
        <v>31</v>
      </c>
      <c r="F3893" s="8" t="str">
        <f t="shared" si="120"/>
        <v>insert into Inventario values (3892,300,46800,3892,31);</v>
      </c>
    </row>
    <row r="3894" spans="1:6" x14ac:dyDescent="0.25">
      <c r="A3894" s="8">
        <f t="shared" si="121"/>
        <v>3893</v>
      </c>
      <c r="B3894">
        <v>533.5</v>
      </c>
      <c r="C3894">
        <v>83226</v>
      </c>
      <c r="D3894">
        <v>3893</v>
      </c>
      <c r="E3894">
        <v>32</v>
      </c>
      <c r="F3894" s="8" t="str">
        <f t="shared" si="120"/>
        <v>insert into Inventario values (3893,533.5,83226,3893,32);</v>
      </c>
    </row>
    <row r="3895" spans="1:6" x14ac:dyDescent="0.25">
      <c r="A3895" s="8">
        <f t="shared" si="121"/>
        <v>3894</v>
      </c>
      <c r="B3895">
        <v>904</v>
      </c>
      <c r="C3895">
        <v>141024</v>
      </c>
      <c r="D3895">
        <v>3894</v>
      </c>
      <c r="E3895">
        <v>33</v>
      </c>
      <c r="F3895" s="8" t="str">
        <f t="shared" si="120"/>
        <v>insert into Inventario values (3894,904,141024,3894,33);</v>
      </c>
    </row>
    <row r="3896" spans="1:6" x14ac:dyDescent="0.25">
      <c r="A3896" s="8">
        <f t="shared" si="121"/>
        <v>3895</v>
      </c>
      <c r="B3896">
        <v>1000</v>
      </c>
      <c r="C3896">
        <v>156000</v>
      </c>
      <c r="D3896">
        <v>3895</v>
      </c>
      <c r="E3896">
        <v>1</v>
      </c>
      <c r="F3896" s="8" t="str">
        <f t="shared" si="120"/>
        <v>insert into Inventario values (3895,1000,156000,3895,1);</v>
      </c>
    </row>
    <row r="3897" spans="1:6" x14ac:dyDescent="0.25">
      <c r="A3897" s="8">
        <f t="shared" si="121"/>
        <v>3896</v>
      </c>
      <c r="B3897">
        <v>324</v>
      </c>
      <c r="C3897">
        <v>48906</v>
      </c>
      <c r="D3897">
        <v>3896</v>
      </c>
      <c r="E3897">
        <v>2</v>
      </c>
      <c r="F3897" s="8" t="str">
        <f t="shared" si="120"/>
        <v>insert into Inventario values (3896,324,48906,3896,2);</v>
      </c>
    </row>
    <row r="3898" spans="1:6" x14ac:dyDescent="0.25">
      <c r="A3898" s="8">
        <f t="shared" si="121"/>
        <v>3897</v>
      </c>
      <c r="B3898">
        <v>507</v>
      </c>
      <c r="C3898">
        <v>77454</v>
      </c>
      <c r="D3898">
        <v>3897</v>
      </c>
      <c r="E3898">
        <v>3</v>
      </c>
      <c r="F3898" s="8" t="str">
        <f t="shared" si="120"/>
        <v>insert into Inventario values (3897,507,77454,3897,3);</v>
      </c>
    </row>
    <row r="3899" spans="1:6" x14ac:dyDescent="0.25">
      <c r="A3899" s="8">
        <f t="shared" si="121"/>
        <v>3898</v>
      </c>
      <c r="B3899">
        <v>600</v>
      </c>
      <c r="C3899">
        <v>93600</v>
      </c>
      <c r="D3899">
        <v>3898</v>
      </c>
      <c r="E3899">
        <v>4</v>
      </c>
      <c r="F3899" s="8" t="str">
        <f t="shared" si="120"/>
        <v>insert into Inventario values (3898,600,93600,3898,4);</v>
      </c>
    </row>
    <row r="3900" spans="1:6" x14ac:dyDescent="0.25">
      <c r="A3900" s="8">
        <f t="shared" si="121"/>
        <v>3899</v>
      </c>
      <c r="B3900">
        <v>1200</v>
      </c>
      <c r="C3900">
        <v>187200</v>
      </c>
      <c r="D3900">
        <v>3899</v>
      </c>
      <c r="E3900">
        <v>5</v>
      </c>
      <c r="F3900" s="8" t="str">
        <f t="shared" si="120"/>
        <v>insert into Inventario values (3899,1200,187200,3899,5);</v>
      </c>
    </row>
    <row r="3901" spans="1:6" x14ac:dyDescent="0.25">
      <c r="A3901" s="8">
        <f t="shared" si="121"/>
        <v>3900</v>
      </c>
      <c r="B3901">
        <v>900</v>
      </c>
      <c r="C3901">
        <v>140400</v>
      </c>
      <c r="D3901">
        <v>3900</v>
      </c>
      <c r="E3901">
        <v>6</v>
      </c>
      <c r="F3901" s="8" t="str">
        <f t="shared" si="120"/>
        <v>insert into Inventario values (3900,900,140400,3900,6);</v>
      </c>
    </row>
    <row r="3902" spans="1:6" x14ac:dyDescent="0.25">
      <c r="A3902" s="8">
        <f t="shared" si="121"/>
        <v>3901</v>
      </c>
      <c r="B3902">
        <v>358</v>
      </c>
      <c r="C3902">
        <v>49374</v>
      </c>
      <c r="D3902">
        <v>3901</v>
      </c>
      <c r="E3902">
        <v>7</v>
      </c>
      <c r="F3902" s="8" t="str">
        <f t="shared" si="120"/>
        <v>insert into Inventario values (3901,358,49374,3901,7);</v>
      </c>
    </row>
    <row r="3903" spans="1:6" x14ac:dyDescent="0.25">
      <c r="A3903" s="8">
        <f t="shared" si="121"/>
        <v>3902</v>
      </c>
      <c r="B3903">
        <v>54</v>
      </c>
      <c r="C3903">
        <v>7254</v>
      </c>
      <c r="D3903">
        <v>3902</v>
      </c>
      <c r="E3903">
        <v>8</v>
      </c>
      <c r="F3903" s="8" t="str">
        <f t="shared" si="120"/>
        <v>insert into Inventario values (3902,54,7254,3902,8);</v>
      </c>
    </row>
    <row r="3904" spans="1:6" x14ac:dyDescent="0.25">
      <c r="A3904" s="8">
        <f t="shared" si="121"/>
        <v>3903</v>
      </c>
      <c r="B3904">
        <v>52</v>
      </c>
      <c r="C3904">
        <v>7176</v>
      </c>
      <c r="D3904">
        <v>3903</v>
      </c>
      <c r="E3904">
        <v>9</v>
      </c>
      <c r="F3904" s="8" t="str">
        <f t="shared" si="120"/>
        <v>insert into Inventario values (3903,52,7176,3903,9);</v>
      </c>
    </row>
    <row r="3905" spans="1:6" x14ac:dyDescent="0.25">
      <c r="A3905" s="8">
        <f t="shared" si="121"/>
        <v>3904</v>
      </c>
      <c r="B3905">
        <v>93</v>
      </c>
      <c r="C3905">
        <v>12714</v>
      </c>
      <c r="D3905">
        <v>3904</v>
      </c>
      <c r="E3905">
        <v>10</v>
      </c>
      <c r="F3905" s="8" t="str">
        <f t="shared" si="120"/>
        <v>insert into Inventario values (3904,93,12714,3904,10);</v>
      </c>
    </row>
    <row r="3906" spans="1:6" x14ac:dyDescent="0.25">
      <c r="A3906" s="8">
        <f t="shared" si="121"/>
        <v>3905</v>
      </c>
      <c r="B3906">
        <v>105</v>
      </c>
      <c r="C3906">
        <v>14820</v>
      </c>
      <c r="D3906">
        <v>3905</v>
      </c>
      <c r="E3906">
        <v>11</v>
      </c>
      <c r="F3906" s="8" t="str">
        <f t="shared" si="120"/>
        <v>insert into Inventario values (3905,105,14820,3905,11);</v>
      </c>
    </row>
    <row r="3907" spans="1:6" x14ac:dyDescent="0.25">
      <c r="A3907" s="8">
        <f t="shared" si="121"/>
        <v>3906</v>
      </c>
      <c r="B3907">
        <v>120</v>
      </c>
      <c r="C3907">
        <v>17160</v>
      </c>
      <c r="D3907">
        <v>3906</v>
      </c>
      <c r="E3907">
        <v>12</v>
      </c>
      <c r="F3907" s="8" t="str">
        <f t="shared" ref="F3907:F3970" si="122">"insert into Inventario values ("&amp;A3907&amp;","&amp;B3907&amp;","&amp;C3907&amp;","&amp;D3907&amp;","&amp;E3907&amp;");"</f>
        <v>insert into Inventario values (3906,120,17160,3906,12);</v>
      </c>
    </row>
    <row r="3908" spans="1:6" x14ac:dyDescent="0.25">
      <c r="A3908" s="8">
        <f t="shared" ref="A3908:A3971" si="123">+A3907+1</f>
        <v>3907</v>
      </c>
      <c r="B3908">
        <v>108</v>
      </c>
      <c r="C3908">
        <v>14664</v>
      </c>
      <c r="D3908">
        <v>3907</v>
      </c>
      <c r="E3908">
        <v>13</v>
      </c>
      <c r="F3908" s="8" t="str">
        <f t="shared" si="122"/>
        <v>insert into Inventario values (3907,108,14664,3907,13);</v>
      </c>
    </row>
    <row r="3909" spans="1:6" x14ac:dyDescent="0.25">
      <c r="A3909" s="8">
        <f t="shared" si="123"/>
        <v>3908</v>
      </c>
      <c r="B3909">
        <v>67</v>
      </c>
      <c r="C3909">
        <v>9204</v>
      </c>
      <c r="D3909">
        <v>3908</v>
      </c>
      <c r="E3909">
        <v>14</v>
      </c>
      <c r="F3909" s="8" t="str">
        <f t="shared" si="122"/>
        <v>insert into Inventario values (3908,67,9204,3908,14);</v>
      </c>
    </row>
    <row r="3910" spans="1:6" x14ac:dyDescent="0.25">
      <c r="A3910" s="8">
        <f t="shared" si="123"/>
        <v>3909</v>
      </c>
      <c r="B3910">
        <v>130</v>
      </c>
      <c r="C3910">
        <v>18720</v>
      </c>
      <c r="D3910">
        <v>3909</v>
      </c>
      <c r="E3910">
        <v>15</v>
      </c>
      <c r="F3910" s="8" t="str">
        <f t="shared" si="122"/>
        <v>insert into Inventario values (3909,130,18720,3909,15);</v>
      </c>
    </row>
    <row r="3911" spans="1:6" x14ac:dyDescent="0.25">
      <c r="A3911" s="8">
        <f t="shared" si="123"/>
        <v>3910</v>
      </c>
      <c r="B3911">
        <v>121</v>
      </c>
      <c r="C3911">
        <v>16536</v>
      </c>
      <c r="D3911">
        <v>3910</v>
      </c>
      <c r="E3911">
        <v>16</v>
      </c>
      <c r="F3911" s="8" t="str">
        <f t="shared" si="122"/>
        <v>insert into Inventario values (3910,121,16536,3910,16);</v>
      </c>
    </row>
    <row r="3912" spans="1:6" x14ac:dyDescent="0.25">
      <c r="A3912" s="8">
        <f t="shared" si="123"/>
        <v>3911</v>
      </c>
      <c r="B3912">
        <v>140</v>
      </c>
      <c r="C3912">
        <v>20280</v>
      </c>
      <c r="D3912">
        <v>3911</v>
      </c>
      <c r="E3912">
        <v>17</v>
      </c>
      <c r="F3912" s="8" t="str">
        <f t="shared" si="122"/>
        <v>insert into Inventario values (3911,140,20280,3911,17);</v>
      </c>
    </row>
    <row r="3913" spans="1:6" x14ac:dyDescent="0.25">
      <c r="A3913" s="8">
        <f t="shared" si="123"/>
        <v>3912</v>
      </c>
      <c r="B3913">
        <v>115</v>
      </c>
      <c r="C3913">
        <v>15600</v>
      </c>
      <c r="D3913">
        <v>3912</v>
      </c>
      <c r="E3913">
        <v>18</v>
      </c>
      <c r="F3913" s="8" t="str">
        <f t="shared" si="122"/>
        <v>insert into Inventario values (3912,115,15600,3912,18);</v>
      </c>
    </row>
    <row r="3914" spans="1:6" x14ac:dyDescent="0.25">
      <c r="A3914" s="8">
        <f t="shared" si="123"/>
        <v>3913</v>
      </c>
      <c r="B3914">
        <v>12</v>
      </c>
      <c r="C3914">
        <v>1560</v>
      </c>
      <c r="D3914">
        <v>3913</v>
      </c>
      <c r="E3914">
        <v>19</v>
      </c>
      <c r="F3914" s="8" t="str">
        <f t="shared" si="122"/>
        <v>insert into Inventario values (3913,12,1560,3913,19);</v>
      </c>
    </row>
    <row r="3915" spans="1:6" x14ac:dyDescent="0.25">
      <c r="A3915" s="8">
        <f t="shared" si="123"/>
        <v>3914</v>
      </c>
      <c r="B3915">
        <v>245</v>
      </c>
      <c r="C3915">
        <v>36660</v>
      </c>
      <c r="D3915">
        <v>3914</v>
      </c>
      <c r="E3915">
        <v>20</v>
      </c>
      <c r="F3915" s="8" t="str">
        <f t="shared" si="122"/>
        <v>insert into Inventario values (3914,245,36660,3914,20);</v>
      </c>
    </row>
    <row r="3916" spans="1:6" x14ac:dyDescent="0.25">
      <c r="A3916" s="8">
        <f t="shared" si="123"/>
        <v>3915</v>
      </c>
      <c r="B3916">
        <v>295</v>
      </c>
      <c r="C3916">
        <v>44460</v>
      </c>
      <c r="D3916">
        <v>3915</v>
      </c>
      <c r="E3916">
        <v>21</v>
      </c>
      <c r="F3916" s="8" t="str">
        <f t="shared" si="122"/>
        <v>insert into Inventario values (3915,295,44460,3915,21);</v>
      </c>
    </row>
    <row r="3917" spans="1:6" x14ac:dyDescent="0.25">
      <c r="A3917" s="8">
        <f t="shared" si="123"/>
        <v>3916</v>
      </c>
      <c r="B3917">
        <v>175</v>
      </c>
      <c r="C3917">
        <v>25740</v>
      </c>
      <c r="D3917">
        <v>3916</v>
      </c>
      <c r="E3917">
        <v>22</v>
      </c>
      <c r="F3917" s="8" t="str">
        <f t="shared" si="122"/>
        <v>insert into Inventario values (3916,175,25740,3916,22);</v>
      </c>
    </row>
    <row r="3918" spans="1:6" x14ac:dyDescent="0.25">
      <c r="A3918" s="8">
        <f t="shared" si="123"/>
        <v>3917</v>
      </c>
      <c r="B3918">
        <v>220</v>
      </c>
      <c r="C3918">
        <v>32760</v>
      </c>
      <c r="D3918">
        <v>3917</v>
      </c>
      <c r="E3918">
        <v>23</v>
      </c>
      <c r="F3918" s="8" t="str">
        <f t="shared" si="122"/>
        <v>insert into Inventario values (3917,220,32760,3917,23);</v>
      </c>
    </row>
    <row r="3919" spans="1:6" x14ac:dyDescent="0.25">
      <c r="A3919" s="8">
        <f t="shared" si="123"/>
        <v>3918</v>
      </c>
      <c r="B3919">
        <v>335</v>
      </c>
      <c r="C3919">
        <v>50700</v>
      </c>
      <c r="D3919">
        <v>3918</v>
      </c>
      <c r="E3919">
        <v>24</v>
      </c>
      <c r="F3919" s="8" t="str">
        <f t="shared" si="122"/>
        <v>insert into Inventario values (3918,335,50700,3918,24);</v>
      </c>
    </row>
    <row r="3920" spans="1:6" x14ac:dyDescent="0.25">
      <c r="A3920" s="8">
        <f t="shared" si="123"/>
        <v>3919</v>
      </c>
      <c r="B3920">
        <v>485</v>
      </c>
      <c r="C3920">
        <v>74100</v>
      </c>
      <c r="D3920">
        <v>3919</v>
      </c>
      <c r="E3920">
        <v>25</v>
      </c>
      <c r="F3920" s="8" t="str">
        <f t="shared" si="122"/>
        <v>insert into Inventario values (3919,485,74100,3919,25);</v>
      </c>
    </row>
    <row r="3921" spans="1:6" x14ac:dyDescent="0.25">
      <c r="A3921" s="8">
        <f t="shared" si="123"/>
        <v>3920</v>
      </c>
      <c r="B3921">
        <v>225</v>
      </c>
      <c r="C3921">
        <v>33540</v>
      </c>
      <c r="D3921">
        <v>3920</v>
      </c>
      <c r="E3921">
        <v>26</v>
      </c>
      <c r="F3921" s="8" t="str">
        <f t="shared" si="122"/>
        <v>insert into Inventario values (3920,225,33540,3920,26);</v>
      </c>
    </row>
    <row r="3922" spans="1:6" x14ac:dyDescent="0.25">
      <c r="A3922" s="8">
        <f t="shared" si="123"/>
        <v>3921</v>
      </c>
      <c r="B3922">
        <v>285</v>
      </c>
      <c r="C3922">
        <v>42900</v>
      </c>
      <c r="D3922">
        <v>3921</v>
      </c>
      <c r="E3922">
        <v>27</v>
      </c>
      <c r="F3922" s="8" t="str">
        <f t="shared" si="122"/>
        <v>insert into Inventario values (3921,285,42900,3921,27);</v>
      </c>
    </row>
    <row r="3923" spans="1:6" x14ac:dyDescent="0.25">
      <c r="A3923" s="8">
        <f t="shared" si="123"/>
        <v>3922</v>
      </c>
      <c r="B3923">
        <v>79</v>
      </c>
      <c r="C3923">
        <v>10764</v>
      </c>
      <c r="D3923">
        <v>3922</v>
      </c>
      <c r="E3923">
        <v>28</v>
      </c>
      <c r="F3923" s="8" t="str">
        <f t="shared" si="122"/>
        <v>insert into Inventario values (3922,79,10764,3922,28);</v>
      </c>
    </row>
    <row r="3924" spans="1:6" x14ac:dyDescent="0.25">
      <c r="A3924" s="8">
        <f t="shared" si="123"/>
        <v>3923</v>
      </c>
      <c r="B3924">
        <v>182</v>
      </c>
      <c r="C3924">
        <v>25116</v>
      </c>
      <c r="D3924">
        <v>3923</v>
      </c>
      <c r="E3924">
        <v>29</v>
      </c>
      <c r="F3924" s="8" t="str">
        <f t="shared" si="122"/>
        <v>insert into Inventario values (3923,182,25116,3923,29);</v>
      </c>
    </row>
    <row r="3925" spans="1:6" x14ac:dyDescent="0.25">
      <c r="A3925" s="8">
        <f t="shared" si="123"/>
        <v>3924</v>
      </c>
      <c r="B3925">
        <v>258</v>
      </c>
      <c r="C3925">
        <v>38610</v>
      </c>
      <c r="D3925">
        <v>3924</v>
      </c>
      <c r="E3925">
        <v>30</v>
      </c>
      <c r="F3925" s="8" t="str">
        <f t="shared" si="122"/>
        <v>insert into Inventario values (3924,258,38610,3924,30);</v>
      </c>
    </row>
    <row r="3926" spans="1:6" x14ac:dyDescent="0.25">
      <c r="A3926" s="8">
        <f t="shared" si="123"/>
        <v>3925</v>
      </c>
      <c r="B3926">
        <v>99</v>
      </c>
      <c r="C3926">
        <v>13416</v>
      </c>
      <c r="D3926">
        <v>3925</v>
      </c>
      <c r="E3926">
        <v>31</v>
      </c>
      <c r="F3926" s="8" t="str">
        <f t="shared" si="122"/>
        <v>insert into Inventario values (3925,99,13416,3925,31);</v>
      </c>
    </row>
    <row r="3927" spans="1:6" x14ac:dyDescent="0.25">
      <c r="A3927" s="8">
        <f t="shared" si="123"/>
        <v>3926</v>
      </c>
      <c r="B3927">
        <v>73</v>
      </c>
      <c r="C3927">
        <v>9984</v>
      </c>
      <c r="D3927">
        <v>3926</v>
      </c>
      <c r="E3927">
        <v>32</v>
      </c>
      <c r="F3927" s="8" t="str">
        <f t="shared" si="122"/>
        <v>insert into Inventario values (3926,73,9984,3926,32);</v>
      </c>
    </row>
    <row r="3928" spans="1:6" x14ac:dyDescent="0.25">
      <c r="A3928" s="8">
        <f t="shared" si="123"/>
        <v>3927</v>
      </c>
      <c r="B3928">
        <v>93</v>
      </c>
      <c r="C3928">
        <v>12714</v>
      </c>
      <c r="D3928">
        <v>3927</v>
      </c>
      <c r="E3928">
        <v>33</v>
      </c>
      <c r="F3928" s="8" t="str">
        <f t="shared" si="122"/>
        <v>insert into Inventario values (3927,93,12714,3927,33);</v>
      </c>
    </row>
    <row r="3929" spans="1:6" x14ac:dyDescent="0.25">
      <c r="A3929" s="8">
        <f t="shared" si="123"/>
        <v>3928</v>
      </c>
      <c r="B3929">
        <v>177</v>
      </c>
      <c r="C3929">
        <v>24180</v>
      </c>
      <c r="D3929">
        <v>3928</v>
      </c>
      <c r="E3929">
        <v>1</v>
      </c>
      <c r="F3929" s="8" t="str">
        <f t="shared" si="122"/>
        <v>insert into Inventario values (3928,177,24180,3928,1);</v>
      </c>
    </row>
    <row r="3930" spans="1:6" x14ac:dyDescent="0.25">
      <c r="A3930" s="8">
        <f t="shared" si="123"/>
        <v>3929</v>
      </c>
      <c r="B3930">
        <v>204</v>
      </c>
      <c r="C3930">
        <v>27846</v>
      </c>
      <c r="D3930">
        <v>3929</v>
      </c>
      <c r="E3930">
        <v>2</v>
      </c>
      <c r="F3930" s="8" t="str">
        <f t="shared" si="122"/>
        <v>insert into Inventario values (3929,204,27846,3929,2);</v>
      </c>
    </row>
    <row r="3931" spans="1:6" x14ac:dyDescent="0.25">
      <c r="A3931" s="8">
        <f t="shared" si="123"/>
        <v>3930</v>
      </c>
      <c r="B3931">
        <v>145</v>
      </c>
      <c r="C3931">
        <v>21060</v>
      </c>
      <c r="D3931">
        <v>3930</v>
      </c>
      <c r="E3931">
        <v>3</v>
      </c>
      <c r="F3931" s="8" t="str">
        <f t="shared" si="122"/>
        <v>insert into Inventario values (3930,145,21060,3930,3);</v>
      </c>
    </row>
    <row r="3932" spans="1:6" x14ac:dyDescent="0.25">
      <c r="A3932" s="8">
        <f t="shared" si="123"/>
        <v>3931</v>
      </c>
      <c r="B3932">
        <v>165</v>
      </c>
      <c r="C3932">
        <v>24180</v>
      </c>
      <c r="D3932">
        <v>3931</v>
      </c>
      <c r="E3932">
        <v>4</v>
      </c>
      <c r="F3932" s="8" t="str">
        <f t="shared" si="122"/>
        <v>insert into Inventario values (3931,165,24180,3931,4);</v>
      </c>
    </row>
    <row r="3933" spans="1:6" x14ac:dyDescent="0.25">
      <c r="A3933" s="8">
        <f t="shared" si="123"/>
        <v>3932</v>
      </c>
      <c r="B3933">
        <v>175</v>
      </c>
      <c r="C3933">
        <v>25740</v>
      </c>
      <c r="D3933">
        <v>3932</v>
      </c>
      <c r="E3933">
        <v>5</v>
      </c>
      <c r="F3933" s="8" t="str">
        <f t="shared" si="122"/>
        <v>insert into Inventario values (3932,175,25740,3932,5);</v>
      </c>
    </row>
    <row r="3934" spans="1:6" x14ac:dyDescent="0.25">
      <c r="A3934" s="8">
        <f t="shared" si="123"/>
        <v>3933</v>
      </c>
      <c r="B3934">
        <v>63</v>
      </c>
      <c r="C3934">
        <v>8580</v>
      </c>
      <c r="D3934">
        <v>3933</v>
      </c>
      <c r="E3934">
        <v>6</v>
      </c>
      <c r="F3934" s="8" t="str">
        <f t="shared" si="122"/>
        <v>insert into Inventario values (3933,63,8580,3933,6);</v>
      </c>
    </row>
    <row r="3935" spans="1:6" x14ac:dyDescent="0.25">
      <c r="A3935" s="8">
        <f t="shared" si="123"/>
        <v>3934</v>
      </c>
      <c r="B3935">
        <v>29</v>
      </c>
      <c r="C3935">
        <v>3978</v>
      </c>
      <c r="D3935">
        <v>3934</v>
      </c>
      <c r="E3935">
        <v>7</v>
      </c>
      <c r="F3935" s="8" t="str">
        <f t="shared" si="122"/>
        <v>insert into Inventario values (3934,29,3978,3934,7);</v>
      </c>
    </row>
    <row r="3936" spans="1:6" x14ac:dyDescent="0.25">
      <c r="A3936" s="8">
        <f t="shared" si="123"/>
        <v>3935</v>
      </c>
      <c r="B3936">
        <v>115</v>
      </c>
      <c r="C3936">
        <v>16380</v>
      </c>
      <c r="D3936">
        <v>3935</v>
      </c>
      <c r="E3936">
        <v>8</v>
      </c>
      <c r="F3936" s="8" t="str">
        <f t="shared" si="122"/>
        <v>insert into Inventario values (3935,115,16380,3935,8);</v>
      </c>
    </row>
    <row r="3937" spans="1:6" x14ac:dyDescent="0.25">
      <c r="A3937" s="8">
        <f t="shared" si="123"/>
        <v>3936</v>
      </c>
      <c r="B3937">
        <v>60</v>
      </c>
      <c r="C3937">
        <v>8268</v>
      </c>
      <c r="D3937">
        <v>3936</v>
      </c>
      <c r="E3937">
        <v>9</v>
      </c>
      <c r="F3937" s="8" t="str">
        <f t="shared" si="122"/>
        <v>insert into Inventario values (3936,60,8268,3936,9);</v>
      </c>
    </row>
    <row r="3938" spans="1:6" x14ac:dyDescent="0.25">
      <c r="A3938" s="8">
        <f t="shared" si="123"/>
        <v>3937</v>
      </c>
      <c r="B3938">
        <v>60</v>
      </c>
      <c r="C3938">
        <v>8268</v>
      </c>
      <c r="D3938">
        <v>3937</v>
      </c>
      <c r="E3938">
        <v>10</v>
      </c>
      <c r="F3938" s="8" t="str">
        <f t="shared" si="122"/>
        <v>insert into Inventario values (3937,60,8268,3937,10);</v>
      </c>
    </row>
    <row r="3939" spans="1:6" x14ac:dyDescent="0.25">
      <c r="A3939" s="8">
        <f t="shared" si="123"/>
        <v>3938</v>
      </c>
      <c r="B3939">
        <v>67</v>
      </c>
      <c r="C3939">
        <v>9204</v>
      </c>
      <c r="D3939">
        <v>3938</v>
      </c>
      <c r="E3939">
        <v>11</v>
      </c>
      <c r="F3939" s="8" t="str">
        <f t="shared" si="122"/>
        <v>insert into Inventario values (3938,67,9204,3938,11);</v>
      </c>
    </row>
    <row r="3940" spans="1:6" x14ac:dyDescent="0.25">
      <c r="A3940" s="8">
        <f t="shared" si="123"/>
        <v>3939</v>
      </c>
      <c r="B3940">
        <v>61</v>
      </c>
      <c r="C3940">
        <v>8268</v>
      </c>
      <c r="D3940">
        <v>3939</v>
      </c>
      <c r="E3940">
        <v>12</v>
      </c>
      <c r="F3940" s="8" t="str">
        <f t="shared" si="122"/>
        <v>insert into Inventario values (3939,61,8268,3939,12);</v>
      </c>
    </row>
    <row r="3941" spans="1:6" x14ac:dyDescent="0.25">
      <c r="A3941" s="8">
        <f t="shared" si="123"/>
        <v>3940</v>
      </c>
      <c r="B3941">
        <v>67</v>
      </c>
      <c r="C3941">
        <v>9048</v>
      </c>
      <c r="D3941">
        <v>3940</v>
      </c>
      <c r="E3941">
        <v>13</v>
      </c>
      <c r="F3941" s="8" t="str">
        <f t="shared" si="122"/>
        <v>insert into Inventario values (3940,67,9048,3940,13);</v>
      </c>
    </row>
    <row r="3942" spans="1:6" x14ac:dyDescent="0.25">
      <c r="A3942" s="8">
        <f t="shared" si="123"/>
        <v>3941</v>
      </c>
      <c r="B3942">
        <v>75</v>
      </c>
      <c r="C3942">
        <v>10140</v>
      </c>
      <c r="D3942">
        <v>3941</v>
      </c>
      <c r="E3942">
        <v>14</v>
      </c>
      <c r="F3942" s="8" t="str">
        <f t="shared" si="122"/>
        <v>insert into Inventario values (3941,75,10140,3941,14);</v>
      </c>
    </row>
    <row r="3943" spans="1:6" x14ac:dyDescent="0.25">
      <c r="A3943" s="8">
        <f t="shared" si="123"/>
        <v>3942</v>
      </c>
      <c r="B3943">
        <v>75</v>
      </c>
      <c r="C3943">
        <v>10140</v>
      </c>
      <c r="D3943">
        <v>3942</v>
      </c>
      <c r="E3943">
        <v>15</v>
      </c>
      <c r="F3943" s="8" t="str">
        <f t="shared" si="122"/>
        <v>insert into Inventario values (3942,75,10140,3942,15);</v>
      </c>
    </row>
    <row r="3944" spans="1:6" x14ac:dyDescent="0.25">
      <c r="A3944" s="8">
        <f t="shared" si="123"/>
        <v>3943</v>
      </c>
      <c r="B3944">
        <v>89</v>
      </c>
      <c r="C3944">
        <v>12090</v>
      </c>
      <c r="D3944">
        <v>3943</v>
      </c>
      <c r="E3944">
        <v>16</v>
      </c>
      <c r="F3944" s="8" t="str">
        <f t="shared" si="122"/>
        <v>insert into Inventario values (3943,89,12090,3943,16);</v>
      </c>
    </row>
    <row r="3945" spans="1:6" x14ac:dyDescent="0.25">
      <c r="A3945" s="8">
        <f t="shared" si="123"/>
        <v>3944</v>
      </c>
      <c r="B3945">
        <v>89</v>
      </c>
      <c r="C3945">
        <v>12090</v>
      </c>
      <c r="D3945">
        <v>3944</v>
      </c>
      <c r="E3945">
        <v>17</v>
      </c>
      <c r="F3945" s="8" t="str">
        <f t="shared" si="122"/>
        <v>insert into Inventario values (3944,89,12090,3944,17);</v>
      </c>
    </row>
    <row r="3946" spans="1:6" x14ac:dyDescent="0.25">
      <c r="A3946" s="8">
        <f t="shared" si="123"/>
        <v>3945</v>
      </c>
      <c r="B3946">
        <v>85</v>
      </c>
      <c r="C3946">
        <v>12324</v>
      </c>
      <c r="D3946">
        <v>3945</v>
      </c>
      <c r="E3946">
        <v>18</v>
      </c>
      <c r="F3946" s="8" t="str">
        <f t="shared" si="122"/>
        <v>insert into Inventario values (3945,85,12324,3945,18);</v>
      </c>
    </row>
    <row r="3947" spans="1:6" x14ac:dyDescent="0.25">
      <c r="A3947" s="8">
        <f t="shared" si="123"/>
        <v>3946</v>
      </c>
      <c r="B3947">
        <v>85</v>
      </c>
      <c r="C3947">
        <v>12324</v>
      </c>
      <c r="D3947">
        <v>3946</v>
      </c>
      <c r="E3947">
        <v>19</v>
      </c>
      <c r="F3947" s="8" t="str">
        <f t="shared" si="122"/>
        <v>insert into Inventario values (3946,85,12324,3946,19);</v>
      </c>
    </row>
    <row r="3948" spans="1:6" x14ac:dyDescent="0.25">
      <c r="A3948" s="8">
        <f t="shared" si="123"/>
        <v>3947</v>
      </c>
      <c r="B3948">
        <v>125</v>
      </c>
      <c r="C3948">
        <v>17940</v>
      </c>
      <c r="D3948">
        <v>3947</v>
      </c>
      <c r="E3948">
        <v>20</v>
      </c>
      <c r="F3948" s="8" t="str">
        <f t="shared" si="122"/>
        <v>insert into Inventario values (3947,125,17940,3947,20);</v>
      </c>
    </row>
    <row r="3949" spans="1:6" x14ac:dyDescent="0.25">
      <c r="A3949" s="8">
        <f t="shared" si="123"/>
        <v>3948</v>
      </c>
      <c r="B3949">
        <v>40</v>
      </c>
      <c r="C3949">
        <v>5460</v>
      </c>
      <c r="D3949">
        <v>3948</v>
      </c>
      <c r="E3949">
        <v>21</v>
      </c>
      <c r="F3949" s="8" t="str">
        <f t="shared" si="122"/>
        <v>insert into Inventario values (3948,40,5460,3948,21);</v>
      </c>
    </row>
    <row r="3950" spans="1:6" x14ac:dyDescent="0.25">
      <c r="A3950" s="8">
        <f t="shared" si="123"/>
        <v>3949</v>
      </c>
      <c r="B3950">
        <v>3</v>
      </c>
      <c r="C3950">
        <v>312</v>
      </c>
      <c r="D3950">
        <v>3949</v>
      </c>
      <c r="E3950">
        <v>22</v>
      </c>
      <c r="F3950" s="8" t="str">
        <f t="shared" si="122"/>
        <v>insert into Inventario values (3949,3,312,3949,22);</v>
      </c>
    </row>
    <row r="3951" spans="1:6" x14ac:dyDescent="0.25">
      <c r="A3951" s="8">
        <f t="shared" si="123"/>
        <v>3950</v>
      </c>
      <c r="B3951">
        <v>44</v>
      </c>
      <c r="C3951">
        <v>5928</v>
      </c>
      <c r="D3951">
        <v>3950</v>
      </c>
      <c r="E3951">
        <v>23</v>
      </c>
      <c r="F3951" s="8" t="str">
        <f t="shared" si="122"/>
        <v>insert into Inventario values (3950,44,5928,3950,23);</v>
      </c>
    </row>
    <row r="3952" spans="1:6" x14ac:dyDescent="0.25">
      <c r="A3952" s="8">
        <f t="shared" si="123"/>
        <v>3951</v>
      </c>
      <c r="B3952">
        <v>91</v>
      </c>
      <c r="C3952">
        <v>12324</v>
      </c>
      <c r="D3952">
        <v>3951</v>
      </c>
      <c r="E3952">
        <v>24</v>
      </c>
      <c r="F3952" s="8" t="str">
        <f t="shared" si="122"/>
        <v>insert into Inventario values (3951,91,12324,3951,24);</v>
      </c>
    </row>
    <row r="3953" spans="1:6" x14ac:dyDescent="0.25">
      <c r="A3953" s="8">
        <f t="shared" si="123"/>
        <v>3952</v>
      </c>
      <c r="B3953">
        <v>109</v>
      </c>
      <c r="C3953">
        <v>14820</v>
      </c>
      <c r="D3953">
        <v>3952</v>
      </c>
      <c r="E3953">
        <v>25</v>
      </c>
      <c r="F3953" s="8" t="str">
        <f t="shared" si="122"/>
        <v>insert into Inventario values (3952,109,14820,3952,25);</v>
      </c>
    </row>
    <row r="3954" spans="1:6" x14ac:dyDescent="0.25">
      <c r="A3954" s="8">
        <f t="shared" si="123"/>
        <v>3953</v>
      </c>
      <c r="B3954">
        <v>33</v>
      </c>
      <c r="C3954">
        <v>4524</v>
      </c>
      <c r="D3954">
        <v>3953</v>
      </c>
      <c r="E3954">
        <v>26</v>
      </c>
      <c r="F3954" s="8" t="str">
        <f t="shared" si="122"/>
        <v>insert into Inventario values (3953,33,4524,3953,26);</v>
      </c>
    </row>
    <row r="3955" spans="1:6" x14ac:dyDescent="0.25">
      <c r="A3955" s="8">
        <f t="shared" si="123"/>
        <v>3954</v>
      </c>
      <c r="B3955">
        <v>100</v>
      </c>
      <c r="C3955">
        <v>15600</v>
      </c>
      <c r="D3955">
        <v>3954</v>
      </c>
      <c r="E3955">
        <v>27</v>
      </c>
      <c r="F3955" s="8" t="str">
        <f t="shared" si="122"/>
        <v>insert into Inventario values (3954,100,15600,3954,27);</v>
      </c>
    </row>
    <row r="3956" spans="1:6" x14ac:dyDescent="0.25">
      <c r="A3956" s="8">
        <f t="shared" si="123"/>
        <v>3955</v>
      </c>
      <c r="B3956">
        <v>13</v>
      </c>
      <c r="C3956">
        <v>1638</v>
      </c>
      <c r="D3956">
        <v>3955</v>
      </c>
      <c r="E3956">
        <v>28</v>
      </c>
      <c r="F3956" s="8" t="str">
        <f t="shared" si="122"/>
        <v>insert into Inventario values (3955,13,1638,3955,28);</v>
      </c>
    </row>
    <row r="3957" spans="1:6" x14ac:dyDescent="0.25">
      <c r="A3957" s="8">
        <f t="shared" si="123"/>
        <v>3956</v>
      </c>
      <c r="B3957">
        <v>11</v>
      </c>
      <c r="C3957">
        <v>1404</v>
      </c>
      <c r="D3957">
        <v>3956</v>
      </c>
      <c r="E3957">
        <v>29</v>
      </c>
      <c r="F3957" s="8" t="str">
        <f t="shared" si="122"/>
        <v>insert into Inventario values (3956,11,1404,3956,29);</v>
      </c>
    </row>
    <row r="3958" spans="1:6" x14ac:dyDescent="0.25">
      <c r="A3958" s="8">
        <f t="shared" si="123"/>
        <v>3957</v>
      </c>
      <c r="B3958">
        <v>17</v>
      </c>
      <c r="C3958">
        <v>2340</v>
      </c>
      <c r="D3958">
        <v>3957</v>
      </c>
      <c r="E3958">
        <v>30</v>
      </c>
      <c r="F3958" s="8" t="str">
        <f t="shared" si="122"/>
        <v>insert into Inventario values (3957,17,2340,3957,30);</v>
      </c>
    </row>
    <row r="3959" spans="1:6" x14ac:dyDescent="0.25">
      <c r="A3959" s="8">
        <f t="shared" si="123"/>
        <v>3958</v>
      </c>
      <c r="B3959">
        <v>15</v>
      </c>
      <c r="C3959">
        <v>2028</v>
      </c>
      <c r="D3959">
        <v>3958</v>
      </c>
      <c r="E3959">
        <v>31</v>
      </c>
      <c r="F3959" s="8" t="str">
        <f t="shared" si="122"/>
        <v>insert into Inventario values (3958,15,2028,3958,31);</v>
      </c>
    </row>
    <row r="3960" spans="1:6" x14ac:dyDescent="0.25">
      <c r="A3960" s="8">
        <f t="shared" si="123"/>
        <v>3959</v>
      </c>
      <c r="B3960">
        <v>38</v>
      </c>
      <c r="C3960">
        <v>5148</v>
      </c>
      <c r="D3960">
        <v>3959</v>
      </c>
      <c r="E3960">
        <v>32</v>
      </c>
      <c r="F3960" s="8" t="str">
        <f t="shared" si="122"/>
        <v>insert into Inventario values (3959,38,5148,3959,32);</v>
      </c>
    </row>
    <row r="3961" spans="1:6" x14ac:dyDescent="0.25">
      <c r="A3961" s="8">
        <f t="shared" si="123"/>
        <v>3960</v>
      </c>
      <c r="B3961">
        <v>19</v>
      </c>
      <c r="C3961">
        <v>2574</v>
      </c>
      <c r="D3961">
        <v>3960</v>
      </c>
      <c r="E3961">
        <v>33</v>
      </c>
      <c r="F3961" s="8" t="str">
        <f t="shared" si="122"/>
        <v>insert into Inventario values (3960,19,2574,3960,33);</v>
      </c>
    </row>
    <row r="3962" spans="1:6" x14ac:dyDescent="0.25">
      <c r="A3962" s="8">
        <f t="shared" si="123"/>
        <v>3961</v>
      </c>
      <c r="B3962">
        <v>52</v>
      </c>
      <c r="C3962">
        <v>7020</v>
      </c>
      <c r="D3962">
        <v>3961</v>
      </c>
      <c r="E3962">
        <v>1</v>
      </c>
      <c r="F3962" s="8" t="str">
        <f t="shared" si="122"/>
        <v>insert into Inventario values (3961,52,7020,3961,1);</v>
      </c>
    </row>
    <row r="3963" spans="1:6" x14ac:dyDescent="0.25">
      <c r="A3963" s="8">
        <f t="shared" si="123"/>
        <v>3962</v>
      </c>
      <c r="B3963">
        <v>23</v>
      </c>
      <c r="C3963">
        <v>3120</v>
      </c>
      <c r="D3963">
        <v>3962</v>
      </c>
      <c r="E3963">
        <v>2</v>
      </c>
      <c r="F3963" s="8" t="str">
        <f t="shared" si="122"/>
        <v>insert into Inventario values (3962,23,3120,3962,2);</v>
      </c>
    </row>
    <row r="3964" spans="1:6" x14ac:dyDescent="0.25">
      <c r="A3964" s="8">
        <f t="shared" si="123"/>
        <v>3963</v>
      </c>
      <c r="B3964">
        <v>28</v>
      </c>
      <c r="C3964">
        <v>3822</v>
      </c>
      <c r="D3964">
        <v>3963</v>
      </c>
      <c r="E3964">
        <v>3</v>
      </c>
      <c r="F3964" s="8" t="str">
        <f t="shared" si="122"/>
        <v>insert into Inventario values (3963,28,3822,3963,3);</v>
      </c>
    </row>
    <row r="3965" spans="1:6" x14ac:dyDescent="0.25">
      <c r="A3965" s="8">
        <f t="shared" si="123"/>
        <v>3964</v>
      </c>
      <c r="B3965">
        <v>34</v>
      </c>
      <c r="C3965">
        <v>4680</v>
      </c>
      <c r="D3965">
        <v>3964</v>
      </c>
      <c r="E3965">
        <v>4</v>
      </c>
      <c r="F3965" s="8" t="str">
        <f t="shared" si="122"/>
        <v>insert into Inventario values (3964,34,4680,3964,4);</v>
      </c>
    </row>
    <row r="3966" spans="1:6" x14ac:dyDescent="0.25">
      <c r="A3966" s="8">
        <f t="shared" si="123"/>
        <v>3965</v>
      </c>
      <c r="B3966">
        <v>100</v>
      </c>
      <c r="C3966">
        <v>13572</v>
      </c>
      <c r="D3966">
        <v>3965</v>
      </c>
      <c r="E3966">
        <v>5</v>
      </c>
      <c r="F3966" s="8" t="str">
        <f t="shared" si="122"/>
        <v>insert into Inventario values (3965,100,13572,3965,5);</v>
      </c>
    </row>
    <row r="3967" spans="1:6" x14ac:dyDescent="0.25">
      <c r="A3967" s="8">
        <f t="shared" si="123"/>
        <v>3966</v>
      </c>
      <c r="B3967">
        <v>38</v>
      </c>
      <c r="C3967">
        <v>5148</v>
      </c>
      <c r="D3967">
        <v>3966</v>
      </c>
      <c r="E3967">
        <v>6</v>
      </c>
      <c r="F3967" s="8" t="str">
        <f t="shared" si="122"/>
        <v>insert into Inventario values (3966,38,5148,3966,6);</v>
      </c>
    </row>
    <row r="3968" spans="1:6" x14ac:dyDescent="0.25">
      <c r="A3968" s="8">
        <f t="shared" si="123"/>
        <v>3967</v>
      </c>
      <c r="B3968">
        <v>45</v>
      </c>
      <c r="C3968">
        <v>6240</v>
      </c>
      <c r="D3968">
        <v>3967</v>
      </c>
      <c r="E3968">
        <v>7</v>
      </c>
      <c r="F3968" s="8" t="str">
        <f t="shared" si="122"/>
        <v>insert into Inventario values (3967,45,6240,3967,7);</v>
      </c>
    </row>
    <row r="3969" spans="1:6" x14ac:dyDescent="0.25">
      <c r="A3969" s="8">
        <f t="shared" si="123"/>
        <v>3968</v>
      </c>
      <c r="B3969">
        <v>24</v>
      </c>
      <c r="C3969">
        <v>3198</v>
      </c>
      <c r="D3969">
        <v>3968</v>
      </c>
      <c r="E3969">
        <v>8</v>
      </c>
      <c r="F3969" s="8" t="str">
        <f t="shared" si="122"/>
        <v>insert into Inventario values (3968,24,3198,3968,8);</v>
      </c>
    </row>
    <row r="3970" spans="1:6" x14ac:dyDescent="0.25">
      <c r="A3970" s="8">
        <f t="shared" si="123"/>
        <v>3969</v>
      </c>
      <c r="B3970">
        <v>287</v>
      </c>
      <c r="C3970">
        <v>44772</v>
      </c>
      <c r="D3970">
        <v>3969</v>
      </c>
      <c r="E3970">
        <v>9</v>
      </c>
      <c r="F3970" s="8" t="str">
        <f t="shared" si="122"/>
        <v>insert into Inventario values (3969,287,44772,3969,9);</v>
      </c>
    </row>
    <row r="3971" spans="1:6" x14ac:dyDescent="0.25">
      <c r="A3971" s="8">
        <f t="shared" si="123"/>
        <v>3970</v>
      </c>
      <c r="B3971">
        <v>212</v>
      </c>
      <c r="C3971">
        <v>28938</v>
      </c>
      <c r="D3971">
        <v>3970</v>
      </c>
      <c r="E3971">
        <v>10</v>
      </c>
      <c r="F3971" s="8" t="str">
        <f t="shared" ref="F3971:F4034" si="124">"insert into Inventario values ("&amp;A3971&amp;","&amp;B3971&amp;","&amp;C3971&amp;","&amp;D3971&amp;","&amp;E3971&amp;");"</f>
        <v>insert into Inventario values (3970,212,28938,3970,10);</v>
      </c>
    </row>
    <row r="3972" spans="1:6" x14ac:dyDescent="0.25">
      <c r="A3972" s="8">
        <f t="shared" ref="A3972:A4035" si="125">+A3971+1</f>
        <v>3971</v>
      </c>
      <c r="B3972">
        <v>10</v>
      </c>
      <c r="C3972">
        <v>1248</v>
      </c>
      <c r="D3972">
        <v>3971</v>
      </c>
      <c r="E3972">
        <v>11</v>
      </c>
      <c r="F3972" s="8" t="str">
        <f t="shared" si="124"/>
        <v>insert into Inventario values (3971,10,1248,3971,11);</v>
      </c>
    </row>
    <row r="3973" spans="1:6" x14ac:dyDescent="0.25">
      <c r="A3973" s="8">
        <f t="shared" si="125"/>
        <v>3972</v>
      </c>
      <c r="B3973">
        <v>52</v>
      </c>
      <c r="C3973">
        <v>8112</v>
      </c>
      <c r="D3973">
        <v>3972</v>
      </c>
      <c r="E3973">
        <v>12</v>
      </c>
      <c r="F3973" s="8" t="str">
        <f t="shared" si="124"/>
        <v>insert into Inventario values (3972,52,8112,3972,12);</v>
      </c>
    </row>
    <row r="3974" spans="1:6" x14ac:dyDescent="0.25">
      <c r="A3974" s="8">
        <f t="shared" si="125"/>
        <v>3973</v>
      </c>
      <c r="B3974">
        <v>180</v>
      </c>
      <c r="C3974">
        <v>27846</v>
      </c>
      <c r="D3974">
        <v>3973</v>
      </c>
      <c r="E3974">
        <v>13</v>
      </c>
      <c r="F3974" s="8" t="str">
        <f t="shared" si="124"/>
        <v>insert into Inventario values (3973,180,27846,3973,13);</v>
      </c>
    </row>
    <row r="3975" spans="1:6" x14ac:dyDescent="0.25">
      <c r="A3975" s="8">
        <f t="shared" si="125"/>
        <v>3974</v>
      </c>
      <c r="B3975">
        <v>180</v>
      </c>
      <c r="C3975">
        <v>24960</v>
      </c>
      <c r="D3975">
        <v>3974</v>
      </c>
      <c r="E3975">
        <v>14</v>
      </c>
      <c r="F3975" s="8" t="str">
        <f t="shared" si="124"/>
        <v>insert into Inventario values (3974,180,24960,3974,14);</v>
      </c>
    </row>
    <row r="3976" spans="1:6" x14ac:dyDescent="0.25">
      <c r="A3976" s="8">
        <f t="shared" si="125"/>
        <v>3975</v>
      </c>
      <c r="B3976">
        <v>379</v>
      </c>
      <c r="C3976">
        <v>59124</v>
      </c>
      <c r="D3976">
        <v>3975</v>
      </c>
      <c r="E3976">
        <v>15</v>
      </c>
      <c r="F3976" s="8" t="str">
        <f t="shared" si="124"/>
        <v>insert into Inventario values (3975,379,59124,3975,15);</v>
      </c>
    </row>
    <row r="3977" spans="1:6" x14ac:dyDescent="0.25">
      <c r="A3977" s="8">
        <f t="shared" si="125"/>
        <v>3976</v>
      </c>
      <c r="B3977">
        <v>133</v>
      </c>
      <c r="C3977">
        <v>20670</v>
      </c>
      <c r="D3977">
        <v>3976</v>
      </c>
      <c r="E3977">
        <v>16</v>
      </c>
      <c r="F3977" s="8" t="str">
        <f t="shared" si="124"/>
        <v>insert into Inventario values (3976,133,20670,3976,16);</v>
      </c>
    </row>
    <row r="3978" spans="1:6" x14ac:dyDescent="0.25">
      <c r="A3978" s="8">
        <f t="shared" si="125"/>
        <v>3977</v>
      </c>
      <c r="B3978">
        <v>118</v>
      </c>
      <c r="C3978">
        <v>16380</v>
      </c>
      <c r="D3978">
        <v>3977</v>
      </c>
      <c r="E3978">
        <v>17</v>
      </c>
      <c r="F3978" s="8" t="str">
        <f t="shared" si="124"/>
        <v>insert into Inventario values (3977,118,16380,3977,17);</v>
      </c>
    </row>
    <row r="3979" spans="1:6" x14ac:dyDescent="0.25">
      <c r="A3979" s="8">
        <f t="shared" si="125"/>
        <v>3978</v>
      </c>
      <c r="B3979">
        <v>155</v>
      </c>
      <c r="C3979">
        <v>23712</v>
      </c>
      <c r="D3979">
        <v>3978</v>
      </c>
      <c r="E3979">
        <v>18</v>
      </c>
      <c r="F3979" s="8" t="str">
        <f t="shared" si="124"/>
        <v>insert into Inventario values (3978,155,23712,3978,18);</v>
      </c>
    </row>
    <row r="3980" spans="1:6" x14ac:dyDescent="0.25">
      <c r="A3980" s="8">
        <f t="shared" si="125"/>
        <v>3979</v>
      </c>
      <c r="B3980">
        <v>141</v>
      </c>
      <c r="C3980">
        <v>19578</v>
      </c>
      <c r="D3980">
        <v>3979</v>
      </c>
      <c r="E3980">
        <v>19</v>
      </c>
      <c r="F3980" s="8" t="str">
        <f t="shared" si="124"/>
        <v>insert into Inventario values (3979,141,19578,3979,19);</v>
      </c>
    </row>
    <row r="3981" spans="1:6" x14ac:dyDescent="0.25">
      <c r="A3981" s="8">
        <f t="shared" si="125"/>
        <v>3980</v>
      </c>
      <c r="B3981">
        <v>252</v>
      </c>
      <c r="C3981">
        <v>37752</v>
      </c>
      <c r="D3981">
        <v>3980</v>
      </c>
      <c r="E3981">
        <v>20</v>
      </c>
      <c r="F3981" s="8" t="str">
        <f t="shared" si="124"/>
        <v>insert into Inventario values (3980,252,37752,3980,20);</v>
      </c>
    </row>
    <row r="3982" spans="1:6" x14ac:dyDescent="0.25">
      <c r="A3982" s="8">
        <f t="shared" si="125"/>
        <v>3981</v>
      </c>
      <c r="B3982">
        <v>125</v>
      </c>
      <c r="C3982">
        <v>19422</v>
      </c>
      <c r="D3982">
        <v>3981</v>
      </c>
      <c r="E3982">
        <v>21</v>
      </c>
      <c r="F3982" s="8" t="str">
        <f t="shared" si="124"/>
        <v>insert into Inventario values (3981,125,19422,3981,21);</v>
      </c>
    </row>
    <row r="3983" spans="1:6" x14ac:dyDescent="0.25">
      <c r="A3983" s="8">
        <f t="shared" si="125"/>
        <v>3982</v>
      </c>
      <c r="B3983">
        <v>155</v>
      </c>
      <c r="C3983">
        <v>23868</v>
      </c>
      <c r="D3983">
        <v>3982</v>
      </c>
      <c r="E3983">
        <v>22</v>
      </c>
      <c r="F3983" s="8" t="str">
        <f t="shared" si="124"/>
        <v>insert into Inventario values (3982,155,23868,3982,22);</v>
      </c>
    </row>
    <row r="3984" spans="1:6" x14ac:dyDescent="0.25">
      <c r="A3984" s="8">
        <f t="shared" si="125"/>
        <v>3983</v>
      </c>
      <c r="B3984">
        <v>88</v>
      </c>
      <c r="C3984">
        <v>13728</v>
      </c>
      <c r="D3984">
        <v>3983</v>
      </c>
      <c r="E3984">
        <v>23</v>
      </c>
      <c r="F3984" s="8" t="str">
        <f t="shared" si="124"/>
        <v>insert into Inventario values (3983,88,13728,3983,23);</v>
      </c>
    </row>
    <row r="3985" spans="1:6" x14ac:dyDescent="0.25">
      <c r="A3985" s="8">
        <f t="shared" si="125"/>
        <v>3984</v>
      </c>
      <c r="B3985">
        <v>95</v>
      </c>
      <c r="C3985">
        <v>14820</v>
      </c>
      <c r="D3985">
        <v>3984</v>
      </c>
      <c r="E3985">
        <v>24</v>
      </c>
      <c r="F3985" s="8" t="str">
        <f t="shared" si="124"/>
        <v>insert into Inventario values (3984,95,14820,3984,24);</v>
      </c>
    </row>
    <row r="3986" spans="1:6" x14ac:dyDescent="0.25">
      <c r="A3986" s="8">
        <f t="shared" si="125"/>
        <v>3985</v>
      </c>
      <c r="B3986">
        <v>45</v>
      </c>
      <c r="C3986">
        <v>6084</v>
      </c>
      <c r="D3986">
        <v>3985</v>
      </c>
      <c r="E3986">
        <v>25</v>
      </c>
      <c r="F3986" s="8" t="str">
        <f t="shared" si="124"/>
        <v>insert into Inventario values (3985,45,6084,3985,25);</v>
      </c>
    </row>
    <row r="3987" spans="1:6" x14ac:dyDescent="0.25">
      <c r="A3987" s="8">
        <f t="shared" si="125"/>
        <v>3986</v>
      </c>
      <c r="B3987">
        <v>52</v>
      </c>
      <c r="C3987">
        <v>7098</v>
      </c>
      <c r="D3987">
        <v>3986</v>
      </c>
      <c r="E3987">
        <v>26</v>
      </c>
      <c r="F3987" s="8" t="str">
        <f t="shared" si="124"/>
        <v>insert into Inventario values (3986,52,7098,3986,26);</v>
      </c>
    </row>
    <row r="3988" spans="1:6" x14ac:dyDescent="0.25">
      <c r="A3988" s="8">
        <f t="shared" si="125"/>
        <v>3987</v>
      </c>
      <c r="B3988">
        <v>99</v>
      </c>
      <c r="C3988">
        <v>13650</v>
      </c>
      <c r="D3988">
        <v>3987</v>
      </c>
      <c r="E3988">
        <v>27</v>
      </c>
      <c r="F3988" s="8" t="str">
        <f t="shared" si="124"/>
        <v>insert into Inventario values (3987,99,13650,3987,27);</v>
      </c>
    </row>
    <row r="3989" spans="1:6" x14ac:dyDescent="0.25">
      <c r="A3989" s="8">
        <f t="shared" si="125"/>
        <v>3988</v>
      </c>
      <c r="B3989">
        <v>6</v>
      </c>
      <c r="C3989">
        <v>780</v>
      </c>
      <c r="D3989">
        <v>3988</v>
      </c>
      <c r="E3989">
        <v>28</v>
      </c>
      <c r="F3989" s="8" t="str">
        <f t="shared" si="124"/>
        <v>insert into Inventario values (3988,6,780,3988,28);</v>
      </c>
    </row>
    <row r="3990" spans="1:6" x14ac:dyDescent="0.25">
      <c r="A3990" s="8">
        <f t="shared" si="125"/>
        <v>3989</v>
      </c>
      <c r="B3990">
        <v>4</v>
      </c>
      <c r="C3990">
        <v>546</v>
      </c>
      <c r="D3990">
        <v>3989</v>
      </c>
      <c r="E3990">
        <v>29</v>
      </c>
      <c r="F3990" s="8" t="str">
        <f t="shared" si="124"/>
        <v>insert into Inventario values (3989,4,546,3989,29);</v>
      </c>
    </row>
    <row r="3991" spans="1:6" x14ac:dyDescent="0.25">
      <c r="A3991" s="8">
        <f t="shared" si="125"/>
        <v>3990</v>
      </c>
      <c r="B3991">
        <v>6</v>
      </c>
      <c r="C3991">
        <v>624</v>
      </c>
      <c r="D3991">
        <v>3990</v>
      </c>
      <c r="E3991">
        <v>30</v>
      </c>
      <c r="F3991" s="8" t="str">
        <f t="shared" si="124"/>
        <v>insert into Inventario values (3990,6,624,3990,30);</v>
      </c>
    </row>
    <row r="3992" spans="1:6" x14ac:dyDescent="0.25">
      <c r="A3992" s="8">
        <f t="shared" si="125"/>
        <v>3991</v>
      </c>
      <c r="B3992">
        <v>4</v>
      </c>
      <c r="C3992">
        <v>546</v>
      </c>
      <c r="D3992">
        <v>3991</v>
      </c>
      <c r="E3992">
        <v>31</v>
      </c>
      <c r="F3992" s="8" t="str">
        <f t="shared" si="124"/>
        <v>insert into Inventario values (3991,4,546,3991,31);</v>
      </c>
    </row>
    <row r="3993" spans="1:6" x14ac:dyDescent="0.25">
      <c r="A3993" s="8">
        <f t="shared" si="125"/>
        <v>3992</v>
      </c>
      <c r="B3993">
        <v>7</v>
      </c>
      <c r="C3993">
        <v>780</v>
      </c>
      <c r="D3993">
        <v>3992</v>
      </c>
      <c r="E3993">
        <v>32</v>
      </c>
      <c r="F3993" s="8" t="str">
        <f t="shared" si="124"/>
        <v>insert into Inventario values (3992,7,780,3992,32);</v>
      </c>
    </row>
    <row r="3994" spans="1:6" x14ac:dyDescent="0.25">
      <c r="A3994" s="8">
        <f t="shared" si="125"/>
        <v>3993</v>
      </c>
      <c r="B3994">
        <v>6</v>
      </c>
      <c r="C3994">
        <v>780</v>
      </c>
      <c r="D3994">
        <v>3993</v>
      </c>
      <c r="E3994">
        <v>33</v>
      </c>
      <c r="F3994" s="8" t="str">
        <f t="shared" si="124"/>
        <v>insert into Inventario values (3993,6,780,3993,33);</v>
      </c>
    </row>
    <row r="3995" spans="1:6" x14ac:dyDescent="0.25">
      <c r="A3995" s="8">
        <f t="shared" si="125"/>
        <v>3994</v>
      </c>
      <c r="B3995">
        <v>8</v>
      </c>
      <c r="C3995">
        <v>936</v>
      </c>
      <c r="D3995">
        <v>3994</v>
      </c>
      <c r="E3995">
        <v>1</v>
      </c>
      <c r="F3995" s="8" t="str">
        <f t="shared" si="124"/>
        <v>insert into Inventario values (3994,8,936,3994,1);</v>
      </c>
    </row>
    <row r="3996" spans="1:6" x14ac:dyDescent="0.25">
      <c r="A3996" s="8">
        <f t="shared" si="125"/>
        <v>3995</v>
      </c>
      <c r="B3996">
        <v>10</v>
      </c>
      <c r="C3996">
        <v>1248</v>
      </c>
      <c r="D3996">
        <v>3995</v>
      </c>
      <c r="E3996">
        <v>2</v>
      </c>
      <c r="F3996" s="8" t="str">
        <f t="shared" si="124"/>
        <v>insert into Inventario values (3995,10,1248,3995,2);</v>
      </c>
    </row>
    <row r="3997" spans="1:6" x14ac:dyDescent="0.25">
      <c r="A3997" s="8">
        <f t="shared" si="125"/>
        <v>3996</v>
      </c>
      <c r="B3997">
        <v>12</v>
      </c>
      <c r="C3997">
        <v>1560</v>
      </c>
      <c r="D3997">
        <v>3996</v>
      </c>
      <c r="E3997">
        <v>3</v>
      </c>
      <c r="F3997" s="8" t="str">
        <f t="shared" si="124"/>
        <v>insert into Inventario values (3996,12,1560,3996,3);</v>
      </c>
    </row>
    <row r="3998" spans="1:6" x14ac:dyDescent="0.25">
      <c r="A3998" s="8">
        <f t="shared" si="125"/>
        <v>3997</v>
      </c>
      <c r="B3998">
        <v>14</v>
      </c>
      <c r="C3998">
        <v>1872</v>
      </c>
      <c r="D3998">
        <v>3997</v>
      </c>
      <c r="E3998">
        <v>4</v>
      </c>
      <c r="F3998" s="8" t="str">
        <f t="shared" si="124"/>
        <v>insert into Inventario values (3997,14,1872,3997,4);</v>
      </c>
    </row>
    <row r="3999" spans="1:6" x14ac:dyDescent="0.25">
      <c r="A3999" s="8">
        <f t="shared" si="125"/>
        <v>3998</v>
      </c>
      <c r="B3999">
        <v>15</v>
      </c>
      <c r="C3999">
        <v>1950</v>
      </c>
      <c r="D3999">
        <v>3998</v>
      </c>
      <c r="E3999">
        <v>5</v>
      </c>
      <c r="F3999" s="8" t="str">
        <f t="shared" si="124"/>
        <v>insert into Inventario values (3998,15,1950,3998,5);</v>
      </c>
    </row>
    <row r="4000" spans="1:6" x14ac:dyDescent="0.25">
      <c r="A4000" s="8">
        <f t="shared" si="125"/>
        <v>3999</v>
      </c>
      <c r="B4000">
        <v>18</v>
      </c>
      <c r="C4000">
        <v>2340</v>
      </c>
      <c r="D4000">
        <v>3999</v>
      </c>
      <c r="E4000">
        <v>6</v>
      </c>
      <c r="F4000" s="8" t="str">
        <f t="shared" si="124"/>
        <v>insert into Inventario values (3999,18,2340,3999,6);</v>
      </c>
    </row>
    <row r="4001" spans="1:6" x14ac:dyDescent="0.25">
      <c r="A4001" s="8">
        <f t="shared" si="125"/>
        <v>4000</v>
      </c>
      <c r="B4001">
        <v>6</v>
      </c>
      <c r="C4001">
        <v>780</v>
      </c>
      <c r="D4001">
        <v>4000</v>
      </c>
      <c r="E4001">
        <v>7</v>
      </c>
      <c r="F4001" s="8" t="str">
        <f t="shared" si="124"/>
        <v>insert into Inventario values (4000,6,780,4000,7);</v>
      </c>
    </row>
    <row r="4002" spans="1:6" x14ac:dyDescent="0.25">
      <c r="A4002" s="8">
        <f t="shared" si="125"/>
        <v>4001</v>
      </c>
      <c r="B4002">
        <v>11</v>
      </c>
      <c r="C4002">
        <v>1404</v>
      </c>
      <c r="D4002">
        <v>4001</v>
      </c>
      <c r="E4002">
        <v>8</v>
      </c>
      <c r="F4002" s="8" t="str">
        <f t="shared" si="124"/>
        <v>insert into Inventario values (4001,11,1404,4001,8);</v>
      </c>
    </row>
    <row r="4003" spans="1:6" x14ac:dyDescent="0.25">
      <c r="A4003" s="8">
        <f t="shared" si="125"/>
        <v>4002</v>
      </c>
      <c r="B4003">
        <v>13</v>
      </c>
      <c r="C4003">
        <v>1716</v>
      </c>
      <c r="D4003">
        <v>4002</v>
      </c>
      <c r="E4003">
        <v>9</v>
      </c>
      <c r="F4003" s="8" t="str">
        <f t="shared" si="124"/>
        <v>insert into Inventario values (4002,13,1716,4002,9);</v>
      </c>
    </row>
    <row r="4004" spans="1:6" x14ac:dyDescent="0.25">
      <c r="A4004" s="8">
        <f t="shared" si="125"/>
        <v>4003</v>
      </c>
      <c r="B4004">
        <v>5</v>
      </c>
      <c r="C4004">
        <v>624</v>
      </c>
      <c r="D4004">
        <v>4003</v>
      </c>
      <c r="E4004">
        <v>10</v>
      </c>
      <c r="F4004" s="8" t="str">
        <f t="shared" si="124"/>
        <v>insert into Inventario values (4003,5,624,4003,10);</v>
      </c>
    </row>
    <row r="4005" spans="1:6" x14ac:dyDescent="0.25">
      <c r="A4005" s="8">
        <f t="shared" si="125"/>
        <v>4004</v>
      </c>
      <c r="B4005">
        <v>4</v>
      </c>
      <c r="C4005">
        <v>468</v>
      </c>
      <c r="D4005">
        <v>4004</v>
      </c>
      <c r="E4005">
        <v>11</v>
      </c>
      <c r="F4005" s="8" t="str">
        <f t="shared" si="124"/>
        <v>insert into Inventario values (4004,4,468,4004,11);</v>
      </c>
    </row>
    <row r="4006" spans="1:6" x14ac:dyDescent="0.25">
      <c r="A4006" s="8">
        <f t="shared" si="125"/>
        <v>4005</v>
      </c>
      <c r="B4006">
        <v>6</v>
      </c>
      <c r="C4006">
        <v>780</v>
      </c>
      <c r="D4006">
        <v>4005</v>
      </c>
      <c r="E4006">
        <v>12</v>
      </c>
      <c r="F4006" s="8" t="str">
        <f t="shared" si="124"/>
        <v>insert into Inventario values (4005,6,780,4005,12);</v>
      </c>
    </row>
    <row r="4007" spans="1:6" x14ac:dyDescent="0.25">
      <c r="A4007" s="8">
        <f t="shared" si="125"/>
        <v>4006</v>
      </c>
      <c r="B4007">
        <v>5</v>
      </c>
      <c r="C4007">
        <v>546</v>
      </c>
      <c r="D4007">
        <v>4006</v>
      </c>
      <c r="E4007">
        <v>13</v>
      </c>
      <c r="F4007" s="8" t="str">
        <f t="shared" si="124"/>
        <v>insert into Inventario values (4006,5,546,4006,13);</v>
      </c>
    </row>
    <row r="4008" spans="1:6" x14ac:dyDescent="0.25">
      <c r="A4008" s="8">
        <f t="shared" si="125"/>
        <v>4007</v>
      </c>
      <c r="B4008">
        <v>7</v>
      </c>
      <c r="C4008">
        <v>936</v>
      </c>
      <c r="D4008">
        <v>4007</v>
      </c>
      <c r="E4008">
        <v>14</v>
      </c>
      <c r="F4008" s="8" t="str">
        <f t="shared" si="124"/>
        <v>insert into Inventario values (4007,7,936,4007,14);</v>
      </c>
    </row>
    <row r="4009" spans="1:6" x14ac:dyDescent="0.25">
      <c r="A4009" s="8">
        <f t="shared" si="125"/>
        <v>4008</v>
      </c>
      <c r="B4009">
        <v>5</v>
      </c>
      <c r="C4009">
        <v>546</v>
      </c>
      <c r="D4009">
        <v>4008</v>
      </c>
      <c r="E4009">
        <v>15</v>
      </c>
      <c r="F4009" s="8" t="str">
        <f t="shared" si="124"/>
        <v>insert into Inventario values (4008,5,546,4008,15);</v>
      </c>
    </row>
    <row r="4010" spans="1:6" x14ac:dyDescent="0.25">
      <c r="A4010" s="8">
        <f t="shared" si="125"/>
        <v>4009</v>
      </c>
      <c r="B4010">
        <v>10</v>
      </c>
      <c r="C4010">
        <v>1248</v>
      </c>
      <c r="D4010">
        <v>4009</v>
      </c>
      <c r="E4010">
        <v>16</v>
      </c>
      <c r="F4010" s="8" t="str">
        <f t="shared" si="124"/>
        <v>insert into Inventario values (4009,10,1248,4009,16);</v>
      </c>
    </row>
    <row r="4011" spans="1:6" x14ac:dyDescent="0.25">
      <c r="A4011" s="8">
        <f t="shared" si="125"/>
        <v>4010</v>
      </c>
      <c r="B4011">
        <v>6</v>
      </c>
      <c r="C4011">
        <v>702</v>
      </c>
      <c r="D4011">
        <v>4010</v>
      </c>
      <c r="E4011">
        <v>17</v>
      </c>
      <c r="F4011" s="8" t="str">
        <f t="shared" si="124"/>
        <v>insert into Inventario values (4010,6,702,4010,17);</v>
      </c>
    </row>
    <row r="4012" spans="1:6" x14ac:dyDescent="0.25">
      <c r="A4012" s="8">
        <f t="shared" si="125"/>
        <v>4011</v>
      </c>
      <c r="B4012">
        <v>10</v>
      </c>
      <c r="C4012">
        <v>1326</v>
      </c>
      <c r="D4012">
        <v>4011</v>
      </c>
      <c r="E4012">
        <v>18</v>
      </c>
      <c r="F4012" s="8" t="str">
        <f t="shared" si="124"/>
        <v>insert into Inventario values (4011,10,1326,4011,18);</v>
      </c>
    </row>
    <row r="4013" spans="1:6" x14ac:dyDescent="0.25">
      <c r="A4013" s="8">
        <f t="shared" si="125"/>
        <v>4012</v>
      </c>
      <c r="B4013">
        <v>478.5</v>
      </c>
      <c r="C4013">
        <v>74646</v>
      </c>
      <c r="D4013">
        <v>4012</v>
      </c>
      <c r="E4013">
        <v>19</v>
      </c>
      <c r="F4013" s="8" t="str">
        <f t="shared" si="124"/>
        <v>insert into Inventario values (4012,478.5,74646,4012,19);</v>
      </c>
    </row>
    <row r="4014" spans="1:6" x14ac:dyDescent="0.25">
      <c r="A4014" s="8">
        <f t="shared" si="125"/>
        <v>4013</v>
      </c>
      <c r="B4014">
        <v>291</v>
      </c>
      <c r="C4014">
        <v>39780</v>
      </c>
      <c r="D4014">
        <v>4013</v>
      </c>
      <c r="E4014">
        <v>20</v>
      </c>
      <c r="F4014" s="8" t="str">
        <f t="shared" si="124"/>
        <v>insert into Inventario values (4013,291,39780,4013,20);</v>
      </c>
    </row>
    <row r="4015" spans="1:6" x14ac:dyDescent="0.25">
      <c r="A4015" s="8">
        <f t="shared" si="125"/>
        <v>4014</v>
      </c>
      <c r="B4015">
        <v>750</v>
      </c>
      <c r="C4015">
        <v>117000</v>
      </c>
      <c r="D4015">
        <v>4014</v>
      </c>
      <c r="E4015">
        <v>21</v>
      </c>
      <c r="F4015" s="8" t="str">
        <f t="shared" si="124"/>
        <v>insert into Inventario values (4014,750,117000,4014,21);</v>
      </c>
    </row>
    <row r="4016" spans="1:6" x14ac:dyDescent="0.25">
      <c r="A4016" s="8">
        <f t="shared" si="125"/>
        <v>4015</v>
      </c>
      <c r="B4016">
        <v>274</v>
      </c>
      <c r="C4016">
        <v>41106</v>
      </c>
      <c r="D4016">
        <v>4015</v>
      </c>
      <c r="E4016">
        <v>22</v>
      </c>
      <c r="F4016" s="8" t="str">
        <f t="shared" si="124"/>
        <v>insert into Inventario values (4015,274,41106,4015,22);</v>
      </c>
    </row>
    <row r="4017" spans="1:6" x14ac:dyDescent="0.25">
      <c r="A4017" s="8">
        <f t="shared" si="125"/>
        <v>4016</v>
      </c>
      <c r="B4017">
        <v>253</v>
      </c>
      <c r="C4017">
        <v>37908</v>
      </c>
      <c r="D4017">
        <v>4016</v>
      </c>
      <c r="E4017">
        <v>23</v>
      </c>
      <c r="F4017" s="8" t="str">
        <f t="shared" si="124"/>
        <v>insert into Inventario values (4016,253,37908,4016,23);</v>
      </c>
    </row>
    <row r="4018" spans="1:6" x14ac:dyDescent="0.25">
      <c r="A4018" s="8">
        <f t="shared" si="125"/>
        <v>4017</v>
      </c>
      <c r="B4018">
        <v>329</v>
      </c>
      <c r="C4018">
        <v>49764</v>
      </c>
      <c r="D4018">
        <v>4017</v>
      </c>
      <c r="E4018">
        <v>24</v>
      </c>
      <c r="F4018" s="8" t="str">
        <f t="shared" si="124"/>
        <v>insert into Inventario values (4017,329,49764,4017,24);</v>
      </c>
    </row>
    <row r="4019" spans="1:6" x14ac:dyDescent="0.25">
      <c r="A4019" s="8">
        <f t="shared" si="125"/>
        <v>4018</v>
      </c>
      <c r="B4019">
        <v>271</v>
      </c>
      <c r="C4019">
        <v>40716</v>
      </c>
      <c r="D4019">
        <v>4018</v>
      </c>
      <c r="E4019">
        <v>25</v>
      </c>
      <c r="F4019" s="8" t="str">
        <f t="shared" si="124"/>
        <v>insert into Inventario values (4018,271,40716,4018,25);</v>
      </c>
    </row>
    <row r="4020" spans="1:6" x14ac:dyDescent="0.25">
      <c r="A4020" s="8">
        <f t="shared" si="125"/>
        <v>4019</v>
      </c>
      <c r="B4020">
        <v>329</v>
      </c>
      <c r="C4020">
        <v>49764</v>
      </c>
      <c r="D4020">
        <v>4019</v>
      </c>
      <c r="E4020">
        <v>26</v>
      </c>
      <c r="F4020" s="8" t="str">
        <f t="shared" si="124"/>
        <v>insert into Inventario values (4019,329,49764,4019,26);</v>
      </c>
    </row>
    <row r="4021" spans="1:6" x14ac:dyDescent="0.25">
      <c r="A4021" s="8">
        <f t="shared" si="125"/>
        <v>4020</v>
      </c>
      <c r="B4021">
        <v>274</v>
      </c>
      <c r="C4021">
        <v>41106</v>
      </c>
      <c r="D4021">
        <v>4020</v>
      </c>
      <c r="E4021">
        <v>27</v>
      </c>
      <c r="F4021" s="8" t="str">
        <f t="shared" si="124"/>
        <v>insert into Inventario values (4020,274,41106,4020,27);</v>
      </c>
    </row>
    <row r="4022" spans="1:6" x14ac:dyDescent="0.25">
      <c r="A4022" s="8">
        <f t="shared" si="125"/>
        <v>4021</v>
      </c>
      <c r="B4022">
        <v>197</v>
      </c>
      <c r="C4022">
        <v>26910</v>
      </c>
      <c r="D4022">
        <v>4021</v>
      </c>
      <c r="E4022">
        <v>28</v>
      </c>
      <c r="F4022" s="8" t="str">
        <f t="shared" si="124"/>
        <v>insert into Inventario values (4021,197,26910,4021,28);</v>
      </c>
    </row>
    <row r="4023" spans="1:6" x14ac:dyDescent="0.25">
      <c r="A4023" s="8">
        <f t="shared" si="125"/>
        <v>4022</v>
      </c>
      <c r="B4023">
        <v>269</v>
      </c>
      <c r="C4023">
        <v>40326</v>
      </c>
      <c r="D4023">
        <v>4022</v>
      </c>
      <c r="E4023">
        <v>29</v>
      </c>
      <c r="F4023" s="8" t="str">
        <f t="shared" si="124"/>
        <v>insert into Inventario values (4022,269,40326,4022,29);</v>
      </c>
    </row>
    <row r="4024" spans="1:6" x14ac:dyDescent="0.25">
      <c r="A4024" s="8">
        <f t="shared" si="125"/>
        <v>4023</v>
      </c>
      <c r="B4024">
        <v>197</v>
      </c>
      <c r="C4024">
        <v>26910</v>
      </c>
      <c r="D4024">
        <v>4023</v>
      </c>
      <c r="E4024">
        <v>30</v>
      </c>
      <c r="F4024" s="8" t="str">
        <f t="shared" si="124"/>
        <v>insert into Inventario values (4023,197,26910,4023,30);</v>
      </c>
    </row>
    <row r="4025" spans="1:6" x14ac:dyDescent="0.25">
      <c r="A4025" s="8">
        <f t="shared" si="125"/>
        <v>4024</v>
      </c>
      <c r="B4025">
        <v>455</v>
      </c>
      <c r="C4025">
        <v>69420</v>
      </c>
      <c r="D4025">
        <v>4024</v>
      </c>
      <c r="E4025">
        <v>31</v>
      </c>
      <c r="F4025" s="8" t="str">
        <f t="shared" si="124"/>
        <v>insert into Inventario values (4024,455,69420,4024,31);</v>
      </c>
    </row>
    <row r="4026" spans="1:6" x14ac:dyDescent="0.25">
      <c r="A4026" s="8">
        <f t="shared" si="125"/>
        <v>4025</v>
      </c>
      <c r="B4026">
        <v>375</v>
      </c>
      <c r="C4026">
        <v>56940</v>
      </c>
      <c r="D4026">
        <v>4025</v>
      </c>
      <c r="E4026">
        <v>32</v>
      </c>
      <c r="F4026" s="8" t="str">
        <f t="shared" si="124"/>
        <v>insert into Inventario values (4025,375,56940,4025,32);</v>
      </c>
    </row>
    <row r="4027" spans="1:6" x14ac:dyDescent="0.25">
      <c r="A4027" s="8">
        <f t="shared" si="125"/>
        <v>4026</v>
      </c>
      <c r="B4027">
        <v>355</v>
      </c>
      <c r="C4027">
        <v>53820</v>
      </c>
      <c r="D4027">
        <v>4026</v>
      </c>
      <c r="E4027">
        <v>33</v>
      </c>
      <c r="F4027" s="8" t="str">
        <f t="shared" si="124"/>
        <v>insert into Inventario values (4026,355,53820,4026,33);</v>
      </c>
    </row>
    <row r="4028" spans="1:6" x14ac:dyDescent="0.25">
      <c r="A4028" s="8">
        <f t="shared" si="125"/>
        <v>4027</v>
      </c>
      <c r="B4028">
        <v>365</v>
      </c>
      <c r="C4028">
        <v>56940</v>
      </c>
      <c r="D4028">
        <v>4027</v>
      </c>
      <c r="E4028">
        <v>1</v>
      </c>
      <c r="F4028" s="8" t="str">
        <f t="shared" si="124"/>
        <v>insert into Inventario values (4027,365,56940,4027,1);</v>
      </c>
    </row>
    <row r="4029" spans="1:6" x14ac:dyDescent="0.25">
      <c r="A4029" s="8">
        <f t="shared" si="125"/>
        <v>4028</v>
      </c>
      <c r="B4029">
        <v>340</v>
      </c>
      <c r="C4029">
        <v>51402</v>
      </c>
      <c r="D4029">
        <v>4028</v>
      </c>
      <c r="E4029">
        <v>2</v>
      </c>
      <c r="F4029" s="8" t="str">
        <f t="shared" si="124"/>
        <v>insert into Inventario values (4028,340,51402,4028,2);</v>
      </c>
    </row>
    <row r="4030" spans="1:6" x14ac:dyDescent="0.25">
      <c r="A4030" s="8">
        <f t="shared" si="125"/>
        <v>4029</v>
      </c>
      <c r="B4030">
        <v>218</v>
      </c>
      <c r="C4030">
        <v>32448</v>
      </c>
      <c r="D4030">
        <v>4029</v>
      </c>
      <c r="E4030">
        <v>3</v>
      </c>
      <c r="F4030" s="8" t="str">
        <f t="shared" si="124"/>
        <v>insert into Inventario values (4029,218,32448,4029,3);</v>
      </c>
    </row>
    <row r="4031" spans="1:6" x14ac:dyDescent="0.25">
      <c r="A4031" s="8">
        <f t="shared" si="125"/>
        <v>4030</v>
      </c>
      <c r="B4031">
        <v>211</v>
      </c>
      <c r="C4031">
        <v>31356</v>
      </c>
      <c r="D4031">
        <v>4030</v>
      </c>
      <c r="E4031">
        <v>4</v>
      </c>
      <c r="F4031" s="8" t="str">
        <f t="shared" si="124"/>
        <v>insert into Inventario values (4030,211,31356,4030,4);</v>
      </c>
    </row>
    <row r="4032" spans="1:6" x14ac:dyDescent="0.25">
      <c r="A4032" s="8">
        <f t="shared" si="125"/>
        <v>4031</v>
      </c>
      <c r="B4032">
        <v>218</v>
      </c>
      <c r="C4032">
        <v>32448</v>
      </c>
      <c r="D4032">
        <v>4031</v>
      </c>
      <c r="E4032">
        <v>5</v>
      </c>
      <c r="F4032" s="8" t="str">
        <f t="shared" si="124"/>
        <v>insert into Inventario values (4031,218,32448,4031,5);</v>
      </c>
    </row>
    <row r="4033" spans="1:6" x14ac:dyDescent="0.25">
      <c r="A4033" s="8">
        <f t="shared" si="125"/>
        <v>4032</v>
      </c>
      <c r="B4033">
        <v>218</v>
      </c>
      <c r="C4033">
        <v>32448</v>
      </c>
      <c r="D4033">
        <v>4032</v>
      </c>
      <c r="E4033">
        <v>6</v>
      </c>
      <c r="F4033" s="8" t="str">
        <f t="shared" si="124"/>
        <v>insert into Inventario values (4032,218,32448,4032,6);</v>
      </c>
    </row>
    <row r="4034" spans="1:6" x14ac:dyDescent="0.25">
      <c r="A4034" s="8">
        <f t="shared" si="125"/>
        <v>4033</v>
      </c>
      <c r="B4034">
        <v>231</v>
      </c>
      <c r="C4034">
        <v>31590</v>
      </c>
      <c r="D4034">
        <v>4033</v>
      </c>
      <c r="E4034">
        <v>7</v>
      </c>
      <c r="F4034" s="8" t="str">
        <f t="shared" si="124"/>
        <v>insert into Inventario values (4033,231,31590,4033,7);</v>
      </c>
    </row>
    <row r="4035" spans="1:6" x14ac:dyDescent="0.25">
      <c r="A4035" s="8">
        <f t="shared" si="125"/>
        <v>4034</v>
      </c>
      <c r="B4035">
        <v>168</v>
      </c>
      <c r="C4035">
        <v>22932</v>
      </c>
      <c r="D4035">
        <v>4034</v>
      </c>
      <c r="E4035">
        <v>8</v>
      </c>
      <c r="F4035" s="8" t="str">
        <f t="shared" ref="F4035:F4098" si="126">"insert into Inventario values ("&amp;A4035&amp;","&amp;B4035&amp;","&amp;C4035&amp;","&amp;D4035&amp;","&amp;E4035&amp;");"</f>
        <v>insert into Inventario values (4034,168,22932,4034,8);</v>
      </c>
    </row>
    <row r="4036" spans="1:6" x14ac:dyDescent="0.25">
      <c r="A4036" s="8">
        <f t="shared" ref="A4036:A4099" si="127">+A4035+1</f>
        <v>4035</v>
      </c>
      <c r="B4036">
        <v>168</v>
      </c>
      <c r="C4036">
        <v>22932</v>
      </c>
      <c r="D4036">
        <v>4035</v>
      </c>
      <c r="E4036">
        <v>9</v>
      </c>
      <c r="F4036" s="8" t="str">
        <f t="shared" si="126"/>
        <v>insert into Inventario values (4035,168,22932,4035,9);</v>
      </c>
    </row>
    <row r="4037" spans="1:6" x14ac:dyDescent="0.25">
      <c r="A4037" s="8">
        <f t="shared" si="127"/>
        <v>4036</v>
      </c>
      <c r="B4037">
        <v>435</v>
      </c>
      <c r="C4037">
        <v>66300</v>
      </c>
      <c r="D4037">
        <v>4036</v>
      </c>
      <c r="E4037">
        <v>10</v>
      </c>
      <c r="F4037" s="8" t="str">
        <f t="shared" si="126"/>
        <v>insert into Inventario values (4036,435,66300,4036,10);</v>
      </c>
    </row>
    <row r="4038" spans="1:6" x14ac:dyDescent="0.25">
      <c r="A4038" s="8">
        <f t="shared" si="127"/>
        <v>4037</v>
      </c>
      <c r="B4038">
        <v>365</v>
      </c>
      <c r="C4038">
        <v>55380</v>
      </c>
      <c r="D4038">
        <v>4037</v>
      </c>
      <c r="E4038">
        <v>11</v>
      </c>
      <c r="F4038" s="8" t="str">
        <f t="shared" si="126"/>
        <v>insert into Inventario values (4037,365,55380,4037,11);</v>
      </c>
    </row>
    <row r="4039" spans="1:6" x14ac:dyDescent="0.25">
      <c r="A4039" s="8">
        <f t="shared" si="127"/>
        <v>4038</v>
      </c>
      <c r="B4039">
        <v>587</v>
      </c>
      <c r="C4039">
        <v>89700</v>
      </c>
      <c r="D4039">
        <v>4038</v>
      </c>
      <c r="E4039">
        <v>12</v>
      </c>
      <c r="F4039" s="8" t="str">
        <f t="shared" si="126"/>
        <v>insert into Inventario values (4038,587,89700,4038,12);</v>
      </c>
    </row>
    <row r="4040" spans="1:6" x14ac:dyDescent="0.25">
      <c r="A4040" s="8">
        <f t="shared" si="127"/>
        <v>4039</v>
      </c>
      <c r="B4040">
        <v>287</v>
      </c>
      <c r="C4040">
        <v>43134</v>
      </c>
      <c r="D4040">
        <v>4039</v>
      </c>
      <c r="E4040">
        <v>13</v>
      </c>
      <c r="F4040" s="8" t="str">
        <f t="shared" si="126"/>
        <v>insert into Inventario values (4039,287,43134,4039,13);</v>
      </c>
    </row>
    <row r="4041" spans="1:6" x14ac:dyDescent="0.25">
      <c r="A4041" s="8">
        <f t="shared" si="127"/>
        <v>4040</v>
      </c>
      <c r="B4041">
        <v>148</v>
      </c>
      <c r="C4041">
        <v>20202</v>
      </c>
      <c r="D4041">
        <v>4040</v>
      </c>
      <c r="E4041">
        <v>14</v>
      </c>
      <c r="F4041" s="8" t="str">
        <f t="shared" si="126"/>
        <v>insert into Inventario values (4040,148,20202,4040,14);</v>
      </c>
    </row>
    <row r="4042" spans="1:6" x14ac:dyDescent="0.25">
      <c r="A4042" s="8">
        <f t="shared" si="127"/>
        <v>4041</v>
      </c>
      <c r="B4042">
        <v>35</v>
      </c>
      <c r="C4042">
        <v>4758</v>
      </c>
      <c r="D4042">
        <v>4041</v>
      </c>
      <c r="E4042">
        <v>15</v>
      </c>
      <c r="F4042" s="8" t="str">
        <f t="shared" si="126"/>
        <v>insert into Inventario values (4041,35,4758,4041,15);</v>
      </c>
    </row>
    <row r="4043" spans="1:6" x14ac:dyDescent="0.25">
      <c r="A4043" s="8">
        <f t="shared" si="127"/>
        <v>4042</v>
      </c>
      <c r="B4043">
        <v>97</v>
      </c>
      <c r="C4043">
        <v>13182</v>
      </c>
      <c r="D4043">
        <v>4042</v>
      </c>
      <c r="E4043">
        <v>16</v>
      </c>
      <c r="F4043" s="8" t="str">
        <f t="shared" si="126"/>
        <v>insert into Inventario values (4042,97,13182,4042,16);</v>
      </c>
    </row>
    <row r="4044" spans="1:6" x14ac:dyDescent="0.25">
      <c r="A4044" s="8">
        <f t="shared" si="127"/>
        <v>4043</v>
      </c>
      <c r="B4044">
        <v>108</v>
      </c>
      <c r="C4044">
        <v>14664</v>
      </c>
      <c r="D4044">
        <v>4043</v>
      </c>
      <c r="E4044">
        <v>17</v>
      </c>
      <c r="F4044" s="8" t="str">
        <f t="shared" si="126"/>
        <v>insert into Inventario values (4043,108,14664,4043,17);</v>
      </c>
    </row>
    <row r="4045" spans="1:6" x14ac:dyDescent="0.25">
      <c r="A4045" s="8">
        <f t="shared" si="127"/>
        <v>4044</v>
      </c>
      <c r="B4045">
        <v>350</v>
      </c>
      <c r="C4045">
        <v>47814</v>
      </c>
      <c r="D4045">
        <v>4044</v>
      </c>
      <c r="E4045">
        <v>18</v>
      </c>
      <c r="F4045" s="8" t="str">
        <f t="shared" si="126"/>
        <v>insert into Inventario values (4044,350,47814,4044,18);</v>
      </c>
    </row>
    <row r="4046" spans="1:6" x14ac:dyDescent="0.25">
      <c r="A4046" s="8">
        <f t="shared" si="127"/>
        <v>4045</v>
      </c>
      <c r="B4046">
        <v>21</v>
      </c>
      <c r="C4046">
        <v>2808</v>
      </c>
      <c r="D4046">
        <v>4045</v>
      </c>
      <c r="E4046">
        <v>19</v>
      </c>
      <c r="F4046" s="8" t="str">
        <f t="shared" si="126"/>
        <v>insert into Inventario values (4045,21,2808,4045,19);</v>
      </c>
    </row>
    <row r="4047" spans="1:6" x14ac:dyDescent="0.25">
      <c r="A4047" s="8">
        <f t="shared" si="127"/>
        <v>4046</v>
      </c>
      <c r="B4047">
        <v>24</v>
      </c>
      <c r="C4047">
        <v>3198</v>
      </c>
      <c r="D4047">
        <v>4046</v>
      </c>
      <c r="E4047">
        <v>20</v>
      </c>
      <c r="F4047" s="8" t="str">
        <f t="shared" si="126"/>
        <v>insert into Inventario values (4046,24,3198,4046,20);</v>
      </c>
    </row>
    <row r="4048" spans="1:6" x14ac:dyDescent="0.25">
      <c r="A4048" s="8">
        <f t="shared" si="127"/>
        <v>4047</v>
      </c>
      <c r="B4048">
        <v>24</v>
      </c>
      <c r="C4048">
        <v>3198</v>
      </c>
      <c r="D4048">
        <v>4047</v>
      </c>
      <c r="E4048">
        <v>21</v>
      </c>
      <c r="F4048" s="8" t="str">
        <f t="shared" si="126"/>
        <v>insert into Inventario values (4047,24,3198,4047,21);</v>
      </c>
    </row>
    <row r="4049" spans="1:6" x14ac:dyDescent="0.25">
      <c r="A4049" s="8">
        <f t="shared" si="127"/>
        <v>4048</v>
      </c>
      <c r="B4049">
        <v>118</v>
      </c>
      <c r="C4049">
        <v>16146</v>
      </c>
      <c r="D4049">
        <v>4048</v>
      </c>
      <c r="E4049">
        <v>22</v>
      </c>
      <c r="F4049" s="8" t="str">
        <f t="shared" si="126"/>
        <v>insert into Inventario values (4048,118,16146,4048,22);</v>
      </c>
    </row>
    <row r="4050" spans="1:6" x14ac:dyDescent="0.25">
      <c r="A4050" s="8">
        <f t="shared" si="127"/>
        <v>4049</v>
      </c>
      <c r="B4050">
        <v>256</v>
      </c>
      <c r="C4050">
        <v>35022</v>
      </c>
      <c r="D4050">
        <v>4049</v>
      </c>
      <c r="E4050">
        <v>23</v>
      </c>
      <c r="F4050" s="8" t="str">
        <f t="shared" si="126"/>
        <v>insert into Inventario values (4049,256,35022,4049,23);</v>
      </c>
    </row>
    <row r="4051" spans="1:6" x14ac:dyDescent="0.25">
      <c r="A4051" s="8">
        <f t="shared" si="127"/>
        <v>4050</v>
      </c>
      <c r="B4051">
        <v>235</v>
      </c>
      <c r="C4051">
        <v>35022</v>
      </c>
      <c r="D4051">
        <v>4050</v>
      </c>
      <c r="E4051">
        <v>24</v>
      </c>
      <c r="F4051" s="8" t="str">
        <f t="shared" si="126"/>
        <v>insert into Inventario values (4050,235,35022,4050,24);</v>
      </c>
    </row>
    <row r="4052" spans="1:6" x14ac:dyDescent="0.25">
      <c r="A4052" s="8">
        <f t="shared" si="127"/>
        <v>4051</v>
      </c>
      <c r="B4052">
        <v>439</v>
      </c>
      <c r="C4052">
        <v>68484</v>
      </c>
      <c r="D4052">
        <v>4051</v>
      </c>
      <c r="E4052">
        <v>25</v>
      </c>
      <c r="F4052" s="8" t="str">
        <f t="shared" si="126"/>
        <v>insert into Inventario values (4051,439,68484,4051,25);</v>
      </c>
    </row>
    <row r="4053" spans="1:6" x14ac:dyDescent="0.25">
      <c r="A4053" s="8">
        <f t="shared" si="127"/>
        <v>4052</v>
      </c>
      <c r="B4053">
        <v>628</v>
      </c>
      <c r="C4053">
        <v>97968</v>
      </c>
      <c r="D4053">
        <v>4052</v>
      </c>
      <c r="E4053">
        <v>26</v>
      </c>
      <c r="F4053" s="8" t="str">
        <f t="shared" si="126"/>
        <v>insert into Inventario values (4052,628,97968,4052,26);</v>
      </c>
    </row>
    <row r="4054" spans="1:6" x14ac:dyDescent="0.25">
      <c r="A4054" s="8">
        <f t="shared" si="127"/>
        <v>4053</v>
      </c>
      <c r="B4054">
        <v>246</v>
      </c>
      <c r="C4054">
        <v>33540</v>
      </c>
      <c r="D4054">
        <v>4053</v>
      </c>
      <c r="E4054">
        <v>27</v>
      </c>
      <c r="F4054" s="8" t="str">
        <f t="shared" si="126"/>
        <v>insert into Inventario values (4053,246,33540,4053,27);</v>
      </c>
    </row>
    <row r="4055" spans="1:6" x14ac:dyDescent="0.25">
      <c r="A4055" s="8">
        <f t="shared" si="127"/>
        <v>4054</v>
      </c>
      <c r="B4055">
        <v>370.5</v>
      </c>
      <c r="C4055">
        <v>57798</v>
      </c>
      <c r="D4055">
        <v>4054</v>
      </c>
      <c r="E4055">
        <v>28</v>
      </c>
      <c r="F4055" s="8" t="str">
        <f t="shared" si="126"/>
        <v>insert into Inventario values (4054,370.5,57798,4054,28);</v>
      </c>
    </row>
    <row r="4056" spans="1:6" x14ac:dyDescent="0.25">
      <c r="A4056" s="8">
        <f t="shared" si="127"/>
        <v>4055</v>
      </c>
      <c r="B4056">
        <v>755</v>
      </c>
      <c r="C4056">
        <v>116220</v>
      </c>
      <c r="D4056">
        <v>4055</v>
      </c>
      <c r="E4056">
        <v>29</v>
      </c>
      <c r="F4056" s="8" t="str">
        <f t="shared" si="126"/>
        <v>insert into Inventario values (4055,755,116220,4055,29);</v>
      </c>
    </row>
    <row r="4057" spans="1:6" x14ac:dyDescent="0.25">
      <c r="A4057" s="8">
        <f t="shared" si="127"/>
        <v>4056</v>
      </c>
      <c r="B4057">
        <v>995</v>
      </c>
      <c r="C4057">
        <v>155220</v>
      </c>
      <c r="D4057">
        <v>4056</v>
      </c>
      <c r="E4057">
        <v>30</v>
      </c>
      <c r="F4057" s="8" t="str">
        <f t="shared" si="126"/>
        <v>insert into Inventario values (4056,995,155220,4056,30);</v>
      </c>
    </row>
    <row r="4058" spans="1:6" x14ac:dyDescent="0.25">
      <c r="A4058" s="8">
        <f t="shared" si="127"/>
        <v>4057</v>
      </c>
      <c r="B4058">
        <v>1440</v>
      </c>
      <c r="C4058">
        <v>224640</v>
      </c>
      <c r="D4058">
        <v>4057</v>
      </c>
      <c r="E4058">
        <v>31</v>
      </c>
      <c r="F4058" s="8" t="str">
        <f t="shared" si="126"/>
        <v>insert into Inventario values (4057,1440,224640,4057,31);</v>
      </c>
    </row>
    <row r="4059" spans="1:6" x14ac:dyDescent="0.25">
      <c r="A4059" s="8">
        <f t="shared" si="127"/>
        <v>4058</v>
      </c>
      <c r="B4059">
        <v>750</v>
      </c>
      <c r="C4059">
        <v>117000</v>
      </c>
      <c r="D4059">
        <v>4058</v>
      </c>
      <c r="E4059">
        <v>32</v>
      </c>
      <c r="F4059" s="8" t="str">
        <f t="shared" si="126"/>
        <v>insert into Inventario values (4058,750,117000,4058,32);</v>
      </c>
    </row>
    <row r="4060" spans="1:6" x14ac:dyDescent="0.25">
      <c r="A4060" s="8">
        <f t="shared" si="127"/>
        <v>4059</v>
      </c>
      <c r="B4060">
        <v>3450</v>
      </c>
      <c r="C4060">
        <v>538200</v>
      </c>
      <c r="D4060">
        <v>4059</v>
      </c>
      <c r="E4060">
        <v>33</v>
      </c>
      <c r="F4060" s="8" t="str">
        <f t="shared" si="126"/>
        <v>insert into Inventario values (4059,3450,538200,4059,33);</v>
      </c>
    </row>
    <row r="4061" spans="1:6" x14ac:dyDescent="0.25">
      <c r="A4061" s="8">
        <f t="shared" si="127"/>
        <v>4060</v>
      </c>
      <c r="B4061">
        <v>3550</v>
      </c>
      <c r="C4061">
        <v>553800</v>
      </c>
      <c r="D4061">
        <v>4060</v>
      </c>
      <c r="E4061">
        <v>1</v>
      </c>
      <c r="F4061" s="8" t="str">
        <f t="shared" si="126"/>
        <v>insert into Inventario values (4060,3550,553800,4060,1);</v>
      </c>
    </row>
    <row r="4062" spans="1:6" x14ac:dyDescent="0.25">
      <c r="A4062" s="8">
        <f t="shared" si="127"/>
        <v>4061</v>
      </c>
      <c r="B4062">
        <v>522</v>
      </c>
      <c r="C4062">
        <v>79092</v>
      </c>
      <c r="D4062">
        <v>4061</v>
      </c>
      <c r="E4062">
        <v>2</v>
      </c>
      <c r="F4062" s="8" t="str">
        <f t="shared" si="126"/>
        <v>insert into Inventario values (4061,522,79092,4061,2);</v>
      </c>
    </row>
    <row r="4063" spans="1:6" x14ac:dyDescent="0.25">
      <c r="A4063" s="8">
        <f t="shared" si="127"/>
        <v>4062</v>
      </c>
      <c r="B4063">
        <v>65</v>
      </c>
      <c r="C4063">
        <v>8892</v>
      </c>
      <c r="D4063">
        <v>4062</v>
      </c>
      <c r="E4063">
        <v>3</v>
      </c>
      <c r="F4063" s="8" t="str">
        <f t="shared" si="126"/>
        <v>insert into Inventario values (4062,65,8892,4062,3);</v>
      </c>
    </row>
    <row r="4064" spans="1:6" x14ac:dyDescent="0.25">
      <c r="A4064" s="8">
        <f t="shared" si="127"/>
        <v>4063</v>
      </c>
      <c r="B4064">
        <v>41</v>
      </c>
      <c r="C4064">
        <v>5616</v>
      </c>
      <c r="D4064">
        <v>4063</v>
      </c>
      <c r="E4064">
        <v>4</v>
      </c>
      <c r="F4064" s="8" t="str">
        <f t="shared" si="126"/>
        <v>insert into Inventario values (4063,41,5616,4063,4);</v>
      </c>
    </row>
    <row r="4065" spans="1:6" x14ac:dyDescent="0.25">
      <c r="A4065" s="8">
        <f t="shared" si="127"/>
        <v>4064</v>
      </c>
      <c r="B4065">
        <v>65</v>
      </c>
      <c r="C4065">
        <v>8892</v>
      </c>
      <c r="D4065">
        <v>4064</v>
      </c>
      <c r="E4065">
        <v>5</v>
      </c>
      <c r="F4065" s="8" t="str">
        <f t="shared" si="126"/>
        <v>insert into Inventario values (4064,65,8892,4064,5);</v>
      </c>
    </row>
    <row r="4066" spans="1:6" x14ac:dyDescent="0.25">
      <c r="A4066" s="8">
        <f t="shared" si="127"/>
        <v>4065</v>
      </c>
      <c r="B4066">
        <v>65</v>
      </c>
      <c r="C4066">
        <v>8892</v>
      </c>
      <c r="D4066">
        <v>4065</v>
      </c>
      <c r="E4066">
        <v>6</v>
      </c>
      <c r="F4066" s="8" t="str">
        <f t="shared" si="126"/>
        <v>insert into Inventario values (4065,65,8892,4065,6);</v>
      </c>
    </row>
    <row r="4067" spans="1:6" x14ac:dyDescent="0.25">
      <c r="A4067" s="8">
        <f t="shared" si="127"/>
        <v>4066</v>
      </c>
      <c r="B4067">
        <v>30</v>
      </c>
      <c r="C4067">
        <v>4134</v>
      </c>
      <c r="D4067">
        <v>4066</v>
      </c>
      <c r="E4067">
        <v>7</v>
      </c>
      <c r="F4067" s="8" t="str">
        <f t="shared" si="126"/>
        <v>insert into Inventario values (4066,30,4134,4066,7);</v>
      </c>
    </row>
    <row r="4068" spans="1:6" x14ac:dyDescent="0.25">
      <c r="A4068" s="8">
        <f t="shared" si="127"/>
        <v>4067</v>
      </c>
      <c r="B4068">
        <v>22</v>
      </c>
      <c r="C4068">
        <v>2886</v>
      </c>
      <c r="D4068">
        <v>4067</v>
      </c>
      <c r="E4068">
        <v>8</v>
      </c>
      <c r="F4068" s="8" t="str">
        <f t="shared" si="126"/>
        <v>insert into Inventario values (4067,22,2886,4067,8);</v>
      </c>
    </row>
    <row r="4069" spans="1:6" x14ac:dyDescent="0.25">
      <c r="A4069" s="8">
        <f t="shared" si="127"/>
        <v>4068</v>
      </c>
      <c r="B4069">
        <v>117</v>
      </c>
      <c r="C4069">
        <v>15990</v>
      </c>
      <c r="D4069">
        <v>4068</v>
      </c>
      <c r="E4069">
        <v>9</v>
      </c>
      <c r="F4069" s="8" t="str">
        <f t="shared" si="126"/>
        <v>insert into Inventario values (4068,117,15990,4068,9);</v>
      </c>
    </row>
    <row r="4070" spans="1:6" x14ac:dyDescent="0.25">
      <c r="A4070" s="8">
        <f t="shared" si="127"/>
        <v>4069</v>
      </c>
      <c r="B4070">
        <v>100</v>
      </c>
      <c r="C4070">
        <v>13884</v>
      </c>
      <c r="D4070">
        <v>4069</v>
      </c>
      <c r="E4070">
        <v>10</v>
      </c>
      <c r="F4070" s="8" t="str">
        <f t="shared" si="126"/>
        <v>insert into Inventario values (4069,100,13884,4069,10);</v>
      </c>
    </row>
    <row r="4071" spans="1:6" x14ac:dyDescent="0.25">
      <c r="A4071" s="8">
        <f t="shared" si="127"/>
        <v>4070</v>
      </c>
      <c r="B4071">
        <v>23</v>
      </c>
      <c r="C4071">
        <v>3120</v>
      </c>
      <c r="D4071">
        <v>4070</v>
      </c>
      <c r="E4071">
        <v>11</v>
      </c>
      <c r="F4071" s="8" t="str">
        <f t="shared" si="126"/>
        <v>insert into Inventario values (4070,23,3120,4070,11);</v>
      </c>
    </row>
    <row r="4072" spans="1:6" x14ac:dyDescent="0.25">
      <c r="A4072" s="8">
        <f t="shared" si="127"/>
        <v>4071</v>
      </c>
      <c r="B4072">
        <v>63</v>
      </c>
      <c r="C4072">
        <v>8580</v>
      </c>
      <c r="D4072">
        <v>4071</v>
      </c>
      <c r="E4072">
        <v>12</v>
      </c>
      <c r="F4072" s="8" t="str">
        <f t="shared" si="126"/>
        <v>insert into Inventario values (4071,63,8580,4071,12);</v>
      </c>
    </row>
    <row r="4073" spans="1:6" x14ac:dyDescent="0.25">
      <c r="A4073" s="8">
        <f t="shared" si="127"/>
        <v>4072</v>
      </c>
      <c r="B4073">
        <v>125</v>
      </c>
      <c r="C4073">
        <v>17940</v>
      </c>
      <c r="D4073">
        <v>4072</v>
      </c>
      <c r="E4073">
        <v>13</v>
      </c>
      <c r="F4073" s="8" t="str">
        <f t="shared" si="126"/>
        <v>insert into Inventario values (4072,125,17940,4072,13);</v>
      </c>
    </row>
    <row r="4074" spans="1:6" x14ac:dyDescent="0.25">
      <c r="A4074" s="8">
        <f t="shared" si="127"/>
        <v>4073</v>
      </c>
      <c r="B4074">
        <v>75</v>
      </c>
      <c r="C4074">
        <v>10140</v>
      </c>
      <c r="D4074">
        <v>4073</v>
      </c>
      <c r="E4074">
        <v>14</v>
      </c>
      <c r="F4074" s="8" t="str">
        <f t="shared" si="126"/>
        <v>insert into Inventario values (4073,75,10140,4073,14);</v>
      </c>
    </row>
    <row r="4075" spans="1:6" x14ac:dyDescent="0.25">
      <c r="A4075" s="8">
        <f t="shared" si="127"/>
        <v>4074</v>
      </c>
      <c r="B4075">
        <v>109</v>
      </c>
      <c r="C4075">
        <v>14820</v>
      </c>
      <c r="D4075">
        <v>4074</v>
      </c>
      <c r="E4075">
        <v>15</v>
      </c>
      <c r="F4075" s="8" t="str">
        <f t="shared" si="126"/>
        <v>insert into Inventario values (4074,109,14820,4074,15);</v>
      </c>
    </row>
    <row r="4076" spans="1:6" x14ac:dyDescent="0.25">
      <c r="A4076" s="8">
        <f t="shared" si="127"/>
        <v>4075</v>
      </c>
      <c r="B4076">
        <v>166</v>
      </c>
      <c r="C4076">
        <v>22620</v>
      </c>
      <c r="D4076">
        <v>4075</v>
      </c>
      <c r="E4076">
        <v>16</v>
      </c>
      <c r="F4076" s="8" t="str">
        <f t="shared" si="126"/>
        <v>insert into Inventario values (4075,166,22620,4075,16);</v>
      </c>
    </row>
    <row r="4077" spans="1:6" x14ac:dyDescent="0.25">
      <c r="A4077" s="8">
        <f t="shared" si="127"/>
        <v>4076</v>
      </c>
      <c r="B4077">
        <v>39</v>
      </c>
      <c r="C4077">
        <v>5304</v>
      </c>
      <c r="D4077">
        <v>4076</v>
      </c>
      <c r="E4077">
        <v>17</v>
      </c>
      <c r="F4077" s="8" t="str">
        <f t="shared" si="126"/>
        <v>insert into Inventario values (4076,39,5304,4076,17);</v>
      </c>
    </row>
    <row r="4078" spans="1:6" x14ac:dyDescent="0.25">
      <c r="A4078" s="8">
        <f t="shared" si="127"/>
        <v>4077</v>
      </c>
      <c r="B4078">
        <v>28</v>
      </c>
      <c r="C4078">
        <v>3744</v>
      </c>
      <c r="D4078">
        <v>4077</v>
      </c>
      <c r="E4078">
        <v>18</v>
      </c>
      <c r="F4078" s="8" t="str">
        <f t="shared" si="126"/>
        <v>insert into Inventario values (4077,28,3744,4077,18);</v>
      </c>
    </row>
    <row r="4079" spans="1:6" x14ac:dyDescent="0.25">
      <c r="A4079" s="8">
        <f t="shared" si="127"/>
        <v>4078</v>
      </c>
      <c r="B4079">
        <v>141</v>
      </c>
      <c r="C4079">
        <v>20436</v>
      </c>
      <c r="D4079">
        <v>4078</v>
      </c>
      <c r="E4079">
        <v>19</v>
      </c>
      <c r="F4079" s="8" t="str">
        <f t="shared" si="126"/>
        <v>insert into Inventario values (4078,141,20436,4078,19);</v>
      </c>
    </row>
    <row r="4080" spans="1:6" x14ac:dyDescent="0.25">
      <c r="A4080" s="8">
        <f t="shared" si="127"/>
        <v>4079</v>
      </c>
      <c r="B4080">
        <v>131.5</v>
      </c>
      <c r="C4080">
        <v>20514</v>
      </c>
      <c r="D4080">
        <v>4079</v>
      </c>
      <c r="E4080">
        <v>20</v>
      </c>
      <c r="F4080" s="8" t="str">
        <f t="shared" si="126"/>
        <v>insert into Inventario values (4079,131.5,20514,4079,20);</v>
      </c>
    </row>
    <row r="4081" spans="1:6" x14ac:dyDescent="0.25">
      <c r="A4081" s="8">
        <f t="shared" si="127"/>
        <v>4080</v>
      </c>
      <c r="B4081">
        <v>102</v>
      </c>
      <c r="C4081">
        <v>13884</v>
      </c>
      <c r="D4081">
        <v>4080</v>
      </c>
      <c r="E4081">
        <v>21</v>
      </c>
      <c r="F4081" s="8" t="str">
        <f t="shared" si="126"/>
        <v>insert into Inventario values (4080,102,13884,4080,21);</v>
      </c>
    </row>
    <row r="4082" spans="1:6" x14ac:dyDescent="0.25">
      <c r="A4082" s="8">
        <f t="shared" si="127"/>
        <v>4081</v>
      </c>
      <c r="B4082">
        <v>86</v>
      </c>
      <c r="C4082">
        <v>11700</v>
      </c>
      <c r="D4082">
        <v>4081</v>
      </c>
      <c r="E4082">
        <v>22</v>
      </c>
      <c r="F4082" s="8" t="str">
        <f t="shared" si="126"/>
        <v>insert into Inventario values (4081,86,11700,4081,22);</v>
      </c>
    </row>
    <row r="4083" spans="1:6" x14ac:dyDescent="0.25">
      <c r="A4083" s="8">
        <f t="shared" si="127"/>
        <v>4082</v>
      </c>
      <c r="B4083">
        <v>240</v>
      </c>
      <c r="C4083">
        <v>32760</v>
      </c>
      <c r="D4083">
        <v>4082</v>
      </c>
      <c r="E4083">
        <v>23</v>
      </c>
      <c r="F4083" s="8" t="str">
        <f t="shared" si="126"/>
        <v>insert into Inventario values (4082,240,32760,4082,23);</v>
      </c>
    </row>
    <row r="4084" spans="1:6" x14ac:dyDescent="0.25">
      <c r="A4084" s="8">
        <f t="shared" si="127"/>
        <v>4083</v>
      </c>
      <c r="B4084">
        <v>113</v>
      </c>
      <c r="C4084">
        <v>15444</v>
      </c>
      <c r="D4084">
        <v>4083</v>
      </c>
      <c r="E4084">
        <v>24</v>
      </c>
      <c r="F4084" s="8" t="str">
        <f t="shared" si="126"/>
        <v>insert into Inventario values (4083,113,15444,4083,24);</v>
      </c>
    </row>
    <row r="4085" spans="1:6" x14ac:dyDescent="0.25">
      <c r="A4085" s="8">
        <f t="shared" si="127"/>
        <v>4084</v>
      </c>
      <c r="B4085">
        <v>416</v>
      </c>
      <c r="C4085">
        <v>63258</v>
      </c>
      <c r="D4085">
        <v>4084</v>
      </c>
      <c r="E4085">
        <v>25</v>
      </c>
      <c r="F4085" s="8" t="str">
        <f t="shared" si="126"/>
        <v>insert into Inventario values (4084,416,63258,4084,25);</v>
      </c>
    </row>
    <row r="4086" spans="1:6" x14ac:dyDescent="0.25">
      <c r="A4086" s="8">
        <f t="shared" si="127"/>
        <v>4085</v>
      </c>
      <c r="B4086">
        <v>82</v>
      </c>
      <c r="C4086">
        <v>11154</v>
      </c>
      <c r="D4086">
        <v>4085</v>
      </c>
      <c r="E4086">
        <v>26</v>
      </c>
      <c r="F4086" s="8" t="str">
        <f t="shared" si="126"/>
        <v>insert into Inventario values (4085,82,11154,4085,26);</v>
      </c>
    </row>
    <row r="4087" spans="1:6" x14ac:dyDescent="0.25">
      <c r="A4087" s="8">
        <f t="shared" si="127"/>
        <v>4086</v>
      </c>
      <c r="B4087">
        <v>495</v>
      </c>
      <c r="C4087">
        <v>77220</v>
      </c>
      <c r="D4087">
        <v>4086</v>
      </c>
      <c r="E4087">
        <v>27</v>
      </c>
      <c r="F4087" s="8" t="str">
        <f t="shared" si="126"/>
        <v>insert into Inventario values (4086,495,77220,4086,27);</v>
      </c>
    </row>
    <row r="4088" spans="1:6" x14ac:dyDescent="0.25">
      <c r="A4088" s="8">
        <f t="shared" si="127"/>
        <v>4087</v>
      </c>
      <c r="B4088">
        <v>665</v>
      </c>
      <c r="C4088">
        <v>102180</v>
      </c>
      <c r="D4088">
        <v>4087</v>
      </c>
      <c r="E4088">
        <v>28</v>
      </c>
      <c r="F4088" s="8" t="str">
        <f t="shared" si="126"/>
        <v>insert into Inventario values (4087,665,102180,4087,28);</v>
      </c>
    </row>
    <row r="4089" spans="1:6" x14ac:dyDescent="0.25">
      <c r="A4089" s="8">
        <f t="shared" si="127"/>
        <v>4088</v>
      </c>
      <c r="B4089">
        <v>125</v>
      </c>
      <c r="C4089">
        <v>17940</v>
      </c>
      <c r="D4089">
        <v>4088</v>
      </c>
      <c r="E4089">
        <v>29</v>
      </c>
      <c r="F4089" s="8" t="str">
        <f t="shared" si="126"/>
        <v>insert into Inventario values (4088,125,17940,4088,29);</v>
      </c>
    </row>
    <row r="4090" spans="1:6" x14ac:dyDescent="0.25">
      <c r="A4090" s="8">
        <f t="shared" si="127"/>
        <v>4089</v>
      </c>
      <c r="B4090">
        <v>225</v>
      </c>
      <c r="C4090">
        <v>33540</v>
      </c>
      <c r="D4090">
        <v>4089</v>
      </c>
      <c r="E4090">
        <v>30</v>
      </c>
      <c r="F4090" s="8" t="str">
        <f t="shared" si="126"/>
        <v>insert into Inventario values (4089,225,33540,4089,30);</v>
      </c>
    </row>
    <row r="4091" spans="1:6" x14ac:dyDescent="0.25">
      <c r="A4091" s="8">
        <f t="shared" si="127"/>
        <v>4090</v>
      </c>
      <c r="B4091">
        <v>13</v>
      </c>
      <c r="C4091">
        <v>1716</v>
      </c>
      <c r="D4091">
        <v>4090</v>
      </c>
      <c r="E4091">
        <v>31</v>
      </c>
      <c r="F4091" s="8" t="str">
        <f t="shared" si="126"/>
        <v>insert into Inventario values (4090,13,1716,4090,31);</v>
      </c>
    </row>
    <row r="4092" spans="1:6" x14ac:dyDescent="0.25">
      <c r="A4092" s="8">
        <f t="shared" si="127"/>
        <v>4091</v>
      </c>
      <c r="B4092">
        <v>16</v>
      </c>
      <c r="C4092">
        <v>2106</v>
      </c>
      <c r="D4092">
        <v>4091</v>
      </c>
      <c r="E4092">
        <v>32</v>
      </c>
      <c r="F4092" s="8" t="str">
        <f t="shared" si="126"/>
        <v>insert into Inventario values (4091,16,2106,4091,32);</v>
      </c>
    </row>
    <row r="4093" spans="1:6" x14ac:dyDescent="0.25">
      <c r="A4093" s="8">
        <f t="shared" si="127"/>
        <v>4092</v>
      </c>
      <c r="B4093">
        <v>30</v>
      </c>
      <c r="C4093">
        <v>4056</v>
      </c>
      <c r="D4093">
        <v>4092</v>
      </c>
      <c r="E4093">
        <v>33</v>
      </c>
      <c r="F4093" s="8" t="str">
        <f t="shared" si="126"/>
        <v>insert into Inventario values (4092,30,4056,4092,33);</v>
      </c>
    </row>
    <row r="4094" spans="1:6" x14ac:dyDescent="0.25">
      <c r="A4094" s="8">
        <f t="shared" si="127"/>
        <v>4093</v>
      </c>
      <c r="B4094">
        <v>61</v>
      </c>
      <c r="C4094">
        <v>8346</v>
      </c>
      <c r="D4094">
        <v>4093</v>
      </c>
      <c r="E4094">
        <v>1</v>
      </c>
      <c r="F4094" s="8" t="str">
        <f t="shared" si="126"/>
        <v>insert into Inventario values (4093,61,8346,4093,1);</v>
      </c>
    </row>
    <row r="4095" spans="1:6" x14ac:dyDescent="0.25">
      <c r="A4095" s="8">
        <f t="shared" si="127"/>
        <v>4094</v>
      </c>
      <c r="B4095">
        <v>80</v>
      </c>
      <c r="C4095">
        <v>10920</v>
      </c>
      <c r="D4095">
        <v>4094</v>
      </c>
      <c r="E4095">
        <v>2</v>
      </c>
      <c r="F4095" s="8" t="str">
        <f t="shared" si="126"/>
        <v>insert into Inventario values (4094,80,10920,4094,2);</v>
      </c>
    </row>
    <row r="4096" spans="1:6" x14ac:dyDescent="0.25">
      <c r="A4096" s="8">
        <f t="shared" si="127"/>
        <v>4095</v>
      </c>
      <c r="B4096">
        <v>69</v>
      </c>
      <c r="C4096">
        <v>9360</v>
      </c>
      <c r="D4096">
        <v>4095</v>
      </c>
      <c r="E4096">
        <v>3</v>
      </c>
      <c r="F4096" s="8" t="str">
        <f t="shared" si="126"/>
        <v>insert into Inventario values (4095,69,9360,4095,3);</v>
      </c>
    </row>
    <row r="4097" spans="1:6" x14ac:dyDescent="0.25">
      <c r="A4097" s="8">
        <f t="shared" si="127"/>
        <v>4096</v>
      </c>
      <c r="B4097">
        <v>86</v>
      </c>
      <c r="C4097">
        <v>11700</v>
      </c>
      <c r="D4097">
        <v>4096</v>
      </c>
      <c r="E4097">
        <v>4</v>
      </c>
      <c r="F4097" s="8" t="str">
        <f t="shared" si="126"/>
        <v>insert into Inventario values (4096,86,11700,4096,4);</v>
      </c>
    </row>
    <row r="4098" spans="1:6" x14ac:dyDescent="0.25">
      <c r="A4098" s="8">
        <f t="shared" si="127"/>
        <v>4097</v>
      </c>
      <c r="B4098">
        <v>117</v>
      </c>
      <c r="C4098">
        <v>15912</v>
      </c>
      <c r="D4098">
        <v>4097</v>
      </c>
      <c r="E4098">
        <v>5</v>
      </c>
      <c r="F4098" s="8" t="str">
        <f t="shared" si="126"/>
        <v>insert into Inventario values (4097,117,15912,4097,5);</v>
      </c>
    </row>
    <row r="4099" spans="1:6" x14ac:dyDescent="0.25">
      <c r="A4099" s="8">
        <f t="shared" si="127"/>
        <v>4098</v>
      </c>
      <c r="B4099">
        <v>93</v>
      </c>
      <c r="C4099">
        <v>12714</v>
      </c>
      <c r="D4099">
        <v>4098</v>
      </c>
      <c r="E4099">
        <v>6</v>
      </c>
      <c r="F4099" s="8" t="str">
        <f t="shared" ref="F4099:F4162" si="128">"insert into Inventario values ("&amp;A4099&amp;","&amp;B4099&amp;","&amp;C4099&amp;","&amp;D4099&amp;","&amp;E4099&amp;");"</f>
        <v>insert into Inventario values (4098,93,12714,4098,6);</v>
      </c>
    </row>
    <row r="4100" spans="1:6" x14ac:dyDescent="0.25">
      <c r="A4100" s="8">
        <f t="shared" ref="A4100:A4163" si="129">+A4099+1</f>
        <v>4099</v>
      </c>
      <c r="B4100">
        <v>68</v>
      </c>
      <c r="C4100">
        <v>9516</v>
      </c>
      <c r="D4100">
        <v>4099</v>
      </c>
      <c r="E4100">
        <v>7</v>
      </c>
      <c r="F4100" s="8" t="str">
        <f t="shared" si="128"/>
        <v>insert into Inventario values (4099,68,9516,4099,7);</v>
      </c>
    </row>
    <row r="4101" spans="1:6" x14ac:dyDescent="0.25">
      <c r="A4101" s="8">
        <f t="shared" si="129"/>
        <v>4100</v>
      </c>
      <c r="B4101">
        <v>91</v>
      </c>
      <c r="C4101">
        <v>12324</v>
      </c>
      <c r="D4101">
        <v>4100</v>
      </c>
      <c r="E4101">
        <v>8</v>
      </c>
      <c r="F4101" s="8" t="str">
        <f t="shared" si="128"/>
        <v>insert into Inventario values (4100,91,12324,4100,8);</v>
      </c>
    </row>
    <row r="4102" spans="1:6" x14ac:dyDescent="0.25">
      <c r="A4102" s="8">
        <f t="shared" si="129"/>
        <v>4101</v>
      </c>
      <c r="B4102">
        <v>91</v>
      </c>
      <c r="C4102">
        <v>12324</v>
      </c>
      <c r="D4102">
        <v>4101</v>
      </c>
      <c r="E4102">
        <v>9</v>
      </c>
      <c r="F4102" s="8" t="str">
        <f t="shared" si="128"/>
        <v>insert into Inventario values (4101,91,12324,4101,9);</v>
      </c>
    </row>
    <row r="4103" spans="1:6" x14ac:dyDescent="0.25">
      <c r="A4103" s="8">
        <f t="shared" si="129"/>
        <v>4102</v>
      </c>
      <c r="B4103">
        <v>46</v>
      </c>
      <c r="C4103">
        <v>6240</v>
      </c>
      <c r="D4103">
        <v>4102</v>
      </c>
      <c r="E4103">
        <v>10</v>
      </c>
      <c r="F4103" s="8" t="str">
        <f t="shared" si="128"/>
        <v>insert into Inventario values (4102,46,6240,4102,10);</v>
      </c>
    </row>
    <row r="4104" spans="1:6" x14ac:dyDescent="0.25">
      <c r="A4104" s="8">
        <f t="shared" si="129"/>
        <v>4103</v>
      </c>
      <c r="B4104">
        <v>79</v>
      </c>
      <c r="C4104">
        <v>10764</v>
      </c>
      <c r="D4104">
        <v>4103</v>
      </c>
      <c r="E4104">
        <v>11</v>
      </c>
      <c r="F4104" s="8" t="str">
        <f t="shared" si="128"/>
        <v>insert into Inventario values (4103,79,10764,4103,11);</v>
      </c>
    </row>
    <row r="4105" spans="1:6" x14ac:dyDescent="0.25">
      <c r="A4105" s="8">
        <f t="shared" si="129"/>
        <v>4104</v>
      </c>
      <c r="B4105">
        <v>68</v>
      </c>
      <c r="C4105">
        <v>9204</v>
      </c>
      <c r="D4105">
        <v>4104</v>
      </c>
      <c r="E4105">
        <v>12</v>
      </c>
      <c r="F4105" s="8" t="str">
        <f t="shared" si="128"/>
        <v>insert into Inventario values (4104,68,9204,4104,12);</v>
      </c>
    </row>
    <row r="4106" spans="1:6" x14ac:dyDescent="0.25">
      <c r="A4106" s="8">
        <f t="shared" si="129"/>
        <v>4105</v>
      </c>
      <c r="B4106">
        <v>160</v>
      </c>
      <c r="C4106">
        <v>21762</v>
      </c>
      <c r="D4106">
        <v>4105</v>
      </c>
      <c r="E4106">
        <v>13</v>
      </c>
      <c r="F4106" s="8" t="str">
        <f t="shared" si="128"/>
        <v>insert into Inventario values (4105,160,21762,4105,13);</v>
      </c>
    </row>
    <row r="4107" spans="1:6" x14ac:dyDescent="0.25">
      <c r="A4107" s="8">
        <f t="shared" si="129"/>
        <v>4106</v>
      </c>
      <c r="B4107">
        <v>67</v>
      </c>
      <c r="C4107">
        <v>9048</v>
      </c>
      <c r="D4107">
        <v>4106</v>
      </c>
      <c r="E4107">
        <v>14</v>
      </c>
      <c r="F4107" s="8" t="str">
        <f t="shared" si="128"/>
        <v>insert into Inventario values (4106,67,9048,4106,14);</v>
      </c>
    </row>
    <row r="4108" spans="1:6" x14ac:dyDescent="0.25">
      <c r="A4108" s="8">
        <f t="shared" si="129"/>
        <v>4107</v>
      </c>
      <c r="B4108">
        <v>80</v>
      </c>
      <c r="C4108">
        <v>10842</v>
      </c>
      <c r="D4108">
        <v>4107</v>
      </c>
      <c r="E4108">
        <v>15</v>
      </c>
      <c r="F4108" s="8" t="str">
        <f t="shared" si="128"/>
        <v>insert into Inventario values (4107,80,10842,4107,15);</v>
      </c>
    </row>
    <row r="4109" spans="1:6" x14ac:dyDescent="0.25">
      <c r="A4109" s="8">
        <f t="shared" si="129"/>
        <v>4108</v>
      </c>
      <c r="B4109">
        <v>77</v>
      </c>
      <c r="C4109">
        <v>10530</v>
      </c>
      <c r="D4109">
        <v>4108</v>
      </c>
      <c r="E4109">
        <v>16</v>
      </c>
      <c r="F4109" s="8" t="str">
        <f t="shared" si="128"/>
        <v>insert into Inventario values (4108,77,10530,4108,16);</v>
      </c>
    </row>
    <row r="4110" spans="1:6" x14ac:dyDescent="0.25">
      <c r="A4110" s="8">
        <f t="shared" si="129"/>
        <v>4109</v>
      </c>
      <c r="B4110">
        <v>72</v>
      </c>
      <c r="C4110">
        <v>9828</v>
      </c>
      <c r="D4110">
        <v>4109</v>
      </c>
      <c r="E4110">
        <v>17</v>
      </c>
      <c r="F4110" s="8" t="str">
        <f t="shared" si="128"/>
        <v>insert into Inventario values (4109,72,9828,4109,17);</v>
      </c>
    </row>
    <row r="4111" spans="1:6" x14ac:dyDescent="0.25">
      <c r="A4111" s="8">
        <f t="shared" si="129"/>
        <v>4110</v>
      </c>
      <c r="B4111">
        <v>102</v>
      </c>
      <c r="C4111">
        <v>13884</v>
      </c>
      <c r="D4111">
        <v>4110</v>
      </c>
      <c r="E4111">
        <v>18</v>
      </c>
      <c r="F4111" s="8" t="str">
        <f t="shared" si="128"/>
        <v>insert into Inventario values (4110,102,13884,4110,18);</v>
      </c>
    </row>
    <row r="4112" spans="1:6" x14ac:dyDescent="0.25">
      <c r="A4112" s="8">
        <f t="shared" si="129"/>
        <v>4111</v>
      </c>
      <c r="B4112">
        <v>105</v>
      </c>
      <c r="C4112">
        <v>14274</v>
      </c>
      <c r="D4112">
        <v>4111</v>
      </c>
      <c r="E4112">
        <v>19</v>
      </c>
      <c r="F4112" s="8" t="str">
        <f t="shared" si="128"/>
        <v>insert into Inventario values (4111,105,14274,4111,19);</v>
      </c>
    </row>
    <row r="4113" spans="1:6" x14ac:dyDescent="0.25">
      <c r="A4113" s="8">
        <f t="shared" si="129"/>
        <v>4112</v>
      </c>
      <c r="B4113">
        <v>86</v>
      </c>
      <c r="C4113">
        <v>11700</v>
      </c>
      <c r="D4113">
        <v>4112</v>
      </c>
      <c r="E4113">
        <v>20</v>
      </c>
      <c r="F4113" s="8" t="str">
        <f t="shared" si="128"/>
        <v>insert into Inventario values (4112,86,11700,4112,20);</v>
      </c>
    </row>
    <row r="4114" spans="1:6" x14ac:dyDescent="0.25">
      <c r="A4114" s="8">
        <f t="shared" si="129"/>
        <v>4113</v>
      </c>
      <c r="B4114">
        <v>89</v>
      </c>
      <c r="C4114">
        <v>12090</v>
      </c>
      <c r="D4114">
        <v>4113</v>
      </c>
      <c r="E4114">
        <v>21</v>
      </c>
      <c r="F4114" s="8" t="str">
        <f t="shared" si="128"/>
        <v>insert into Inventario values (4113,89,12090,4113,21);</v>
      </c>
    </row>
    <row r="4115" spans="1:6" x14ac:dyDescent="0.25">
      <c r="A4115" s="8">
        <f t="shared" si="129"/>
        <v>4114</v>
      </c>
      <c r="B4115">
        <v>52</v>
      </c>
      <c r="C4115">
        <v>7020</v>
      </c>
      <c r="D4115">
        <v>4114</v>
      </c>
      <c r="E4115">
        <v>22</v>
      </c>
      <c r="F4115" s="8" t="str">
        <f t="shared" si="128"/>
        <v>insert into Inventario values (4114,52,7020,4114,22);</v>
      </c>
    </row>
    <row r="4116" spans="1:6" x14ac:dyDescent="0.25">
      <c r="A4116" s="8">
        <f t="shared" si="129"/>
        <v>4115</v>
      </c>
      <c r="B4116">
        <v>36</v>
      </c>
      <c r="C4116">
        <v>4914</v>
      </c>
      <c r="D4116">
        <v>4115</v>
      </c>
      <c r="E4116">
        <v>23</v>
      </c>
      <c r="F4116" s="8" t="str">
        <f t="shared" si="128"/>
        <v>insert into Inventario values (4115,36,4914,4115,23);</v>
      </c>
    </row>
    <row r="4117" spans="1:6" x14ac:dyDescent="0.25">
      <c r="A4117" s="8">
        <f t="shared" si="129"/>
        <v>4116</v>
      </c>
      <c r="B4117">
        <v>72</v>
      </c>
      <c r="C4117">
        <v>9750</v>
      </c>
      <c r="D4117">
        <v>4116</v>
      </c>
      <c r="E4117">
        <v>24</v>
      </c>
      <c r="F4117" s="8" t="str">
        <f t="shared" si="128"/>
        <v>insert into Inventario values (4116,72,9750,4116,24);</v>
      </c>
    </row>
    <row r="4118" spans="1:6" x14ac:dyDescent="0.25">
      <c r="A4118" s="8">
        <f t="shared" si="129"/>
        <v>4117</v>
      </c>
      <c r="B4118">
        <v>75</v>
      </c>
      <c r="C4118">
        <v>10218</v>
      </c>
      <c r="D4118">
        <v>4117</v>
      </c>
      <c r="E4118">
        <v>25</v>
      </c>
      <c r="F4118" s="8" t="str">
        <f t="shared" si="128"/>
        <v>insert into Inventario values (4117,75,10218,4117,25);</v>
      </c>
    </row>
    <row r="4119" spans="1:6" x14ac:dyDescent="0.25">
      <c r="A4119" s="8">
        <f t="shared" si="129"/>
        <v>4118</v>
      </c>
      <c r="B4119">
        <v>61</v>
      </c>
      <c r="C4119">
        <v>8346</v>
      </c>
      <c r="D4119">
        <v>4118</v>
      </c>
      <c r="E4119">
        <v>26</v>
      </c>
      <c r="F4119" s="8" t="str">
        <f t="shared" si="128"/>
        <v>insert into Inventario values (4118,61,8346,4118,26);</v>
      </c>
    </row>
    <row r="4120" spans="1:6" x14ac:dyDescent="0.25">
      <c r="A4120" s="8">
        <f t="shared" si="129"/>
        <v>4119</v>
      </c>
      <c r="B4120">
        <v>55</v>
      </c>
      <c r="C4120">
        <v>7410</v>
      </c>
      <c r="D4120">
        <v>4119</v>
      </c>
      <c r="E4120">
        <v>27</v>
      </c>
      <c r="F4120" s="8" t="str">
        <f t="shared" si="128"/>
        <v>insert into Inventario values (4119,55,7410,4119,27);</v>
      </c>
    </row>
    <row r="4121" spans="1:6" x14ac:dyDescent="0.25">
      <c r="A4121" s="8">
        <f t="shared" si="129"/>
        <v>4120</v>
      </c>
      <c r="B4121">
        <v>32</v>
      </c>
      <c r="C4121">
        <v>4368</v>
      </c>
      <c r="D4121">
        <v>4120</v>
      </c>
      <c r="E4121">
        <v>28</v>
      </c>
      <c r="F4121" s="8" t="str">
        <f t="shared" si="128"/>
        <v>insert into Inventario values (4120,32,4368,4120,28);</v>
      </c>
    </row>
    <row r="4122" spans="1:6" x14ac:dyDescent="0.25">
      <c r="A4122" s="8">
        <f t="shared" si="129"/>
        <v>4121</v>
      </c>
      <c r="B4122">
        <v>75</v>
      </c>
      <c r="C4122">
        <v>10140</v>
      </c>
      <c r="D4122">
        <v>4121</v>
      </c>
      <c r="E4122">
        <v>29</v>
      </c>
      <c r="F4122" s="8" t="str">
        <f t="shared" si="128"/>
        <v>insert into Inventario values (4121,75,10140,4121,29);</v>
      </c>
    </row>
    <row r="4123" spans="1:6" x14ac:dyDescent="0.25">
      <c r="A4123" s="8">
        <f t="shared" si="129"/>
        <v>4122</v>
      </c>
      <c r="B4123">
        <v>55</v>
      </c>
      <c r="C4123">
        <v>7410</v>
      </c>
      <c r="D4123">
        <v>4122</v>
      </c>
      <c r="E4123">
        <v>30</v>
      </c>
      <c r="F4123" s="8" t="str">
        <f t="shared" si="128"/>
        <v>insert into Inventario values (4122,55,7410,4122,30);</v>
      </c>
    </row>
    <row r="4124" spans="1:6" x14ac:dyDescent="0.25">
      <c r="A4124" s="8">
        <f t="shared" si="129"/>
        <v>4123</v>
      </c>
      <c r="B4124">
        <v>55</v>
      </c>
      <c r="C4124">
        <v>7410</v>
      </c>
      <c r="D4124">
        <v>4123</v>
      </c>
      <c r="E4124">
        <v>31</v>
      </c>
      <c r="F4124" s="8" t="str">
        <f t="shared" si="128"/>
        <v>insert into Inventario values (4123,55,7410,4123,31);</v>
      </c>
    </row>
    <row r="4125" spans="1:6" x14ac:dyDescent="0.25">
      <c r="A4125" s="8">
        <f t="shared" si="129"/>
        <v>4124</v>
      </c>
      <c r="B4125">
        <v>77</v>
      </c>
      <c r="C4125">
        <v>10530</v>
      </c>
      <c r="D4125">
        <v>4124</v>
      </c>
      <c r="E4125">
        <v>32</v>
      </c>
      <c r="F4125" s="8" t="str">
        <f t="shared" si="128"/>
        <v>insert into Inventario values (4124,77,10530,4124,32);</v>
      </c>
    </row>
    <row r="4126" spans="1:6" x14ac:dyDescent="0.25">
      <c r="A4126" s="8">
        <f t="shared" si="129"/>
        <v>4125</v>
      </c>
      <c r="B4126">
        <v>49</v>
      </c>
      <c r="C4126">
        <v>6630</v>
      </c>
      <c r="D4126">
        <v>4125</v>
      </c>
      <c r="E4126">
        <v>33</v>
      </c>
      <c r="F4126" s="8" t="str">
        <f t="shared" si="128"/>
        <v>insert into Inventario values (4125,49,6630,4125,33);</v>
      </c>
    </row>
    <row r="4127" spans="1:6" x14ac:dyDescent="0.25">
      <c r="A4127" s="8">
        <f t="shared" si="129"/>
        <v>4126</v>
      </c>
      <c r="B4127">
        <v>48</v>
      </c>
      <c r="C4127">
        <v>6474</v>
      </c>
      <c r="D4127">
        <v>4126</v>
      </c>
      <c r="E4127">
        <v>1</v>
      </c>
      <c r="F4127" s="8" t="str">
        <f t="shared" si="128"/>
        <v>insert into Inventario values (4126,48,6474,4126,1);</v>
      </c>
    </row>
    <row r="4128" spans="1:6" x14ac:dyDescent="0.25">
      <c r="A4128" s="8">
        <f t="shared" si="129"/>
        <v>4127</v>
      </c>
      <c r="B4128">
        <v>45</v>
      </c>
      <c r="C4128">
        <v>6084</v>
      </c>
      <c r="D4128">
        <v>4127</v>
      </c>
      <c r="E4128">
        <v>2</v>
      </c>
      <c r="F4128" s="8" t="str">
        <f t="shared" si="128"/>
        <v>insert into Inventario values (4127,45,6084,4127,2);</v>
      </c>
    </row>
    <row r="4129" spans="1:6" x14ac:dyDescent="0.25">
      <c r="A4129" s="8">
        <f t="shared" si="129"/>
        <v>4128</v>
      </c>
      <c r="B4129">
        <v>75</v>
      </c>
      <c r="C4129">
        <v>10140</v>
      </c>
      <c r="D4129">
        <v>4128</v>
      </c>
      <c r="E4129">
        <v>3</v>
      </c>
      <c r="F4129" s="8" t="str">
        <f t="shared" si="128"/>
        <v>insert into Inventario values (4128,75,10140,4128,3);</v>
      </c>
    </row>
    <row r="4130" spans="1:6" x14ac:dyDescent="0.25">
      <c r="A4130" s="8">
        <f t="shared" si="129"/>
        <v>4129</v>
      </c>
      <c r="B4130">
        <v>75</v>
      </c>
      <c r="C4130">
        <v>10140</v>
      </c>
      <c r="D4130">
        <v>4129</v>
      </c>
      <c r="E4130">
        <v>4</v>
      </c>
      <c r="F4130" s="8" t="str">
        <f t="shared" si="128"/>
        <v>insert into Inventario values (4129,75,10140,4129,4);</v>
      </c>
    </row>
    <row r="4131" spans="1:6" x14ac:dyDescent="0.25">
      <c r="A4131" s="8">
        <f t="shared" si="129"/>
        <v>4130</v>
      </c>
      <c r="B4131">
        <v>87</v>
      </c>
      <c r="C4131">
        <v>11778</v>
      </c>
      <c r="D4131">
        <v>4130</v>
      </c>
      <c r="E4131">
        <v>5</v>
      </c>
      <c r="F4131" s="8" t="str">
        <f t="shared" si="128"/>
        <v>insert into Inventario values (4130,87,11778,4130,5);</v>
      </c>
    </row>
    <row r="4132" spans="1:6" x14ac:dyDescent="0.25">
      <c r="A4132" s="8">
        <f t="shared" si="129"/>
        <v>4131</v>
      </c>
      <c r="B4132">
        <v>36</v>
      </c>
      <c r="C4132">
        <v>4914</v>
      </c>
      <c r="D4132">
        <v>4131</v>
      </c>
      <c r="E4132">
        <v>6</v>
      </c>
      <c r="F4132" s="8" t="str">
        <f t="shared" si="128"/>
        <v>insert into Inventario values (4131,36,4914,4131,6);</v>
      </c>
    </row>
    <row r="4133" spans="1:6" x14ac:dyDescent="0.25">
      <c r="A4133" s="8">
        <f t="shared" si="129"/>
        <v>4132</v>
      </c>
      <c r="B4133">
        <v>148</v>
      </c>
      <c r="C4133">
        <v>20202</v>
      </c>
      <c r="D4133">
        <v>4132</v>
      </c>
      <c r="E4133">
        <v>7</v>
      </c>
      <c r="F4133" s="8" t="str">
        <f t="shared" si="128"/>
        <v>insert into Inventario values (4132,148,20202,4132,7);</v>
      </c>
    </row>
    <row r="4134" spans="1:6" x14ac:dyDescent="0.25">
      <c r="A4134" s="8">
        <f t="shared" si="129"/>
        <v>4133</v>
      </c>
      <c r="B4134">
        <v>75</v>
      </c>
      <c r="C4134">
        <v>10140</v>
      </c>
      <c r="D4134">
        <v>4133</v>
      </c>
      <c r="E4134">
        <v>8</v>
      </c>
      <c r="F4134" s="8" t="str">
        <f t="shared" si="128"/>
        <v>insert into Inventario values (4133,75,10140,4133,8);</v>
      </c>
    </row>
    <row r="4135" spans="1:6" x14ac:dyDescent="0.25">
      <c r="A4135" s="8">
        <f t="shared" si="129"/>
        <v>4134</v>
      </c>
      <c r="B4135">
        <v>59</v>
      </c>
      <c r="C4135">
        <v>8034</v>
      </c>
      <c r="D4135">
        <v>4134</v>
      </c>
      <c r="E4135">
        <v>9</v>
      </c>
      <c r="F4135" s="8" t="str">
        <f t="shared" si="128"/>
        <v>insert into Inventario values (4134,59,8034,4134,9);</v>
      </c>
    </row>
    <row r="4136" spans="1:6" x14ac:dyDescent="0.25">
      <c r="A4136" s="8">
        <f t="shared" si="129"/>
        <v>4135</v>
      </c>
      <c r="B4136">
        <v>100</v>
      </c>
      <c r="C4136">
        <v>13884</v>
      </c>
      <c r="D4136">
        <v>4135</v>
      </c>
      <c r="E4136">
        <v>10</v>
      </c>
      <c r="F4136" s="8" t="str">
        <f t="shared" si="128"/>
        <v>insert into Inventario values (4135,100,13884,4135,10);</v>
      </c>
    </row>
    <row r="4137" spans="1:6" x14ac:dyDescent="0.25">
      <c r="A4137" s="8">
        <f t="shared" si="129"/>
        <v>4136</v>
      </c>
      <c r="B4137">
        <v>110</v>
      </c>
      <c r="C4137">
        <v>15288</v>
      </c>
      <c r="D4137">
        <v>4136</v>
      </c>
      <c r="E4137">
        <v>11</v>
      </c>
      <c r="F4137" s="8" t="str">
        <f t="shared" si="128"/>
        <v>insert into Inventario values (4136,110,15288,4136,11);</v>
      </c>
    </row>
    <row r="4138" spans="1:6" x14ac:dyDescent="0.25">
      <c r="A4138" s="8">
        <f t="shared" si="129"/>
        <v>4137</v>
      </c>
      <c r="B4138">
        <v>122</v>
      </c>
      <c r="C4138">
        <v>16692</v>
      </c>
      <c r="D4138">
        <v>4137</v>
      </c>
      <c r="E4138">
        <v>12</v>
      </c>
      <c r="F4138" s="8" t="str">
        <f t="shared" si="128"/>
        <v>insert into Inventario values (4137,122,16692,4137,12);</v>
      </c>
    </row>
    <row r="4139" spans="1:6" x14ac:dyDescent="0.25">
      <c r="A4139" s="8">
        <f t="shared" si="129"/>
        <v>4138</v>
      </c>
      <c r="B4139">
        <v>142</v>
      </c>
      <c r="C4139">
        <v>19422</v>
      </c>
      <c r="D4139">
        <v>4138</v>
      </c>
      <c r="E4139">
        <v>13</v>
      </c>
      <c r="F4139" s="8" t="str">
        <f t="shared" si="128"/>
        <v>insert into Inventario values (4138,142,19422,4138,13);</v>
      </c>
    </row>
    <row r="4140" spans="1:6" x14ac:dyDescent="0.25">
      <c r="A4140" s="8">
        <f t="shared" si="129"/>
        <v>4139</v>
      </c>
      <c r="B4140">
        <v>219</v>
      </c>
      <c r="C4140">
        <v>34164</v>
      </c>
      <c r="D4140">
        <v>4139</v>
      </c>
      <c r="E4140">
        <v>14</v>
      </c>
      <c r="F4140" s="8" t="str">
        <f t="shared" si="128"/>
        <v>insert into Inventario values (4139,219,34164,4139,14);</v>
      </c>
    </row>
    <row r="4141" spans="1:6" x14ac:dyDescent="0.25">
      <c r="A4141" s="8">
        <f t="shared" si="129"/>
        <v>4140</v>
      </c>
      <c r="B4141">
        <v>137</v>
      </c>
      <c r="C4141">
        <v>18642</v>
      </c>
      <c r="D4141">
        <v>4140</v>
      </c>
      <c r="E4141">
        <v>15</v>
      </c>
      <c r="F4141" s="8" t="str">
        <f t="shared" si="128"/>
        <v>insert into Inventario values (4140,137,18642,4140,15);</v>
      </c>
    </row>
    <row r="4142" spans="1:6" x14ac:dyDescent="0.25">
      <c r="A4142" s="8">
        <f t="shared" si="129"/>
        <v>4141</v>
      </c>
      <c r="B4142">
        <v>83</v>
      </c>
      <c r="C4142">
        <v>11232</v>
      </c>
      <c r="D4142">
        <v>4141</v>
      </c>
      <c r="E4142">
        <v>16</v>
      </c>
      <c r="F4142" s="8" t="str">
        <f t="shared" si="128"/>
        <v>insert into Inventario values (4141,83,11232,4141,16);</v>
      </c>
    </row>
    <row r="4143" spans="1:6" x14ac:dyDescent="0.25">
      <c r="A4143" s="8">
        <f t="shared" si="129"/>
        <v>4142</v>
      </c>
      <c r="B4143">
        <v>8</v>
      </c>
      <c r="C4143">
        <v>1014</v>
      </c>
      <c r="D4143">
        <v>4142</v>
      </c>
      <c r="E4143">
        <v>17</v>
      </c>
      <c r="F4143" s="8" t="str">
        <f t="shared" si="128"/>
        <v>insert into Inventario values (4142,8,1014,4142,17);</v>
      </c>
    </row>
    <row r="4144" spans="1:6" x14ac:dyDescent="0.25">
      <c r="A4144" s="8">
        <f t="shared" si="129"/>
        <v>4143</v>
      </c>
      <c r="B4144">
        <v>14</v>
      </c>
      <c r="C4144">
        <v>1872</v>
      </c>
      <c r="D4144">
        <v>4143</v>
      </c>
      <c r="E4144">
        <v>18</v>
      </c>
      <c r="F4144" s="8" t="str">
        <f t="shared" si="128"/>
        <v>insert into Inventario values (4143,14,1872,4143,18);</v>
      </c>
    </row>
    <row r="4145" spans="1:6" x14ac:dyDescent="0.25">
      <c r="A4145" s="8">
        <f t="shared" si="129"/>
        <v>4144</v>
      </c>
      <c r="B4145">
        <v>10</v>
      </c>
      <c r="C4145">
        <v>1248</v>
      </c>
      <c r="D4145">
        <v>4144</v>
      </c>
      <c r="E4145">
        <v>19</v>
      </c>
      <c r="F4145" s="8" t="str">
        <f t="shared" si="128"/>
        <v>insert into Inventario values (4144,10,1248,4144,19);</v>
      </c>
    </row>
    <row r="4146" spans="1:6" x14ac:dyDescent="0.25">
      <c r="A4146" s="8">
        <f t="shared" si="129"/>
        <v>4145</v>
      </c>
      <c r="B4146">
        <v>10</v>
      </c>
      <c r="C4146">
        <v>1170</v>
      </c>
      <c r="D4146">
        <v>4145</v>
      </c>
      <c r="E4146">
        <v>20</v>
      </c>
      <c r="F4146" s="8" t="str">
        <f t="shared" si="128"/>
        <v>insert into Inventario values (4145,10,1170,4145,20);</v>
      </c>
    </row>
    <row r="4147" spans="1:6" x14ac:dyDescent="0.25">
      <c r="A4147" s="8">
        <f t="shared" si="129"/>
        <v>4146</v>
      </c>
      <c r="B4147">
        <v>29</v>
      </c>
      <c r="C4147">
        <v>3900</v>
      </c>
      <c r="D4147">
        <v>4146</v>
      </c>
      <c r="E4147">
        <v>21</v>
      </c>
      <c r="F4147" s="8" t="str">
        <f t="shared" si="128"/>
        <v>insert into Inventario values (4146,29,3900,4146,21);</v>
      </c>
    </row>
    <row r="4148" spans="1:6" x14ac:dyDescent="0.25">
      <c r="A4148" s="8">
        <f t="shared" si="129"/>
        <v>4147</v>
      </c>
      <c r="B4148">
        <v>5</v>
      </c>
      <c r="C4148">
        <v>624</v>
      </c>
      <c r="D4148">
        <v>4147</v>
      </c>
      <c r="E4148">
        <v>22</v>
      </c>
      <c r="F4148" s="8" t="str">
        <f t="shared" si="128"/>
        <v>insert into Inventario values (4147,5,624,4147,22);</v>
      </c>
    </row>
    <row r="4149" spans="1:6" x14ac:dyDescent="0.25">
      <c r="A4149" s="8">
        <f t="shared" si="129"/>
        <v>4148</v>
      </c>
      <c r="B4149">
        <v>8</v>
      </c>
      <c r="C4149">
        <v>1092</v>
      </c>
      <c r="D4149">
        <v>4148</v>
      </c>
      <c r="E4149">
        <v>23</v>
      </c>
      <c r="F4149" s="8" t="str">
        <f t="shared" si="128"/>
        <v>insert into Inventario values (4148,8,1092,4148,23);</v>
      </c>
    </row>
    <row r="4150" spans="1:6" x14ac:dyDescent="0.25">
      <c r="A4150" s="8">
        <f t="shared" si="129"/>
        <v>4149</v>
      </c>
      <c r="B4150">
        <v>10</v>
      </c>
      <c r="C4150">
        <v>1248</v>
      </c>
      <c r="D4150">
        <v>4149</v>
      </c>
      <c r="E4150">
        <v>24</v>
      </c>
      <c r="F4150" s="8" t="str">
        <f t="shared" si="128"/>
        <v>insert into Inventario values (4149,10,1248,4149,24);</v>
      </c>
    </row>
    <row r="4151" spans="1:6" x14ac:dyDescent="0.25">
      <c r="A4151" s="8">
        <f t="shared" si="129"/>
        <v>4150</v>
      </c>
      <c r="B4151">
        <v>12</v>
      </c>
      <c r="C4151">
        <v>1638</v>
      </c>
      <c r="D4151">
        <v>4150</v>
      </c>
      <c r="E4151">
        <v>25</v>
      </c>
      <c r="F4151" s="8" t="str">
        <f t="shared" si="128"/>
        <v>insert into Inventario values (4150,12,1638,4150,25);</v>
      </c>
    </row>
    <row r="4152" spans="1:6" x14ac:dyDescent="0.25">
      <c r="A4152" s="8">
        <f t="shared" si="129"/>
        <v>4151</v>
      </c>
      <c r="B4152">
        <v>20</v>
      </c>
      <c r="C4152">
        <v>2652</v>
      </c>
      <c r="D4152">
        <v>4151</v>
      </c>
      <c r="E4152">
        <v>26</v>
      </c>
      <c r="F4152" s="8" t="str">
        <f t="shared" si="128"/>
        <v>insert into Inventario values (4151,20,2652,4151,26);</v>
      </c>
    </row>
    <row r="4153" spans="1:6" x14ac:dyDescent="0.25">
      <c r="A4153" s="8">
        <f t="shared" si="129"/>
        <v>4152</v>
      </c>
      <c r="B4153">
        <v>83</v>
      </c>
      <c r="C4153">
        <v>11232</v>
      </c>
      <c r="D4153">
        <v>4152</v>
      </c>
      <c r="E4153">
        <v>27</v>
      </c>
      <c r="F4153" s="8" t="str">
        <f t="shared" si="128"/>
        <v>insert into Inventario values (4152,83,11232,4152,27);</v>
      </c>
    </row>
    <row r="4154" spans="1:6" x14ac:dyDescent="0.25">
      <c r="A4154" s="8">
        <f t="shared" si="129"/>
        <v>4153</v>
      </c>
      <c r="B4154">
        <v>7</v>
      </c>
      <c r="C4154">
        <v>936</v>
      </c>
      <c r="D4154">
        <v>4153</v>
      </c>
      <c r="E4154">
        <v>28</v>
      </c>
      <c r="F4154" s="8" t="str">
        <f t="shared" si="128"/>
        <v>insert into Inventario values (4153,7,936,4153,28);</v>
      </c>
    </row>
    <row r="4155" spans="1:6" x14ac:dyDescent="0.25">
      <c r="A4155" s="8">
        <f t="shared" si="129"/>
        <v>4154</v>
      </c>
      <c r="B4155">
        <v>8</v>
      </c>
      <c r="C4155">
        <v>1092</v>
      </c>
      <c r="D4155">
        <v>4154</v>
      </c>
      <c r="E4155">
        <v>29</v>
      </c>
      <c r="F4155" s="8" t="str">
        <f t="shared" si="128"/>
        <v>insert into Inventario values (4154,8,1092,4154,29);</v>
      </c>
    </row>
    <row r="4156" spans="1:6" x14ac:dyDescent="0.25">
      <c r="A4156" s="8">
        <f t="shared" si="129"/>
        <v>4155</v>
      </c>
      <c r="B4156">
        <v>11</v>
      </c>
      <c r="C4156">
        <v>1404</v>
      </c>
      <c r="D4156">
        <v>4155</v>
      </c>
      <c r="E4156">
        <v>30</v>
      </c>
      <c r="F4156" s="8" t="str">
        <f t="shared" si="128"/>
        <v>insert into Inventario values (4155,11,1404,4155,30);</v>
      </c>
    </row>
    <row r="4157" spans="1:6" x14ac:dyDescent="0.25">
      <c r="A4157" s="8">
        <f t="shared" si="129"/>
        <v>4156</v>
      </c>
      <c r="B4157">
        <v>15</v>
      </c>
      <c r="C4157">
        <v>2028</v>
      </c>
      <c r="D4157">
        <v>4156</v>
      </c>
      <c r="E4157">
        <v>31</v>
      </c>
      <c r="F4157" s="8" t="str">
        <f t="shared" si="128"/>
        <v>insert into Inventario values (4156,15,2028,4156,31);</v>
      </c>
    </row>
    <row r="4158" spans="1:6" x14ac:dyDescent="0.25">
      <c r="A4158" s="8">
        <f t="shared" si="129"/>
        <v>4157</v>
      </c>
      <c r="B4158">
        <v>26</v>
      </c>
      <c r="C4158">
        <v>3432</v>
      </c>
      <c r="D4158">
        <v>4157</v>
      </c>
      <c r="E4158">
        <v>32</v>
      </c>
      <c r="F4158" s="8" t="str">
        <f t="shared" si="128"/>
        <v>insert into Inventario values (4157,26,3432,4157,32);</v>
      </c>
    </row>
    <row r="4159" spans="1:6" x14ac:dyDescent="0.25">
      <c r="A4159" s="8">
        <f t="shared" si="129"/>
        <v>4158</v>
      </c>
      <c r="B4159">
        <v>15</v>
      </c>
      <c r="C4159">
        <v>2028</v>
      </c>
      <c r="D4159">
        <v>4158</v>
      </c>
      <c r="E4159">
        <v>33</v>
      </c>
      <c r="F4159" s="8" t="str">
        <f t="shared" si="128"/>
        <v>insert into Inventario values (4158,15,2028,4158,33);</v>
      </c>
    </row>
    <row r="4160" spans="1:6" x14ac:dyDescent="0.25">
      <c r="A4160" s="8">
        <f t="shared" si="129"/>
        <v>4159</v>
      </c>
      <c r="B4160">
        <v>8</v>
      </c>
      <c r="C4160">
        <v>1092</v>
      </c>
      <c r="D4160">
        <v>4159</v>
      </c>
      <c r="E4160">
        <v>1</v>
      </c>
      <c r="F4160" s="8" t="str">
        <f t="shared" si="128"/>
        <v>insert into Inventario values (4159,8,1092,4159,1);</v>
      </c>
    </row>
    <row r="4161" spans="1:6" x14ac:dyDescent="0.25">
      <c r="A4161" s="8">
        <f t="shared" si="129"/>
        <v>4160</v>
      </c>
      <c r="B4161">
        <v>10</v>
      </c>
      <c r="C4161">
        <v>1248</v>
      </c>
      <c r="D4161">
        <v>4160</v>
      </c>
      <c r="E4161">
        <v>2</v>
      </c>
      <c r="F4161" s="8" t="str">
        <f t="shared" si="128"/>
        <v>insert into Inventario values (4160,10,1248,4160,2);</v>
      </c>
    </row>
    <row r="4162" spans="1:6" x14ac:dyDescent="0.25">
      <c r="A4162" s="8">
        <f t="shared" si="129"/>
        <v>4161</v>
      </c>
      <c r="B4162">
        <v>14</v>
      </c>
      <c r="C4162">
        <v>1872</v>
      </c>
      <c r="D4162">
        <v>4161</v>
      </c>
      <c r="E4162">
        <v>3</v>
      </c>
      <c r="F4162" s="8" t="str">
        <f t="shared" si="128"/>
        <v>insert into Inventario values (4161,14,1872,4161,3);</v>
      </c>
    </row>
    <row r="4163" spans="1:6" x14ac:dyDescent="0.25">
      <c r="A4163" s="8">
        <f t="shared" si="129"/>
        <v>4162</v>
      </c>
      <c r="B4163">
        <v>81</v>
      </c>
      <c r="C4163">
        <v>11076</v>
      </c>
      <c r="D4163">
        <v>4162</v>
      </c>
      <c r="E4163">
        <v>4</v>
      </c>
      <c r="F4163" s="8" t="str">
        <f t="shared" ref="F4163:F4226" si="130">"insert into Inventario values ("&amp;A4163&amp;","&amp;B4163&amp;","&amp;C4163&amp;","&amp;D4163&amp;","&amp;E4163&amp;");"</f>
        <v>insert into Inventario values (4162,81,11076,4162,4);</v>
      </c>
    </row>
    <row r="4164" spans="1:6" x14ac:dyDescent="0.25">
      <c r="A4164" s="8">
        <f t="shared" ref="A4164:A4227" si="131">+A4163+1</f>
        <v>4163</v>
      </c>
      <c r="B4164">
        <v>855</v>
      </c>
      <c r="C4164">
        <v>133380</v>
      </c>
      <c r="D4164">
        <v>4163</v>
      </c>
      <c r="E4164">
        <v>5</v>
      </c>
      <c r="F4164" s="8" t="str">
        <f t="shared" si="130"/>
        <v>insert into Inventario values (4163,855,133380,4163,5);</v>
      </c>
    </row>
    <row r="4165" spans="1:6" x14ac:dyDescent="0.25">
      <c r="A4165" s="8">
        <f t="shared" si="131"/>
        <v>4164</v>
      </c>
      <c r="B4165">
        <v>63</v>
      </c>
      <c r="C4165">
        <v>8580</v>
      </c>
      <c r="D4165">
        <v>4164</v>
      </c>
      <c r="E4165">
        <v>6</v>
      </c>
      <c r="F4165" s="8" t="str">
        <f t="shared" si="130"/>
        <v>insert into Inventario values (4164,63,8580,4164,6);</v>
      </c>
    </row>
    <row r="4166" spans="1:6" x14ac:dyDescent="0.25">
      <c r="A4166" s="8">
        <f t="shared" si="131"/>
        <v>4165</v>
      </c>
      <c r="B4166">
        <v>68</v>
      </c>
      <c r="C4166">
        <v>9204</v>
      </c>
      <c r="D4166">
        <v>4165</v>
      </c>
      <c r="E4166">
        <v>7</v>
      </c>
      <c r="F4166" s="8" t="str">
        <f t="shared" si="130"/>
        <v>insert into Inventario values (4165,68,9204,4165,7);</v>
      </c>
    </row>
    <row r="4167" spans="1:6" x14ac:dyDescent="0.25">
      <c r="A4167" s="8">
        <f t="shared" si="131"/>
        <v>4166</v>
      </c>
      <c r="B4167">
        <v>87</v>
      </c>
      <c r="C4167">
        <v>11778</v>
      </c>
      <c r="D4167">
        <v>4166</v>
      </c>
      <c r="E4167">
        <v>8</v>
      </c>
      <c r="F4167" s="8" t="str">
        <f t="shared" si="130"/>
        <v>insert into Inventario values (4166,87,11778,4166,8);</v>
      </c>
    </row>
    <row r="4168" spans="1:6" x14ac:dyDescent="0.25">
      <c r="A4168" s="8">
        <f t="shared" si="131"/>
        <v>4167</v>
      </c>
      <c r="B4168">
        <v>95</v>
      </c>
      <c r="C4168">
        <v>12948</v>
      </c>
      <c r="D4168">
        <v>4167</v>
      </c>
      <c r="E4168">
        <v>9</v>
      </c>
      <c r="F4168" s="8" t="str">
        <f t="shared" si="130"/>
        <v>insert into Inventario values (4167,95,12948,4167,9);</v>
      </c>
    </row>
    <row r="4169" spans="1:6" x14ac:dyDescent="0.25">
      <c r="A4169" s="8">
        <f t="shared" si="131"/>
        <v>4168</v>
      </c>
      <c r="B4169">
        <v>90</v>
      </c>
      <c r="C4169">
        <v>12324</v>
      </c>
      <c r="D4169">
        <v>4168</v>
      </c>
      <c r="E4169">
        <v>10</v>
      </c>
      <c r="F4169" s="8" t="str">
        <f t="shared" si="130"/>
        <v>insert into Inventario values (4168,90,12324,4168,10);</v>
      </c>
    </row>
    <row r="4170" spans="1:6" x14ac:dyDescent="0.25">
      <c r="A4170" s="8">
        <f t="shared" si="131"/>
        <v>4169</v>
      </c>
      <c r="B4170">
        <v>121</v>
      </c>
      <c r="C4170">
        <v>16458</v>
      </c>
      <c r="D4170">
        <v>4169</v>
      </c>
      <c r="E4170">
        <v>11</v>
      </c>
      <c r="F4170" s="8" t="str">
        <f t="shared" si="130"/>
        <v>insert into Inventario values (4169,121,16458,4169,11);</v>
      </c>
    </row>
    <row r="4171" spans="1:6" x14ac:dyDescent="0.25">
      <c r="A4171" s="8">
        <f t="shared" si="131"/>
        <v>4170</v>
      </c>
      <c r="B4171">
        <v>110</v>
      </c>
      <c r="C4171">
        <v>15444</v>
      </c>
      <c r="D4171">
        <v>4170</v>
      </c>
      <c r="E4171">
        <v>12</v>
      </c>
      <c r="F4171" s="8" t="str">
        <f t="shared" si="130"/>
        <v>insert into Inventario values (4170,110,15444,4170,12);</v>
      </c>
    </row>
    <row r="4172" spans="1:6" x14ac:dyDescent="0.25">
      <c r="A4172" s="8">
        <f t="shared" si="131"/>
        <v>4171</v>
      </c>
      <c r="B4172">
        <v>24</v>
      </c>
      <c r="C4172">
        <v>3198</v>
      </c>
      <c r="D4172">
        <v>4171</v>
      </c>
      <c r="E4172">
        <v>13</v>
      </c>
      <c r="F4172" s="8" t="str">
        <f t="shared" si="130"/>
        <v>insert into Inventario values (4171,24,3198,4171,13);</v>
      </c>
    </row>
    <row r="4173" spans="1:6" x14ac:dyDescent="0.25">
      <c r="A4173" s="8">
        <f t="shared" si="131"/>
        <v>4172</v>
      </c>
      <c r="B4173">
        <v>155</v>
      </c>
      <c r="C4173">
        <v>22620</v>
      </c>
      <c r="D4173">
        <v>4172</v>
      </c>
      <c r="E4173">
        <v>14</v>
      </c>
      <c r="F4173" s="8" t="str">
        <f t="shared" si="130"/>
        <v>insert into Inventario values (4172,155,22620,4172,14);</v>
      </c>
    </row>
    <row r="4174" spans="1:6" x14ac:dyDescent="0.25">
      <c r="A4174" s="8">
        <f t="shared" si="131"/>
        <v>4173</v>
      </c>
      <c r="B4174">
        <v>195</v>
      </c>
      <c r="C4174">
        <v>28860</v>
      </c>
      <c r="D4174">
        <v>4173</v>
      </c>
      <c r="E4174">
        <v>15</v>
      </c>
      <c r="F4174" s="8" t="str">
        <f t="shared" si="130"/>
        <v>insert into Inventario values (4173,195,28860,4173,15);</v>
      </c>
    </row>
    <row r="4175" spans="1:6" x14ac:dyDescent="0.25">
      <c r="A4175" s="8">
        <f t="shared" si="131"/>
        <v>4174</v>
      </c>
      <c r="B4175">
        <v>34</v>
      </c>
      <c r="C4175">
        <v>4524</v>
      </c>
      <c r="D4175">
        <v>4174</v>
      </c>
      <c r="E4175">
        <v>16</v>
      </c>
      <c r="F4175" s="8" t="str">
        <f t="shared" si="130"/>
        <v>insert into Inventario values (4174,34,4524,4174,16);</v>
      </c>
    </row>
    <row r="4176" spans="1:6" x14ac:dyDescent="0.25">
      <c r="A4176" s="8">
        <f t="shared" si="131"/>
        <v>4175</v>
      </c>
      <c r="B4176">
        <v>28</v>
      </c>
      <c r="C4176">
        <v>3744</v>
      </c>
      <c r="D4176">
        <v>4175</v>
      </c>
      <c r="E4176">
        <v>17</v>
      </c>
      <c r="F4176" s="8" t="str">
        <f t="shared" si="130"/>
        <v>insert into Inventario values (4175,28,3744,4175,17);</v>
      </c>
    </row>
    <row r="4177" spans="1:6" x14ac:dyDescent="0.25">
      <c r="A4177" s="8">
        <f t="shared" si="131"/>
        <v>4176</v>
      </c>
      <c r="B4177">
        <v>23</v>
      </c>
      <c r="C4177">
        <v>3042</v>
      </c>
      <c r="D4177">
        <v>4176</v>
      </c>
      <c r="E4177">
        <v>18</v>
      </c>
      <c r="F4177" s="8" t="str">
        <f t="shared" si="130"/>
        <v>insert into Inventario values (4176,23,3042,4176,18);</v>
      </c>
    </row>
    <row r="4178" spans="1:6" x14ac:dyDescent="0.25">
      <c r="A4178" s="8">
        <f t="shared" si="131"/>
        <v>4177</v>
      </c>
      <c r="B4178">
        <v>16</v>
      </c>
      <c r="C4178">
        <v>2184</v>
      </c>
      <c r="D4178">
        <v>4177</v>
      </c>
      <c r="E4178">
        <v>19</v>
      </c>
      <c r="F4178" s="8" t="str">
        <f t="shared" si="130"/>
        <v>insert into Inventario values (4177,16,2184,4177,19);</v>
      </c>
    </row>
    <row r="4179" spans="1:6" x14ac:dyDescent="0.25">
      <c r="A4179" s="8">
        <f t="shared" si="131"/>
        <v>4178</v>
      </c>
      <c r="B4179">
        <v>90</v>
      </c>
      <c r="C4179">
        <v>14040</v>
      </c>
      <c r="D4179">
        <v>4178</v>
      </c>
      <c r="E4179">
        <v>20</v>
      </c>
      <c r="F4179" s="8" t="str">
        <f t="shared" si="130"/>
        <v>insert into Inventario values (4178,90,14040,4178,20);</v>
      </c>
    </row>
    <row r="4180" spans="1:6" x14ac:dyDescent="0.25">
      <c r="A4180" s="8">
        <f t="shared" si="131"/>
        <v>4179</v>
      </c>
      <c r="B4180">
        <v>9</v>
      </c>
      <c r="C4180">
        <v>1170</v>
      </c>
      <c r="D4180">
        <v>4179</v>
      </c>
      <c r="E4180">
        <v>21</v>
      </c>
      <c r="F4180" s="8" t="str">
        <f t="shared" si="130"/>
        <v>insert into Inventario values (4179,9,1170,4179,21);</v>
      </c>
    </row>
    <row r="4181" spans="1:6" x14ac:dyDescent="0.25">
      <c r="A4181" s="8">
        <f t="shared" si="131"/>
        <v>4180</v>
      </c>
      <c r="B4181">
        <v>12</v>
      </c>
      <c r="C4181">
        <v>1560</v>
      </c>
      <c r="D4181">
        <v>4180</v>
      </c>
      <c r="E4181">
        <v>22</v>
      </c>
      <c r="F4181" s="8" t="str">
        <f t="shared" si="130"/>
        <v>insert into Inventario values (4180,12,1560,4180,22);</v>
      </c>
    </row>
    <row r="4182" spans="1:6" x14ac:dyDescent="0.25">
      <c r="A4182" s="8">
        <f t="shared" si="131"/>
        <v>4181</v>
      </c>
      <c r="B4182">
        <v>5</v>
      </c>
      <c r="C4182">
        <v>624</v>
      </c>
      <c r="D4182">
        <v>4181</v>
      </c>
      <c r="E4182">
        <v>23</v>
      </c>
      <c r="F4182" s="8" t="str">
        <f t="shared" si="130"/>
        <v>insert into Inventario values (4181,5,624,4181,23);</v>
      </c>
    </row>
    <row r="4183" spans="1:6" x14ac:dyDescent="0.25">
      <c r="A4183" s="8">
        <f t="shared" si="131"/>
        <v>4182</v>
      </c>
      <c r="B4183">
        <v>2</v>
      </c>
      <c r="C4183">
        <v>234</v>
      </c>
      <c r="D4183">
        <v>4182</v>
      </c>
      <c r="E4183">
        <v>24</v>
      </c>
      <c r="F4183" s="8" t="str">
        <f t="shared" si="130"/>
        <v>insert into Inventario values (4182,2,234,4182,24);</v>
      </c>
    </row>
    <row r="4184" spans="1:6" x14ac:dyDescent="0.25">
      <c r="A4184" s="8">
        <f t="shared" si="131"/>
        <v>4183</v>
      </c>
      <c r="B4184">
        <v>7</v>
      </c>
      <c r="C4184">
        <v>936</v>
      </c>
      <c r="D4184">
        <v>4183</v>
      </c>
      <c r="E4184">
        <v>25</v>
      </c>
      <c r="F4184" s="8" t="str">
        <f t="shared" si="130"/>
        <v>insert into Inventario values (4183,7,936,4183,25);</v>
      </c>
    </row>
    <row r="4185" spans="1:6" x14ac:dyDescent="0.25">
      <c r="A4185" s="8">
        <f t="shared" si="131"/>
        <v>4184</v>
      </c>
      <c r="B4185">
        <v>8</v>
      </c>
      <c r="C4185">
        <v>1092</v>
      </c>
      <c r="D4185">
        <v>4184</v>
      </c>
      <c r="E4185">
        <v>26</v>
      </c>
      <c r="F4185" s="8" t="str">
        <f t="shared" si="130"/>
        <v>insert into Inventario values (4184,8,1092,4184,26);</v>
      </c>
    </row>
    <row r="4186" spans="1:6" x14ac:dyDescent="0.25">
      <c r="A4186" s="8">
        <f t="shared" si="131"/>
        <v>4185</v>
      </c>
      <c r="B4186">
        <v>3</v>
      </c>
      <c r="C4186">
        <v>390</v>
      </c>
      <c r="D4186">
        <v>4185</v>
      </c>
      <c r="E4186">
        <v>27</v>
      </c>
      <c r="F4186" s="8" t="str">
        <f t="shared" si="130"/>
        <v>insert into Inventario values (4185,3,390,4185,27);</v>
      </c>
    </row>
    <row r="4187" spans="1:6" x14ac:dyDescent="0.25">
      <c r="A4187" s="8">
        <f t="shared" si="131"/>
        <v>4186</v>
      </c>
      <c r="B4187">
        <v>8</v>
      </c>
      <c r="C4187">
        <v>1092</v>
      </c>
      <c r="D4187">
        <v>4186</v>
      </c>
      <c r="E4187">
        <v>28</v>
      </c>
      <c r="F4187" s="8" t="str">
        <f t="shared" si="130"/>
        <v>insert into Inventario values (4186,8,1092,4186,28);</v>
      </c>
    </row>
    <row r="4188" spans="1:6" x14ac:dyDescent="0.25">
      <c r="A4188" s="8">
        <f t="shared" si="131"/>
        <v>4187</v>
      </c>
      <c r="B4188">
        <v>11</v>
      </c>
      <c r="C4188">
        <v>1404</v>
      </c>
      <c r="D4188">
        <v>4187</v>
      </c>
      <c r="E4188">
        <v>29</v>
      </c>
      <c r="F4188" s="8" t="str">
        <f t="shared" si="130"/>
        <v>insert into Inventario values (4187,11,1404,4187,29);</v>
      </c>
    </row>
    <row r="4189" spans="1:6" x14ac:dyDescent="0.25">
      <c r="A4189" s="8">
        <f t="shared" si="131"/>
        <v>4188</v>
      </c>
      <c r="B4189">
        <v>13</v>
      </c>
      <c r="C4189">
        <v>1716</v>
      </c>
      <c r="D4189">
        <v>4188</v>
      </c>
      <c r="E4189">
        <v>30</v>
      </c>
      <c r="F4189" s="8" t="str">
        <f t="shared" si="130"/>
        <v>insert into Inventario values (4188,13,1716,4188,30);</v>
      </c>
    </row>
    <row r="4190" spans="1:6" x14ac:dyDescent="0.25">
      <c r="A4190" s="8">
        <f t="shared" si="131"/>
        <v>4189</v>
      </c>
      <c r="B4190">
        <v>53</v>
      </c>
      <c r="C4190">
        <v>7254</v>
      </c>
      <c r="D4190">
        <v>4189</v>
      </c>
      <c r="E4190">
        <v>31</v>
      </c>
      <c r="F4190" s="8" t="str">
        <f t="shared" si="130"/>
        <v>insert into Inventario values (4189,53,7254,4189,31);</v>
      </c>
    </row>
    <row r="4191" spans="1:6" x14ac:dyDescent="0.25">
      <c r="A4191" s="8">
        <f t="shared" si="131"/>
        <v>4190</v>
      </c>
      <c r="B4191">
        <v>82</v>
      </c>
      <c r="C4191">
        <v>11154</v>
      </c>
      <c r="D4191">
        <v>4190</v>
      </c>
      <c r="E4191">
        <v>32</v>
      </c>
      <c r="F4191" s="8" t="str">
        <f t="shared" si="130"/>
        <v>insert into Inventario values (4190,82,11154,4190,32);</v>
      </c>
    </row>
    <row r="4192" spans="1:6" x14ac:dyDescent="0.25">
      <c r="A4192" s="8">
        <f t="shared" si="131"/>
        <v>4191</v>
      </c>
      <c r="B4192">
        <v>39</v>
      </c>
      <c r="C4192">
        <v>5382</v>
      </c>
      <c r="D4192">
        <v>4191</v>
      </c>
      <c r="E4192">
        <v>33</v>
      </c>
      <c r="F4192" s="8" t="str">
        <f t="shared" si="130"/>
        <v>insert into Inventario values (4191,39,5382,4191,33);</v>
      </c>
    </row>
    <row r="4193" spans="1:6" x14ac:dyDescent="0.25">
      <c r="A4193" s="8">
        <f t="shared" si="131"/>
        <v>4192</v>
      </c>
      <c r="B4193">
        <v>81</v>
      </c>
      <c r="C4193">
        <v>10998</v>
      </c>
      <c r="D4193">
        <v>4192</v>
      </c>
      <c r="E4193">
        <v>1</v>
      </c>
      <c r="F4193" s="8" t="str">
        <f t="shared" si="130"/>
        <v>insert into Inventario values (4192,81,10998,4192,1);</v>
      </c>
    </row>
    <row r="4194" spans="1:6" x14ac:dyDescent="0.25">
      <c r="A4194" s="8">
        <f t="shared" si="131"/>
        <v>4193</v>
      </c>
      <c r="B4194">
        <v>34</v>
      </c>
      <c r="C4194">
        <v>4524</v>
      </c>
      <c r="D4194">
        <v>4193</v>
      </c>
      <c r="E4194">
        <v>2</v>
      </c>
      <c r="F4194" s="8" t="str">
        <f t="shared" si="130"/>
        <v>insert into Inventario values (4193,34,4524,4193,2);</v>
      </c>
    </row>
    <row r="4195" spans="1:6" x14ac:dyDescent="0.25">
      <c r="A4195" s="8">
        <f t="shared" si="131"/>
        <v>4194</v>
      </c>
      <c r="B4195">
        <v>29</v>
      </c>
      <c r="C4195">
        <v>3900</v>
      </c>
      <c r="D4195">
        <v>4194</v>
      </c>
      <c r="E4195">
        <v>3</v>
      </c>
      <c r="F4195" s="8" t="str">
        <f t="shared" si="130"/>
        <v>insert into Inventario values (4194,29,3900,4194,3);</v>
      </c>
    </row>
    <row r="4196" spans="1:6" x14ac:dyDescent="0.25">
      <c r="A4196" s="8">
        <f t="shared" si="131"/>
        <v>4195</v>
      </c>
      <c r="B4196">
        <v>34</v>
      </c>
      <c r="C4196">
        <v>4524</v>
      </c>
      <c r="D4196">
        <v>4195</v>
      </c>
      <c r="E4196">
        <v>4</v>
      </c>
      <c r="F4196" s="8" t="str">
        <f t="shared" si="130"/>
        <v>insert into Inventario values (4195,34,4524,4195,4);</v>
      </c>
    </row>
    <row r="4197" spans="1:6" x14ac:dyDescent="0.25">
      <c r="A4197" s="8">
        <f t="shared" si="131"/>
        <v>4196</v>
      </c>
      <c r="B4197">
        <v>34</v>
      </c>
      <c r="C4197">
        <v>4524</v>
      </c>
      <c r="D4197">
        <v>4196</v>
      </c>
      <c r="E4197">
        <v>5</v>
      </c>
      <c r="F4197" s="8" t="str">
        <f t="shared" si="130"/>
        <v>insert into Inventario values (4196,34,4524,4196,5);</v>
      </c>
    </row>
    <row r="4198" spans="1:6" x14ac:dyDescent="0.25">
      <c r="A4198" s="8">
        <f t="shared" si="131"/>
        <v>4197</v>
      </c>
      <c r="B4198">
        <v>34</v>
      </c>
      <c r="C4198">
        <v>4524</v>
      </c>
      <c r="D4198">
        <v>4197</v>
      </c>
      <c r="E4198">
        <v>6</v>
      </c>
      <c r="F4198" s="8" t="str">
        <f t="shared" si="130"/>
        <v>insert into Inventario values (4197,34,4524,4197,6);</v>
      </c>
    </row>
    <row r="4199" spans="1:6" x14ac:dyDescent="0.25">
      <c r="A4199" s="8">
        <f t="shared" si="131"/>
        <v>4198</v>
      </c>
      <c r="B4199">
        <v>28</v>
      </c>
      <c r="C4199">
        <v>3822</v>
      </c>
      <c r="D4199">
        <v>4198</v>
      </c>
      <c r="E4199">
        <v>7</v>
      </c>
      <c r="F4199" s="8" t="str">
        <f t="shared" si="130"/>
        <v>insert into Inventario values (4198,28,3822,4198,7);</v>
      </c>
    </row>
    <row r="4200" spans="1:6" x14ac:dyDescent="0.25">
      <c r="A4200" s="8">
        <f t="shared" si="131"/>
        <v>4199</v>
      </c>
      <c r="B4200">
        <v>34</v>
      </c>
      <c r="C4200">
        <v>4524</v>
      </c>
      <c r="D4200">
        <v>4199</v>
      </c>
      <c r="E4200">
        <v>8</v>
      </c>
      <c r="F4200" s="8" t="str">
        <f t="shared" si="130"/>
        <v>insert into Inventario values (4199,34,4524,4199,8);</v>
      </c>
    </row>
    <row r="4201" spans="1:6" x14ac:dyDescent="0.25">
      <c r="A4201" s="8">
        <f t="shared" si="131"/>
        <v>4200</v>
      </c>
      <c r="B4201">
        <v>34</v>
      </c>
      <c r="C4201">
        <v>4524</v>
      </c>
      <c r="D4201">
        <v>4200</v>
      </c>
      <c r="E4201">
        <v>9</v>
      </c>
      <c r="F4201" s="8" t="str">
        <f t="shared" si="130"/>
        <v>insert into Inventario values (4200,34,4524,4200,9);</v>
      </c>
    </row>
    <row r="4202" spans="1:6" x14ac:dyDescent="0.25">
      <c r="A4202" s="8">
        <f t="shared" si="131"/>
        <v>4201</v>
      </c>
      <c r="B4202">
        <v>34</v>
      </c>
      <c r="C4202">
        <v>4524</v>
      </c>
      <c r="D4202">
        <v>4201</v>
      </c>
      <c r="E4202">
        <v>10</v>
      </c>
      <c r="F4202" s="8" t="str">
        <f t="shared" si="130"/>
        <v>insert into Inventario values (4201,34,4524,4201,10);</v>
      </c>
    </row>
    <row r="4203" spans="1:6" x14ac:dyDescent="0.25">
      <c r="A4203" s="8">
        <f t="shared" si="131"/>
        <v>4202</v>
      </c>
      <c r="B4203">
        <v>34</v>
      </c>
      <c r="C4203">
        <v>4524</v>
      </c>
      <c r="D4203">
        <v>4202</v>
      </c>
      <c r="E4203">
        <v>11</v>
      </c>
      <c r="F4203" s="8" t="str">
        <f t="shared" si="130"/>
        <v>insert into Inventario values (4202,34,4524,4202,11);</v>
      </c>
    </row>
    <row r="4204" spans="1:6" x14ac:dyDescent="0.25">
      <c r="A4204" s="8">
        <f t="shared" si="131"/>
        <v>4203</v>
      </c>
      <c r="B4204">
        <v>34</v>
      </c>
      <c r="C4204">
        <v>4524</v>
      </c>
      <c r="D4204">
        <v>4203</v>
      </c>
      <c r="E4204">
        <v>12</v>
      </c>
      <c r="F4204" s="8" t="str">
        <f t="shared" si="130"/>
        <v>insert into Inventario values (4203,34,4524,4203,12);</v>
      </c>
    </row>
    <row r="4205" spans="1:6" x14ac:dyDescent="0.25">
      <c r="A4205" s="8">
        <f t="shared" si="131"/>
        <v>4204</v>
      </c>
      <c r="B4205">
        <v>985</v>
      </c>
      <c r="C4205">
        <v>152100</v>
      </c>
      <c r="D4205">
        <v>4204</v>
      </c>
      <c r="E4205">
        <v>13</v>
      </c>
      <c r="F4205" s="8" t="str">
        <f t="shared" si="130"/>
        <v>insert into Inventario values (4204,985,152100,4204,13);</v>
      </c>
    </row>
    <row r="4206" spans="1:6" x14ac:dyDescent="0.25">
      <c r="A4206" s="8">
        <f t="shared" si="131"/>
        <v>4205</v>
      </c>
      <c r="B4206">
        <v>485</v>
      </c>
      <c r="C4206">
        <v>74100</v>
      </c>
      <c r="D4206">
        <v>4205</v>
      </c>
      <c r="E4206">
        <v>14</v>
      </c>
      <c r="F4206" s="8" t="str">
        <f t="shared" si="130"/>
        <v>insert into Inventario values (4205,485,74100,4205,14);</v>
      </c>
    </row>
    <row r="4207" spans="1:6" x14ac:dyDescent="0.25">
      <c r="A4207" s="8">
        <f t="shared" si="131"/>
        <v>4206</v>
      </c>
      <c r="B4207">
        <v>177</v>
      </c>
      <c r="C4207">
        <v>24180</v>
      </c>
      <c r="D4207">
        <v>4206</v>
      </c>
      <c r="E4207">
        <v>15</v>
      </c>
      <c r="F4207" s="8" t="str">
        <f t="shared" si="130"/>
        <v>insert into Inventario values (4206,177,24180,4206,15);</v>
      </c>
    </row>
    <row r="4208" spans="1:6" x14ac:dyDescent="0.25">
      <c r="A4208" s="8">
        <f t="shared" si="131"/>
        <v>4207</v>
      </c>
      <c r="B4208">
        <v>279</v>
      </c>
      <c r="C4208">
        <v>38142</v>
      </c>
      <c r="D4208">
        <v>4207</v>
      </c>
      <c r="E4208">
        <v>16</v>
      </c>
      <c r="F4208" s="8" t="str">
        <f t="shared" si="130"/>
        <v>insert into Inventario values (4207,279,38142,4207,16);</v>
      </c>
    </row>
    <row r="4209" spans="1:6" x14ac:dyDescent="0.25">
      <c r="A4209" s="8">
        <f t="shared" si="131"/>
        <v>4208</v>
      </c>
      <c r="B4209">
        <v>69</v>
      </c>
      <c r="C4209">
        <v>9438</v>
      </c>
      <c r="D4209">
        <v>4208</v>
      </c>
      <c r="E4209">
        <v>17</v>
      </c>
      <c r="F4209" s="8" t="str">
        <f t="shared" si="130"/>
        <v>insert into Inventario values (4208,69,9438,4208,17);</v>
      </c>
    </row>
    <row r="4210" spans="1:6" x14ac:dyDescent="0.25">
      <c r="A4210" s="8">
        <f t="shared" si="131"/>
        <v>4209</v>
      </c>
      <c r="B4210">
        <v>34</v>
      </c>
      <c r="C4210">
        <v>4680</v>
      </c>
      <c r="D4210">
        <v>4209</v>
      </c>
      <c r="E4210">
        <v>18</v>
      </c>
      <c r="F4210" s="8" t="str">
        <f t="shared" si="130"/>
        <v>insert into Inventario values (4209,34,4680,4209,18);</v>
      </c>
    </row>
    <row r="4211" spans="1:6" x14ac:dyDescent="0.25">
      <c r="A4211" s="8">
        <f t="shared" si="131"/>
        <v>4210</v>
      </c>
      <c r="B4211">
        <v>24</v>
      </c>
      <c r="C4211">
        <v>3276</v>
      </c>
      <c r="D4211">
        <v>4210</v>
      </c>
      <c r="E4211">
        <v>19</v>
      </c>
      <c r="F4211" s="8" t="str">
        <f t="shared" si="130"/>
        <v>insert into Inventario values (4210,24,3276,4210,19);</v>
      </c>
    </row>
    <row r="4212" spans="1:6" x14ac:dyDescent="0.25">
      <c r="A4212" s="8">
        <f t="shared" si="131"/>
        <v>4211</v>
      </c>
      <c r="B4212">
        <v>29</v>
      </c>
      <c r="C4212">
        <v>3900</v>
      </c>
      <c r="D4212">
        <v>4211</v>
      </c>
      <c r="E4212">
        <v>20</v>
      </c>
      <c r="F4212" s="8" t="str">
        <f t="shared" si="130"/>
        <v>insert into Inventario values (4211,29,3900,4211,20);</v>
      </c>
    </row>
    <row r="4213" spans="1:6" x14ac:dyDescent="0.25">
      <c r="A4213" s="8">
        <f t="shared" si="131"/>
        <v>4212</v>
      </c>
      <c r="B4213">
        <v>96</v>
      </c>
      <c r="C4213">
        <v>13260</v>
      </c>
      <c r="D4213">
        <v>4212</v>
      </c>
      <c r="E4213">
        <v>21</v>
      </c>
      <c r="F4213" s="8" t="str">
        <f t="shared" si="130"/>
        <v>insert into Inventario values (4212,96,13260,4212,21);</v>
      </c>
    </row>
    <row r="4214" spans="1:6" x14ac:dyDescent="0.25">
      <c r="A4214" s="8">
        <f t="shared" si="131"/>
        <v>4213</v>
      </c>
      <c r="B4214">
        <v>63</v>
      </c>
      <c r="C4214">
        <v>8580</v>
      </c>
      <c r="D4214">
        <v>4213</v>
      </c>
      <c r="E4214">
        <v>22</v>
      </c>
      <c r="F4214" s="8" t="str">
        <f t="shared" si="130"/>
        <v>insert into Inventario values (4213,63,8580,4213,22);</v>
      </c>
    </row>
    <row r="4215" spans="1:6" x14ac:dyDescent="0.25">
      <c r="A4215" s="8">
        <f t="shared" si="131"/>
        <v>4214</v>
      </c>
      <c r="B4215">
        <v>325</v>
      </c>
      <c r="C4215">
        <v>49140</v>
      </c>
      <c r="D4215">
        <v>4214</v>
      </c>
      <c r="E4215">
        <v>23</v>
      </c>
      <c r="F4215" s="8" t="str">
        <f t="shared" si="130"/>
        <v>insert into Inventario values (4214,325,49140,4214,23);</v>
      </c>
    </row>
    <row r="4216" spans="1:6" x14ac:dyDescent="0.25">
      <c r="A4216" s="8">
        <f t="shared" si="131"/>
        <v>4215</v>
      </c>
      <c r="B4216">
        <v>12</v>
      </c>
      <c r="C4216">
        <v>1560</v>
      </c>
      <c r="D4216">
        <v>4215</v>
      </c>
      <c r="E4216">
        <v>24</v>
      </c>
      <c r="F4216" s="8" t="str">
        <f t="shared" si="130"/>
        <v>insert into Inventario values (4215,12,1560,4215,24);</v>
      </c>
    </row>
    <row r="4217" spans="1:6" x14ac:dyDescent="0.25">
      <c r="A4217" s="8">
        <f t="shared" si="131"/>
        <v>4216</v>
      </c>
      <c r="B4217">
        <v>13</v>
      </c>
      <c r="C4217">
        <v>1716</v>
      </c>
      <c r="D4217">
        <v>4216</v>
      </c>
      <c r="E4217">
        <v>25</v>
      </c>
      <c r="F4217" s="8" t="str">
        <f t="shared" si="130"/>
        <v>insert into Inventario values (4216,13,1716,4216,25);</v>
      </c>
    </row>
    <row r="4218" spans="1:6" x14ac:dyDescent="0.25">
      <c r="A4218" s="8">
        <f t="shared" si="131"/>
        <v>4217</v>
      </c>
      <c r="B4218">
        <v>14</v>
      </c>
      <c r="C4218">
        <v>1794</v>
      </c>
      <c r="D4218">
        <v>4217</v>
      </c>
      <c r="E4218">
        <v>26</v>
      </c>
      <c r="F4218" s="8" t="str">
        <f t="shared" si="130"/>
        <v>insert into Inventario values (4217,14,1794,4217,26);</v>
      </c>
    </row>
    <row r="4219" spans="1:6" x14ac:dyDescent="0.25">
      <c r="A4219" s="8">
        <f t="shared" si="131"/>
        <v>4218</v>
      </c>
      <c r="B4219">
        <v>18</v>
      </c>
      <c r="C4219">
        <v>2340</v>
      </c>
      <c r="D4219">
        <v>4218</v>
      </c>
      <c r="E4219">
        <v>27</v>
      </c>
      <c r="F4219" s="8" t="str">
        <f t="shared" si="130"/>
        <v>insert into Inventario values (4218,18,2340,4218,27);</v>
      </c>
    </row>
    <row r="4220" spans="1:6" x14ac:dyDescent="0.25">
      <c r="A4220" s="8">
        <f t="shared" si="131"/>
        <v>4219</v>
      </c>
      <c r="B4220">
        <v>18</v>
      </c>
      <c r="C4220">
        <v>2340</v>
      </c>
      <c r="D4220">
        <v>4219</v>
      </c>
      <c r="E4220">
        <v>28</v>
      </c>
      <c r="F4220" s="8" t="str">
        <f t="shared" si="130"/>
        <v>insert into Inventario values (4219,18,2340,4219,28);</v>
      </c>
    </row>
    <row r="4221" spans="1:6" x14ac:dyDescent="0.25">
      <c r="A4221" s="8">
        <f t="shared" si="131"/>
        <v>4220</v>
      </c>
      <c r="B4221">
        <v>18</v>
      </c>
      <c r="C4221">
        <v>2418</v>
      </c>
      <c r="D4221">
        <v>4220</v>
      </c>
      <c r="E4221">
        <v>29</v>
      </c>
      <c r="F4221" s="8" t="str">
        <f t="shared" si="130"/>
        <v>insert into Inventario values (4220,18,2418,4220,29);</v>
      </c>
    </row>
    <row r="4222" spans="1:6" x14ac:dyDescent="0.25">
      <c r="A4222" s="8">
        <f t="shared" si="131"/>
        <v>4221</v>
      </c>
      <c r="B4222">
        <v>28</v>
      </c>
      <c r="C4222">
        <v>3822</v>
      </c>
      <c r="D4222">
        <v>4221</v>
      </c>
      <c r="E4222">
        <v>30</v>
      </c>
      <c r="F4222" s="8" t="str">
        <f t="shared" si="130"/>
        <v>insert into Inventario values (4221,28,3822,4221,30);</v>
      </c>
    </row>
    <row r="4223" spans="1:6" x14ac:dyDescent="0.25">
      <c r="A4223" s="8">
        <f t="shared" si="131"/>
        <v>4222</v>
      </c>
      <c r="B4223">
        <v>28</v>
      </c>
      <c r="C4223">
        <v>3822</v>
      </c>
      <c r="D4223">
        <v>4222</v>
      </c>
      <c r="E4223">
        <v>31</v>
      </c>
      <c r="F4223" s="8" t="str">
        <f t="shared" si="130"/>
        <v>insert into Inventario values (4222,28,3822,4222,31);</v>
      </c>
    </row>
    <row r="4224" spans="1:6" x14ac:dyDescent="0.25">
      <c r="A4224" s="8">
        <f t="shared" si="131"/>
        <v>4223</v>
      </c>
      <c r="B4224">
        <v>26</v>
      </c>
      <c r="C4224">
        <v>3510</v>
      </c>
      <c r="D4224">
        <v>4223</v>
      </c>
      <c r="E4224">
        <v>32</v>
      </c>
      <c r="F4224" s="8" t="str">
        <f t="shared" si="130"/>
        <v>insert into Inventario values (4223,26,3510,4223,32);</v>
      </c>
    </row>
    <row r="4225" spans="1:6" x14ac:dyDescent="0.25">
      <c r="A4225" s="8">
        <f t="shared" si="131"/>
        <v>4224</v>
      </c>
      <c r="B4225">
        <v>16</v>
      </c>
      <c r="C4225">
        <v>2184</v>
      </c>
      <c r="D4225">
        <v>4224</v>
      </c>
      <c r="E4225">
        <v>33</v>
      </c>
      <c r="F4225" s="8" t="str">
        <f t="shared" si="130"/>
        <v>insert into Inventario values (4224,16,2184,4224,33);</v>
      </c>
    </row>
    <row r="4226" spans="1:6" x14ac:dyDescent="0.25">
      <c r="A4226" s="8">
        <f t="shared" si="131"/>
        <v>4225</v>
      </c>
      <c r="B4226">
        <v>31</v>
      </c>
      <c r="C4226">
        <v>4134</v>
      </c>
      <c r="D4226">
        <v>4225</v>
      </c>
      <c r="E4226">
        <v>1</v>
      </c>
      <c r="F4226" s="8" t="str">
        <f t="shared" si="130"/>
        <v>insert into Inventario values (4225,31,4134,4225,1);</v>
      </c>
    </row>
    <row r="4227" spans="1:6" x14ac:dyDescent="0.25">
      <c r="A4227" s="8">
        <f t="shared" si="131"/>
        <v>4226</v>
      </c>
      <c r="B4227">
        <v>18</v>
      </c>
      <c r="C4227">
        <v>2340</v>
      </c>
      <c r="D4227">
        <v>4226</v>
      </c>
      <c r="E4227">
        <v>2</v>
      </c>
      <c r="F4227" s="8" t="str">
        <f t="shared" ref="F4227:F4290" si="132">"insert into Inventario values ("&amp;A4227&amp;","&amp;B4227&amp;","&amp;C4227&amp;","&amp;D4227&amp;","&amp;E4227&amp;");"</f>
        <v>insert into Inventario values (4226,18,2340,4226,2);</v>
      </c>
    </row>
    <row r="4228" spans="1:6" x14ac:dyDescent="0.25">
      <c r="A4228" s="8">
        <f t="shared" ref="A4228:A4291" si="133">+A4227+1</f>
        <v>4227</v>
      </c>
      <c r="B4228">
        <v>19</v>
      </c>
      <c r="C4228">
        <v>2496</v>
      </c>
      <c r="D4228">
        <v>4227</v>
      </c>
      <c r="E4228">
        <v>3</v>
      </c>
      <c r="F4228" s="8" t="str">
        <f t="shared" si="132"/>
        <v>insert into Inventario values (4227,19,2496,4227,3);</v>
      </c>
    </row>
    <row r="4229" spans="1:6" x14ac:dyDescent="0.25">
      <c r="A4229" s="8">
        <f t="shared" si="133"/>
        <v>4228</v>
      </c>
      <c r="B4229">
        <v>73</v>
      </c>
      <c r="C4229">
        <v>9906</v>
      </c>
      <c r="D4229">
        <v>4228</v>
      </c>
      <c r="E4229">
        <v>4</v>
      </c>
      <c r="F4229" s="8" t="str">
        <f t="shared" si="132"/>
        <v>insert into Inventario values (4228,73,9906,4228,4);</v>
      </c>
    </row>
    <row r="4230" spans="1:6" x14ac:dyDescent="0.25">
      <c r="A4230" s="8">
        <f t="shared" si="133"/>
        <v>4229</v>
      </c>
      <c r="B4230">
        <v>19</v>
      </c>
      <c r="C4230">
        <v>2574</v>
      </c>
      <c r="D4230">
        <v>4229</v>
      </c>
      <c r="E4230">
        <v>5</v>
      </c>
      <c r="F4230" s="8" t="str">
        <f t="shared" si="132"/>
        <v>insert into Inventario values (4229,19,2574,4229,5);</v>
      </c>
    </row>
    <row r="4231" spans="1:6" x14ac:dyDescent="0.25">
      <c r="A4231" s="8">
        <f t="shared" si="133"/>
        <v>4230</v>
      </c>
      <c r="B4231">
        <v>18</v>
      </c>
      <c r="C4231">
        <v>2340</v>
      </c>
      <c r="D4231">
        <v>4230</v>
      </c>
      <c r="E4231">
        <v>6</v>
      </c>
      <c r="F4231" s="8" t="str">
        <f t="shared" si="132"/>
        <v>insert into Inventario values (4230,18,2340,4230,6);</v>
      </c>
    </row>
    <row r="4232" spans="1:6" x14ac:dyDescent="0.25">
      <c r="A4232" s="8">
        <f t="shared" si="133"/>
        <v>4231</v>
      </c>
      <c r="B4232">
        <v>20</v>
      </c>
      <c r="C4232">
        <v>2652</v>
      </c>
      <c r="D4232">
        <v>4231</v>
      </c>
      <c r="E4232">
        <v>7</v>
      </c>
      <c r="F4232" s="8" t="str">
        <f t="shared" si="132"/>
        <v>insert into Inventario values (4231,20,2652,4231,7);</v>
      </c>
    </row>
    <row r="4233" spans="1:6" x14ac:dyDescent="0.25">
      <c r="A4233" s="8">
        <f t="shared" si="133"/>
        <v>4232</v>
      </c>
      <c r="B4233">
        <v>68</v>
      </c>
      <c r="C4233">
        <v>9204</v>
      </c>
      <c r="D4233">
        <v>4232</v>
      </c>
      <c r="E4233">
        <v>8</v>
      </c>
      <c r="F4233" s="8" t="str">
        <f t="shared" si="132"/>
        <v>insert into Inventario values (4232,68,9204,4232,8);</v>
      </c>
    </row>
    <row r="4234" spans="1:6" x14ac:dyDescent="0.25">
      <c r="A4234" s="8">
        <f t="shared" si="133"/>
        <v>4233</v>
      </c>
      <c r="B4234">
        <v>150</v>
      </c>
      <c r="C4234">
        <v>21684</v>
      </c>
      <c r="D4234">
        <v>4233</v>
      </c>
      <c r="E4234">
        <v>9</v>
      </c>
      <c r="F4234" s="8" t="str">
        <f t="shared" si="132"/>
        <v>insert into Inventario values (4233,150,21684,4233,9);</v>
      </c>
    </row>
    <row r="4235" spans="1:6" x14ac:dyDescent="0.25">
      <c r="A4235" s="8">
        <f t="shared" si="133"/>
        <v>4234</v>
      </c>
      <c r="B4235">
        <v>195</v>
      </c>
      <c r="C4235">
        <v>28860</v>
      </c>
      <c r="D4235">
        <v>4234</v>
      </c>
      <c r="E4235">
        <v>10</v>
      </c>
      <c r="F4235" s="8" t="str">
        <f t="shared" si="132"/>
        <v>insert into Inventario values (4234,195,28860,4234,10);</v>
      </c>
    </row>
    <row r="4236" spans="1:6" x14ac:dyDescent="0.25">
      <c r="A4236" s="8">
        <f t="shared" si="133"/>
        <v>4235</v>
      </c>
      <c r="B4236">
        <v>85</v>
      </c>
      <c r="C4236">
        <v>12480</v>
      </c>
      <c r="D4236">
        <v>4235</v>
      </c>
      <c r="E4236">
        <v>11</v>
      </c>
      <c r="F4236" s="8" t="str">
        <f t="shared" si="132"/>
        <v>insert into Inventario values (4235,85,12480,4235,11);</v>
      </c>
    </row>
    <row r="4237" spans="1:6" x14ac:dyDescent="0.25">
      <c r="A4237" s="8">
        <f t="shared" si="133"/>
        <v>4236</v>
      </c>
      <c r="B4237">
        <v>159</v>
      </c>
      <c r="C4237">
        <v>21684</v>
      </c>
      <c r="D4237">
        <v>4236</v>
      </c>
      <c r="E4237">
        <v>12</v>
      </c>
      <c r="F4237" s="8" t="str">
        <f t="shared" si="132"/>
        <v>insert into Inventario values (4236,159,21684,4236,12);</v>
      </c>
    </row>
    <row r="4238" spans="1:6" x14ac:dyDescent="0.25">
      <c r="A4238" s="8">
        <f t="shared" si="133"/>
        <v>4237</v>
      </c>
      <c r="B4238">
        <v>85</v>
      </c>
      <c r="C4238">
        <v>11700</v>
      </c>
      <c r="D4238">
        <v>4237</v>
      </c>
      <c r="E4238">
        <v>13</v>
      </c>
      <c r="F4238" s="8" t="str">
        <f t="shared" si="132"/>
        <v>insert into Inventario values (4237,85,11700,4237,13);</v>
      </c>
    </row>
    <row r="4239" spans="1:6" x14ac:dyDescent="0.25">
      <c r="A4239" s="8">
        <f t="shared" si="133"/>
        <v>4238</v>
      </c>
      <c r="B4239">
        <v>79</v>
      </c>
      <c r="C4239">
        <v>10764</v>
      </c>
      <c r="D4239">
        <v>4238</v>
      </c>
      <c r="E4239">
        <v>14</v>
      </c>
      <c r="F4239" s="8" t="str">
        <f t="shared" si="132"/>
        <v>insert into Inventario values (4238,79,10764,4238,14);</v>
      </c>
    </row>
    <row r="4240" spans="1:6" x14ac:dyDescent="0.25">
      <c r="A4240" s="8">
        <f t="shared" si="133"/>
        <v>4239</v>
      </c>
      <c r="B4240">
        <v>140</v>
      </c>
      <c r="C4240">
        <v>20124</v>
      </c>
      <c r="D4240">
        <v>4239</v>
      </c>
      <c r="E4240">
        <v>15</v>
      </c>
      <c r="F4240" s="8" t="str">
        <f t="shared" si="132"/>
        <v>insert into Inventario values (4239,140,20124,4239,15);</v>
      </c>
    </row>
    <row r="4241" spans="1:6" x14ac:dyDescent="0.25">
      <c r="A4241" s="8">
        <f t="shared" si="133"/>
        <v>4240</v>
      </c>
      <c r="B4241">
        <v>150</v>
      </c>
      <c r="C4241">
        <v>21684</v>
      </c>
      <c r="D4241">
        <v>4240</v>
      </c>
      <c r="E4241">
        <v>16</v>
      </c>
      <c r="F4241" s="8" t="str">
        <f t="shared" si="132"/>
        <v>insert into Inventario values (4240,150,21684,4240,16);</v>
      </c>
    </row>
    <row r="4242" spans="1:6" x14ac:dyDescent="0.25">
      <c r="A4242" s="8">
        <f t="shared" si="133"/>
        <v>4241</v>
      </c>
      <c r="B4242">
        <v>140</v>
      </c>
      <c r="C4242">
        <v>20124</v>
      </c>
      <c r="D4242">
        <v>4241</v>
      </c>
      <c r="E4242">
        <v>17</v>
      </c>
      <c r="F4242" s="8" t="str">
        <f t="shared" si="132"/>
        <v>insert into Inventario values (4241,140,20124,4241,17);</v>
      </c>
    </row>
    <row r="4243" spans="1:6" x14ac:dyDescent="0.25">
      <c r="A4243" s="8">
        <f t="shared" si="133"/>
        <v>4242</v>
      </c>
      <c r="B4243">
        <v>85</v>
      </c>
      <c r="C4243">
        <v>12480</v>
      </c>
      <c r="D4243">
        <v>4242</v>
      </c>
      <c r="E4243">
        <v>18</v>
      </c>
      <c r="F4243" s="8" t="str">
        <f t="shared" si="132"/>
        <v>insert into Inventario values (4242,85,12480,4242,18);</v>
      </c>
    </row>
    <row r="4244" spans="1:6" x14ac:dyDescent="0.25">
      <c r="A4244" s="8">
        <f t="shared" si="133"/>
        <v>4243</v>
      </c>
      <c r="B4244">
        <v>78</v>
      </c>
      <c r="C4244">
        <v>10764</v>
      </c>
      <c r="D4244">
        <v>4243</v>
      </c>
      <c r="E4244">
        <v>19</v>
      </c>
      <c r="F4244" s="8" t="str">
        <f t="shared" si="132"/>
        <v>insert into Inventario values (4243,78,10764,4243,19);</v>
      </c>
    </row>
    <row r="4245" spans="1:6" x14ac:dyDescent="0.25">
      <c r="A4245" s="8">
        <f t="shared" si="133"/>
        <v>4244</v>
      </c>
      <c r="B4245">
        <v>160</v>
      </c>
      <c r="C4245">
        <v>23244</v>
      </c>
      <c r="D4245">
        <v>4244</v>
      </c>
      <c r="E4245">
        <v>20</v>
      </c>
      <c r="F4245" s="8" t="str">
        <f t="shared" si="132"/>
        <v>insert into Inventario values (4244,160,23244,4244,20);</v>
      </c>
    </row>
    <row r="4246" spans="1:6" x14ac:dyDescent="0.25">
      <c r="A4246" s="8">
        <f t="shared" si="133"/>
        <v>4245</v>
      </c>
      <c r="B4246">
        <v>140</v>
      </c>
      <c r="C4246">
        <v>20124</v>
      </c>
      <c r="D4246">
        <v>4245</v>
      </c>
      <c r="E4246">
        <v>21</v>
      </c>
      <c r="F4246" s="8" t="str">
        <f t="shared" si="132"/>
        <v>insert into Inventario values (4245,140,20124,4245,21);</v>
      </c>
    </row>
    <row r="4247" spans="1:6" x14ac:dyDescent="0.25">
      <c r="A4247" s="8">
        <f t="shared" si="133"/>
        <v>4246</v>
      </c>
      <c r="B4247">
        <v>79</v>
      </c>
      <c r="C4247">
        <v>10764</v>
      </c>
      <c r="D4247">
        <v>4246</v>
      </c>
      <c r="E4247">
        <v>22</v>
      </c>
      <c r="F4247" s="8" t="str">
        <f t="shared" si="132"/>
        <v>insert into Inventario values (4246,79,10764,4246,22);</v>
      </c>
    </row>
    <row r="4248" spans="1:6" x14ac:dyDescent="0.25">
      <c r="A4248" s="8">
        <f t="shared" si="133"/>
        <v>4247</v>
      </c>
      <c r="B4248">
        <v>74</v>
      </c>
      <c r="C4248">
        <v>10140</v>
      </c>
      <c r="D4248">
        <v>4247</v>
      </c>
      <c r="E4248">
        <v>23</v>
      </c>
      <c r="F4248" s="8" t="str">
        <f t="shared" si="132"/>
        <v>insert into Inventario values (4247,74,10140,4247,23);</v>
      </c>
    </row>
    <row r="4249" spans="1:6" x14ac:dyDescent="0.25">
      <c r="A4249" s="8">
        <f t="shared" si="133"/>
        <v>4248</v>
      </c>
      <c r="B4249">
        <v>79</v>
      </c>
      <c r="C4249">
        <v>10764</v>
      </c>
      <c r="D4249">
        <v>4248</v>
      </c>
      <c r="E4249">
        <v>24</v>
      </c>
      <c r="F4249" s="8" t="str">
        <f t="shared" si="132"/>
        <v>insert into Inventario values (4248,79,10764,4248,24);</v>
      </c>
    </row>
    <row r="4250" spans="1:6" x14ac:dyDescent="0.25">
      <c r="A4250" s="8">
        <f t="shared" si="133"/>
        <v>4249</v>
      </c>
      <c r="B4250">
        <v>74</v>
      </c>
      <c r="C4250">
        <v>10140</v>
      </c>
      <c r="D4250">
        <v>4249</v>
      </c>
      <c r="E4250">
        <v>25</v>
      </c>
      <c r="F4250" s="8" t="str">
        <f t="shared" si="132"/>
        <v>insert into Inventario values (4249,74,10140,4249,25);</v>
      </c>
    </row>
    <row r="4251" spans="1:6" x14ac:dyDescent="0.25">
      <c r="A4251" s="8">
        <f t="shared" si="133"/>
        <v>4250</v>
      </c>
      <c r="B4251">
        <v>48</v>
      </c>
      <c r="C4251">
        <v>6552</v>
      </c>
      <c r="D4251">
        <v>4250</v>
      </c>
      <c r="E4251">
        <v>26</v>
      </c>
      <c r="F4251" s="8" t="str">
        <f t="shared" si="132"/>
        <v>insert into Inventario values (4250,48,6552,4250,26);</v>
      </c>
    </row>
    <row r="4252" spans="1:6" x14ac:dyDescent="0.25">
      <c r="A4252" s="8">
        <f t="shared" si="133"/>
        <v>4251</v>
      </c>
      <c r="B4252">
        <v>20</v>
      </c>
      <c r="C4252">
        <v>2652</v>
      </c>
      <c r="D4252">
        <v>4251</v>
      </c>
      <c r="E4252">
        <v>27</v>
      </c>
      <c r="F4252" s="8" t="str">
        <f t="shared" si="132"/>
        <v>insert into Inventario values (4251,20,2652,4251,27);</v>
      </c>
    </row>
    <row r="4253" spans="1:6" x14ac:dyDescent="0.25">
      <c r="A4253" s="8">
        <f t="shared" si="133"/>
        <v>4252</v>
      </c>
      <c r="B4253">
        <v>13</v>
      </c>
      <c r="C4253">
        <v>1716</v>
      </c>
      <c r="D4253">
        <v>4252</v>
      </c>
      <c r="E4253">
        <v>28</v>
      </c>
      <c r="F4253" s="8" t="str">
        <f t="shared" si="132"/>
        <v>insert into Inventario values (4252,13,1716,4252,28);</v>
      </c>
    </row>
    <row r="4254" spans="1:6" x14ac:dyDescent="0.25">
      <c r="A4254" s="8">
        <f t="shared" si="133"/>
        <v>4253</v>
      </c>
      <c r="B4254">
        <v>15</v>
      </c>
      <c r="C4254">
        <v>2028</v>
      </c>
      <c r="D4254">
        <v>4253</v>
      </c>
      <c r="E4254">
        <v>29</v>
      </c>
      <c r="F4254" s="8" t="str">
        <f t="shared" si="132"/>
        <v>insert into Inventario values (4253,15,2028,4253,29);</v>
      </c>
    </row>
    <row r="4255" spans="1:6" x14ac:dyDescent="0.25">
      <c r="A4255" s="8">
        <f t="shared" si="133"/>
        <v>4254</v>
      </c>
      <c r="B4255">
        <v>55</v>
      </c>
      <c r="C4255">
        <v>7566</v>
      </c>
      <c r="D4255">
        <v>4254</v>
      </c>
      <c r="E4255">
        <v>30</v>
      </c>
      <c r="F4255" s="8" t="str">
        <f t="shared" si="132"/>
        <v>insert into Inventario values (4254,55,7566,4254,30);</v>
      </c>
    </row>
    <row r="4256" spans="1:6" x14ac:dyDescent="0.25">
      <c r="A4256" s="8">
        <f t="shared" si="133"/>
        <v>4255</v>
      </c>
      <c r="B4256">
        <v>63</v>
      </c>
      <c r="C4256">
        <v>8580</v>
      </c>
      <c r="D4256">
        <v>4255</v>
      </c>
      <c r="E4256">
        <v>31</v>
      </c>
      <c r="F4256" s="8" t="str">
        <f t="shared" si="132"/>
        <v>insert into Inventario values (4255,63,8580,4255,31);</v>
      </c>
    </row>
    <row r="4257" spans="1:6" x14ac:dyDescent="0.25">
      <c r="A4257" s="8">
        <f t="shared" si="133"/>
        <v>4256</v>
      </c>
      <c r="B4257">
        <v>15</v>
      </c>
      <c r="C4257">
        <v>2028</v>
      </c>
      <c r="D4257">
        <v>4256</v>
      </c>
      <c r="E4257">
        <v>32</v>
      </c>
      <c r="F4257" s="8" t="str">
        <f t="shared" si="132"/>
        <v>insert into Inventario values (4256,15,2028,4256,32);</v>
      </c>
    </row>
    <row r="4258" spans="1:6" x14ac:dyDescent="0.25">
      <c r="A4258" s="8">
        <f t="shared" si="133"/>
        <v>4257</v>
      </c>
      <c r="B4258">
        <v>16</v>
      </c>
      <c r="C4258">
        <v>2184</v>
      </c>
      <c r="D4258">
        <v>4257</v>
      </c>
      <c r="E4258">
        <v>33</v>
      </c>
      <c r="F4258" s="8" t="str">
        <f t="shared" si="132"/>
        <v>insert into Inventario values (4257,16,2184,4257,33);</v>
      </c>
    </row>
    <row r="4259" spans="1:6" x14ac:dyDescent="0.25">
      <c r="A4259" s="8">
        <f t="shared" si="133"/>
        <v>4258</v>
      </c>
      <c r="B4259">
        <v>109</v>
      </c>
      <c r="C4259">
        <v>14898</v>
      </c>
      <c r="D4259">
        <v>4258</v>
      </c>
      <c r="E4259">
        <v>1</v>
      </c>
      <c r="F4259" s="8" t="str">
        <f t="shared" si="132"/>
        <v>insert into Inventario values (4258,109,14898,4258,1);</v>
      </c>
    </row>
    <row r="4260" spans="1:6" x14ac:dyDescent="0.25">
      <c r="A4260" s="8">
        <f t="shared" si="133"/>
        <v>4259</v>
      </c>
      <c r="B4260">
        <v>421</v>
      </c>
      <c r="C4260">
        <v>56238</v>
      </c>
      <c r="D4260">
        <v>4259</v>
      </c>
      <c r="E4260">
        <v>2</v>
      </c>
      <c r="F4260" s="8" t="str">
        <f t="shared" si="132"/>
        <v>insert into Inventario values (4259,421,56238,4259,2);</v>
      </c>
    </row>
    <row r="4261" spans="1:6" x14ac:dyDescent="0.25">
      <c r="A4261" s="8">
        <f t="shared" si="133"/>
        <v>4260</v>
      </c>
      <c r="B4261">
        <v>172</v>
      </c>
      <c r="C4261">
        <v>23478</v>
      </c>
      <c r="D4261">
        <v>4260</v>
      </c>
      <c r="E4261">
        <v>3</v>
      </c>
      <c r="F4261" s="8" t="str">
        <f t="shared" si="132"/>
        <v>insert into Inventario values (4260,172,23478,4260,3);</v>
      </c>
    </row>
    <row r="4262" spans="1:6" x14ac:dyDescent="0.25">
      <c r="A4262" s="8">
        <f t="shared" si="133"/>
        <v>4261</v>
      </c>
      <c r="B4262">
        <v>129</v>
      </c>
      <c r="C4262">
        <v>17550</v>
      </c>
      <c r="D4262">
        <v>4261</v>
      </c>
      <c r="E4262">
        <v>4</v>
      </c>
      <c r="F4262" s="8" t="str">
        <f t="shared" si="132"/>
        <v>insert into Inventario values (4261,129,17550,4261,4);</v>
      </c>
    </row>
    <row r="4263" spans="1:6" x14ac:dyDescent="0.25">
      <c r="A4263" s="8">
        <f t="shared" si="133"/>
        <v>4262</v>
      </c>
      <c r="B4263">
        <v>194</v>
      </c>
      <c r="C4263">
        <v>26520</v>
      </c>
      <c r="D4263">
        <v>4262</v>
      </c>
      <c r="E4263">
        <v>5</v>
      </c>
      <c r="F4263" s="8" t="str">
        <f t="shared" si="132"/>
        <v>insert into Inventario values (4262,194,26520,4262,5);</v>
      </c>
    </row>
    <row r="4264" spans="1:6" x14ac:dyDescent="0.25">
      <c r="A4264" s="8">
        <f t="shared" si="133"/>
        <v>4263</v>
      </c>
      <c r="B4264">
        <v>170</v>
      </c>
      <c r="C4264">
        <v>23166</v>
      </c>
      <c r="D4264">
        <v>4263</v>
      </c>
      <c r="E4264">
        <v>6</v>
      </c>
      <c r="F4264" s="8" t="str">
        <f t="shared" si="132"/>
        <v>insert into Inventario values (4263,170,23166,4263,6);</v>
      </c>
    </row>
    <row r="4265" spans="1:6" x14ac:dyDescent="0.25">
      <c r="A4265" s="8">
        <f t="shared" si="133"/>
        <v>4264</v>
      </c>
      <c r="B4265">
        <v>85</v>
      </c>
      <c r="C4265">
        <v>10140</v>
      </c>
      <c r="D4265">
        <v>4264</v>
      </c>
      <c r="E4265">
        <v>7</v>
      </c>
      <c r="F4265" s="8" t="str">
        <f t="shared" si="132"/>
        <v>insert into Inventario values (4264,85,10140,4264,7);</v>
      </c>
    </row>
    <row r="4266" spans="1:6" x14ac:dyDescent="0.25">
      <c r="A4266" s="8">
        <f t="shared" si="133"/>
        <v>4265</v>
      </c>
      <c r="B4266">
        <v>20</v>
      </c>
      <c r="C4266">
        <v>2730</v>
      </c>
      <c r="D4266">
        <v>4265</v>
      </c>
      <c r="E4266">
        <v>8</v>
      </c>
      <c r="F4266" s="8" t="str">
        <f t="shared" si="132"/>
        <v>insert into Inventario values (4265,20,2730,4265,8);</v>
      </c>
    </row>
    <row r="4267" spans="1:6" x14ac:dyDescent="0.25">
      <c r="A4267" s="8">
        <f t="shared" si="133"/>
        <v>4266</v>
      </c>
      <c r="B4267">
        <v>6</v>
      </c>
      <c r="C4267">
        <v>780</v>
      </c>
      <c r="D4267">
        <v>4266</v>
      </c>
      <c r="E4267">
        <v>9</v>
      </c>
      <c r="F4267" s="8" t="str">
        <f t="shared" si="132"/>
        <v>insert into Inventario values (4266,6,780,4266,9);</v>
      </c>
    </row>
    <row r="4268" spans="1:6" x14ac:dyDescent="0.25">
      <c r="A4268" s="8">
        <f t="shared" si="133"/>
        <v>4267</v>
      </c>
      <c r="B4268">
        <v>13</v>
      </c>
      <c r="C4268">
        <v>1716</v>
      </c>
      <c r="D4268">
        <v>4267</v>
      </c>
      <c r="E4268">
        <v>10</v>
      </c>
      <c r="F4268" s="8" t="str">
        <f t="shared" si="132"/>
        <v>insert into Inventario values (4267,13,1716,4267,10);</v>
      </c>
    </row>
    <row r="4269" spans="1:6" x14ac:dyDescent="0.25">
      <c r="A4269" s="8">
        <f t="shared" si="133"/>
        <v>4268</v>
      </c>
      <c r="B4269">
        <v>16</v>
      </c>
      <c r="C4269">
        <v>2184</v>
      </c>
      <c r="D4269">
        <v>4268</v>
      </c>
      <c r="E4269">
        <v>11</v>
      </c>
      <c r="F4269" s="8" t="str">
        <f t="shared" si="132"/>
        <v>insert into Inventario values (4268,16,2184,4268,11);</v>
      </c>
    </row>
    <row r="4270" spans="1:6" x14ac:dyDescent="0.25">
      <c r="A4270" s="8">
        <f t="shared" si="133"/>
        <v>4269</v>
      </c>
      <c r="B4270">
        <v>9</v>
      </c>
      <c r="C4270">
        <v>1014</v>
      </c>
      <c r="D4270">
        <v>4269</v>
      </c>
      <c r="E4270">
        <v>12</v>
      </c>
      <c r="F4270" s="8" t="str">
        <f t="shared" si="132"/>
        <v>insert into Inventario values (4269,9,1014,4269,12);</v>
      </c>
    </row>
    <row r="4271" spans="1:6" x14ac:dyDescent="0.25">
      <c r="A4271" s="8">
        <f t="shared" si="133"/>
        <v>4270</v>
      </c>
      <c r="B4271">
        <v>7</v>
      </c>
      <c r="C4271">
        <v>858</v>
      </c>
      <c r="D4271">
        <v>4270</v>
      </c>
      <c r="E4271">
        <v>13</v>
      </c>
      <c r="F4271" s="8" t="str">
        <f t="shared" si="132"/>
        <v>insert into Inventario values (4270,7,858,4270,13);</v>
      </c>
    </row>
    <row r="4272" spans="1:6" x14ac:dyDescent="0.25">
      <c r="A4272" s="8">
        <f t="shared" si="133"/>
        <v>4271</v>
      </c>
      <c r="B4272">
        <v>25</v>
      </c>
      <c r="C4272">
        <v>3354</v>
      </c>
      <c r="D4272">
        <v>4271</v>
      </c>
      <c r="E4272">
        <v>14</v>
      </c>
      <c r="F4272" s="8" t="str">
        <f t="shared" si="132"/>
        <v>insert into Inventario values (4271,25,3354,4271,14);</v>
      </c>
    </row>
    <row r="4273" spans="1:6" x14ac:dyDescent="0.25">
      <c r="A4273" s="8">
        <f t="shared" si="133"/>
        <v>4272</v>
      </c>
      <c r="B4273">
        <v>16</v>
      </c>
      <c r="C4273">
        <v>2184</v>
      </c>
      <c r="D4273">
        <v>4272</v>
      </c>
      <c r="E4273">
        <v>15</v>
      </c>
      <c r="F4273" s="8" t="str">
        <f t="shared" si="132"/>
        <v>insert into Inventario values (4272,16,2184,4272,15);</v>
      </c>
    </row>
    <row r="4274" spans="1:6" x14ac:dyDescent="0.25">
      <c r="A4274" s="8">
        <f t="shared" si="133"/>
        <v>4273</v>
      </c>
      <c r="B4274">
        <v>62</v>
      </c>
      <c r="C4274">
        <v>8424</v>
      </c>
      <c r="D4274">
        <v>4273</v>
      </c>
      <c r="E4274">
        <v>16</v>
      </c>
      <c r="F4274" s="8" t="str">
        <f t="shared" si="132"/>
        <v>insert into Inventario values (4273,62,8424,4273,16);</v>
      </c>
    </row>
    <row r="4275" spans="1:6" x14ac:dyDescent="0.25">
      <c r="A4275" s="8">
        <f t="shared" si="133"/>
        <v>4274</v>
      </c>
      <c r="B4275">
        <v>37</v>
      </c>
      <c r="C4275">
        <v>4992</v>
      </c>
      <c r="D4275">
        <v>4274</v>
      </c>
      <c r="E4275">
        <v>17</v>
      </c>
      <c r="F4275" s="8" t="str">
        <f t="shared" si="132"/>
        <v>insert into Inventario values (4274,37,4992,4274,17);</v>
      </c>
    </row>
    <row r="4276" spans="1:6" x14ac:dyDescent="0.25">
      <c r="A4276" s="8">
        <f t="shared" si="133"/>
        <v>4275</v>
      </c>
      <c r="B4276">
        <v>62</v>
      </c>
      <c r="C4276">
        <v>8424</v>
      </c>
      <c r="D4276">
        <v>4275</v>
      </c>
      <c r="E4276">
        <v>18</v>
      </c>
      <c r="F4276" s="8" t="str">
        <f t="shared" si="132"/>
        <v>insert into Inventario values (4275,62,8424,4275,18);</v>
      </c>
    </row>
    <row r="4277" spans="1:6" x14ac:dyDescent="0.25">
      <c r="A4277" s="8">
        <f t="shared" si="133"/>
        <v>4276</v>
      </c>
      <c r="B4277">
        <v>37</v>
      </c>
      <c r="C4277">
        <v>4992</v>
      </c>
      <c r="D4277">
        <v>4276</v>
      </c>
      <c r="E4277">
        <v>19</v>
      </c>
      <c r="F4277" s="8" t="str">
        <f t="shared" si="132"/>
        <v>insert into Inventario values (4276,37,4992,4276,19);</v>
      </c>
    </row>
    <row r="4278" spans="1:6" x14ac:dyDescent="0.25">
      <c r="A4278" s="8">
        <f t="shared" si="133"/>
        <v>4277</v>
      </c>
      <c r="B4278">
        <v>37</v>
      </c>
      <c r="C4278">
        <v>4992</v>
      </c>
      <c r="D4278">
        <v>4277</v>
      </c>
      <c r="E4278">
        <v>20</v>
      </c>
      <c r="F4278" s="8" t="str">
        <f t="shared" si="132"/>
        <v>insert into Inventario values (4277,37,4992,4277,20);</v>
      </c>
    </row>
    <row r="4279" spans="1:6" x14ac:dyDescent="0.25">
      <c r="A4279" s="8">
        <f t="shared" si="133"/>
        <v>4278</v>
      </c>
      <c r="B4279">
        <v>56</v>
      </c>
      <c r="C4279">
        <v>7644</v>
      </c>
      <c r="D4279">
        <v>4278</v>
      </c>
      <c r="E4279">
        <v>21</v>
      </c>
      <c r="F4279" s="8" t="str">
        <f t="shared" si="132"/>
        <v>insert into Inventario values (4278,56,7644,4278,21);</v>
      </c>
    </row>
    <row r="4280" spans="1:6" x14ac:dyDescent="0.25">
      <c r="A4280" s="8">
        <f t="shared" si="133"/>
        <v>4279</v>
      </c>
      <c r="B4280">
        <v>62</v>
      </c>
      <c r="C4280">
        <v>8424</v>
      </c>
      <c r="D4280">
        <v>4279</v>
      </c>
      <c r="E4280">
        <v>22</v>
      </c>
      <c r="F4280" s="8" t="str">
        <f t="shared" si="132"/>
        <v>insert into Inventario values (4279,62,8424,4279,22);</v>
      </c>
    </row>
    <row r="4281" spans="1:6" x14ac:dyDescent="0.25">
      <c r="A4281" s="8">
        <f t="shared" si="133"/>
        <v>4280</v>
      </c>
      <c r="B4281">
        <v>62</v>
      </c>
      <c r="C4281">
        <v>8424</v>
      </c>
      <c r="D4281">
        <v>4280</v>
      </c>
      <c r="E4281">
        <v>23</v>
      </c>
      <c r="F4281" s="8" t="str">
        <f t="shared" si="132"/>
        <v>insert into Inventario values (4280,62,8424,4280,23);</v>
      </c>
    </row>
    <row r="4282" spans="1:6" x14ac:dyDescent="0.25">
      <c r="A4282" s="8">
        <f t="shared" si="133"/>
        <v>4281</v>
      </c>
      <c r="B4282">
        <v>47</v>
      </c>
      <c r="C4282">
        <v>6318</v>
      </c>
      <c r="D4282">
        <v>4281</v>
      </c>
      <c r="E4282">
        <v>24</v>
      </c>
      <c r="F4282" s="8" t="str">
        <f t="shared" si="132"/>
        <v>insert into Inventario values (4281,47,6318,4281,24);</v>
      </c>
    </row>
    <row r="4283" spans="1:6" x14ac:dyDescent="0.25">
      <c r="A4283" s="8">
        <f t="shared" si="133"/>
        <v>4282</v>
      </c>
      <c r="B4283">
        <v>52</v>
      </c>
      <c r="C4283">
        <v>7098</v>
      </c>
      <c r="D4283">
        <v>4282</v>
      </c>
      <c r="E4283">
        <v>25</v>
      </c>
      <c r="F4283" s="8" t="str">
        <f t="shared" si="132"/>
        <v>insert into Inventario values (4282,52,7098,4282,25);</v>
      </c>
    </row>
    <row r="4284" spans="1:6" x14ac:dyDescent="0.25">
      <c r="A4284" s="8">
        <f t="shared" si="133"/>
        <v>4283</v>
      </c>
      <c r="B4284">
        <v>39</v>
      </c>
      <c r="C4284">
        <v>5226</v>
      </c>
      <c r="D4284">
        <v>4283</v>
      </c>
      <c r="E4284">
        <v>26</v>
      </c>
      <c r="F4284" s="8" t="str">
        <f t="shared" si="132"/>
        <v>insert into Inventario values (4283,39,5226,4283,26);</v>
      </c>
    </row>
    <row r="4285" spans="1:6" x14ac:dyDescent="0.25">
      <c r="A4285" s="8">
        <f t="shared" si="133"/>
        <v>4284</v>
      </c>
      <c r="B4285">
        <v>56</v>
      </c>
      <c r="C4285">
        <v>7566</v>
      </c>
      <c r="D4285">
        <v>4284</v>
      </c>
      <c r="E4285">
        <v>27</v>
      </c>
      <c r="F4285" s="8" t="str">
        <f t="shared" si="132"/>
        <v>insert into Inventario values (4284,56,7566,4284,27);</v>
      </c>
    </row>
    <row r="4286" spans="1:6" x14ac:dyDescent="0.25">
      <c r="A4286" s="8">
        <f t="shared" si="133"/>
        <v>4285</v>
      </c>
      <c r="B4286">
        <v>65</v>
      </c>
      <c r="C4286">
        <v>8814</v>
      </c>
      <c r="D4286">
        <v>4285</v>
      </c>
      <c r="E4286">
        <v>28</v>
      </c>
      <c r="F4286" s="8" t="str">
        <f t="shared" si="132"/>
        <v>insert into Inventario values (4285,65,8814,4285,28);</v>
      </c>
    </row>
    <row r="4287" spans="1:6" x14ac:dyDescent="0.25">
      <c r="A4287" s="8">
        <f t="shared" si="133"/>
        <v>4286</v>
      </c>
      <c r="B4287">
        <v>69</v>
      </c>
      <c r="C4287">
        <v>9360</v>
      </c>
      <c r="D4287">
        <v>4286</v>
      </c>
      <c r="E4287">
        <v>29</v>
      </c>
      <c r="F4287" s="8" t="str">
        <f t="shared" si="132"/>
        <v>insert into Inventario values (4286,69,9360,4286,29);</v>
      </c>
    </row>
    <row r="4288" spans="1:6" x14ac:dyDescent="0.25">
      <c r="A4288" s="8">
        <f t="shared" si="133"/>
        <v>4287</v>
      </c>
      <c r="B4288">
        <v>40</v>
      </c>
      <c r="C4288">
        <v>5460</v>
      </c>
      <c r="D4288">
        <v>4287</v>
      </c>
      <c r="E4288">
        <v>30</v>
      </c>
      <c r="F4288" s="8" t="str">
        <f t="shared" si="132"/>
        <v>insert into Inventario values (4287,40,5460,4287,30);</v>
      </c>
    </row>
    <row r="4289" spans="1:6" x14ac:dyDescent="0.25">
      <c r="A4289" s="8">
        <f t="shared" si="133"/>
        <v>4288</v>
      </c>
      <c r="B4289">
        <v>26</v>
      </c>
      <c r="C4289">
        <v>3432</v>
      </c>
      <c r="D4289">
        <v>4288</v>
      </c>
      <c r="E4289">
        <v>31</v>
      </c>
      <c r="F4289" s="8" t="str">
        <f t="shared" si="132"/>
        <v>insert into Inventario values (4288,26,3432,4288,31);</v>
      </c>
    </row>
    <row r="4290" spans="1:6" x14ac:dyDescent="0.25">
      <c r="A4290" s="8">
        <f t="shared" si="133"/>
        <v>4289</v>
      </c>
      <c r="B4290">
        <v>20</v>
      </c>
      <c r="C4290">
        <v>2652</v>
      </c>
      <c r="D4290">
        <v>4289</v>
      </c>
      <c r="E4290">
        <v>32</v>
      </c>
      <c r="F4290" s="8" t="str">
        <f t="shared" si="132"/>
        <v>insert into Inventario values (4289,20,2652,4289,32);</v>
      </c>
    </row>
    <row r="4291" spans="1:6" x14ac:dyDescent="0.25">
      <c r="A4291" s="8">
        <f t="shared" si="133"/>
        <v>4290</v>
      </c>
      <c r="B4291">
        <v>40</v>
      </c>
      <c r="C4291">
        <v>5460</v>
      </c>
      <c r="D4291">
        <v>4290</v>
      </c>
      <c r="E4291">
        <v>33</v>
      </c>
      <c r="F4291" s="8" t="str">
        <f t="shared" ref="F4291:F4354" si="134">"insert into Inventario values ("&amp;A4291&amp;","&amp;B4291&amp;","&amp;C4291&amp;","&amp;D4291&amp;","&amp;E4291&amp;");"</f>
        <v>insert into Inventario values (4290,40,5460,4290,33);</v>
      </c>
    </row>
    <row r="4292" spans="1:6" x14ac:dyDescent="0.25">
      <c r="A4292" s="8">
        <f t="shared" ref="A4292:A4355" si="135">+A4291+1</f>
        <v>4291</v>
      </c>
      <c r="B4292">
        <v>56</v>
      </c>
      <c r="C4292">
        <v>7644</v>
      </c>
      <c r="D4292">
        <v>4291</v>
      </c>
      <c r="E4292">
        <v>1</v>
      </c>
      <c r="F4292" s="8" t="str">
        <f t="shared" si="134"/>
        <v>insert into Inventario values (4291,56,7644,4291,1);</v>
      </c>
    </row>
    <row r="4293" spans="1:6" x14ac:dyDescent="0.25">
      <c r="A4293" s="8">
        <f t="shared" si="135"/>
        <v>4292</v>
      </c>
      <c r="B4293">
        <v>102</v>
      </c>
      <c r="C4293">
        <v>13884</v>
      </c>
      <c r="D4293">
        <v>4292</v>
      </c>
      <c r="E4293">
        <v>2</v>
      </c>
      <c r="F4293" s="8" t="str">
        <f t="shared" si="134"/>
        <v>insert into Inventario values (4292,102,13884,4292,2);</v>
      </c>
    </row>
    <row r="4294" spans="1:6" x14ac:dyDescent="0.25">
      <c r="A4294" s="8">
        <f t="shared" si="135"/>
        <v>4293</v>
      </c>
      <c r="B4294">
        <v>32</v>
      </c>
      <c r="C4294">
        <v>4368</v>
      </c>
      <c r="D4294">
        <v>4293</v>
      </c>
      <c r="E4294">
        <v>3</v>
      </c>
      <c r="F4294" s="8" t="str">
        <f t="shared" si="134"/>
        <v>insert into Inventario values (4293,32,4368,4293,3);</v>
      </c>
    </row>
    <row r="4295" spans="1:6" x14ac:dyDescent="0.25">
      <c r="A4295" s="8">
        <f t="shared" si="135"/>
        <v>4294</v>
      </c>
      <c r="B4295">
        <v>20</v>
      </c>
      <c r="C4295">
        <v>2652</v>
      </c>
      <c r="D4295">
        <v>4294</v>
      </c>
      <c r="E4295">
        <v>4</v>
      </c>
      <c r="F4295" s="8" t="str">
        <f t="shared" si="134"/>
        <v>insert into Inventario values (4294,20,2652,4294,4);</v>
      </c>
    </row>
    <row r="4296" spans="1:6" x14ac:dyDescent="0.25">
      <c r="A4296" s="8">
        <f t="shared" si="135"/>
        <v>4295</v>
      </c>
      <c r="B4296">
        <v>40</v>
      </c>
      <c r="C4296">
        <v>5460</v>
      </c>
      <c r="D4296">
        <v>4295</v>
      </c>
      <c r="E4296">
        <v>5</v>
      </c>
      <c r="F4296" s="8" t="str">
        <f t="shared" si="134"/>
        <v>insert into Inventario values (4295,40,5460,4295,5);</v>
      </c>
    </row>
    <row r="4297" spans="1:6" x14ac:dyDescent="0.25">
      <c r="A4297" s="8">
        <f t="shared" si="135"/>
        <v>4296</v>
      </c>
      <c r="B4297">
        <v>12</v>
      </c>
      <c r="C4297">
        <v>1560</v>
      </c>
      <c r="D4297">
        <v>4296</v>
      </c>
      <c r="E4297">
        <v>6</v>
      </c>
      <c r="F4297" s="8" t="str">
        <f t="shared" si="134"/>
        <v>insert into Inventario values (4296,12,1560,4296,6);</v>
      </c>
    </row>
    <row r="4298" spans="1:6" x14ac:dyDescent="0.25">
      <c r="A4298" s="8">
        <f t="shared" si="135"/>
        <v>4297</v>
      </c>
      <c r="B4298">
        <v>14</v>
      </c>
      <c r="C4298">
        <v>1872</v>
      </c>
      <c r="D4298">
        <v>4297</v>
      </c>
      <c r="E4298">
        <v>7</v>
      </c>
      <c r="F4298" s="8" t="str">
        <f t="shared" si="134"/>
        <v>insert into Inventario values (4297,14,1872,4297,7);</v>
      </c>
    </row>
    <row r="4299" spans="1:6" x14ac:dyDescent="0.25">
      <c r="A4299" s="8">
        <f t="shared" si="135"/>
        <v>4298</v>
      </c>
      <c r="B4299">
        <v>13</v>
      </c>
      <c r="C4299">
        <v>1716</v>
      </c>
      <c r="D4299">
        <v>4298</v>
      </c>
      <c r="E4299">
        <v>8</v>
      </c>
      <c r="F4299" s="8" t="str">
        <f t="shared" si="134"/>
        <v>insert into Inventario values (4298,13,1716,4298,8);</v>
      </c>
    </row>
    <row r="4300" spans="1:6" x14ac:dyDescent="0.25">
      <c r="A4300" s="8">
        <f t="shared" si="135"/>
        <v>4299</v>
      </c>
      <c r="B4300">
        <v>173</v>
      </c>
      <c r="C4300">
        <v>26988</v>
      </c>
      <c r="D4300">
        <v>4299</v>
      </c>
      <c r="E4300">
        <v>9</v>
      </c>
      <c r="F4300" s="8" t="str">
        <f t="shared" si="134"/>
        <v>insert into Inventario values (4299,173,26988,4299,9);</v>
      </c>
    </row>
    <row r="4301" spans="1:6" x14ac:dyDescent="0.25">
      <c r="A4301" s="8">
        <f t="shared" si="135"/>
        <v>4300</v>
      </c>
      <c r="B4301">
        <v>124.5</v>
      </c>
      <c r="C4301">
        <v>19422</v>
      </c>
      <c r="D4301">
        <v>4300</v>
      </c>
      <c r="E4301">
        <v>10</v>
      </c>
      <c r="F4301" s="8" t="str">
        <f t="shared" si="134"/>
        <v>insert into Inventario values (4300,124.5,19422,4300,10);</v>
      </c>
    </row>
    <row r="4302" spans="1:6" x14ac:dyDescent="0.25">
      <c r="A4302" s="8">
        <f t="shared" si="135"/>
        <v>4301</v>
      </c>
      <c r="B4302">
        <v>253</v>
      </c>
      <c r="C4302">
        <v>39468</v>
      </c>
      <c r="D4302">
        <v>4301</v>
      </c>
      <c r="E4302">
        <v>11</v>
      </c>
      <c r="F4302" s="8" t="str">
        <f t="shared" si="134"/>
        <v>insert into Inventario values (4301,253,39468,4301,11);</v>
      </c>
    </row>
    <row r="4303" spans="1:6" x14ac:dyDescent="0.25">
      <c r="A4303" s="8">
        <f t="shared" si="135"/>
        <v>4302</v>
      </c>
      <c r="B4303">
        <v>32</v>
      </c>
      <c r="C4303">
        <v>4290</v>
      </c>
      <c r="D4303">
        <v>4302</v>
      </c>
      <c r="E4303">
        <v>12</v>
      </c>
      <c r="F4303" s="8" t="str">
        <f t="shared" si="134"/>
        <v>insert into Inventario values (4302,32,4290,4302,12);</v>
      </c>
    </row>
    <row r="4304" spans="1:6" x14ac:dyDescent="0.25">
      <c r="A4304" s="8">
        <f t="shared" si="135"/>
        <v>4303</v>
      </c>
      <c r="B4304">
        <v>56</v>
      </c>
      <c r="C4304">
        <v>7644</v>
      </c>
      <c r="D4304">
        <v>4303</v>
      </c>
      <c r="E4304">
        <v>13</v>
      </c>
      <c r="F4304" s="8" t="str">
        <f t="shared" si="134"/>
        <v>insert into Inventario values (4303,56,7644,4303,13);</v>
      </c>
    </row>
    <row r="4305" spans="1:6" x14ac:dyDescent="0.25">
      <c r="A4305" s="8">
        <f t="shared" si="135"/>
        <v>4304</v>
      </c>
      <c r="B4305">
        <v>50</v>
      </c>
      <c r="C4305">
        <v>6864</v>
      </c>
      <c r="D4305">
        <v>4304</v>
      </c>
      <c r="E4305">
        <v>14</v>
      </c>
      <c r="F4305" s="8" t="str">
        <f t="shared" si="134"/>
        <v>insert into Inventario values (4304,50,6864,4304,14);</v>
      </c>
    </row>
    <row r="4306" spans="1:6" x14ac:dyDescent="0.25">
      <c r="A4306" s="8">
        <f t="shared" si="135"/>
        <v>4305</v>
      </c>
      <c r="B4306">
        <v>62</v>
      </c>
      <c r="C4306">
        <v>8502</v>
      </c>
      <c r="D4306">
        <v>4305</v>
      </c>
      <c r="E4306">
        <v>15</v>
      </c>
      <c r="F4306" s="8" t="str">
        <f t="shared" si="134"/>
        <v>insert into Inventario values (4305,62,8502,4305,15);</v>
      </c>
    </row>
    <row r="4307" spans="1:6" x14ac:dyDescent="0.25">
      <c r="A4307" s="8">
        <f t="shared" si="135"/>
        <v>4306</v>
      </c>
      <c r="B4307">
        <v>102</v>
      </c>
      <c r="C4307">
        <v>13884</v>
      </c>
      <c r="D4307">
        <v>4306</v>
      </c>
      <c r="E4307">
        <v>16</v>
      </c>
      <c r="F4307" s="8" t="str">
        <f t="shared" si="134"/>
        <v>insert into Inventario values (4306,102,13884,4306,16);</v>
      </c>
    </row>
    <row r="4308" spans="1:6" x14ac:dyDescent="0.25">
      <c r="A4308" s="8">
        <f t="shared" si="135"/>
        <v>4307</v>
      </c>
      <c r="B4308">
        <v>104</v>
      </c>
      <c r="C4308">
        <v>14352</v>
      </c>
      <c r="D4308">
        <v>4307</v>
      </c>
      <c r="E4308">
        <v>17</v>
      </c>
      <c r="F4308" s="8" t="str">
        <f t="shared" si="134"/>
        <v>insert into Inventario values (4307,104,14352,4307,17);</v>
      </c>
    </row>
    <row r="4309" spans="1:6" x14ac:dyDescent="0.25">
      <c r="A4309" s="8">
        <f t="shared" si="135"/>
        <v>4308</v>
      </c>
      <c r="B4309">
        <v>165</v>
      </c>
      <c r="C4309">
        <v>24180</v>
      </c>
      <c r="D4309">
        <v>4308</v>
      </c>
      <c r="E4309">
        <v>18</v>
      </c>
      <c r="F4309" s="8" t="str">
        <f t="shared" si="134"/>
        <v>insert into Inventario values (4308,165,24180,4308,18);</v>
      </c>
    </row>
    <row r="4310" spans="1:6" x14ac:dyDescent="0.25">
      <c r="A4310" s="8">
        <f t="shared" si="135"/>
        <v>4309</v>
      </c>
      <c r="B4310">
        <v>40</v>
      </c>
      <c r="C4310">
        <v>5616</v>
      </c>
      <c r="D4310">
        <v>4309</v>
      </c>
      <c r="E4310">
        <v>19</v>
      </c>
      <c r="F4310" s="8" t="str">
        <f t="shared" si="134"/>
        <v>insert into Inventario values (4309,40,5616,4309,19);</v>
      </c>
    </row>
    <row r="4311" spans="1:6" x14ac:dyDescent="0.25">
      <c r="A4311" s="8">
        <f t="shared" si="135"/>
        <v>4310</v>
      </c>
      <c r="B4311">
        <v>10</v>
      </c>
      <c r="C4311">
        <v>1326</v>
      </c>
      <c r="D4311">
        <v>4310</v>
      </c>
      <c r="E4311">
        <v>20</v>
      </c>
      <c r="F4311" s="8" t="str">
        <f t="shared" si="134"/>
        <v>insert into Inventario values (4310,10,1326,4310,20);</v>
      </c>
    </row>
    <row r="4312" spans="1:6" x14ac:dyDescent="0.25">
      <c r="A4312" s="8">
        <f t="shared" si="135"/>
        <v>4311</v>
      </c>
      <c r="B4312">
        <v>11</v>
      </c>
      <c r="C4312">
        <v>1482</v>
      </c>
      <c r="D4312">
        <v>4311</v>
      </c>
      <c r="E4312">
        <v>21</v>
      </c>
      <c r="F4312" s="8" t="str">
        <f t="shared" si="134"/>
        <v>insert into Inventario values (4311,11,1482,4311,21);</v>
      </c>
    </row>
    <row r="4313" spans="1:6" x14ac:dyDescent="0.25">
      <c r="A4313" s="8">
        <f t="shared" si="135"/>
        <v>4312</v>
      </c>
      <c r="B4313">
        <v>7</v>
      </c>
      <c r="C4313">
        <v>936</v>
      </c>
      <c r="D4313">
        <v>4312</v>
      </c>
      <c r="E4313">
        <v>22</v>
      </c>
      <c r="F4313" s="8" t="str">
        <f t="shared" si="134"/>
        <v>insert into Inventario values (4312,7,936,4312,22);</v>
      </c>
    </row>
    <row r="4314" spans="1:6" x14ac:dyDescent="0.25">
      <c r="A4314" s="8">
        <f t="shared" si="135"/>
        <v>4313</v>
      </c>
      <c r="B4314">
        <v>8</v>
      </c>
      <c r="C4314">
        <v>1014</v>
      </c>
      <c r="D4314">
        <v>4313</v>
      </c>
      <c r="E4314">
        <v>23</v>
      </c>
      <c r="F4314" s="8" t="str">
        <f t="shared" si="134"/>
        <v>insert into Inventario values (4313,8,1014,4313,23);</v>
      </c>
    </row>
    <row r="4315" spans="1:6" x14ac:dyDescent="0.25">
      <c r="A4315" s="8">
        <f t="shared" si="135"/>
        <v>4314</v>
      </c>
      <c r="B4315">
        <v>132</v>
      </c>
      <c r="C4315">
        <v>17940</v>
      </c>
      <c r="D4315">
        <v>4314</v>
      </c>
      <c r="E4315">
        <v>24</v>
      </c>
      <c r="F4315" s="8" t="str">
        <f t="shared" si="134"/>
        <v>insert into Inventario values (4314,132,17940,4314,24);</v>
      </c>
    </row>
    <row r="4316" spans="1:6" x14ac:dyDescent="0.25">
      <c r="A4316" s="8">
        <f t="shared" si="135"/>
        <v>4315</v>
      </c>
      <c r="B4316">
        <v>109</v>
      </c>
      <c r="C4316">
        <v>14820</v>
      </c>
      <c r="D4316">
        <v>4315</v>
      </c>
      <c r="E4316">
        <v>25</v>
      </c>
      <c r="F4316" s="8" t="str">
        <f t="shared" si="134"/>
        <v>insert into Inventario values (4315,109,14820,4315,25);</v>
      </c>
    </row>
    <row r="4317" spans="1:6" x14ac:dyDescent="0.25">
      <c r="A4317" s="8">
        <f t="shared" si="135"/>
        <v>4316</v>
      </c>
      <c r="B4317">
        <v>75</v>
      </c>
      <c r="C4317">
        <v>10140</v>
      </c>
      <c r="D4317">
        <v>4316</v>
      </c>
      <c r="E4317">
        <v>26</v>
      </c>
      <c r="F4317" s="8" t="str">
        <f t="shared" si="134"/>
        <v>insert into Inventario values (4316,75,10140,4316,26);</v>
      </c>
    </row>
    <row r="4318" spans="1:6" x14ac:dyDescent="0.25">
      <c r="A4318" s="8">
        <f t="shared" si="135"/>
        <v>4317</v>
      </c>
      <c r="B4318">
        <v>195</v>
      </c>
      <c r="C4318">
        <v>28860</v>
      </c>
      <c r="D4318">
        <v>4317</v>
      </c>
      <c r="E4318">
        <v>27</v>
      </c>
      <c r="F4318" s="8" t="str">
        <f t="shared" si="134"/>
        <v>insert into Inventario values (4317,195,28860,4317,27);</v>
      </c>
    </row>
    <row r="4319" spans="1:6" x14ac:dyDescent="0.25">
      <c r="A4319" s="8">
        <f t="shared" si="135"/>
        <v>4318</v>
      </c>
      <c r="B4319">
        <v>32</v>
      </c>
      <c r="C4319">
        <v>4368</v>
      </c>
      <c r="D4319">
        <v>4318</v>
      </c>
      <c r="E4319">
        <v>28</v>
      </c>
      <c r="F4319" s="8" t="str">
        <f t="shared" si="134"/>
        <v>insert into Inventario values (4318,32,4368,4318,28);</v>
      </c>
    </row>
    <row r="4320" spans="1:6" x14ac:dyDescent="0.25">
      <c r="A4320" s="8">
        <f t="shared" si="135"/>
        <v>4319</v>
      </c>
      <c r="B4320">
        <v>35</v>
      </c>
      <c r="C4320">
        <v>4680</v>
      </c>
      <c r="D4320">
        <v>4319</v>
      </c>
      <c r="E4320">
        <v>29</v>
      </c>
      <c r="F4320" s="8" t="str">
        <f t="shared" si="134"/>
        <v>insert into Inventario values (4319,35,4680,4319,29);</v>
      </c>
    </row>
    <row r="4321" spans="1:6" x14ac:dyDescent="0.25">
      <c r="A4321" s="8">
        <f t="shared" si="135"/>
        <v>4320</v>
      </c>
      <c r="B4321">
        <v>37</v>
      </c>
      <c r="C4321">
        <v>4992</v>
      </c>
      <c r="D4321">
        <v>4320</v>
      </c>
      <c r="E4321">
        <v>30</v>
      </c>
      <c r="F4321" s="8" t="str">
        <f t="shared" si="134"/>
        <v>insert into Inventario values (4320,37,4992,4320,30);</v>
      </c>
    </row>
    <row r="4322" spans="1:6" x14ac:dyDescent="0.25">
      <c r="A4322" s="8">
        <f t="shared" si="135"/>
        <v>4321</v>
      </c>
      <c r="B4322">
        <v>35</v>
      </c>
      <c r="C4322">
        <v>4680</v>
      </c>
      <c r="D4322">
        <v>4321</v>
      </c>
      <c r="E4322">
        <v>31</v>
      </c>
      <c r="F4322" s="8" t="str">
        <f t="shared" si="134"/>
        <v>insert into Inventario values (4321,35,4680,4321,31);</v>
      </c>
    </row>
    <row r="4323" spans="1:6" x14ac:dyDescent="0.25">
      <c r="A4323" s="8">
        <f t="shared" si="135"/>
        <v>4322</v>
      </c>
      <c r="B4323">
        <v>35</v>
      </c>
      <c r="C4323">
        <v>4680</v>
      </c>
      <c r="D4323">
        <v>4322</v>
      </c>
      <c r="E4323">
        <v>32</v>
      </c>
      <c r="F4323" s="8" t="str">
        <f t="shared" si="134"/>
        <v>insert into Inventario values (4322,35,4680,4322,32);</v>
      </c>
    </row>
    <row r="4324" spans="1:6" x14ac:dyDescent="0.25">
      <c r="A4324" s="8">
        <f t="shared" si="135"/>
        <v>4323</v>
      </c>
      <c r="B4324">
        <v>32</v>
      </c>
      <c r="C4324">
        <v>4368</v>
      </c>
      <c r="D4324">
        <v>4323</v>
      </c>
      <c r="E4324">
        <v>33</v>
      </c>
      <c r="F4324" s="8" t="str">
        <f t="shared" si="134"/>
        <v>insert into Inventario values (4323,32,4368,4323,33);</v>
      </c>
    </row>
    <row r="4325" spans="1:6" x14ac:dyDescent="0.25">
      <c r="A4325" s="8">
        <f t="shared" si="135"/>
        <v>4324</v>
      </c>
      <c r="B4325">
        <v>55</v>
      </c>
      <c r="C4325">
        <v>7410</v>
      </c>
      <c r="D4325">
        <v>4324</v>
      </c>
      <c r="E4325">
        <v>1</v>
      </c>
      <c r="F4325" s="8" t="str">
        <f t="shared" si="134"/>
        <v>insert into Inventario values (4324,55,7410,4324,1);</v>
      </c>
    </row>
    <row r="4326" spans="1:6" x14ac:dyDescent="0.25">
      <c r="A4326" s="8">
        <f t="shared" si="135"/>
        <v>4325</v>
      </c>
      <c r="B4326">
        <v>54</v>
      </c>
      <c r="C4326">
        <v>7332</v>
      </c>
      <c r="D4326">
        <v>4325</v>
      </c>
      <c r="E4326">
        <v>2</v>
      </c>
      <c r="F4326" s="8" t="str">
        <f t="shared" si="134"/>
        <v>insert into Inventario values (4325,54,7332,4325,2);</v>
      </c>
    </row>
    <row r="4327" spans="1:6" x14ac:dyDescent="0.25">
      <c r="A4327" s="8">
        <f t="shared" si="135"/>
        <v>4326</v>
      </c>
      <c r="B4327">
        <v>55</v>
      </c>
      <c r="C4327">
        <v>7410</v>
      </c>
      <c r="D4327">
        <v>4326</v>
      </c>
      <c r="E4327">
        <v>3</v>
      </c>
      <c r="F4327" s="8" t="str">
        <f t="shared" si="134"/>
        <v>insert into Inventario values (4326,55,7410,4326,3);</v>
      </c>
    </row>
    <row r="4328" spans="1:6" x14ac:dyDescent="0.25">
      <c r="A4328" s="8">
        <f t="shared" si="135"/>
        <v>4327</v>
      </c>
      <c r="B4328">
        <v>135</v>
      </c>
      <c r="C4328">
        <v>19500</v>
      </c>
      <c r="D4328">
        <v>4327</v>
      </c>
      <c r="E4328">
        <v>4</v>
      </c>
      <c r="F4328" s="8" t="str">
        <f t="shared" si="134"/>
        <v>insert into Inventario values (4327,135,19500,4327,4);</v>
      </c>
    </row>
    <row r="4329" spans="1:6" x14ac:dyDescent="0.25">
      <c r="A4329" s="8">
        <f t="shared" si="135"/>
        <v>4328</v>
      </c>
      <c r="B4329">
        <v>135</v>
      </c>
      <c r="C4329">
        <v>19500</v>
      </c>
      <c r="D4329">
        <v>4328</v>
      </c>
      <c r="E4329">
        <v>5</v>
      </c>
      <c r="F4329" s="8" t="str">
        <f t="shared" si="134"/>
        <v>insert into Inventario values (4328,135,19500,4328,5);</v>
      </c>
    </row>
    <row r="4330" spans="1:6" x14ac:dyDescent="0.25">
      <c r="A4330" s="8">
        <f t="shared" si="135"/>
        <v>4329</v>
      </c>
      <c r="B4330">
        <v>135</v>
      </c>
      <c r="C4330">
        <v>19500</v>
      </c>
      <c r="D4330">
        <v>4329</v>
      </c>
      <c r="E4330">
        <v>6</v>
      </c>
      <c r="F4330" s="8" t="str">
        <f t="shared" si="134"/>
        <v>insert into Inventario values (4329,135,19500,4329,6);</v>
      </c>
    </row>
    <row r="4331" spans="1:6" x14ac:dyDescent="0.25">
      <c r="A4331" s="8">
        <f t="shared" si="135"/>
        <v>4330</v>
      </c>
      <c r="B4331">
        <v>9</v>
      </c>
      <c r="C4331">
        <v>1170</v>
      </c>
      <c r="D4331">
        <v>4330</v>
      </c>
      <c r="E4331">
        <v>7</v>
      </c>
      <c r="F4331" s="8" t="str">
        <f t="shared" si="134"/>
        <v>insert into Inventario values (4330,9,1170,4330,7);</v>
      </c>
    </row>
    <row r="4332" spans="1:6" x14ac:dyDescent="0.25">
      <c r="A4332" s="8">
        <f t="shared" si="135"/>
        <v>4331</v>
      </c>
      <c r="B4332">
        <v>42</v>
      </c>
      <c r="C4332">
        <v>5616</v>
      </c>
      <c r="D4332">
        <v>4331</v>
      </c>
      <c r="E4332">
        <v>8</v>
      </c>
      <c r="F4332" s="8" t="str">
        <f t="shared" si="134"/>
        <v>insert into Inventario values (4331,42,5616,4331,8);</v>
      </c>
    </row>
    <row r="4333" spans="1:6" x14ac:dyDescent="0.25">
      <c r="A4333" s="8">
        <f t="shared" si="135"/>
        <v>4332</v>
      </c>
      <c r="B4333">
        <v>10</v>
      </c>
      <c r="C4333">
        <v>1248</v>
      </c>
      <c r="D4333">
        <v>4332</v>
      </c>
      <c r="E4333">
        <v>9</v>
      </c>
      <c r="F4333" s="8" t="str">
        <f t="shared" si="134"/>
        <v>insert into Inventario values (4332,10,1248,4332,9);</v>
      </c>
    </row>
    <row r="4334" spans="1:6" x14ac:dyDescent="0.25">
      <c r="A4334" s="8">
        <f t="shared" si="135"/>
        <v>4333</v>
      </c>
      <c r="B4334">
        <v>14</v>
      </c>
      <c r="C4334">
        <v>1872</v>
      </c>
      <c r="D4334">
        <v>4333</v>
      </c>
      <c r="E4334">
        <v>10</v>
      </c>
      <c r="F4334" s="8" t="str">
        <f t="shared" si="134"/>
        <v>insert into Inventario values (4333,14,1872,4333,10);</v>
      </c>
    </row>
    <row r="4335" spans="1:6" x14ac:dyDescent="0.25">
      <c r="A4335" s="8">
        <f t="shared" si="135"/>
        <v>4334</v>
      </c>
      <c r="B4335">
        <v>40</v>
      </c>
      <c r="C4335">
        <v>5460</v>
      </c>
      <c r="D4335">
        <v>4334</v>
      </c>
      <c r="E4335">
        <v>11</v>
      </c>
      <c r="F4335" s="8" t="str">
        <f t="shared" si="134"/>
        <v>insert into Inventario values (4334,40,5460,4334,11);</v>
      </c>
    </row>
    <row r="4336" spans="1:6" x14ac:dyDescent="0.25">
      <c r="A4336" s="8">
        <f t="shared" si="135"/>
        <v>4335</v>
      </c>
      <c r="B4336">
        <v>56</v>
      </c>
      <c r="C4336">
        <v>7644</v>
      </c>
      <c r="D4336">
        <v>4335</v>
      </c>
      <c r="E4336">
        <v>12</v>
      </c>
      <c r="F4336" s="8" t="str">
        <f t="shared" si="134"/>
        <v>insert into Inventario values (4335,56,7644,4335,12);</v>
      </c>
    </row>
    <row r="4337" spans="1:6" x14ac:dyDescent="0.25">
      <c r="A4337" s="8">
        <f t="shared" si="135"/>
        <v>4336</v>
      </c>
      <c r="B4337">
        <v>32</v>
      </c>
      <c r="C4337">
        <v>4368</v>
      </c>
      <c r="D4337">
        <v>4336</v>
      </c>
      <c r="E4337">
        <v>13</v>
      </c>
      <c r="F4337" s="8" t="str">
        <f t="shared" si="134"/>
        <v>insert into Inventario values (4336,32,4368,4336,13);</v>
      </c>
    </row>
    <row r="4338" spans="1:6" x14ac:dyDescent="0.25">
      <c r="A4338" s="8">
        <f t="shared" si="135"/>
        <v>4337</v>
      </c>
      <c r="B4338">
        <v>26</v>
      </c>
      <c r="C4338">
        <v>3432</v>
      </c>
      <c r="D4338">
        <v>4337</v>
      </c>
      <c r="E4338">
        <v>14</v>
      </c>
      <c r="F4338" s="8" t="str">
        <f t="shared" si="134"/>
        <v>insert into Inventario values (4337,26,3432,4337,14);</v>
      </c>
    </row>
    <row r="4339" spans="1:6" x14ac:dyDescent="0.25">
      <c r="A4339" s="8">
        <f t="shared" si="135"/>
        <v>4338</v>
      </c>
      <c r="B4339">
        <v>70</v>
      </c>
      <c r="C4339">
        <v>9516</v>
      </c>
      <c r="D4339">
        <v>4338</v>
      </c>
      <c r="E4339">
        <v>15</v>
      </c>
      <c r="F4339" s="8" t="str">
        <f t="shared" si="134"/>
        <v>insert into Inventario values (4338,70,9516,4338,15);</v>
      </c>
    </row>
    <row r="4340" spans="1:6" x14ac:dyDescent="0.25">
      <c r="A4340" s="8">
        <f t="shared" si="135"/>
        <v>4339</v>
      </c>
      <c r="B4340">
        <v>35</v>
      </c>
      <c r="C4340">
        <v>4758</v>
      </c>
      <c r="D4340">
        <v>4339</v>
      </c>
      <c r="E4340">
        <v>16</v>
      </c>
      <c r="F4340" s="8" t="str">
        <f t="shared" si="134"/>
        <v>insert into Inventario values (4339,35,4758,4339,16);</v>
      </c>
    </row>
    <row r="4341" spans="1:6" x14ac:dyDescent="0.25">
      <c r="A4341" s="8">
        <f t="shared" si="135"/>
        <v>4340</v>
      </c>
      <c r="B4341">
        <v>34</v>
      </c>
      <c r="C4341">
        <v>4524</v>
      </c>
      <c r="D4341">
        <v>4340</v>
      </c>
      <c r="E4341">
        <v>17</v>
      </c>
      <c r="F4341" s="8" t="str">
        <f t="shared" si="134"/>
        <v>insert into Inventario values (4340,34,4524,4340,17);</v>
      </c>
    </row>
    <row r="4342" spans="1:6" x14ac:dyDescent="0.25">
      <c r="A4342" s="8">
        <f t="shared" si="135"/>
        <v>4341</v>
      </c>
      <c r="B4342">
        <v>28</v>
      </c>
      <c r="C4342">
        <v>3900</v>
      </c>
      <c r="D4342">
        <v>4341</v>
      </c>
      <c r="E4342">
        <v>18</v>
      </c>
      <c r="F4342" s="8" t="str">
        <f t="shared" si="134"/>
        <v>insert into Inventario values (4341,28,3900,4341,18);</v>
      </c>
    </row>
    <row r="4343" spans="1:6" x14ac:dyDescent="0.25">
      <c r="A4343" s="8">
        <f t="shared" si="135"/>
        <v>4342</v>
      </c>
      <c r="B4343">
        <v>45</v>
      </c>
      <c r="C4343">
        <v>6084</v>
      </c>
      <c r="D4343">
        <v>4342</v>
      </c>
      <c r="E4343">
        <v>19</v>
      </c>
      <c r="F4343" s="8" t="str">
        <f t="shared" si="134"/>
        <v>insert into Inventario values (4342,45,6084,4342,19);</v>
      </c>
    </row>
    <row r="4344" spans="1:6" x14ac:dyDescent="0.25">
      <c r="A4344" s="8">
        <f t="shared" si="135"/>
        <v>4343</v>
      </c>
      <c r="B4344">
        <v>86</v>
      </c>
      <c r="C4344">
        <v>11700</v>
      </c>
      <c r="D4344">
        <v>4343</v>
      </c>
      <c r="E4344">
        <v>20</v>
      </c>
      <c r="F4344" s="8" t="str">
        <f t="shared" si="134"/>
        <v>insert into Inventario values (4343,86,11700,4343,20);</v>
      </c>
    </row>
    <row r="4345" spans="1:6" x14ac:dyDescent="0.25">
      <c r="A4345" s="8">
        <f t="shared" si="135"/>
        <v>4344</v>
      </c>
      <c r="B4345">
        <v>75</v>
      </c>
      <c r="C4345">
        <v>10140</v>
      </c>
      <c r="D4345">
        <v>4344</v>
      </c>
      <c r="E4345">
        <v>21</v>
      </c>
      <c r="F4345" s="8" t="str">
        <f t="shared" si="134"/>
        <v>insert into Inventario values (4344,75,10140,4344,21);</v>
      </c>
    </row>
    <row r="4346" spans="1:6" x14ac:dyDescent="0.25">
      <c r="A4346" s="8">
        <f t="shared" si="135"/>
        <v>4345</v>
      </c>
      <c r="B4346">
        <v>75</v>
      </c>
      <c r="C4346">
        <v>10140</v>
      </c>
      <c r="D4346">
        <v>4345</v>
      </c>
      <c r="E4346">
        <v>22</v>
      </c>
      <c r="F4346" s="8" t="str">
        <f t="shared" si="134"/>
        <v>insert into Inventario values (4345,75,10140,4345,22);</v>
      </c>
    </row>
    <row r="4347" spans="1:6" x14ac:dyDescent="0.25">
      <c r="A4347" s="8">
        <f t="shared" si="135"/>
        <v>4346</v>
      </c>
      <c r="B4347">
        <v>75</v>
      </c>
      <c r="C4347">
        <v>10296</v>
      </c>
      <c r="D4347">
        <v>4346</v>
      </c>
      <c r="E4347">
        <v>23</v>
      </c>
      <c r="F4347" s="8" t="str">
        <f t="shared" si="134"/>
        <v>insert into Inventario values (4346,75,10296,4346,23);</v>
      </c>
    </row>
    <row r="4348" spans="1:6" x14ac:dyDescent="0.25">
      <c r="A4348" s="8">
        <f t="shared" si="135"/>
        <v>4347</v>
      </c>
      <c r="B4348">
        <v>68</v>
      </c>
      <c r="C4348">
        <v>9204</v>
      </c>
      <c r="D4348">
        <v>4347</v>
      </c>
      <c r="E4348">
        <v>24</v>
      </c>
      <c r="F4348" s="8" t="str">
        <f t="shared" si="134"/>
        <v>insert into Inventario values (4347,68,9204,4347,24);</v>
      </c>
    </row>
    <row r="4349" spans="1:6" x14ac:dyDescent="0.25">
      <c r="A4349" s="8">
        <f t="shared" si="135"/>
        <v>4348</v>
      </c>
      <c r="B4349">
        <v>49</v>
      </c>
      <c r="C4349">
        <v>6708</v>
      </c>
      <c r="D4349">
        <v>4348</v>
      </c>
      <c r="E4349">
        <v>25</v>
      </c>
      <c r="F4349" s="8" t="str">
        <f t="shared" si="134"/>
        <v>insert into Inventario values (4348,49,6708,4348,25);</v>
      </c>
    </row>
    <row r="4350" spans="1:6" x14ac:dyDescent="0.25">
      <c r="A4350" s="8">
        <f t="shared" si="135"/>
        <v>4349</v>
      </c>
      <c r="B4350">
        <v>47</v>
      </c>
      <c r="C4350">
        <v>6240</v>
      </c>
      <c r="D4350">
        <v>4349</v>
      </c>
      <c r="E4350">
        <v>26</v>
      </c>
      <c r="F4350" s="8" t="str">
        <f t="shared" si="134"/>
        <v>insert into Inventario values (4349,47,6240,4349,26);</v>
      </c>
    </row>
    <row r="4351" spans="1:6" x14ac:dyDescent="0.25">
      <c r="A4351" s="8">
        <f t="shared" si="135"/>
        <v>4350</v>
      </c>
      <c r="B4351">
        <v>57</v>
      </c>
      <c r="C4351">
        <v>7800</v>
      </c>
      <c r="D4351">
        <v>4350</v>
      </c>
      <c r="E4351">
        <v>27</v>
      </c>
      <c r="F4351" s="8" t="str">
        <f t="shared" si="134"/>
        <v>insert into Inventario values (4350,57,7800,4350,27);</v>
      </c>
    </row>
    <row r="4352" spans="1:6" x14ac:dyDescent="0.25">
      <c r="A4352" s="8">
        <f t="shared" si="135"/>
        <v>4351</v>
      </c>
      <c r="B4352">
        <v>56</v>
      </c>
      <c r="C4352">
        <v>7644</v>
      </c>
      <c r="D4352">
        <v>4351</v>
      </c>
      <c r="E4352">
        <v>28</v>
      </c>
      <c r="F4352" s="8" t="str">
        <f t="shared" si="134"/>
        <v>insert into Inventario values (4351,56,7644,4351,28);</v>
      </c>
    </row>
    <row r="4353" spans="1:6" x14ac:dyDescent="0.25">
      <c r="A4353" s="8">
        <f t="shared" si="135"/>
        <v>4352</v>
      </c>
      <c r="B4353">
        <v>51</v>
      </c>
      <c r="C4353">
        <v>7020</v>
      </c>
      <c r="D4353">
        <v>4352</v>
      </c>
      <c r="E4353">
        <v>29</v>
      </c>
      <c r="F4353" s="8" t="str">
        <f t="shared" si="134"/>
        <v>insert into Inventario values (4352,51,7020,4352,29);</v>
      </c>
    </row>
    <row r="4354" spans="1:6" x14ac:dyDescent="0.25">
      <c r="A4354" s="8">
        <f t="shared" si="135"/>
        <v>4353</v>
      </c>
      <c r="B4354">
        <v>43</v>
      </c>
      <c r="C4354">
        <v>5772</v>
      </c>
      <c r="D4354">
        <v>4353</v>
      </c>
      <c r="E4354">
        <v>30</v>
      </c>
      <c r="F4354" s="8" t="str">
        <f t="shared" si="134"/>
        <v>insert into Inventario values (4353,43,5772,4353,30);</v>
      </c>
    </row>
    <row r="4355" spans="1:6" x14ac:dyDescent="0.25">
      <c r="A4355" s="8">
        <f t="shared" si="135"/>
        <v>4354</v>
      </c>
      <c r="B4355">
        <v>29</v>
      </c>
      <c r="C4355">
        <v>3900</v>
      </c>
      <c r="D4355">
        <v>4354</v>
      </c>
      <c r="E4355">
        <v>31</v>
      </c>
      <c r="F4355" s="8" t="str">
        <f t="shared" ref="F4355:F4418" si="136">"insert into Inventario values ("&amp;A4355&amp;","&amp;B4355&amp;","&amp;C4355&amp;","&amp;D4355&amp;","&amp;E4355&amp;");"</f>
        <v>insert into Inventario values (4354,29,3900,4354,31);</v>
      </c>
    </row>
    <row r="4356" spans="1:6" x14ac:dyDescent="0.25">
      <c r="A4356" s="8">
        <f t="shared" ref="A4356:A4419" si="137">+A4355+1</f>
        <v>4355</v>
      </c>
      <c r="B4356">
        <v>70</v>
      </c>
      <c r="C4356">
        <v>9672</v>
      </c>
      <c r="D4356">
        <v>4355</v>
      </c>
      <c r="E4356">
        <v>32</v>
      </c>
      <c r="F4356" s="8" t="str">
        <f t="shared" si="136"/>
        <v>insert into Inventario values (4355,70,9672,4355,32);</v>
      </c>
    </row>
    <row r="4357" spans="1:6" x14ac:dyDescent="0.25">
      <c r="A4357" s="8">
        <f t="shared" si="137"/>
        <v>4356</v>
      </c>
      <c r="B4357">
        <v>36</v>
      </c>
      <c r="C4357">
        <v>4992</v>
      </c>
      <c r="D4357">
        <v>4356</v>
      </c>
      <c r="E4357">
        <v>33</v>
      </c>
      <c r="F4357" s="8" t="str">
        <f t="shared" si="136"/>
        <v>insert into Inventario values (4356,36,4992,4356,33);</v>
      </c>
    </row>
    <row r="4358" spans="1:6" x14ac:dyDescent="0.25">
      <c r="A4358" s="8">
        <f t="shared" si="137"/>
        <v>4357</v>
      </c>
      <c r="B4358">
        <v>30</v>
      </c>
      <c r="C4358">
        <v>4212</v>
      </c>
      <c r="D4358">
        <v>4357</v>
      </c>
      <c r="E4358">
        <v>1</v>
      </c>
      <c r="F4358" s="8" t="str">
        <f t="shared" si="136"/>
        <v>insert into Inventario values (4357,30,4212,4357,1);</v>
      </c>
    </row>
    <row r="4359" spans="1:6" x14ac:dyDescent="0.25">
      <c r="A4359" s="8">
        <f t="shared" si="137"/>
        <v>4358</v>
      </c>
      <c r="B4359">
        <v>56</v>
      </c>
      <c r="C4359">
        <v>7644</v>
      </c>
      <c r="D4359">
        <v>4358</v>
      </c>
      <c r="E4359">
        <v>2</v>
      </c>
      <c r="F4359" s="8" t="str">
        <f t="shared" si="136"/>
        <v>insert into Inventario values (4358,56,7644,4358,2);</v>
      </c>
    </row>
    <row r="4360" spans="1:6" x14ac:dyDescent="0.25">
      <c r="A4360" s="8">
        <f t="shared" si="137"/>
        <v>4359</v>
      </c>
      <c r="B4360">
        <v>45</v>
      </c>
      <c r="C4360">
        <v>6240</v>
      </c>
      <c r="D4360">
        <v>4359</v>
      </c>
      <c r="E4360">
        <v>3</v>
      </c>
      <c r="F4360" s="8" t="str">
        <f t="shared" si="136"/>
        <v>insert into Inventario values (4359,45,6240,4359,3);</v>
      </c>
    </row>
    <row r="4361" spans="1:6" x14ac:dyDescent="0.25">
      <c r="A4361" s="8">
        <f t="shared" si="137"/>
        <v>4360</v>
      </c>
      <c r="B4361">
        <v>41</v>
      </c>
      <c r="C4361">
        <v>5616</v>
      </c>
      <c r="D4361">
        <v>4360</v>
      </c>
      <c r="E4361">
        <v>4</v>
      </c>
      <c r="F4361" s="8" t="str">
        <f t="shared" si="136"/>
        <v>insert into Inventario values (4360,41,5616,4360,4);</v>
      </c>
    </row>
    <row r="4362" spans="1:6" x14ac:dyDescent="0.25">
      <c r="A4362" s="8">
        <f t="shared" si="137"/>
        <v>4361</v>
      </c>
      <c r="B4362">
        <v>65</v>
      </c>
      <c r="C4362">
        <v>8892</v>
      </c>
      <c r="D4362">
        <v>4361</v>
      </c>
      <c r="E4362">
        <v>5</v>
      </c>
      <c r="F4362" s="8" t="str">
        <f t="shared" si="136"/>
        <v>insert into Inventario values (4361,65,8892,4361,5);</v>
      </c>
    </row>
    <row r="4363" spans="1:6" x14ac:dyDescent="0.25">
      <c r="A4363" s="8">
        <f t="shared" si="137"/>
        <v>4362</v>
      </c>
      <c r="B4363">
        <v>31</v>
      </c>
      <c r="C4363">
        <v>4212</v>
      </c>
      <c r="D4363">
        <v>4362</v>
      </c>
      <c r="E4363">
        <v>6</v>
      </c>
      <c r="F4363" s="8" t="str">
        <f t="shared" si="136"/>
        <v>insert into Inventario values (4362,31,4212,4362,6);</v>
      </c>
    </row>
    <row r="4364" spans="1:6" x14ac:dyDescent="0.25">
      <c r="A4364" s="8">
        <f t="shared" si="137"/>
        <v>4363</v>
      </c>
      <c r="B4364">
        <v>65</v>
      </c>
      <c r="C4364">
        <v>8892</v>
      </c>
      <c r="D4364">
        <v>4363</v>
      </c>
      <c r="E4364">
        <v>7</v>
      </c>
      <c r="F4364" s="8" t="str">
        <f t="shared" si="136"/>
        <v>insert into Inventario values (4363,65,8892,4363,7);</v>
      </c>
    </row>
    <row r="4365" spans="1:6" x14ac:dyDescent="0.25">
      <c r="A4365" s="8">
        <f t="shared" si="137"/>
        <v>4364</v>
      </c>
      <c r="B4365">
        <v>70</v>
      </c>
      <c r="C4365">
        <v>9516</v>
      </c>
      <c r="D4365">
        <v>4364</v>
      </c>
      <c r="E4365">
        <v>8</v>
      </c>
      <c r="F4365" s="8" t="str">
        <f t="shared" si="136"/>
        <v>insert into Inventario values (4364,70,9516,4364,8);</v>
      </c>
    </row>
    <row r="4366" spans="1:6" x14ac:dyDescent="0.25">
      <c r="A4366" s="8">
        <f t="shared" si="137"/>
        <v>4365</v>
      </c>
      <c r="B4366">
        <v>57</v>
      </c>
      <c r="C4366">
        <v>7800</v>
      </c>
      <c r="D4366">
        <v>4365</v>
      </c>
      <c r="E4366">
        <v>9</v>
      </c>
      <c r="F4366" s="8" t="str">
        <f t="shared" si="136"/>
        <v>insert into Inventario values (4365,57,7800,4365,9);</v>
      </c>
    </row>
    <row r="4367" spans="1:6" x14ac:dyDescent="0.25">
      <c r="A4367" s="8">
        <f t="shared" si="137"/>
        <v>4366</v>
      </c>
      <c r="B4367">
        <v>89</v>
      </c>
      <c r="C4367">
        <v>12012</v>
      </c>
      <c r="D4367">
        <v>4366</v>
      </c>
      <c r="E4367">
        <v>10</v>
      </c>
      <c r="F4367" s="8" t="str">
        <f t="shared" si="136"/>
        <v>insert into Inventario values (4366,89,12012,4366,10);</v>
      </c>
    </row>
    <row r="4368" spans="1:6" x14ac:dyDescent="0.25">
      <c r="A4368" s="8">
        <f t="shared" si="137"/>
        <v>4367</v>
      </c>
      <c r="B4368">
        <v>46</v>
      </c>
      <c r="C4368">
        <v>6240</v>
      </c>
      <c r="D4368">
        <v>4367</v>
      </c>
      <c r="E4368">
        <v>11</v>
      </c>
      <c r="F4368" s="8" t="str">
        <f t="shared" si="136"/>
        <v>insert into Inventario values (4367,46,6240,4367,11);</v>
      </c>
    </row>
    <row r="4369" spans="1:6" x14ac:dyDescent="0.25">
      <c r="A4369" s="8">
        <f t="shared" si="137"/>
        <v>4368</v>
      </c>
      <c r="B4369">
        <v>27</v>
      </c>
      <c r="C4369">
        <v>3744</v>
      </c>
      <c r="D4369">
        <v>4368</v>
      </c>
      <c r="E4369">
        <v>12</v>
      </c>
      <c r="F4369" s="8" t="str">
        <f t="shared" si="136"/>
        <v>insert into Inventario values (4368,27,3744,4368,12);</v>
      </c>
    </row>
    <row r="4370" spans="1:6" x14ac:dyDescent="0.25">
      <c r="A4370" s="8">
        <f t="shared" si="137"/>
        <v>4369</v>
      </c>
      <c r="B4370">
        <v>56</v>
      </c>
      <c r="C4370">
        <v>7644</v>
      </c>
      <c r="D4370">
        <v>4369</v>
      </c>
      <c r="E4370">
        <v>13</v>
      </c>
      <c r="F4370" s="8" t="str">
        <f t="shared" si="136"/>
        <v>insert into Inventario values (4369,56,7644,4369,13);</v>
      </c>
    </row>
    <row r="4371" spans="1:6" x14ac:dyDescent="0.25">
      <c r="A4371" s="8">
        <f t="shared" si="137"/>
        <v>4370</v>
      </c>
      <c r="B4371">
        <v>49</v>
      </c>
      <c r="C4371">
        <v>6708</v>
      </c>
      <c r="D4371">
        <v>4370</v>
      </c>
      <c r="E4371">
        <v>14</v>
      </c>
      <c r="F4371" s="8" t="str">
        <f t="shared" si="136"/>
        <v>insert into Inventario values (4370,49,6708,4370,14);</v>
      </c>
    </row>
    <row r="4372" spans="1:6" x14ac:dyDescent="0.25">
      <c r="A4372" s="8">
        <f t="shared" si="137"/>
        <v>4371</v>
      </c>
      <c r="B4372">
        <v>41</v>
      </c>
      <c r="C4372">
        <v>5616</v>
      </c>
      <c r="D4372">
        <v>4371</v>
      </c>
      <c r="E4372">
        <v>15</v>
      </c>
      <c r="F4372" s="8" t="str">
        <f t="shared" si="136"/>
        <v>insert into Inventario values (4371,41,5616,4371,15);</v>
      </c>
    </row>
    <row r="4373" spans="1:6" x14ac:dyDescent="0.25">
      <c r="A4373" s="8">
        <f t="shared" si="137"/>
        <v>4372</v>
      </c>
      <c r="B4373">
        <v>85</v>
      </c>
      <c r="C4373">
        <v>11700</v>
      </c>
      <c r="D4373">
        <v>4372</v>
      </c>
      <c r="E4373">
        <v>16</v>
      </c>
      <c r="F4373" s="8" t="str">
        <f t="shared" si="136"/>
        <v>insert into Inventario values (4372,85,11700,4372,16);</v>
      </c>
    </row>
    <row r="4374" spans="1:6" x14ac:dyDescent="0.25">
      <c r="A4374" s="8">
        <f t="shared" si="137"/>
        <v>4373</v>
      </c>
      <c r="B4374">
        <v>69</v>
      </c>
      <c r="C4374">
        <v>9360</v>
      </c>
      <c r="D4374">
        <v>4373</v>
      </c>
      <c r="E4374">
        <v>17</v>
      </c>
      <c r="F4374" s="8" t="str">
        <f t="shared" si="136"/>
        <v>insert into Inventario values (4373,69,9360,4373,17);</v>
      </c>
    </row>
    <row r="4375" spans="1:6" x14ac:dyDescent="0.25">
      <c r="A4375" s="8">
        <f t="shared" si="137"/>
        <v>4374</v>
      </c>
      <c r="B4375">
        <v>36</v>
      </c>
      <c r="C4375">
        <v>4992</v>
      </c>
      <c r="D4375">
        <v>4374</v>
      </c>
      <c r="E4375">
        <v>18</v>
      </c>
      <c r="F4375" s="8" t="str">
        <f t="shared" si="136"/>
        <v>insert into Inventario values (4374,36,4992,4374,18);</v>
      </c>
    </row>
    <row r="4376" spans="1:6" x14ac:dyDescent="0.25">
      <c r="A4376" s="8">
        <f t="shared" si="137"/>
        <v>4375</v>
      </c>
      <c r="B4376">
        <v>25</v>
      </c>
      <c r="C4376">
        <v>3432</v>
      </c>
      <c r="D4376">
        <v>4375</v>
      </c>
      <c r="E4376">
        <v>19</v>
      </c>
      <c r="F4376" s="8" t="str">
        <f t="shared" si="136"/>
        <v>insert into Inventario values (4375,25,3432,4375,19);</v>
      </c>
    </row>
    <row r="4377" spans="1:6" x14ac:dyDescent="0.25">
      <c r="A4377" s="8">
        <f t="shared" si="137"/>
        <v>4376</v>
      </c>
      <c r="B4377">
        <v>31</v>
      </c>
      <c r="C4377">
        <v>4212</v>
      </c>
      <c r="D4377">
        <v>4376</v>
      </c>
      <c r="E4377">
        <v>20</v>
      </c>
      <c r="F4377" s="8" t="str">
        <f t="shared" si="136"/>
        <v>insert into Inventario values (4376,31,4212,4376,20);</v>
      </c>
    </row>
    <row r="4378" spans="1:6" x14ac:dyDescent="0.25">
      <c r="A4378" s="8">
        <f t="shared" si="137"/>
        <v>4377</v>
      </c>
      <c r="B4378">
        <v>29</v>
      </c>
      <c r="C4378">
        <v>3900</v>
      </c>
      <c r="D4378">
        <v>4377</v>
      </c>
      <c r="E4378">
        <v>21</v>
      </c>
      <c r="F4378" s="8" t="str">
        <f t="shared" si="136"/>
        <v>insert into Inventario values (4377,29,3900,4377,21);</v>
      </c>
    </row>
    <row r="4379" spans="1:6" x14ac:dyDescent="0.25">
      <c r="A4379" s="8">
        <f t="shared" si="137"/>
        <v>4378</v>
      </c>
      <c r="B4379">
        <v>35</v>
      </c>
      <c r="C4379">
        <v>4680</v>
      </c>
      <c r="D4379">
        <v>4378</v>
      </c>
      <c r="E4379">
        <v>22</v>
      </c>
      <c r="F4379" s="8" t="str">
        <f t="shared" si="136"/>
        <v>insert into Inventario values (4378,35,4680,4378,22);</v>
      </c>
    </row>
    <row r="4380" spans="1:6" x14ac:dyDescent="0.25">
      <c r="A4380" s="8">
        <f t="shared" si="137"/>
        <v>4379</v>
      </c>
      <c r="B4380">
        <v>46</v>
      </c>
      <c r="C4380">
        <v>6240</v>
      </c>
      <c r="D4380">
        <v>4379</v>
      </c>
      <c r="E4380">
        <v>23</v>
      </c>
      <c r="F4380" s="8" t="str">
        <f t="shared" si="136"/>
        <v>insert into Inventario values (4379,46,6240,4379,23);</v>
      </c>
    </row>
    <row r="4381" spans="1:6" x14ac:dyDescent="0.25">
      <c r="A4381" s="8">
        <f t="shared" si="137"/>
        <v>4380</v>
      </c>
      <c r="B4381">
        <v>57</v>
      </c>
      <c r="C4381">
        <v>7800</v>
      </c>
      <c r="D4381">
        <v>4380</v>
      </c>
      <c r="E4381">
        <v>24</v>
      </c>
      <c r="F4381" s="8" t="str">
        <f t="shared" si="136"/>
        <v>insert into Inventario values (4380,57,7800,4380,24);</v>
      </c>
    </row>
    <row r="4382" spans="1:6" x14ac:dyDescent="0.25">
      <c r="A4382" s="8">
        <f t="shared" si="137"/>
        <v>4381</v>
      </c>
      <c r="B4382">
        <v>69</v>
      </c>
      <c r="C4382">
        <v>9360</v>
      </c>
      <c r="D4382">
        <v>4381</v>
      </c>
      <c r="E4382">
        <v>25</v>
      </c>
      <c r="F4382" s="8" t="str">
        <f t="shared" si="136"/>
        <v>insert into Inventario values (4381,69,9360,4381,25);</v>
      </c>
    </row>
    <row r="4383" spans="1:6" x14ac:dyDescent="0.25">
      <c r="A4383" s="8">
        <f t="shared" si="137"/>
        <v>4382</v>
      </c>
      <c r="B4383">
        <v>13</v>
      </c>
      <c r="C4383">
        <v>1560</v>
      </c>
      <c r="D4383">
        <v>4382</v>
      </c>
      <c r="E4383">
        <v>26</v>
      </c>
      <c r="F4383" s="8" t="str">
        <f t="shared" si="136"/>
        <v>insert into Inventario values (4382,13,1560,4382,26);</v>
      </c>
    </row>
    <row r="4384" spans="1:6" x14ac:dyDescent="0.25">
      <c r="A4384" s="8">
        <f t="shared" si="137"/>
        <v>4383</v>
      </c>
      <c r="B4384">
        <v>16</v>
      </c>
      <c r="C4384">
        <v>2028</v>
      </c>
      <c r="D4384">
        <v>4383</v>
      </c>
      <c r="E4384">
        <v>27</v>
      </c>
      <c r="F4384" s="8" t="str">
        <f t="shared" si="136"/>
        <v>insert into Inventario values (4383,16,2028,4383,27);</v>
      </c>
    </row>
    <row r="4385" spans="1:6" x14ac:dyDescent="0.25">
      <c r="A4385" s="8">
        <f t="shared" si="137"/>
        <v>4384</v>
      </c>
      <c r="B4385">
        <v>21</v>
      </c>
      <c r="C4385">
        <v>2808</v>
      </c>
      <c r="D4385">
        <v>4384</v>
      </c>
      <c r="E4385">
        <v>28</v>
      </c>
      <c r="F4385" s="8" t="str">
        <f t="shared" si="136"/>
        <v>insert into Inventario values (4384,21,2808,4384,28);</v>
      </c>
    </row>
    <row r="4386" spans="1:6" x14ac:dyDescent="0.25">
      <c r="A4386" s="8">
        <f t="shared" si="137"/>
        <v>4385</v>
      </c>
      <c r="B4386">
        <v>20</v>
      </c>
      <c r="C4386">
        <v>2652</v>
      </c>
      <c r="D4386">
        <v>4385</v>
      </c>
      <c r="E4386">
        <v>29</v>
      </c>
      <c r="F4386" s="8" t="str">
        <f t="shared" si="136"/>
        <v>insert into Inventario values (4385,20,2652,4385,29);</v>
      </c>
    </row>
    <row r="4387" spans="1:6" x14ac:dyDescent="0.25">
      <c r="A4387" s="8">
        <f t="shared" si="137"/>
        <v>4386</v>
      </c>
      <c r="B4387">
        <v>27</v>
      </c>
      <c r="C4387">
        <v>3588</v>
      </c>
      <c r="D4387">
        <v>4386</v>
      </c>
      <c r="E4387">
        <v>30</v>
      </c>
      <c r="F4387" s="8" t="str">
        <f t="shared" si="136"/>
        <v>insert into Inventario values (4386,27,3588,4386,30);</v>
      </c>
    </row>
    <row r="4388" spans="1:6" x14ac:dyDescent="0.25">
      <c r="A4388" s="8">
        <f t="shared" si="137"/>
        <v>4387</v>
      </c>
      <c r="B4388">
        <v>29</v>
      </c>
      <c r="C4388">
        <v>3900</v>
      </c>
      <c r="D4388">
        <v>4387</v>
      </c>
      <c r="E4388">
        <v>31</v>
      </c>
      <c r="F4388" s="8" t="str">
        <f t="shared" si="136"/>
        <v>insert into Inventario values (4387,29,3900,4387,31);</v>
      </c>
    </row>
    <row r="4389" spans="1:6" x14ac:dyDescent="0.25">
      <c r="A4389" s="8">
        <f t="shared" si="137"/>
        <v>4388</v>
      </c>
      <c r="B4389">
        <v>15</v>
      </c>
      <c r="C4389">
        <v>1872</v>
      </c>
      <c r="D4389">
        <v>4388</v>
      </c>
      <c r="E4389">
        <v>32</v>
      </c>
      <c r="F4389" s="8" t="str">
        <f t="shared" si="136"/>
        <v>insert into Inventario values (4388,15,1872,4388,32);</v>
      </c>
    </row>
    <row r="4390" spans="1:6" x14ac:dyDescent="0.25">
      <c r="A4390" s="8">
        <f t="shared" si="137"/>
        <v>4389</v>
      </c>
      <c r="B4390">
        <v>21</v>
      </c>
      <c r="C4390">
        <v>2652</v>
      </c>
      <c r="D4390">
        <v>4389</v>
      </c>
      <c r="E4390">
        <v>33</v>
      </c>
      <c r="F4390" s="8" t="str">
        <f t="shared" si="136"/>
        <v>insert into Inventario values (4389,21,2652,4389,33);</v>
      </c>
    </row>
    <row r="4391" spans="1:6" x14ac:dyDescent="0.25">
      <c r="A4391" s="8">
        <f t="shared" si="137"/>
        <v>4390</v>
      </c>
      <c r="B4391">
        <v>29</v>
      </c>
      <c r="C4391">
        <v>3900</v>
      </c>
      <c r="D4391">
        <v>4390</v>
      </c>
      <c r="E4391">
        <v>1</v>
      </c>
      <c r="F4391" s="8" t="str">
        <f t="shared" si="136"/>
        <v>insert into Inventario values (4390,29,3900,4390,1);</v>
      </c>
    </row>
    <row r="4392" spans="1:6" x14ac:dyDescent="0.25">
      <c r="A4392" s="8">
        <f t="shared" si="137"/>
        <v>4391</v>
      </c>
      <c r="B4392">
        <v>24</v>
      </c>
      <c r="C4392">
        <v>3120</v>
      </c>
      <c r="D4392">
        <v>4391</v>
      </c>
      <c r="E4392">
        <v>2</v>
      </c>
      <c r="F4392" s="8" t="str">
        <f t="shared" si="136"/>
        <v>insert into Inventario values (4391,24,3120,4391,2);</v>
      </c>
    </row>
    <row r="4393" spans="1:6" x14ac:dyDescent="0.25">
      <c r="A4393" s="8">
        <f t="shared" si="137"/>
        <v>4392</v>
      </c>
      <c r="B4393">
        <v>32</v>
      </c>
      <c r="C4393">
        <v>4368</v>
      </c>
      <c r="D4393">
        <v>4392</v>
      </c>
      <c r="E4393">
        <v>3</v>
      </c>
      <c r="F4393" s="8" t="str">
        <f t="shared" si="136"/>
        <v>insert into Inventario values (4392,32,4368,4392,3);</v>
      </c>
    </row>
    <row r="4394" spans="1:6" x14ac:dyDescent="0.25">
      <c r="A4394" s="8">
        <f t="shared" si="137"/>
        <v>4393</v>
      </c>
      <c r="B4394">
        <v>36</v>
      </c>
      <c r="C4394">
        <v>4680</v>
      </c>
      <c r="D4394">
        <v>4393</v>
      </c>
      <c r="E4394">
        <v>4</v>
      </c>
      <c r="F4394" s="8" t="str">
        <f t="shared" si="136"/>
        <v>insert into Inventario values (4393,36,4680,4393,4);</v>
      </c>
    </row>
    <row r="4395" spans="1:6" x14ac:dyDescent="0.25">
      <c r="A4395" s="8">
        <f t="shared" si="137"/>
        <v>4394</v>
      </c>
      <c r="B4395">
        <v>17</v>
      </c>
      <c r="C4395">
        <v>2184</v>
      </c>
      <c r="D4395">
        <v>4394</v>
      </c>
      <c r="E4395">
        <v>5</v>
      </c>
      <c r="F4395" s="8" t="str">
        <f t="shared" si="136"/>
        <v>insert into Inventario values (4394,17,2184,4394,5);</v>
      </c>
    </row>
    <row r="4396" spans="1:6" x14ac:dyDescent="0.25">
      <c r="A4396" s="8">
        <f t="shared" si="137"/>
        <v>4395</v>
      </c>
      <c r="B4396">
        <v>12</v>
      </c>
      <c r="C4396">
        <v>1326</v>
      </c>
      <c r="D4396">
        <v>4395</v>
      </c>
      <c r="E4396">
        <v>6</v>
      </c>
      <c r="F4396" s="8" t="str">
        <f t="shared" si="136"/>
        <v>insert into Inventario values (4395,12,1326,4395,6);</v>
      </c>
    </row>
    <row r="4397" spans="1:6" x14ac:dyDescent="0.25">
      <c r="A4397" s="8">
        <f t="shared" si="137"/>
        <v>4396</v>
      </c>
      <c r="B4397">
        <v>28</v>
      </c>
      <c r="C4397">
        <v>3744</v>
      </c>
      <c r="D4397">
        <v>4396</v>
      </c>
      <c r="E4397">
        <v>7</v>
      </c>
      <c r="F4397" s="8" t="str">
        <f t="shared" si="136"/>
        <v>insert into Inventario values (4396,28,3744,4396,7);</v>
      </c>
    </row>
    <row r="4398" spans="1:6" x14ac:dyDescent="0.25">
      <c r="A4398" s="8">
        <f t="shared" si="137"/>
        <v>4397</v>
      </c>
      <c r="B4398">
        <v>20</v>
      </c>
      <c r="C4398">
        <v>2652</v>
      </c>
      <c r="D4398">
        <v>4397</v>
      </c>
      <c r="E4398">
        <v>8</v>
      </c>
      <c r="F4398" s="8" t="str">
        <f t="shared" si="136"/>
        <v>insert into Inventario values (4397,20,2652,4397,8);</v>
      </c>
    </row>
    <row r="4399" spans="1:6" x14ac:dyDescent="0.25">
      <c r="A4399" s="8">
        <f t="shared" si="137"/>
        <v>4398</v>
      </c>
      <c r="B4399">
        <v>37</v>
      </c>
      <c r="C4399">
        <v>4992</v>
      </c>
      <c r="D4399">
        <v>4398</v>
      </c>
      <c r="E4399">
        <v>9</v>
      </c>
      <c r="F4399" s="8" t="str">
        <f t="shared" si="136"/>
        <v>insert into Inventario values (4398,37,4992,4398,9);</v>
      </c>
    </row>
    <row r="4400" spans="1:6" x14ac:dyDescent="0.25">
      <c r="A4400" s="8">
        <f t="shared" si="137"/>
        <v>4399</v>
      </c>
      <c r="B4400">
        <v>31</v>
      </c>
      <c r="C4400">
        <v>4212</v>
      </c>
      <c r="D4400">
        <v>4399</v>
      </c>
      <c r="E4400">
        <v>10</v>
      </c>
      <c r="F4400" s="8" t="str">
        <f t="shared" si="136"/>
        <v>insert into Inventario values (4399,31,4212,4399,10);</v>
      </c>
    </row>
    <row r="4401" spans="1:6" x14ac:dyDescent="0.25">
      <c r="A4401" s="8">
        <f t="shared" si="137"/>
        <v>4400</v>
      </c>
      <c r="B4401">
        <v>48</v>
      </c>
      <c r="C4401">
        <v>6396</v>
      </c>
      <c r="D4401">
        <v>4400</v>
      </c>
      <c r="E4401">
        <v>11</v>
      </c>
      <c r="F4401" s="8" t="str">
        <f t="shared" si="136"/>
        <v>insert into Inventario values (4400,48,6396,4400,11);</v>
      </c>
    </row>
    <row r="4402" spans="1:6" x14ac:dyDescent="0.25">
      <c r="A4402" s="8">
        <f t="shared" si="137"/>
        <v>4401</v>
      </c>
      <c r="B4402">
        <v>23</v>
      </c>
      <c r="C4402">
        <v>3120</v>
      </c>
      <c r="D4402">
        <v>4401</v>
      </c>
      <c r="E4402">
        <v>12</v>
      </c>
      <c r="F4402" s="8" t="str">
        <f t="shared" si="136"/>
        <v>insert into Inventario values (4401,23,3120,4401,12);</v>
      </c>
    </row>
    <row r="4403" spans="1:6" x14ac:dyDescent="0.25">
      <c r="A4403" s="8">
        <f t="shared" si="137"/>
        <v>4402</v>
      </c>
      <c r="B4403">
        <v>41</v>
      </c>
      <c r="C4403">
        <v>5616</v>
      </c>
      <c r="D4403">
        <v>4402</v>
      </c>
      <c r="E4403">
        <v>13</v>
      </c>
      <c r="F4403" s="8" t="str">
        <f t="shared" si="136"/>
        <v>insert into Inventario values (4402,41,5616,4402,13);</v>
      </c>
    </row>
    <row r="4404" spans="1:6" x14ac:dyDescent="0.25">
      <c r="A4404" s="8">
        <f t="shared" si="137"/>
        <v>4403</v>
      </c>
      <c r="B4404">
        <v>38</v>
      </c>
      <c r="C4404">
        <v>5148</v>
      </c>
      <c r="D4404">
        <v>4403</v>
      </c>
      <c r="E4404">
        <v>14</v>
      </c>
      <c r="F4404" s="8" t="str">
        <f t="shared" si="136"/>
        <v>insert into Inventario values (4403,38,5148,4403,14);</v>
      </c>
    </row>
    <row r="4405" spans="1:6" x14ac:dyDescent="0.25">
      <c r="A4405" s="8">
        <f t="shared" si="137"/>
        <v>4404</v>
      </c>
      <c r="B4405">
        <v>57</v>
      </c>
      <c r="C4405">
        <v>7800</v>
      </c>
      <c r="D4405">
        <v>4404</v>
      </c>
      <c r="E4405">
        <v>15</v>
      </c>
      <c r="F4405" s="8" t="str">
        <f t="shared" si="136"/>
        <v>insert into Inventario values (4404,57,7800,4404,15);</v>
      </c>
    </row>
    <row r="4406" spans="1:6" x14ac:dyDescent="0.25">
      <c r="A4406" s="8">
        <f t="shared" si="137"/>
        <v>4405</v>
      </c>
      <c r="B4406">
        <v>49</v>
      </c>
      <c r="C4406">
        <v>6708</v>
      </c>
      <c r="D4406">
        <v>4405</v>
      </c>
      <c r="E4406">
        <v>16</v>
      </c>
      <c r="F4406" s="8" t="str">
        <f t="shared" si="136"/>
        <v>insert into Inventario values (4405,49,6708,4405,16);</v>
      </c>
    </row>
    <row r="4407" spans="1:6" x14ac:dyDescent="0.25">
      <c r="A4407" s="8">
        <f t="shared" si="137"/>
        <v>4406</v>
      </c>
      <c r="B4407">
        <v>52</v>
      </c>
      <c r="C4407">
        <v>7020</v>
      </c>
      <c r="D4407">
        <v>4406</v>
      </c>
      <c r="E4407">
        <v>17</v>
      </c>
      <c r="F4407" s="8" t="str">
        <f t="shared" si="136"/>
        <v>insert into Inventario values (4406,52,7020,4406,17);</v>
      </c>
    </row>
    <row r="4408" spans="1:6" x14ac:dyDescent="0.25">
      <c r="A4408" s="8">
        <f t="shared" si="137"/>
        <v>4407</v>
      </c>
      <c r="B4408">
        <v>23</v>
      </c>
      <c r="C4408">
        <v>3042</v>
      </c>
      <c r="D4408">
        <v>4407</v>
      </c>
      <c r="E4408">
        <v>18</v>
      </c>
      <c r="F4408" s="8" t="str">
        <f t="shared" si="136"/>
        <v>insert into Inventario values (4407,23,3042,4407,18);</v>
      </c>
    </row>
    <row r="4409" spans="1:6" x14ac:dyDescent="0.25">
      <c r="A4409" s="8">
        <f t="shared" si="137"/>
        <v>4408</v>
      </c>
      <c r="B4409">
        <v>38</v>
      </c>
      <c r="C4409">
        <v>5148</v>
      </c>
      <c r="D4409">
        <v>4408</v>
      </c>
      <c r="E4409">
        <v>19</v>
      </c>
      <c r="F4409" s="8" t="str">
        <f t="shared" si="136"/>
        <v>insert into Inventario values (4408,38,5148,4408,19);</v>
      </c>
    </row>
    <row r="4410" spans="1:6" x14ac:dyDescent="0.25">
      <c r="A4410" s="8">
        <f t="shared" si="137"/>
        <v>4409</v>
      </c>
      <c r="B4410">
        <v>14</v>
      </c>
      <c r="C4410">
        <v>1872</v>
      </c>
      <c r="D4410">
        <v>4409</v>
      </c>
      <c r="E4410">
        <v>20</v>
      </c>
      <c r="F4410" s="8" t="str">
        <f t="shared" si="136"/>
        <v>insert into Inventario values (4409,14,1872,4409,20);</v>
      </c>
    </row>
    <row r="4411" spans="1:6" x14ac:dyDescent="0.25">
      <c r="A4411" s="8">
        <f t="shared" si="137"/>
        <v>4410</v>
      </c>
      <c r="B4411">
        <v>100</v>
      </c>
      <c r="C4411">
        <v>13572</v>
      </c>
      <c r="D4411">
        <v>4410</v>
      </c>
      <c r="E4411">
        <v>21</v>
      </c>
      <c r="F4411" s="8" t="str">
        <f t="shared" si="136"/>
        <v>insert into Inventario values (4410,100,13572,4410,21);</v>
      </c>
    </row>
    <row r="4412" spans="1:6" x14ac:dyDescent="0.25">
      <c r="A4412" s="8">
        <f t="shared" si="137"/>
        <v>4411</v>
      </c>
      <c r="B4412">
        <v>87</v>
      </c>
      <c r="C4412">
        <v>11856</v>
      </c>
      <c r="D4412">
        <v>4411</v>
      </c>
      <c r="E4412">
        <v>22</v>
      </c>
      <c r="F4412" s="8" t="str">
        <f t="shared" si="136"/>
        <v>insert into Inventario values (4411,87,11856,4411,22);</v>
      </c>
    </row>
    <row r="4413" spans="1:6" x14ac:dyDescent="0.25">
      <c r="A4413" s="8">
        <f t="shared" si="137"/>
        <v>4412</v>
      </c>
      <c r="B4413">
        <v>34</v>
      </c>
      <c r="C4413">
        <v>4524</v>
      </c>
      <c r="D4413">
        <v>4412</v>
      </c>
      <c r="E4413">
        <v>23</v>
      </c>
      <c r="F4413" s="8" t="str">
        <f t="shared" si="136"/>
        <v>insert into Inventario values (4412,34,4524,4412,23);</v>
      </c>
    </row>
    <row r="4414" spans="1:6" x14ac:dyDescent="0.25">
      <c r="A4414" s="8">
        <f t="shared" si="137"/>
        <v>4413</v>
      </c>
      <c r="B4414">
        <v>14</v>
      </c>
      <c r="C4414">
        <v>1872</v>
      </c>
      <c r="D4414">
        <v>4413</v>
      </c>
      <c r="E4414">
        <v>24</v>
      </c>
      <c r="F4414" s="8" t="str">
        <f t="shared" si="136"/>
        <v>insert into Inventario values (4413,14,1872,4413,24);</v>
      </c>
    </row>
    <row r="4415" spans="1:6" x14ac:dyDescent="0.25">
      <c r="A4415" s="8">
        <f t="shared" si="137"/>
        <v>4414</v>
      </c>
      <c r="B4415">
        <v>63</v>
      </c>
      <c r="C4415">
        <v>8580</v>
      </c>
      <c r="D4415">
        <v>4414</v>
      </c>
      <c r="E4415">
        <v>25</v>
      </c>
      <c r="F4415" s="8" t="str">
        <f t="shared" si="136"/>
        <v>insert into Inventario values (4414,63,8580,4414,25);</v>
      </c>
    </row>
    <row r="4416" spans="1:6" x14ac:dyDescent="0.25">
      <c r="A4416" s="8">
        <f t="shared" si="137"/>
        <v>4415</v>
      </c>
      <c r="B4416">
        <v>34</v>
      </c>
      <c r="C4416">
        <v>4524</v>
      </c>
      <c r="D4416">
        <v>4415</v>
      </c>
      <c r="E4416">
        <v>26</v>
      </c>
      <c r="F4416" s="8" t="str">
        <f t="shared" si="136"/>
        <v>insert into Inventario values (4415,34,4524,4415,26);</v>
      </c>
    </row>
    <row r="4417" spans="1:6" x14ac:dyDescent="0.25">
      <c r="A4417" s="8">
        <f t="shared" si="137"/>
        <v>4416</v>
      </c>
      <c r="B4417">
        <v>104</v>
      </c>
      <c r="C4417">
        <v>14118</v>
      </c>
      <c r="D4417">
        <v>4416</v>
      </c>
      <c r="E4417">
        <v>27</v>
      </c>
      <c r="F4417" s="8" t="str">
        <f t="shared" si="136"/>
        <v>insert into Inventario values (4416,104,14118,4416,27);</v>
      </c>
    </row>
    <row r="4418" spans="1:6" x14ac:dyDescent="0.25">
      <c r="A4418" s="8">
        <f t="shared" si="137"/>
        <v>4417</v>
      </c>
      <c r="B4418">
        <v>89</v>
      </c>
      <c r="C4418">
        <v>12168</v>
      </c>
      <c r="D4418">
        <v>4417</v>
      </c>
      <c r="E4418">
        <v>28</v>
      </c>
      <c r="F4418" s="8" t="str">
        <f t="shared" si="136"/>
        <v>insert into Inventario values (4417,89,12168,4417,28);</v>
      </c>
    </row>
    <row r="4419" spans="1:6" x14ac:dyDescent="0.25">
      <c r="A4419" s="8">
        <f t="shared" si="137"/>
        <v>4418</v>
      </c>
      <c r="B4419">
        <v>24</v>
      </c>
      <c r="C4419">
        <v>3198</v>
      </c>
      <c r="D4419">
        <v>4418</v>
      </c>
      <c r="E4419">
        <v>29</v>
      </c>
      <c r="F4419" s="8" t="str">
        <f t="shared" ref="F4419:F4482" si="138">"insert into Inventario values ("&amp;A4419&amp;","&amp;B4419&amp;","&amp;C4419&amp;","&amp;D4419&amp;","&amp;E4419&amp;");"</f>
        <v>insert into Inventario values (4418,24,3198,4418,29);</v>
      </c>
    </row>
    <row r="4420" spans="1:6" x14ac:dyDescent="0.25">
      <c r="A4420" s="8">
        <f t="shared" ref="A4420:A4483" si="139">+A4419+1</f>
        <v>4419</v>
      </c>
      <c r="B4420">
        <v>38</v>
      </c>
      <c r="C4420">
        <v>5148</v>
      </c>
      <c r="D4420">
        <v>4419</v>
      </c>
      <c r="E4420">
        <v>30</v>
      </c>
      <c r="F4420" s="8" t="str">
        <f t="shared" si="138"/>
        <v>insert into Inventario values (4419,38,5148,4419,30);</v>
      </c>
    </row>
    <row r="4421" spans="1:6" x14ac:dyDescent="0.25">
      <c r="A4421" s="8">
        <f t="shared" si="139"/>
        <v>4420</v>
      </c>
      <c r="B4421">
        <v>16</v>
      </c>
      <c r="C4421">
        <v>2184</v>
      </c>
      <c r="D4421">
        <v>4420</v>
      </c>
      <c r="E4421">
        <v>31</v>
      </c>
      <c r="F4421" s="8" t="str">
        <f t="shared" si="138"/>
        <v>insert into Inventario values (4420,16,2184,4420,31);</v>
      </c>
    </row>
    <row r="4422" spans="1:6" x14ac:dyDescent="0.25">
      <c r="A4422" s="8">
        <f t="shared" si="139"/>
        <v>4421</v>
      </c>
      <c r="B4422">
        <v>100</v>
      </c>
      <c r="C4422">
        <v>13572</v>
      </c>
      <c r="D4422">
        <v>4421</v>
      </c>
      <c r="E4422">
        <v>32</v>
      </c>
      <c r="F4422" s="8" t="str">
        <f t="shared" si="138"/>
        <v>insert into Inventario values (4421,100,13572,4421,32);</v>
      </c>
    </row>
    <row r="4423" spans="1:6" x14ac:dyDescent="0.25">
      <c r="A4423" s="8">
        <f t="shared" si="139"/>
        <v>4422</v>
      </c>
      <c r="B4423">
        <v>23</v>
      </c>
      <c r="C4423">
        <v>3042</v>
      </c>
      <c r="D4423">
        <v>4422</v>
      </c>
      <c r="E4423">
        <v>33</v>
      </c>
      <c r="F4423" s="8" t="str">
        <f t="shared" si="138"/>
        <v>insert into Inventario values (4422,23,3042,4422,33);</v>
      </c>
    </row>
    <row r="4424" spans="1:6" x14ac:dyDescent="0.25">
      <c r="A4424" s="8">
        <f t="shared" si="139"/>
        <v>4423</v>
      </c>
      <c r="B4424">
        <v>40</v>
      </c>
      <c r="C4424">
        <v>5460</v>
      </c>
      <c r="D4424">
        <v>4423</v>
      </c>
      <c r="E4424">
        <v>1</v>
      </c>
      <c r="F4424" s="8" t="str">
        <f t="shared" si="138"/>
        <v>insert into Inventario values (4423,40,5460,4423,1);</v>
      </c>
    </row>
    <row r="4425" spans="1:6" x14ac:dyDescent="0.25">
      <c r="A4425" s="8">
        <f t="shared" si="139"/>
        <v>4424</v>
      </c>
      <c r="B4425">
        <v>20</v>
      </c>
      <c r="C4425">
        <v>2652</v>
      </c>
      <c r="D4425">
        <v>4424</v>
      </c>
      <c r="E4425">
        <v>2</v>
      </c>
      <c r="F4425" s="8" t="str">
        <f t="shared" si="138"/>
        <v>insert into Inventario values (4424,20,2652,4424,2);</v>
      </c>
    </row>
    <row r="4426" spans="1:6" x14ac:dyDescent="0.25">
      <c r="A4426" s="8">
        <f t="shared" si="139"/>
        <v>4425</v>
      </c>
      <c r="B4426">
        <v>100</v>
      </c>
      <c r="C4426">
        <v>13884</v>
      </c>
      <c r="D4426">
        <v>4425</v>
      </c>
      <c r="E4426">
        <v>3</v>
      </c>
      <c r="F4426" s="8" t="str">
        <f t="shared" si="138"/>
        <v>insert into Inventario values (4425,100,13884,4425,3);</v>
      </c>
    </row>
    <row r="4427" spans="1:6" x14ac:dyDescent="0.25">
      <c r="A4427" s="8">
        <f t="shared" si="139"/>
        <v>4426</v>
      </c>
      <c r="B4427">
        <v>103</v>
      </c>
      <c r="C4427">
        <v>14040</v>
      </c>
      <c r="D4427">
        <v>4426</v>
      </c>
      <c r="E4427">
        <v>4</v>
      </c>
      <c r="F4427" s="8" t="str">
        <f t="shared" si="138"/>
        <v>insert into Inventario values (4426,103,14040,4426,4);</v>
      </c>
    </row>
    <row r="4428" spans="1:6" x14ac:dyDescent="0.25">
      <c r="A4428" s="8">
        <f t="shared" si="139"/>
        <v>4427</v>
      </c>
      <c r="B4428">
        <v>63</v>
      </c>
      <c r="C4428">
        <v>8580</v>
      </c>
      <c r="D4428">
        <v>4427</v>
      </c>
      <c r="E4428">
        <v>5</v>
      </c>
      <c r="F4428" s="8" t="str">
        <f t="shared" si="138"/>
        <v>insert into Inventario values (4427,63,8580,4427,5);</v>
      </c>
    </row>
    <row r="4429" spans="1:6" x14ac:dyDescent="0.25">
      <c r="A4429" s="8">
        <f t="shared" si="139"/>
        <v>4428</v>
      </c>
      <c r="B4429">
        <v>59</v>
      </c>
      <c r="C4429">
        <v>8112</v>
      </c>
      <c r="D4429">
        <v>4428</v>
      </c>
      <c r="E4429">
        <v>6</v>
      </c>
      <c r="F4429" s="8" t="str">
        <f t="shared" si="138"/>
        <v>insert into Inventario values (4428,59,8112,4428,6);</v>
      </c>
    </row>
    <row r="4430" spans="1:6" x14ac:dyDescent="0.25">
      <c r="A4430" s="8">
        <f t="shared" si="139"/>
        <v>4429</v>
      </c>
      <c r="B4430">
        <v>27</v>
      </c>
      <c r="C4430">
        <v>3588</v>
      </c>
      <c r="D4430">
        <v>4429</v>
      </c>
      <c r="E4430">
        <v>7</v>
      </c>
      <c r="F4430" s="8" t="str">
        <f t="shared" si="138"/>
        <v>insert into Inventario values (4429,27,3588,4429,7);</v>
      </c>
    </row>
    <row r="4431" spans="1:6" x14ac:dyDescent="0.25">
      <c r="A4431" s="8">
        <f t="shared" si="139"/>
        <v>4430</v>
      </c>
      <c r="B4431">
        <v>67</v>
      </c>
      <c r="C4431">
        <v>9048</v>
      </c>
      <c r="D4431">
        <v>4430</v>
      </c>
      <c r="E4431">
        <v>8</v>
      </c>
      <c r="F4431" s="8" t="str">
        <f t="shared" si="138"/>
        <v>insert into Inventario values (4430,67,9048,4430,8);</v>
      </c>
    </row>
    <row r="4432" spans="1:6" x14ac:dyDescent="0.25">
      <c r="A4432" s="8">
        <f t="shared" si="139"/>
        <v>4431</v>
      </c>
      <c r="B4432">
        <v>24</v>
      </c>
      <c r="C4432">
        <v>3744</v>
      </c>
      <c r="D4432">
        <v>4431</v>
      </c>
      <c r="E4432">
        <v>9</v>
      </c>
      <c r="F4432" s="8" t="str">
        <f t="shared" si="138"/>
        <v>insert into Inventario values (4431,24,3744,4431,9);</v>
      </c>
    </row>
    <row r="4433" spans="1:6" x14ac:dyDescent="0.25">
      <c r="A4433" s="8">
        <f t="shared" si="139"/>
        <v>4432</v>
      </c>
      <c r="B4433">
        <v>34</v>
      </c>
      <c r="C4433">
        <v>4524</v>
      </c>
      <c r="D4433">
        <v>4432</v>
      </c>
      <c r="E4433">
        <v>10</v>
      </c>
      <c r="F4433" s="8" t="str">
        <f t="shared" si="138"/>
        <v>insert into Inventario values (4432,34,4524,4432,10);</v>
      </c>
    </row>
    <row r="4434" spans="1:6" x14ac:dyDescent="0.25">
      <c r="A4434" s="8">
        <f t="shared" si="139"/>
        <v>4433</v>
      </c>
      <c r="B4434">
        <v>34</v>
      </c>
      <c r="C4434">
        <v>4602</v>
      </c>
      <c r="D4434">
        <v>4433</v>
      </c>
      <c r="E4434">
        <v>11</v>
      </c>
      <c r="F4434" s="8" t="str">
        <f t="shared" si="138"/>
        <v>insert into Inventario values (4433,34,4602,4433,11);</v>
      </c>
    </row>
    <row r="4435" spans="1:6" x14ac:dyDescent="0.25">
      <c r="A4435" s="8">
        <f t="shared" si="139"/>
        <v>4434</v>
      </c>
      <c r="B4435">
        <v>34</v>
      </c>
      <c r="C4435">
        <v>4602</v>
      </c>
      <c r="D4435">
        <v>4434</v>
      </c>
      <c r="E4435">
        <v>12</v>
      </c>
      <c r="F4435" s="8" t="str">
        <f t="shared" si="138"/>
        <v>insert into Inventario values (4434,34,4602,4434,12);</v>
      </c>
    </row>
    <row r="4436" spans="1:6" x14ac:dyDescent="0.25">
      <c r="A4436" s="8">
        <f t="shared" si="139"/>
        <v>4435</v>
      </c>
      <c r="B4436">
        <v>34</v>
      </c>
      <c r="C4436">
        <v>4602</v>
      </c>
      <c r="D4436">
        <v>4435</v>
      </c>
      <c r="E4436">
        <v>13</v>
      </c>
      <c r="F4436" s="8" t="str">
        <f t="shared" si="138"/>
        <v>insert into Inventario values (4435,34,4602,4435,13);</v>
      </c>
    </row>
    <row r="4437" spans="1:6" x14ac:dyDescent="0.25">
      <c r="A4437" s="8">
        <f t="shared" si="139"/>
        <v>4436</v>
      </c>
      <c r="B4437">
        <v>28</v>
      </c>
      <c r="C4437">
        <v>3744</v>
      </c>
      <c r="D4437">
        <v>4436</v>
      </c>
      <c r="E4437">
        <v>14</v>
      </c>
      <c r="F4437" s="8" t="str">
        <f t="shared" si="138"/>
        <v>insert into Inventario values (4436,28,3744,4436,14);</v>
      </c>
    </row>
    <row r="4438" spans="1:6" x14ac:dyDescent="0.25">
      <c r="A4438" s="8">
        <f t="shared" si="139"/>
        <v>4437</v>
      </c>
      <c r="B4438">
        <v>34</v>
      </c>
      <c r="C4438">
        <v>4524</v>
      </c>
      <c r="D4438">
        <v>4437</v>
      </c>
      <c r="E4438">
        <v>15</v>
      </c>
      <c r="F4438" s="8" t="str">
        <f t="shared" si="138"/>
        <v>insert into Inventario values (4437,34,4524,4437,15);</v>
      </c>
    </row>
    <row r="4439" spans="1:6" x14ac:dyDescent="0.25">
      <c r="A4439" s="8">
        <f t="shared" si="139"/>
        <v>4438</v>
      </c>
      <c r="B4439">
        <v>34</v>
      </c>
      <c r="C4439">
        <v>4602</v>
      </c>
      <c r="D4439">
        <v>4438</v>
      </c>
      <c r="E4439">
        <v>16</v>
      </c>
      <c r="F4439" s="8" t="str">
        <f t="shared" si="138"/>
        <v>insert into Inventario values (4438,34,4602,4438,16);</v>
      </c>
    </row>
    <row r="4440" spans="1:6" x14ac:dyDescent="0.25">
      <c r="A4440" s="8">
        <f t="shared" si="139"/>
        <v>4439</v>
      </c>
      <c r="B4440">
        <v>43</v>
      </c>
      <c r="C4440">
        <v>5850</v>
      </c>
      <c r="D4440">
        <v>4439</v>
      </c>
      <c r="E4440">
        <v>17</v>
      </c>
      <c r="F4440" s="8" t="str">
        <f t="shared" si="138"/>
        <v>insert into Inventario values (4439,43,5850,4439,17);</v>
      </c>
    </row>
    <row r="4441" spans="1:6" x14ac:dyDescent="0.25">
      <c r="A4441" s="8">
        <f t="shared" si="139"/>
        <v>4440</v>
      </c>
      <c r="B4441">
        <v>42</v>
      </c>
      <c r="C4441">
        <v>5616</v>
      </c>
      <c r="D4441">
        <v>4440</v>
      </c>
      <c r="E4441">
        <v>18</v>
      </c>
      <c r="F4441" s="8" t="str">
        <f t="shared" si="138"/>
        <v>insert into Inventario values (4440,42,5616,4440,18);</v>
      </c>
    </row>
    <row r="4442" spans="1:6" x14ac:dyDescent="0.25">
      <c r="A4442" s="8">
        <f t="shared" si="139"/>
        <v>4441</v>
      </c>
      <c r="B4442">
        <v>34</v>
      </c>
      <c r="C4442">
        <v>4602</v>
      </c>
      <c r="D4442">
        <v>4441</v>
      </c>
      <c r="E4442">
        <v>19</v>
      </c>
      <c r="F4442" s="8" t="str">
        <f t="shared" si="138"/>
        <v>insert into Inventario values (4441,34,4602,4441,19);</v>
      </c>
    </row>
    <row r="4443" spans="1:6" x14ac:dyDescent="0.25">
      <c r="A4443" s="8">
        <f t="shared" si="139"/>
        <v>4442</v>
      </c>
      <c r="B4443">
        <v>34</v>
      </c>
      <c r="C4443">
        <v>4602</v>
      </c>
      <c r="D4443">
        <v>4442</v>
      </c>
      <c r="E4443">
        <v>20</v>
      </c>
      <c r="F4443" s="8" t="str">
        <f t="shared" si="138"/>
        <v>insert into Inventario values (4442,34,4602,4442,20);</v>
      </c>
    </row>
    <row r="4444" spans="1:6" x14ac:dyDescent="0.25">
      <c r="A4444" s="8">
        <f t="shared" si="139"/>
        <v>4443</v>
      </c>
      <c r="B4444">
        <v>28</v>
      </c>
      <c r="C4444">
        <v>3822</v>
      </c>
      <c r="D4444">
        <v>4443</v>
      </c>
      <c r="E4444">
        <v>21</v>
      </c>
      <c r="F4444" s="8" t="str">
        <f t="shared" si="138"/>
        <v>insert into Inventario values (4443,28,3822,4443,21);</v>
      </c>
    </row>
    <row r="4445" spans="1:6" x14ac:dyDescent="0.25">
      <c r="A4445" s="8">
        <f t="shared" si="139"/>
        <v>4444</v>
      </c>
      <c r="B4445">
        <v>34</v>
      </c>
      <c r="C4445">
        <v>4524</v>
      </c>
      <c r="D4445">
        <v>4444</v>
      </c>
      <c r="E4445">
        <v>22</v>
      </c>
      <c r="F4445" s="8" t="str">
        <f t="shared" si="138"/>
        <v>insert into Inventario values (4444,34,4524,4444,22);</v>
      </c>
    </row>
    <row r="4446" spans="1:6" x14ac:dyDescent="0.25">
      <c r="A4446" s="8">
        <f t="shared" si="139"/>
        <v>4445</v>
      </c>
      <c r="B4446">
        <v>32</v>
      </c>
      <c r="C4446">
        <v>4368</v>
      </c>
      <c r="D4446">
        <v>4445</v>
      </c>
      <c r="E4446">
        <v>23</v>
      </c>
      <c r="F4446" s="8" t="str">
        <f t="shared" si="138"/>
        <v>insert into Inventario values (4445,32,4368,4445,23);</v>
      </c>
    </row>
    <row r="4447" spans="1:6" x14ac:dyDescent="0.25">
      <c r="A4447" s="8">
        <f t="shared" si="139"/>
        <v>4446</v>
      </c>
      <c r="B4447">
        <v>42</v>
      </c>
      <c r="C4447">
        <v>5616</v>
      </c>
      <c r="D4447">
        <v>4446</v>
      </c>
      <c r="E4447">
        <v>24</v>
      </c>
      <c r="F4447" s="8" t="str">
        <f t="shared" si="138"/>
        <v>insert into Inventario values (4446,42,5616,4446,24);</v>
      </c>
    </row>
    <row r="4448" spans="1:6" x14ac:dyDescent="0.25">
      <c r="A4448" s="8">
        <f t="shared" si="139"/>
        <v>4447</v>
      </c>
      <c r="B4448">
        <v>34</v>
      </c>
      <c r="C4448">
        <v>4602</v>
      </c>
      <c r="D4448">
        <v>4447</v>
      </c>
      <c r="E4448">
        <v>25</v>
      </c>
      <c r="F4448" s="8" t="str">
        <f t="shared" si="138"/>
        <v>insert into Inventario values (4447,34,4602,4447,25);</v>
      </c>
    </row>
    <row r="4449" spans="1:6" x14ac:dyDescent="0.25">
      <c r="A4449" s="8">
        <f t="shared" si="139"/>
        <v>4448</v>
      </c>
      <c r="B4449">
        <v>27</v>
      </c>
      <c r="C4449">
        <v>3666</v>
      </c>
      <c r="D4449">
        <v>4448</v>
      </c>
      <c r="E4449">
        <v>26</v>
      </c>
      <c r="F4449" s="8" t="str">
        <f t="shared" si="138"/>
        <v>insert into Inventario values (4448,27,3666,4448,26);</v>
      </c>
    </row>
    <row r="4450" spans="1:6" x14ac:dyDescent="0.25">
      <c r="A4450" s="8">
        <f t="shared" si="139"/>
        <v>4449</v>
      </c>
      <c r="B4450">
        <v>32</v>
      </c>
      <c r="C4450">
        <v>4446</v>
      </c>
      <c r="D4450">
        <v>4449</v>
      </c>
      <c r="E4450">
        <v>27</v>
      </c>
      <c r="F4450" s="8" t="str">
        <f t="shared" si="138"/>
        <v>insert into Inventario values (4449,32,4446,4449,27);</v>
      </c>
    </row>
    <row r="4451" spans="1:6" x14ac:dyDescent="0.25">
      <c r="A4451" s="8">
        <f t="shared" si="139"/>
        <v>4450</v>
      </c>
      <c r="B4451">
        <v>30</v>
      </c>
      <c r="C4451">
        <v>4212</v>
      </c>
      <c r="D4451">
        <v>4450</v>
      </c>
      <c r="E4451">
        <v>28</v>
      </c>
      <c r="F4451" s="8" t="str">
        <f t="shared" si="138"/>
        <v>insert into Inventario values (4450,30,4212,4450,28);</v>
      </c>
    </row>
    <row r="4452" spans="1:6" x14ac:dyDescent="0.25">
      <c r="A4452" s="8">
        <f t="shared" si="139"/>
        <v>4451</v>
      </c>
      <c r="B4452">
        <v>31</v>
      </c>
      <c r="C4452">
        <v>4368</v>
      </c>
      <c r="D4452">
        <v>4451</v>
      </c>
      <c r="E4452">
        <v>29</v>
      </c>
      <c r="F4452" s="8" t="str">
        <f t="shared" si="138"/>
        <v>insert into Inventario values (4451,31,4368,4451,29);</v>
      </c>
    </row>
    <row r="4453" spans="1:6" x14ac:dyDescent="0.25">
      <c r="A4453" s="8">
        <f t="shared" si="139"/>
        <v>4452</v>
      </c>
      <c r="B4453">
        <v>31</v>
      </c>
      <c r="C4453">
        <v>4368</v>
      </c>
      <c r="D4453">
        <v>4452</v>
      </c>
      <c r="E4453">
        <v>30</v>
      </c>
      <c r="F4453" s="8" t="str">
        <f t="shared" si="138"/>
        <v>insert into Inventario values (4452,31,4368,4452,30);</v>
      </c>
    </row>
    <row r="4454" spans="1:6" x14ac:dyDescent="0.25">
      <c r="A4454" s="8">
        <f t="shared" si="139"/>
        <v>4453</v>
      </c>
      <c r="B4454">
        <v>130</v>
      </c>
      <c r="C4454">
        <v>17706</v>
      </c>
      <c r="D4454">
        <v>4453</v>
      </c>
      <c r="E4454">
        <v>31</v>
      </c>
      <c r="F4454" s="8" t="str">
        <f t="shared" si="138"/>
        <v>insert into Inventario values (4453,130,17706,4453,31);</v>
      </c>
    </row>
    <row r="4455" spans="1:6" x14ac:dyDescent="0.25">
      <c r="A4455" s="8">
        <f t="shared" si="139"/>
        <v>4454</v>
      </c>
      <c r="B4455">
        <v>43</v>
      </c>
      <c r="C4455">
        <v>5850</v>
      </c>
      <c r="D4455">
        <v>4454</v>
      </c>
      <c r="E4455">
        <v>32</v>
      </c>
      <c r="F4455" s="8" t="str">
        <f t="shared" si="138"/>
        <v>insert into Inventario values (4454,43,5850,4454,32);</v>
      </c>
    </row>
    <row r="4456" spans="1:6" x14ac:dyDescent="0.25">
      <c r="A4456" s="8">
        <f t="shared" si="139"/>
        <v>4455</v>
      </c>
      <c r="B4456">
        <v>43</v>
      </c>
      <c r="C4456">
        <v>5850</v>
      </c>
      <c r="D4456">
        <v>4455</v>
      </c>
      <c r="E4456">
        <v>33</v>
      </c>
      <c r="F4456" s="8" t="str">
        <f t="shared" si="138"/>
        <v>insert into Inventario values (4455,43,5850,4455,33);</v>
      </c>
    </row>
    <row r="4457" spans="1:6" x14ac:dyDescent="0.25">
      <c r="A4457" s="8">
        <f t="shared" si="139"/>
        <v>4456</v>
      </c>
      <c r="B4457">
        <v>55</v>
      </c>
      <c r="C4457">
        <v>7722</v>
      </c>
      <c r="D4457">
        <v>4456</v>
      </c>
      <c r="E4457">
        <v>1</v>
      </c>
      <c r="F4457" s="8" t="str">
        <f t="shared" si="138"/>
        <v>insert into Inventario values (4456,55,7722,4456,1);</v>
      </c>
    </row>
    <row r="4458" spans="1:6" x14ac:dyDescent="0.25">
      <c r="A4458" s="8">
        <f t="shared" si="139"/>
        <v>4457</v>
      </c>
      <c r="B4458">
        <v>55</v>
      </c>
      <c r="C4458">
        <v>7722</v>
      </c>
      <c r="D4458">
        <v>4457</v>
      </c>
      <c r="E4458">
        <v>2</v>
      </c>
      <c r="F4458" s="8" t="str">
        <f t="shared" si="138"/>
        <v>insert into Inventario values (4457,55,7722,4457,2);</v>
      </c>
    </row>
    <row r="4459" spans="1:6" x14ac:dyDescent="0.25">
      <c r="A4459" s="8">
        <f t="shared" si="139"/>
        <v>4458</v>
      </c>
      <c r="B4459">
        <v>40</v>
      </c>
      <c r="C4459">
        <v>5460</v>
      </c>
      <c r="D4459">
        <v>4458</v>
      </c>
      <c r="E4459">
        <v>3</v>
      </c>
      <c r="F4459" s="8" t="str">
        <f t="shared" si="138"/>
        <v>insert into Inventario values (4458,40,5460,4458,3);</v>
      </c>
    </row>
    <row r="4460" spans="1:6" x14ac:dyDescent="0.25">
      <c r="A4460" s="8">
        <f t="shared" si="139"/>
        <v>4459</v>
      </c>
      <c r="B4460">
        <v>40</v>
      </c>
      <c r="C4460">
        <v>5460</v>
      </c>
      <c r="D4460">
        <v>4459</v>
      </c>
      <c r="E4460">
        <v>4</v>
      </c>
      <c r="F4460" s="8" t="str">
        <f t="shared" si="138"/>
        <v>insert into Inventario values (4459,40,5460,4459,4);</v>
      </c>
    </row>
    <row r="4461" spans="1:6" x14ac:dyDescent="0.25">
      <c r="A4461" s="8">
        <f t="shared" si="139"/>
        <v>4460</v>
      </c>
      <c r="B4461">
        <v>40</v>
      </c>
      <c r="C4461">
        <v>5460</v>
      </c>
      <c r="D4461">
        <v>4460</v>
      </c>
      <c r="E4461">
        <v>5</v>
      </c>
      <c r="F4461" s="8" t="str">
        <f t="shared" si="138"/>
        <v>insert into Inventario values (4460,40,5460,4460,5);</v>
      </c>
    </row>
    <row r="4462" spans="1:6" x14ac:dyDescent="0.25">
      <c r="A4462" s="8">
        <f t="shared" si="139"/>
        <v>4461</v>
      </c>
      <c r="B4462">
        <v>40</v>
      </c>
      <c r="C4462">
        <v>5460</v>
      </c>
      <c r="D4462">
        <v>4461</v>
      </c>
      <c r="E4462">
        <v>6</v>
      </c>
      <c r="F4462" s="8" t="str">
        <f t="shared" si="138"/>
        <v>insert into Inventario values (4461,40,5460,4461,6);</v>
      </c>
    </row>
    <row r="4463" spans="1:6" x14ac:dyDescent="0.25">
      <c r="A4463" s="8">
        <f t="shared" si="139"/>
        <v>4462</v>
      </c>
      <c r="B4463">
        <v>40</v>
      </c>
      <c r="C4463">
        <v>5460</v>
      </c>
      <c r="D4463">
        <v>4462</v>
      </c>
      <c r="E4463">
        <v>7</v>
      </c>
      <c r="F4463" s="8" t="str">
        <f t="shared" si="138"/>
        <v>insert into Inventario values (4462,40,5460,4462,7);</v>
      </c>
    </row>
    <row r="4464" spans="1:6" x14ac:dyDescent="0.25">
      <c r="A4464" s="8">
        <f t="shared" si="139"/>
        <v>4463</v>
      </c>
      <c r="B4464">
        <v>40</v>
      </c>
      <c r="C4464">
        <v>5460</v>
      </c>
      <c r="D4464">
        <v>4463</v>
      </c>
      <c r="E4464">
        <v>8</v>
      </c>
      <c r="F4464" s="8" t="str">
        <f t="shared" si="138"/>
        <v>insert into Inventario values (4463,40,5460,4463,8);</v>
      </c>
    </row>
    <row r="4465" spans="1:6" x14ac:dyDescent="0.25">
      <c r="A4465" s="8">
        <f t="shared" si="139"/>
        <v>4464</v>
      </c>
      <c r="B4465">
        <v>50</v>
      </c>
      <c r="C4465">
        <v>7020</v>
      </c>
      <c r="D4465">
        <v>4464</v>
      </c>
      <c r="E4465">
        <v>9</v>
      </c>
      <c r="F4465" s="8" t="str">
        <f t="shared" si="138"/>
        <v>insert into Inventario values (4464,50,7020,4464,9);</v>
      </c>
    </row>
    <row r="4466" spans="1:6" x14ac:dyDescent="0.25">
      <c r="A4466" s="8">
        <f t="shared" si="139"/>
        <v>4465</v>
      </c>
      <c r="B4466">
        <v>48</v>
      </c>
      <c r="C4466">
        <v>6708</v>
      </c>
      <c r="D4466">
        <v>4465</v>
      </c>
      <c r="E4466">
        <v>10</v>
      </c>
      <c r="F4466" s="8" t="str">
        <f t="shared" si="138"/>
        <v>insert into Inventario values (4465,48,6708,4465,10);</v>
      </c>
    </row>
    <row r="4467" spans="1:6" x14ac:dyDescent="0.25">
      <c r="A4467" s="8">
        <f t="shared" si="139"/>
        <v>4466</v>
      </c>
      <c r="B4467">
        <v>40</v>
      </c>
      <c r="C4467">
        <v>5460</v>
      </c>
      <c r="D4467">
        <v>4466</v>
      </c>
      <c r="E4467">
        <v>11</v>
      </c>
      <c r="F4467" s="8" t="str">
        <f t="shared" si="138"/>
        <v>insert into Inventario values (4466,40,5460,4466,11);</v>
      </c>
    </row>
    <row r="4468" spans="1:6" x14ac:dyDescent="0.25">
      <c r="A4468" s="8">
        <f t="shared" si="139"/>
        <v>4467</v>
      </c>
      <c r="B4468">
        <v>50</v>
      </c>
      <c r="C4468">
        <v>7020</v>
      </c>
      <c r="D4468">
        <v>4467</v>
      </c>
      <c r="E4468">
        <v>12</v>
      </c>
      <c r="F4468" s="8" t="str">
        <f t="shared" si="138"/>
        <v>insert into Inventario values (4467,50,7020,4467,12);</v>
      </c>
    </row>
    <row r="4469" spans="1:6" x14ac:dyDescent="0.25">
      <c r="A4469" s="8">
        <f t="shared" si="139"/>
        <v>4468</v>
      </c>
      <c r="B4469">
        <v>50</v>
      </c>
      <c r="C4469">
        <v>7020</v>
      </c>
      <c r="D4469">
        <v>4468</v>
      </c>
      <c r="E4469">
        <v>13</v>
      </c>
      <c r="F4469" s="8" t="str">
        <f t="shared" si="138"/>
        <v>insert into Inventario values (4468,50,7020,4468,13);</v>
      </c>
    </row>
    <row r="4470" spans="1:6" x14ac:dyDescent="0.25">
      <c r="A4470" s="8">
        <f t="shared" si="139"/>
        <v>4469</v>
      </c>
      <c r="B4470">
        <v>50</v>
      </c>
      <c r="C4470">
        <v>7020</v>
      </c>
      <c r="D4470">
        <v>4469</v>
      </c>
      <c r="E4470">
        <v>14</v>
      </c>
      <c r="F4470" s="8" t="str">
        <f t="shared" si="138"/>
        <v>insert into Inventario values (4469,50,7020,4469,14);</v>
      </c>
    </row>
    <row r="4471" spans="1:6" x14ac:dyDescent="0.25">
      <c r="A4471" s="8">
        <f t="shared" si="139"/>
        <v>4470</v>
      </c>
      <c r="B4471">
        <v>50</v>
      </c>
      <c r="C4471">
        <v>7020</v>
      </c>
      <c r="D4471">
        <v>4470</v>
      </c>
      <c r="E4471">
        <v>15</v>
      </c>
      <c r="F4471" s="8" t="str">
        <f t="shared" si="138"/>
        <v>insert into Inventario values (4470,50,7020,4470,15);</v>
      </c>
    </row>
    <row r="4472" spans="1:6" x14ac:dyDescent="0.25">
      <c r="A4472" s="8">
        <f t="shared" si="139"/>
        <v>4471</v>
      </c>
      <c r="B4472">
        <v>40</v>
      </c>
      <c r="C4472">
        <v>5460</v>
      </c>
      <c r="D4472">
        <v>4471</v>
      </c>
      <c r="E4472">
        <v>16</v>
      </c>
      <c r="F4472" s="8" t="str">
        <f t="shared" si="138"/>
        <v>insert into Inventario values (4471,40,5460,4471,16);</v>
      </c>
    </row>
    <row r="4473" spans="1:6" x14ac:dyDescent="0.25">
      <c r="A4473" s="8">
        <f t="shared" si="139"/>
        <v>4472</v>
      </c>
      <c r="B4473">
        <v>40</v>
      </c>
      <c r="C4473">
        <v>5460</v>
      </c>
      <c r="D4473">
        <v>4472</v>
      </c>
      <c r="E4473">
        <v>17</v>
      </c>
      <c r="F4473" s="8" t="str">
        <f t="shared" si="138"/>
        <v>insert into Inventario values (4472,40,5460,4472,17);</v>
      </c>
    </row>
    <row r="4474" spans="1:6" x14ac:dyDescent="0.25">
      <c r="A4474" s="8">
        <f t="shared" si="139"/>
        <v>4473</v>
      </c>
      <c r="B4474">
        <v>40</v>
      </c>
      <c r="C4474">
        <v>5460</v>
      </c>
      <c r="D4474">
        <v>4473</v>
      </c>
      <c r="E4474">
        <v>18</v>
      </c>
      <c r="F4474" s="8" t="str">
        <f t="shared" si="138"/>
        <v>insert into Inventario values (4473,40,5460,4473,18);</v>
      </c>
    </row>
    <row r="4475" spans="1:6" x14ac:dyDescent="0.25">
      <c r="A4475" s="8">
        <f t="shared" si="139"/>
        <v>4474</v>
      </c>
      <c r="B4475">
        <v>40</v>
      </c>
      <c r="C4475">
        <v>5460</v>
      </c>
      <c r="D4475">
        <v>4474</v>
      </c>
      <c r="E4475">
        <v>19</v>
      </c>
      <c r="F4475" s="8" t="str">
        <f t="shared" si="138"/>
        <v>insert into Inventario values (4474,40,5460,4474,19);</v>
      </c>
    </row>
    <row r="4476" spans="1:6" x14ac:dyDescent="0.25">
      <c r="A4476" s="8">
        <f t="shared" si="139"/>
        <v>4475</v>
      </c>
      <c r="B4476">
        <v>40</v>
      </c>
      <c r="C4476">
        <v>5460</v>
      </c>
      <c r="D4476">
        <v>4475</v>
      </c>
      <c r="E4476">
        <v>20</v>
      </c>
      <c r="F4476" s="8" t="str">
        <f t="shared" si="138"/>
        <v>insert into Inventario values (4475,40,5460,4475,20);</v>
      </c>
    </row>
    <row r="4477" spans="1:6" x14ac:dyDescent="0.25">
      <c r="A4477" s="8">
        <f t="shared" si="139"/>
        <v>4476</v>
      </c>
      <c r="B4477">
        <v>40</v>
      </c>
      <c r="C4477">
        <v>5460</v>
      </c>
      <c r="D4477">
        <v>4476</v>
      </c>
      <c r="E4477">
        <v>21</v>
      </c>
      <c r="F4477" s="8" t="str">
        <f t="shared" si="138"/>
        <v>insert into Inventario values (4476,40,5460,4476,21);</v>
      </c>
    </row>
    <row r="4478" spans="1:6" x14ac:dyDescent="0.25">
      <c r="A4478" s="8">
        <f t="shared" si="139"/>
        <v>4477</v>
      </c>
      <c r="B4478">
        <v>40</v>
      </c>
      <c r="C4478">
        <v>5460</v>
      </c>
      <c r="D4478">
        <v>4477</v>
      </c>
      <c r="E4478">
        <v>22</v>
      </c>
      <c r="F4478" s="8" t="str">
        <f t="shared" si="138"/>
        <v>insert into Inventario values (4477,40,5460,4477,22);</v>
      </c>
    </row>
    <row r="4479" spans="1:6" x14ac:dyDescent="0.25">
      <c r="A4479" s="8">
        <f t="shared" si="139"/>
        <v>4478</v>
      </c>
      <c r="B4479">
        <v>40</v>
      </c>
      <c r="C4479">
        <v>5460</v>
      </c>
      <c r="D4479">
        <v>4478</v>
      </c>
      <c r="E4479">
        <v>23</v>
      </c>
      <c r="F4479" s="8" t="str">
        <f t="shared" si="138"/>
        <v>insert into Inventario values (4478,40,5460,4478,23);</v>
      </c>
    </row>
    <row r="4480" spans="1:6" x14ac:dyDescent="0.25">
      <c r="A4480" s="8">
        <f t="shared" si="139"/>
        <v>4479</v>
      </c>
      <c r="B4480">
        <v>40</v>
      </c>
      <c r="C4480">
        <v>5460</v>
      </c>
      <c r="D4480">
        <v>4479</v>
      </c>
      <c r="E4480">
        <v>24</v>
      </c>
      <c r="F4480" s="8" t="str">
        <f t="shared" si="138"/>
        <v>insert into Inventario values (4479,40,5460,4479,24);</v>
      </c>
    </row>
    <row r="4481" spans="1:6" x14ac:dyDescent="0.25">
      <c r="A4481" s="8">
        <f t="shared" si="139"/>
        <v>4480</v>
      </c>
      <c r="B4481">
        <v>148</v>
      </c>
      <c r="C4481">
        <v>21528</v>
      </c>
      <c r="D4481">
        <v>4480</v>
      </c>
      <c r="E4481">
        <v>25</v>
      </c>
      <c r="F4481" s="8" t="str">
        <f t="shared" si="138"/>
        <v>insert into Inventario values (4480,148,21528,4480,25);</v>
      </c>
    </row>
    <row r="4482" spans="1:6" x14ac:dyDescent="0.25">
      <c r="A4482" s="8">
        <f t="shared" si="139"/>
        <v>4481</v>
      </c>
      <c r="B4482">
        <v>169.5</v>
      </c>
      <c r="C4482">
        <v>26442</v>
      </c>
      <c r="D4482">
        <v>4481</v>
      </c>
      <c r="E4482">
        <v>26</v>
      </c>
      <c r="F4482" s="8" t="str">
        <f t="shared" si="138"/>
        <v>insert into Inventario values (4481,169.5,26442,4481,26);</v>
      </c>
    </row>
    <row r="4483" spans="1:6" x14ac:dyDescent="0.25">
      <c r="A4483" s="8">
        <f t="shared" si="139"/>
        <v>4482</v>
      </c>
      <c r="B4483">
        <v>219</v>
      </c>
      <c r="C4483">
        <v>34164</v>
      </c>
      <c r="D4483">
        <v>4482</v>
      </c>
      <c r="E4483">
        <v>27</v>
      </c>
      <c r="F4483" s="8" t="str">
        <f t="shared" ref="F4483:F4546" si="140">"insert into Inventario values ("&amp;A4483&amp;","&amp;B4483&amp;","&amp;C4483&amp;","&amp;D4483&amp;","&amp;E4483&amp;");"</f>
        <v>insert into Inventario values (4482,219,34164,4482,27);</v>
      </c>
    </row>
    <row r="4484" spans="1:6" x14ac:dyDescent="0.25">
      <c r="A4484" s="8">
        <f t="shared" ref="A4484:A4547" si="141">+A4483+1</f>
        <v>4483</v>
      </c>
      <c r="B4484">
        <v>247.5</v>
      </c>
      <c r="C4484">
        <v>38610</v>
      </c>
      <c r="D4484">
        <v>4483</v>
      </c>
      <c r="E4484">
        <v>28</v>
      </c>
      <c r="F4484" s="8" t="str">
        <f t="shared" si="140"/>
        <v>insert into Inventario values (4483,247.5,38610,4483,28);</v>
      </c>
    </row>
    <row r="4485" spans="1:6" x14ac:dyDescent="0.25">
      <c r="A4485" s="8">
        <f t="shared" si="141"/>
        <v>4484</v>
      </c>
      <c r="B4485">
        <v>123</v>
      </c>
      <c r="C4485">
        <v>17628</v>
      </c>
      <c r="D4485">
        <v>4484</v>
      </c>
      <c r="E4485">
        <v>29</v>
      </c>
      <c r="F4485" s="8" t="str">
        <f t="shared" si="140"/>
        <v>insert into Inventario values (4484,123,17628,4484,29);</v>
      </c>
    </row>
    <row r="4486" spans="1:6" x14ac:dyDescent="0.25">
      <c r="A4486" s="8">
        <f t="shared" si="141"/>
        <v>4485</v>
      </c>
      <c r="B4486">
        <v>49</v>
      </c>
      <c r="C4486">
        <v>6708</v>
      </c>
      <c r="D4486">
        <v>4485</v>
      </c>
      <c r="E4486">
        <v>30</v>
      </c>
      <c r="F4486" s="8" t="str">
        <f t="shared" si="140"/>
        <v>insert into Inventario values (4485,49,6708,4485,30);</v>
      </c>
    </row>
    <row r="4487" spans="1:6" x14ac:dyDescent="0.25">
      <c r="A4487" s="8">
        <f t="shared" si="141"/>
        <v>4486</v>
      </c>
      <c r="B4487">
        <v>49</v>
      </c>
      <c r="C4487">
        <v>6708</v>
      </c>
      <c r="D4487">
        <v>4486</v>
      </c>
      <c r="E4487">
        <v>31</v>
      </c>
      <c r="F4487" s="8" t="str">
        <f t="shared" si="140"/>
        <v>insert into Inventario values (4486,49,6708,4486,31);</v>
      </c>
    </row>
    <row r="4488" spans="1:6" x14ac:dyDescent="0.25">
      <c r="A4488" s="8">
        <f t="shared" si="141"/>
        <v>4487</v>
      </c>
      <c r="B4488">
        <v>84</v>
      </c>
      <c r="C4488">
        <v>11700</v>
      </c>
      <c r="D4488">
        <v>4487</v>
      </c>
      <c r="E4488">
        <v>32</v>
      </c>
      <c r="F4488" s="8" t="str">
        <f t="shared" si="140"/>
        <v>insert into Inventario values (4487,84,11700,4487,32);</v>
      </c>
    </row>
    <row r="4489" spans="1:6" x14ac:dyDescent="0.25">
      <c r="A4489" s="8">
        <f t="shared" si="141"/>
        <v>4488</v>
      </c>
      <c r="B4489">
        <v>34</v>
      </c>
      <c r="C4489">
        <v>4524</v>
      </c>
      <c r="D4489">
        <v>4488</v>
      </c>
      <c r="E4489">
        <v>33</v>
      </c>
      <c r="F4489" s="8" t="str">
        <f t="shared" si="140"/>
        <v>insert into Inventario values (4488,34,4524,4488,33);</v>
      </c>
    </row>
    <row r="4490" spans="1:6" x14ac:dyDescent="0.25">
      <c r="A4490" s="8">
        <f t="shared" si="141"/>
        <v>4489</v>
      </c>
      <c r="B4490">
        <v>38</v>
      </c>
      <c r="C4490">
        <v>5148</v>
      </c>
      <c r="D4490">
        <v>4489</v>
      </c>
      <c r="E4490">
        <v>1</v>
      </c>
      <c r="F4490" s="8" t="str">
        <f t="shared" si="140"/>
        <v>insert into Inventario values (4489,38,5148,4489,1);</v>
      </c>
    </row>
    <row r="4491" spans="1:6" x14ac:dyDescent="0.25">
      <c r="A4491" s="8">
        <f t="shared" si="141"/>
        <v>4490</v>
      </c>
      <c r="B4491">
        <v>65</v>
      </c>
      <c r="C4491">
        <v>9204</v>
      </c>
      <c r="D4491">
        <v>4490</v>
      </c>
      <c r="E4491">
        <v>2</v>
      </c>
      <c r="F4491" s="8" t="str">
        <f t="shared" si="140"/>
        <v>insert into Inventario values (4490,65,9204,4490,2);</v>
      </c>
    </row>
    <row r="4492" spans="1:6" x14ac:dyDescent="0.25">
      <c r="A4492" s="8">
        <f t="shared" si="141"/>
        <v>4491</v>
      </c>
      <c r="B4492">
        <v>56</v>
      </c>
      <c r="C4492">
        <v>7644</v>
      </c>
      <c r="D4492">
        <v>4491</v>
      </c>
      <c r="E4492">
        <v>3</v>
      </c>
      <c r="F4492" s="8" t="str">
        <f t="shared" si="140"/>
        <v>insert into Inventario values (4491,56,7644,4491,3);</v>
      </c>
    </row>
    <row r="4493" spans="1:6" x14ac:dyDescent="0.25">
      <c r="A4493" s="8">
        <f t="shared" si="141"/>
        <v>4492</v>
      </c>
      <c r="B4493">
        <v>70</v>
      </c>
      <c r="C4493">
        <v>10140</v>
      </c>
      <c r="D4493">
        <v>4492</v>
      </c>
      <c r="E4493">
        <v>4</v>
      </c>
      <c r="F4493" s="8" t="str">
        <f t="shared" si="140"/>
        <v>insert into Inventario values (4492,70,10140,4492,4);</v>
      </c>
    </row>
    <row r="4494" spans="1:6" x14ac:dyDescent="0.25">
      <c r="A4494" s="8">
        <f t="shared" si="141"/>
        <v>4493</v>
      </c>
      <c r="B4494">
        <v>78</v>
      </c>
      <c r="C4494">
        <v>11232</v>
      </c>
      <c r="D4494">
        <v>4493</v>
      </c>
      <c r="E4494">
        <v>5</v>
      </c>
      <c r="F4494" s="8" t="str">
        <f t="shared" si="140"/>
        <v>insert into Inventario values (4493,78,11232,4493,5);</v>
      </c>
    </row>
    <row r="4495" spans="1:6" x14ac:dyDescent="0.25">
      <c r="A4495" s="8">
        <f t="shared" si="141"/>
        <v>4494</v>
      </c>
      <c r="B4495">
        <v>85</v>
      </c>
      <c r="C4495">
        <v>12324</v>
      </c>
      <c r="D4495">
        <v>4494</v>
      </c>
      <c r="E4495">
        <v>6</v>
      </c>
      <c r="F4495" s="8" t="str">
        <f t="shared" si="140"/>
        <v>insert into Inventario values (4494,85,12324,4494,6);</v>
      </c>
    </row>
    <row r="4496" spans="1:6" x14ac:dyDescent="0.25">
      <c r="A4496" s="8">
        <f t="shared" si="141"/>
        <v>4495</v>
      </c>
      <c r="B4496">
        <v>52</v>
      </c>
      <c r="C4496">
        <v>8112</v>
      </c>
      <c r="D4496">
        <v>4495</v>
      </c>
      <c r="E4496">
        <v>7</v>
      </c>
      <c r="F4496" s="8" t="str">
        <f t="shared" si="140"/>
        <v>insert into Inventario values (4495,52,8112,4495,7);</v>
      </c>
    </row>
    <row r="4497" spans="1:6" x14ac:dyDescent="0.25">
      <c r="A4497" s="8">
        <f t="shared" si="141"/>
        <v>4496</v>
      </c>
      <c r="B4497">
        <v>59</v>
      </c>
      <c r="C4497">
        <v>8112</v>
      </c>
      <c r="D4497">
        <v>4496</v>
      </c>
      <c r="E4497">
        <v>8</v>
      </c>
      <c r="F4497" s="8" t="str">
        <f t="shared" si="140"/>
        <v>insert into Inventario values (4496,59,8112,4496,8);</v>
      </c>
    </row>
    <row r="4498" spans="1:6" x14ac:dyDescent="0.25">
      <c r="A4498" s="8">
        <f t="shared" si="141"/>
        <v>4497</v>
      </c>
      <c r="B4498">
        <v>34</v>
      </c>
      <c r="C4498">
        <v>4524</v>
      </c>
      <c r="D4498">
        <v>4497</v>
      </c>
      <c r="E4498">
        <v>9</v>
      </c>
      <c r="F4498" s="8" t="str">
        <f t="shared" si="140"/>
        <v>insert into Inventario values (4497,34,4524,4497,9);</v>
      </c>
    </row>
    <row r="4499" spans="1:6" x14ac:dyDescent="0.25">
      <c r="A4499" s="8">
        <f t="shared" si="141"/>
        <v>4498</v>
      </c>
      <c r="B4499">
        <v>68</v>
      </c>
      <c r="C4499">
        <v>9204</v>
      </c>
      <c r="D4499">
        <v>4498</v>
      </c>
      <c r="E4499">
        <v>10</v>
      </c>
      <c r="F4499" s="8" t="str">
        <f t="shared" si="140"/>
        <v>insert into Inventario values (4498,68,9204,4498,10);</v>
      </c>
    </row>
    <row r="4500" spans="1:6" x14ac:dyDescent="0.25">
      <c r="A4500" s="8">
        <f t="shared" si="141"/>
        <v>4499</v>
      </c>
      <c r="B4500">
        <v>43</v>
      </c>
      <c r="C4500">
        <v>6708</v>
      </c>
      <c r="D4500">
        <v>4499</v>
      </c>
      <c r="E4500">
        <v>11</v>
      </c>
      <c r="F4500" s="8" t="str">
        <f t="shared" si="140"/>
        <v>insert into Inventario values (4499,43,6708,4499,11);</v>
      </c>
    </row>
    <row r="4501" spans="1:6" x14ac:dyDescent="0.25">
      <c r="A4501" s="8">
        <f t="shared" si="141"/>
        <v>4500</v>
      </c>
      <c r="B4501">
        <v>42</v>
      </c>
      <c r="C4501">
        <v>6552</v>
      </c>
      <c r="D4501">
        <v>4500</v>
      </c>
      <c r="E4501">
        <v>12</v>
      </c>
      <c r="F4501" s="8" t="str">
        <f t="shared" si="140"/>
        <v>insert into Inventario values (4500,42,6552,4500,12);</v>
      </c>
    </row>
    <row r="4502" spans="1:6" x14ac:dyDescent="0.25">
      <c r="A4502" s="8">
        <f t="shared" si="141"/>
        <v>4501</v>
      </c>
      <c r="B4502">
        <v>90</v>
      </c>
      <c r="C4502">
        <v>12792</v>
      </c>
      <c r="D4502">
        <v>4501</v>
      </c>
      <c r="E4502">
        <v>13</v>
      </c>
      <c r="F4502" s="8" t="str">
        <f t="shared" si="140"/>
        <v>insert into Inventario values (4501,90,12792,4501,13);</v>
      </c>
    </row>
    <row r="4503" spans="1:6" x14ac:dyDescent="0.25">
      <c r="A4503" s="8">
        <f t="shared" si="141"/>
        <v>4502</v>
      </c>
      <c r="B4503">
        <v>95</v>
      </c>
      <c r="C4503">
        <v>13884</v>
      </c>
      <c r="D4503">
        <v>4502</v>
      </c>
      <c r="E4503">
        <v>14</v>
      </c>
      <c r="F4503" s="8" t="str">
        <f t="shared" si="140"/>
        <v>insert into Inventario values (4502,95,13884,4502,14);</v>
      </c>
    </row>
    <row r="4504" spans="1:6" x14ac:dyDescent="0.25">
      <c r="A4504" s="8">
        <f t="shared" si="141"/>
        <v>4503</v>
      </c>
      <c r="B4504">
        <v>125</v>
      </c>
      <c r="C4504">
        <v>17940</v>
      </c>
      <c r="D4504">
        <v>4503</v>
      </c>
      <c r="E4504">
        <v>15</v>
      </c>
      <c r="F4504" s="8" t="str">
        <f t="shared" si="140"/>
        <v>insert into Inventario values (4503,125,17940,4503,15);</v>
      </c>
    </row>
    <row r="4505" spans="1:6" x14ac:dyDescent="0.25">
      <c r="A4505" s="8">
        <f t="shared" si="141"/>
        <v>4504</v>
      </c>
      <c r="B4505">
        <v>67</v>
      </c>
      <c r="C4505">
        <v>9204</v>
      </c>
      <c r="D4505">
        <v>4504</v>
      </c>
      <c r="E4505">
        <v>16</v>
      </c>
      <c r="F4505" s="8" t="str">
        <f t="shared" si="140"/>
        <v>insert into Inventario values (4504,67,9204,4504,16);</v>
      </c>
    </row>
    <row r="4506" spans="1:6" x14ac:dyDescent="0.25">
      <c r="A4506" s="8">
        <f t="shared" si="141"/>
        <v>4505</v>
      </c>
      <c r="B4506">
        <v>53</v>
      </c>
      <c r="C4506">
        <v>8268</v>
      </c>
      <c r="D4506">
        <v>4505</v>
      </c>
      <c r="E4506">
        <v>17</v>
      </c>
      <c r="F4506" s="8" t="str">
        <f t="shared" si="140"/>
        <v>insert into Inventario values (4505,53,8268,4505,17);</v>
      </c>
    </row>
    <row r="4507" spans="1:6" x14ac:dyDescent="0.25">
      <c r="A4507" s="8">
        <f t="shared" si="141"/>
        <v>4506</v>
      </c>
      <c r="B4507">
        <v>85</v>
      </c>
      <c r="C4507">
        <v>11544</v>
      </c>
      <c r="D4507">
        <v>4506</v>
      </c>
      <c r="E4507">
        <v>18</v>
      </c>
      <c r="F4507" s="8" t="str">
        <f t="shared" si="140"/>
        <v>insert into Inventario values (4506,85,11544,4506,18);</v>
      </c>
    </row>
    <row r="4508" spans="1:6" x14ac:dyDescent="0.25">
      <c r="A4508" s="8">
        <f t="shared" si="141"/>
        <v>4507</v>
      </c>
      <c r="B4508">
        <v>110</v>
      </c>
      <c r="C4508">
        <v>16380</v>
      </c>
      <c r="D4508">
        <v>4507</v>
      </c>
      <c r="E4508">
        <v>19</v>
      </c>
      <c r="F4508" s="8" t="str">
        <f t="shared" si="140"/>
        <v>insert into Inventario values (4507,110,16380,4507,19);</v>
      </c>
    </row>
    <row r="4509" spans="1:6" x14ac:dyDescent="0.25">
      <c r="A4509" s="8">
        <f t="shared" si="141"/>
        <v>4508</v>
      </c>
      <c r="B4509">
        <v>139</v>
      </c>
      <c r="C4509">
        <v>20124</v>
      </c>
      <c r="D4509">
        <v>4508</v>
      </c>
      <c r="E4509">
        <v>20</v>
      </c>
      <c r="F4509" s="8" t="str">
        <f t="shared" si="140"/>
        <v>insert into Inventario values (4508,139,20124,4508,20);</v>
      </c>
    </row>
    <row r="4510" spans="1:6" x14ac:dyDescent="0.25">
      <c r="A4510" s="8">
        <f t="shared" si="141"/>
        <v>4509</v>
      </c>
      <c r="B4510">
        <v>149</v>
      </c>
      <c r="C4510">
        <v>21684</v>
      </c>
      <c r="D4510">
        <v>4509</v>
      </c>
      <c r="E4510">
        <v>21</v>
      </c>
      <c r="F4510" s="8" t="str">
        <f t="shared" si="140"/>
        <v>insert into Inventario values (4509,149,21684,4509,21);</v>
      </c>
    </row>
    <row r="4511" spans="1:6" x14ac:dyDescent="0.25">
      <c r="A4511" s="8">
        <f t="shared" si="141"/>
        <v>4510</v>
      </c>
      <c r="B4511">
        <v>79</v>
      </c>
      <c r="C4511">
        <v>10686</v>
      </c>
      <c r="D4511">
        <v>4510</v>
      </c>
      <c r="E4511">
        <v>22</v>
      </c>
      <c r="F4511" s="8" t="str">
        <f t="shared" si="140"/>
        <v>insert into Inventario values (4510,79,10686,4510,22);</v>
      </c>
    </row>
    <row r="4512" spans="1:6" x14ac:dyDescent="0.25">
      <c r="A4512" s="8">
        <f t="shared" si="141"/>
        <v>4511</v>
      </c>
      <c r="B4512">
        <v>51</v>
      </c>
      <c r="C4512">
        <v>7020</v>
      </c>
      <c r="D4512">
        <v>4511</v>
      </c>
      <c r="E4512">
        <v>23</v>
      </c>
      <c r="F4512" s="8" t="str">
        <f t="shared" si="140"/>
        <v>insert into Inventario values (4511,51,7020,4511,23);</v>
      </c>
    </row>
    <row r="4513" spans="1:6" x14ac:dyDescent="0.25">
      <c r="A4513" s="8">
        <f t="shared" si="141"/>
        <v>4512</v>
      </c>
      <c r="B4513">
        <v>62</v>
      </c>
      <c r="C4513">
        <v>8580</v>
      </c>
      <c r="D4513">
        <v>4512</v>
      </c>
      <c r="E4513">
        <v>24</v>
      </c>
      <c r="F4513" s="8" t="str">
        <f t="shared" si="140"/>
        <v>insert into Inventario values (4512,62,8580,4512,24);</v>
      </c>
    </row>
    <row r="4514" spans="1:6" x14ac:dyDescent="0.25">
      <c r="A4514" s="8">
        <f t="shared" si="141"/>
        <v>4513</v>
      </c>
      <c r="B4514">
        <v>117</v>
      </c>
      <c r="C4514">
        <v>16068</v>
      </c>
      <c r="D4514">
        <v>4513</v>
      </c>
      <c r="E4514">
        <v>25</v>
      </c>
      <c r="F4514" s="8" t="str">
        <f t="shared" si="140"/>
        <v>insert into Inventario values (4513,117,16068,4513,25);</v>
      </c>
    </row>
    <row r="4515" spans="1:6" x14ac:dyDescent="0.25">
      <c r="A4515" s="8">
        <f t="shared" si="141"/>
        <v>4514</v>
      </c>
      <c r="B4515">
        <v>138</v>
      </c>
      <c r="C4515">
        <v>20670</v>
      </c>
      <c r="D4515">
        <v>4514</v>
      </c>
      <c r="E4515">
        <v>26</v>
      </c>
      <c r="F4515" s="8" t="str">
        <f t="shared" si="140"/>
        <v>insert into Inventario values (4514,138,20670,4514,26);</v>
      </c>
    </row>
    <row r="4516" spans="1:6" x14ac:dyDescent="0.25">
      <c r="A4516" s="8">
        <f t="shared" si="141"/>
        <v>4515</v>
      </c>
      <c r="B4516">
        <v>182.5</v>
      </c>
      <c r="C4516">
        <v>28470</v>
      </c>
      <c r="D4516">
        <v>4515</v>
      </c>
      <c r="E4516">
        <v>27</v>
      </c>
      <c r="F4516" s="8" t="str">
        <f t="shared" si="140"/>
        <v>insert into Inventario values (4515,182.5,28470,4515,27);</v>
      </c>
    </row>
    <row r="4517" spans="1:6" x14ac:dyDescent="0.25">
      <c r="A4517" s="8">
        <f t="shared" si="141"/>
        <v>4516</v>
      </c>
      <c r="B4517">
        <v>128</v>
      </c>
      <c r="C4517">
        <v>17628</v>
      </c>
      <c r="D4517">
        <v>4516</v>
      </c>
      <c r="E4517">
        <v>28</v>
      </c>
      <c r="F4517" s="8" t="str">
        <f t="shared" si="140"/>
        <v>insert into Inventario values (4516,128,17628,4516,28);</v>
      </c>
    </row>
    <row r="4518" spans="1:6" x14ac:dyDescent="0.25">
      <c r="A4518" s="8">
        <f t="shared" si="141"/>
        <v>4517</v>
      </c>
      <c r="B4518">
        <v>230</v>
      </c>
      <c r="C4518">
        <v>35880</v>
      </c>
      <c r="D4518">
        <v>4517</v>
      </c>
      <c r="E4518">
        <v>29</v>
      </c>
      <c r="F4518" s="8" t="str">
        <f t="shared" si="140"/>
        <v>insert into Inventario values (4517,230,35880,4517,29);</v>
      </c>
    </row>
    <row r="4519" spans="1:6" x14ac:dyDescent="0.25">
      <c r="A4519" s="8">
        <f t="shared" si="141"/>
        <v>4518</v>
      </c>
      <c r="B4519">
        <v>257</v>
      </c>
      <c r="C4519">
        <v>40092</v>
      </c>
      <c r="D4519">
        <v>4518</v>
      </c>
      <c r="E4519">
        <v>30</v>
      </c>
      <c r="F4519" s="8" t="str">
        <f t="shared" si="140"/>
        <v>insert into Inventario values (4518,257,40092,4518,30);</v>
      </c>
    </row>
    <row r="4520" spans="1:6" x14ac:dyDescent="0.25">
      <c r="A4520" s="8">
        <f t="shared" si="141"/>
        <v>4519</v>
      </c>
      <c r="B4520">
        <v>167</v>
      </c>
      <c r="C4520">
        <v>23166</v>
      </c>
      <c r="D4520">
        <v>4519</v>
      </c>
      <c r="E4520">
        <v>31</v>
      </c>
      <c r="F4520" s="8" t="str">
        <f t="shared" si="140"/>
        <v>insert into Inventario values (4519,167,23166,4519,31);</v>
      </c>
    </row>
    <row r="4521" spans="1:6" x14ac:dyDescent="0.25">
      <c r="A4521" s="8">
        <f t="shared" si="141"/>
        <v>4520</v>
      </c>
      <c r="B4521">
        <v>38</v>
      </c>
      <c r="C4521">
        <v>5148</v>
      </c>
      <c r="D4521">
        <v>4520</v>
      </c>
      <c r="E4521">
        <v>32</v>
      </c>
      <c r="F4521" s="8" t="str">
        <f t="shared" si="140"/>
        <v>insert into Inventario values (4520,38,5148,4520,32);</v>
      </c>
    </row>
    <row r="4522" spans="1:6" x14ac:dyDescent="0.25">
      <c r="A4522" s="8">
        <f t="shared" si="141"/>
        <v>4521</v>
      </c>
      <c r="B4522">
        <v>34</v>
      </c>
      <c r="C4522">
        <v>4602</v>
      </c>
      <c r="D4522">
        <v>4521</v>
      </c>
      <c r="E4522">
        <v>33</v>
      </c>
      <c r="F4522" s="8" t="str">
        <f t="shared" si="140"/>
        <v>insert into Inventario values (4521,34,4602,4521,33);</v>
      </c>
    </row>
    <row r="4523" spans="1:6" x14ac:dyDescent="0.25">
      <c r="A4523" s="8">
        <f t="shared" si="141"/>
        <v>4522</v>
      </c>
      <c r="B4523">
        <v>56</v>
      </c>
      <c r="C4523">
        <v>7644</v>
      </c>
      <c r="D4523">
        <v>4522</v>
      </c>
      <c r="E4523">
        <v>1</v>
      </c>
      <c r="F4523" s="8" t="str">
        <f t="shared" si="140"/>
        <v>insert into Inventario values (4522,56,7644,4522,1);</v>
      </c>
    </row>
    <row r="4524" spans="1:6" x14ac:dyDescent="0.25">
      <c r="A4524" s="8">
        <f t="shared" si="141"/>
        <v>4523</v>
      </c>
      <c r="B4524">
        <v>60</v>
      </c>
      <c r="C4524">
        <v>8112</v>
      </c>
      <c r="D4524">
        <v>4523</v>
      </c>
      <c r="E4524">
        <v>2</v>
      </c>
      <c r="F4524" s="8" t="str">
        <f t="shared" si="140"/>
        <v>insert into Inventario values (4523,60,8112,4523,2);</v>
      </c>
    </row>
    <row r="4525" spans="1:6" x14ac:dyDescent="0.25">
      <c r="A4525" s="8">
        <f t="shared" si="141"/>
        <v>4524</v>
      </c>
      <c r="B4525">
        <v>91</v>
      </c>
      <c r="C4525">
        <v>12324</v>
      </c>
      <c r="D4525">
        <v>4524</v>
      </c>
      <c r="E4525">
        <v>3</v>
      </c>
      <c r="F4525" s="8" t="str">
        <f t="shared" si="140"/>
        <v>insert into Inventario values (4524,91,12324,4524,3);</v>
      </c>
    </row>
    <row r="4526" spans="1:6" x14ac:dyDescent="0.25">
      <c r="A4526" s="8">
        <f t="shared" si="141"/>
        <v>4525</v>
      </c>
      <c r="B4526">
        <v>53</v>
      </c>
      <c r="C4526">
        <v>6942</v>
      </c>
      <c r="D4526">
        <v>4525</v>
      </c>
      <c r="E4526">
        <v>4</v>
      </c>
      <c r="F4526" s="8" t="str">
        <f t="shared" si="140"/>
        <v>insert into Inventario values (4525,53,6942,4525,4);</v>
      </c>
    </row>
    <row r="4527" spans="1:6" x14ac:dyDescent="0.25">
      <c r="A4527" s="8">
        <f t="shared" si="141"/>
        <v>4526</v>
      </c>
      <c r="B4527">
        <v>109</v>
      </c>
      <c r="C4527">
        <v>14820</v>
      </c>
      <c r="D4527">
        <v>4526</v>
      </c>
      <c r="E4527">
        <v>5</v>
      </c>
      <c r="F4527" s="8" t="str">
        <f t="shared" si="140"/>
        <v>insert into Inventario values (4526,109,14820,4526,5);</v>
      </c>
    </row>
    <row r="4528" spans="1:6" x14ac:dyDescent="0.25">
      <c r="A4528" s="8">
        <f t="shared" si="141"/>
        <v>4527</v>
      </c>
      <c r="B4528">
        <v>132</v>
      </c>
      <c r="C4528">
        <v>17940</v>
      </c>
      <c r="D4528">
        <v>4527</v>
      </c>
      <c r="E4528">
        <v>6</v>
      </c>
      <c r="F4528" s="8" t="str">
        <f t="shared" si="140"/>
        <v>insert into Inventario values (4527,132,17940,4527,6);</v>
      </c>
    </row>
    <row r="4529" spans="1:6" x14ac:dyDescent="0.25">
      <c r="A4529" s="8">
        <f t="shared" si="141"/>
        <v>4528</v>
      </c>
      <c r="B4529">
        <v>170</v>
      </c>
      <c r="C4529">
        <v>26052</v>
      </c>
      <c r="D4529">
        <v>4528</v>
      </c>
      <c r="E4529">
        <v>7</v>
      </c>
      <c r="F4529" s="8" t="str">
        <f t="shared" si="140"/>
        <v>insert into Inventario values (4528,170,26052,4528,7);</v>
      </c>
    </row>
    <row r="4530" spans="1:6" x14ac:dyDescent="0.25">
      <c r="A4530" s="8">
        <f t="shared" si="141"/>
        <v>4529</v>
      </c>
      <c r="B4530">
        <v>298</v>
      </c>
      <c r="C4530">
        <v>40716</v>
      </c>
      <c r="D4530">
        <v>4529</v>
      </c>
      <c r="E4530">
        <v>8</v>
      </c>
      <c r="F4530" s="8" t="str">
        <f t="shared" si="140"/>
        <v>insert into Inventario values (4529,298,40716,4529,8);</v>
      </c>
    </row>
    <row r="4531" spans="1:6" x14ac:dyDescent="0.25">
      <c r="A4531" s="8">
        <f t="shared" si="141"/>
        <v>4530</v>
      </c>
      <c r="B4531">
        <v>86</v>
      </c>
      <c r="C4531">
        <v>11700</v>
      </c>
      <c r="D4531">
        <v>4530</v>
      </c>
      <c r="E4531">
        <v>9</v>
      </c>
      <c r="F4531" s="8" t="str">
        <f t="shared" si="140"/>
        <v>insert into Inventario values (4530,86,11700,4530,9);</v>
      </c>
    </row>
    <row r="4532" spans="1:6" x14ac:dyDescent="0.25">
      <c r="A4532" s="8">
        <f t="shared" si="141"/>
        <v>4531</v>
      </c>
      <c r="B4532">
        <v>53</v>
      </c>
      <c r="C4532">
        <v>7176</v>
      </c>
      <c r="D4532">
        <v>4531</v>
      </c>
      <c r="E4532">
        <v>10</v>
      </c>
      <c r="F4532" s="8" t="str">
        <f t="shared" si="140"/>
        <v>insert into Inventario values (4531,53,7176,4531,10);</v>
      </c>
    </row>
    <row r="4533" spans="1:6" x14ac:dyDescent="0.25">
      <c r="A4533" s="8">
        <f t="shared" si="141"/>
        <v>4532</v>
      </c>
      <c r="B4533">
        <v>97</v>
      </c>
      <c r="C4533">
        <v>13260</v>
      </c>
      <c r="D4533">
        <v>4532</v>
      </c>
      <c r="E4533">
        <v>11</v>
      </c>
      <c r="F4533" s="8" t="str">
        <f t="shared" si="140"/>
        <v>insert into Inventario values (4532,97,13260,4532,11);</v>
      </c>
    </row>
    <row r="4534" spans="1:6" x14ac:dyDescent="0.25">
      <c r="A4534" s="8">
        <f t="shared" si="141"/>
        <v>4533</v>
      </c>
      <c r="B4534">
        <v>120</v>
      </c>
      <c r="C4534">
        <v>17160</v>
      </c>
      <c r="D4534">
        <v>4533</v>
      </c>
      <c r="E4534">
        <v>12</v>
      </c>
      <c r="F4534" s="8" t="str">
        <f t="shared" si="140"/>
        <v>insert into Inventario values (4533,120,17160,4533,12);</v>
      </c>
    </row>
    <row r="4535" spans="1:6" x14ac:dyDescent="0.25">
      <c r="A4535" s="8">
        <f t="shared" si="141"/>
        <v>4534</v>
      </c>
      <c r="B4535">
        <v>63</v>
      </c>
      <c r="C4535">
        <v>8502</v>
      </c>
      <c r="D4535">
        <v>4534</v>
      </c>
      <c r="E4535">
        <v>13</v>
      </c>
      <c r="F4535" s="8" t="str">
        <f t="shared" si="140"/>
        <v>insert into Inventario values (4534,63,8502,4534,13);</v>
      </c>
    </row>
    <row r="4536" spans="1:6" x14ac:dyDescent="0.25">
      <c r="A4536" s="8">
        <f t="shared" si="141"/>
        <v>4535</v>
      </c>
      <c r="B4536">
        <v>74</v>
      </c>
      <c r="C4536">
        <v>10140</v>
      </c>
      <c r="D4536">
        <v>4535</v>
      </c>
      <c r="E4536">
        <v>14</v>
      </c>
      <c r="F4536" s="8" t="str">
        <f t="shared" si="140"/>
        <v>insert into Inventario values (4535,74,10140,4535,14);</v>
      </c>
    </row>
    <row r="4537" spans="1:6" x14ac:dyDescent="0.25">
      <c r="A4537" s="8">
        <f t="shared" si="141"/>
        <v>4536</v>
      </c>
      <c r="B4537">
        <v>125</v>
      </c>
      <c r="C4537">
        <v>17940</v>
      </c>
      <c r="D4537">
        <v>4536</v>
      </c>
      <c r="E4537">
        <v>15</v>
      </c>
      <c r="F4537" s="8" t="str">
        <f t="shared" si="140"/>
        <v>insert into Inventario values (4536,125,17940,4536,15);</v>
      </c>
    </row>
    <row r="4538" spans="1:6" x14ac:dyDescent="0.25">
      <c r="A4538" s="8">
        <f t="shared" si="141"/>
        <v>4537</v>
      </c>
      <c r="B4538">
        <v>155</v>
      </c>
      <c r="C4538">
        <v>22620</v>
      </c>
      <c r="D4538">
        <v>4537</v>
      </c>
      <c r="E4538">
        <v>16</v>
      </c>
      <c r="F4538" s="8" t="str">
        <f t="shared" si="140"/>
        <v>insert into Inventario values (4537,155,22620,4537,16);</v>
      </c>
    </row>
    <row r="4539" spans="1:6" x14ac:dyDescent="0.25">
      <c r="A4539" s="8">
        <f t="shared" si="141"/>
        <v>4538</v>
      </c>
      <c r="B4539">
        <v>185</v>
      </c>
      <c r="C4539">
        <v>27300</v>
      </c>
      <c r="D4539">
        <v>4538</v>
      </c>
      <c r="E4539">
        <v>17</v>
      </c>
      <c r="F4539" s="8" t="str">
        <f t="shared" si="140"/>
        <v>insert into Inventario values (4538,185,27300,4538,17);</v>
      </c>
    </row>
    <row r="4540" spans="1:6" x14ac:dyDescent="0.25">
      <c r="A4540" s="8">
        <f t="shared" si="141"/>
        <v>4539</v>
      </c>
      <c r="B4540">
        <v>98</v>
      </c>
      <c r="C4540">
        <v>13494</v>
      </c>
      <c r="D4540">
        <v>4539</v>
      </c>
      <c r="E4540">
        <v>18</v>
      </c>
      <c r="F4540" s="8" t="str">
        <f t="shared" si="140"/>
        <v>insert into Inventario values (4539,98,13494,4539,18);</v>
      </c>
    </row>
    <row r="4541" spans="1:6" x14ac:dyDescent="0.25">
      <c r="A4541" s="8">
        <f t="shared" si="141"/>
        <v>4540</v>
      </c>
      <c r="B4541">
        <v>76</v>
      </c>
      <c r="C4541">
        <v>10296</v>
      </c>
      <c r="D4541">
        <v>4540</v>
      </c>
      <c r="E4541">
        <v>19</v>
      </c>
      <c r="F4541" s="8" t="str">
        <f t="shared" si="140"/>
        <v>insert into Inventario values (4540,76,10296,4540,19);</v>
      </c>
    </row>
    <row r="4542" spans="1:6" x14ac:dyDescent="0.25">
      <c r="A4542" s="8">
        <f t="shared" si="141"/>
        <v>4541</v>
      </c>
      <c r="B4542">
        <v>85</v>
      </c>
      <c r="C4542">
        <v>11700</v>
      </c>
      <c r="D4542">
        <v>4541</v>
      </c>
      <c r="E4542">
        <v>20</v>
      </c>
      <c r="F4542" s="8" t="str">
        <f t="shared" si="140"/>
        <v>insert into Inventario values (4541,85,11700,4541,20);</v>
      </c>
    </row>
    <row r="4543" spans="1:6" x14ac:dyDescent="0.25">
      <c r="A4543" s="8">
        <f t="shared" si="141"/>
        <v>4542</v>
      </c>
      <c r="B4543">
        <v>85</v>
      </c>
      <c r="C4543">
        <v>11700</v>
      </c>
      <c r="D4543">
        <v>4542</v>
      </c>
      <c r="E4543">
        <v>21</v>
      </c>
      <c r="F4543" s="8" t="str">
        <f t="shared" si="140"/>
        <v>insert into Inventario values (4542,85,11700,4542,21);</v>
      </c>
    </row>
    <row r="4544" spans="1:6" x14ac:dyDescent="0.25">
      <c r="A4544" s="8">
        <f t="shared" si="141"/>
        <v>4543</v>
      </c>
      <c r="B4544">
        <v>75</v>
      </c>
      <c r="C4544">
        <v>10140</v>
      </c>
      <c r="D4544">
        <v>4543</v>
      </c>
      <c r="E4544">
        <v>22</v>
      </c>
      <c r="F4544" s="8" t="str">
        <f t="shared" si="140"/>
        <v>insert into Inventario values (4543,75,10140,4543,22);</v>
      </c>
    </row>
    <row r="4545" spans="1:6" x14ac:dyDescent="0.25">
      <c r="A4545" s="8">
        <f t="shared" si="141"/>
        <v>4544</v>
      </c>
      <c r="B4545">
        <v>130</v>
      </c>
      <c r="C4545">
        <v>18720</v>
      </c>
      <c r="D4545">
        <v>4544</v>
      </c>
      <c r="E4545">
        <v>23</v>
      </c>
      <c r="F4545" s="8" t="str">
        <f t="shared" si="140"/>
        <v>insert into Inventario values (4544,130,18720,4544,23);</v>
      </c>
    </row>
    <row r="4546" spans="1:6" x14ac:dyDescent="0.25">
      <c r="A4546" s="8">
        <f t="shared" si="141"/>
        <v>4545</v>
      </c>
      <c r="B4546">
        <v>135</v>
      </c>
      <c r="C4546">
        <v>19500</v>
      </c>
      <c r="D4546">
        <v>4545</v>
      </c>
      <c r="E4546">
        <v>24</v>
      </c>
      <c r="F4546" s="8" t="str">
        <f t="shared" si="140"/>
        <v>insert into Inventario values (4545,135,19500,4545,24);</v>
      </c>
    </row>
    <row r="4547" spans="1:6" x14ac:dyDescent="0.25">
      <c r="A4547" s="8">
        <f t="shared" si="141"/>
        <v>4546</v>
      </c>
      <c r="B4547">
        <v>150</v>
      </c>
      <c r="C4547">
        <v>22620</v>
      </c>
      <c r="D4547">
        <v>4546</v>
      </c>
      <c r="E4547">
        <v>25</v>
      </c>
      <c r="F4547" s="8" t="str">
        <f t="shared" ref="F4547:F4610" si="142">"insert into Inventario values ("&amp;A4547&amp;","&amp;B4547&amp;","&amp;C4547&amp;","&amp;D4547&amp;","&amp;E4547&amp;");"</f>
        <v>insert into Inventario values (4546,150,22620,4546,25);</v>
      </c>
    </row>
    <row r="4548" spans="1:6" x14ac:dyDescent="0.25">
      <c r="A4548" s="8">
        <f t="shared" ref="A4548:A4611" si="143">+A4547+1</f>
        <v>4547</v>
      </c>
      <c r="B4548">
        <v>148</v>
      </c>
      <c r="C4548">
        <v>20124</v>
      </c>
      <c r="D4548">
        <v>4547</v>
      </c>
      <c r="E4548">
        <v>26</v>
      </c>
      <c r="F4548" s="8" t="str">
        <f t="shared" si="142"/>
        <v>insert into Inventario values (4547,148,20124,4547,26);</v>
      </c>
    </row>
    <row r="4549" spans="1:6" x14ac:dyDescent="0.25">
      <c r="A4549" s="8">
        <f t="shared" si="143"/>
        <v>4548</v>
      </c>
      <c r="B4549">
        <v>20</v>
      </c>
      <c r="C4549">
        <v>2730</v>
      </c>
      <c r="D4549">
        <v>4548</v>
      </c>
      <c r="E4549">
        <v>27</v>
      </c>
      <c r="F4549" s="8" t="str">
        <f t="shared" si="142"/>
        <v>insert into Inventario values (4548,20,2730,4548,27);</v>
      </c>
    </row>
    <row r="4550" spans="1:6" x14ac:dyDescent="0.25">
      <c r="A4550" s="8">
        <f t="shared" si="143"/>
        <v>4549</v>
      </c>
      <c r="B4550">
        <v>34</v>
      </c>
      <c r="C4550">
        <v>4524</v>
      </c>
      <c r="D4550">
        <v>4549</v>
      </c>
      <c r="E4550">
        <v>28</v>
      </c>
      <c r="F4550" s="8" t="str">
        <f t="shared" si="142"/>
        <v>insert into Inventario values (4549,34,4524,4549,28);</v>
      </c>
    </row>
    <row r="4551" spans="1:6" x14ac:dyDescent="0.25">
      <c r="A4551" s="8">
        <f t="shared" si="143"/>
        <v>4550</v>
      </c>
      <c r="B4551">
        <v>34</v>
      </c>
      <c r="C4551">
        <v>4524</v>
      </c>
      <c r="D4551">
        <v>4550</v>
      </c>
      <c r="E4551">
        <v>29</v>
      </c>
      <c r="F4551" s="8" t="str">
        <f t="shared" si="142"/>
        <v>insert into Inventario values (4550,34,4524,4550,29);</v>
      </c>
    </row>
    <row r="4552" spans="1:6" x14ac:dyDescent="0.25">
      <c r="A4552" s="8">
        <f t="shared" si="143"/>
        <v>4551</v>
      </c>
      <c r="B4552">
        <v>38</v>
      </c>
      <c r="C4552">
        <v>5148</v>
      </c>
      <c r="D4552">
        <v>4551</v>
      </c>
      <c r="E4552">
        <v>30</v>
      </c>
      <c r="F4552" s="8" t="str">
        <f t="shared" si="142"/>
        <v>insert into Inventario values (4551,38,5148,4551,30);</v>
      </c>
    </row>
    <row r="4553" spans="1:6" x14ac:dyDescent="0.25">
      <c r="A4553" s="8">
        <f t="shared" si="143"/>
        <v>4552</v>
      </c>
      <c r="B4553">
        <v>68</v>
      </c>
      <c r="C4553">
        <v>9204</v>
      </c>
      <c r="D4553">
        <v>4552</v>
      </c>
      <c r="E4553">
        <v>31</v>
      </c>
      <c r="F4553" s="8" t="str">
        <f t="shared" si="142"/>
        <v>insert into Inventario values (4552,68,9204,4552,31);</v>
      </c>
    </row>
    <row r="4554" spans="1:6" x14ac:dyDescent="0.25">
      <c r="A4554" s="8">
        <f t="shared" si="143"/>
        <v>4553</v>
      </c>
      <c r="B4554">
        <v>65</v>
      </c>
      <c r="C4554">
        <v>9204</v>
      </c>
      <c r="D4554">
        <v>4553</v>
      </c>
      <c r="E4554">
        <v>32</v>
      </c>
      <c r="F4554" s="8" t="str">
        <f t="shared" si="142"/>
        <v>insert into Inventario values (4553,65,9204,4553,32);</v>
      </c>
    </row>
    <row r="4555" spans="1:6" x14ac:dyDescent="0.25">
      <c r="A4555" s="8">
        <f t="shared" si="143"/>
        <v>4554</v>
      </c>
      <c r="B4555">
        <v>38</v>
      </c>
      <c r="C4555">
        <v>5148</v>
      </c>
      <c r="D4555">
        <v>4554</v>
      </c>
      <c r="E4555">
        <v>33</v>
      </c>
      <c r="F4555" s="8" t="str">
        <f t="shared" si="142"/>
        <v>insert into Inventario values (4554,38,5148,4554,33);</v>
      </c>
    </row>
    <row r="4556" spans="1:6" x14ac:dyDescent="0.25">
      <c r="A4556" s="8">
        <f t="shared" si="143"/>
        <v>4555</v>
      </c>
      <c r="B4556">
        <v>45</v>
      </c>
      <c r="C4556">
        <v>6240</v>
      </c>
      <c r="D4556">
        <v>4555</v>
      </c>
      <c r="E4556">
        <v>1</v>
      </c>
      <c r="F4556" s="8" t="str">
        <f t="shared" si="142"/>
        <v>insert into Inventario values (4555,45,6240,4555,1);</v>
      </c>
    </row>
    <row r="4557" spans="1:6" x14ac:dyDescent="0.25">
      <c r="A4557" s="8">
        <f t="shared" si="143"/>
        <v>4556</v>
      </c>
      <c r="B4557">
        <v>44</v>
      </c>
      <c r="C4557">
        <v>5928</v>
      </c>
      <c r="D4557">
        <v>4556</v>
      </c>
      <c r="E4557">
        <v>2</v>
      </c>
      <c r="F4557" s="8" t="str">
        <f t="shared" si="142"/>
        <v>insert into Inventario values (4556,44,5928,4556,2);</v>
      </c>
    </row>
    <row r="4558" spans="1:6" x14ac:dyDescent="0.25">
      <c r="A4558" s="8">
        <f t="shared" si="143"/>
        <v>4557</v>
      </c>
      <c r="B4558">
        <v>34</v>
      </c>
      <c r="C4558">
        <v>4524</v>
      </c>
      <c r="D4558">
        <v>4557</v>
      </c>
      <c r="E4558">
        <v>3</v>
      </c>
      <c r="F4558" s="8" t="str">
        <f t="shared" si="142"/>
        <v>insert into Inventario values (4557,34,4524,4557,3);</v>
      </c>
    </row>
    <row r="4559" spans="1:6" x14ac:dyDescent="0.25">
      <c r="A4559" s="8">
        <f t="shared" si="143"/>
        <v>4558</v>
      </c>
      <c r="B4559">
        <v>70</v>
      </c>
      <c r="C4559">
        <v>10140</v>
      </c>
      <c r="D4559">
        <v>4558</v>
      </c>
      <c r="E4559">
        <v>4</v>
      </c>
      <c r="F4559" s="8" t="str">
        <f t="shared" si="142"/>
        <v>insert into Inventario values (4558,70,10140,4558,4);</v>
      </c>
    </row>
    <row r="4560" spans="1:6" x14ac:dyDescent="0.25">
      <c r="A4560" s="8">
        <f t="shared" si="143"/>
        <v>4559</v>
      </c>
      <c r="B4560">
        <v>222.5</v>
      </c>
      <c r="C4560">
        <v>34710</v>
      </c>
      <c r="D4560">
        <v>4559</v>
      </c>
      <c r="E4560">
        <v>5</v>
      </c>
      <c r="F4560" s="8" t="str">
        <f t="shared" si="142"/>
        <v>insert into Inventario values (4559,222.5,34710,4559,5);</v>
      </c>
    </row>
    <row r="4561" spans="1:6" x14ac:dyDescent="0.25">
      <c r="A4561" s="8">
        <f t="shared" si="143"/>
        <v>4560</v>
      </c>
      <c r="B4561">
        <v>52</v>
      </c>
      <c r="C4561">
        <v>8112</v>
      </c>
      <c r="D4561">
        <v>4560</v>
      </c>
      <c r="E4561">
        <v>6</v>
      </c>
      <c r="F4561" s="8" t="str">
        <f t="shared" si="142"/>
        <v>insert into Inventario values (4560,52,8112,4560,6);</v>
      </c>
    </row>
    <row r="4562" spans="1:6" x14ac:dyDescent="0.25">
      <c r="A4562" s="8">
        <f t="shared" si="143"/>
        <v>4561</v>
      </c>
      <c r="B4562">
        <v>48</v>
      </c>
      <c r="C4562">
        <v>7488</v>
      </c>
      <c r="D4562">
        <v>4561</v>
      </c>
      <c r="E4562">
        <v>7</v>
      </c>
      <c r="F4562" s="8" t="str">
        <f t="shared" si="142"/>
        <v>insert into Inventario values (4561,48,7488,4561,7);</v>
      </c>
    </row>
    <row r="4563" spans="1:6" x14ac:dyDescent="0.25">
      <c r="A4563" s="8">
        <f t="shared" si="143"/>
        <v>4562</v>
      </c>
      <c r="B4563">
        <v>85</v>
      </c>
      <c r="C4563">
        <v>12324</v>
      </c>
      <c r="D4563">
        <v>4562</v>
      </c>
      <c r="E4563">
        <v>8</v>
      </c>
      <c r="F4563" s="8" t="str">
        <f t="shared" si="142"/>
        <v>insert into Inventario values (4562,85,12324,4562,8);</v>
      </c>
    </row>
    <row r="4564" spans="1:6" x14ac:dyDescent="0.25">
      <c r="A4564" s="8">
        <f t="shared" si="143"/>
        <v>4563</v>
      </c>
      <c r="B4564">
        <v>125</v>
      </c>
      <c r="C4564">
        <v>17940</v>
      </c>
      <c r="D4564">
        <v>4563</v>
      </c>
      <c r="E4564">
        <v>9</v>
      </c>
      <c r="F4564" s="8" t="str">
        <f t="shared" si="142"/>
        <v>insert into Inventario values (4563,125,17940,4563,9);</v>
      </c>
    </row>
    <row r="4565" spans="1:6" x14ac:dyDescent="0.25">
      <c r="A4565" s="8">
        <f t="shared" si="143"/>
        <v>4564</v>
      </c>
      <c r="B4565">
        <v>36</v>
      </c>
      <c r="C4565">
        <v>5616</v>
      </c>
      <c r="D4565">
        <v>4564</v>
      </c>
      <c r="E4565">
        <v>10</v>
      </c>
      <c r="F4565" s="8" t="str">
        <f t="shared" si="142"/>
        <v>insert into Inventario values (4564,36,5616,4564,10);</v>
      </c>
    </row>
    <row r="4566" spans="1:6" x14ac:dyDescent="0.25">
      <c r="A4566" s="8">
        <f t="shared" si="143"/>
        <v>4565</v>
      </c>
      <c r="B4566">
        <v>34</v>
      </c>
      <c r="C4566">
        <v>4524</v>
      </c>
      <c r="D4566">
        <v>4565</v>
      </c>
      <c r="E4566">
        <v>11</v>
      </c>
      <c r="F4566" s="8" t="str">
        <f t="shared" si="142"/>
        <v>insert into Inventario values (4565,34,4524,4565,11);</v>
      </c>
    </row>
    <row r="4567" spans="1:6" x14ac:dyDescent="0.25">
      <c r="A4567" s="8">
        <f t="shared" si="143"/>
        <v>4566</v>
      </c>
      <c r="B4567">
        <v>39</v>
      </c>
      <c r="C4567">
        <v>5304</v>
      </c>
      <c r="D4567">
        <v>4566</v>
      </c>
      <c r="E4567">
        <v>12</v>
      </c>
      <c r="F4567" s="8" t="str">
        <f t="shared" si="142"/>
        <v>insert into Inventario values (4566,39,5304,4566,12);</v>
      </c>
    </row>
    <row r="4568" spans="1:6" x14ac:dyDescent="0.25">
      <c r="A4568" s="8">
        <f t="shared" si="143"/>
        <v>4567</v>
      </c>
      <c r="B4568">
        <v>53</v>
      </c>
      <c r="C4568">
        <v>8268</v>
      </c>
      <c r="D4568">
        <v>4567</v>
      </c>
      <c r="E4568">
        <v>13</v>
      </c>
      <c r="F4568" s="8" t="str">
        <f t="shared" si="142"/>
        <v>insert into Inventario values (4567,53,8268,4567,13);</v>
      </c>
    </row>
    <row r="4569" spans="1:6" x14ac:dyDescent="0.25">
      <c r="A4569" s="8">
        <f t="shared" si="143"/>
        <v>4568</v>
      </c>
      <c r="B4569">
        <v>98</v>
      </c>
      <c r="C4569">
        <v>15288</v>
      </c>
      <c r="D4569">
        <v>4568</v>
      </c>
      <c r="E4569">
        <v>14</v>
      </c>
      <c r="F4569" s="8" t="str">
        <f t="shared" si="142"/>
        <v>insert into Inventario values (4568,98,15288,4568,14);</v>
      </c>
    </row>
    <row r="4570" spans="1:6" x14ac:dyDescent="0.25">
      <c r="A4570" s="8">
        <f t="shared" si="143"/>
        <v>4569</v>
      </c>
      <c r="B4570">
        <v>101</v>
      </c>
      <c r="C4570">
        <v>13884</v>
      </c>
      <c r="D4570">
        <v>4569</v>
      </c>
      <c r="E4570">
        <v>15</v>
      </c>
      <c r="F4570" s="8" t="str">
        <f t="shared" si="142"/>
        <v>insert into Inventario values (4569,101,13884,4569,15);</v>
      </c>
    </row>
    <row r="4571" spans="1:6" x14ac:dyDescent="0.25">
      <c r="A4571" s="8">
        <f t="shared" si="143"/>
        <v>4570</v>
      </c>
      <c r="B4571">
        <v>43</v>
      </c>
      <c r="C4571">
        <v>5928</v>
      </c>
      <c r="D4571">
        <v>4570</v>
      </c>
      <c r="E4571">
        <v>16</v>
      </c>
      <c r="F4571" s="8" t="str">
        <f t="shared" si="142"/>
        <v>insert into Inventario values (4570,43,5928,4570,16);</v>
      </c>
    </row>
    <row r="4572" spans="1:6" x14ac:dyDescent="0.25">
      <c r="A4572" s="8">
        <f t="shared" si="143"/>
        <v>4571</v>
      </c>
      <c r="B4572">
        <v>97</v>
      </c>
      <c r="C4572">
        <v>13416</v>
      </c>
      <c r="D4572">
        <v>4571</v>
      </c>
      <c r="E4572">
        <v>17</v>
      </c>
      <c r="F4572" s="8" t="str">
        <f t="shared" si="142"/>
        <v>insert into Inventario values (4571,97,13416,4571,17);</v>
      </c>
    </row>
    <row r="4573" spans="1:6" x14ac:dyDescent="0.25">
      <c r="A4573" s="8">
        <f t="shared" si="143"/>
        <v>4572</v>
      </c>
      <c r="B4573">
        <v>177</v>
      </c>
      <c r="C4573">
        <v>26052</v>
      </c>
      <c r="D4573">
        <v>4572</v>
      </c>
      <c r="E4573">
        <v>18</v>
      </c>
      <c r="F4573" s="8" t="str">
        <f t="shared" si="142"/>
        <v>insert into Inventario values (4572,177,26052,4572,18);</v>
      </c>
    </row>
    <row r="4574" spans="1:6" x14ac:dyDescent="0.25">
      <c r="A4574" s="8">
        <f t="shared" si="143"/>
        <v>4573</v>
      </c>
      <c r="B4574">
        <v>118</v>
      </c>
      <c r="C4574">
        <v>16068</v>
      </c>
      <c r="D4574">
        <v>4573</v>
      </c>
      <c r="E4574">
        <v>19</v>
      </c>
      <c r="F4574" s="8" t="str">
        <f t="shared" si="142"/>
        <v>insert into Inventario values (4573,118,16068,4573,19);</v>
      </c>
    </row>
    <row r="4575" spans="1:6" x14ac:dyDescent="0.25">
      <c r="A4575" s="8">
        <f t="shared" si="143"/>
        <v>4574</v>
      </c>
      <c r="B4575">
        <v>62</v>
      </c>
      <c r="C4575">
        <v>8580</v>
      </c>
      <c r="D4575">
        <v>4574</v>
      </c>
      <c r="E4575">
        <v>20</v>
      </c>
      <c r="F4575" s="8" t="str">
        <f t="shared" si="142"/>
        <v>insert into Inventario values (4574,62,8580,4574,20);</v>
      </c>
    </row>
    <row r="4576" spans="1:6" x14ac:dyDescent="0.25">
      <c r="A4576" s="8">
        <f t="shared" si="143"/>
        <v>4575</v>
      </c>
      <c r="B4576">
        <v>62</v>
      </c>
      <c r="C4576">
        <v>8580</v>
      </c>
      <c r="D4576">
        <v>4575</v>
      </c>
      <c r="E4576">
        <v>21</v>
      </c>
      <c r="F4576" s="8" t="str">
        <f t="shared" si="142"/>
        <v>insert into Inventario values (4575,62,8580,4575,21);</v>
      </c>
    </row>
    <row r="4577" spans="1:6" x14ac:dyDescent="0.25">
      <c r="A4577" s="8">
        <f t="shared" si="143"/>
        <v>4576</v>
      </c>
      <c r="B4577">
        <v>62</v>
      </c>
      <c r="C4577">
        <v>8580</v>
      </c>
      <c r="D4577">
        <v>4576</v>
      </c>
      <c r="E4577">
        <v>22</v>
      </c>
      <c r="F4577" s="8" t="str">
        <f t="shared" si="142"/>
        <v>insert into Inventario values (4576,62,8580,4576,22);</v>
      </c>
    </row>
    <row r="4578" spans="1:6" x14ac:dyDescent="0.25">
      <c r="A4578" s="8">
        <f t="shared" si="143"/>
        <v>4577</v>
      </c>
      <c r="B4578">
        <v>62</v>
      </c>
      <c r="C4578">
        <v>8580</v>
      </c>
      <c r="D4578">
        <v>4577</v>
      </c>
      <c r="E4578">
        <v>23</v>
      </c>
      <c r="F4578" s="8" t="str">
        <f t="shared" si="142"/>
        <v>insert into Inventario values (4577,62,8580,4577,23);</v>
      </c>
    </row>
    <row r="4579" spans="1:6" x14ac:dyDescent="0.25">
      <c r="A4579" s="8">
        <f t="shared" si="143"/>
        <v>4578</v>
      </c>
      <c r="B4579">
        <v>62</v>
      </c>
      <c r="C4579">
        <v>8580</v>
      </c>
      <c r="D4579">
        <v>4578</v>
      </c>
      <c r="E4579">
        <v>24</v>
      </c>
      <c r="F4579" s="8" t="str">
        <f t="shared" si="142"/>
        <v>insert into Inventario values (4578,62,8580,4578,24);</v>
      </c>
    </row>
    <row r="4580" spans="1:6" x14ac:dyDescent="0.25">
      <c r="A4580" s="8">
        <f t="shared" si="143"/>
        <v>4579</v>
      </c>
      <c r="B4580">
        <v>335</v>
      </c>
      <c r="C4580">
        <v>50700</v>
      </c>
      <c r="D4580">
        <v>4579</v>
      </c>
      <c r="E4580">
        <v>25</v>
      </c>
      <c r="F4580" s="8" t="str">
        <f t="shared" si="142"/>
        <v>insert into Inventario values (4579,335,50700,4579,25);</v>
      </c>
    </row>
    <row r="4581" spans="1:6" x14ac:dyDescent="0.25">
      <c r="A4581" s="8">
        <f t="shared" si="143"/>
        <v>4580</v>
      </c>
      <c r="B4581">
        <v>34</v>
      </c>
      <c r="C4581">
        <v>4680</v>
      </c>
      <c r="D4581">
        <v>4580</v>
      </c>
      <c r="E4581">
        <v>26</v>
      </c>
      <c r="F4581" s="8" t="str">
        <f t="shared" si="142"/>
        <v>insert into Inventario values (4580,34,4680,4580,26);</v>
      </c>
    </row>
    <row r="4582" spans="1:6" x14ac:dyDescent="0.25">
      <c r="A4582" s="8">
        <f t="shared" si="143"/>
        <v>4581</v>
      </c>
      <c r="B4582">
        <v>46</v>
      </c>
      <c r="C4582">
        <v>6240</v>
      </c>
      <c r="D4582">
        <v>4581</v>
      </c>
      <c r="E4582">
        <v>27</v>
      </c>
      <c r="F4582" s="8" t="str">
        <f t="shared" si="142"/>
        <v>insert into Inventario values (4581,46,6240,4581,27);</v>
      </c>
    </row>
    <row r="4583" spans="1:6" x14ac:dyDescent="0.25">
      <c r="A4583" s="8">
        <f t="shared" si="143"/>
        <v>4582</v>
      </c>
      <c r="B4583">
        <v>26</v>
      </c>
      <c r="C4583">
        <v>3510</v>
      </c>
      <c r="D4583">
        <v>4582</v>
      </c>
      <c r="E4583">
        <v>28</v>
      </c>
      <c r="F4583" s="8" t="str">
        <f t="shared" si="142"/>
        <v>insert into Inventario values (4582,26,3510,4582,28);</v>
      </c>
    </row>
    <row r="4584" spans="1:6" x14ac:dyDescent="0.25">
      <c r="A4584" s="8">
        <f t="shared" si="143"/>
        <v>4583</v>
      </c>
      <c r="B4584">
        <v>849</v>
      </c>
      <c r="C4584">
        <v>129246</v>
      </c>
      <c r="D4584">
        <v>4583</v>
      </c>
      <c r="E4584">
        <v>29</v>
      </c>
      <c r="F4584" s="8" t="str">
        <f t="shared" si="142"/>
        <v>insert into Inventario values (4583,849,129246,4583,29);</v>
      </c>
    </row>
    <row r="4585" spans="1:6" x14ac:dyDescent="0.25">
      <c r="A4585" s="8">
        <f t="shared" si="143"/>
        <v>4584</v>
      </c>
      <c r="B4585">
        <v>860</v>
      </c>
      <c r="C4585">
        <v>132600</v>
      </c>
      <c r="D4585">
        <v>4584</v>
      </c>
      <c r="E4585">
        <v>30</v>
      </c>
      <c r="F4585" s="8" t="str">
        <f t="shared" si="142"/>
        <v>insert into Inventario values (4584,860,132600,4584,30);</v>
      </c>
    </row>
    <row r="4586" spans="1:6" x14ac:dyDescent="0.25">
      <c r="A4586" s="8">
        <f t="shared" si="143"/>
        <v>4585</v>
      </c>
      <c r="B4586">
        <v>930</v>
      </c>
      <c r="C4586">
        <v>143442</v>
      </c>
      <c r="D4586">
        <v>4585</v>
      </c>
      <c r="E4586">
        <v>31</v>
      </c>
      <c r="F4586" s="8" t="str">
        <f t="shared" si="142"/>
        <v>insert into Inventario values (4585,930,143442,4585,31);</v>
      </c>
    </row>
    <row r="4587" spans="1:6" x14ac:dyDescent="0.25">
      <c r="A4587" s="8">
        <f t="shared" si="143"/>
        <v>4586</v>
      </c>
      <c r="B4587">
        <v>208</v>
      </c>
      <c r="C4587">
        <v>31668</v>
      </c>
      <c r="D4587">
        <v>4586</v>
      </c>
      <c r="E4587">
        <v>32</v>
      </c>
      <c r="F4587" s="8" t="str">
        <f t="shared" si="142"/>
        <v>insert into Inventario values (4586,208,31668,4586,32);</v>
      </c>
    </row>
    <row r="4588" spans="1:6" x14ac:dyDescent="0.25">
      <c r="A4588" s="8">
        <f t="shared" si="143"/>
        <v>4587</v>
      </c>
      <c r="B4588">
        <v>185</v>
      </c>
      <c r="C4588">
        <v>27300</v>
      </c>
      <c r="D4588">
        <v>4587</v>
      </c>
      <c r="E4588">
        <v>33</v>
      </c>
      <c r="F4588" s="8" t="str">
        <f t="shared" si="142"/>
        <v>insert into Inventario values (4587,185,27300,4587,33);</v>
      </c>
    </row>
    <row r="4589" spans="1:6" x14ac:dyDescent="0.25">
      <c r="A4589" s="8">
        <f t="shared" si="143"/>
        <v>4588</v>
      </c>
      <c r="B4589">
        <v>113</v>
      </c>
      <c r="C4589">
        <v>16146</v>
      </c>
      <c r="D4589">
        <v>4588</v>
      </c>
      <c r="E4589">
        <v>1</v>
      </c>
      <c r="F4589" s="8" t="str">
        <f t="shared" si="142"/>
        <v>insert into Inventario values (4588,113,16146,4588,1);</v>
      </c>
    </row>
    <row r="4590" spans="1:6" x14ac:dyDescent="0.25">
      <c r="A4590" s="8">
        <f t="shared" si="143"/>
        <v>4589</v>
      </c>
      <c r="B4590">
        <v>145</v>
      </c>
      <c r="C4590">
        <v>21060</v>
      </c>
      <c r="D4590">
        <v>4589</v>
      </c>
      <c r="E4590">
        <v>2</v>
      </c>
      <c r="F4590" s="8" t="str">
        <f t="shared" si="142"/>
        <v>insert into Inventario values (4589,145,21060,4589,2);</v>
      </c>
    </row>
    <row r="4591" spans="1:6" x14ac:dyDescent="0.25">
      <c r="A4591" s="8">
        <f t="shared" si="143"/>
        <v>4590</v>
      </c>
      <c r="B4591">
        <v>760</v>
      </c>
      <c r="C4591">
        <v>117000</v>
      </c>
      <c r="D4591">
        <v>4590</v>
      </c>
      <c r="E4591">
        <v>3</v>
      </c>
      <c r="F4591" s="8" t="str">
        <f t="shared" si="142"/>
        <v>insert into Inventario values (4590,760,117000,4590,3);</v>
      </c>
    </row>
    <row r="4592" spans="1:6" x14ac:dyDescent="0.25">
      <c r="A4592" s="8">
        <f t="shared" si="143"/>
        <v>4591</v>
      </c>
      <c r="B4592">
        <v>672.5</v>
      </c>
      <c r="C4592">
        <v>104910</v>
      </c>
      <c r="D4592">
        <v>4591</v>
      </c>
      <c r="E4592">
        <v>4</v>
      </c>
      <c r="F4592" s="8" t="str">
        <f t="shared" si="142"/>
        <v>insert into Inventario values (4591,672.5,104910,4591,4);</v>
      </c>
    </row>
    <row r="4593" spans="1:6" x14ac:dyDescent="0.25">
      <c r="A4593" s="8">
        <f t="shared" si="143"/>
        <v>4592</v>
      </c>
      <c r="B4593">
        <v>298</v>
      </c>
      <c r="C4593">
        <v>40716</v>
      </c>
      <c r="D4593">
        <v>4592</v>
      </c>
      <c r="E4593">
        <v>5</v>
      </c>
      <c r="F4593" s="8" t="str">
        <f t="shared" si="142"/>
        <v>insert into Inventario values (4592,298,40716,4592,5);</v>
      </c>
    </row>
    <row r="4594" spans="1:6" x14ac:dyDescent="0.25">
      <c r="A4594" s="8">
        <f t="shared" si="143"/>
        <v>4593</v>
      </c>
      <c r="B4594">
        <v>178</v>
      </c>
      <c r="C4594">
        <v>24336</v>
      </c>
      <c r="D4594">
        <v>4593</v>
      </c>
      <c r="E4594">
        <v>6</v>
      </c>
      <c r="F4594" s="8" t="str">
        <f t="shared" si="142"/>
        <v>insert into Inventario values (4593,178,24336,4593,6);</v>
      </c>
    </row>
    <row r="4595" spans="1:6" x14ac:dyDescent="0.25">
      <c r="A4595" s="8">
        <f t="shared" si="143"/>
        <v>4594</v>
      </c>
      <c r="B4595">
        <v>149</v>
      </c>
      <c r="C4595">
        <v>20358</v>
      </c>
      <c r="D4595">
        <v>4594</v>
      </c>
      <c r="E4595">
        <v>7</v>
      </c>
      <c r="F4595" s="8" t="str">
        <f t="shared" si="142"/>
        <v>insert into Inventario values (4594,149,20358,4594,7);</v>
      </c>
    </row>
    <row r="4596" spans="1:6" x14ac:dyDescent="0.25">
      <c r="A4596" s="8">
        <f t="shared" si="143"/>
        <v>4595</v>
      </c>
      <c r="B4596">
        <v>211</v>
      </c>
      <c r="C4596">
        <v>31356</v>
      </c>
      <c r="D4596">
        <v>4595</v>
      </c>
      <c r="E4596">
        <v>8</v>
      </c>
      <c r="F4596" s="8" t="str">
        <f t="shared" si="142"/>
        <v>insert into Inventario values (4595,211,31356,4595,8);</v>
      </c>
    </row>
    <row r="4597" spans="1:6" x14ac:dyDescent="0.25">
      <c r="A4597" s="8">
        <f t="shared" si="143"/>
        <v>4596</v>
      </c>
      <c r="B4597">
        <v>251</v>
      </c>
      <c r="C4597">
        <v>37596</v>
      </c>
      <c r="D4597">
        <v>4596</v>
      </c>
      <c r="E4597">
        <v>9</v>
      </c>
      <c r="F4597" s="8" t="str">
        <f t="shared" si="142"/>
        <v>insert into Inventario values (4596,251,37596,4596,9);</v>
      </c>
    </row>
    <row r="4598" spans="1:6" x14ac:dyDescent="0.25">
      <c r="A4598" s="8">
        <f t="shared" si="143"/>
        <v>4597</v>
      </c>
      <c r="B4598">
        <v>200</v>
      </c>
      <c r="C4598">
        <v>29640</v>
      </c>
      <c r="D4598">
        <v>4597</v>
      </c>
      <c r="E4598">
        <v>10</v>
      </c>
      <c r="F4598" s="8" t="str">
        <f t="shared" si="142"/>
        <v>insert into Inventario values (4597,200,29640,4597,10);</v>
      </c>
    </row>
    <row r="4599" spans="1:6" x14ac:dyDescent="0.25">
      <c r="A4599" s="8">
        <f t="shared" si="143"/>
        <v>4598</v>
      </c>
      <c r="B4599">
        <v>148</v>
      </c>
      <c r="C4599">
        <v>20514</v>
      </c>
      <c r="D4599">
        <v>4598</v>
      </c>
      <c r="E4599">
        <v>11</v>
      </c>
      <c r="F4599" s="8" t="str">
        <f t="shared" si="142"/>
        <v>insert into Inventario values (4598,148,20514,4598,11);</v>
      </c>
    </row>
    <row r="4600" spans="1:6" x14ac:dyDescent="0.25">
      <c r="A4600" s="8">
        <f t="shared" si="143"/>
        <v>4599</v>
      </c>
      <c r="B4600">
        <v>175</v>
      </c>
      <c r="C4600">
        <v>25740</v>
      </c>
      <c r="D4600">
        <v>4599</v>
      </c>
      <c r="E4600">
        <v>12</v>
      </c>
      <c r="F4600" s="8" t="str">
        <f t="shared" si="142"/>
        <v>insert into Inventario values (4599,175,25740,4599,12);</v>
      </c>
    </row>
    <row r="4601" spans="1:6" x14ac:dyDescent="0.25">
      <c r="A4601" s="8">
        <f t="shared" si="143"/>
        <v>4600</v>
      </c>
      <c r="B4601">
        <v>185</v>
      </c>
      <c r="C4601">
        <v>27300</v>
      </c>
      <c r="D4601">
        <v>4600</v>
      </c>
      <c r="E4601">
        <v>13</v>
      </c>
      <c r="F4601" s="8" t="str">
        <f t="shared" si="142"/>
        <v>insert into Inventario values (4600,185,27300,4600,13);</v>
      </c>
    </row>
    <row r="4602" spans="1:6" x14ac:dyDescent="0.25">
      <c r="A4602" s="8">
        <f t="shared" si="143"/>
        <v>4601</v>
      </c>
      <c r="B4602">
        <v>34</v>
      </c>
      <c r="C4602">
        <v>4602</v>
      </c>
      <c r="D4602">
        <v>4601</v>
      </c>
      <c r="E4602">
        <v>14</v>
      </c>
      <c r="F4602" s="8" t="str">
        <f t="shared" si="142"/>
        <v>insert into Inventario values (4601,34,4602,4601,14);</v>
      </c>
    </row>
    <row r="4603" spans="1:6" x14ac:dyDescent="0.25">
      <c r="A4603" s="8">
        <f t="shared" si="143"/>
        <v>4602</v>
      </c>
      <c r="B4603">
        <v>81</v>
      </c>
      <c r="C4603">
        <v>11076</v>
      </c>
      <c r="D4603">
        <v>4602</v>
      </c>
      <c r="E4603">
        <v>15</v>
      </c>
      <c r="F4603" s="8" t="str">
        <f t="shared" si="142"/>
        <v>insert into Inventario values (4602,81,11076,4602,15);</v>
      </c>
    </row>
    <row r="4604" spans="1:6" x14ac:dyDescent="0.25">
      <c r="A4604" s="8">
        <f t="shared" si="143"/>
        <v>4603</v>
      </c>
      <c r="B4604">
        <v>115</v>
      </c>
      <c r="C4604">
        <v>16380</v>
      </c>
      <c r="D4604">
        <v>4603</v>
      </c>
      <c r="E4604">
        <v>16</v>
      </c>
      <c r="F4604" s="8" t="str">
        <f t="shared" si="142"/>
        <v>insert into Inventario values (4603,115,16380,4603,16);</v>
      </c>
    </row>
    <row r="4605" spans="1:6" x14ac:dyDescent="0.25">
      <c r="A4605" s="8">
        <f t="shared" si="143"/>
        <v>4604</v>
      </c>
      <c r="B4605">
        <v>76</v>
      </c>
      <c r="C4605">
        <v>10452</v>
      </c>
      <c r="D4605">
        <v>4604</v>
      </c>
      <c r="E4605">
        <v>17</v>
      </c>
      <c r="F4605" s="8" t="str">
        <f t="shared" si="142"/>
        <v>insert into Inventario values (4604,76,10452,4604,17);</v>
      </c>
    </row>
    <row r="4606" spans="1:6" x14ac:dyDescent="0.25">
      <c r="A4606" s="8">
        <f t="shared" si="143"/>
        <v>4605</v>
      </c>
      <c r="B4606">
        <v>85</v>
      </c>
      <c r="C4606">
        <v>11700</v>
      </c>
      <c r="D4606">
        <v>4605</v>
      </c>
      <c r="E4606">
        <v>18</v>
      </c>
      <c r="F4606" s="8" t="str">
        <f t="shared" si="142"/>
        <v>insert into Inventario values (4605,85,11700,4605,18);</v>
      </c>
    </row>
    <row r="4607" spans="1:6" x14ac:dyDescent="0.25">
      <c r="A4607" s="8">
        <f t="shared" si="143"/>
        <v>4606</v>
      </c>
      <c r="B4607">
        <v>29</v>
      </c>
      <c r="C4607">
        <v>3978</v>
      </c>
      <c r="D4607">
        <v>4606</v>
      </c>
      <c r="E4607">
        <v>19</v>
      </c>
      <c r="F4607" s="8" t="str">
        <f t="shared" si="142"/>
        <v>insert into Inventario values (4606,29,3978,4606,19);</v>
      </c>
    </row>
    <row r="4608" spans="1:6" x14ac:dyDescent="0.25">
      <c r="A4608" s="8">
        <f t="shared" si="143"/>
        <v>4607</v>
      </c>
      <c r="B4608">
        <v>53</v>
      </c>
      <c r="C4608">
        <v>7176</v>
      </c>
      <c r="D4608">
        <v>4607</v>
      </c>
      <c r="E4608">
        <v>20</v>
      </c>
      <c r="F4608" s="8" t="str">
        <f t="shared" si="142"/>
        <v>insert into Inventario values (4607,53,7176,4607,20);</v>
      </c>
    </row>
    <row r="4609" spans="1:6" x14ac:dyDescent="0.25">
      <c r="A4609" s="8">
        <f t="shared" si="143"/>
        <v>4608</v>
      </c>
      <c r="B4609">
        <v>55</v>
      </c>
      <c r="C4609">
        <v>7644</v>
      </c>
      <c r="D4609">
        <v>4608</v>
      </c>
      <c r="E4609">
        <v>21</v>
      </c>
      <c r="F4609" s="8" t="str">
        <f t="shared" si="142"/>
        <v>insert into Inventario values (4608,55,7644,4608,21);</v>
      </c>
    </row>
    <row r="4610" spans="1:6" x14ac:dyDescent="0.25">
      <c r="A4610" s="8">
        <f t="shared" si="143"/>
        <v>4609</v>
      </c>
      <c r="B4610">
        <v>62</v>
      </c>
      <c r="C4610">
        <v>8580</v>
      </c>
      <c r="D4610">
        <v>4609</v>
      </c>
      <c r="E4610">
        <v>22</v>
      </c>
      <c r="F4610" s="8" t="str">
        <f t="shared" si="142"/>
        <v>insert into Inventario values (4609,62,8580,4609,22);</v>
      </c>
    </row>
    <row r="4611" spans="1:6" x14ac:dyDescent="0.25">
      <c r="A4611" s="8">
        <f t="shared" si="143"/>
        <v>4610</v>
      </c>
      <c r="B4611">
        <v>85</v>
      </c>
      <c r="C4611">
        <v>11700</v>
      </c>
      <c r="D4611">
        <v>4610</v>
      </c>
      <c r="E4611">
        <v>23</v>
      </c>
      <c r="F4611" s="8" t="str">
        <f t="shared" ref="F4611:F4674" si="144">"insert into Inventario values ("&amp;A4611&amp;","&amp;B4611&amp;","&amp;C4611&amp;","&amp;D4611&amp;","&amp;E4611&amp;");"</f>
        <v>insert into Inventario values (4610,85,11700,4610,23);</v>
      </c>
    </row>
    <row r="4612" spans="1:6" x14ac:dyDescent="0.25">
      <c r="A4612" s="8">
        <f t="shared" ref="A4612:A4675" si="145">+A4611+1</f>
        <v>4611</v>
      </c>
      <c r="B4612">
        <v>155</v>
      </c>
      <c r="C4612">
        <v>21528</v>
      </c>
      <c r="D4612">
        <v>4611</v>
      </c>
      <c r="E4612">
        <v>24</v>
      </c>
      <c r="F4612" s="8" t="str">
        <f t="shared" si="144"/>
        <v>insert into Inventario values (4611,155,21528,4611,24);</v>
      </c>
    </row>
    <row r="4613" spans="1:6" x14ac:dyDescent="0.25">
      <c r="A4613" s="8">
        <f t="shared" si="145"/>
        <v>4612</v>
      </c>
      <c r="B4613">
        <v>55</v>
      </c>
      <c r="C4613">
        <v>7488</v>
      </c>
      <c r="D4613">
        <v>4612</v>
      </c>
      <c r="E4613">
        <v>25</v>
      </c>
      <c r="F4613" s="8" t="str">
        <f t="shared" si="144"/>
        <v>insert into Inventario values (4612,55,7488,4612,25);</v>
      </c>
    </row>
    <row r="4614" spans="1:6" x14ac:dyDescent="0.25">
      <c r="A4614" s="8">
        <f t="shared" si="145"/>
        <v>4613</v>
      </c>
      <c r="B4614">
        <v>43</v>
      </c>
      <c r="C4614">
        <v>5928</v>
      </c>
      <c r="D4614">
        <v>4613</v>
      </c>
      <c r="E4614">
        <v>26</v>
      </c>
      <c r="F4614" s="8" t="str">
        <f t="shared" si="144"/>
        <v>insert into Inventario values (4613,43,5928,4613,26);</v>
      </c>
    </row>
    <row r="4615" spans="1:6" x14ac:dyDescent="0.25">
      <c r="A4615" s="8">
        <f t="shared" si="145"/>
        <v>4614</v>
      </c>
      <c r="B4615">
        <v>43</v>
      </c>
      <c r="C4615">
        <v>5928</v>
      </c>
      <c r="D4615">
        <v>4614</v>
      </c>
      <c r="E4615">
        <v>27</v>
      </c>
      <c r="F4615" s="8" t="str">
        <f t="shared" si="144"/>
        <v>insert into Inventario values (4614,43,5928,4614,27);</v>
      </c>
    </row>
    <row r="4616" spans="1:6" x14ac:dyDescent="0.25">
      <c r="A4616" s="8">
        <f t="shared" si="145"/>
        <v>4615</v>
      </c>
      <c r="B4616">
        <v>28</v>
      </c>
      <c r="C4616">
        <v>3822</v>
      </c>
      <c r="D4616">
        <v>4615</v>
      </c>
      <c r="E4616">
        <v>28</v>
      </c>
      <c r="F4616" s="8" t="str">
        <f t="shared" si="144"/>
        <v>insert into Inventario values (4615,28,3822,4615,28);</v>
      </c>
    </row>
    <row r="4617" spans="1:6" x14ac:dyDescent="0.25">
      <c r="A4617" s="8">
        <f t="shared" si="145"/>
        <v>4616</v>
      </c>
      <c r="B4617">
        <v>28</v>
      </c>
      <c r="C4617">
        <v>3744</v>
      </c>
      <c r="D4617">
        <v>4616</v>
      </c>
      <c r="E4617">
        <v>29</v>
      </c>
      <c r="F4617" s="8" t="str">
        <f t="shared" si="144"/>
        <v>insert into Inventario values (4616,28,3744,4616,29);</v>
      </c>
    </row>
    <row r="4618" spans="1:6" x14ac:dyDescent="0.25">
      <c r="A4618" s="8">
        <f t="shared" si="145"/>
        <v>4617</v>
      </c>
      <c r="B4618">
        <v>26</v>
      </c>
      <c r="C4618">
        <v>3432</v>
      </c>
      <c r="D4618">
        <v>4617</v>
      </c>
      <c r="E4618">
        <v>30</v>
      </c>
      <c r="F4618" s="8" t="str">
        <f t="shared" si="144"/>
        <v>insert into Inventario values (4617,26,3432,4617,30);</v>
      </c>
    </row>
    <row r="4619" spans="1:6" x14ac:dyDescent="0.25">
      <c r="A4619" s="8">
        <f t="shared" si="145"/>
        <v>4618</v>
      </c>
      <c r="B4619">
        <v>35</v>
      </c>
      <c r="C4619">
        <v>4680</v>
      </c>
      <c r="D4619">
        <v>4618</v>
      </c>
      <c r="E4619">
        <v>31</v>
      </c>
      <c r="F4619" s="8" t="str">
        <f t="shared" si="144"/>
        <v>insert into Inventario values (4618,35,4680,4618,31);</v>
      </c>
    </row>
    <row r="4620" spans="1:6" x14ac:dyDescent="0.25">
      <c r="A4620" s="8">
        <f t="shared" si="145"/>
        <v>4619</v>
      </c>
      <c r="B4620">
        <v>83</v>
      </c>
      <c r="C4620">
        <v>11310</v>
      </c>
      <c r="D4620">
        <v>4619</v>
      </c>
      <c r="E4620">
        <v>32</v>
      </c>
      <c r="F4620" s="8" t="str">
        <f t="shared" si="144"/>
        <v>insert into Inventario values (4619,83,11310,4619,32);</v>
      </c>
    </row>
    <row r="4621" spans="1:6" x14ac:dyDescent="0.25">
      <c r="A4621" s="8">
        <f t="shared" si="145"/>
        <v>4620</v>
      </c>
      <c r="B4621">
        <v>83</v>
      </c>
      <c r="C4621">
        <v>11310</v>
      </c>
      <c r="D4621">
        <v>4620</v>
      </c>
      <c r="E4621">
        <v>33</v>
      </c>
      <c r="F4621" s="8" t="str">
        <f t="shared" si="144"/>
        <v>insert into Inventario values (4620,83,11310,4620,33);</v>
      </c>
    </row>
    <row r="4622" spans="1:6" x14ac:dyDescent="0.25">
      <c r="A4622" s="8">
        <f t="shared" si="145"/>
        <v>4621</v>
      </c>
      <c r="B4622">
        <v>24</v>
      </c>
      <c r="C4622">
        <v>3276</v>
      </c>
      <c r="D4622">
        <v>4621</v>
      </c>
      <c r="E4622">
        <v>1</v>
      </c>
      <c r="F4622" s="8" t="str">
        <f t="shared" si="144"/>
        <v>insert into Inventario values (4621,24,3276,4621,1);</v>
      </c>
    </row>
    <row r="4623" spans="1:6" x14ac:dyDescent="0.25">
      <c r="A4623" s="8">
        <f t="shared" si="145"/>
        <v>4622</v>
      </c>
      <c r="B4623">
        <v>16</v>
      </c>
      <c r="C4623">
        <v>2106</v>
      </c>
      <c r="D4623">
        <v>4622</v>
      </c>
      <c r="E4623">
        <v>2</v>
      </c>
      <c r="F4623" s="8" t="str">
        <f t="shared" si="144"/>
        <v>insert into Inventario values (4622,16,2106,4622,2);</v>
      </c>
    </row>
    <row r="4624" spans="1:6" x14ac:dyDescent="0.25">
      <c r="A4624" s="8">
        <f t="shared" si="145"/>
        <v>4623</v>
      </c>
      <c r="B4624">
        <v>34</v>
      </c>
      <c r="C4624">
        <v>4602</v>
      </c>
      <c r="D4624">
        <v>4623</v>
      </c>
      <c r="E4624">
        <v>3</v>
      </c>
      <c r="F4624" s="8" t="str">
        <f t="shared" si="144"/>
        <v>insert into Inventario values (4623,34,4602,4623,3);</v>
      </c>
    </row>
    <row r="4625" spans="1:6" x14ac:dyDescent="0.25">
      <c r="A4625" s="8">
        <f t="shared" si="145"/>
        <v>4624</v>
      </c>
      <c r="B4625">
        <v>34</v>
      </c>
      <c r="C4625">
        <v>4524</v>
      </c>
      <c r="D4625">
        <v>4624</v>
      </c>
      <c r="E4625">
        <v>4</v>
      </c>
      <c r="F4625" s="8" t="str">
        <f t="shared" si="144"/>
        <v>insert into Inventario values (4624,34,4524,4624,4);</v>
      </c>
    </row>
    <row r="4626" spans="1:6" x14ac:dyDescent="0.25">
      <c r="A4626" s="8">
        <f t="shared" si="145"/>
        <v>4625</v>
      </c>
      <c r="B4626">
        <v>35</v>
      </c>
      <c r="C4626">
        <v>4680</v>
      </c>
      <c r="D4626">
        <v>4625</v>
      </c>
      <c r="E4626">
        <v>5</v>
      </c>
      <c r="F4626" s="8" t="str">
        <f t="shared" si="144"/>
        <v>insert into Inventario values (4625,35,4680,4625,5);</v>
      </c>
    </row>
    <row r="4627" spans="1:6" x14ac:dyDescent="0.25">
      <c r="A4627" s="8">
        <f t="shared" si="145"/>
        <v>4626</v>
      </c>
      <c r="B4627">
        <v>24</v>
      </c>
      <c r="C4627">
        <v>3276</v>
      </c>
      <c r="D4627">
        <v>4626</v>
      </c>
      <c r="E4627">
        <v>6</v>
      </c>
      <c r="F4627" s="8" t="str">
        <f t="shared" si="144"/>
        <v>insert into Inventario values (4626,24,3276,4626,6);</v>
      </c>
    </row>
    <row r="4628" spans="1:6" x14ac:dyDescent="0.25">
      <c r="A4628" s="8">
        <f t="shared" si="145"/>
        <v>4627</v>
      </c>
      <c r="B4628">
        <v>46</v>
      </c>
      <c r="C4628">
        <v>6240</v>
      </c>
      <c r="D4628">
        <v>4627</v>
      </c>
      <c r="E4628">
        <v>7</v>
      </c>
      <c r="F4628" s="8" t="str">
        <f t="shared" si="144"/>
        <v>insert into Inventario values (4627,46,6240,4627,7);</v>
      </c>
    </row>
    <row r="4629" spans="1:6" x14ac:dyDescent="0.25">
      <c r="A4629" s="8">
        <f t="shared" si="145"/>
        <v>4628</v>
      </c>
      <c r="B4629">
        <v>96</v>
      </c>
      <c r="C4629">
        <v>13104</v>
      </c>
      <c r="D4629">
        <v>4628</v>
      </c>
      <c r="E4629">
        <v>8</v>
      </c>
      <c r="F4629" s="8" t="str">
        <f t="shared" si="144"/>
        <v>insert into Inventario values (4628,96,13104,4628,8);</v>
      </c>
    </row>
    <row r="4630" spans="1:6" x14ac:dyDescent="0.25">
      <c r="A4630" s="8">
        <f t="shared" si="145"/>
        <v>4629</v>
      </c>
      <c r="B4630">
        <v>96</v>
      </c>
      <c r="C4630">
        <v>13104</v>
      </c>
      <c r="D4630">
        <v>4629</v>
      </c>
      <c r="E4630">
        <v>9</v>
      </c>
      <c r="F4630" s="8" t="str">
        <f t="shared" si="144"/>
        <v>insert into Inventario values (4629,96,13104,4629,9);</v>
      </c>
    </row>
    <row r="4631" spans="1:6" x14ac:dyDescent="0.25">
      <c r="A4631" s="8">
        <f t="shared" si="145"/>
        <v>4630</v>
      </c>
      <c r="B4631">
        <v>63</v>
      </c>
      <c r="C4631">
        <v>8502</v>
      </c>
      <c r="D4631">
        <v>4630</v>
      </c>
      <c r="E4631">
        <v>10</v>
      </c>
      <c r="F4631" s="8" t="str">
        <f t="shared" si="144"/>
        <v>insert into Inventario values (4630,63,8502,4630,10);</v>
      </c>
    </row>
    <row r="4632" spans="1:6" x14ac:dyDescent="0.25">
      <c r="A4632" s="8">
        <f t="shared" si="145"/>
        <v>4631</v>
      </c>
      <c r="B4632">
        <v>63</v>
      </c>
      <c r="C4632">
        <v>8502</v>
      </c>
      <c r="D4632">
        <v>4631</v>
      </c>
      <c r="E4632">
        <v>11</v>
      </c>
      <c r="F4632" s="8" t="str">
        <f t="shared" si="144"/>
        <v>insert into Inventario values (4631,63,8502,4631,11);</v>
      </c>
    </row>
    <row r="4633" spans="1:6" x14ac:dyDescent="0.25">
      <c r="A4633" s="8">
        <f t="shared" si="145"/>
        <v>4632</v>
      </c>
      <c r="B4633">
        <v>18</v>
      </c>
      <c r="C4633">
        <v>2418</v>
      </c>
      <c r="D4633">
        <v>4632</v>
      </c>
      <c r="E4633">
        <v>12</v>
      </c>
      <c r="F4633" s="8" t="str">
        <f t="shared" si="144"/>
        <v>insert into Inventario values (4632,18,2418,4632,12);</v>
      </c>
    </row>
    <row r="4634" spans="1:6" x14ac:dyDescent="0.25">
      <c r="A4634" s="8">
        <f t="shared" si="145"/>
        <v>4633</v>
      </c>
      <c r="B4634">
        <v>28</v>
      </c>
      <c r="C4634">
        <v>3744</v>
      </c>
      <c r="D4634">
        <v>4633</v>
      </c>
      <c r="E4634">
        <v>13</v>
      </c>
      <c r="F4634" s="8" t="str">
        <f t="shared" si="144"/>
        <v>insert into Inventario values (4633,28,3744,4633,13);</v>
      </c>
    </row>
    <row r="4635" spans="1:6" x14ac:dyDescent="0.25">
      <c r="A4635" s="8">
        <f t="shared" si="145"/>
        <v>4634</v>
      </c>
      <c r="B4635">
        <v>28</v>
      </c>
      <c r="C4635">
        <v>3744</v>
      </c>
      <c r="D4635">
        <v>4634</v>
      </c>
      <c r="E4635">
        <v>14</v>
      </c>
      <c r="F4635" s="8" t="str">
        <f t="shared" si="144"/>
        <v>insert into Inventario values (4634,28,3744,4634,14);</v>
      </c>
    </row>
    <row r="4636" spans="1:6" x14ac:dyDescent="0.25">
      <c r="A4636" s="8">
        <f t="shared" si="145"/>
        <v>4635</v>
      </c>
      <c r="B4636">
        <v>28</v>
      </c>
      <c r="C4636">
        <v>3744</v>
      </c>
      <c r="D4636">
        <v>4635</v>
      </c>
      <c r="E4636">
        <v>15</v>
      </c>
      <c r="F4636" s="8" t="str">
        <f t="shared" si="144"/>
        <v>insert into Inventario values (4635,28,3744,4635,15);</v>
      </c>
    </row>
    <row r="4637" spans="1:6" x14ac:dyDescent="0.25">
      <c r="A4637" s="8">
        <f t="shared" si="145"/>
        <v>4636</v>
      </c>
      <c r="B4637">
        <v>32</v>
      </c>
      <c r="C4637">
        <v>4290</v>
      </c>
      <c r="D4637">
        <v>4636</v>
      </c>
      <c r="E4637">
        <v>16</v>
      </c>
      <c r="F4637" s="8" t="str">
        <f t="shared" si="144"/>
        <v>insert into Inventario values (4636,32,4290,4636,16);</v>
      </c>
    </row>
    <row r="4638" spans="1:6" x14ac:dyDescent="0.25">
      <c r="A4638" s="8">
        <f t="shared" si="145"/>
        <v>4637</v>
      </c>
      <c r="B4638">
        <v>23</v>
      </c>
      <c r="C4638">
        <v>3120</v>
      </c>
      <c r="D4638">
        <v>4637</v>
      </c>
      <c r="E4638">
        <v>17</v>
      </c>
      <c r="F4638" s="8" t="str">
        <f t="shared" si="144"/>
        <v>insert into Inventario values (4637,23,3120,4637,17);</v>
      </c>
    </row>
    <row r="4639" spans="1:6" x14ac:dyDescent="0.25">
      <c r="A4639" s="8">
        <f t="shared" si="145"/>
        <v>4638</v>
      </c>
      <c r="B4639">
        <v>80</v>
      </c>
      <c r="C4639">
        <v>10842</v>
      </c>
      <c r="D4639">
        <v>4638</v>
      </c>
      <c r="E4639">
        <v>18</v>
      </c>
      <c r="F4639" s="8" t="str">
        <f t="shared" si="144"/>
        <v>insert into Inventario values (4638,80,10842,4638,18);</v>
      </c>
    </row>
    <row r="4640" spans="1:6" x14ac:dyDescent="0.25">
      <c r="A4640" s="8">
        <f t="shared" si="145"/>
        <v>4639</v>
      </c>
      <c r="B4640">
        <v>80</v>
      </c>
      <c r="C4640">
        <v>10842</v>
      </c>
      <c r="D4640">
        <v>4639</v>
      </c>
      <c r="E4640">
        <v>19</v>
      </c>
      <c r="F4640" s="8" t="str">
        <f t="shared" si="144"/>
        <v>insert into Inventario values (4639,80,10842,4639,19);</v>
      </c>
    </row>
    <row r="4641" spans="1:6" x14ac:dyDescent="0.25">
      <c r="A4641" s="8">
        <f t="shared" si="145"/>
        <v>4640</v>
      </c>
      <c r="B4641">
        <v>28</v>
      </c>
      <c r="C4641">
        <v>3744</v>
      </c>
      <c r="D4641">
        <v>4640</v>
      </c>
      <c r="E4641">
        <v>20</v>
      </c>
      <c r="F4641" s="8" t="str">
        <f t="shared" si="144"/>
        <v>insert into Inventario values (4640,28,3744,4640,20);</v>
      </c>
    </row>
    <row r="4642" spans="1:6" x14ac:dyDescent="0.25">
      <c r="A4642" s="8">
        <f t="shared" si="145"/>
        <v>4641</v>
      </c>
      <c r="B4642">
        <v>33</v>
      </c>
      <c r="C4642">
        <v>4446</v>
      </c>
      <c r="D4642">
        <v>4641</v>
      </c>
      <c r="E4642">
        <v>21</v>
      </c>
      <c r="F4642" s="8" t="str">
        <f t="shared" si="144"/>
        <v>insert into Inventario values (4641,33,4446,4641,21);</v>
      </c>
    </row>
    <row r="4643" spans="1:6" x14ac:dyDescent="0.25">
      <c r="A4643" s="8">
        <f t="shared" si="145"/>
        <v>4642</v>
      </c>
      <c r="B4643">
        <v>33</v>
      </c>
      <c r="C4643">
        <v>4446</v>
      </c>
      <c r="D4643">
        <v>4642</v>
      </c>
      <c r="E4643">
        <v>22</v>
      </c>
      <c r="F4643" s="8" t="str">
        <f t="shared" si="144"/>
        <v>insert into Inventario values (4642,33,4446,4642,22);</v>
      </c>
    </row>
    <row r="4644" spans="1:6" x14ac:dyDescent="0.25">
      <c r="A4644" s="8">
        <f t="shared" si="145"/>
        <v>4643</v>
      </c>
      <c r="B4644">
        <v>24</v>
      </c>
      <c r="C4644">
        <v>3198</v>
      </c>
      <c r="D4644">
        <v>4643</v>
      </c>
      <c r="E4644">
        <v>23</v>
      </c>
      <c r="F4644" s="8" t="str">
        <f t="shared" si="144"/>
        <v>insert into Inventario values (4643,24,3198,4643,23);</v>
      </c>
    </row>
    <row r="4645" spans="1:6" x14ac:dyDescent="0.25">
      <c r="A4645" s="8">
        <f t="shared" si="145"/>
        <v>4644</v>
      </c>
      <c r="B4645">
        <v>33</v>
      </c>
      <c r="C4645">
        <v>4446</v>
      </c>
      <c r="D4645">
        <v>4644</v>
      </c>
      <c r="E4645">
        <v>24</v>
      </c>
      <c r="F4645" s="8" t="str">
        <f t="shared" si="144"/>
        <v>insert into Inventario values (4644,33,4446,4644,24);</v>
      </c>
    </row>
    <row r="4646" spans="1:6" x14ac:dyDescent="0.25">
      <c r="A4646" s="8">
        <f t="shared" si="145"/>
        <v>4645</v>
      </c>
      <c r="B4646">
        <v>17</v>
      </c>
      <c r="C4646">
        <v>2262</v>
      </c>
      <c r="D4646">
        <v>4645</v>
      </c>
      <c r="E4646">
        <v>25</v>
      </c>
      <c r="F4646" s="8" t="str">
        <f t="shared" si="144"/>
        <v>insert into Inventario values (4645,17,2262,4645,25);</v>
      </c>
    </row>
    <row r="4647" spans="1:6" x14ac:dyDescent="0.25">
      <c r="A4647" s="8">
        <f t="shared" si="145"/>
        <v>4646</v>
      </c>
      <c r="B4647">
        <v>17</v>
      </c>
      <c r="C4647">
        <v>2262</v>
      </c>
      <c r="D4647">
        <v>4646</v>
      </c>
      <c r="E4647">
        <v>26</v>
      </c>
      <c r="F4647" s="8" t="str">
        <f t="shared" si="144"/>
        <v>insert into Inventario values (4646,17,2262,4646,26);</v>
      </c>
    </row>
    <row r="4648" spans="1:6" x14ac:dyDescent="0.25">
      <c r="A4648" s="8">
        <f t="shared" si="145"/>
        <v>4647</v>
      </c>
      <c r="B4648">
        <v>27</v>
      </c>
      <c r="C4648">
        <v>3588</v>
      </c>
      <c r="D4648">
        <v>4647</v>
      </c>
      <c r="E4648">
        <v>27</v>
      </c>
      <c r="F4648" s="8" t="str">
        <f t="shared" si="144"/>
        <v>insert into Inventario values (4647,27,3588,4647,27);</v>
      </c>
    </row>
    <row r="4649" spans="1:6" x14ac:dyDescent="0.25">
      <c r="A4649" s="8">
        <f t="shared" si="145"/>
        <v>4648</v>
      </c>
      <c r="B4649">
        <v>78</v>
      </c>
      <c r="C4649">
        <v>10608</v>
      </c>
      <c r="D4649">
        <v>4648</v>
      </c>
      <c r="E4649">
        <v>28</v>
      </c>
      <c r="F4649" s="8" t="str">
        <f t="shared" si="144"/>
        <v>insert into Inventario values (4648,78,10608,4648,28);</v>
      </c>
    </row>
    <row r="4650" spans="1:6" x14ac:dyDescent="0.25">
      <c r="A4650" s="8">
        <f t="shared" si="145"/>
        <v>4649</v>
      </c>
      <c r="B4650">
        <v>30</v>
      </c>
      <c r="C4650">
        <v>4056</v>
      </c>
      <c r="D4650">
        <v>4649</v>
      </c>
      <c r="E4650">
        <v>29</v>
      </c>
      <c r="F4650" s="8" t="str">
        <f t="shared" si="144"/>
        <v>insert into Inventario values (4649,30,4056,4649,29);</v>
      </c>
    </row>
    <row r="4651" spans="1:6" x14ac:dyDescent="0.25">
      <c r="A4651" s="8">
        <f t="shared" si="145"/>
        <v>4650</v>
      </c>
      <c r="B4651">
        <v>38</v>
      </c>
      <c r="C4651">
        <v>5148</v>
      </c>
      <c r="D4651">
        <v>4650</v>
      </c>
      <c r="E4651">
        <v>30</v>
      </c>
      <c r="F4651" s="8" t="str">
        <f t="shared" si="144"/>
        <v>insert into Inventario values (4650,38,5148,4650,30);</v>
      </c>
    </row>
    <row r="4652" spans="1:6" x14ac:dyDescent="0.25">
      <c r="A4652" s="8">
        <f t="shared" si="145"/>
        <v>4651</v>
      </c>
      <c r="B4652">
        <v>38</v>
      </c>
      <c r="C4652">
        <v>5148</v>
      </c>
      <c r="D4652">
        <v>4651</v>
      </c>
      <c r="E4652">
        <v>31</v>
      </c>
      <c r="F4652" s="8" t="str">
        <f t="shared" si="144"/>
        <v>insert into Inventario values (4651,38,5148,4651,31);</v>
      </c>
    </row>
    <row r="4653" spans="1:6" x14ac:dyDescent="0.25">
      <c r="A4653" s="8">
        <f t="shared" si="145"/>
        <v>4652</v>
      </c>
      <c r="B4653">
        <v>97</v>
      </c>
      <c r="C4653">
        <v>13260</v>
      </c>
      <c r="D4653">
        <v>4652</v>
      </c>
      <c r="E4653">
        <v>32</v>
      </c>
      <c r="F4653" s="8" t="str">
        <f t="shared" si="144"/>
        <v>insert into Inventario values (4652,97,13260,4652,32);</v>
      </c>
    </row>
    <row r="4654" spans="1:6" x14ac:dyDescent="0.25">
      <c r="A4654" s="8">
        <f t="shared" si="145"/>
        <v>4653</v>
      </c>
      <c r="B4654">
        <v>97</v>
      </c>
      <c r="C4654">
        <v>13260</v>
      </c>
      <c r="D4654">
        <v>4653</v>
      </c>
      <c r="E4654">
        <v>33</v>
      </c>
      <c r="F4654" s="8" t="str">
        <f t="shared" si="144"/>
        <v>insert into Inventario values (4653,97,13260,4653,33);</v>
      </c>
    </row>
    <row r="4655" spans="1:6" x14ac:dyDescent="0.25">
      <c r="A4655" s="8">
        <f t="shared" si="145"/>
        <v>4654</v>
      </c>
      <c r="B4655">
        <v>48</v>
      </c>
      <c r="C4655">
        <v>6474</v>
      </c>
      <c r="D4655">
        <v>4654</v>
      </c>
      <c r="E4655">
        <v>1</v>
      </c>
      <c r="F4655" s="8" t="str">
        <f t="shared" si="144"/>
        <v>insert into Inventario values (4654,48,6474,4654,1);</v>
      </c>
    </row>
    <row r="4656" spans="1:6" x14ac:dyDescent="0.25">
      <c r="A4656" s="8">
        <f t="shared" si="145"/>
        <v>4655</v>
      </c>
      <c r="B4656">
        <v>24</v>
      </c>
      <c r="C4656">
        <v>3198</v>
      </c>
      <c r="D4656">
        <v>4655</v>
      </c>
      <c r="E4656">
        <v>2</v>
      </c>
      <c r="F4656" s="8" t="str">
        <f t="shared" si="144"/>
        <v>insert into Inventario values (4655,24,3198,4655,2);</v>
      </c>
    </row>
    <row r="4657" spans="1:6" x14ac:dyDescent="0.25">
      <c r="A4657" s="8">
        <f t="shared" si="145"/>
        <v>4656</v>
      </c>
      <c r="B4657">
        <v>26</v>
      </c>
      <c r="C4657">
        <v>3510</v>
      </c>
      <c r="D4657">
        <v>4656</v>
      </c>
      <c r="E4657">
        <v>3</v>
      </c>
      <c r="F4657" s="8" t="str">
        <f t="shared" si="144"/>
        <v>insert into Inventario values (4656,26,3510,4656,3);</v>
      </c>
    </row>
    <row r="4658" spans="1:6" x14ac:dyDescent="0.25">
      <c r="A4658" s="8">
        <f t="shared" si="145"/>
        <v>4657</v>
      </c>
      <c r="B4658">
        <v>34</v>
      </c>
      <c r="C4658">
        <v>4602</v>
      </c>
      <c r="D4658">
        <v>4657</v>
      </c>
      <c r="E4658">
        <v>4</v>
      </c>
      <c r="F4658" s="8" t="str">
        <f t="shared" si="144"/>
        <v>insert into Inventario values (4657,34,4602,4657,4);</v>
      </c>
    </row>
    <row r="4659" spans="1:6" x14ac:dyDescent="0.25">
      <c r="A4659" s="8">
        <f t="shared" si="145"/>
        <v>4658</v>
      </c>
      <c r="B4659">
        <v>47</v>
      </c>
      <c r="C4659">
        <v>6318</v>
      </c>
      <c r="D4659">
        <v>4658</v>
      </c>
      <c r="E4659">
        <v>5</v>
      </c>
      <c r="F4659" s="8" t="str">
        <f t="shared" si="144"/>
        <v>insert into Inventario values (4658,47,6318,4658,5);</v>
      </c>
    </row>
    <row r="4660" spans="1:6" x14ac:dyDescent="0.25">
      <c r="A4660" s="8">
        <f t="shared" si="145"/>
        <v>4659</v>
      </c>
      <c r="B4660">
        <v>98</v>
      </c>
      <c r="C4660">
        <v>13338</v>
      </c>
      <c r="D4660">
        <v>4659</v>
      </c>
      <c r="E4660">
        <v>6</v>
      </c>
      <c r="F4660" s="8" t="str">
        <f t="shared" si="144"/>
        <v>insert into Inventario values (4659,98,13338,4659,6);</v>
      </c>
    </row>
    <row r="4661" spans="1:6" x14ac:dyDescent="0.25">
      <c r="A4661" s="8">
        <f t="shared" si="145"/>
        <v>4660</v>
      </c>
      <c r="B4661">
        <v>98</v>
      </c>
      <c r="C4661">
        <v>13338</v>
      </c>
      <c r="D4661">
        <v>4660</v>
      </c>
      <c r="E4661">
        <v>7</v>
      </c>
      <c r="F4661" s="8" t="str">
        <f t="shared" si="144"/>
        <v>insert into Inventario values (4660,98,13338,4660,7);</v>
      </c>
    </row>
    <row r="4662" spans="1:6" x14ac:dyDescent="0.25">
      <c r="A4662" s="8">
        <f t="shared" si="145"/>
        <v>4661</v>
      </c>
      <c r="B4662">
        <v>18</v>
      </c>
      <c r="C4662">
        <v>2340</v>
      </c>
      <c r="D4662">
        <v>4661</v>
      </c>
      <c r="E4662">
        <v>8</v>
      </c>
      <c r="F4662" s="8" t="str">
        <f t="shared" si="144"/>
        <v>insert into Inventario values (4661,18,2340,4661,8);</v>
      </c>
    </row>
    <row r="4663" spans="1:6" x14ac:dyDescent="0.25">
      <c r="A4663" s="8">
        <f t="shared" si="145"/>
        <v>4662</v>
      </c>
      <c r="B4663">
        <v>8</v>
      </c>
      <c r="C4663">
        <v>936</v>
      </c>
      <c r="D4663">
        <v>4662</v>
      </c>
      <c r="E4663">
        <v>9</v>
      </c>
      <c r="F4663" s="8" t="str">
        <f t="shared" si="144"/>
        <v>insert into Inventario values (4662,8,936,4662,9);</v>
      </c>
    </row>
    <row r="4664" spans="1:6" x14ac:dyDescent="0.25">
      <c r="A4664" s="8">
        <f t="shared" si="145"/>
        <v>4663</v>
      </c>
      <c r="B4664">
        <v>18</v>
      </c>
      <c r="C4664">
        <v>2340</v>
      </c>
      <c r="D4664">
        <v>4663</v>
      </c>
      <c r="E4664">
        <v>10</v>
      </c>
      <c r="F4664" s="8" t="str">
        <f t="shared" si="144"/>
        <v>insert into Inventario values (4663,18,2340,4663,10);</v>
      </c>
    </row>
    <row r="4665" spans="1:6" x14ac:dyDescent="0.25">
      <c r="A4665" s="8">
        <f t="shared" si="145"/>
        <v>4664</v>
      </c>
      <c r="B4665">
        <v>5</v>
      </c>
      <c r="C4665">
        <v>624</v>
      </c>
      <c r="D4665">
        <v>4664</v>
      </c>
      <c r="E4665">
        <v>11</v>
      </c>
      <c r="F4665" s="8" t="str">
        <f t="shared" si="144"/>
        <v>insert into Inventario values (4664,5,624,4664,11);</v>
      </c>
    </row>
    <row r="4666" spans="1:6" x14ac:dyDescent="0.25">
      <c r="A4666" s="8">
        <f t="shared" si="145"/>
        <v>4665</v>
      </c>
      <c r="B4666">
        <v>7</v>
      </c>
      <c r="C4666">
        <v>858</v>
      </c>
      <c r="D4666">
        <v>4665</v>
      </c>
      <c r="E4666">
        <v>12</v>
      </c>
      <c r="F4666" s="8" t="str">
        <f t="shared" si="144"/>
        <v>insert into Inventario values (4665,7,858,4665,12);</v>
      </c>
    </row>
    <row r="4667" spans="1:6" x14ac:dyDescent="0.25">
      <c r="A4667" s="8">
        <f t="shared" si="145"/>
        <v>4666</v>
      </c>
      <c r="B4667">
        <v>6</v>
      </c>
      <c r="C4667">
        <v>702</v>
      </c>
      <c r="D4667">
        <v>4666</v>
      </c>
      <c r="E4667">
        <v>13</v>
      </c>
      <c r="F4667" s="8" t="str">
        <f t="shared" si="144"/>
        <v>insert into Inventario values (4666,6,702,4666,13);</v>
      </c>
    </row>
    <row r="4668" spans="1:6" x14ac:dyDescent="0.25">
      <c r="A4668" s="8">
        <f t="shared" si="145"/>
        <v>4667</v>
      </c>
      <c r="B4668">
        <v>4</v>
      </c>
      <c r="C4668">
        <v>468</v>
      </c>
      <c r="D4668">
        <v>4667</v>
      </c>
      <c r="E4668">
        <v>14</v>
      </c>
      <c r="F4668" s="8" t="str">
        <f t="shared" si="144"/>
        <v>insert into Inventario values (4667,4,468,4667,14);</v>
      </c>
    </row>
    <row r="4669" spans="1:6" x14ac:dyDescent="0.25">
      <c r="A4669" s="8">
        <f t="shared" si="145"/>
        <v>4668</v>
      </c>
      <c r="B4669">
        <v>14</v>
      </c>
      <c r="C4669">
        <v>1872</v>
      </c>
      <c r="D4669">
        <v>4668</v>
      </c>
      <c r="E4669">
        <v>15</v>
      </c>
      <c r="F4669" s="8" t="str">
        <f t="shared" si="144"/>
        <v>insert into Inventario values (4668,14,1872,4668,15);</v>
      </c>
    </row>
    <row r="4670" spans="1:6" x14ac:dyDescent="0.25">
      <c r="A4670" s="8">
        <f t="shared" si="145"/>
        <v>4669</v>
      </c>
      <c r="B4670">
        <v>15</v>
      </c>
      <c r="C4670">
        <v>1950</v>
      </c>
      <c r="D4670">
        <v>4669</v>
      </c>
      <c r="E4670">
        <v>16</v>
      </c>
      <c r="F4670" s="8" t="str">
        <f t="shared" si="144"/>
        <v>insert into Inventario values (4669,15,1950,4669,16);</v>
      </c>
    </row>
    <row r="4671" spans="1:6" x14ac:dyDescent="0.25">
      <c r="A4671" s="8">
        <f t="shared" si="145"/>
        <v>4670</v>
      </c>
      <c r="B4671">
        <v>7</v>
      </c>
      <c r="C4671">
        <v>780</v>
      </c>
      <c r="D4671">
        <v>4670</v>
      </c>
      <c r="E4671">
        <v>17</v>
      </c>
      <c r="F4671" s="8" t="str">
        <f t="shared" si="144"/>
        <v>insert into Inventario values (4670,7,780,4670,17);</v>
      </c>
    </row>
    <row r="4672" spans="1:6" x14ac:dyDescent="0.25">
      <c r="A4672" s="8">
        <f t="shared" si="145"/>
        <v>4671</v>
      </c>
      <c r="B4672">
        <v>23</v>
      </c>
      <c r="C4672">
        <v>3354</v>
      </c>
      <c r="D4672">
        <v>4671</v>
      </c>
      <c r="E4672">
        <v>18</v>
      </c>
      <c r="F4672" s="8" t="str">
        <f t="shared" si="144"/>
        <v>insert into Inventario values (4671,23,3354,4671,18);</v>
      </c>
    </row>
    <row r="4673" spans="1:6" x14ac:dyDescent="0.25">
      <c r="A4673" s="8">
        <f t="shared" si="145"/>
        <v>4672</v>
      </c>
      <c r="B4673">
        <v>12</v>
      </c>
      <c r="C4673">
        <v>1716</v>
      </c>
      <c r="D4673">
        <v>4672</v>
      </c>
      <c r="E4673">
        <v>19</v>
      </c>
      <c r="F4673" s="8" t="str">
        <f t="shared" si="144"/>
        <v>insert into Inventario values (4672,12,1716,4672,19);</v>
      </c>
    </row>
    <row r="4674" spans="1:6" x14ac:dyDescent="0.25">
      <c r="A4674" s="8">
        <f t="shared" si="145"/>
        <v>4673</v>
      </c>
      <c r="B4674">
        <v>7</v>
      </c>
      <c r="C4674">
        <v>858</v>
      </c>
      <c r="D4674">
        <v>4673</v>
      </c>
      <c r="E4674">
        <v>20</v>
      </c>
      <c r="F4674" s="8" t="str">
        <f t="shared" si="144"/>
        <v>insert into Inventario values (4673,7,858,4673,20);</v>
      </c>
    </row>
    <row r="4675" spans="1:6" x14ac:dyDescent="0.25">
      <c r="A4675" s="8">
        <f t="shared" si="145"/>
        <v>4674</v>
      </c>
      <c r="B4675">
        <v>23</v>
      </c>
      <c r="C4675">
        <v>3120</v>
      </c>
      <c r="D4675">
        <v>4674</v>
      </c>
      <c r="E4675">
        <v>21</v>
      </c>
      <c r="F4675" s="8" t="str">
        <f t="shared" ref="F4675:F4738" si="146">"insert into Inventario values ("&amp;A4675&amp;","&amp;B4675&amp;","&amp;C4675&amp;","&amp;D4675&amp;","&amp;E4675&amp;");"</f>
        <v>insert into Inventario values (4674,23,3120,4674,21);</v>
      </c>
    </row>
    <row r="4676" spans="1:6" x14ac:dyDescent="0.25">
      <c r="A4676" s="8">
        <f t="shared" ref="A4676:A4739" si="147">+A4675+1</f>
        <v>4675</v>
      </c>
      <c r="B4676">
        <v>5</v>
      </c>
      <c r="C4676">
        <v>624</v>
      </c>
      <c r="D4676">
        <v>4675</v>
      </c>
      <c r="E4676">
        <v>22</v>
      </c>
      <c r="F4676" s="8" t="str">
        <f t="shared" si="146"/>
        <v>insert into Inventario values (4675,5,624,4675,22);</v>
      </c>
    </row>
    <row r="4677" spans="1:6" x14ac:dyDescent="0.25">
      <c r="A4677" s="8">
        <f t="shared" si="147"/>
        <v>4676</v>
      </c>
      <c r="B4677">
        <v>7</v>
      </c>
      <c r="C4677">
        <v>858</v>
      </c>
      <c r="D4677">
        <v>4676</v>
      </c>
      <c r="E4677">
        <v>23</v>
      </c>
      <c r="F4677" s="8" t="str">
        <f t="shared" si="146"/>
        <v>insert into Inventario values (4676,7,858,4676,23);</v>
      </c>
    </row>
    <row r="4678" spans="1:6" x14ac:dyDescent="0.25">
      <c r="A4678" s="8">
        <f t="shared" si="147"/>
        <v>4677</v>
      </c>
      <c r="B4678">
        <v>7</v>
      </c>
      <c r="C4678">
        <v>858</v>
      </c>
      <c r="D4678">
        <v>4677</v>
      </c>
      <c r="E4678">
        <v>24</v>
      </c>
      <c r="F4678" s="8" t="str">
        <f t="shared" si="146"/>
        <v>insert into Inventario values (4677,7,858,4677,24);</v>
      </c>
    </row>
    <row r="4679" spans="1:6" x14ac:dyDescent="0.25">
      <c r="A4679" s="8">
        <f t="shared" si="147"/>
        <v>4678</v>
      </c>
      <c r="B4679">
        <v>7</v>
      </c>
      <c r="C4679">
        <v>858</v>
      </c>
      <c r="D4679">
        <v>4678</v>
      </c>
      <c r="E4679">
        <v>25</v>
      </c>
      <c r="F4679" s="8" t="str">
        <f t="shared" si="146"/>
        <v>insert into Inventario values (4678,7,858,4678,25);</v>
      </c>
    </row>
    <row r="4680" spans="1:6" x14ac:dyDescent="0.25">
      <c r="A4680" s="8">
        <f t="shared" si="147"/>
        <v>4679</v>
      </c>
      <c r="B4680">
        <v>5</v>
      </c>
      <c r="C4680">
        <v>702</v>
      </c>
      <c r="D4680">
        <v>4679</v>
      </c>
      <c r="E4680">
        <v>26</v>
      </c>
      <c r="F4680" s="8" t="str">
        <f t="shared" si="146"/>
        <v>insert into Inventario values (4679,5,702,4679,26);</v>
      </c>
    </row>
    <row r="4681" spans="1:6" x14ac:dyDescent="0.25">
      <c r="A4681" s="8">
        <f t="shared" si="147"/>
        <v>4680</v>
      </c>
      <c r="B4681">
        <v>5</v>
      </c>
      <c r="C4681">
        <v>702</v>
      </c>
      <c r="D4681">
        <v>4680</v>
      </c>
      <c r="E4681">
        <v>27</v>
      </c>
      <c r="F4681" s="8" t="str">
        <f t="shared" si="146"/>
        <v>insert into Inventario values (4680,5,702,4680,27);</v>
      </c>
    </row>
    <row r="4682" spans="1:6" x14ac:dyDescent="0.25">
      <c r="A4682" s="8">
        <f t="shared" si="147"/>
        <v>4681</v>
      </c>
      <c r="B4682">
        <v>32</v>
      </c>
      <c r="C4682">
        <v>4368</v>
      </c>
      <c r="D4682">
        <v>4681</v>
      </c>
      <c r="E4682">
        <v>28</v>
      </c>
      <c r="F4682" s="8" t="str">
        <f t="shared" si="146"/>
        <v>insert into Inventario values (4681,32,4368,4681,28);</v>
      </c>
    </row>
    <row r="4683" spans="1:6" x14ac:dyDescent="0.25">
      <c r="A4683" s="8">
        <f t="shared" si="147"/>
        <v>4682</v>
      </c>
      <c r="B4683">
        <v>147</v>
      </c>
      <c r="C4683">
        <v>20046</v>
      </c>
      <c r="D4683">
        <v>4682</v>
      </c>
      <c r="E4683">
        <v>29</v>
      </c>
      <c r="F4683" s="8" t="str">
        <f t="shared" si="146"/>
        <v>insert into Inventario values (4682,147,20046,4682,29);</v>
      </c>
    </row>
    <row r="4684" spans="1:6" x14ac:dyDescent="0.25">
      <c r="A4684" s="8">
        <f t="shared" si="147"/>
        <v>4683</v>
      </c>
      <c r="B4684">
        <v>142</v>
      </c>
      <c r="C4684">
        <v>19344</v>
      </c>
      <c r="D4684">
        <v>4683</v>
      </c>
      <c r="E4684">
        <v>30</v>
      </c>
      <c r="F4684" s="8" t="str">
        <f t="shared" si="146"/>
        <v>insert into Inventario values (4683,142,19344,4683,30);</v>
      </c>
    </row>
    <row r="4685" spans="1:6" x14ac:dyDescent="0.25">
      <c r="A4685" s="8">
        <f t="shared" si="147"/>
        <v>4684</v>
      </c>
      <c r="B4685">
        <v>138</v>
      </c>
      <c r="C4685">
        <v>19968</v>
      </c>
      <c r="D4685">
        <v>4684</v>
      </c>
      <c r="E4685">
        <v>31</v>
      </c>
      <c r="F4685" s="8" t="str">
        <f t="shared" si="146"/>
        <v>insert into Inventario values (4684,138,19968,4684,31);</v>
      </c>
    </row>
    <row r="4686" spans="1:6" x14ac:dyDescent="0.25">
      <c r="A4686" s="8">
        <f t="shared" si="147"/>
        <v>4685</v>
      </c>
      <c r="B4686">
        <v>138</v>
      </c>
      <c r="C4686">
        <v>19968</v>
      </c>
      <c r="D4686">
        <v>4685</v>
      </c>
      <c r="E4686">
        <v>32</v>
      </c>
      <c r="F4686" s="8" t="str">
        <f t="shared" si="146"/>
        <v>insert into Inventario values (4685,138,19968,4685,32);</v>
      </c>
    </row>
    <row r="4687" spans="1:6" x14ac:dyDescent="0.25">
      <c r="A4687" s="8">
        <f t="shared" si="147"/>
        <v>4686</v>
      </c>
      <c r="B4687">
        <v>157</v>
      </c>
      <c r="C4687">
        <v>22932</v>
      </c>
      <c r="D4687">
        <v>4686</v>
      </c>
      <c r="E4687">
        <v>33</v>
      </c>
      <c r="F4687" s="8" t="str">
        <f t="shared" si="146"/>
        <v>insert into Inventario values (4686,157,22932,4686,33);</v>
      </c>
    </row>
    <row r="4688" spans="1:6" x14ac:dyDescent="0.25">
      <c r="A4688" s="8">
        <f t="shared" si="147"/>
        <v>4687</v>
      </c>
      <c r="B4688">
        <v>157</v>
      </c>
      <c r="C4688">
        <v>22932</v>
      </c>
      <c r="D4688">
        <v>4687</v>
      </c>
      <c r="E4688">
        <v>1</v>
      </c>
      <c r="F4688" s="8" t="str">
        <f t="shared" si="146"/>
        <v>insert into Inventario values (4687,157,22932,4687,1);</v>
      </c>
    </row>
    <row r="4689" spans="1:6" x14ac:dyDescent="0.25">
      <c r="A4689" s="8">
        <f t="shared" si="147"/>
        <v>4688</v>
      </c>
      <c r="B4689">
        <v>124</v>
      </c>
      <c r="C4689">
        <v>16848</v>
      </c>
      <c r="D4689">
        <v>4688</v>
      </c>
      <c r="E4689">
        <v>2</v>
      </c>
      <c r="F4689" s="8" t="str">
        <f t="shared" si="146"/>
        <v>insert into Inventario values (4688,124,16848,4688,2);</v>
      </c>
    </row>
    <row r="4690" spans="1:6" x14ac:dyDescent="0.25">
      <c r="A4690" s="8">
        <f t="shared" si="147"/>
        <v>4689</v>
      </c>
      <c r="B4690">
        <v>183</v>
      </c>
      <c r="C4690">
        <v>26988</v>
      </c>
      <c r="D4690">
        <v>4689</v>
      </c>
      <c r="E4690">
        <v>3</v>
      </c>
      <c r="F4690" s="8" t="str">
        <f t="shared" si="146"/>
        <v>insert into Inventario values (4689,183,26988,4689,3);</v>
      </c>
    </row>
    <row r="4691" spans="1:6" x14ac:dyDescent="0.25">
      <c r="A4691" s="8">
        <f t="shared" si="147"/>
        <v>4690</v>
      </c>
      <c r="B4691">
        <v>183</v>
      </c>
      <c r="C4691">
        <v>26988</v>
      </c>
      <c r="D4691">
        <v>4690</v>
      </c>
      <c r="E4691">
        <v>4</v>
      </c>
      <c r="F4691" s="8" t="str">
        <f t="shared" si="146"/>
        <v>insert into Inventario values (4690,183,26988,4690,4);</v>
      </c>
    </row>
    <row r="4692" spans="1:6" x14ac:dyDescent="0.25">
      <c r="A4692" s="8">
        <f t="shared" si="147"/>
        <v>4691</v>
      </c>
      <c r="B4692">
        <v>202</v>
      </c>
      <c r="C4692">
        <v>29952</v>
      </c>
      <c r="D4692">
        <v>4691</v>
      </c>
      <c r="E4692">
        <v>5</v>
      </c>
      <c r="F4692" s="8" t="str">
        <f t="shared" si="146"/>
        <v>insert into Inventario values (4691,202,29952,4691,5);</v>
      </c>
    </row>
    <row r="4693" spans="1:6" x14ac:dyDescent="0.25">
      <c r="A4693" s="8">
        <f t="shared" si="147"/>
        <v>4692</v>
      </c>
      <c r="B4693">
        <v>183</v>
      </c>
      <c r="C4693">
        <v>26988</v>
      </c>
      <c r="D4693">
        <v>4692</v>
      </c>
      <c r="E4693">
        <v>6</v>
      </c>
      <c r="F4693" s="8" t="str">
        <f t="shared" si="146"/>
        <v>insert into Inventario values (4692,183,26988,4692,6);</v>
      </c>
    </row>
    <row r="4694" spans="1:6" x14ac:dyDescent="0.25">
      <c r="A4694" s="8">
        <f t="shared" si="147"/>
        <v>4693</v>
      </c>
      <c r="B4694">
        <v>217</v>
      </c>
      <c r="C4694">
        <v>32214</v>
      </c>
      <c r="D4694">
        <v>4693</v>
      </c>
      <c r="E4694">
        <v>7</v>
      </c>
      <c r="F4694" s="8" t="str">
        <f t="shared" si="146"/>
        <v>insert into Inventario values (4693,217,32214,4693,7);</v>
      </c>
    </row>
    <row r="4695" spans="1:6" x14ac:dyDescent="0.25">
      <c r="A4695" s="8">
        <f t="shared" si="147"/>
        <v>4694</v>
      </c>
      <c r="B4695">
        <v>214</v>
      </c>
      <c r="C4695">
        <v>29172</v>
      </c>
      <c r="D4695">
        <v>4694</v>
      </c>
      <c r="E4695">
        <v>8</v>
      </c>
      <c r="F4695" s="8" t="str">
        <f t="shared" si="146"/>
        <v>insert into Inventario values (4694,214,29172,4694,8);</v>
      </c>
    </row>
    <row r="4696" spans="1:6" x14ac:dyDescent="0.25">
      <c r="A4696" s="8">
        <f t="shared" si="147"/>
        <v>4695</v>
      </c>
      <c r="B4696">
        <v>220</v>
      </c>
      <c r="C4696">
        <v>30030</v>
      </c>
      <c r="D4696">
        <v>4695</v>
      </c>
      <c r="E4696">
        <v>9</v>
      </c>
      <c r="F4696" s="8" t="str">
        <f t="shared" si="146"/>
        <v>insert into Inventario values (4695,220,30030,4695,9);</v>
      </c>
    </row>
    <row r="4697" spans="1:6" x14ac:dyDescent="0.25">
      <c r="A4697" s="8">
        <f t="shared" si="147"/>
        <v>4696</v>
      </c>
      <c r="B4697">
        <v>310</v>
      </c>
      <c r="C4697">
        <v>46800</v>
      </c>
      <c r="D4697">
        <v>4696</v>
      </c>
      <c r="E4697">
        <v>10</v>
      </c>
      <c r="F4697" s="8" t="str">
        <f t="shared" si="146"/>
        <v>insert into Inventario values (4696,310,46800,4696,10);</v>
      </c>
    </row>
    <row r="4698" spans="1:6" x14ac:dyDescent="0.25">
      <c r="A4698" s="8">
        <f t="shared" si="147"/>
        <v>4697</v>
      </c>
      <c r="B4698">
        <v>217</v>
      </c>
      <c r="C4698">
        <v>32214</v>
      </c>
      <c r="D4698">
        <v>4697</v>
      </c>
      <c r="E4698">
        <v>11</v>
      </c>
      <c r="F4698" s="8" t="str">
        <f t="shared" si="146"/>
        <v>insert into Inventario values (4697,217,32214,4697,11);</v>
      </c>
    </row>
    <row r="4699" spans="1:6" x14ac:dyDescent="0.25">
      <c r="A4699" s="8">
        <f t="shared" si="147"/>
        <v>4698</v>
      </c>
      <c r="B4699">
        <v>253</v>
      </c>
      <c r="C4699">
        <v>37908</v>
      </c>
      <c r="D4699">
        <v>4698</v>
      </c>
      <c r="E4699">
        <v>12</v>
      </c>
      <c r="F4699" s="8" t="str">
        <f t="shared" si="146"/>
        <v>insert into Inventario values (4698,253,37908,4698,12);</v>
      </c>
    </row>
    <row r="4700" spans="1:6" x14ac:dyDescent="0.25">
      <c r="A4700" s="8">
        <f t="shared" si="147"/>
        <v>4699</v>
      </c>
      <c r="B4700">
        <v>192</v>
      </c>
      <c r="C4700">
        <v>26208</v>
      </c>
      <c r="D4700">
        <v>4699</v>
      </c>
      <c r="E4700">
        <v>13</v>
      </c>
      <c r="F4700" s="8" t="str">
        <f t="shared" si="146"/>
        <v>insert into Inventario values (4699,192,26208,4699,13);</v>
      </c>
    </row>
    <row r="4701" spans="1:6" x14ac:dyDescent="0.25">
      <c r="A4701" s="8">
        <f t="shared" si="147"/>
        <v>4700</v>
      </c>
      <c r="B4701">
        <v>293</v>
      </c>
      <c r="C4701">
        <v>40014</v>
      </c>
      <c r="D4701">
        <v>4700</v>
      </c>
      <c r="E4701">
        <v>14</v>
      </c>
      <c r="F4701" s="8" t="str">
        <f t="shared" si="146"/>
        <v>insert into Inventario values (4700,293,40014,4700,14);</v>
      </c>
    </row>
    <row r="4702" spans="1:6" x14ac:dyDescent="0.25">
      <c r="A4702" s="8">
        <f t="shared" si="147"/>
        <v>4701</v>
      </c>
      <c r="B4702">
        <v>12</v>
      </c>
      <c r="C4702">
        <v>1560</v>
      </c>
      <c r="D4702">
        <v>4701</v>
      </c>
      <c r="E4702">
        <v>15</v>
      </c>
      <c r="F4702" s="8" t="str">
        <f t="shared" si="146"/>
        <v>insert into Inventario values (4701,12,1560,4701,15);</v>
      </c>
    </row>
    <row r="4703" spans="1:6" x14ac:dyDescent="0.25">
      <c r="A4703" s="8">
        <f t="shared" si="147"/>
        <v>4702</v>
      </c>
      <c r="B4703">
        <v>17</v>
      </c>
      <c r="C4703">
        <v>2262</v>
      </c>
      <c r="D4703">
        <v>4702</v>
      </c>
      <c r="E4703">
        <v>16</v>
      </c>
      <c r="F4703" s="8" t="str">
        <f t="shared" si="146"/>
        <v>insert into Inventario values (4702,17,2262,4702,16);</v>
      </c>
    </row>
    <row r="4704" spans="1:6" x14ac:dyDescent="0.25">
      <c r="A4704" s="8">
        <f t="shared" si="147"/>
        <v>4703</v>
      </c>
      <c r="B4704">
        <v>14</v>
      </c>
      <c r="C4704">
        <v>1794</v>
      </c>
      <c r="D4704">
        <v>4703</v>
      </c>
      <c r="E4704">
        <v>17</v>
      </c>
      <c r="F4704" s="8" t="str">
        <f t="shared" si="146"/>
        <v>insert into Inventario values (4703,14,1794,4703,17);</v>
      </c>
    </row>
    <row r="4705" spans="1:6" x14ac:dyDescent="0.25">
      <c r="A4705" s="8">
        <f t="shared" si="147"/>
        <v>4704</v>
      </c>
      <c r="B4705">
        <v>62</v>
      </c>
      <c r="C4705">
        <v>8424</v>
      </c>
      <c r="D4705">
        <v>4704</v>
      </c>
      <c r="E4705">
        <v>18</v>
      </c>
      <c r="F4705" s="8" t="str">
        <f t="shared" si="146"/>
        <v>insert into Inventario values (4704,62,8424,4704,18);</v>
      </c>
    </row>
    <row r="4706" spans="1:6" x14ac:dyDescent="0.25">
      <c r="A4706" s="8">
        <f t="shared" si="147"/>
        <v>4705</v>
      </c>
      <c r="B4706">
        <v>72</v>
      </c>
      <c r="C4706">
        <v>9828</v>
      </c>
      <c r="D4706">
        <v>4705</v>
      </c>
      <c r="E4706">
        <v>19</v>
      </c>
      <c r="F4706" s="8" t="str">
        <f t="shared" si="146"/>
        <v>insert into Inventario values (4705,72,9828,4705,19);</v>
      </c>
    </row>
    <row r="4707" spans="1:6" x14ac:dyDescent="0.25">
      <c r="A4707" s="8">
        <f t="shared" si="147"/>
        <v>4706</v>
      </c>
      <c r="B4707">
        <v>59</v>
      </c>
      <c r="C4707">
        <v>7956</v>
      </c>
      <c r="D4707">
        <v>4706</v>
      </c>
      <c r="E4707">
        <v>20</v>
      </c>
      <c r="F4707" s="8" t="str">
        <f t="shared" si="146"/>
        <v>insert into Inventario values (4706,59,7956,4706,20);</v>
      </c>
    </row>
    <row r="4708" spans="1:6" x14ac:dyDescent="0.25">
      <c r="A4708" s="8">
        <f t="shared" si="147"/>
        <v>4707</v>
      </c>
      <c r="B4708">
        <v>89</v>
      </c>
      <c r="C4708">
        <v>12168</v>
      </c>
      <c r="D4708">
        <v>4707</v>
      </c>
      <c r="E4708">
        <v>21</v>
      </c>
      <c r="F4708" s="8" t="str">
        <f t="shared" si="146"/>
        <v>insert into Inventario values (4707,89,12168,4707,21);</v>
      </c>
    </row>
    <row r="4709" spans="1:6" x14ac:dyDescent="0.25">
      <c r="A4709" s="8">
        <f t="shared" si="147"/>
        <v>4708</v>
      </c>
      <c r="B4709">
        <v>17</v>
      </c>
      <c r="C4709">
        <v>2262</v>
      </c>
      <c r="D4709">
        <v>4708</v>
      </c>
      <c r="E4709">
        <v>22</v>
      </c>
      <c r="F4709" s="8" t="str">
        <f t="shared" si="146"/>
        <v>insert into Inventario values (4708,17,2262,4708,22);</v>
      </c>
    </row>
    <row r="4710" spans="1:6" x14ac:dyDescent="0.25">
      <c r="A4710" s="8">
        <f t="shared" si="147"/>
        <v>4709</v>
      </c>
      <c r="B4710">
        <v>20</v>
      </c>
      <c r="C4710">
        <v>2730</v>
      </c>
      <c r="D4710">
        <v>4709</v>
      </c>
      <c r="E4710">
        <v>23</v>
      </c>
      <c r="F4710" s="8" t="str">
        <f t="shared" si="146"/>
        <v>insert into Inventario values (4709,20,2730,4709,23);</v>
      </c>
    </row>
    <row r="4711" spans="1:6" x14ac:dyDescent="0.25">
      <c r="A4711" s="8">
        <f t="shared" si="147"/>
        <v>4710</v>
      </c>
      <c r="B4711">
        <v>101</v>
      </c>
      <c r="C4711">
        <v>13728</v>
      </c>
      <c r="D4711">
        <v>4710</v>
      </c>
      <c r="E4711">
        <v>24</v>
      </c>
      <c r="F4711" s="8" t="str">
        <f t="shared" si="146"/>
        <v>insert into Inventario values (4710,101,13728,4710,24);</v>
      </c>
    </row>
    <row r="4712" spans="1:6" x14ac:dyDescent="0.25">
      <c r="A4712" s="8">
        <f t="shared" si="147"/>
        <v>4711</v>
      </c>
      <c r="B4712">
        <v>114</v>
      </c>
      <c r="C4712">
        <v>15522</v>
      </c>
      <c r="D4712">
        <v>4711</v>
      </c>
      <c r="E4712">
        <v>25</v>
      </c>
      <c r="F4712" s="8" t="str">
        <f t="shared" si="146"/>
        <v>insert into Inventario values (4711,114,15522,4711,25);</v>
      </c>
    </row>
    <row r="4713" spans="1:6" x14ac:dyDescent="0.25">
      <c r="A4713" s="8">
        <f t="shared" si="147"/>
        <v>4712</v>
      </c>
      <c r="B4713">
        <v>124</v>
      </c>
      <c r="C4713">
        <v>16848</v>
      </c>
      <c r="D4713">
        <v>4712</v>
      </c>
      <c r="E4713">
        <v>26</v>
      </c>
      <c r="F4713" s="8" t="str">
        <f t="shared" si="146"/>
        <v>insert into Inventario values (4712,124,16848,4712,26);</v>
      </c>
    </row>
    <row r="4714" spans="1:6" x14ac:dyDescent="0.25">
      <c r="A4714" s="8">
        <f t="shared" si="147"/>
        <v>4713</v>
      </c>
      <c r="B4714">
        <v>227</v>
      </c>
      <c r="C4714">
        <v>31044</v>
      </c>
      <c r="D4714">
        <v>4713</v>
      </c>
      <c r="E4714">
        <v>27</v>
      </c>
      <c r="F4714" s="8" t="str">
        <f t="shared" si="146"/>
        <v>insert into Inventario values (4713,227,31044,4713,27);</v>
      </c>
    </row>
    <row r="4715" spans="1:6" x14ac:dyDescent="0.25">
      <c r="A4715" s="8">
        <f t="shared" si="147"/>
        <v>4714</v>
      </c>
      <c r="B4715">
        <v>34</v>
      </c>
      <c r="C4715">
        <v>4602</v>
      </c>
      <c r="D4715">
        <v>4714</v>
      </c>
      <c r="E4715">
        <v>28</v>
      </c>
      <c r="F4715" s="8" t="str">
        <f t="shared" si="146"/>
        <v>insert into Inventario values (4714,34,4602,4714,28);</v>
      </c>
    </row>
    <row r="4716" spans="1:6" x14ac:dyDescent="0.25">
      <c r="A4716" s="8">
        <f t="shared" si="147"/>
        <v>4715</v>
      </c>
      <c r="B4716">
        <v>38</v>
      </c>
      <c r="C4716">
        <v>5148</v>
      </c>
      <c r="D4716">
        <v>4715</v>
      </c>
      <c r="E4716">
        <v>29</v>
      </c>
      <c r="F4716" s="8" t="str">
        <f t="shared" si="146"/>
        <v>insert into Inventario values (4715,38,5148,4715,29);</v>
      </c>
    </row>
    <row r="4717" spans="1:6" x14ac:dyDescent="0.25">
      <c r="A4717" s="8">
        <f t="shared" si="147"/>
        <v>4716</v>
      </c>
      <c r="B4717">
        <v>47</v>
      </c>
      <c r="C4717">
        <v>6396</v>
      </c>
      <c r="D4717">
        <v>4716</v>
      </c>
      <c r="E4717">
        <v>30</v>
      </c>
      <c r="F4717" s="8" t="str">
        <f t="shared" si="146"/>
        <v>insert into Inventario values (4716,47,6396,4716,30);</v>
      </c>
    </row>
    <row r="4718" spans="1:6" x14ac:dyDescent="0.25">
      <c r="A4718" s="8">
        <f t="shared" si="147"/>
        <v>4717</v>
      </c>
      <c r="B4718">
        <v>51</v>
      </c>
      <c r="C4718">
        <v>6942</v>
      </c>
      <c r="D4718">
        <v>4717</v>
      </c>
      <c r="E4718">
        <v>31</v>
      </c>
      <c r="F4718" s="8" t="str">
        <f t="shared" si="146"/>
        <v>insert into Inventario values (4717,51,6942,4717,31);</v>
      </c>
    </row>
    <row r="4719" spans="1:6" x14ac:dyDescent="0.25">
      <c r="A4719" s="8">
        <f t="shared" si="147"/>
        <v>4718</v>
      </c>
      <c r="B4719">
        <v>63</v>
      </c>
      <c r="C4719">
        <v>8580</v>
      </c>
      <c r="D4719">
        <v>4718</v>
      </c>
      <c r="E4719">
        <v>32</v>
      </c>
      <c r="F4719" s="8" t="str">
        <f t="shared" si="146"/>
        <v>insert into Inventario values (4718,63,8580,4718,32);</v>
      </c>
    </row>
    <row r="4720" spans="1:6" x14ac:dyDescent="0.25">
      <c r="A4720" s="8">
        <f t="shared" si="147"/>
        <v>4719</v>
      </c>
      <c r="B4720">
        <v>15</v>
      </c>
      <c r="C4720">
        <v>2340</v>
      </c>
      <c r="D4720">
        <v>4719</v>
      </c>
      <c r="E4720">
        <v>33</v>
      </c>
      <c r="F4720" s="8" t="str">
        <f t="shared" si="146"/>
        <v>insert into Inventario values (4719,15,2340,4719,33);</v>
      </c>
    </row>
    <row r="4721" spans="1:6" x14ac:dyDescent="0.25">
      <c r="A4721" s="8">
        <f t="shared" si="147"/>
        <v>4720</v>
      </c>
      <c r="B4721">
        <v>194</v>
      </c>
      <c r="C4721">
        <v>26520</v>
      </c>
      <c r="D4721">
        <v>4720</v>
      </c>
      <c r="E4721">
        <v>1</v>
      </c>
      <c r="F4721" s="8" t="str">
        <f t="shared" si="146"/>
        <v>insert into Inventario values (4720,194,26520,4720,1);</v>
      </c>
    </row>
    <row r="4722" spans="1:6" x14ac:dyDescent="0.25">
      <c r="A4722" s="8">
        <f t="shared" si="147"/>
        <v>4721</v>
      </c>
      <c r="B4722">
        <v>172</v>
      </c>
      <c r="C4722">
        <v>23478</v>
      </c>
      <c r="D4722">
        <v>4721</v>
      </c>
      <c r="E4722">
        <v>2</v>
      </c>
      <c r="F4722" s="8" t="str">
        <f t="shared" si="146"/>
        <v>insert into Inventario values (4721,172,23478,4721,2);</v>
      </c>
    </row>
    <row r="4723" spans="1:6" x14ac:dyDescent="0.25">
      <c r="A4723" s="8">
        <f t="shared" si="147"/>
        <v>4722</v>
      </c>
      <c r="B4723">
        <v>25</v>
      </c>
      <c r="C4723">
        <v>3354</v>
      </c>
      <c r="D4723">
        <v>4722</v>
      </c>
      <c r="E4723">
        <v>3</v>
      </c>
      <c r="F4723" s="8" t="str">
        <f t="shared" si="146"/>
        <v>insert into Inventario values (4722,25,3354,4722,3);</v>
      </c>
    </row>
    <row r="4724" spans="1:6" x14ac:dyDescent="0.25">
      <c r="A4724" s="8">
        <f t="shared" si="147"/>
        <v>4723</v>
      </c>
      <c r="B4724">
        <v>43</v>
      </c>
      <c r="C4724">
        <v>5772</v>
      </c>
      <c r="D4724">
        <v>4723</v>
      </c>
      <c r="E4724">
        <v>4</v>
      </c>
      <c r="F4724" s="8" t="str">
        <f t="shared" si="146"/>
        <v>insert into Inventario values (4723,43,5772,4723,4);</v>
      </c>
    </row>
    <row r="4725" spans="1:6" x14ac:dyDescent="0.25">
      <c r="A4725" s="8">
        <f t="shared" si="147"/>
        <v>4724</v>
      </c>
      <c r="B4725">
        <v>25</v>
      </c>
      <c r="C4725">
        <v>3354</v>
      </c>
      <c r="D4725">
        <v>4724</v>
      </c>
      <c r="E4725">
        <v>5</v>
      </c>
      <c r="F4725" s="8" t="str">
        <f t="shared" si="146"/>
        <v>insert into Inventario values (4724,25,3354,4724,5);</v>
      </c>
    </row>
    <row r="4726" spans="1:6" x14ac:dyDescent="0.25">
      <c r="A4726" s="8">
        <f t="shared" si="147"/>
        <v>4725</v>
      </c>
      <c r="B4726">
        <v>65</v>
      </c>
      <c r="C4726">
        <v>8892</v>
      </c>
      <c r="D4726">
        <v>4725</v>
      </c>
      <c r="E4726">
        <v>6</v>
      </c>
      <c r="F4726" s="8" t="str">
        <f t="shared" si="146"/>
        <v>insert into Inventario values (4725,65,8892,4725,6);</v>
      </c>
    </row>
    <row r="4727" spans="1:6" x14ac:dyDescent="0.25">
      <c r="A4727" s="8">
        <f t="shared" si="147"/>
        <v>4726</v>
      </c>
      <c r="B4727">
        <v>108</v>
      </c>
      <c r="C4727">
        <v>14664</v>
      </c>
      <c r="D4727">
        <v>4726</v>
      </c>
      <c r="E4727">
        <v>7</v>
      </c>
      <c r="F4727" s="8" t="str">
        <f t="shared" si="146"/>
        <v>insert into Inventario values (4726,108,14664,4726,7);</v>
      </c>
    </row>
    <row r="4728" spans="1:6" x14ac:dyDescent="0.25">
      <c r="A4728" s="8">
        <f t="shared" si="147"/>
        <v>4727</v>
      </c>
      <c r="B4728">
        <v>41</v>
      </c>
      <c r="C4728">
        <v>5694</v>
      </c>
      <c r="D4728">
        <v>4727</v>
      </c>
      <c r="E4728">
        <v>8</v>
      </c>
      <c r="F4728" s="8" t="str">
        <f t="shared" si="146"/>
        <v>insert into Inventario values (4727,41,5694,4727,8);</v>
      </c>
    </row>
    <row r="4729" spans="1:6" x14ac:dyDescent="0.25">
      <c r="A4729" s="8">
        <f t="shared" si="147"/>
        <v>4728</v>
      </c>
      <c r="B4729">
        <v>7</v>
      </c>
      <c r="C4729">
        <v>936</v>
      </c>
      <c r="D4729">
        <v>4728</v>
      </c>
      <c r="E4729">
        <v>9</v>
      </c>
      <c r="F4729" s="8" t="str">
        <f t="shared" si="146"/>
        <v>insert into Inventario values (4728,7,936,4728,9);</v>
      </c>
    </row>
    <row r="4730" spans="1:6" x14ac:dyDescent="0.25">
      <c r="A4730" s="8">
        <f t="shared" si="147"/>
        <v>4729</v>
      </c>
      <c r="B4730">
        <v>14</v>
      </c>
      <c r="C4730">
        <v>1794</v>
      </c>
      <c r="D4730">
        <v>4729</v>
      </c>
      <c r="E4730">
        <v>10</v>
      </c>
      <c r="F4730" s="8" t="str">
        <f t="shared" si="146"/>
        <v>insert into Inventario values (4729,14,1794,4729,10);</v>
      </c>
    </row>
    <row r="4731" spans="1:6" x14ac:dyDescent="0.25">
      <c r="A4731" s="8">
        <f t="shared" si="147"/>
        <v>4730</v>
      </c>
      <c r="B4731">
        <v>17</v>
      </c>
      <c r="C4731">
        <v>2262</v>
      </c>
      <c r="D4731">
        <v>4730</v>
      </c>
      <c r="E4731">
        <v>11</v>
      </c>
      <c r="F4731" s="8" t="str">
        <f t="shared" si="146"/>
        <v>insert into Inventario values (4730,17,2262,4730,11);</v>
      </c>
    </row>
    <row r="4732" spans="1:6" x14ac:dyDescent="0.25">
      <c r="A4732" s="8">
        <f t="shared" si="147"/>
        <v>4731</v>
      </c>
      <c r="B4732">
        <v>14</v>
      </c>
      <c r="C4732">
        <v>1794</v>
      </c>
      <c r="D4732">
        <v>4731</v>
      </c>
      <c r="E4732">
        <v>12</v>
      </c>
      <c r="F4732" s="8" t="str">
        <f t="shared" si="146"/>
        <v>insert into Inventario values (4731,14,1794,4731,12);</v>
      </c>
    </row>
    <row r="4733" spans="1:6" x14ac:dyDescent="0.25">
      <c r="A4733" s="8">
        <f t="shared" si="147"/>
        <v>4732</v>
      </c>
      <c r="B4733">
        <v>16</v>
      </c>
      <c r="C4733">
        <v>2184</v>
      </c>
      <c r="D4733">
        <v>4732</v>
      </c>
      <c r="E4733">
        <v>13</v>
      </c>
      <c r="F4733" s="8" t="str">
        <f t="shared" si="146"/>
        <v>insert into Inventario values (4732,16,2184,4732,13);</v>
      </c>
    </row>
    <row r="4734" spans="1:6" x14ac:dyDescent="0.25">
      <c r="A4734" s="8">
        <f t="shared" si="147"/>
        <v>4733</v>
      </c>
      <c r="B4734">
        <v>24</v>
      </c>
      <c r="C4734">
        <v>3198</v>
      </c>
      <c r="D4734">
        <v>4733</v>
      </c>
      <c r="E4734">
        <v>14</v>
      </c>
      <c r="F4734" s="8" t="str">
        <f t="shared" si="146"/>
        <v>insert into Inventario values (4733,24,3198,4733,14);</v>
      </c>
    </row>
    <row r="4735" spans="1:6" x14ac:dyDescent="0.25">
      <c r="A4735" s="8">
        <f t="shared" si="147"/>
        <v>4734</v>
      </c>
      <c r="B4735">
        <v>29</v>
      </c>
      <c r="C4735">
        <v>3900</v>
      </c>
      <c r="D4735">
        <v>4734</v>
      </c>
      <c r="E4735">
        <v>15</v>
      </c>
      <c r="F4735" s="8" t="str">
        <f t="shared" si="146"/>
        <v>insert into Inventario values (4734,29,3900,4734,15);</v>
      </c>
    </row>
    <row r="4736" spans="1:6" x14ac:dyDescent="0.25">
      <c r="A4736" s="8">
        <f t="shared" si="147"/>
        <v>4735</v>
      </c>
      <c r="B4736">
        <v>176</v>
      </c>
      <c r="C4736">
        <v>24024</v>
      </c>
      <c r="D4736">
        <v>4735</v>
      </c>
      <c r="E4736">
        <v>16</v>
      </c>
      <c r="F4736" s="8" t="str">
        <f t="shared" si="146"/>
        <v>insert into Inventario values (4735,176,24024,4735,16);</v>
      </c>
    </row>
    <row r="4737" spans="1:6" x14ac:dyDescent="0.25">
      <c r="A4737" s="8">
        <f t="shared" si="147"/>
        <v>4736</v>
      </c>
      <c r="B4737">
        <v>139</v>
      </c>
      <c r="C4737">
        <v>18954</v>
      </c>
      <c r="D4737">
        <v>4736</v>
      </c>
      <c r="E4737">
        <v>17</v>
      </c>
      <c r="F4737" s="8" t="str">
        <f t="shared" si="146"/>
        <v>insert into Inventario values (4736,139,18954,4736,17);</v>
      </c>
    </row>
    <row r="4738" spans="1:6" x14ac:dyDescent="0.25">
      <c r="A4738" s="8">
        <f t="shared" si="147"/>
        <v>4737</v>
      </c>
      <c r="B4738">
        <v>235</v>
      </c>
      <c r="C4738">
        <v>35100</v>
      </c>
      <c r="D4738">
        <v>4737</v>
      </c>
      <c r="E4738">
        <v>18</v>
      </c>
      <c r="F4738" s="8" t="str">
        <f t="shared" si="146"/>
        <v>insert into Inventario values (4737,235,35100,4737,18);</v>
      </c>
    </row>
    <row r="4739" spans="1:6" x14ac:dyDescent="0.25">
      <c r="A4739" s="8">
        <f t="shared" si="147"/>
        <v>4738</v>
      </c>
      <c r="B4739">
        <v>205</v>
      </c>
      <c r="C4739">
        <v>30420</v>
      </c>
      <c r="D4739">
        <v>4738</v>
      </c>
      <c r="E4739">
        <v>19</v>
      </c>
      <c r="F4739" s="8" t="str">
        <f t="shared" ref="F4739:F4802" si="148">"insert into Inventario values ("&amp;A4739&amp;","&amp;B4739&amp;","&amp;C4739&amp;","&amp;D4739&amp;","&amp;E4739&amp;");"</f>
        <v>insert into Inventario values (4738,205,30420,4738,19);</v>
      </c>
    </row>
    <row r="4740" spans="1:6" x14ac:dyDescent="0.25">
      <c r="A4740" s="8">
        <f t="shared" ref="A4740:A4803" si="149">+A4739+1</f>
        <v>4739</v>
      </c>
      <c r="B4740">
        <v>504.5</v>
      </c>
      <c r="C4740">
        <v>78702</v>
      </c>
      <c r="D4740">
        <v>4739</v>
      </c>
      <c r="E4740">
        <v>20</v>
      </c>
      <c r="F4740" s="8" t="str">
        <f t="shared" si="148"/>
        <v>insert into Inventario values (4739,504.5,78702,4739,20);</v>
      </c>
    </row>
    <row r="4741" spans="1:6" x14ac:dyDescent="0.25">
      <c r="A4741" s="8">
        <f t="shared" si="149"/>
        <v>4740</v>
      </c>
      <c r="B4741">
        <v>7</v>
      </c>
      <c r="C4741">
        <v>858</v>
      </c>
      <c r="D4741">
        <v>4740</v>
      </c>
      <c r="E4741">
        <v>21</v>
      </c>
      <c r="F4741" s="8" t="str">
        <f t="shared" si="148"/>
        <v>insert into Inventario values (4740,7,858,4740,21);</v>
      </c>
    </row>
    <row r="4742" spans="1:6" x14ac:dyDescent="0.25">
      <c r="A4742" s="8">
        <f t="shared" si="149"/>
        <v>4741</v>
      </c>
      <c r="B4742">
        <v>8</v>
      </c>
      <c r="C4742">
        <v>1092</v>
      </c>
      <c r="D4742">
        <v>4741</v>
      </c>
      <c r="E4742">
        <v>22</v>
      </c>
      <c r="F4742" s="8" t="str">
        <f t="shared" si="148"/>
        <v>insert into Inventario values (4741,8,1092,4741,22);</v>
      </c>
    </row>
    <row r="4743" spans="1:6" x14ac:dyDescent="0.25">
      <c r="A4743" s="8">
        <f t="shared" si="149"/>
        <v>4742</v>
      </c>
      <c r="B4743">
        <v>24</v>
      </c>
      <c r="C4743">
        <v>3198</v>
      </c>
      <c r="D4743">
        <v>4742</v>
      </c>
      <c r="E4743">
        <v>23</v>
      </c>
      <c r="F4743" s="8" t="str">
        <f t="shared" si="148"/>
        <v>insert into Inventario values (4742,24,3198,4742,23);</v>
      </c>
    </row>
    <row r="4744" spans="1:6" x14ac:dyDescent="0.25">
      <c r="A4744" s="8">
        <f t="shared" si="149"/>
        <v>4743</v>
      </c>
      <c r="B4744">
        <v>23</v>
      </c>
      <c r="C4744">
        <v>3120</v>
      </c>
      <c r="D4744">
        <v>4743</v>
      </c>
      <c r="E4744">
        <v>24</v>
      </c>
      <c r="F4744" s="8" t="str">
        <f t="shared" si="148"/>
        <v>insert into Inventario values (4743,23,3120,4743,24);</v>
      </c>
    </row>
    <row r="4745" spans="1:6" x14ac:dyDescent="0.25">
      <c r="A4745" s="8">
        <f t="shared" si="149"/>
        <v>4744</v>
      </c>
      <c r="B4745">
        <v>31</v>
      </c>
      <c r="C4745">
        <v>4134</v>
      </c>
      <c r="D4745">
        <v>4744</v>
      </c>
      <c r="E4745">
        <v>25</v>
      </c>
      <c r="F4745" s="8" t="str">
        <f t="shared" si="148"/>
        <v>insert into Inventario values (4744,31,4134,4744,25);</v>
      </c>
    </row>
    <row r="4746" spans="1:6" x14ac:dyDescent="0.25">
      <c r="A4746" s="8">
        <f t="shared" si="149"/>
        <v>4745</v>
      </c>
      <c r="B4746">
        <v>30</v>
      </c>
      <c r="C4746">
        <v>3978</v>
      </c>
      <c r="D4746">
        <v>4745</v>
      </c>
      <c r="E4746">
        <v>26</v>
      </c>
      <c r="F4746" s="8" t="str">
        <f t="shared" si="148"/>
        <v>insert into Inventario values (4745,30,3978,4745,26);</v>
      </c>
    </row>
    <row r="4747" spans="1:6" x14ac:dyDescent="0.25">
      <c r="A4747" s="8">
        <f t="shared" si="149"/>
        <v>4746</v>
      </c>
      <c r="B4747">
        <v>50</v>
      </c>
      <c r="C4747">
        <v>6786</v>
      </c>
      <c r="D4747">
        <v>4746</v>
      </c>
      <c r="E4747">
        <v>27</v>
      </c>
      <c r="F4747" s="8" t="str">
        <f t="shared" si="148"/>
        <v>insert into Inventario values (4746,50,6786,4746,27);</v>
      </c>
    </row>
    <row r="4748" spans="1:6" x14ac:dyDescent="0.25">
      <c r="A4748" s="8">
        <f t="shared" si="149"/>
        <v>4747</v>
      </c>
      <c r="B4748">
        <v>50</v>
      </c>
      <c r="C4748">
        <v>6786</v>
      </c>
      <c r="D4748">
        <v>4747</v>
      </c>
      <c r="E4748">
        <v>28</v>
      </c>
      <c r="F4748" s="8" t="str">
        <f t="shared" si="148"/>
        <v>insert into Inventario values (4747,50,6786,4747,28);</v>
      </c>
    </row>
    <row r="4749" spans="1:6" x14ac:dyDescent="0.25">
      <c r="A4749" s="8">
        <f t="shared" si="149"/>
        <v>4748</v>
      </c>
      <c r="B4749">
        <v>70</v>
      </c>
      <c r="C4749">
        <v>9516</v>
      </c>
      <c r="D4749">
        <v>4748</v>
      </c>
      <c r="E4749">
        <v>29</v>
      </c>
      <c r="F4749" s="8" t="str">
        <f t="shared" si="148"/>
        <v>insert into Inventario values (4748,70,9516,4748,29);</v>
      </c>
    </row>
    <row r="4750" spans="1:6" x14ac:dyDescent="0.25">
      <c r="A4750" s="8">
        <f t="shared" si="149"/>
        <v>4749</v>
      </c>
      <c r="B4750">
        <v>67</v>
      </c>
      <c r="C4750">
        <v>9048</v>
      </c>
      <c r="D4750">
        <v>4749</v>
      </c>
      <c r="E4750">
        <v>30</v>
      </c>
      <c r="F4750" s="8" t="str">
        <f t="shared" si="148"/>
        <v>insert into Inventario values (4749,67,9048,4749,30);</v>
      </c>
    </row>
    <row r="4751" spans="1:6" x14ac:dyDescent="0.25">
      <c r="A4751" s="8">
        <f t="shared" si="149"/>
        <v>4750</v>
      </c>
      <c r="B4751">
        <v>90</v>
      </c>
      <c r="C4751">
        <v>12246</v>
      </c>
      <c r="D4751">
        <v>4750</v>
      </c>
      <c r="E4751">
        <v>31</v>
      </c>
      <c r="F4751" s="8" t="str">
        <f t="shared" si="148"/>
        <v>insert into Inventario values (4750,90,12246,4750,31);</v>
      </c>
    </row>
    <row r="4752" spans="1:6" x14ac:dyDescent="0.25">
      <c r="A4752" s="8">
        <f t="shared" si="149"/>
        <v>4751</v>
      </c>
      <c r="B4752">
        <v>113</v>
      </c>
      <c r="C4752">
        <v>15444</v>
      </c>
      <c r="D4752">
        <v>4751</v>
      </c>
      <c r="E4752">
        <v>32</v>
      </c>
      <c r="F4752" s="8" t="str">
        <f t="shared" si="148"/>
        <v>insert into Inventario values (4751,113,15444,4751,32);</v>
      </c>
    </row>
    <row r="4753" spans="1:6" x14ac:dyDescent="0.25">
      <c r="A4753" s="8">
        <f t="shared" si="149"/>
        <v>4752</v>
      </c>
      <c r="B4753">
        <v>120</v>
      </c>
      <c r="C4753">
        <v>16302</v>
      </c>
      <c r="D4753">
        <v>4752</v>
      </c>
      <c r="E4753">
        <v>33</v>
      </c>
      <c r="F4753" s="8" t="str">
        <f t="shared" si="148"/>
        <v>insert into Inventario values (4752,120,16302,4752,33);</v>
      </c>
    </row>
    <row r="4754" spans="1:6" x14ac:dyDescent="0.25">
      <c r="A4754" s="8">
        <f t="shared" si="149"/>
        <v>4753</v>
      </c>
      <c r="B4754">
        <v>167</v>
      </c>
      <c r="C4754">
        <v>22776</v>
      </c>
      <c r="D4754">
        <v>4753</v>
      </c>
      <c r="E4754">
        <v>1</v>
      </c>
      <c r="F4754" s="8" t="str">
        <f t="shared" si="148"/>
        <v>insert into Inventario values (4753,167,22776,4753,1);</v>
      </c>
    </row>
    <row r="4755" spans="1:6" x14ac:dyDescent="0.25">
      <c r="A4755" s="8">
        <f t="shared" si="149"/>
        <v>4754</v>
      </c>
      <c r="B4755">
        <v>149</v>
      </c>
      <c r="C4755">
        <v>20280</v>
      </c>
      <c r="D4755">
        <v>4754</v>
      </c>
      <c r="E4755">
        <v>2</v>
      </c>
      <c r="F4755" s="8" t="str">
        <f t="shared" si="148"/>
        <v>insert into Inventario values (4754,149,20280,4754,2);</v>
      </c>
    </row>
    <row r="4756" spans="1:6" x14ac:dyDescent="0.25">
      <c r="A4756" s="8">
        <f t="shared" si="149"/>
        <v>4755</v>
      </c>
      <c r="B4756">
        <v>96</v>
      </c>
      <c r="C4756">
        <v>13104</v>
      </c>
      <c r="D4756">
        <v>4755</v>
      </c>
      <c r="E4756">
        <v>3</v>
      </c>
      <c r="F4756" s="8" t="str">
        <f t="shared" si="148"/>
        <v>insert into Inventario values (4755,96,13104,4755,3);</v>
      </c>
    </row>
    <row r="4757" spans="1:6" x14ac:dyDescent="0.25">
      <c r="A4757" s="8">
        <f t="shared" si="149"/>
        <v>4756</v>
      </c>
      <c r="B4757">
        <v>112</v>
      </c>
      <c r="C4757">
        <v>15288</v>
      </c>
      <c r="D4757">
        <v>4756</v>
      </c>
      <c r="E4757">
        <v>4</v>
      </c>
      <c r="F4757" s="8" t="str">
        <f t="shared" si="148"/>
        <v>insert into Inventario values (4756,112,15288,4756,4);</v>
      </c>
    </row>
    <row r="4758" spans="1:6" x14ac:dyDescent="0.25">
      <c r="A4758" s="8">
        <f t="shared" si="149"/>
        <v>4757</v>
      </c>
      <c r="B4758">
        <v>47</v>
      </c>
      <c r="C4758">
        <v>6396</v>
      </c>
      <c r="D4758">
        <v>4757</v>
      </c>
      <c r="E4758">
        <v>5</v>
      </c>
      <c r="F4758" s="8" t="str">
        <f t="shared" si="148"/>
        <v>insert into Inventario values (4757,47,6396,4757,5);</v>
      </c>
    </row>
    <row r="4759" spans="1:6" x14ac:dyDescent="0.25">
      <c r="A4759" s="8">
        <f t="shared" si="149"/>
        <v>4758</v>
      </c>
      <c r="B4759">
        <v>88</v>
      </c>
      <c r="C4759">
        <v>12012</v>
      </c>
      <c r="D4759">
        <v>4758</v>
      </c>
      <c r="E4759">
        <v>6</v>
      </c>
      <c r="F4759" s="8" t="str">
        <f t="shared" si="148"/>
        <v>insert into Inventario values (4758,88,12012,4758,6);</v>
      </c>
    </row>
    <row r="4760" spans="1:6" x14ac:dyDescent="0.25">
      <c r="A4760" s="8">
        <f t="shared" si="149"/>
        <v>4759</v>
      </c>
      <c r="B4760">
        <v>27</v>
      </c>
      <c r="C4760">
        <v>3588</v>
      </c>
      <c r="D4760">
        <v>4759</v>
      </c>
      <c r="E4760">
        <v>7</v>
      </c>
      <c r="F4760" s="8" t="str">
        <f t="shared" si="148"/>
        <v>insert into Inventario values (4759,27,3588,4759,7);</v>
      </c>
    </row>
    <row r="4761" spans="1:6" x14ac:dyDescent="0.25">
      <c r="A4761" s="8">
        <f t="shared" si="149"/>
        <v>4760</v>
      </c>
      <c r="B4761">
        <v>45</v>
      </c>
      <c r="C4761">
        <v>6084</v>
      </c>
      <c r="D4761">
        <v>4760</v>
      </c>
      <c r="E4761">
        <v>8</v>
      </c>
      <c r="F4761" s="8" t="str">
        <f t="shared" si="148"/>
        <v>insert into Inventario values (4760,45,6084,4760,8);</v>
      </c>
    </row>
    <row r="4762" spans="1:6" x14ac:dyDescent="0.25">
      <c r="A4762" s="8">
        <f t="shared" si="149"/>
        <v>4761</v>
      </c>
      <c r="B4762">
        <v>63</v>
      </c>
      <c r="C4762">
        <v>8580</v>
      </c>
      <c r="D4762">
        <v>4761</v>
      </c>
      <c r="E4762">
        <v>9</v>
      </c>
      <c r="F4762" s="8" t="str">
        <f t="shared" si="148"/>
        <v>insert into Inventario values (4761,63,8580,4761,9);</v>
      </c>
    </row>
    <row r="4763" spans="1:6" x14ac:dyDescent="0.25">
      <c r="A4763" s="8">
        <f t="shared" si="149"/>
        <v>4762</v>
      </c>
      <c r="B4763">
        <v>26</v>
      </c>
      <c r="C4763">
        <v>3510</v>
      </c>
      <c r="D4763">
        <v>4762</v>
      </c>
      <c r="E4763">
        <v>10</v>
      </c>
      <c r="F4763" s="8" t="str">
        <f t="shared" si="148"/>
        <v>insert into Inventario values (4762,26,3510,4762,10);</v>
      </c>
    </row>
    <row r="4764" spans="1:6" x14ac:dyDescent="0.25">
      <c r="A4764" s="8">
        <f t="shared" si="149"/>
        <v>4763</v>
      </c>
      <c r="B4764">
        <v>39</v>
      </c>
      <c r="C4764">
        <v>5226</v>
      </c>
      <c r="D4764">
        <v>4763</v>
      </c>
      <c r="E4764">
        <v>11</v>
      </c>
      <c r="F4764" s="8" t="str">
        <f t="shared" si="148"/>
        <v>insert into Inventario values (4763,39,5226,4763,11);</v>
      </c>
    </row>
    <row r="4765" spans="1:6" x14ac:dyDescent="0.25">
      <c r="A4765" s="8">
        <f t="shared" si="149"/>
        <v>4764</v>
      </c>
      <c r="B4765">
        <v>32</v>
      </c>
      <c r="C4765">
        <v>4290</v>
      </c>
      <c r="D4765">
        <v>4764</v>
      </c>
      <c r="E4765">
        <v>12</v>
      </c>
      <c r="F4765" s="8" t="str">
        <f t="shared" si="148"/>
        <v>insert into Inventario values (4764,32,4290,4764,12);</v>
      </c>
    </row>
    <row r="4766" spans="1:6" x14ac:dyDescent="0.25">
      <c r="A4766" s="8">
        <f t="shared" si="149"/>
        <v>4765</v>
      </c>
      <c r="B4766">
        <v>51</v>
      </c>
      <c r="C4766">
        <v>6942</v>
      </c>
      <c r="D4766">
        <v>4765</v>
      </c>
      <c r="E4766">
        <v>13</v>
      </c>
      <c r="F4766" s="8" t="str">
        <f t="shared" si="148"/>
        <v>insert into Inventario values (4765,51,6942,4765,13);</v>
      </c>
    </row>
    <row r="4767" spans="1:6" x14ac:dyDescent="0.25">
      <c r="A4767" s="8">
        <f t="shared" si="149"/>
        <v>4766</v>
      </c>
      <c r="B4767">
        <v>14</v>
      </c>
      <c r="C4767">
        <v>1794</v>
      </c>
      <c r="D4767">
        <v>4766</v>
      </c>
      <c r="E4767">
        <v>14</v>
      </c>
      <c r="F4767" s="8" t="str">
        <f t="shared" si="148"/>
        <v>insert into Inventario values (4766,14,1794,4766,14);</v>
      </c>
    </row>
    <row r="4768" spans="1:6" x14ac:dyDescent="0.25">
      <c r="A4768" s="8">
        <f t="shared" si="149"/>
        <v>4767</v>
      </c>
      <c r="B4768">
        <v>10</v>
      </c>
      <c r="C4768">
        <v>1248</v>
      </c>
      <c r="D4768">
        <v>4767</v>
      </c>
      <c r="E4768">
        <v>15</v>
      </c>
      <c r="F4768" s="8" t="str">
        <f t="shared" si="148"/>
        <v>insert into Inventario values (4767,10,1248,4767,15);</v>
      </c>
    </row>
    <row r="4769" spans="1:6" x14ac:dyDescent="0.25">
      <c r="A4769" s="8">
        <f t="shared" si="149"/>
        <v>4768</v>
      </c>
      <c r="B4769">
        <v>12</v>
      </c>
      <c r="C4769">
        <v>1560</v>
      </c>
      <c r="D4769">
        <v>4768</v>
      </c>
      <c r="E4769">
        <v>16</v>
      </c>
      <c r="F4769" s="8" t="str">
        <f t="shared" si="148"/>
        <v>insert into Inventario values (4768,12,1560,4768,16);</v>
      </c>
    </row>
    <row r="4770" spans="1:6" x14ac:dyDescent="0.25">
      <c r="A4770" s="8">
        <f t="shared" si="149"/>
        <v>4769</v>
      </c>
      <c r="B4770">
        <v>31</v>
      </c>
      <c r="C4770">
        <v>4212</v>
      </c>
      <c r="D4770">
        <v>4769</v>
      </c>
      <c r="E4770">
        <v>17</v>
      </c>
      <c r="F4770" s="8" t="str">
        <f t="shared" si="148"/>
        <v>insert into Inventario values (4769,31,4212,4769,17);</v>
      </c>
    </row>
    <row r="4771" spans="1:6" x14ac:dyDescent="0.25">
      <c r="A4771" s="8">
        <f t="shared" si="149"/>
        <v>4770</v>
      </c>
      <c r="B4771">
        <v>12</v>
      </c>
      <c r="C4771">
        <v>1560</v>
      </c>
      <c r="D4771">
        <v>4770</v>
      </c>
      <c r="E4771">
        <v>18</v>
      </c>
      <c r="F4771" s="8" t="str">
        <f t="shared" si="148"/>
        <v>insert into Inventario values (4770,12,1560,4770,18);</v>
      </c>
    </row>
    <row r="4772" spans="1:6" x14ac:dyDescent="0.25">
      <c r="A4772" s="8">
        <f t="shared" si="149"/>
        <v>4771</v>
      </c>
      <c r="B4772">
        <v>23</v>
      </c>
      <c r="C4772">
        <v>3120</v>
      </c>
      <c r="D4772">
        <v>4771</v>
      </c>
      <c r="E4772">
        <v>19</v>
      </c>
      <c r="F4772" s="8" t="str">
        <f t="shared" si="148"/>
        <v>insert into Inventario values (4771,23,3120,4771,19);</v>
      </c>
    </row>
    <row r="4773" spans="1:6" x14ac:dyDescent="0.25">
      <c r="A4773" s="8">
        <f t="shared" si="149"/>
        <v>4772</v>
      </c>
      <c r="B4773">
        <v>15</v>
      </c>
      <c r="C4773">
        <v>2028</v>
      </c>
      <c r="D4773">
        <v>4772</v>
      </c>
      <c r="E4773">
        <v>20</v>
      </c>
      <c r="F4773" s="8" t="str">
        <f t="shared" si="148"/>
        <v>insert into Inventario values (4772,15,2028,4772,20);</v>
      </c>
    </row>
    <row r="4774" spans="1:6" x14ac:dyDescent="0.25">
      <c r="A4774" s="8">
        <f t="shared" si="149"/>
        <v>4773</v>
      </c>
      <c r="B4774">
        <v>14</v>
      </c>
      <c r="C4774">
        <v>1794</v>
      </c>
      <c r="D4774">
        <v>4773</v>
      </c>
      <c r="E4774">
        <v>21</v>
      </c>
      <c r="F4774" s="8" t="str">
        <f t="shared" si="148"/>
        <v>insert into Inventario values (4773,14,1794,4773,21);</v>
      </c>
    </row>
    <row r="4775" spans="1:6" x14ac:dyDescent="0.25">
      <c r="A4775" s="8">
        <f t="shared" si="149"/>
        <v>4774</v>
      </c>
      <c r="B4775">
        <v>20</v>
      </c>
      <c r="C4775">
        <v>2652</v>
      </c>
      <c r="D4775">
        <v>4774</v>
      </c>
      <c r="E4775">
        <v>22</v>
      </c>
      <c r="F4775" s="8" t="str">
        <f t="shared" si="148"/>
        <v>insert into Inventario values (4774,20,2652,4774,22);</v>
      </c>
    </row>
    <row r="4776" spans="1:6" x14ac:dyDescent="0.25">
      <c r="A4776" s="8">
        <f t="shared" si="149"/>
        <v>4775</v>
      </c>
      <c r="B4776">
        <v>93</v>
      </c>
      <c r="C4776">
        <v>12714</v>
      </c>
      <c r="D4776">
        <v>4775</v>
      </c>
      <c r="E4776">
        <v>23</v>
      </c>
      <c r="F4776" s="8" t="str">
        <f t="shared" si="148"/>
        <v>insert into Inventario values (4775,93,12714,4775,23);</v>
      </c>
    </row>
    <row r="4777" spans="1:6" x14ac:dyDescent="0.25">
      <c r="A4777" s="8">
        <f t="shared" si="149"/>
        <v>4776</v>
      </c>
      <c r="B4777">
        <v>118</v>
      </c>
      <c r="C4777">
        <v>16068</v>
      </c>
      <c r="D4777">
        <v>4776</v>
      </c>
      <c r="E4777">
        <v>24</v>
      </c>
      <c r="F4777" s="8" t="str">
        <f t="shared" si="148"/>
        <v>insert into Inventario values (4776,118,16068,4776,24);</v>
      </c>
    </row>
    <row r="4778" spans="1:6" x14ac:dyDescent="0.25">
      <c r="A4778" s="8">
        <f t="shared" si="149"/>
        <v>4777</v>
      </c>
      <c r="B4778">
        <v>175</v>
      </c>
      <c r="C4778">
        <v>25740</v>
      </c>
      <c r="D4778">
        <v>4777</v>
      </c>
      <c r="E4778">
        <v>25</v>
      </c>
      <c r="F4778" s="8" t="str">
        <f t="shared" si="148"/>
        <v>insert into Inventario values (4777,175,25740,4777,25);</v>
      </c>
    </row>
    <row r="4779" spans="1:6" x14ac:dyDescent="0.25">
      <c r="A4779" s="8">
        <f t="shared" si="149"/>
        <v>4778</v>
      </c>
      <c r="B4779">
        <v>11</v>
      </c>
      <c r="C4779">
        <v>1482</v>
      </c>
      <c r="D4779">
        <v>4778</v>
      </c>
      <c r="E4779">
        <v>26</v>
      </c>
      <c r="F4779" s="8" t="str">
        <f t="shared" si="148"/>
        <v>insert into Inventario values (4778,11,1482,4778,26);</v>
      </c>
    </row>
    <row r="4780" spans="1:6" x14ac:dyDescent="0.25">
      <c r="A4780" s="8">
        <f t="shared" si="149"/>
        <v>4779</v>
      </c>
      <c r="B4780">
        <v>585</v>
      </c>
      <c r="C4780">
        <v>89700</v>
      </c>
      <c r="D4780">
        <v>4779</v>
      </c>
      <c r="E4780">
        <v>27</v>
      </c>
      <c r="F4780" s="8" t="str">
        <f t="shared" si="148"/>
        <v>insert into Inventario values (4779,585,89700,4779,27);</v>
      </c>
    </row>
    <row r="4781" spans="1:6" x14ac:dyDescent="0.25">
      <c r="A4781" s="8">
        <f t="shared" si="149"/>
        <v>4780</v>
      </c>
      <c r="B4781">
        <v>1460</v>
      </c>
      <c r="C4781">
        <v>226200</v>
      </c>
      <c r="D4781">
        <v>4780</v>
      </c>
      <c r="E4781">
        <v>28</v>
      </c>
      <c r="F4781" s="8" t="str">
        <f t="shared" si="148"/>
        <v>insert into Inventario values (4780,1460,226200,4780,28);</v>
      </c>
    </row>
    <row r="4782" spans="1:6" x14ac:dyDescent="0.25">
      <c r="A4782" s="8">
        <f t="shared" si="149"/>
        <v>4781</v>
      </c>
      <c r="B4782">
        <v>46</v>
      </c>
      <c r="C4782">
        <v>6240</v>
      </c>
      <c r="D4782">
        <v>4781</v>
      </c>
      <c r="E4782">
        <v>29</v>
      </c>
      <c r="F4782" s="8" t="str">
        <f t="shared" si="148"/>
        <v>insert into Inventario values (4781,46,6240,4781,29);</v>
      </c>
    </row>
    <row r="4783" spans="1:6" x14ac:dyDescent="0.25">
      <c r="A4783" s="8">
        <f t="shared" si="149"/>
        <v>4782</v>
      </c>
      <c r="B4783">
        <v>18</v>
      </c>
      <c r="C4783">
        <v>2496</v>
      </c>
      <c r="D4783">
        <v>4782</v>
      </c>
      <c r="E4783">
        <v>30</v>
      </c>
      <c r="F4783" s="8" t="str">
        <f t="shared" si="148"/>
        <v>insert into Inventario values (4782,18,2496,4782,30);</v>
      </c>
    </row>
    <row r="4784" spans="1:6" x14ac:dyDescent="0.25">
      <c r="A4784" s="8">
        <f t="shared" si="149"/>
        <v>4783</v>
      </c>
      <c r="B4784">
        <v>35</v>
      </c>
      <c r="C4784">
        <v>4680</v>
      </c>
      <c r="D4784">
        <v>4783</v>
      </c>
      <c r="E4784">
        <v>31</v>
      </c>
      <c r="F4784" s="8" t="str">
        <f t="shared" si="148"/>
        <v>insert into Inventario values (4783,35,4680,4783,31);</v>
      </c>
    </row>
    <row r="4785" spans="1:6" x14ac:dyDescent="0.25">
      <c r="A4785" s="8">
        <f t="shared" si="149"/>
        <v>4784</v>
      </c>
      <c r="B4785">
        <v>34</v>
      </c>
      <c r="C4785">
        <v>4524</v>
      </c>
      <c r="D4785">
        <v>4784</v>
      </c>
      <c r="E4785">
        <v>32</v>
      </c>
      <c r="F4785" s="8" t="str">
        <f t="shared" si="148"/>
        <v>insert into Inventario values (4784,34,4524,4784,32);</v>
      </c>
    </row>
    <row r="4786" spans="1:6" x14ac:dyDescent="0.25">
      <c r="A4786" s="8">
        <f t="shared" si="149"/>
        <v>4785</v>
      </c>
      <c r="B4786">
        <v>18</v>
      </c>
      <c r="C4786">
        <v>2340</v>
      </c>
      <c r="D4786">
        <v>4785</v>
      </c>
      <c r="E4786">
        <v>33</v>
      </c>
      <c r="F4786" s="8" t="str">
        <f t="shared" si="148"/>
        <v>insert into Inventario values (4785,18,2340,4785,33);</v>
      </c>
    </row>
    <row r="4787" spans="1:6" x14ac:dyDescent="0.25">
      <c r="A4787" s="8">
        <f t="shared" si="149"/>
        <v>4786</v>
      </c>
      <c r="B4787">
        <v>18</v>
      </c>
      <c r="C4787">
        <v>2340</v>
      </c>
      <c r="D4787">
        <v>4786</v>
      </c>
      <c r="E4787">
        <v>1</v>
      </c>
      <c r="F4787" s="8" t="str">
        <f t="shared" si="148"/>
        <v>insert into Inventario values (4786,18,2340,4786,1);</v>
      </c>
    </row>
    <row r="4788" spans="1:6" x14ac:dyDescent="0.25">
      <c r="A4788" s="8">
        <f t="shared" si="149"/>
        <v>4787</v>
      </c>
      <c r="B4788">
        <v>137</v>
      </c>
      <c r="C4788">
        <v>18876</v>
      </c>
      <c r="D4788">
        <v>4787</v>
      </c>
      <c r="E4788">
        <v>2</v>
      </c>
      <c r="F4788" s="8" t="str">
        <f t="shared" si="148"/>
        <v>insert into Inventario values (4787,137,18876,4787,2);</v>
      </c>
    </row>
    <row r="4789" spans="1:6" x14ac:dyDescent="0.25">
      <c r="A4789" s="8">
        <f t="shared" si="149"/>
        <v>4788</v>
      </c>
      <c r="B4789">
        <v>33</v>
      </c>
      <c r="C4789">
        <v>4524</v>
      </c>
      <c r="D4789">
        <v>4788</v>
      </c>
      <c r="E4789">
        <v>3</v>
      </c>
      <c r="F4789" s="8" t="str">
        <f t="shared" si="148"/>
        <v>insert into Inventario values (4788,33,4524,4788,3);</v>
      </c>
    </row>
    <row r="4790" spans="1:6" x14ac:dyDescent="0.25">
      <c r="A4790" s="8">
        <f t="shared" si="149"/>
        <v>4789</v>
      </c>
      <c r="B4790">
        <v>185</v>
      </c>
      <c r="C4790">
        <v>27300</v>
      </c>
      <c r="D4790">
        <v>4789</v>
      </c>
      <c r="E4790">
        <v>4</v>
      </c>
      <c r="F4790" s="8" t="str">
        <f t="shared" si="148"/>
        <v>insert into Inventario values (4789,185,27300,4789,4);</v>
      </c>
    </row>
    <row r="4791" spans="1:6" x14ac:dyDescent="0.25">
      <c r="A4791" s="8">
        <f t="shared" si="149"/>
        <v>4790</v>
      </c>
      <c r="B4791">
        <v>130</v>
      </c>
      <c r="C4791">
        <v>17940</v>
      </c>
      <c r="D4791">
        <v>4790</v>
      </c>
      <c r="E4791">
        <v>5</v>
      </c>
      <c r="F4791" s="8" t="str">
        <f t="shared" si="148"/>
        <v>insert into Inventario values (4790,130,17940,4790,5);</v>
      </c>
    </row>
    <row r="4792" spans="1:6" x14ac:dyDescent="0.25">
      <c r="A4792" s="8">
        <f t="shared" si="149"/>
        <v>4791</v>
      </c>
      <c r="B4792">
        <v>315</v>
      </c>
      <c r="C4792">
        <v>47580</v>
      </c>
      <c r="D4792">
        <v>4791</v>
      </c>
      <c r="E4792">
        <v>6</v>
      </c>
      <c r="F4792" s="8" t="str">
        <f t="shared" si="148"/>
        <v>insert into Inventario values (4791,315,47580,4791,6);</v>
      </c>
    </row>
    <row r="4793" spans="1:6" x14ac:dyDescent="0.25">
      <c r="A4793" s="8">
        <f t="shared" si="149"/>
        <v>4792</v>
      </c>
      <c r="B4793">
        <v>146</v>
      </c>
      <c r="C4793">
        <v>20124</v>
      </c>
      <c r="D4793">
        <v>4792</v>
      </c>
      <c r="E4793">
        <v>7</v>
      </c>
      <c r="F4793" s="8" t="str">
        <f t="shared" si="148"/>
        <v>insert into Inventario values (4792,146,20124,4792,7);</v>
      </c>
    </row>
    <row r="4794" spans="1:6" x14ac:dyDescent="0.25">
      <c r="A4794" s="8">
        <f t="shared" si="149"/>
        <v>4793</v>
      </c>
      <c r="B4794">
        <v>20</v>
      </c>
      <c r="C4794">
        <v>2730</v>
      </c>
      <c r="D4794">
        <v>4793</v>
      </c>
      <c r="E4794">
        <v>8</v>
      </c>
      <c r="F4794" s="8" t="str">
        <f t="shared" si="148"/>
        <v>insert into Inventario values (4793,20,2730,4793,8);</v>
      </c>
    </row>
    <row r="4795" spans="1:6" x14ac:dyDescent="0.25">
      <c r="A4795" s="8">
        <f t="shared" si="149"/>
        <v>4794</v>
      </c>
      <c r="B4795">
        <v>20</v>
      </c>
      <c r="C4795">
        <v>2730</v>
      </c>
      <c r="D4795">
        <v>4794</v>
      </c>
      <c r="E4795">
        <v>9</v>
      </c>
      <c r="F4795" s="8" t="str">
        <f t="shared" si="148"/>
        <v>insert into Inventario values (4794,20,2730,4794,9);</v>
      </c>
    </row>
    <row r="4796" spans="1:6" x14ac:dyDescent="0.25">
      <c r="A4796" s="8">
        <f t="shared" si="149"/>
        <v>4795</v>
      </c>
      <c r="B4796">
        <v>15</v>
      </c>
      <c r="C4796">
        <v>2028</v>
      </c>
      <c r="D4796">
        <v>4795</v>
      </c>
      <c r="E4796">
        <v>10</v>
      </c>
      <c r="F4796" s="8" t="str">
        <f t="shared" si="148"/>
        <v>insert into Inventario values (4795,15,2028,4795,10);</v>
      </c>
    </row>
    <row r="4797" spans="1:6" x14ac:dyDescent="0.25">
      <c r="A4797" s="8">
        <f t="shared" si="149"/>
        <v>4796</v>
      </c>
      <c r="B4797">
        <v>27</v>
      </c>
      <c r="C4797">
        <v>3666</v>
      </c>
      <c r="D4797">
        <v>4796</v>
      </c>
      <c r="E4797">
        <v>11</v>
      </c>
      <c r="F4797" s="8" t="str">
        <f t="shared" si="148"/>
        <v>insert into Inventario values (4796,27,3666,4796,11);</v>
      </c>
    </row>
    <row r="4798" spans="1:6" x14ac:dyDescent="0.25">
      <c r="A4798" s="8">
        <f t="shared" si="149"/>
        <v>4797</v>
      </c>
      <c r="B4798">
        <v>19</v>
      </c>
      <c r="C4798">
        <v>2574</v>
      </c>
      <c r="D4798">
        <v>4797</v>
      </c>
      <c r="E4798">
        <v>12</v>
      </c>
      <c r="F4798" s="8" t="str">
        <f t="shared" si="148"/>
        <v>insert into Inventario values (4797,19,2574,4797,12);</v>
      </c>
    </row>
    <row r="4799" spans="1:6" x14ac:dyDescent="0.25">
      <c r="A4799" s="8">
        <f t="shared" si="149"/>
        <v>4798</v>
      </c>
      <c r="B4799">
        <v>241</v>
      </c>
      <c r="C4799">
        <v>36036</v>
      </c>
      <c r="D4799">
        <v>4798</v>
      </c>
      <c r="E4799">
        <v>13</v>
      </c>
      <c r="F4799" s="8" t="str">
        <f t="shared" si="148"/>
        <v>insert into Inventario values (4798,241,36036,4798,13);</v>
      </c>
    </row>
    <row r="4800" spans="1:6" x14ac:dyDescent="0.25">
      <c r="A4800" s="8">
        <f t="shared" si="149"/>
        <v>4799</v>
      </c>
      <c r="B4800">
        <v>35</v>
      </c>
      <c r="C4800">
        <v>4758</v>
      </c>
      <c r="D4800">
        <v>4799</v>
      </c>
      <c r="E4800">
        <v>14</v>
      </c>
      <c r="F4800" s="8" t="str">
        <f t="shared" si="148"/>
        <v>insert into Inventario values (4799,35,4758,4799,14);</v>
      </c>
    </row>
    <row r="4801" spans="1:6" x14ac:dyDescent="0.25">
      <c r="A4801" s="8">
        <f t="shared" si="149"/>
        <v>4800</v>
      </c>
      <c r="B4801">
        <v>14</v>
      </c>
      <c r="C4801">
        <v>1872</v>
      </c>
      <c r="D4801">
        <v>4800</v>
      </c>
      <c r="E4801">
        <v>15</v>
      </c>
      <c r="F4801" s="8" t="str">
        <f t="shared" si="148"/>
        <v>insert into Inventario values (4800,14,1872,4800,15);</v>
      </c>
    </row>
    <row r="4802" spans="1:6" x14ac:dyDescent="0.25">
      <c r="A4802" s="8">
        <f t="shared" si="149"/>
        <v>4801</v>
      </c>
      <c r="B4802">
        <v>48</v>
      </c>
      <c r="C4802">
        <v>6552</v>
      </c>
      <c r="D4802">
        <v>4801</v>
      </c>
      <c r="E4802">
        <v>16</v>
      </c>
      <c r="F4802" s="8" t="str">
        <f t="shared" si="148"/>
        <v>insert into Inventario values (4801,48,6552,4801,16);</v>
      </c>
    </row>
    <row r="4803" spans="1:6" x14ac:dyDescent="0.25">
      <c r="A4803" s="8">
        <f t="shared" si="149"/>
        <v>4802</v>
      </c>
      <c r="B4803">
        <v>19</v>
      </c>
      <c r="C4803">
        <v>2574</v>
      </c>
      <c r="D4803">
        <v>4802</v>
      </c>
      <c r="E4803">
        <v>17</v>
      </c>
      <c r="F4803" s="8" t="str">
        <f t="shared" ref="F4803:F4866" si="150">"insert into Inventario values ("&amp;A4803&amp;","&amp;B4803&amp;","&amp;C4803&amp;","&amp;D4803&amp;","&amp;E4803&amp;");"</f>
        <v>insert into Inventario values (4802,19,2574,4802,17);</v>
      </c>
    </row>
    <row r="4804" spans="1:6" x14ac:dyDescent="0.25">
      <c r="A4804" s="8">
        <f t="shared" ref="A4804:A4867" si="151">+A4803+1</f>
        <v>4803</v>
      </c>
      <c r="B4804">
        <v>22</v>
      </c>
      <c r="C4804">
        <v>2886</v>
      </c>
      <c r="D4804">
        <v>4803</v>
      </c>
      <c r="E4804">
        <v>18</v>
      </c>
      <c r="F4804" s="8" t="str">
        <f t="shared" si="150"/>
        <v>insert into Inventario values (4803,22,2886,4803,18);</v>
      </c>
    </row>
    <row r="4805" spans="1:6" x14ac:dyDescent="0.25">
      <c r="A4805" s="8">
        <f t="shared" si="151"/>
        <v>4804</v>
      </c>
      <c r="B4805">
        <v>24</v>
      </c>
      <c r="C4805">
        <v>3198</v>
      </c>
      <c r="D4805">
        <v>4804</v>
      </c>
      <c r="E4805">
        <v>19</v>
      </c>
      <c r="F4805" s="8" t="str">
        <f t="shared" si="150"/>
        <v>insert into Inventario values (4804,24,3198,4804,19);</v>
      </c>
    </row>
    <row r="4806" spans="1:6" x14ac:dyDescent="0.25">
      <c r="A4806" s="8">
        <f t="shared" si="151"/>
        <v>4805</v>
      </c>
      <c r="B4806">
        <v>34</v>
      </c>
      <c r="C4806">
        <v>4602</v>
      </c>
      <c r="D4806">
        <v>4805</v>
      </c>
      <c r="E4806">
        <v>20</v>
      </c>
      <c r="F4806" s="8" t="str">
        <f t="shared" si="150"/>
        <v>insert into Inventario values (4805,34,4602,4805,20);</v>
      </c>
    </row>
    <row r="4807" spans="1:6" x14ac:dyDescent="0.25">
      <c r="A4807" s="8">
        <f t="shared" si="151"/>
        <v>4806</v>
      </c>
      <c r="B4807">
        <v>55</v>
      </c>
      <c r="C4807">
        <v>7488</v>
      </c>
      <c r="D4807">
        <v>4806</v>
      </c>
      <c r="E4807">
        <v>21</v>
      </c>
      <c r="F4807" s="8" t="str">
        <f t="shared" si="150"/>
        <v>insert into Inventario values (4806,55,7488,4806,21);</v>
      </c>
    </row>
    <row r="4808" spans="1:6" x14ac:dyDescent="0.25">
      <c r="A4808" s="8">
        <f t="shared" si="151"/>
        <v>4807</v>
      </c>
      <c r="B4808">
        <v>24</v>
      </c>
      <c r="C4808">
        <v>3198</v>
      </c>
      <c r="D4808">
        <v>4807</v>
      </c>
      <c r="E4808">
        <v>22</v>
      </c>
      <c r="F4808" s="8" t="str">
        <f t="shared" si="150"/>
        <v>insert into Inventario values (4807,24,3198,4807,22);</v>
      </c>
    </row>
    <row r="4809" spans="1:6" x14ac:dyDescent="0.25">
      <c r="A4809" s="8">
        <f t="shared" si="151"/>
        <v>4808</v>
      </c>
      <c r="B4809">
        <v>30</v>
      </c>
      <c r="C4809">
        <v>3978</v>
      </c>
      <c r="D4809">
        <v>4808</v>
      </c>
      <c r="E4809">
        <v>23</v>
      </c>
      <c r="F4809" s="8" t="str">
        <f t="shared" si="150"/>
        <v>insert into Inventario values (4808,30,3978,4808,23);</v>
      </c>
    </row>
    <row r="4810" spans="1:6" x14ac:dyDescent="0.25">
      <c r="A4810" s="8">
        <f t="shared" si="151"/>
        <v>4809</v>
      </c>
      <c r="B4810">
        <v>30</v>
      </c>
      <c r="C4810">
        <v>3978</v>
      </c>
      <c r="D4810">
        <v>4809</v>
      </c>
      <c r="E4810">
        <v>24</v>
      </c>
      <c r="F4810" s="8" t="str">
        <f t="shared" si="150"/>
        <v>insert into Inventario values (4809,30,3978,4809,24);</v>
      </c>
    </row>
    <row r="4811" spans="1:6" x14ac:dyDescent="0.25">
      <c r="A4811" s="8">
        <f t="shared" si="151"/>
        <v>4810</v>
      </c>
      <c r="B4811">
        <v>30</v>
      </c>
      <c r="C4811">
        <v>4056</v>
      </c>
      <c r="D4811">
        <v>4810</v>
      </c>
      <c r="E4811">
        <v>25</v>
      </c>
      <c r="F4811" s="8" t="str">
        <f t="shared" si="150"/>
        <v>insert into Inventario values (4810,30,4056,4810,25);</v>
      </c>
    </row>
    <row r="4812" spans="1:6" x14ac:dyDescent="0.25">
      <c r="A4812" s="8">
        <f t="shared" si="151"/>
        <v>4811</v>
      </c>
      <c r="B4812">
        <v>71</v>
      </c>
      <c r="C4812">
        <v>9672</v>
      </c>
      <c r="D4812">
        <v>4811</v>
      </c>
      <c r="E4812">
        <v>26</v>
      </c>
      <c r="F4812" s="8" t="str">
        <f t="shared" si="150"/>
        <v>insert into Inventario values (4811,71,9672,4811,26);</v>
      </c>
    </row>
    <row r="4813" spans="1:6" x14ac:dyDescent="0.25">
      <c r="A4813" s="8">
        <f t="shared" si="151"/>
        <v>4812</v>
      </c>
      <c r="B4813">
        <v>34</v>
      </c>
      <c r="C4813">
        <v>4524</v>
      </c>
      <c r="D4813">
        <v>4812</v>
      </c>
      <c r="E4813">
        <v>27</v>
      </c>
      <c r="F4813" s="8" t="str">
        <f t="shared" si="150"/>
        <v>insert into Inventario values (4812,34,4524,4812,27);</v>
      </c>
    </row>
    <row r="4814" spans="1:6" x14ac:dyDescent="0.25">
      <c r="A4814" s="8">
        <f t="shared" si="151"/>
        <v>4813</v>
      </c>
      <c r="B4814">
        <v>21</v>
      </c>
      <c r="C4814">
        <v>2808</v>
      </c>
      <c r="D4814">
        <v>4813</v>
      </c>
      <c r="E4814">
        <v>28</v>
      </c>
      <c r="F4814" s="8" t="str">
        <f t="shared" si="150"/>
        <v>insert into Inventario values (4813,21,2808,4813,28);</v>
      </c>
    </row>
    <row r="4815" spans="1:6" x14ac:dyDescent="0.25">
      <c r="A4815" s="8">
        <f t="shared" si="151"/>
        <v>4814</v>
      </c>
      <c r="B4815">
        <v>30</v>
      </c>
      <c r="C4815">
        <v>4056</v>
      </c>
      <c r="D4815">
        <v>4814</v>
      </c>
      <c r="E4815">
        <v>29</v>
      </c>
      <c r="F4815" s="8" t="str">
        <f t="shared" si="150"/>
        <v>insert into Inventario values (4814,30,4056,4814,29);</v>
      </c>
    </row>
    <row r="4816" spans="1:6" x14ac:dyDescent="0.25">
      <c r="A4816" s="8">
        <f t="shared" si="151"/>
        <v>4815</v>
      </c>
      <c r="B4816">
        <v>37</v>
      </c>
      <c r="C4816">
        <v>4992</v>
      </c>
      <c r="D4816">
        <v>4815</v>
      </c>
      <c r="E4816">
        <v>30</v>
      </c>
      <c r="F4816" s="8" t="str">
        <f t="shared" si="150"/>
        <v>insert into Inventario values (4815,37,4992,4815,30);</v>
      </c>
    </row>
    <row r="4817" spans="1:6" x14ac:dyDescent="0.25">
      <c r="A4817" s="8">
        <f t="shared" si="151"/>
        <v>4816</v>
      </c>
      <c r="B4817">
        <v>16</v>
      </c>
      <c r="C4817">
        <v>2184</v>
      </c>
      <c r="D4817">
        <v>4816</v>
      </c>
      <c r="E4817">
        <v>31</v>
      </c>
      <c r="F4817" s="8" t="str">
        <f t="shared" si="150"/>
        <v>insert into Inventario values (4816,16,2184,4816,31);</v>
      </c>
    </row>
    <row r="4818" spans="1:6" x14ac:dyDescent="0.25">
      <c r="A4818" s="8">
        <f t="shared" si="151"/>
        <v>4817</v>
      </c>
      <c r="B4818">
        <v>23</v>
      </c>
      <c r="C4818">
        <v>3120</v>
      </c>
      <c r="D4818">
        <v>4817</v>
      </c>
      <c r="E4818">
        <v>32</v>
      </c>
      <c r="F4818" s="8" t="str">
        <f t="shared" si="150"/>
        <v>insert into Inventario values (4817,23,3120,4817,32);</v>
      </c>
    </row>
    <row r="4819" spans="1:6" x14ac:dyDescent="0.25">
      <c r="A4819" s="8">
        <f t="shared" si="151"/>
        <v>4818</v>
      </c>
      <c r="B4819">
        <v>19</v>
      </c>
      <c r="C4819">
        <v>2496</v>
      </c>
      <c r="D4819">
        <v>4818</v>
      </c>
      <c r="E4819">
        <v>33</v>
      </c>
      <c r="F4819" s="8" t="str">
        <f t="shared" si="150"/>
        <v>insert into Inventario values (4818,19,2496,4818,33);</v>
      </c>
    </row>
    <row r="4820" spans="1:6" x14ac:dyDescent="0.25">
      <c r="A4820" s="8">
        <f t="shared" si="151"/>
        <v>4819</v>
      </c>
      <c r="B4820">
        <v>34</v>
      </c>
      <c r="C4820">
        <v>4602</v>
      </c>
      <c r="D4820">
        <v>4819</v>
      </c>
      <c r="E4820">
        <v>1</v>
      </c>
      <c r="F4820" s="8" t="str">
        <f t="shared" si="150"/>
        <v>insert into Inventario values (4819,34,4602,4819,1);</v>
      </c>
    </row>
    <row r="4821" spans="1:6" x14ac:dyDescent="0.25">
      <c r="A4821" s="8">
        <f t="shared" si="151"/>
        <v>4820</v>
      </c>
      <c r="B4821">
        <v>39</v>
      </c>
      <c r="C4821">
        <v>5304</v>
      </c>
      <c r="D4821">
        <v>4820</v>
      </c>
      <c r="E4821">
        <v>2</v>
      </c>
      <c r="F4821" s="8" t="str">
        <f t="shared" si="150"/>
        <v>insert into Inventario values (4820,39,5304,4820,2);</v>
      </c>
    </row>
    <row r="4822" spans="1:6" x14ac:dyDescent="0.25">
      <c r="A4822" s="8">
        <f t="shared" si="151"/>
        <v>4821</v>
      </c>
      <c r="B4822">
        <v>37</v>
      </c>
      <c r="C4822">
        <v>4992</v>
      </c>
      <c r="D4822">
        <v>4821</v>
      </c>
      <c r="E4822">
        <v>3</v>
      </c>
      <c r="F4822" s="8" t="str">
        <f t="shared" si="150"/>
        <v>insert into Inventario values (4821,37,4992,4821,3);</v>
      </c>
    </row>
    <row r="4823" spans="1:6" x14ac:dyDescent="0.25">
      <c r="A4823" s="8">
        <f t="shared" si="151"/>
        <v>4822</v>
      </c>
      <c r="B4823">
        <v>70</v>
      </c>
      <c r="C4823">
        <v>9516</v>
      </c>
      <c r="D4823">
        <v>4822</v>
      </c>
      <c r="E4823">
        <v>4</v>
      </c>
      <c r="F4823" s="8" t="str">
        <f t="shared" si="150"/>
        <v>insert into Inventario values (4822,70,9516,4822,4);</v>
      </c>
    </row>
    <row r="4824" spans="1:6" x14ac:dyDescent="0.25">
      <c r="A4824" s="8">
        <f t="shared" si="151"/>
        <v>4823</v>
      </c>
      <c r="B4824">
        <v>80</v>
      </c>
      <c r="C4824">
        <v>10920</v>
      </c>
      <c r="D4824">
        <v>4823</v>
      </c>
      <c r="E4824">
        <v>5</v>
      </c>
      <c r="F4824" s="8" t="str">
        <f t="shared" si="150"/>
        <v>insert into Inventario values (4823,80,10920,4823,5);</v>
      </c>
    </row>
    <row r="4825" spans="1:6" x14ac:dyDescent="0.25">
      <c r="A4825" s="8">
        <f t="shared" si="151"/>
        <v>4824</v>
      </c>
      <c r="B4825">
        <v>91</v>
      </c>
      <c r="C4825">
        <v>12324</v>
      </c>
      <c r="D4825">
        <v>4824</v>
      </c>
      <c r="E4825">
        <v>6</v>
      </c>
      <c r="F4825" s="8" t="str">
        <f t="shared" si="150"/>
        <v>insert into Inventario values (4824,91,12324,4824,6);</v>
      </c>
    </row>
    <row r="4826" spans="1:6" x14ac:dyDescent="0.25">
      <c r="A4826" s="8">
        <f t="shared" si="151"/>
        <v>4825</v>
      </c>
      <c r="B4826">
        <v>93</v>
      </c>
      <c r="C4826">
        <v>12636</v>
      </c>
      <c r="D4826">
        <v>4825</v>
      </c>
      <c r="E4826">
        <v>7</v>
      </c>
      <c r="F4826" s="8" t="str">
        <f t="shared" si="150"/>
        <v>insert into Inventario values (4825,93,12636,4825,7);</v>
      </c>
    </row>
    <row r="4827" spans="1:6" x14ac:dyDescent="0.25">
      <c r="A4827" s="8">
        <f t="shared" si="151"/>
        <v>4826</v>
      </c>
      <c r="B4827">
        <v>135</v>
      </c>
      <c r="C4827">
        <v>19500</v>
      </c>
      <c r="D4827">
        <v>4826</v>
      </c>
      <c r="E4827">
        <v>8</v>
      </c>
      <c r="F4827" s="8" t="str">
        <f t="shared" si="150"/>
        <v>insert into Inventario values (4826,135,19500,4826,8);</v>
      </c>
    </row>
    <row r="4828" spans="1:6" x14ac:dyDescent="0.25">
      <c r="A4828" s="8">
        <f t="shared" si="151"/>
        <v>4827</v>
      </c>
      <c r="B4828">
        <v>120</v>
      </c>
      <c r="C4828">
        <v>17160</v>
      </c>
      <c r="D4828">
        <v>4827</v>
      </c>
      <c r="E4828">
        <v>9</v>
      </c>
      <c r="F4828" s="8" t="str">
        <f t="shared" si="150"/>
        <v>insert into Inventario values (4827,120,17160,4827,9);</v>
      </c>
    </row>
    <row r="4829" spans="1:6" x14ac:dyDescent="0.25">
      <c r="A4829" s="8">
        <f t="shared" si="151"/>
        <v>4828</v>
      </c>
      <c r="B4829">
        <v>56</v>
      </c>
      <c r="C4829">
        <v>7644</v>
      </c>
      <c r="D4829">
        <v>4828</v>
      </c>
      <c r="E4829">
        <v>10</v>
      </c>
      <c r="F4829" s="8" t="str">
        <f t="shared" si="150"/>
        <v>insert into Inventario values (4828,56,7644,4828,10);</v>
      </c>
    </row>
    <row r="4830" spans="1:6" x14ac:dyDescent="0.25">
      <c r="A4830" s="8">
        <f t="shared" si="151"/>
        <v>4829</v>
      </c>
      <c r="B4830">
        <v>23</v>
      </c>
      <c r="C4830">
        <v>3120</v>
      </c>
      <c r="D4830">
        <v>4829</v>
      </c>
      <c r="E4830">
        <v>11</v>
      </c>
      <c r="F4830" s="8" t="str">
        <f t="shared" si="150"/>
        <v>insert into Inventario values (4829,23,3120,4829,11);</v>
      </c>
    </row>
    <row r="4831" spans="1:6" x14ac:dyDescent="0.25">
      <c r="A4831" s="8">
        <f t="shared" si="151"/>
        <v>4830</v>
      </c>
      <c r="B4831">
        <v>26</v>
      </c>
      <c r="C4831">
        <v>3432</v>
      </c>
      <c r="D4831">
        <v>4830</v>
      </c>
      <c r="E4831">
        <v>12</v>
      </c>
      <c r="F4831" s="8" t="str">
        <f t="shared" si="150"/>
        <v>insert into Inventario values (4830,26,3432,4830,12);</v>
      </c>
    </row>
    <row r="4832" spans="1:6" x14ac:dyDescent="0.25">
      <c r="A4832" s="8">
        <f t="shared" si="151"/>
        <v>4831</v>
      </c>
      <c r="B4832">
        <v>26</v>
      </c>
      <c r="C4832">
        <v>3510</v>
      </c>
      <c r="D4832">
        <v>4831</v>
      </c>
      <c r="E4832">
        <v>13</v>
      </c>
      <c r="F4832" s="8" t="str">
        <f t="shared" si="150"/>
        <v>insert into Inventario values (4831,26,3510,4831,13);</v>
      </c>
    </row>
    <row r="4833" spans="1:6" x14ac:dyDescent="0.25">
      <c r="A4833" s="8">
        <f t="shared" si="151"/>
        <v>4832</v>
      </c>
      <c r="B4833">
        <v>27</v>
      </c>
      <c r="C4833">
        <v>3588</v>
      </c>
      <c r="D4833">
        <v>4832</v>
      </c>
      <c r="E4833">
        <v>14</v>
      </c>
      <c r="F4833" s="8" t="str">
        <f t="shared" si="150"/>
        <v>insert into Inventario values (4832,27,3588,4832,14);</v>
      </c>
    </row>
    <row r="4834" spans="1:6" x14ac:dyDescent="0.25">
      <c r="A4834" s="8">
        <f t="shared" si="151"/>
        <v>4833</v>
      </c>
      <c r="B4834">
        <v>39</v>
      </c>
      <c r="C4834">
        <v>5226</v>
      </c>
      <c r="D4834">
        <v>4833</v>
      </c>
      <c r="E4834">
        <v>15</v>
      </c>
      <c r="F4834" s="8" t="str">
        <f t="shared" si="150"/>
        <v>insert into Inventario values (4833,39,5226,4833,15);</v>
      </c>
    </row>
    <row r="4835" spans="1:6" x14ac:dyDescent="0.25">
      <c r="A4835" s="8">
        <f t="shared" si="151"/>
        <v>4834</v>
      </c>
      <c r="B4835">
        <v>33</v>
      </c>
      <c r="C4835">
        <v>4446</v>
      </c>
      <c r="D4835">
        <v>4834</v>
      </c>
      <c r="E4835">
        <v>16</v>
      </c>
      <c r="F4835" s="8" t="str">
        <f t="shared" si="150"/>
        <v>insert into Inventario values (4834,33,4446,4834,16);</v>
      </c>
    </row>
    <row r="4836" spans="1:6" x14ac:dyDescent="0.25">
      <c r="A4836" s="8">
        <f t="shared" si="151"/>
        <v>4835</v>
      </c>
      <c r="B4836">
        <v>27</v>
      </c>
      <c r="C4836">
        <v>3588</v>
      </c>
      <c r="D4836">
        <v>4835</v>
      </c>
      <c r="E4836">
        <v>17</v>
      </c>
      <c r="F4836" s="8" t="str">
        <f t="shared" si="150"/>
        <v>insert into Inventario values (4835,27,3588,4835,17);</v>
      </c>
    </row>
    <row r="4837" spans="1:6" x14ac:dyDescent="0.25">
      <c r="A4837" s="8">
        <f t="shared" si="151"/>
        <v>4836</v>
      </c>
      <c r="B4837">
        <v>12</v>
      </c>
      <c r="C4837">
        <v>1560</v>
      </c>
      <c r="D4837">
        <v>4836</v>
      </c>
      <c r="E4837">
        <v>18</v>
      </c>
      <c r="F4837" s="8" t="str">
        <f t="shared" si="150"/>
        <v>insert into Inventario values (4836,12,1560,4836,18);</v>
      </c>
    </row>
    <row r="4838" spans="1:6" x14ac:dyDescent="0.25">
      <c r="A4838" s="8">
        <f t="shared" si="151"/>
        <v>4837</v>
      </c>
      <c r="B4838">
        <v>90</v>
      </c>
      <c r="C4838">
        <v>12246</v>
      </c>
      <c r="D4838">
        <v>4837</v>
      </c>
      <c r="E4838">
        <v>19</v>
      </c>
      <c r="F4838" s="8" t="str">
        <f t="shared" si="150"/>
        <v>insert into Inventario values (4837,90,12246,4837,19);</v>
      </c>
    </row>
    <row r="4839" spans="1:6" x14ac:dyDescent="0.25">
      <c r="A4839" s="8">
        <f t="shared" si="151"/>
        <v>4838</v>
      </c>
      <c r="B4839">
        <v>10</v>
      </c>
      <c r="C4839">
        <v>1404</v>
      </c>
      <c r="D4839">
        <v>4838</v>
      </c>
      <c r="E4839">
        <v>20</v>
      </c>
      <c r="F4839" s="8" t="str">
        <f t="shared" si="150"/>
        <v>insert into Inventario values (4838,10,1404,4838,20);</v>
      </c>
    </row>
    <row r="4840" spans="1:6" x14ac:dyDescent="0.25">
      <c r="A4840" s="8">
        <f t="shared" si="151"/>
        <v>4839</v>
      </c>
      <c r="B4840">
        <v>15</v>
      </c>
      <c r="C4840">
        <v>2028</v>
      </c>
      <c r="D4840">
        <v>4839</v>
      </c>
      <c r="E4840">
        <v>21</v>
      </c>
      <c r="F4840" s="8" t="str">
        <f t="shared" si="150"/>
        <v>insert into Inventario values (4839,15,2028,4839,21);</v>
      </c>
    </row>
    <row r="4841" spans="1:6" x14ac:dyDescent="0.25">
      <c r="A4841" s="8">
        <f t="shared" si="151"/>
        <v>4840</v>
      </c>
      <c r="B4841">
        <v>8</v>
      </c>
      <c r="C4841">
        <v>936</v>
      </c>
      <c r="D4841">
        <v>4840</v>
      </c>
      <c r="E4841">
        <v>22</v>
      </c>
      <c r="F4841" s="8" t="str">
        <f t="shared" si="150"/>
        <v>insert into Inventario values (4840,8,936,4840,22);</v>
      </c>
    </row>
    <row r="4842" spans="1:6" x14ac:dyDescent="0.25">
      <c r="A4842" s="8">
        <f t="shared" si="151"/>
        <v>4841</v>
      </c>
      <c r="B4842">
        <v>14</v>
      </c>
      <c r="C4842">
        <v>1872</v>
      </c>
      <c r="D4842">
        <v>4841</v>
      </c>
      <c r="E4842">
        <v>23</v>
      </c>
      <c r="F4842" s="8" t="str">
        <f t="shared" si="150"/>
        <v>insert into Inventario values (4841,14,1872,4841,23);</v>
      </c>
    </row>
    <row r="4843" spans="1:6" x14ac:dyDescent="0.25">
      <c r="A4843" s="8">
        <f t="shared" si="151"/>
        <v>4842</v>
      </c>
      <c r="B4843">
        <v>5</v>
      </c>
      <c r="C4843">
        <v>624</v>
      </c>
      <c r="D4843">
        <v>4842</v>
      </c>
      <c r="E4843">
        <v>24</v>
      </c>
      <c r="F4843" s="8" t="str">
        <f t="shared" si="150"/>
        <v>insert into Inventario values (4842,5,624,4842,24);</v>
      </c>
    </row>
    <row r="4844" spans="1:6" x14ac:dyDescent="0.25">
      <c r="A4844" s="8">
        <f t="shared" si="151"/>
        <v>4843</v>
      </c>
      <c r="B4844">
        <v>6</v>
      </c>
      <c r="C4844">
        <v>780</v>
      </c>
      <c r="D4844">
        <v>4843</v>
      </c>
      <c r="E4844">
        <v>25</v>
      </c>
      <c r="F4844" s="8" t="str">
        <f t="shared" si="150"/>
        <v>insert into Inventario values (4843,6,780,4843,25);</v>
      </c>
    </row>
    <row r="4845" spans="1:6" x14ac:dyDescent="0.25">
      <c r="A4845" s="8">
        <f t="shared" si="151"/>
        <v>4844</v>
      </c>
      <c r="B4845">
        <v>3</v>
      </c>
      <c r="C4845">
        <v>312</v>
      </c>
      <c r="D4845">
        <v>4844</v>
      </c>
      <c r="E4845">
        <v>26</v>
      </c>
      <c r="F4845" s="8" t="str">
        <f t="shared" si="150"/>
        <v>insert into Inventario values (4844,3,312,4844,26);</v>
      </c>
    </row>
    <row r="4846" spans="1:6" x14ac:dyDescent="0.25">
      <c r="A4846" s="8">
        <f t="shared" si="151"/>
        <v>4845</v>
      </c>
      <c r="B4846">
        <v>139</v>
      </c>
      <c r="C4846">
        <v>20124</v>
      </c>
      <c r="D4846">
        <v>4845</v>
      </c>
      <c r="E4846">
        <v>27</v>
      </c>
      <c r="F4846" s="8" t="str">
        <f t="shared" si="150"/>
        <v>insert into Inventario values (4845,139,20124,4845,27);</v>
      </c>
    </row>
    <row r="4847" spans="1:6" x14ac:dyDescent="0.25">
      <c r="A4847" s="8">
        <f t="shared" si="151"/>
        <v>4846</v>
      </c>
      <c r="B4847">
        <v>95</v>
      </c>
      <c r="C4847">
        <v>12948</v>
      </c>
      <c r="D4847">
        <v>4846</v>
      </c>
      <c r="E4847">
        <v>28</v>
      </c>
      <c r="F4847" s="8" t="str">
        <f t="shared" si="150"/>
        <v>insert into Inventario values (4846,95,12948,4846,28);</v>
      </c>
    </row>
    <row r="4848" spans="1:6" x14ac:dyDescent="0.25">
      <c r="A4848" s="8">
        <f t="shared" si="151"/>
        <v>4847</v>
      </c>
      <c r="B4848">
        <v>128</v>
      </c>
      <c r="C4848">
        <v>18408</v>
      </c>
      <c r="D4848">
        <v>4847</v>
      </c>
      <c r="E4848">
        <v>29</v>
      </c>
      <c r="F4848" s="8" t="str">
        <f t="shared" si="150"/>
        <v>insert into Inventario values (4847,128,18408,4847,29);</v>
      </c>
    </row>
    <row r="4849" spans="1:6" x14ac:dyDescent="0.25">
      <c r="A4849" s="8">
        <f t="shared" si="151"/>
        <v>4848</v>
      </c>
      <c r="B4849">
        <v>396</v>
      </c>
      <c r="C4849">
        <v>61776</v>
      </c>
      <c r="D4849">
        <v>4848</v>
      </c>
      <c r="E4849">
        <v>30</v>
      </c>
      <c r="F4849" s="8" t="str">
        <f t="shared" si="150"/>
        <v>insert into Inventario values (4848,396,61776,4848,30);</v>
      </c>
    </row>
    <row r="4850" spans="1:6" x14ac:dyDescent="0.25">
      <c r="A4850" s="8">
        <f t="shared" si="151"/>
        <v>4849</v>
      </c>
      <c r="B4850">
        <v>185</v>
      </c>
      <c r="C4850">
        <v>27300</v>
      </c>
      <c r="D4850">
        <v>4849</v>
      </c>
      <c r="E4850">
        <v>31</v>
      </c>
      <c r="F4850" s="8" t="str">
        <f t="shared" si="150"/>
        <v>insert into Inventario values (4849,185,27300,4849,31);</v>
      </c>
    </row>
    <row r="4851" spans="1:6" x14ac:dyDescent="0.25">
      <c r="A4851" s="8">
        <f t="shared" si="151"/>
        <v>4850</v>
      </c>
      <c r="B4851">
        <v>264</v>
      </c>
      <c r="C4851">
        <v>39624</v>
      </c>
      <c r="D4851">
        <v>4850</v>
      </c>
      <c r="E4851">
        <v>32</v>
      </c>
      <c r="F4851" s="8" t="str">
        <f t="shared" si="150"/>
        <v>insert into Inventario values (4850,264,39624,4850,32);</v>
      </c>
    </row>
    <row r="4852" spans="1:6" x14ac:dyDescent="0.25">
      <c r="A4852" s="8">
        <f t="shared" si="151"/>
        <v>4851</v>
      </c>
      <c r="B4852">
        <v>988</v>
      </c>
      <c r="C4852">
        <v>152568</v>
      </c>
      <c r="D4852">
        <v>4851</v>
      </c>
      <c r="E4852">
        <v>33</v>
      </c>
      <c r="F4852" s="8" t="str">
        <f t="shared" si="150"/>
        <v>insert into Inventario values (4851,988,152568,4851,33);</v>
      </c>
    </row>
    <row r="4853" spans="1:6" x14ac:dyDescent="0.25">
      <c r="A4853" s="8">
        <f t="shared" si="151"/>
        <v>4852</v>
      </c>
      <c r="B4853">
        <v>1575</v>
      </c>
      <c r="C4853">
        <v>242580</v>
      </c>
      <c r="D4853">
        <v>4852</v>
      </c>
      <c r="E4853">
        <v>1</v>
      </c>
      <c r="F4853" s="8" t="str">
        <f t="shared" si="150"/>
        <v>insert into Inventario values (4852,1575,242580,4852,1);</v>
      </c>
    </row>
    <row r="4854" spans="1:6" x14ac:dyDescent="0.25">
      <c r="A4854" s="8">
        <f t="shared" si="151"/>
        <v>4853</v>
      </c>
      <c r="B4854">
        <v>47</v>
      </c>
      <c r="C4854">
        <v>6396</v>
      </c>
      <c r="D4854">
        <v>4853</v>
      </c>
      <c r="E4854">
        <v>2</v>
      </c>
      <c r="F4854" s="8" t="str">
        <f t="shared" si="150"/>
        <v>insert into Inventario values (4853,47,6396,4853,2);</v>
      </c>
    </row>
    <row r="4855" spans="1:6" x14ac:dyDescent="0.25">
      <c r="A4855" s="8">
        <f t="shared" si="151"/>
        <v>4854</v>
      </c>
      <c r="B4855">
        <v>41</v>
      </c>
      <c r="C4855">
        <v>5538</v>
      </c>
      <c r="D4855">
        <v>4854</v>
      </c>
      <c r="E4855">
        <v>3</v>
      </c>
      <c r="F4855" s="8" t="str">
        <f t="shared" si="150"/>
        <v>insert into Inventario values (4854,41,5538,4854,3);</v>
      </c>
    </row>
    <row r="4856" spans="1:6" x14ac:dyDescent="0.25">
      <c r="A4856" s="8">
        <f t="shared" si="151"/>
        <v>4855</v>
      </c>
      <c r="B4856">
        <v>90</v>
      </c>
      <c r="C4856">
        <v>12246</v>
      </c>
      <c r="D4856">
        <v>4855</v>
      </c>
      <c r="E4856">
        <v>4</v>
      </c>
      <c r="F4856" s="8" t="str">
        <f t="shared" si="150"/>
        <v>insert into Inventario values (4855,90,12246,4855,4);</v>
      </c>
    </row>
    <row r="4857" spans="1:6" x14ac:dyDescent="0.25">
      <c r="A4857" s="8">
        <f t="shared" si="151"/>
        <v>4856</v>
      </c>
      <c r="B4857">
        <v>81</v>
      </c>
      <c r="C4857">
        <v>10998</v>
      </c>
      <c r="D4857">
        <v>4856</v>
      </c>
      <c r="E4857">
        <v>5</v>
      </c>
      <c r="F4857" s="8" t="str">
        <f t="shared" si="150"/>
        <v>insert into Inventario values (4856,81,10998,4856,5);</v>
      </c>
    </row>
    <row r="4858" spans="1:6" x14ac:dyDescent="0.25">
      <c r="A4858" s="8">
        <f t="shared" si="151"/>
        <v>4857</v>
      </c>
      <c r="B4858">
        <v>61</v>
      </c>
      <c r="C4858">
        <v>8268</v>
      </c>
      <c r="D4858">
        <v>4857</v>
      </c>
      <c r="E4858">
        <v>6</v>
      </c>
      <c r="F4858" s="8" t="str">
        <f t="shared" si="150"/>
        <v>insert into Inventario values (4857,61,8268,4857,6);</v>
      </c>
    </row>
    <row r="4859" spans="1:6" x14ac:dyDescent="0.25">
      <c r="A4859" s="8">
        <f t="shared" si="151"/>
        <v>4858</v>
      </c>
      <c r="B4859">
        <v>87</v>
      </c>
      <c r="C4859">
        <v>11856</v>
      </c>
      <c r="D4859">
        <v>4858</v>
      </c>
      <c r="E4859">
        <v>7</v>
      </c>
      <c r="F4859" s="8" t="str">
        <f t="shared" si="150"/>
        <v>insert into Inventario values (4858,87,11856,4858,7);</v>
      </c>
    </row>
    <row r="4860" spans="1:6" x14ac:dyDescent="0.25">
      <c r="A4860" s="8">
        <f t="shared" si="151"/>
        <v>4859</v>
      </c>
      <c r="B4860">
        <v>295</v>
      </c>
      <c r="C4860">
        <v>46020</v>
      </c>
      <c r="D4860">
        <v>4859</v>
      </c>
      <c r="E4860">
        <v>8</v>
      </c>
      <c r="F4860" s="8" t="str">
        <f t="shared" si="150"/>
        <v>insert into Inventario values (4859,295,46020,4859,8);</v>
      </c>
    </row>
    <row r="4861" spans="1:6" x14ac:dyDescent="0.25">
      <c r="A4861" s="8">
        <f t="shared" si="151"/>
        <v>4860</v>
      </c>
      <c r="B4861">
        <v>337</v>
      </c>
      <c r="C4861">
        <v>46020</v>
      </c>
      <c r="D4861">
        <v>4860</v>
      </c>
      <c r="E4861">
        <v>9</v>
      </c>
      <c r="F4861" s="8" t="str">
        <f t="shared" si="150"/>
        <v>insert into Inventario values (4860,337,46020,4860,9);</v>
      </c>
    </row>
    <row r="4862" spans="1:6" x14ac:dyDescent="0.25">
      <c r="A4862" s="8">
        <f t="shared" si="151"/>
        <v>4861</v>
      </c>
      <c r="B4862">
        <v>115</v>
      </c>
      <c r="C4862">
        <v>16380</v>
      </c>
      <c r="D4862">
        <v>4861</v>
      </c>
      <c r="E4862">
        <v>10</v>
      </c>
      <c r="F4862" s="8" t="str">
        <f t="shared" si="150"/>
        <v>insert into Inventario values (4861,115,16380,4861,10);</v>
      </c>
    </row>
    <row r="4863" spans="1:6" x14ac:dyDescent="0.25">
      <c r="A4863" s="8">
        <f t="shared" si="151"/>
        <v>4862</v>
      </c>
      <c r="B4863">
        <v>102</v>
      </c>
      <c r="C4863">
        <v>13884</v>
      </c>
      <c r="D4863">
        <v>4862</v>
      </c>
      <c r="E4863">
        <v>11</v>
      </c>
      <c r="F4863" s="8" t="str">
        <f t="shared" si="150"/>
        <v>insert into Inventario values (4862,102,13884,4862,11);</v>
      </c>
    </row>
    <row r="4864" spans="1:6" x14ac:dyDescent="0.25">
      <c r="A4864" s="8">
        <f t="shared" si="151"/>
        <v>4863</v>
      </c>
      <c r="B4864">
        <v>109</v>
      </c>
      <c r="C4864">
        <v>15444</v>
      </c>
      <c r="D4864">
        <v>4863</v>
      </c>
      <c r="E4864">
        <v>12</v>
      </c>
      <c r="F4864" s="8" t="str">
        <f t="shared" si="150"/>
        <v>insert into Inventario values (4863,109,15444,4863,12);</v>
      </c>
    </row>
    <row r="4865" spans="1:6" x14ac:dyDescent="0.25">
      <c r="A4865" s="8">
        <f t="shared" si="151"/>
        <v>4864</v>
      </c>
      <c r="B4865">
        <v>40</v>
      </c>
      <c r="C4865">
        <v>5460</v>
      </c>
      <c r="D4865">
        <v>4864</v>
      </c>
      <c r="E4865">
        <v>13</v>
      </c>
      <c r="F4865" s="8" t="str">
        <f t="shared" si="150"/>
        <v>insert into Inventario values (4864,40,5460,4864,13);</v>
      </c>
    </row>
    <row r="4866" spans="1:6" x14ac:dyDescent="0.25">
      <c r="A4866" s="8">
        <f t="shared" si="151"/>
        <v>4865</v>
      </c>
      <c r="B4866">
        <v>265</v>
      </c>
      <c r="C4866">
        <v>39780</v>
      </c>
      <c r="D4866">
        <v>4865</v>
      </c>
      <c r="E4866">
        <v>14</v>
      </c>
      <c r="F4866" s="8" t="str">
        <f t="shared" si="150"/>
        <v>insert into Inventario values (4865,265,39780,4865,14);</v>
      </c>
    </row>
    <row r="4867" spans="1:6" x14ac:dyDescent="0.25">
      <c r="A4867" s="8">
        <f t="shared" si="151"/>
        <v>4866</v>
      </c>
      <c r="B4867">
        <v>109</v>
      </c>
      <c r="C4867">
        <v>15444</v>
      </c>
      <c r="D4867">
        <v>4866</v>
      </c>
      <c r="E4867">
        <v>15</v>
      </c>
      <c r="F4867" s="8" t="str">
        <f t="shared" ref="F4867:F4930" si="152">"insert into Inventario values ("&amp;A4867&amp;","&amp;B4867&amp;","&amp;C4867&amp;","&amp;D4867&amp;","&amp;E4867&amp;");"</f>
        <v>insert into Inventario values (4866,109,15444,4866,15);</v>
      </c>
    </row>
    <row r="4868" spans="1:6" x14ac:dyDescent="0.25">
      <c r="A4868" s="8">
        <f t="shared" ref="A4868:A4931" si="153">+A4867+1</f>
        <v>4867</v>
      </c>
      <c r="B4868">
        <v>322</v>
      </c>
      <c r="C4868">
        <v>48594</v>
      </c>
      <c r="D4868">
        <v>4867</v>
      </c>
      <c r="E4868">
        <v>16</v>
      </c>
      <c r="F4868" s="8" t="str">
        <f t="shared" si="152"/>
        <v>insert into Inventario values (4867,322,48594,4867,16);</v>
      </c>
    </row>
    <row r="4869" spans="1:6" x14ac:dyDescent="0.25">
      <c r="A4869" s="8">
        <f t="shared" si="153"/>
        <v>4868</v>
      </c>
      <c r="B4869">
        <v>53</v>
      </c>
      <c r="C4869">
        <v>7176</v>
      </c>
      <c r="D4869">
        <v>4868</v>
      </c>
      <c r="E4869">
        <v>17</v>
      </c>
      <c r="F4869" s="8" t="str">
        <f t="shared" si="152"/>
        <v>insert into Inventario values (4868,53,7176,4868,17);</v>
      </c>
    </row>
    <row r="4870" spans="1:6" x14ac:dyDescent="0.25">
      <c r="A4870" s="8">
        <f t="shared" si="153"/>
        <v>4869</v>
      </c>
      <c r="B4870">
        <v>67</v>
      </c>
      <c r="C4870">
        <v>9048</v>
      </c>
      <c r="D4870">
        <v>4869</v>
      </c>
      <c r="E4870">
        <v>18</v>
      </c>
      <c r="F4870" s="8" t="str">
        <f t="shared" si="152"/>
        <v>insert into Inventario values (4869,67,9048,4869,18);</v>
      </c>
    </row>
    <row r="4871" spans="1:6" x14ac:dyDescent="0.25">
      <c r="A4871" s="8">
        <f t="shared" si="153"/>
        <v>4870</v>
      </c>
      <c r="B4871">
        <v>73</v>
      </c>
      <c r="C4871">
        <v>9984</v>
      </c>
      <c r="D4871">
        <v>4870</v>
      </c>
      <c r="E4871">
        <v>19</v>
      </c>
      <c r="F4871" s="8" t="str">
        <f t="shared" si="152"/>
        <v>insert into Inventario values (4870,73,9984,4870,19);</v>
      </c>
    </row>
    <row r="4872" spans="1:6" x14ac:dyDescent="0.25">
      <c r="A4872" s="8">
        <f t="shared" si="153"/>
        <v>4871</v>
      </c>
      <c r="B4872">
        <v>64</v>
      </c>
      <c r="C4872">
        <v>8658</v>
      </c>
      <c r="D4872">
        <v>4871</v>
      </c>
      <c r="E4872">
        <v>20</v>
      </c>
      <c r="F4872" s="8" t="str">
        <f t="shared" si="152"/>
        <v>insert into Inventario values (4871,64,8658,4871,20);</v>
      </c>
    </row>
    <row r="4873" spans="1:6" x14ac:dyDescent="0.25">
      <c r="A4873" s="8">
        <f t="shared" si="153"/>
        <v>4872</v>
      </c>
      <c r="B4873">
        <v>72</v>
      </c>
      <c r="C4873">
        <v>9750</v>
      </c>
      <c r="D4873">
        <v>4872</v>
      </c>
      <c r="E4873">
        <v>21</v>
      </c>
      <c r="F4873" s="8" t="str">
        <f t="shared" si="152"/>
        <v>insert into Inventario values (4872,72,9750,4872,21);</v>
      </c>
    </row>
    <row r="4874" spans="1:6" x14ac:dyDescent="0.25">
      <c r="A4874" s="8">
        <f t="shared" si="153"/>
        <v>4873</v>
      </c>
      <c r="B4874">
        <v>152</v>
      </c>
      <c r="C4874">
        <v>20670</v>
      </c>
      <c r="D4874">
        <v>4873</v>
      </c>
      <c r="E4874">
        <v>22</v>
      </c>
      <c r="F4874" s="8" t="str">
        <f t="shared" si="152"/>
        <v>insert into Inventario values (4873,152,20670,4873,22);</v>
      </c>
    </row>
    <row r="4875" spans="1:6" x14ac:dyDescent="0.25">
      <c r="A4875" s="8">
        <f t="shared" si="153"/>
        <v>4874</v>
      </c>
      <c r="B4875">
        <v>104</v>
      </c>
      <c r="C4875">
        <v>14196</v>
      </c>
      <c r="D4875">
        <v>4874</v>
      </c>
      <c r="E4875">
        <v>23</v>
      </c>
      <c r="F4875" s="8" t="str">
        <f t="shared" si="152"/>
        <v>insert into Inventario values (4874,104,14196,4874,23);</v>
      </c>
    </row>
    <row r="4876" spans="1:6" x14ac:dyDescent="0.25">
      <c r="A4876" s="8">
        <f t="shared" si="153"/>
        <v>4875</v>
      </c>
      <c r="B4876">
        <v>185</v>
      </c>
      <c r="C4876">
        <v>27300</v>
      </c>
      <c r="D4876">
        <v>4875</v>
      </c>
      <c r="E4876">
        <v>24</v>
      </c>
      <c r="F4876" s="8" t="str">
        <f t="shared" si="152"/>
        <v>insert into Inventario values (4875,185,27300,4875,24);</v>
      </c>
    </row>
    <row r="4877" spans="1:6" x14ac:dyDescent="0.25">
      <c r="A4877" s="8">
        <f t="shared" si="153"/>
        <v>4876</v>
      </c>
      <c r="B4877">
        <v>146</v>
      </c>
      <c r="C4877">
        <v>19890</v>
      </c>
      <c r="D4877">
        <v>4876</v>
      </c>
      <c r="E4877">
        <v>25</v>
      </c>
      <c r="F4877" s="8" t="str">
        <f t="shared" si="152"/>
        <v>insert into Inventario values (4876,146,19890,4876,25);</v>
      </c>
    </row>
    <row r="4878" spans="1:6" x14ac:dyDescent="0.25">
      <c r="A4878" s="8">
        <f t="shared" si="153"/>
        <v>4877</v>
      </c>
      <c r="B4878">
        <v>104</v>
      </c>
      <c r="C4878">
        <v>14196</v>
      </c>
      <c r="D4878">
        <v>4877</v>
      </c>
      <c r="E4878">
        <v>26</v>
      </c>
      <c r="F4878" s="8" t="str">
        <f t="shared" si="152"/>
        <v>insert into Inventario values (4877,104,14196,4877,26);</v>
      </c>
    </row>
    <row r="4879" spans="1:6" x14ac:dyDescent="0.25">
      <c r="A4879" s="8">
        <f t="shared" si="153"/>
        <v>4878</v>
      </c>
      <c r="B4879">
        <v>146</v>
      </c>
      <c r="C4879">
        <v>19890</v>
      </c>
      <c r="D4879">
        <v>4878</v>
      </c>
      <c r="E4879">
        <v>27</v>
      </c>
      <c r="F4879" s="8" t="str">
        <f t="shared" si="152"/>
        <v>insert into Inventario values (4878,146,19890,4878,27);</v>
      </c>
    </row>
    <row r="4880" spans="1:6" x14ac:dyDescent="0.25">
      <c r="A4880" s="8">
        <f t="shared" si="153"/>
        <v>4879</v>
      </c>
      <c r="B4880">
        <v>38</v>
      </c>
      <c r="C4880">
        <v>5148</v>
      </c>
      <c r="D4880">
        <v>4879</v>
      </c>
      <c r="E4880">
        <v>28</v>
      </c>
      <c r="F4880" s="8" t="str">
        <f t="shared" si="152"/>
        <v>insert into Inventario values (4879,38,5148,4879,28);</v>
      </c>
    </row>
    <row r="4881" spans="1:6" x14ac:dyDescent="0.25">
      <c r="A4881" s="8">
        <f t="shared" si="153"/>
        <v>4880</v>
      </c>
      <c r="B4881">
        <v>34</v>
      </c>
      <c r="C4881">
        <v>4602</v>
      </c>
      <c r="D4881">
        <v>4880</v>
      </c>
      <c r="E4881">
        <v>29</v>
      </c>
      <c r="F4881" s="8" t="str">
        <f t="shared" si="152"/>
        <v>insert into Inventario values (4880,34,4602,4880,29);</v>
      </c>
    </row>
    <row r="4882" spans="1:6" x14ac:dyDescent="0.25">
      <c r="A4882" s="8">
        <f t="shared" si="153"/>
        <v>4881</v>
      </c>
      <c r="B4882">
        <v>91</v>
      </c>
      <c r="C4882">
        <v>12324</v>
      </c>
      <c r="D4882">
        <v>4881</v>
      </c>
      <c r="E4882">
        <v>30</v>
      </c>
      <c r="F4882" s="8" t="str">
        <f t="shared" si="152"/>
        <v>insert into Inventario values (4881,91,12324,4881,30);</v>
      </c>
    </row>
    <row r="4883" spans="1:6" x14ac:dyDescent="0.25">
      <c r="A4883" s="8">
        <f t="shared" si="153"/>
        <v>4882</v>
      </c>
      <c r="B4883">
        <v>80</v>
      </c>
      <c r="C4883">
        <v>10920</v>
      </c>
      <c r="D4883">
        <v>4882</v>
      </c>
      <c r="E4883">
        <v>31</v>
      </c>
      <c r="F4883" s="8" t="str">
        <f t="shared" si="152"/>
        <v>insert into Inventario values (4882,80,10920,4882,31);</v>
      </c>
    </row>
    <row r="4884" spans="1:6" x14ac:dyDescent="0.25">
      <c r="A4884" s="8">
        <f t="shared" si="153"/>
        <v>4883</v>
      </c>
      <c r="B4884">
        <v>42</v>
      </c>
      <c r="C4884">
        <v>5694</v>
      </c>
      <c r="D4884">
        <v>4883</v>
      </c>
      <c r="E4884">
        <v>32</v>
      </c>
      <c r="F4884" s="8" t="str">
        <f t="shared" si="152"/>
        <v>insert into Inventario values (4883,42,5694,4883,32);</v>
      </c>
    </row>
    <row r="4885" spans="1:6" x14ac:dyDescent="0.25">
      <c r="A4885" s="8">
        <f t="shared" si="153"/>
        <v>4884</v>
      </c>
      <c r="B4885">
        <v>68</v>
      </c>
      <c r="C4885">
        <v>9204</v>
      </c>
      <c r="D4885">
        <v>4884</v>
      </c>
      <c r="E4885">
        <v>33</v>
      </c>
      <c r="F4885" s="8" t="str">
        <f t="shared" si="152"/>
        <v>insert into Inventario values (4884,68,9204,4884,33);</v>
      </c>
    </row>
    <row r="4886" spans="1:6" x14ac:dyDescent="0.25">
      <c r="A4886" s="8">
        <f t="shared" si="153"/>
        <v>4885</v>
      </c>
      <c r="B4886">
        <v>46</v>
      </c>
      <c r="C4886">
        <v>6162</v>
      </c>
      <c r="D4886">
        <v>4885</v>
      </c>
      <c r="E4886">
        <v>1</v>
      </c>
      <c r="F4886" s="8" t="str">
        <f t="shared" si="152"/>
        <v>insert into Inventario values (4885,46,6162,4885,1);</v>
      </c>
    </row>
    <row r="4887" spans="1:6" x14ac:dyDescent="0.25">
      <c r="A4887" s="8">
        <f t="shared" si="153"/>
        <v>4886</v>
      </c>
      <c r="B4887">
        <v>120</v>
      </c>
      <c r="C4887">
        <v>16302</v>
      </c>
      <c r="D4887">
        <v>4886</v>
      </c>
      <c r="E4887">
        <v>2</v>
      </c>
      <c r="F4887" s="8" t="str">
        <f t="shared" si="152"/>
        <v>insert into Inventario values (4886,120,16302,4886,2);</v>
      </c>
    </row>
    <row r="4888" spans="1:6" x14ac:dyDescent="0.25">
      <c r="A4888" s="8">
        <f t="shared" si="153"/>
        <v>4887</v>
      </c>
      <c r="B4888">
        <v>95</v>
      </c>
      <c r="C4888">
        <v>12870</v>
      </c>
      <c r="D4888">
        <v>4887</v>
      </c>
      <c r="E4888">
        <v>3</v>
      </c>
      <c r="F4888" s="8" t="str">
        <f t="shared" si="152"/>
        <v>insert into Inventario values (4887,95,12870,4887,3);</v>
      </c>
    </row>
    <row r="4889" spans="1:6" x14ac:dyDescent="0.25">
      <c r="A4889" s="8">
        <f t="shared" si="153"/>
        <v>4888</v>
      </c>
      <c r="B4889">
        <v>76</v>
      </c>
      <c r="C4889">
        <v>10296</v>
      </c>
      <c r="D4889">
        <v>4888</v>
      </c>
      <c r="E4889">
        <v>4</v>
      </c>
      <c r="F4889" s="8" t="str">
        <f t="shared" si="152"/>
        <v>insert into Inventario values (4888,76,10296,4888,4);</v>
      </c>
    </row>
    <row r="4890" spans="1:6" x14ac:dyDescent="0.25">
      <c r="A4890" s="8">
        <f t="shared" si="153"/>
        <v>4889</v>
      </c>
      <c r="B4890">
        <v>108</v>
      </c>
      <c r="C4890">
        <v>14820</v>
      </c>
      <c r="D4890">
        <v>4889</v>
      </c>
      <c r="E4890">
        <v>5</v>
      </c>
      <c r="F4890" s="8" t="str">
        <f t="shared" si="152"/>
        <v>insert into Inventario values (4889,108,14820,4889,5);</v>
      </c>
    </row>
    <row r="4891" spans="1:6" x14ac:dyDescent="0.25">
      <c r="A4891" s="8">
        <f t="shared" si="153"/>
        <v>4890</v>
      </c>
      <c r="B4891">
        <v>84</v>
      </c>
      <c r="C4891">
        <v>11700</v>
      </c>
      <c r="D4891">
        <v>4890</v>
      </c>
      <c r="E4891">
        <v>6</v>
      </c>
      <c r="F4891" s="8" t="str">
        <f t="shared" si="152"/>
        <v>insert into Inventario values (4890,84,11700,4890,6);</v>
      </c>
    </row>
    <row r="4892" spans="1:6" x14ac:dyDescent="0.25">
      <c r="A4892" s="8">
        <f t="shared" si="153"/>
        <v>4891</v>
      </c>
      <c r="B4892">
        <v>77</v>
      </c>
      <c r="C4892">
        <v>10452</v>
      </c>
      <c r="D4892">
        <v>4891</v>
      </c>
      <c r="E4892">
        <v>7</v>
      </c>
      <c r="F4892" s="8" t="str">
        <f t="shared" si="152"/>
        <v>insert into Inventario values (4891,77,10452,4891,7);</v>
      </c>
    </row>
    <row r="4893" spans="1:6" x14ac:dyDescent="0.25">
      <c r="A4893" s="8">
        <f t="shared" si="153"/>
        <v>4892</v>
      </c>
      <c r="B4893">
        <v>92</v>
      </c>
      <c r="C4893">
        <v>12558</v>
      </c>
      <c r="D4893">
        <v>4892</v>
      </c>
      <c r="E4893">
        <v>8</v>
      </c>
      <c r="F4893" s="8" t="str">
        <f t="shared" si="152"/>
        <v>insert into Inventario values (4892,92,12558,4892,8);</v>
      </c>
    </row>
    <row r="4894" spans="1:6" x14ac:dyDescent="0.25">
      <c r="A4894" s="8">
        <f t="shared" si="153"/>
        <v>4893</v>
      </c>
      <c r="B4894">
        <v>55</v>
      </c>
      <c r="C4894">
        <v>7566</v>
      </c>
      <c r="D4894">
        <v>4893</v>
      </c>
      <c r="E4894">
        <v>9</v>
      </c>
      <c r="F4894" s="8" t="str">
        <f t="shared" si="152"/>
        <v>insert into Inventario values (4893,55,7566,4893,9);</v>
      </c>
    </row>
    <row r="4895" spans="1:6" x14ac:dyDescent="0.25">
      <c r="A4895" s="8">
        <f t="shared" si="153"/>
        <v>4894</v>
      </c>
      <c r="B4895">
        <v>132</v>
      </c>
      <c r="C4895">
        <v>17940</v>
      </c>
      <c r="D4895">
        <v>4894</v>
      </c>
      <c r="E4895">
        <v>10</v>
      </c>
      <c r="F4895" s="8" t="str">
        <f t="shared" si="152"/>
        <v>insert into Inventario values (4894,132,17940,4894,10);</v>
      </c>
    </row>
    <row r="4896" spans="1:6" x14ac:dyDescent="0.25">
      <c r="A4896" s="8">
        <f t="shared" si="153"/>
        <v>4895</v>
      </c>
      <c r="B4896">
        <v>118</v>
      </c>
      <c r="C4896">
        <v>16224</v>
      </c>
      <c r="D4896">
        <v>4895</v>
      </c>
      <c r="E4896">
        <v>11</v>
      </c>
      <c r="F4896" s="8" t="str">
        <f t="shared" si="152"/>
        <v>insert into Inventario values (4895,118,16224,4895,11);</v>
      </c>
    </row>
    <row r="4897" spans="1:6" x14ac:dyDescent="0.25">
      <c r="A4897" s="8">
        <f t="shared" si="153"/>
        <v>4896</v>
      </c>
      <c r="B4897">
        <v>12</v>
      </c>
      <c r="C4897">
        <v>1482</v>
      </c>
      <c r="D4897">
        <v>4896</v>
      </c>
      <c r="E4897">
        <v>12</v>
      </c>
      <c r="F4897" s="8" t="str">
        <f t="shared" si="152"/>
        <v>insert into Inventario values (4896,12,1482,4896,12);</v>
      </c>
    </row>
    <row r="4898" spans="1:6" x14ac:dyDescent="0.25">
      <c r="A4898" s="8">
        <f t="shared" si="153"/>
        <v>4897</v>
      </c>
      <c r="B4898">
        <v>11</v>
      </c>
      <c r="C4898">
        <v>1404</v>
      </c>
      <c r="D4898">
        <v>4897</v>
      </c>
      <c r="E4898">
        <v>13</v>
      </c>
      <c r="F4898" s="8" t="str">
        <f t="shared" si="152"/>
        <v>insert into Inventario values (4897,11,1404,4897,13);</v>
      </c>
    </row>
    <row r="4899" spans="1:6" x14ac:dyDescent="0.25">
      <c r="A4899" s="8">
        <f t="shared" si="153"/>
        <v>4898</v>
      </c>
      <c r="B4899">
        <v>11</v>
      </c>
      <c r="C4899">
        <v>1404</v>
      </c>
      <c r="D4899">
        <v>4898</v>
      </c>
      <c r="E4899">
        <v>14</v>
      </c>
      <c r="F4899" s="8" t="str">
        <f t="shared" si="152"/>
        <v>insert into Inventario values (4898,11,1404,4898,14);</v>
      </c>
    </row>
    <row r="4900" spans="1:6" x14ac:dyDescent="0.25">
      <c r="A4900" s="8">
        <f t="shared" si="153"/>
        <v>4899</v>
      </c>
      <c r="B4900">
        <v>11</v>
      </c>
      <c r="C4900">
        <v>1404</v>
      </c>
      <c r="D4900">
        <v>4899</v>
      </c>
      <c r="E4900">
        <v>15</v>
      </c>
      <c r="F4900" s="8" t="str">
        <f t="shared" si="152"/>
        <v>insert into Inventario values (4899,11,1404,4899,15);</v>
      </c>
    </row>
    <row r="4901" spans="1:6" x14ac:dyDescent="0.25">
      <c r="A4901" s="8">
        <f t="shared" si="153"/>
        <v>4900</v>
      </c>
      <c r="B4901">
        <v>11</v>
      </c>
      <c r="C4901">
        <v>1404</v>
      </c>
      <c r="D4901">
        <v>4900</v>
      </c>
      <c r="E4901">
        <v>16</v>
      </c>
      <c r="F4901" s="8" t="str">
        <f t="shared" si="152"/>
        <v>insert into Inventario values (4900,11,1404,4900,16);</v>
      </c>
    </row>
    <row r="4902" spans="1:6" x14ac:dyDescent="0.25">
      <c r="A4902" s="8">
        <f t="shared" si="153"/>
        <v>4901</v>
      </c>
      <c r="B4902">
        <v>11</v>
      </c>
      <c r="C4902">
        <v>1404</v>
      </c>
      <c r="D4902">
        <v>4901</v>
      </c>
      <c r="E4902">
        <v>17</v>
      </c>
      <c r="F4902" s="8" t="str">
        <f t="shared" si="152"/>
        <v>insert into Inventario values (4901,11,1404,4901,17);</v>
      </c>
    </row>
    <row r="4903" spans="1:6" x14ac:dyDescent="0.25">
      <c r="A4903" s="8">
        <f t="shared" si="153"/>
        <v>4902</v>
      </c>
      <c r="B4903">
        <v>12</v>
      </c>
      <c r="C4903">
        <v>1560</v>
      </c>
      <c r="D4903">
        <v>4902</v>
      </c>
      <c r="E4903">
        <v>18</v>
      </c>
      <c r="F4903" s="8" t="str">
        <f t="shared" si="152"/>
        <v>insert into Inventario values (4902,12,1560,4902,18);</v>
      </c>
    </row>
    <row r="4904" spans="1:6" x14ac:dyDescent="0.25">
      <c r="A4904" s="8">
        <f t="shared" si="153"/>
        <v>4903</v>
      </c>
      <c r="B4904">
        <v>13</v>
      </c>
      <c r="C4904">
        <v>1716</v>
      </c>
      <c r="D4904">
        <v>4903</v>
      </c>
      <c r="E4904">
        <v>19</v>
      </c>
      <c r="F4904" s="8" t="str">
        <f t="shared" si="152"/>
        <v>insert into Inventario values (4903,13,1716,4903,19);</v>
      </c>
    </row>
    <row r="4905" spans="1:6" x14ac:dyDescent="0.25">
      <c r="A4905" s="8">
        <f t="shared" si="153"/>
        <v>4904</v>
      </c>
      <c r="B4905">
        <v>13</v>
      </c>
      <c r="C4905">
        <v>1716</v>
      </c>
      <c r="D4905">
        <v>4904</v>
      </c>
      <c r="E4905">
        <v>20</v>
      </c>
      <c r="F4905" s="8" t="str">
        <f t="shared" si="152"/>
        <v>insert into Inventario values (4904,13,1716,4904,20);</v>
      </c>
    </row>
    <row r="4906" spans="1:6" x14ac:dyDescent="0.25">
      <c r="A4906" s="8">
        <f t="shared" si="153"/>
        <v>4905</v>
      </c>
      <c r="B4906">
        <v>13</v>
      </c>
      <c r="C4906">
        <v>1716</v>
      </c>
      <c r="D4906">
        <v>4905</v>
      </c>
      <c r="E4906">
        <v>21</v>
      </c>
      <c r="F4906" s="8" t="str">
        <f t="shared" si="152"/>
        <v>insert into Inventario values (4905,13,1716,4905,21);</v>
      </c>
    </row>
    <row r="4907" spans="1:6" x14ac:dyDescent="0.25">
      <c r="A4907" s="8">
        <f t="shared" si="153"/>
        <v>4906</v>
      </c>
      <c r="B4907">
        <v>14</v>
      </c>
      <c r="C4907">
        <v>1872</v>
      </c>
      <c r="D4907">
        <v>4906</v>
      </c>
      <c r="E4907">
        <v>22</v>
      </c>
      <c r="F4907" s="8" t="str">
        <f t="shared" si="152"/>
        <v>insert into Inventario values (4906,14,1872,4906,22);</v>
      </c>
    </row>
    <row r="4908" spans="1:6" x14ac:dyDescent="0.25">
      <c r="A4908" s="8">
        <f t="shared" si="153"/>
        <v>4907</v>
      </c>
      <c r="B4908">
        <v>21</v>
      </c>
      <c r="C4908">
        <v>2808</v>
      </c>
      <c r="D4908">
        <v>4907</v>
      </c>
      <c r="E4908">
        <v>23</v>
      </c>
      <c r="F4908" s="8" t="str">
        <f t="shared" si="152"/>
        <v>insert into Inventario values (4907,21,2808,4907,23);</v>
      </c>
    </row>
    <row r="4909" spans="1:6" x14ac:dyDescent="0.25">
      <c r="A4909" s="8">
        <f t="shared" si="153"/>
        <v>4908</v>
      </c>
      <c r="B4909">
        <v>23</v>
      </c>
      <c r="C4909">
        <v>3120</v>
      </c>
      <c r="D4909">
        <v>4908</v>
      </c>
      <c r="E4909">
        <v>24</v>
      </c>
      <c r="F4909" s="8" t="str">
        <f t="shared" si="152"/>
        <v>insert into Inventario values (4908,23,3120,4908,24);</v>
      </c>
    </row>
    <row r="4910" spans="1:6" x14ac:dyDescent="0.25">
      <c r="A4910" s="8">
        <f t="shared" si="153"/>
        <v>4909</v>
      </c>
      <c r="B4910">
        <v>16</v>
      </c>
      <c r="C4910">
        <v>2184</v>
      </c>
      <c r="D4910">
        <v>4909</v>
      </c>
      <c r="E4910">
        <v>25</v>
      </c>
      <c r="F4910" s="8" t="str">
        <f t="shared" si="152"/>
        <v>insert into Inventario values (4909,16,2184,4909,25);</v>
      </c>
    </row>
    <row r="4911" spans="1:6" x14ac:dyDescent="0.25">
      <c r="A4911" s="8">
        <f t="shared" si="153"/>
        <v>4910</v>
      </c>
      <c r="B4911">
        <v>16</v>
      </c>
      <c r="C4911">
        <v>2184</v>
      </c>
      <c r="D4911">
        <v>4910</v>
      </c>
      <c r="E4911">
        <v>26</v>
      </c>
      <c r="F4911" s="8" t="str">
        <f t="shared" si="152"/>
        <v>insert into Inventario values (4910,16,2184,4910,26);</v>
      </c>
    </row>
    <row r="4912" spans="1:6" x14ac:dyDescent="0.25">
      <c r="A4912" s="8">
        <f t="shared" si="153"/>
        <v>4911</v>
      </c>
      <c r="B4912">
        <v>21</v>
      </c>
      <c r="C4912">
        <v>2808</v>
      </c>
      <c r="D4912">
        <v>4911</v>
      </c>
      <c r="E4912">
        <v>27</v>
      </c>
      <c r="F4912" s="8" t="str">
        <f t="shared" si="152"/>
        <v>insert into Inventario values (4911,21,2808,4911,27);</v>
      </c>
    </row>
    <row r="4913" spans="1:6" x14ac:dyDescent="0.25">
      <c r="A4913" s="8">
        <f t="shared" si="153"/>
        <v>4912</v>
      </c>
      <c r="B4913">
        <v>23</v>
      </c>
      <c r="C4913">
        <v>3120</v>
      </c>
      <c r="D4913">
        <v>4912</v>
      </c>
      <c r="E4913">
        <v>28</v>
      </c>
      <c r="F4913" s="8" t="str">
        <f t="shared" si="152"/>
        <v>insert into Inventario values (4912,23,3120,4912,28);</v>
      </c>
    </row>
    <row r="4914" spans="1:6" x14ac:dyDescent="0.25">
      <c r="A4914" s="8">
        <f t="shared" si="153"/>
        <v>4913</v>
      </c>
      <c r="B4914">
        <v>21</v>
      </c>
      <c r="C4914">
        <v>2808</v>
      </c>
      <c r="D4914">
        <v>4913</v>
      </c>
      <c r="E4914">
        <v>29</v>
      </c>
      <c r="F4914" s="8" t="str">
        <f t="shared" si="152"/>
        <v>insert into Inventario values (4913,21,2808,4913,29);</v>
      </c>
    </row>
    <row r="4915" spans="1:6" x14ac:dyDescent="0.25">
      <c r="A4915" s="8">
        <f t="shared" si="153"/>
        <v>4914</v>
      </c>
      <c r="B4915">
        <v>24</v>
      </c>
      <c r="C4915">
        <v>3276</v>
      </c>
      <c r="D4915">
        <v>4914</v>
      </c>
      <c r="E4915">
        <v>30</v>
      </c>
      <c r="F4915" s="8" t="str">
        <f t="shared" si="152"/>
        <v>insert into Inventario values (4914,24,3276,4914,30);</v>
      </c>
    </row>
    <row r="4916" spans="1:6" x14ac:dyDescent="0.25">
      <c r="A4916" s="8">
        <f t="shared" si="153"/>
        <v>4915</v>
      </c>
      <c r="B4916">
        <v>32</v>
      </c>
      <c r="C4916">
        <v>4368</v>
      </c>
      <c r="D4916">
        <v>4915</v>
      </c>
      <c r="E4916">
        <v>31</v>
      </c>
      <c r="F4916" s="8" t="str">
        <f t="shared" si="152"/>
        <v>insert into Inventario values (4915,32,4368,4915,31);</v>
      </c>
    </row>
    <row r="4917" spans="1:6" x14ac:dyDescent="0.25">
      <c r="A4917" s="8">
        <f t="shared" si="153"/>
        <v>4916</v>
      </c>
      <c r="B4917">
        <v>34</v>
      </c>
      <c r="C4917">
        <v>4524</v>
      </c>
      <c r="D4917">
        <v>4916</v>
      </c>
      <c r="E4917">
        <v>32</v>
      </c>
      <c r="F4917" s="8" t="str">
        <f t="shared" si="152"/>
        <v>insert into Inventario values (4916,34,4524,4916,32);</v>
      </c>
    </row>
    <row r="4918" spans="1:6" x14ac:dyDescent="0.25">
      <c r="A4918" s="8">
        <f t="shared" si="153"/>
        <v>4917</v>
      </c>
      <c r="B4918">
        <v>36</v>
      </c>
      <c r="C4918">
        <v>4836</v>
      </c>
      <c r="D4918">
        <v>4917</v>
      </c>
      <c r="E4918">
        <v>33</v>
      </c>
      <c r="F4918" s="8" t="str">
        <f t="shared" si="152"/>
        <v>insert into Inventario values (4917,36,4836,4917,33);</v>
      </c>
    </row>
    <row r="4919" spans="1:6" x14ac:dyDescent="0.25">
      <c r="A4919" s="8">
        <f t="shared" si="153"/>
        <v>4918</v>
      </c>
      <c r="B4919">
        <v>26</v>
      </c>
      <c r="C4919">
        <v>3432</v>
      </c>
      <c r="D4919">
        <v>4918</v>
      </c>
      <c r="E4919">
        <v>1</v>
      </c>
      <c r="F4919" s="8" t="str">
        <f t="shared" si="152"/>
        <v>insert into Inventario values (4918,26,3432,4918,1);</v>
      </c>
    </row>
    <row r="4920" spans="1:6" x14ac:dyDescent="0.25">
      <c r="A4920" s="8">
        <f t="shared" si="153"/>
        <v>4919</v>
      </c>
      <c r="B4920">
        <v>43</v>
      </c>
      <c r="C4920">
        <v>5928</v>
      </c>
      <c r="D4920">
        <v>4919</v>
      </c>
      <c r="E4920">
        <v>2</v>
      </c>
      <c r="F4920" s="8" t="str">
        <f t="shared" si="152"/>
        <v>insert into Inventario values (4919,43,5928,4919,2);</v>
      </c>
    </row>
    <row r="4921" spans="1:6" x14ac:dyDescent="0.25">
      <c r="A4921" s="8">
        <f t="shared" si="153"/>
        <v>4920</v>
      </c>
      <c r="B4921">
        <v>178</v>
      </c>
      <c r="C4921">
        <v>27768</v>
      </c>
      <c r="D4921">
        <v>4920</v>
      </c>
      <c r="E4921">
        <v>3</v>
      </c>
      <c r="F4921" s="8" t="str">
        <f t="shared" si="152"/>
        <v>insert into Inventario values (4920,178,27768,4920,3);</v>
      </c>
    </row>
    <row r="4922" spans="1:6" x14ac:dyDescent="0.25">
      <c r="A4922" s="8">
        <f t="shared" si="153"/>
        <v>4921</v>
      </c>
      <c r="B4922">
        <v>170</v>
      </c>
      <c r="C4922">
        <v>25740</v>
      </c>
      <c r="D4922">
        <v>4921</v>
      </c>
      <c r="E4922">
        <v>4</v>
      </c>
      <c r="F4922" s="8" t="str">
        <f t="shared" si="152"/>
        <v>insert into Inventario values (4921,170,25740,4921,4);</v>
      </c>
    </row>
    <row r="4923" spans="1:6" x14ac:dyDescent="0.25">
      <c r="A4923" s="8">
        <f t="shared" si="153"/>
        <v>4922</v>
      </c>
      <c r="B4923">
        <v>230</v>
      </c>
      <c r="C4923">
        <v>35100</v>
      </c>
      <c r="D4923">
        <v>4922</v>
      </c>
      <c r="E4923">
        <v>5</v>
      </c>
      <c r="F4923" s="8" t="str">
        <f t="shared" si="152"/>
        <v>insert into Inventario values (4922,230,35100,4922,5);</v>
      </c>
    </row>
    <row r="4924" spans="1:6" x14ac:dyDescent="0.25">
      <c r="A4924" s="8">
        <f t="shared" si="153"/>
        <v>4923</v>
      </c>
      <c r="B4924">
        <v>170</v>
      </c>
      <c r="C4924">
        <v>26520</v>
      </c>
      <c r="D4924">
        <v>4923</v>
      </c>
      <c r="E4924">
        <v>6</v>
      </c>
      <c r="F4924" s="8" t="str">
        <f t="shared" si="152"/>
        <v>insert into Inventario values (4923,170,26520,4923,6);</v>
      </c>
    </row>
    <row r="4925" spans="1:6" x14ac:dyDescent="0.25">
      <c r="A4925" s="8">
        <f t="shared" si="153"/>
        <v>4924</v>
      </c>
      <c r="B4925">
        <v>183</v>
      </c>
      <c r="C4925">
        <v>28548</v>
      </c>
      <c r="D4925">
        <v>4924</v>
      </c>
      <c r="E4925">
        <v>7</v>
      </c>
      <c r="F4925" s="8" t="str">
        <f t="shared" si="152"/>
        <v>insert into Inventario values (4924,183,28548,4924,7);</v>
      </c>
    </row>
    <row r="4926" spans="1:6" x14ac:dyDescent="0.25">
      <c r="A4926" s="8">
        <f t="shared" si="153"/>
        <v>4925</v>
      </c>
      <c r="B4926">
        <v>31</v>
      </c>
      <c r="C4926">
        <v>4212</v>
      </c>
      <c r="D4926">
        <v>4925</v>
      </c>
      <c r="E4926">
        <v>8</v>
      </c>
      <c r="F4926" s="8" t="str">
        <f t="shared" si="152"/>
        <v>insert into Inventario values (4925,31,4212,4925,8);</v>
      </c>
    </row>
    <row r="4927" spans="1:6" x14ac:dyDescent="0.25">
      <c r="A4927" s="8">
        <f t="shared" si="153"/>
        <v>4926</v>
      </c>
      <c r="B4927">
        <v>57</v>
      </c>
      <c r="C4927">
        <v>7800</v>
      </c>
      <c r="D4927">
        <v>4926</v>
      </c>
      <c r="E4927">
        <v>9</v>
      </c>
      <c r="F4927" s="8" t="str">
        <f t="shared" si="152"/>
        <v>insert into Inventario values (4926,57,7800,4926,9);</v>
      </c>
    </row>
    <row r="4928" spans="1:6" x14ac:dyDescent="0.25">
      <c r="A4928" s="8">
        <f t="shared" si="153"/>
        <v>4927</v>
      </c>
      <c r="B4928">
        <v>63</v>
      </c>
      <c r="C4928">
        <v>8580</v>
      </c>
      <c r="D4928">
        <v>4927</v>
      </c>
      <c r="E4928">
        <v>10</v>
      </c>
      <c r="F4928" s="8" t="str">
        <f t="shared" si="152"/>
        <v>insert into Inventario values (4927,63,8580,4927,10);</v>
      </c>
    </row>
    <row r="4929" spans="1:6" x14ac:dyDescent="0.25">
      <c r="A4929" s="8">
        <f t="shared" si="153"/>
        <v>4928</v>
      </c>
      <c r="B4929">
        <v>14</v>
      </c>
      <c r="C4929">
        <v>1872</v>
      </c>
      <c r="D4929">
        <v>4928</v>
      </c>
      <c r="E4929">
        <v>11</v>
      </c>
      <c r="F4929" s="8" t="str">
        <f t="shared" si="152"/>
        <v>insert into Inventario values (4928,14,1872,4928,11);</v>
      </c>
    </row>
    <row r="4930" spans="1:6" x14ac:dyDescent="0.25">
      <c r="A4930" s="8">
        <f t="shared" si="153"/>
        <v>4929</v>
      </c>
      <c r="B4930">
        <v>11</v>
      </c>
      <c r="C4930">
        <v>1482</v>
      </c>
      <c r="D4930">
        <v>4929</v>
      </c>
      <c r="E4930">
        <v>12</v>
      </c>
      <c r="F4930" s="8" t="str">
        <f t="shared" si="152"/>
        <v>insert into Inventario values (4929,11,1482,4929,12);</v>
      </c>
    </row>
    <row r="4931" spans="1:6" x14ac:dyDescent="0.25">
      <c r="A4931" s="8">
        <f t="shared" si="153"/>
        <v>4930</v>
      </c>
      <c r="B4931">
        <v>22</v>
      </c>
      <c r="C4931">
        <v>2964</v>
      </c>
      <c r="D4931">
        <v>4930</v>
      </c>
      <c r="E4931">
        <v>13</v>
      </c>
      <c r="F4931" s="8" t="str">
        <f t="shared" ref="F4931:F4994" si="154">"insert into Inventario values ("&amp;A4931&amp;","&amp;B4931&amp;","&amp;C4931&amp;","&amp;D4931&amp;","&amp;E4931&amp;");"</f>
        <v>insert into Inventario values (4930,22,2964,4930,13);</v>
      </c>
    </row>
    <row r="4932" spans="1:6" x14ac:dyDescent="0.25">
      <c r="A4932" s="8">
        <f t="shared" ref="A4932:A4995" si="155">+A4931+1</f>
        <v>4931</v>
      </c>
      <c r="B4932">
        <v>12</v>
      </c>
      <c r="C4932">
        <v>1638</v>
      </c>
      <c r="D4932">
        <v>4931</v>
      </c>
      <c r="E4932">
        <v>14</v>
      </c>
      <c r="F4932" s="8" t="str">
        <f t="shared" si="154"/>
        <v>insert into Inventario values (4931,12,1638,4931,14);</v>
      </c>
    </row>
    <row r="4933" spans="1:6" x14ac:dyDescent="0.25">
      <c r="A4933" s="8">
        <f t="shared" si="155"/>
        <v>4932</v>
      </c>
      <c r="B4933">
        <v>20</v>
      </c>
      <c r="C4933">
        <v>2652</v>
      </c>
      <c r="D4933">
        <v>4932</v>
      </c>
      <c r="E4933">
        <v>15</v>
      </c>
      <c r="F4933" s="8" t="str">
        <f t="shared" si="154"/>
        <v>insert into Inventario values (4932,20,2652,4932,15);</v>
      </c>
    </row>
    <row r="4934" spans="1:6" x14ac:dyDescent="0.25">
      <c r="A4934" s="8">
        <f t="shared" si="155"/>
        <v>4933</v>
      </c>
      <c r="B4934">
        <v>6</v>
      </c>
      <c r="C4934">
        <v>780</v>
      </c>
      <c r="D4934">
        <v>4933</v>
      </c>
      <c r="E4934">
        <v>16</v>
      </c>
      <c r="F4934" s="8" t="str">
        <f t="shared" si="154"/>
        <v>insert into Inventario values (4933,6,780,4933,16);</v>
      </c>
    </row>
    <row r="4935" spans="1:6" x14ac:dyDescent="0.25">
      <c r="A4935" s="8">
        <f t="shared" si="155"/>
        <v>4934</v>
      </c>
      <c r="B4935">
        <v>7</v>
      </c>
      <c r="C4935">
        <v>858</v>
      </c>
      <c r="D4935">
        <v>4934</v>
      </c>
      <c r="E4935">
        <v>17</v>
      </c>
      <c r="F4935" s="8" t="str">
        <f t="shared" si="154"/>
        <v>insert into Inventario values (4934,7,858,4934,17);</v>
      </c>
    </row>
    <row r="4936" spans="1:6" x14ac:dyDescent="0.25">
      <c r="A4936" s="8">
        <f t="shared" si="155"/>
        <v>4935</v>
      </c>
      <c r="B4936">
        <v>4</v>
      </c>
      <c r="C4936">
        <v>546</v>
      </c>
      <c r="D4936">
        <v>4935</v>
      </c>
      <c r="E4936">
        <v>18</v>
      </c>
      <c r="F4936" s="8" t="str">
        <f t="shared" si="154"/>
        <v>insert into Inventario values (4935,4,546,4935,18);</v>
      </c>
    </row>
    <row r="4937" spans="1:6" x14ac:dyDescent="0.25">
      <c r="A4937" s="8">
        <f t="shared" si="155"/>
        <v>4936</v>
      </c>
      <c r="B4937">
        <v>5</v>
      </c>
      <c r="C4937">
        <v>624</v>
      </c>
      <c r="D4937">
        <v>4936</v>
      </c>
      <c r="E4937">
        <v>19</v>
      </c>
      <c r="F4937" s="8" t="str">
        <f t="shared" si="154"/>
        <v>insert into Inventario values (4936,5,624,4936,19);</v>
      </c>
    </row>
    <row r="4938" spans="1:6" x14ac:dyDescent="0.25">
      <c r="A4938" s="8">
        <f t="shared" si="155"/>
        <v>4937</v>
      </c>
      <c r="B4938">
        <v>3</v>
      </c>
      <c r="C4938">
        <v>312</v>
      </c>
      <c r="D4938">
        <v>4937</v>
      </c>
      <c r="E4938">
        <v>20</v>
      </c>
      <c r="F4938" s="8" t="str">
        <f t="shared" si="154"/>
        <v>insert into Inventario values (4937,3,312,4937,20);</v>
      </c>
    </row>
    <row r="4939" spans="1:6" x14ac:dyDescent="0.25">
      <c r="A4939" s="8">
        <f t="shared" si="155"/>
        <v>4938</v>
      </c>
      <c r="B4939">
        <v>4</v>
      </c>
      <c r="C4939">
        <v>468</v>
      </c>
      <c r="D4939">
        <v>4938</v>
      </c>
      <c r="E4939">
        <v>21</v>
      </c>
      <c r="F4939" s="8" t="str">
        <f t="shared" si="154"/>
        <v>insert into Inventario values (4938,4,468,4938,21);</v>
      </c>
    </row>
    <row r="4940" spans="1:6" x14ac:dyDescent="0.25">
      <c r="A4940" s="8">
        <f t="shared" si="155"/>
        <v>4939</v>
      </c>
      <c r="B4940">
        <v>3</v>
      </c>
      <c r="C4940">
        <v>390</v>
      </c>
      <c r="D4940">
        <v>4939</v>
      </c>
      <c r="E4940">
        <v>22</v>
      </c>
      <c r="F4940" s="8" t="str">
        <f t="shared" si="154"/>
        <v>insert into Inventario values (4939,3,390,4939,22);</v>
      </c>
    </row>
    <row r="4941" spans="1:6" x14ac:dyDescent="0.25">
      <c r="A4941" s="8">
        <f t="shared" si="155"/>
        <v>4940</v>
      </c>
      <c r="B4941">
        <v>8</v>
      </c>
      <c r="C4941">
        <v>1092</v>
      </c>
      <c r="D4941">
        <v>4940</v>
      </c>
      <c r="E4941">
        <v>23</v>
      </c>
      <c r="F4941" s="8" t="str">
        <f t="shared" si="154"/>
        <v>insert into Inventario values (4940,8,1092,4940,23);</v>
      </c>
    </row>
    <row r="4942" spans="1:6" x14ac:dyDescent="0.25">
      <c r="A4942" s="8">
        <f t="shared" si="155"/>
        <v>4941</v>
      </c>
      <c r="B4942">
        <v>11</v>
      </c>
      <c r="C4942">
        <v>1482</v>
      </c>
      <c r="D4942">
        <v>4941</v>
      </c>
      <c r="E4942">
        <v>24</v>
      </c>
      <c r="F4942" s="8" t="str">
        <f t="shared" si="154"/>
        <v>insert into Inventario values (4941,11,1482,4941,24);</v>
      </c>
    </row>
    <row r="4943" spans="1:6" x14ac:dyDescent="0.25">
      <c r="A4943" s="8">
        <f t="shared" si="155"/>
        <v>4942</v>
      </c>
      <c r="B4943">
        <v>12</v>
      </c>
      <c r="C4943">
        <v>1560</v>
      </c>
      <c r="D4943">
        <v>4942</v>
      </c>
      <c r="E4943">
        <v>25</v>
      </c>
      <c r="F4943" s="8" t="str">
        <f t="shared" si="154"/>
        <v>insert into Inventario values (4942,12,1560,4942,25);</v>
      </c>
    </row>
    <row r="4944" spans="1:6" x14ac:dyDescent="0.25">
      <c r="A4944" s="8">
        <f t="shared" si="155"/>
        <v>4943</v>
      </c>
      <c r="B4944">
        <v>46</v>
      </c>
      <c r="C4944">
        <v>6240</v>
      </c>
      <c r="D4944">
        <v>4943</v>
      </c>
      <c r="E4944">
        <v>26</v>
      </c>
      <c r="F4944" s="8" t="str">
        <f t="shared" si="154"/>
        <v>insert into Inventario values (4943,46,6240,4943,26);</v>
      </c>
    </row>
    <row r="4945" spans="1:6" x14ac:dyDescent="0.25">
      <c r="A4945" s="8">
        <f t="shared" si="155"/>
        <v>4944</v>
      </c>
      <c r="B4945">
        <v>35</v>
      </c>
      <c r="C4945">
        <v>4758</v>
      </c>
      <c r="D4945">
        <v>4944</v>
      </c>
      <c r="E4945">
        <v>27</v>
      </c>
      <c r="F4945" s="8" t="str">
        <f t="shared" si="154"/>
        <v>insert into Inventario values (4944,35,4758,4944,27);</v>
      </c>
    </row>
    <row r="4946" spans="1:6" x14ac:dyDescent="0.25">
      <c r="A4946" s="8">
        <f t="shared" si="155"/>
        <v>4945</v>
      </c>
      <c r="B4946">
        <v>30</v>
      </c>
      <c r="C4946">
        <v>4056</v>
      </c>
      <c r="D4946">
        <v>4945</v>
      </c>
      <c r="E4946">
        <v>28</v>
      </c>
      <c r="F4946" s="8" t="str">
        <f t="shared" si="154"/>
        <v>insert into Inventario values (4945,30,4056,4945,28);</v>
      </c>
    </row>
    <row r="4947" spans="1:6" x14ac:dyDescent="0.25">
      <c r="A4947" s="8">
        <f t="shared" si="155"/>
        <v>4946</v>
      </c>
      <c r="B4947">
        <v>104</v>
      </c>
      <c r="C4947">
        <v>14118</v>
      </c>
      <c r="D4947">
        <v>4946</v>
      </c>
      <c r="E4947">
        <v>29</v>
      </c>
      <c r="F4947" s="8" t="str">
        <f t="shared" si="154"/>
        <v>insert into Inventario values (4946,104,14118,4946,29);</v>
      </c>
    </row>
    <row r="4948" spans="1:6" x14ac:dyDescent="0.25">
      <c r="A4948" s="8">
        <f t="shared" si="155"/>
        <v>4947</v>
      </c>
      <c r="B4948">
        <v>68</v>
      </c>
      <c r="C4948">
        <v>9282</v>
      </c>
      <c r="D4948">
        <v>4947</v>
      </c>
      <c r="E4948">
        <v>30</v>
      </c>
      <c r="F4948" s="8" t="str">
        <f t="shared" si="154"/>
        <v>insert into Inventario values (4947,68,9282,4947,30);</v>
      </c>
    </row>
    <row r="4949" spans="1:6" x14ac:dyDescent="0.25">
      <c r="A4949" s="8">
        <f t="shared" si="155"/>
        <v>4948</v>
      </c>
      <c r="B4949">
        <v>51</v>
      </c>
      <c r="C4949">
        <v>6942</v>
      </c>
      <c r="D4949">
        <v>4948</v>
      </c>
      <c r="E4949">
        <v>31</v>
      </c>
      <c r="F4949" s="8" t="str">
        <f t="shared" si="154"/>
        <v>insert into Inventario values (4948,51,6942,4948,31);</v>
      </c>
    </row>
    <row r="4950" spans="1:6" x14ac:dyDescent="0.25">
      <c r="A4950" s="8">
        <f t="shared" si="155"/>
        <v>4949</v>
      </c>
      <c r="B4950">
        <v>164</v>
      </c>
      <c r="C4950">
        <v>24726</v>
      </c>
      <c r="D4950">
        <v>4949</v>
      </c>
      <c r="E4950">
        <v>32</v>
      </c>
      <c r="F4950" s="8" t="str">
        <f t="shared" si="154"/>
        <v>insert into Inventario values (4949,164,24726,4949,32);</v>
      </c>
    </row>
    <row r="4951" spans="1:6" x14ac:dyDescent="0.25">
      <c r="A4951" s="8">
        <f t="shared" si="155"/>
        <v>4950</v>
      </c>
      <c r="B4951">
        <v>520</v>
      </c>
      <c r="C4951">
        <v>81120</v>
      </c>
      <c r="D4951">
        <v>4950</v>
      </c>
      <c r="E4951">
        <v>33</v>
      </c>
      <c r="F4951" s="8" t="str">
        <f t="shared" si="154"/>
        <v>insert into Inventario values (4950,520,81120,4950,33);</v>
      </c>
    </row>
    <row r="4952" spans="1:6" x14ac:dyDescent="0.25">
      <c r="A4952" s="8">
        <f t="shared" si="155"/>
        <v>4951</v>
      </c>
      <c r="B4952">
        <v>31</v>
      </c>
      <c r="C4952">
        <v>4212</v>
      </c>
      <c r="D4952">
        <v>4951</v>
      </c>
      <c r="E4952">
        <v>1</v>
      </c>
      <c r="F4952" s="8" t="str">
        <f t="shared" si="154"/>
        <v>insert into Inventario values (4951,31,4212,4951,1);</v>
      </c>
    </row>
    <row r="4953" spans="1:6" x14ac:dyDescent="0.25">
      <c r="A4953" s="8">
        <f t="shared" si="155"/>
        <v>4952</v>
      </c>
      <c r="B4953">
        <v>12</v>
      </c>
      <c r="C4953">
        <v>1560</v>
      </c>
      <c r="D4953">
        <v>4952</v>
      </c>
      <c r="E4953">
        <v>2</v>
      </c>
      <c r="F4953" s="8" t="str">
        <f t="shared" si="154"/>
        <v>insert into Inventario values (4952,12,1560,4952,2);</v>
      </c>
    </row>
    <row r="4954" spans="1:6" x14ac:dyDescent="0.25">
      <c r="A4954" s="8">
        <f t="shared" si="155"/>
        <v>4953</v>
      </c>
      <c r="B4954">
        <v>19</v>
      </c>
      <c r="C4954">
        <v>2574</v>
      </c>
      <c r="D4954">
        <v>4953</v>
      </c>
      <c r="E4954">
        <v>3</v>
      </c>
      <c r="F4954" s="8" t="str">
        <f t="shared" si="154"/>
        <v>insert into Inventario values (4953,19,2574,4953,3);</v>
      </c>
    </row>
    <row r="4955" spans="1:6" x14ac:dyDescent="0.25">
      <c r="A4955" s="8">
        <f t="shared" si="155"/>
        <v>4954</v>
      </c>
      <c r="B4955">
        <v>26</v>
      </c>
      <c r="C4955">
        <v>3432</v>
      </c>
      <c r="D4955">
        <v>4954</v>
      </c>
      <c r="E4955">
        <v>4</v>
      </c>
      <c r="F4955" s="8" t="str">
        <f t="shared" si="154"/>
        <v>insert into Inventario values (4954,26,3432,4954,4);</v>
      </c>
    </row>
    <row r="4956" spans="1:6" x14ac:dyDescent="0.25">
      <c r="A4956" s="8">
        <f t="shared" si="155"/>
        <v>4955</v>
      </c>
      <c r="B4956">
        <v>65</v>
      </c>
      <c r="C4956">
        <v>8892</v>
      </c>
      <c r="D4956">
        <v>4955</v>
      </c>
      <c r="E4956">
        <v>5</v>
      </c>
      <c r="F4956" s="8" t="str">
        <f t="shared" si="154"/>
        <v>insert into Inventario values (4955,65,8892,4955,5);</v>
      </c>
    </row>
    <row r="4957" spans="1:6" x14ac:dyDescent="0.25">
      <c r="A4957" s="8">
        <f t="shared" si="155"/>
        <v>4956</v>
      </c>
      <c r="B4957">
        <v>39</v>
      </c>
      <c r="C4957">
        <v>5226</v>
      </c>
      <c r="D4957">
        <v>4956</v>
      </c>
      <c r="E4957">
        <v>6</v>
      </c>
      <c r="F4957" s="8" t="str">
        <f t="shared" si="154"/>
        <v>insert into Inventario values (4956,39,5226,4956,6);</v>
      </c>
    </row>
    <row r="4958" spans="1:6" x14ac:dyDescent="0.25">
      <c r="A4958" s="8">
        <f t="shared" si="155"/>
        <v>4957</v>
      </c>
      <c r="B4958">
        <v>105</v>
      </c>
      <c r="C4958">
        <v>14274</v>
      </c>
      <c r="D4958">
        <v>4957</v>
      </c>
      <c r="E4958">
        <v>7</v>
      </c>
      <c r="F4958" s="8" t="str">
        <f t="shared" si="154"/>
        <v>insert into Inventario values (4957,105,14274,4957,7);</v>
      </c>
    </row>
    <row r="4959" spans="1:6" x14ac:dyDescent="0.25">
      <c r="A4959" s="8">
        <f t="shared" si="155"/>
        <v>4958</v>
      </c>
      <c r="B4959">
        <v>294.5</v>
      </c>
      <c r="C4959">
        <v>45942</v>
      </c>
      <c r="D4959">
        <v>4958</v>
      </c>
      <c r="E4959">
        <v>8</v>
      </c>
      <c r="F4959" s="8" t="str">
        <f t="shared" si="154"/>
        <v>insert into Inventario values (4958,294.5,45942,4958,8);</v>
      </c>
    </row>
    <row r="4960" spans="1:6" x14ac:dyDescent="0.25">
      <c r="A4960" s="8">
        <f t="shared" si="155"/>
        <v>4959</v>
      </c>
      <c r="B4960">
        <v>48</v>
      </c>
      <c r="C4960">
        <v>6474</v>
      </c>
      <c r="D4960">
        <v>4959</v>
      </c>
      <c r="E4960">
        <v>9</v>
      </c>
      <c r="F4960" s="8" t="str">
        <f t="shared" si="154"/>
        <v>insert into Inventario values (4959,48,6474,4959,9);</v>
      </c>
    </row>
    <row r="4961" spans="1:6" x14ac:dyDescent="0.25">
      <c r="A4961" s="8">
        <f t="shared" si="155"/>
        <v>4960</v>
      </c>
      <c r="B4961">
        <v>36</v>
      </c>
      <c r="C4961">
        <v>4914</v>
      </c>
      <c r="D4961">
        <v>4960</v>
      </c>
      <c r="E4961">
        <v>10</v>
      </c>
      <c r="F4961" s="8" t="str">
        <f t="shared" si="154"/>
        <v>insert into Inventario values (4960,36,4914,4960,10);</v>
      </c>
    </row>
    <row r="4962" spans="1:6" x14ac:dyDescent="0.25">
      <c r="A4962" s="8">
        <f t="shared" si="155"/>
        <v>4961</v>
      </c>
      <c r="B4962">
        <v>19</v>
      </c>
      <c r="C4962">
        <v>2574</v>
      </c>
      <c r="D4962">
        <v>4961</v>
      </c>
      <c r="E4962">
        <v>11</v>
      </c>
      <c r="F4962" s="8" t="str">
        <f t="shared" si="154"/>
        <v>insert into Inventario values (4961,19,2574,4961,11);</v>
      </c>
    </row>
    <row r="4963" spans="1:6" x14ac:dyDescent="0.25">
      <c r="A4963" s="8">
        <f t="shared" si="155"/>
        <v>4962</v>
      </c>
      <c r="B4963">
        <v>27</v>
      </c>
      <c r="C4963">
        <v>3588</v>
      </c>
      <c r="D4963">
        <v>4962</v>
      </c>
      <c r="E4963">
        <v>12</v>
      </c>
      <c r="F4963" s="8" t="str">
        <f t="shared" si="154"/>
        <v>insert into Inventario values (4962,27,3588,4962,12);</v>
      </c>
    </row>
    <row r="4964" spans="1:6" x14ac:dyDescent="0.25">
      <c r="A4964" s="8">
        <f t="shared" si="155"/>
        <v>4963</v>
      </c>
      <c r="B4964">
        <v>23</v>
      </c>
      <c r="C4964">
        <v>3120</v>
      </c>
      <c r="D4964">
        <v>4963</v>
      </c>
      <c r="E4964">
        <v>13</v>
      </c>
      <c r="F4964" s="8" t="str">
        <f t="shared" si="154"/>
        <v>insert into Inventario values (4963,23,3120,4963,13);</v>
      </c>
    </row>
    <row r="4965" spans="1:6" x14ac:dyDescent="0.25">
      <c r="A4965" s="8">
        <f t="shared" si="155"/>
        <v>4964</v>
      </c>
      <c r="B4965">
        <v>13</v>
      </c>
      <c r="C4965">
        <v>1716</v>
      </c>
      <c r="D4965">
        <v>4964</v>
      </c>
      <c r="E4965">
        <v>14</v>
      </c>
      <c r="F4965" s="8" t="str">
        <f t="shared" si="154"/>
        <v>insert into Inventario values (4964,13,1716,4964,14);</v>
      </c>
    </row>
    <row r="4966" spans="1:6" x14ac:dyDescent="0.25">
      <c r="A4966" s="8">
        <f t="shared" si="155"/>
        <v>4965</v>
      </c>
      <c r="B4966">
        <v>31</v>
      </c>
      <c r="C4966">
        <v>4212</v>
      </c>
      <c r="D4966">
        <v>4965</v>
      </c>
      <c r="E4966">
        <v>15</v>
      </c>
      <c r="F4966" s="8" t="str">
        <f t="shared" si="154"/>
        <v>insert into Inventario values (4965,31,4212,4965,15);</v>
      </c>
    </row>
    <row r="4967" spans="1:6" x14ac:dyDescent="0.25">
      <c r="A4967" s="8">
        <f t="shared" si="155"/>
        <v>4966</v>
      </c>
      <c r="B4967">
        <v>19</v>
      </c>
      <c r="C4967">
        <v>2574</v>
      </c>
      <c r="D4967">
        <v>4966</v>
      </c>
      <c r="E4967">
        <v>16</v>
      </c>
      <c r="F4967" s="8" t="str">
        <f t="shared" si="154"/>
        <v>insert into Inventario values (4966,19,2574,4966,16);</v>
      </c>
    </row>
    <row r="4968" spans="1:6" x14ac:dyDescent="0.25">
      <c r="A4968" s="8">
        <f t="shared" si="155"/>
        <v>4967</v>
      </c>
      <c r="B4968">
        <v>38</v>
      </c>
      <c r="C4968">
        <v>5226</v>
      </c>
      <c r="D4968">
        <v>4967</v>
      </c>
      <c r="E4968">
        <v>17</v>
      </c>
      <c r="F4968" s="8" t="str">
        <f t="shared" si="154"/>
        <v>insert into Inventario values (4967,38,5226,4967,17);</v>
      </c>
    </row>
    <row r="4969" spans="1:6" x14ac:dyDescent="0.25">
      <c r="A4969" s="8">
        <f t="shared" si="155"/>
        <v>4968</v>
      </c>
      <c r="B4969">
        <v>75</v>
      </c>
      <c r="C4969">
        <v>10140</v>
      </c>
      <c r="D4969">
        <v>4968</v>
      </c>
      <c r="E4969">
        <v>18</v>
      </c>
      <c r="F4969" s="8" t="str">
        <f t="shared" si="154"/>
        <v>insert into Inventario values (4968,75,10140,4968,18);</v>
      </c>
    </row>
    <row r="4970" spans="1:6" x14ac:dyDescent="0.25">
      <c r="A4970" s="8">
        <f t="shared" si="155"/>
        <v>4969</v>
      </c>
      <c r="B4970">
        <v>10</v>
      </c>
      <c r="C4970">
        <v>1248</v>
      </c>
      <c r="D4970">
        <v>4969</v>
      </c>
      <c r="E4970">
        <v>19</v>
      </c>
      <c r="F4970" s="8" t="str">
        <f t="shared" si="154"/>
        <v>insert into Inventario values (4969,10,1248,4969,19);</v>
      </c>
    </row>
    <row r="4971" spans="1:6" x14ac:dyDescent="0.25">
      <c r="A4971" s="8">
        <f t="shared" si="155"/>
        <v>4970</v>
      </c>
      <c r="B4971">
        <v>40</v>
      </c>
      <c r="C4971">
        <v>5460</v>
      </c>
      <c r="D4971">
        <v>4970</v>
      </c>
      <c r="E4971">
        <v>20</v>
      </c>
      <c r="F4971" s="8" t="str">
        <f t="shared" si="154"/>
        <v>insert into Inventario values (4970,40,5460,4970,20);</v>
      </c>
    </row>
    <row r="4972" spans="1:6" x14ac:dyDescent="0.25">
      <c r="A4972" s="8">
        <f t="shared" si="155"/>
        <v>4971</v>
      </c>
      <c r="B4972">
        <v>76</v>
      </c>
      <c r="C4972">
        <v>10374</v>
      </c>
      <c r="D4972">
        <v>4971</v>
      </c>
      <c r="E4972">
        <v>21</v>
      </c>
      <c r="F4972" s="8" t="str">
        <f t="shared" si="154"/>
        <v>insert into Inventario values (4971,76,10374,4971,21);</v>
      </c>
    </row>
    <row r="4973" spans="1:6" x14ac:dyDescent="0.25">
      <c r="A4973" s="8">
        <f t="shared" si="155"/>
        <v>4972</v>
      </c>
      <c r="B4973">
        <v>56</v>
      </c>
      <c r="C4973">
        <v>7566</v>
      </c>
      <c r="D4973">
        <v>4972</v>
      </c>
      <c r="E4973">
        <v>22</v>
      </c>
      <c r="F4973" s="8" t="str">
        <f t="shared" si="154"/>
        <v>insert into Inventario values (4972,56,7566,4972,22);</v>
      </c>
    </row>
    <row r="4974" spans="1:6" x14ac:dyDescent="0.25">
      <c r="A4974" s="8">
        <f t="shared" si="155"/>
        <v>4973</v>
      </c>
      <c r="B4974">
        <v>7</v>
      </c>
      <c r="C4974">
        <v>858</v>
      </c>
      <c r="D4974">
        <v>4973</v>
      </c>
      <c r="E4974">
        <v>23</v>
      </c>
      <c r="F4974" s="8" t="str">
        <f t="shared" si="154"/>
        <v>insert into Inventario values (4973,7,858,4973,23);</v>
      </c>
    </row>
    <row r="4975" spans="1:6" x14ac:dyDescent="0.25">
      <c r="A4975" s="8">
        <f t="shared" si="155"/>
        <v>4974</v>
      </c>
      <c r="B4975">
        <v>27</v>
      </c>
      <c r="C4975">
        <v>3588</v>
      </c>
      <c r="D4975">
        <v>4974</v>
      </c>
      <c r="E4975">
        <v>24</v>
      </c>
      <c r="F4975" s="8" t="str">
        <f t="shared" si="154"/>
        <v>insert into Inventario values (4974,27,3588,4974,24);</v>
      </c>
    </row>
    <row r="4976" spans="1:6" x14ac:dyDescent="0.25">
      <c r="A4976" s="8">
        <f t="shared" si="155"/>
        <v>4975</v>
      </c>
      <c r="B4976">
        <v>37</v>
      </c>
      <c r="C4976">
        <v>4992</v>
      </c>
      <c r="D4976">
        <v>4975</v>
      </c>
      <c r="E4976">
        <v>25</v>
      </c>
      <c r="F4976" s="8" t="str">
        <f t="shared" si="154"/>
        <v>insert into Inventario values (4975,37,4992,4975,25);</v>
      </c>
    </row>
    <row r="4977" spans="1:6" x14ac:dyDescent="0.25">
      <c r="A4977" s="8">
        <f t="shared" si="155"/>
        <v>4976</v>
      </c>
      <c r="B4977">
        <v>11</v>
      </c>
      <c r="C4977">
        <v>1404</v>
      </c>
      <c r="D4977">
        <v>4976</v>
      </c>
      <c r="E4977">
        <v>26</v>
      </c>
      <c r="F4977" s="8" t="str">
        <f t="shared" si="154"/>
        <v>insert into Inventario values (4976,11,1404,4976,26);</v>
      </c>
    </row>
    <row r="4978" spans="1:6" x14ac:dyDescent="0.25">
      <c r="A4978" s="8">
        <f t="shared" si="155"/>
        <v>4977</v>
      </c>
      <c r="B4978">
        <v>13</v>
      </c>
      <c r="C4978">
        <v>1716</v>
      </c>
      <c r="D4978">
        <v>4977</v>
      </c>
      <c r="E4978">
        <v>27</v>
      </c>
      <c r="F4978" s="8" t="str">
        <f t="shared" si="154"/>
        <v>insert into Inventario values (4977,13,1716,4977,27);</v>
      </c>
    </row>
    <row r="4979" spans="1:6" x14ac:dyDescent="0.25">
      <c r="A4979" s="8">
        <f t="shared" si="155"/>
        <v>4978</v>
      </c>
      <c r="B4979">
        <v>32</v>
      </c>
      <c r="C4979">
        <v>4368</v>
      </c>
      <c r="D4979">
        <v>4978</v>
      </c>
      <c r="E4979">
        <v>28</v>
      </c>
      <c r="F4979" s="8" t="str">
        <f t="shared" si="154"/>
        <v>insert into Inventario values (4978,32,4368,4978,28);</v>
      </c>
    </row>
    <row r="4980" spans="1:6" x14ac:dyDescent="0.25">
      <c r="A4980" s="8">
        <f t="shared" si="155"/>
        <v>4979</v>
      </c>
      <c r="B4980">
        <v>21</v>
      </c>
      <c r="C4980">
        <v>2808</v>
      </c>
      <c r="D4980">
        <v>4979</v>
      </c>
      <c r="E4980">
        <v>29</v>
      </c>
      <c r="F4980" s="8" t="str">
        <f t="shared" si="154"/>
        <v>insert into Inventario values (4979,21,2808,4979,29);</v>
      </c>
    </row>
    <row r="4981" spans="1:6" x14ac:dyDescent="0.25">
      <c r="A4981" s="8">
        <f t="shared" si="155"/>
        <v>4980</v>
      </c>
      <c r="B4981">
        <v>32</v>
      </c>
      <c r="C4981">
        <v>4368</v>
      </c>
      <c r="D4981">
        <v>4980</v>
      </c>
      <c r="E4981">
        <v>30</v>
      </c>
      <c r="F4981" s="8" t="str">
        <f t="shared" si="154"/>
        <v>insert into Inventario values (4980,32,4368,4980,30);</v>
      </c>
    </row>
    <row r="4982" spans="1:6" x14ac:dyDescent="0.25">
      <c r="A4982" s="8">
        <f t="shared" si="155"/>
        <v>4981</v>
      </c>
      <c r="B4982">
        <v>40</v>
      </c>
      <c r="C4982">
        <v>5460</v>
      </c>
      <c r="D4982">
        <v>4981</v>
      </c>
      <c r="E4982">
        <v>31</v>
      </c>
      <c r="F4982" s="8" t="str">
        <f t="shared" si="154"/>
        <v>insert into Inventario values (4981,40,5460,4981,31);</v>
      </c>
    </row>
    <row r="4983" spans="1:6" x14ac:dyDescent="0.25">
      <c r="A4983" s="8">
        <f t="shared" si="155"/>
        <v>4982</v>
      </c>
      <c r="B4983">
        <v>74</v>
      </c>
      <c r="C4983">
        <v>10062</v>
      </c>
      <c r="D4983">
        <v>4982</v>
      </c>
      <c r="E4983">
        <v>32</v>
      </c>
      <c r="F4983" s="8" t="str">
        <f t="shared" si="154"/>
        <v>insert into Inventario values (4982,74,10062,4982,32);</v>
      </c>
    </row>
    <row r="4984" spans="1:6" x14ac:dyDescent="0.25">
      <c r="A4984" s="8">
        <f t="shared" si="155"/>
        <v>4983</v>
      </c>
      <c r="B4984">
        <v>68</v>
      </c>
      <c r="C4984">
        <v>9282</v>
      </c>
      <c r="D4984">
        <v>4983</v>
      </c>
      <c r="E4984">
        <v>33</v>
      </c>
      <c r="F4984" s="8" t="str">
        <f t="shared" si="154"/>
        <v>insert into Inventario values (4983,68,9282,4983,33);</v>
      </c>
    </row>
    <row r="4985" spans="1:6" x14ac:dyDescent="0.25">
      <c r="A4985" s="8">
        <f t="shared" si="155"/>
        <v>4984</v>
      </c>
      <c r="B4985">
        <v>84</v>
      </c>
      <c r="C4985">
        <v>11466</v>
      </c>
      <c r="D4985">
        <v>4984</v>
      </c>
      <c r="E4985">
        <v>1</v>
      </c>
      <c r="F4985" s="8" t="str">
        <f t="shared" si="154"/>
        <v>insert into Inventario values (4984,84,11466,4984,1);</v>
      </c>
    </row>
    <row r="4986" spans="1:6" x14ac:dyDescent="0.25">
      <c r="A4986" s="8">
        <f t="shared" si="155"/>
        <v>4985</v>
      </c>
      <c r="B4986">
        <v>64</v>
      </c>
      <c r="C4986">
        <v>8658</v>
      </c>
      <c r="D4986">
        <v>4985</v>
      </c>
      <c r="E4986">
        <v>2</v>
      </c>
      <c r="F4986" s="8" t="str">
        <f t="shared" si="154"/>
        <v>insert into Inventario values (4985,64,8658,4985,2);</v>
      </c>
    </row>
    <row r="4987" spans="1:6" x14ac:dyDescent="0.25">
      <c r="A4987" s="8">
        <f t="shared" si="155"/>
        <v>4986</v>
      </c>
      <c r="B4987">
        <v>58</v>
      </c>
      <c r="C4987">
        <v>7800</v>
      </c>
      <c r="D4987">
        <v>4986</v>
      </c>
      <c r="E4987">
        <v>3</v>
      </c>
      <c r="F4987" s="8" t="str">
        <f t="shared" si="154"/>
        <v>insert into Inventario values (4986,58,7800,4986,3);</v>
      </c>
    </row>
    <row r="4988" spans="1:6" x14ac:dyDescent="0.25">
      <c r="A4988" s="8">
        <f t="shared" si="155"/>
        <v>4987</v>
      </c>
      <c r="B4988">
        <v>25</v>
      </c>
      <c r="C4988">
        <v>3432</v>
      </c>
      <c r="D4988">
        <v>4987</v>
      </c>
      <c r="E4988">
        <v>4</v>
      </c>
      <c r="F4988" s="8" t="str">
        <f t="shared" si="154"/>
        <v>insert into Inventario values (4987,25,3432,4987,4);</v>
      </c>
    </row>
    <row r="4989" spans="1:6" x14ac:dyDescent="0.25">
      <c r="A4989" s="8">
        <f t="shared" si="155"/>
        <v>4988</v>
      </c>
      <c r="B4989">
        <v>47</v>
      </c>
      <c r="C4989">
        <v>6396</v>
      </c>
      <c r="D4989">
        <v>4988</v>
      </c>
      <c r="E4989">
        <v>5</v>
      </c>
      <c r="F4989" s="8" t="str">
        <f t="shared" si="154"/>
        <v>insert into Inventario values (4988,47,6396,4988,5);</v>
      </c>
    </row>
    <row r="4990" spans="1:6" x14ac:dyDescent="0.25">
      <c r="A4990" s="8">
        <f t="shared" si="155"/>
        <v>4989</v>
      </c>
      <c r="B4990">
        <v>43</v>
      </c>
      <c r="C4990">
        <v>5850</v>
      </c>
      <c r="D4990">
        <v>4989</v>
      </c>
      <c r="E4990">
        <v>6</v>
      </c>
      <c r="F4990" s="8" t="str">
        <f t="shared" si="154"/>
        <v>insert into Inventario values (4989,43,5850,4989,6);</v>
      </c>
    </row>
    <row r="4991" spans="1:6" x14ac:dyDescent="0.25">
      <c r="A4991" s="8">
        <f t="shared" si="155"/>
        <v>4990</v>
      </c>
      <c r="B4991">
        <v>51</v>
      </c>
      <c r="C4991">
        <v>6864</v>
      </c>
      <c r="D4991">
        <v>4990</v>
      </c>
      <c r="E4991">
        <v>7</v>
      </c>
      <c r="F4991" s="8" t="str">
        <f t="shared" si="154"/>
        <v>insert into Inventario values (4990,51,6864,4990,7);</v>
      </c>
    </row>
    <row r="4992" spans="1:6" x14ac:dyDescent="0.25">
      <c r="A4992" s="8">
        <f t="shared" si="155"/>
        <v>4991</v>
      </c>
      <c r="B4992">
        <v>47</v>
      </c>
      <c r="C4992">
        <v>6396</v>
      </c>
      <c r="D4992">
        <v>4991</v>
      </c>
      <c r="E4992">
        <v>8</v>
      </c>
      <c r="F4992" s="8" t="str">
        <f t="shared" si="154"/>
        <v>insert into Inventario values (4991,47,6396,4991,8);</v>
      </c>
    </row>
    <row r="4993" spans="1:6" x14ac:dyDescent="0.25">
      <c r="A4993" s="8">
        <f t="shared" si="155"/>
        <v>4992</v>
      </c>
      <c r="B4993">
        <v>107</v>
      </c>
      <c r="C4993">
        <v>14508</v>
      </c>
      <c r="D4993">
        <v>4992</v>
      </c>
      <c r="E4993">
        <v>9</v>
      </c>
      <c r="F4993" s="8" t="str">
        <f t="shared" si="154"/>
        <v>insert into Inventario values (4992,107,14508,4992,9);</v>
      </c>
    </row>
    <row r="4994" spans="1:6" x14ac:dyDescent="0.25">
      <c r="A4994" s="8">
        <f t="shared" si="155"/>
        <v>4993</v>
      </c>
      <c r="B4994">
        <v>60</v>
      </c>
      <c r="C4994">
        <v>8112</v>
      </c>
      <c r="D4994">
        <v>4993</v>
      </c>
      <c r="E4994">
        <v>10</v>
      </c>
      <c r="F4994" s="8" t="str">
        <f t="shared" si="154"/>
        <v>insert into Inventario values (4993,60,8112,4993,10);</v>
      </c>
    </row>
    <row r="4995" spans="1:6" x14ac:dyDescent="0.25">
      <c r="A4995" s="8">
        <f t="shared" si="155"/>
        <v>4994</v>
      </c>
      <c r="B4995">
        <v>132</v>
      </c>
      <c r="C4995">
        <v>18174</v>
      </c>
      <c r="D4995">
        <v>4994</v>
      </c>
      <c r="E4995">
        <v>11</v>
      </c>
      <c r="F4995" s="8" t="str">
        <f t="shared" ref="F4995:F5058" si="156">"insert into Inventario values ("&amp;A4995&amp;","&amp;B4995&amp;","&amp;C4995&amp;","&amp;D4995&amp;","&amp;E4995&amp;");"</f>
        <v>insert into Inventario values (4994,132,18174,4994,11);</v>
      </c>
    </row>
    <row r="4996" spans="1:6" x14ac:dyDescent="0.25">
      <c r="A4996" s="8">
        <f t="shared" ref="A4996:A5059" si="157">+A4995+1</f>
        <v>4995</v>
      </c>
      <c r="B4996">
        <v>26</v>
      </c>
      <c r="C4996">
        <v>3510</v>
      </c>
      <c r="D4996">
        <v>4995</v>
      </c>
      <c r="E4996">
        <v>12</v>
      </c>
      <c r="F4996" s="8" t="str">
        <f t="shared" si="156"/>
        <v>insert into Inventario values (4995,26,3510,4995,12);</v>
      </c>
    </row>
    <row r="4997" spans="1:6" x14ac:dyDescent="0.25">
      <c r="A4997" s="8">
        <f t="shared" si="157"/>
        <v>4996</v>
      </c>
      <c r="B4997">
        <v>31</v>
      </c>
      <c r="C4997">
        <v>4134</v>
      </c>
      <c r="D4997">
        <v>4996</v>
      </c>
      <c r="E4997">
        <v>13</v>
      </c>
      <c r="F4997" s="8" t="str">
        <f t="shared" si="156"/>
        <v>insert into Inventario values (4996,31,4134,4996,13);</v>
      </c>
    </row>
    <row r="4998" spans="1:6" x14ac:dyDescent="0.25">
      <c r="A4998" s="8">
        <f t="shared" si="157"/>
        <v>4997</v>
      </c>
      <c r="B4998">
        <v>35</v>
      </c>
      <c r="C4998">
        <v>4758</v>
      </c>
      <c r="D4998">
        <v>4997</v>
      </c>
      <c r="E4998">
        <v>14</v>
      </c>
      <c r="F4998" s="8" t="str">
        <f t="shared" si="156"/>
        <v>insert into Inventario values (4997,35,4758,4997,14);</v>
      </c>
    </row>
    <row r="4999" spans="1:6" x14ac:dyDescent="0.25">
      <c r="A4999" s="8">
        <f t="shared" si="157"/>
        <v>4998</v>
      </c>
      <c r="B4999">
        <v>34</v>
      </c>
      <c r="C4999">
        <v>4524</v>
      </c>
      <c r="D4999">
        <v>4998</v>
      </c>
      <c r="E4999">
        <v>15</v>
      </c>
      <c r="F4999" s="8" t="str">
        <f t="shared" si="156"/>
        <v>insert into Inventario values (4998,34,4524,4998,15);</v>
      </c>
    </row>
    <row r="5000" spans="1:6" x14ac:dyDescent="0.25">
      <c r="A5000" s="8">
        <f t="shared" si="157"/>
        <v>4999</v>
      </c>
      <c r="B5000">
        <v>29</v>
      </c>
      <c r="C5000">
        <v>3900</v>
      </c>
      <c r="D5000">
        <v>4999</v>
      </c>
      <c r="E5000">
        <v>16</v>
      </c>
      <c r="F5000" s="8" t="str">
        <f t="shared" si="156"/>
        <v>insert into Inventario values (4999,29,3900,4999,16);</v>
      </c>
    </row>
    <row r="5001" spans="1:6" x14ac:dyDescent="0.25">
      <c r="A5001" s="8">
        <f t="shared" si="157"/>
        <v>5000</v>
      </c>
      <c r="B5001">
        <v>108</v>
      </c>
      <c r="C5001">
        <v>14664</v>
      </c>
      <c r="D5001">
        <v>5000</v>
      </c>
      <c r="E5001">
        <v>17</v>
      </c>
      <c r="F5001" s="8" t="str">
        <f t="shared" si="156"/>
        <v>insert into Inventario values (5000,108,14664,5000,17);</v>
      </c>
    </row>
    <row r="5002" spans="1:6" x14ac:dyDescent="0.25">
      <c r="A5002" s="8">
        <f t="shared" si="157"/>
        <v>5001</v>
      </c>
      <c r="B5002">
        <v>195</v>
      </c>
      <c r="C5002">
        <v>26598</v>
      </c>
      <c r="D5002">
        <v>5001</v>
      </c>
      <c r="E5002">
        <v>18</v>
      </c>
      <c r="F5002" s="8" t="str">
        <f t="shared" si="156"/>
        <v>insert into Inventario values (5001,195,26598,5001,18);</v>
      </c>
    </row>
    <row r="5003" spans="1:6" x14ac:dyDescent="0.25">
      <c r="A5003" s="8">
        <f t="shared" si="157"/>
        <v>5002</v>
      </c>
      <c r="B5003">
        <v>225</v>
      </c>
      <c r="C5003">
        <v>33540</v>
      </c>
      <c r="D5003">
        <v>5002</v>
      </c>
      <c r="E5003">
        <v>19</v>
      </c>
      <c r="F5003" s="8" t="str">
        <f t="shared" si="156"/>
        <v>insert into Inventario values (5002,225,33540,5002,19);</v>
      </c>
    </row>
    <row r="5004" spans="1:6" x14ac:dyDescent="0.25">
      <c r="A5004" s="8">
        <f t="shared" si="157"/>
        <v>5003</v>
      </c>
      <c r="B5004">
        <v>28</v>
      </c>
      <c r="C5004">
        <v>3822</v>
      </c>
      <c r="D5004">
        <v>5003</v>
      </c>
      <c r="E5004">
        <v>20</v>
      </c>
      <c r="F5004" s="8" t="str">
        <f t="shared" si="156"/>
        <v>insert into Inventario values (5003,28,3822,5003,20);</v>
      </c>
    </row>
    <row r="5005" spans="1:6" x14ac:dyDescent="0.25">
      <c r="A5005" s="8">
        <f t="shared" si="157"/>
        <v>5004</v>
      </c>
      <c r="B5005">
        <v>32</v>
      </c>
      <c r="C5005">
        <v>4368</v>
      </c>
      <c r="D5005">
        <v>5004</v>
      </c>
      <c r="E5005">
        <v>21</v>
      </c>
      <c r="F5005" s="8" t="str">
        <f t="shared" si="156"/>
        <v>insert into Inventario values (5004,32,4368,5004,21);</v>
      </c>
    </row>
    <row r="5006" spans="1:6" x14ac:dyDescent="0.25">
      <c r="A5006" s="8">
        <f t="shared" si="157"/>
        <v>5005</v>
      </c>
      <c r="B5006">
        <v>29</v>
      </c>
      <c r="C5006">
        <v>3900</v>
      </c>
      <c r="D5006">
        <v>5005</v>
      </c>
      <c r="E5006">
        <v>22</v>
      </c>
      <c r="F5006" s="8" t="str">
        <f t="shared" si="156"/>
        <v>insert into Inventario values (5005,29,3900,5005,22);</v>
      </c>
    </row>
    <row r="5007" spans="1:6" x14ac:dyDescent="0.25">
      <c r="A5007" s="8">
        <f t="shared" si="157"/>
        <v>5006</v>
      </c>
      <c r="B5007">
        <v>56</v>
      </c>
      <c r="C5007">
        <v>7644</v>
      </c>
      <c r="D5007">
        <v>5006</v>
      </c>
      <c r="E5007">
        <v>23</v>
      </c>
      <c r="F5007" s="8" t="str">
        <f t="shared" si="156"/>
        <v>insert into Inventario values (5006,56,7644,5006,23);</v>
      </c>
    </row>
    <row r="5008" spans="1:6" x14ac:dyDescent="0.25">
      <c r="A5008" s="8">
        <f t="shared" si="157"/>
        <v>5007</v>
      </c>
      <c r="B5008">
        <v>56</v>
      </c>
      <c r="C5008">
        <v>7644</v>
      </c>
      <c r="D5008">
        <v>5007</v>
      </c>
      <c r="E5008">
        <v>24</v>
      </c>
      <c r="F5008" s="8" t="str">
        <f t="shared" si="156"/>
        <v>insert into Inventario values (5007,56,7644,5007,24);</v>
      </c>
    </row>
    <row r="5009" spans="1:6" x14ac:dyDescent="0.25">
      <c r="A5009" s="8">
        <f t="shared" si="157"/>
        <v>5008</v>
      </c>
      <c r="B5009">
        <v>56</v>
      </c>
      <c r="C5009">
        <v>7644</v>
      </c>
      <c r="D5009">
        <v>5008</v>
      </c>
      <c r="E5009">
        <v>25</v>
      </c>
      <c r="F5009" s="8" t="str">
        <f t="shared" si="156"/>
        <v>insert into Inventario values (5008,56,7644,5008,25);</v>
      </c>
    </row>
    <row r="5010" spans="1:6" x14ac:dyDescent="0.25">
      <c r="A5010" s="8">
        <f t="shared" si="157"/>
        <v>5009</v>
      </c>
      <c r="B5010">
        <v>56</v>
      </c>
      <c r="C5010">
        <v>7644</v>
      </c>
      <c r="D5010">
        <v>5009</v>
      </c>
      <c r="E5010">
        <v>26</v>
      </c>
      <c r="F5010" s="8" t="str">
        <f t="shared" si="156"/>
        <v>insert into Inventario values (5009,56,7644,5009,26);</v>
      </c>
    </row>
    <row r="5011" spans="1:6" x14ac:dyDescent="0.25">
      <c r="A5011" s="8">
        <f t="shared" si="157"/>
        <v>5010</v>
      </c>
      <c r="B5011">
        <v>56</v>
      </c>
      <c r="C5011">
        <v>7644</v>
      </c>
      <c r="D5011">
        <v>5010</v>
      </c>
      <c r="E5011">
        <v>27</v>
      </c>
      <c r="F5011" s="8" t="str">
        <f t="shared" si="156"/>
        <v>insert into Inventario values (5010,56,7644,5010,27);</v>
      </c>
    </row>
    <row r="5012" spans="1:6" x14ac:dyDescent="0.25">
      <c r="A5012" s="8">
        <f t="shared" si="157"/>
        <v>5011</v>
      </c>
      <c r="B5012">
        <v>56</v>
      </c>
      <c r="C5012">
        <v>7644</v>
      </c>
      <c r="D5012">
        <v>5011</v>
      </c>
      <c r="E5012">
        <v>28</v>
      </c>
      <c r="F5012" s="8" t="str">
        <f t="shared" si="156"/>
        <v>insert into Inventario values (5011,56,7644,5011,28);</v>
      </c>
    </row>
    <row r="5013" spans="1:6" x14ac:dyDescent="0.25">
      <c r="A5013" s="8">
        <f t="shared" si="157"/>
        <v>5012</v>
      </c>
      <c r="B5013">
        <v>55</v>
      </c>
      <c r="C5013">
        <v>7488</v>
      </c>
      <c r="D5013">
        <v>5012</v>
      </c>
      <c r="E5013">
        <v>29</v>
      </c>
      <c r="F5013" s="8" t="str">
        <f t="shared" si="156"/>
        <v>insert into Inventario values (5012,55,7488,5012,29);</v>
      </c>
    </row>
    <row r="5014" spans="1:6" x14ac:dyDescent="0.25">
      <c r="A5014" s="8">
        <f t="shared" si="157"/>
        <v>5013</v>
      </c>
      <c r="B5014">
        <v>12</v>
      </c>
      <c r="C5014">
        <v>1482</v>
      </c>
      <c r="D5014">
        <v>5013</v>
      </c>
      <c r="E5014">
        <v>30</v>
      </c>
      <c r="F5014" s="8" t="str">
        <f t="shared" si="156"/>
        <v>insert into Inventario values (5013,12,1482,5013,30);</v>
      </c>
    </row>
    <row r="5015" spans="1:6" x14ac:dyDescent="0.25">
      <c r="A5015" s="8">
        <f t="shared" si="157"/>
        <v>5014</v>
      </c>
      <c r="B5015">
        <v>7</v>
      </c>
      <c r="C5015">
        <v>624</v>
      </c>
      <c r="D5015">
        <v>5014</v>
      </c>
      <c r="E5015">
        <v>31</v>
      </c>
      <c r="F5015" s="8" t="str">
        <f t="shared" si="156"/>
        <v>insert into Inventario values (5014,7,624,5014,31);</v>
      </c>
    </row>
    <row r="5016" spans="1:6" x14ac:dyDescent="0.25">
      <c r="A5016" s="8">
        <f t="shared" si="157"/>
        <v>5015</v>
      </c>
      <c r="B5016">
        <v>668</v>
      </c>
      <c r="C5016">
        <v>101790</v>
      </c>
      <c r="D5016">
        <v>5015</v>
      </c>
      <c r="E5016">
        <v>32</v>
      </c>
      <c r="F5016" s="8" t="str">
        <f t="shared" si="156"/>
        <v>insert into Inventario values (5015,668,101790,5015,32);</v>
      </c>
    </row>
    <row r="5017" spans="1:6" x14ac:dyDescent="0.25">
      <c r="A5017" s="8">
        <f t="shared" si="157"/>
        <v>5016</v>
      </c>
      <c r="B5017">
        <v>1270</v>
      </c>
      <c r="C5017">
        <v>198120</v>
      </c>
      <c r="D5017">
        <v>5016</v>
      </c>
      <c r="E5017">
        <v>33</v>
      </c>
      <c r="F5017" s="8" t="str">
        <f t="shared" si="156"/>
        <v>insert into Inventario values (5016,1270,198120,5016,33);</v>
      </c>
    </row>
    <row r="5018" spans="1:6" x14ac:dyDescent="0.25">
      <c r="A5018" s="8">
        <f t="shared" si="157"/>
        <v>5017</v>
      </c>
      <c r="B5018">
        <v>1160</v>
      </c>
      <c r="C5018">
        <v>180960</v>
      </c>
      <c r="D5018">
        <v>5017</v>
      </c>
      <c r="E5018">
        <v>1</v>
      </c>
      <c r="F5018" s="8" t="str">
        <f t="shared" si="156"/>
        <v>insert into Inventario values (5017,1160,180960,5017,1);</v>
      </c>
    </row>
    <row r="5019" spans="1:6" x14ac:dyDescent="0.25">
      <c r="A5019" s="8">
        <f t="shared" si="157"/>
        <v>5018</v>
      </c>
      <c r="B5019">
        <v>405</v>
      </c>
      <c r="C5019">
        <v>61620</v>
      </c>
      <c r="D5019">
        <v>5018</v>
      </c>
      <c r="E5019">
        <v>2</v>
      </c>
      <c r="F5019" s="8" t="str">
        <f t="shared" si="156"/>
        <v>insert into Inventario values (5018,405,61620,5018,2);</v>
      </c>
    </row>
    <row r="5020" spans="1:6" x14ac:dyDescent="0.25">
      <c r="A5020" s="8">
        <f t="shared" si="157"/>
        <v>5019</v>
      </c>
      <c r="B5020">
        <v>510</v>
      </c>
      <c r="C5020">
        <v>77220</v>
      </c>
      <c r="D5020">
        <v>5019</v>
      </c>
      <c r="E5020">
        <v>3</v>
      </c>
      <c r="F5020" s="8" t="str">
        <f t="shared" si="156"/>
        <v>insert into Inventario values (5019,510,77220,5019,3);</v>
      </c>
    </row>
    <row r="5021" spans="1:6" x14ac:dyDescent="0.25">
      <c r="A5021" s="8">
        <f t="shared" si="157"/>
        <v>5020</v>
      </c>
      <c r="B5021">
        <v>1005</v>
      </c>
      <c r="C5021">
        <v>155220</v>
      </c>
      <c r="D5021">
        <v>5020</v>
      </c>
      <c r="E5021">
        <v>4</v>
      </c>
      <c r="F5021" s="8" t="str">
        <f t="shared" si="156"/>
        <v>insert into Inventario values (5020,1005,155220,5020,4);</v>
      </c>
    </row>
    <row r="5022" spans="1:6" x14ac:dyDescent="0.25">
      <c r="A5022" s="8">
        <f t="shared" si="157"/>
        <v>5021</v>
      </c>
      <c r="B5022">
        <v>585</v>
      </c>
      <c r="C5022">
        <v>89700</v>
      </c>
      <c r="D5022">
        <v>5021</v>
      </c>
      <c r="E5022">
        <v>5</v>
      </c>
      <c r="F5022" s="8" t="str">
        <f t="shared" si="156"/>
        <v>insert into Inventario values (5021,585,89700,5021,5);</v>
      </c>
    </row>
    <row r="5023" spans="1:6" x14ac:dyDescent="0.25">
      <c r="A5023" s="8">
        <f t="shared" si="157"/>
        <v>5022</v>
      </c>
      <c r="B5023">
        <v>2789</v>
      </c>
      <c r="C5023">
        <v>435084</v>
      </c>
      <c r="D5023">
        <v>5022</v>
      </c>
      <c r="E5023">
        <v>6</v>
      </c>
      <c r="F5023" s="8" t="str">
        <f t="shared" si="156"/>
        <v>insert into Inventario values (5022,2789,435084,5022,6);</v>
      </c>
    </row>
    <row r="5024" spans="1:6" x14ac:dyDescent="0.25">
      <c r="A5024" s="8">
        <f t="shared" si="157"/>
        <v>5023</v>
      </c>
      <c r="B5024">
        <v>382</v>
      </c>
      <c r="C5024">
        <v>57954</v>
      </c>
      <c r="D5024">
        <v>5023</v>
      </c>
      <c r="E5024">
        <v>7</v>
      </c>
      <c r="F5024" s="8" t="str">
        <f t="shared" si="156"/>
        <v>insert into Inventario values (5023,382,57954,5023,7);</v>
      </c>
    </row>
    <row r="5025" spans="1:6" x14ac:dyDescent="0.25">
      <c r="A5025" s="8">
        <f t="shared" si="157"/>
        <v>5024</v>
      </c>
      <c r="B5025">
        <v>462</v>
      </c>
      <c r="C5025">
        <v>70512</v>
      </c>
      <c r="D5025">
        <v>5024</v>
      </c>
      <c r="E5025">
        <v>8</v>
      </c>
      <c r="F5025" s="8" t="str">
        <f t="shared" si="156"/>
        <v>insert into Inventario values (5024,462,70512,5024,8);</v>
      </c>
    </row>
    <row r="5026" spans="1:6" x14ac:dyDescent="0.25">
      <c r="A5026" s="8">
        <f t="shared" si="157"/>
        <v>5025</v>
      </c>
      <c r="B5026">
        <v>1250</v>
      </c>
      <c r="C5026">
        <v>195000</v>
      </c>
      <c r="D5026">
        <v>5025</v>
      </c>
      <c r="E5026">
        <v>9</v>
      </c>
      <c r="F5026" s="8" t="str">
        <f t="shared" si="156"/>
        <v>insert into Inventario values (5025,1250,195000,5025,9);</v>
      </c>
    </row>
    <row r="5027" spans="1:6" x14ac:dyDescent="0.25">
      <c r="A5027" s="8">
        <f t="shared" si="157"/>
        <v>5026</v>
      </c>
      <c r="B5027">
        <v>935</v>
      </c>
      <c r="C5027">
        <v>144300</v>
      </c>
      <c r="D5027">
        <v>5026</v>
      </c>
      <c r="E5027">
        <v>10</v>
      </c>
      <c r="F5027" s="8" t="str">
        <f t="shared" si="156"/>
        <v>insert into Inventario values (5026,935,144300,5026,10);</v>
      </c>
    </row>
    <row r="5028" spans="1:6" x14ac:dyDescent="0.25">
      <c r="A5028" s="8">
        <f t="shared" si="157"/>
        <v>5027</v>
      </c>
      <c r="B5028">
        <v>365</v>
      </c>
      <c r="C5028">
        <v>55380</v>
      </c>
      <c r="D5028">
        <v>5027</v>
      </c>
      <c r="E5028">
        <v>11</v>
      </c>
      <c r="F5028" s="8" t="str">
        <f t="shared" si="156"/>
        <v>insert into Inventario values (5027,365,55380,5027,11);</v>
      </c>
    </row>
    <row r="5029" spans="1:6" x14ac:dyDescent="0.25">
      <c r="A5029" s="8">
        <f t="shared" si="157"/>
        <v>5028</v>
      </c>
      <c r="B5029">
        <v>455</v>
      </c>
      <c r="C5029">
        <v>69420</v>
      </c>
      <c r="D5029">
        <v>5028</v>
      </c>
      <c r="E5029">
        <v>12</v>
      </c>
      <c r="F5029" s="8" t="str">
        <f t="shared" si="156"/>
        <v>insert into Inventario values (5028,455,69420,5028,12);</v>
      </c>
    </row>
    <row r="5030" spans="1:6" x14ac:dyDescent="0.25">
      <c r="A5030" s="8">
        <f t="shared" si="157"/>
        <v>5029</v>
      </c>
      <c r="B5030">
        <v>1750</v>
      </c>
      <c r="C5030">
        <v>273000</v>
      </c>
      <c r="D5030">
        <v>5029</v>
      </c>
      <c r="E5030">
        <v>13</v>
      </c>
      <c r="F5030" s="8" t="str">
        <f t="shared" si="156"/>
        <v>insert into Inventario values (5029,1750,273000,5029,13);</v>
      </c>
    </row>
    <row r="5031" spans="1:6" x14ac:dyDescent="0.25">
      <c r="A5031" s="8">
        <f t="shared" si="157"/>
        <v>5030</v>
      </c>
      <c r="B5031">
        <v>1705</v>
      </c>
      <c r="C5031">
        <v>264420</v>
      </c>
      <c r="D5031">
        <v>5030</v>
      </c>
      <c r="E5031">
        <v>14</v>
      </c>
      <c r="F5031" s="8" t="str">
        <f t="shared" si="156"/>
        <v>insert into Inventario values (5030,1705,264420,5030,14);</v>
      </c>
    </row>
    <row r="5032" spans="1:6" x14ac:dyDescent="0.25">
      <c r="A5032" s="8">
        <f t="shared" si="157"/>
        <v>5031</v>
      </c>
      <c r="B5032">
        <v>1623</v>
      </c>
      <c r="C5032">
        <v>219258</v>
      </c>
      <c r="D5032">
        <v>5031</v>
      </c>
      <c r="E5032">
        <v>15</v>
      </c>
      <c r="F5032" s="8" t="str">
        <f t="shared" si="156"/>
        <v>insert into Inventario values (5031,1623,219258,5031,15);</v>
      </c>
    </row>
    <row r="5033" spans="1:6" x14ac:dyDescent="0.25">
      <c r="A5033" s="8">
        <f t="shared" si="157"/>
        <v>5032</v>
      </c>
      <c r="B5033">
        <v>2150</v>
      </c>
      <c r="C5033">
        <v>335400</v>
      </c>
      <c r="D5033">
        <v>5032</v>
      </c>
      <c r="E5033">
        <v>16</v>
      </c>
      <c r="F5033" s="8" t="str">
        <f t="shared" si="156"/>
        <v>insert into Inventario values (5032,2150,335400,5032,16);</v>
      </c>
    </row>
    <row r="5034" spans="1:6" x14ac:dyDescent="0.25">
      <c r="A5034" s="8">
        <f t="shared" si="157"/>
        <v>5033</v>
      </c>
      <c r="B5034">
        <v>237</v>
      </c>
      <c r="C5034">
        <v>35412</v>
      </c>
      <c r="D5034">
        <v>5033</v>
      </c>
      <c r="E5034">
        <v>17</v>
      </c>
      <c r="F5034" s="8" t="str">
        <f t="shared" si="156"/>
        <v>insert into Inventario values (5033,237,35412,5033,17);</v>
      </c>
    </row>
    <row r="5035" spans="1:6" x14ac:dyDescent="0.25">
      <c r="A5035" s="8">
        <f t="shared" si="157"/>
        <v>5034</v>
      </c>
      <c r="B5035">
        <v>28</v>
      </c>
      <c r="C5035">
        <v>3822</v>
      </c>
      <c r="D5035">
        <v>5034</v>
      </c>
      <c r="E5035">
        <v>18</v>
      </c>
      <c r="F5035" s="8" t="str">
        <f t="shared" si="156"/>
        <v>insert into Inventario values (5034,28,3822,5034,18);</v>
      </c>
    </row>
    <row r="5036" spans="1:6" x14ac:dyDescent="0.25">
      <c r="A5036" s="8">
        <f t="shared" si="157"/>
        <v>5035</v>
      </c>
      <c r="B5036">
        <v>33</v>
      </c>
      <c r="C5036">
        <v>4524</v>
      </c>
      <c r="D5036">
        <v>5035</v>
      </c>
      <c r="E5036">
        <v>19</v>
      </c>
      <c r="F5036" s="8" t="str">
        <f t="shared" si="156"/>
        <v>insert into Inventario values (5035,33,4524,5035,19);</v>
      </c>
    </row>
    <row r="5037" spans="1:6" x14ac:dyDescent="0.25">
      <c r="A5037" s="8">
        <f t="shared" si="157"/>
        <v>5036</v>
      </c>
      <c r="B5037">
        <v>68</v>
      </c>
      <c r="C5037">
        <v>9282</v>
      </c>
      <c r="D5037">
        <v>5036</v>
      </c>
      <c r="E5037">
        <v>20</v>
      </c>
      <c r="F5037" s="8" t="str">
        <f t="shared" si="156"/>
        <v>insert into Inventario values (5036,68,9282,5036,20);</v>
      </c>
    </row>
    <row r="5038" spans="1:6" x14ac:dyDescent="0.25">
      <c r="A5038" s="8">
        <f t="shared" si="157"/>
        <v>5037</v>
      </c>
      <c r="B5038">
        <v>74</v>
      </c>
      <c r="C5038">
        <v>10062</v>
      </c>
      <c r="D5038">
        <v>5037</v>
      </c>
      <c r="E5038">
        <v>21</v>
      </c>
      <c r="F5038" s="8" t="str">
        <f t="shared" si="156"/>
        <v>insert into Inventario values (5037,74,10062,5037,21);</v>
      </c>
    </row>
    <row r="5039" spans="1:6" x14ac:dyDescent="0.25">
      <c r="A5039" s="8">
        <f t="shared" si="157"/>
        <v>5038</v>
      </c>
      <c r="B5039">
        <v>70</v>
      </c>
      <c r="C5039">
        <v>9516</v>
      </c>
      <c r="D5039">
        <v>5038</v>
      </c>
      <c r="E5039">
        <v>22</v>
      </c>
      <c r="F5039" s="8" t="str">
        <f t="shared" si="156"/>
        <v>insert into Inventario values (5038,70,9516,5038,22);</v>
      </c>
    </row>
    <row r="5040" spans="1:6" x14ac:dyDescent="0.25">
      <c r="A5040" s="8">
        <f t="shared" si="157"/>
        <v>5039</v>
      </c>
      <c r="B5040">
        <v>84</v>
      </c>
      <c r="C5040">
        <v>11466</v>
      </c>
      <c r="D5040">
        <v>5039</v>
      </c>
      <c r="E5040">
        <v>23</v>
      </c>
      <c r="F5040" s="8" t="str">
        <f t="shared" si="156"/>
        <v>insert into Inventario values (5039,84,11466,5039,23);</v>
      </c>
    </row>
    <row r="5041" spans="1:6" x14ac:dyDescent="0.25">
      <c r="A5041" s="8">
        <f t="shared" si="157"/>
        <v>5040</v>
      </c>
      <c r="B5041">
        <v>91</v>
      </c>
      <c r="C5041">
        <v>12324</v>
      </c>
      <c r="D5041">
        <v>5040</v>
      </c>
      <c r="E5041">
        <v>24</v>
      </c>
      <c r="F5041" s="8" t="str">
        <f t="shared" si="156"/>
        <v>insert into Inventario values (5040,91,12324,5040,24);</v>
      </c>
    </row>
    <row r="5042" spans="1:6" x14ac:dyDescent="0.25">
      <c r="A5042" s="8">
        <f t="shared" si="157"/>
        <v>5041</v>
      </c>
      <c r="B5042">
        <v>108</v>
      </c>
      <c r="C5042">
        <v>14742</v>
      </c>
      <c r="D5042">
        <v>5041</v>
      </c>
      <c r="E5042">
        <v>25</v>
      </c>
      <c r="F5042" s="8" t="str">
        <f t="shared" si="156"/>
        <v>insert into Inventario values (5041,108,14742,5041,25);</v>
      </c>
    </row>
    <row r="5043" spans="1:6" x14ac:dyDescent="0.25">
      <c r="A5043" s="8">
        <f t="shared" si="157"/>
        <v>5042</v>
      </c>
      <c r="B5043">
        <v>31</v>
      </c>
      <c r="C5043">
        <v>4134</v>
      </c>
      <c r="D5043">
        <v>5042</v>
      </c>
      <c r="E5043">
        <v>26</v>
      </c>
      <c r="F5043" s="8" t="str">
        <f t="shared" si="156"/>
        <v>insert into Inventario values (5042,31,4134,5042,26);</v>
      </c>
    </row>
    <row r="5044" spans="1:6" x14ac:dyDescent="0.25">
      <c r="A5044" s="8">
        <f t="shared" si="157"/>
        <v>5043</v>
      </c>
      <c r="B5044">
        <v>34</v>
      </c>
      <c r="C5044">
        <v>4602</v>
      </c>
      <c r="D5044">
        <v>5043</v>
      </c>
      <c r="E5044">
        <v>27</v>
      </c>
      <c r="F5044" s="8" t="str">
        <f t="shared" si="156"/>
        <v>insert into Inventario values (5043,34,4602,5043,27);</v>
      </c>
    </row>
    <row r="5045" spans="1:6" x14ac:dyDescent="0.25">
      <c r="A5045" s="8">
        <f t="shared" si="157"/>
        <v>5044</v>
      </c>
      <c r="B5045">
        <v>47</v>
      </c>
      <c r="C5045">
        <v>6396</v>
      </c>
      <c r="D5045">
        <v>5044</v>
      </c>
      <c r="E5045">
        <v>28</v>
      </c>
      <c r="F5045" s="8" t="str">
        <f t="shared" si="156"/>
        <v>insert into Inventario values (5044,47,6396,5044,28);</v>
      </c>
    </row>
    <row r="5046" spans="1:6" x14ac:dyDescent="0.25">
      <c r="A5046" s="8">
        <f t="shared" si="157"/>
        <v>5045</v>
      </c>
      <c r="B5046">
        <v>49</v>
      </c>
      <c r="C5046">
        <v>6630</v>
      </c>
      <c r="D5046">
        <v>5045</v>
      </c>
      <c r="E5046">
        <v>29</v>
      </c>
      <c r="F5046" s="8" t="str">
        <f t="shared" si="156"/>
        <v>insert into Inventario values (5045,49,6630,5045,29);</v>
      </c>
    </row>
    <row r="5047" spans="1:6" x14ac:dyDescent="0.25">
      <c r="A5047" s="8">
        <f t="shared" si="157"/>
        <v>5046</v>
      </c>
      <c r="B5047">
        <v>15</v>
      </c>
      <c r="C5047">
        <v>1872</v>
      </c>
      <c r="D5047">
        <v>5046</v>
      </c>
      <c r="E5047">
        <v>30</v>
      </c>
      <c r="F5047" s="8" t="str">
        <f t="shared" si="156"/>
        <v>insert into Inventario values (5046,15,1872,5046,30);</v>
      </c>
    </row>
    <row r="5048" spans="1:6" x14ac:dyDescent="0.25">
      <c r="A5048" s="8">
        <f t="shared" si="157"/>
        <v>5047</v>
      </c>
      <c r="B5048">
        <v>18</v>
      </c>
      <c r="C5048">
        <v>2418</v>
      </c>
      <c r="D5048">
        <v>5047</v>
      </c>
      <c r="E5048">
        <v>31</v>
      </c>
      <c r="F5048" s="8" t="str">
        <f t="shared" si="156"/>
        <v>insert into Inventario values (5047,18,2418,5047,31);</v>
      </c>
    </row>
    <row r="5049" spans="1:6" x14ac:dyDescent="0.25">
      <c r="A5049" s="8">
        <f t="shared" si="157"/>
        <v>5048</v>
      </c>
      <c r="B5049">
        <v>12</v>
      </c>
      <c r="C5049">
        <v>1638</v>
      </c>
      <c r="D5049">
        <v>5048</v>
      </c>
      <c r="E5049">
        <v>32</v>
      </c>
      <c r="F5049" s="8" t="str">
        <f t="shared" si="156"/>
        <v>insert into Inventario values (5048,12,1638,5048,32);</v>
      </c>
    </row>
    <row r="5050" spans="1:6" x14ac:dyDescent="0.25">
      <c r="A5050" s="8">
        <f t="shared" si="157"/>
        <v>5049</v>
      </c>
      <c r="B5050">
        <v>15</v>
      </c>
      <c r="C5050">
        <v>1872</v>
      </c>
      <c r="D5050">
        <v>5049</v>
      </c>
      <c r="E5050">
        <v>33</v>
      </c>
      <c r="F5050" s="8" t="str">
        <f t="shared" si="156"/>
        <v>insert into Inventario values (5049,15,1872,5049,33);</v>
      </c>
    </row>
    <row r="5051" spans="1:6" x14ac:dyDescent="0.25">
      <c r="A5051" s="8">
        <f t="shared" si="157"/>
        <v>5050</v>
      </c>
      <c r="B5051">
        <v>19</v>
      </c>
      <c r="C5051">
        <v>2496</v>
      </c>
      <c r="D5051">
        <v>5050</v>
      </c>
      <c r="E5051">
        <v>1</v>
      </c>
      <c r="F5051" s="8" t="str">
        <f t="shared" si="156"/>
        <v>insert into Inventario values (5050,19,2496,5050,1);</v>
      </c>
    </row>
    <row r="5052" spans="1:6" x14ac:dyDescent="0.25">
      <c r="A5052" s="8">
        <f t="shared" si="157"/>
        <v>5051</v>
      </c>
      <c r="B5052">
        <v>12</v>
      </c>
      <c r="C5052">
        <v>1638</v>
      </c>
      <c r="D5052">
        <v>5051</v>
      </c>
      <c r="E5052">
        <v>2</v>
      </c>
      <c r="F5052" s="8" t="str">
        <f t="shared" si="156"/>
        <v>insert into Inventario values (5051,12,1638,5051,2);</v>
      </c>
    </row>
    <row r="5053" spans="1:6" x14ac:dyDescent="0.25">
      <c r="A5053" s="8">
        <f t="shared" si="157"/>
        <v>5052</v>
      </c>
      <c r="B5053">
        <v>14</v>
      </c>
      <c r="C5053">
        <v>1872</v>
      </c>
      <c r="D5053">
        <v>5052</v>
      </c>
      <c r="E5053">
        <v>3</v>
      </c>
      <c r="F5053" s="8" t="str">
        <f t="shared" si="156"/>
        <v>insert into Inventario values (5052,14,1872,5052,3);</v>
      </c>
    </row>
    <row r="5054" spans="1:6" x14ac:dyDescent="0.25">
      <c r="A5054" s="8">
        <f t="shared" si="157"/>
        <v>5053</v>
      </c>
      <c r="B5054">
        <v>23</v>
      </c>
      <c r="C5054">
        <v>3042</v>
      </c>
      <c r="D5054">
        <v>5053</v>
      </c>
      <c r="E5054">
        <v>4</v>
      </c>
      <c r="F5054" s="8" t="str">
        <f t="shared" si="156"/>
        <v>insert into Inventario values (5053,23,3042,5053,4);</v>
      </c>
    </row>
    <row r="5055" spans="1:6" x14ac:dyDescent="0.25">
      <c r="A5055" s="8">
        <f t="shared" si="157"/>
        <v>5054</v>
      </c>
      <c r="B5055">
        <v>23</v>
      </c>
      <c r="C5055">
        <v>3042</v>
      </c>
      <c r="D5055">
        <v>5054</v>
      </c>
      <c r="E5055">
        <v>5</v>
      </c>
      <c r="F5055" s="8" t="str">
        <f t="shared" si="156"/>
        <v>insert into Inventario values (5054,23,3042,5054,5);</v>
      </c>
    </row>
    <row r="5056" spans="1:6" x14ac:dyDescent="0.25">
      <c r="A5056" s="8">
        <f t="shared" si="157"/>
        <v>5055</v>
      </c>
      <c r="B5056">
        <v>23</v>
      </c>
      <c r="C5056">
        <v>3042</v>
      </c>
      <c r="D5056">
        <v>5055</v>
      </c>
      <c r="E5056">
        <v>6</v>
      </c>
      <c r="F5056" s="8" t="str">
        <f t="shared" si="156"/>
        <v>insert into Inventario values (5055,23,3042,5055,6);</v>
      </c>
    </row>
    <row r="5057" spans="1:6" x14ac:dyDescent="0.25">
      <c r="A5057" s="8">
        <f t="shared" si="157"/>
        <v>5056</v>
      </c>
      <c r="B5057">
        <v>23</v>
      </c>
      <c r="C5057">
        <v>3042</v>
      </c>
      <c r="D5057">
        <v>5056</v>
      </c>
      <c r="E5057">
        <v>7</v>
      </c>
      <c r="F5057" s="8" t="str">
        <f t="shared" si="156"/>
        <v>insert into Inventario values (5056,23,3042,5056,7);</v>
      </c>
    </row>
    <row r="5058" spans="1:6" x14ac:dyDescent="0.25">
      <c r="A5058" s="8">
        <f t="shared" si="157"/>
        <v>5057</v>
      </c>
      <c r="B5058">
        <v>40</v>
      </c>
      <c r="C5058">
        <v>5382</v>
      </c>
      <c r="D5058">
        <v>5057</v>
      </c>
      <c r="E5058">
        <v>8</v>
      </c>
      <c r="F5058" s="8" t="str">
        <f t="shared" si="156"/>
        <v>insert into Inventario values (5057,40,5382,5057,8);</v>
      </c>
    </row>
    <row r="5059" spans="1:6" x14ac:dyDescent="0.25">
      <c r="A5059" s="8">
        <f t="shared" si="157"/>
        <v>5058</v>
      </c>
      <c r="B5059">
        <v>40</v>
      </c>
      <c r="C5059">
        <v>5382</v>
      </c>
      <c r="D5059">
        <v>5058</v>
      </c>
      <c r="E5059">
        <v>9</v>
      </c>
      <c r="F5059" s="8" t="str">
        <f t="shared" ref="F5059:F5122" si="158">"insert into Inventario values ("&amp;A5059&amp;","&amp;B5059&amp;","&amp;C5059&amp;","&amp;D5059&amp;","&amp;E5059&amp;");"</f>
        <v>insert into Inventario values (5058,40,5382,5058,9);</v>
      </c>
    </row>
    <row r="5060" spans="1:6" x14ac:dyDescent="0.25">
      <c r="A5060" s="8">
        <f t="shared" ref="A5060:A5123" si="159">+A5059+1</f>
        <v>5059</v>
      </c>
      <c r="B5060">
        <v>40</v>
      </c>
      <c r="C5060">
        <v>5382</v>
      </c>
      <c r="D5060">
        <v>5059</v>
      </c>
      <c r="E5060">
        <v>10</v>
      </c>
      <c r="F5060" s="8" t="str">
        <f t="shared" si="158"/>
        <v>insert into Inventario values (5059,40,5382,5059,10);</v>
      </c>
    </row>
    <row r="5061" spans="1:6" x14ac:dyDescent="0.25">
      <c r="A5061" s="8">
        <f t="shared" si="159"/>
        <v>5060</v>
      </c>
      <c r="B5061">
        <v>40</v>
      </c>
      <c r="C5061">
        <v>5382</v>
      </c>
      <c r="D5061">
        <v>5060</v>
      </c>
      <c r="E5061">
        <v>11</v>
      </c>
      <c r="F5061" s="8" t="str">
        <f t="shared" si="158"/>
        <v>insert into Inventario values (5060,40,5382,5060,11);</v>
      </c>
    </row>
    <row r="5062" spans="1:6" x14ac:dyDescent="0.25">
      <c r="A5062" s="8">
        <f t="shared" si="159"/>
        <v>5061</v>
      </c>
      <c r="B5062">
        <v>105</v>
      </c>
      <c r="C5062">
        <v>14820</v>
      </c>
      <c r="D5062">
        <v>5061</v>
      </c>
      <c r="E5062">
        <v>12</v>
      </c>
      <c r="F5062" s="8" t="str">
        <f t="shared" si="158"/>
        <v>insert into Inventario values (5061,105,14820,5061,12);</v>
      </c>
    </row>
    <row r="5063" spans="1:6" x14ac:dyDescent="0.25">
      <c r="A5063" s="8">
        <f t="shared" si="159"/>
        <v>5062</v>
      </c>
      <c r="B5063">
        <v>40</v>
      </c>
      <c r="C5063">
        <v>5460</v>
      </c>
      <c r="D5063">
        <v>5062</v>
      </c>
      <c r="E5063">
        <v>13</v>
      </c>
      <c r="F5063" s="8" t="str">
        <f t="shared" si="158"/>
        <v>insert into Inventario values (5062,40,5460,5062,13);</v>
      </c>
    </row>
    <row r="5064" spans="1:6" x14ac:dyDescent="0.25">
      <c r="A5064" s="8">
        <f t="shared" si="159"/>
        <v>5063</v>
      </c>
      <c r="B5064">
        <v>45</v>
      </c>
      <c r="C5064">
        <v>6084</v>
      </c>
      <c r="D5064">
        <v>5063</v>
      </c>
      <c r="E5064">
        <v>14</v>
      </c>
      <c r="F5064" s="8" t="str">
        <f t="shared" si="158"/>
        <v>insert into Inventario values (5063,45,6084,5063,14);</v>
      </c>
    </row>
    <row r="5065" spans="1:6" x14ac:dyDescent="0.25">
      <c r="A5065" s="8">
        <f t="shared" si="159"/>
        <v>5064</v>
      </c>
      <c r="B5065">
        <v>40</v>
      </c>
      <c r="C5065">
        <v>5460</v>
      </c>
      <c r="D5065">
        <v>5064</v>
      </c>
      <c r="E5065">
        <v>15</v>
      </c>
      <c r="F5065" s="8" t="str">
        <f t="shared" si="158"/>
        <v>insert into Inventario values (5064,40,5460,5064,15);</v>
      </c>
    </row>
    <row r="5066" spans="1:6" x14ac:dyDescent="0.25">
      <c r="A5066" s="8">
        <f t="shared" si="159"/>
        <v>5065</v>
      </c>
      <c r="B5066">
        <v>20</v>
      </c>
      <c r="C5066">
        <v>2730</v>
      </c>
      <c r="D5066">
        <v>5065</v>
      </c>
      <c r="E5066">
        <v>16</v>
      </c>
      <c r="F5066" s="8" t="str">
        <f t="shared" si="158"/>
        <v>insert into Inventario values (5065,20,2730,5065,16);</v>
      </c>
    </row>
    <row r="5067" spans="1:6" x14ac:dyDescent="0.25">
      <c r="A5067" s="8">
        <f t="shared" si="159"/>
        <v>5066</v>
      </c>
      <c r="B5067">
        <v>78</v>
      </c>
      <c r="C5067">
        <v>10608</v>
      </c>
      <c r="D5067">
        <v>5066</v>
      </c>
      <c r="E5067">
        <v>17</v>
      </c>
      <c r="F5067" s="8" t="str">
        <f t="shared" si="158"/>
        <v>insert into Inventario values (5066,78,10608,5066,17);</v>
      </c>
    </row>
    <row r="5068" spans="1:6" x14ac:dyDescent="0.25">
      <c r="A5068" s="8">
        <f t="shared" si="159"/>
        <v>5067</v>
      </c>
      <c r="B5068">
        <v>86</v>
      </c>
      <c r="C5068">
        <v>11700</v>
      </c>
      <c r="D5068">
        <v>5067</v>
      </c>
      <c r="E5068">
        <v>18</v>
      </c>
      <c r="F5068" s="8" t="str">
        <f t="shared" si="158"/>
        <v>insert into Inventario values (5067,86,11700,5067,18);</v>
      </c>
    </row>
    <row r="5069" spans="1:6" x14ac:dyDescent="0.25">
      <c r="A5069" s="8">
        <f t="shared" si="159"/>
        <v>5068</v>
      </c>
      <c r="B5069">
        <v>16</v>
      </c>
      <c r="C5069">
        <v>2106</v>
      </c>
      <c r="D5069">
        <v>5068</v>
      </c>
      <c r="E5069">
        <v>19</v>
      </c>
      <c r="F5069" s="8" t="str">
        <f t="shared" si="158"/>
        <v>insert into Inventario values (5068,16,2106,5068,19);</v>
      </c>
    </row>
    <row r="5070" spans="1:6" x14ac:dyDescent="0.25">
      <c r="A5070" s="8">
        <f t="shared" si="159"/>
        <v>5069</v>
      </c>
      <c r="B5070">
        <v>16</v>
      </c>
      <c r="C5070">
        <v>2184</v>
      </c>
      <c r="D5070">
        <v>5069</v>
      </c>
      <c r="E5070">
        <v>20</v>
      </c>
      <c r="F5070" s="8" t="str">
        <f t="shared" si="158"/>
        <v>insert into Inventario values (5069,16,2184,5069,20);</v>
      </c>
    </row>
    <row r="5071" spans="1:6" x14ac:dyDescent="0.25">
      <c r="A5071" s="8">
        <f t="shared" si="159"/>
        <v>5070</v>
      </c>
      <c r="B5071">
        <v>100</v>
      </c>
      <c r="C5071">
        <v>13884</v>
      </c>
      <c r="D5071">
        <v>5070</v>
      </c>
      <c r="E5071">
        <v>21</v>
      </c>
      <c r="F5071" s="8" t="str">
        <f t="shared" si="158"/>
        <v>insert into Inventario values (5070,100,13884,5070,21);</v>
      </c>
    </row>
    <row r="5072" spans="1:6" x14ac:dyDescent="0.25">
      <c r="A5072" s="8">
        <f t="shared" si="159"/>
        <v>5071</v>
      </c>
      <c r="B5072">
        <v>112</v>
      </c>
      <c r="C5072">
        <v>15210</v>
      </c>
      <c r="D5072">
        <v>5071</v>
      </c>
      <c r="E5072">
        <v>22</v>
      </c>
      <c r="F5072" s="8" t="str">
        <f t="shared" si="158"/>
        <v>insert into Inventario values (5071,112,15210,5071,22);</v>
      </c>
    </row>
    <row r="5073" spans="1:6" x14ac:dyDescent="0.25">
      <c r="A5073" s="8">
        <f t="shared" si="159"/>
        <v>5072</v>
      </c>
      <c r="B5073">
        <v>122</v>
      </c>
      <c r="C5073">
        <v>16614</v>
      </c>
      <c r="D5073">
        <v>5072</v>
      </c>
      <c r="E5073">
        <v>23</v>
      </c>
      <c r="F5073" s="8" t="str">
        <f t="shared" si="158"/>
        <v>insert into Inventario values (5072,122,16614,5072,23);</v>
      </c>
    </row>
    <row r="5074" spans="1:6" x14ac:dyDescent="0.25">
      <c r="A5074" s="8">
        <f t="shared" si="159"/>
        <v>5073</v>
      </c>
      <c r="B5074">
        <v>37</v>
      </c>
      <c r="C5074">
        <v>5148</v>
      </c>
      <c r="D5074">
        <v>5073</v>
      </c>
      <c r="E5074">
        <v>24</v>
      </c>
      <c r="F5074" s="8" t="str">
        <f t="shared" si="158"/>
        <v>insert into Inventario values (5073,37,5148,5073,24);</v>
      </c>
    </row>
    <row r="5075" spans="1:6" x14ac:dyDescent="0.25">
      <c r="A5075" s="8">
        <f t="shared" si="159"/>
        <v>5074</v>
      </c>
      <c r="B5075">
        <v>56</v>
      </c>
      <c r="C5075">
        <v>7644</v>
      </c>
      <c r="D5075">
        <v>5074</v>
      </c>
      <c r="E5075">
        <v>25</v>
      </c>
      <c r="F5075" s="8" t="str">
        <f t="shared" si="158"/>
        <v>insert into Inventario values (5074,56,7644,5074,25);</v>
      </c>
    </row>
    <row r="5076" spans="1:6" x14ac:dyDescent="0.25">
      <c r="A5076" s="8">
        <f t="shared" si="159"/>
        <v>5075</v>
      </c>
      <c r="B5076">
        <v>45</v>
      </c>
      <c r="C5076">
        <v>6240</v>
      </c>
      <c r="D5076">
        <v>5075</v>
      </c>
      <c r="E5076">
        <v>26</v>
      </c>
      <c r="F5076" s="8" t="str">
        <f t="shared" si="158"/>
        <v>insert into Inventario values (5075,45,6240,5075,26);</v>
      </c>
    </row>
    <row r="5077" spans="1:6" x14ac:dyDescent="0.25">
      <c r="A5077" s="8">
        <f t="shared" si="159"/>
        <v>5076</v>
      </c>
      <c r="B5077">
        <v>49</v>
      </c>
      <c r="C5077">
        <v>6708</v>
      </c>
      <c r="D5077">
        <v>5076</v>
      </c>
      <c r="E5077">
        <v>27</v>
      </c>
      <c r="F5077" s="8" t="str">
        <f t="shared" si="158"/>
        <v>insert into Inventario values (5076,49,6708,5076,27);</v>
      </c>
    </row>
    <row r="5078" spans="1:6" x14ac:dyDescent="0.25">
      <c r="A5078" s="8">
        <f t="shared" si="159"/>
        <v>5077</v>
      </c>
      <c r="B5078">
        <v>59</v>
      </c>
      <c r="C5078">
        <v>8112</v>
      </c>
      <c r="D5078">
        <v>5077</v>
      </c>
      <c r="E5078">
        <v>28</v>
      </c>
      <c r="F5078" s="8" t="str">
        <f t="shared" si="158"/>
        <v>insert into Inventario values (5077,59,8112,5077,28);</v>
      </c>
    </row>
    <row r="5079" spans="1:6" x14ac:dyDescent="0.25">
      <c r="A5079" s="8">
        <f t="shared" si="159"/>
        <v>5078</v>
      </c>
      <c r="B5079">
        <v>84</v>
      </c>
      <c r="C5079">
        <v>11466</v>
      </c>
      <c r="D5079">
        <v>5078</v>
      </c>
      <c r="E5079">
        <v>29</v>
      </c>
      <c r="F5079" s="8" t="str">
        <f t="shared" si="158"/>
        <v>insert into Inventario values (5078,84,11466,5078,29);</v>
      </c>
    </row>
    <row r="5080" spans="1:6" x14ac:dyDescent="0.25">
      <c r="A5080" s="8">
        <f t="shared" si="159"/>
        <v>5079</v>
      </c>
      <c r="B5080">
        <v>34</v>
      </c>
      <c r="C5080">
        <v>4602</v>
      </c>
      <c r="D5080">
        <v>5079</v>
      </c>
      <c r="E5080">
        <v>30</v>
      </c>
      <c r="F5080" s="8" t="str">
        <f t="shared" si="158"/>
        <v>insert into Inventario values (5079,34,4602,5079,30);</v>
      </c>
    </row>
    <row r="5081" spans="1:6" x14ac:dyDescent="0.25">
      <c r="A5081" s="8">
        <f t="shared" si="159"/>
        <v>5080</v>
      </c>
      <c r="B5081">
        <v>68</v>
      </c>
      <c r="C5081">
        <v>9204</v>
      </c>
      <c r="D5081">
        <v>5080</v>
      </c>
      <c r="E5081">
        <v>31</v>
      </c>
      <c r="F5081" s="8" t="str">
        <f t="shared" si="158"/>
        <v>insert into Inventario values (5080,68,9204,5080,31);</v>
      </c>
    </row>
    <row r="5082" spans="1:6" x14ac:dyDescent="0.25">
      <c r="A5082" s="8">
        <f t="shared" si="159"/>
        <v>5081</v>
      </c>
      <c r="B5082">
        <v>88</v>
      </c>
      <c r="C5082">
        <v>12168</v>
      </c>
      <c r="D5082">
        <v>5081</v>
      </c>
      <c r="E5082">
        <v>32</v>
      </c>
      <c r="F5082" s="8" t="str">
        <f t="shared" si="158"/>
        <v>insert into Inventario values (5081,88,12168,5081,32);</v>
      </c>
    </row>
    <row r="5083" spans="1:6" x14ac:dyDescent="0.25">
      <c r="A5083" s="8">
        <f t="shared" si="159"/>
        <v>5082</v>
      </c>
      <c r="B5083">
        <v>95</v>
      </c>
      <c r="C5083">
        <v>13260</v>
      </c>
      <c r="D5083">
        <v>5082</v>
      </c>
      <c r="E5083">
        <v>33</v>
      </c>
      <c r="F5083" s="8" t="str">
        <f t="shared" si="158"/>
        <v>insert into Inventario values (5082,95,13260,5082,33);</v>
      </c>
    </row>
    <row r="5084" spans="1:6" x14ac:dyDescent="0.25">
      <c r="A5084" s="8">
        <f t="shared" si="159"/>
        <v>5083</v>
      </c>
      <c r="B5084">
        <v>140</v>
      </c>
      <c r="C5084">
        <v>20124</v>
      </c>
      <c r="D5084">
        <v>5083</v>
      </c>
      <c r="E5084">
        <v>1</v>
      </c>
      <c r="F5084" s="8" t="str">
        <f t="shared" si="158"/>
        <v>insert into Inventario values (5083,140,20124,5083,1);</v>
      </c>
    </row>
    <row r="5085" spans="1:6" x14ac:dyDescent="0.25">
      <c r="A5085" s="8">
        <f t="shared" si="159"/>
        <v>5084</v>
      </c>
      <c r="B5085">
        <v>115</v>
      </c>
      <c r="C5085">
        <v>16380</v>
      </c>
      <c r="D5085">
        <v>5084</v>
      </c>
      <c r="E5085">
        <v>2</v>
      </c>
      <c r="F5085" s="8" t="str">
        <f t="shared" si="158"/>
        <v>insert into Inventario values (5084,115,16380,5084,2);</v>
      </c>
    </row>
    <row r="5086" spans="1:6" x14ac:dyDescent="0.25">
      <c r="A5086" s="8">
        <f t="shared" si="159"/>
        <v>5085</v>
      </c>
      <c r="B5086">
        <v>125</v>
      </c>
      <c r="C5086">
        <v>17940</v>
      </c>
      <c r="D5086">
        <v>5085</v>
      </c>
      <c r="E5086">
        <v>3</v>
      </c>
      <c r="F5086" s="8" t="str">
        <f t="shared" si="158"/>
        <v>insert into Inventario values (5085,125,17940,5085,3);</v>
      </c>
    </row>
    <row r="5087" spans="1:6" x14ac:dyDescent="0.25">
      <c r="A5087" s="8">
        <f t="shared" si="159"/>
        <v>5086</v>
      </c>
      <c r="B5087">
        <v>63</v>
      </c>
      <c r="C5087">
        <v>8580</v>
      </c>
      <c r="D5087">
        <v>5086</v>
      </c>
      <c r="E5087">
        <v>4</v>
      </c>
      <c r="F5087" s="8" t="str">
        <f t="shared" si="158"/>
        <v>insert into Inventario values (5086,63,8580,5086,4);</v>
      </c>
    </row>
    <row r="5088" spans="1:6" x14ac:dyDescent="0.25">
      <c r="A5088" s="8">
        <f t="shared" si="159"/>
        <v>5087</v>
      </c>
      <c r="B5088">
        <v>89</v>
      </c>
      <c r="C5088">
        <v>12168</v>
      </c>
      <c r="D5088">
        <v>5087</v>
      </c>
      <c r="E5088">
        <v>5</v>
      </c>
      <c r="F5088" s="8" t="str">
        <f t="shared" si="158"/>
        <v>insert into Inventario values (5087,89,12168,5087,5);</v>
      </c>
    </row>
    <row r="5089" spans="1:6" x14ac:dyDescent="0.25">
      <c r="A5089" s="8">
        <f t="shared" si="159"/>
        <v>5088</v>
      </c>
      <c r="B5089">
        <v>156</v>
      </c>
      <c r="C5089">
        <v>21216</v>
      </c>
      <c r="D5089">
        <v>5088</v>
      </c>
      <c r="E5089">
        <v>6</v>
      </c>
      <c r="F5089" s="8" t="str">
        <f t="shared" si="158"/>
        <v>insert into Inventario values (5088,156,21216,5088,6);</v>
      </c>
    </row>
    <row r="5090" spans="1:6" x14ac:dyDescent="0.25">
      <c r="A5090" s="8">
        <f t="shared" si="159"/>
        <v>5089</v>
      </c>
      <c r="B5090">
        <v>81</v>
      </c>
      <c r="C5090">
        <v>10998</v>
      </c>
      <c r="D5090">
        <v>5089</v>
      </c>
      <c r="E5090">
        <v>7</v>
      </c>
      <c r="F5090" s="8" t="str">
        <f t="shared" si="158"/>
        <v>insert into Inventario values (5089,81,10998,5089,7);</v>
      </c>
    </row>
    <row r="5091" spans="1:6" x14ac:dyDescent="0.25">
      <c r="A5091" s="8">
        <f t="shared" si="159"/>
        <v>5090</v>
      </c>
      <c r="B5091">
        <v>121</v>
      </c>
      <c r="C5091">
        <v>16458</v>
      </c>
      <c r="D5091">
        <v>5090</v>
      </c>
      <c r="E5091">
        <v>8</v>
      </c>
      <c r="F5091" s="8" t="str">
        <f t="shared" si="158"/>
        <v>insert into Inventario values (5090,121,16458,5090,8);</v>
      </c>
    </row>
    <row r="5092" spans="1:6" x14ac:dyDescent="0.25">
      <c r="A5092" s="8">
        <f t="shared" si="159"/>
        <v>5091</v>
      </c>
      <c r="B5092">
        <v>132</v>
      </c>
      <c r="C5092">
        <v>18018</v>
      </c>
      <c r="D5092">
        <v>5091</v>
      </c>
      <c r="E5092">
        <v>9</v>
      </c>
      <c r="F5092" s="8" t="str">
        <f t="shared" si="158"/>
        <v>insert into Inventario values (5091,132,18018,5091,9);</v>
      </c>
    </row>
    <row r="5093" spans="1:6" x14ac:dyDescent="0.25">
      <c r="A5093" s="8">
        <f t="shared" si="159"/>
        <v>5092</v>
      </c>
      <c r="B5093">
        <v>1150</v>
      </c>
      <c r="C5093">
        <v>177762</v>
      </c>
      <c r="D5093">
        <v>5092</v>
      </c>
      <c r="E5093">
        <v>10</v>
      </c>
      <c r="F5093" s="8" t="str">
        <f t="shared" si="158"/>
        <v>insert into Inventario values (5092,1150,177762,5092,10);</v>
      </c>
    </row>
    <row r="5094" spans="1:6" x14ac:dyDescent="0.25">
      <c r="A5094" s="8">
        <f t="shared" si="159"/>
        <v>5093</v>
      </c>
      <c r="B5094">
        <v>1260</v>
      </c>
      <c r="C5094">
        <v>195000</v>
      </c>
      <c r="D5094">
        <v>5093</v>
      </c>
      <c r="E5094">
        <v>11</v>
      </c>
      <c r="F5094" s="8" t="str">
        <f t="shared" si="158"/>
        <v>insert into Inventario values (5093,1260,195000,5093,11);</v>
      </c>
    </row>
    <row r="5095" spans="1:6" x14ac:dyDescent="0.25">
      <c r="A5095" s="8">
        <f t="shared" si="159"/>
        <v>5094</v>
      </c>
      <c r="B5095">
        <v>1160</v>
      </c>
      <c r="C5095">
        <v>179400</v>
      </c>
      <c r="D5095">
        <v>5094</v>
      </c>
      <c r="E5095">
        <v>12</v>
      </c>
      <c r="F5095" s="8" t="str">
        <f t="shared" si="158"/>
        <v>insert into Inventario values (5094,1160,179400,5094,12);</v>
      </c>
    </row>
    <row r="5096" spans="1:6" x14ac:dyDescent="0.25">
      <c r="A5096" s="8">
        <f t="shared" si="159"/>
        <v>5095</v>
      </c>
      <c r="B5096">
        <v>405</v>
      </c>
      <c r="C5096">
        <v>61620</v>
      </c>
      <c r="D5096">
        <v>5095</v>
      </c>
      <c r="E5096">
        <v>13</v>
      </c>
      <c r="F5096" s="8" t="str">
        <f t="shared" si="158"/>
        <v>insert into Inventario values (5095,405,61620,5095,13);</v>
      </c>
    </row>
    <row r="5097" spans="1:6" x14ac:dyDescent="0.25">
      <c r="A5097" s="8">
        <f t="shared" si="159"/>
        <v>5096</v>
      </c>
      <c r="B5097">
        <v>375</v>
      </c>
      <c r="C5097">
        <v>56940</v>
      </c>
      <c r="D5097">
        <v>5096</v>
      </c>
      <c r="E5097">
        <v>14</v>
      </c>
      <c r="F5097" s="8" t="str">
        <f t="shared" si="158"/>
        <v>insert into Inventario values (5096,375,56940,5096,14);</v>
      </c>
    </row>
    <row r="5098" spans="1:6" x14ac:dyDescent="0.25">
      <c r="A5098" s="8">
        <f t="shared" si="159"/>
        <v>5097</v>
      </c>
      <c r="B5098">
        <v>125</v>
      </c>
      <c r="C5098">
        <v>17940</v>
      </c>
      <c r="D5098">
        <v>5097</v>
      </c>
      <c r="E5098">
        <v>15</v>
      </c>
      <c r="F5098" s="8" t="str">
        <f t="shared" si="158"/>
        <v>insert into Inventario values (5097,125,17940,5097,15);</v>
      </c>
    </row>
    <row r="5099" spans="1:6" x14ac:dyDescent="0.25">
      <c r="A5099" s="8">
        <f t="shared" si="159"/>
        <v>5098</v>
      </c>
      <c r="B5099">
        <v>130</v>
      </c>
      <c r="C5099">
        <v>18720</v>
      </c>
      <c r="D5099">
        <v>5098</v>
      </c>
      <c r="E5099">
        <v>16</v>
      </c>
      <c r="F5099" s="8" t="str">
        <f t="shared" si="158"/>
        <v>insert into Inventario values (5098,130,18720,5098,16);</v>
      </c>
    </row>
    <row r="5100" spans="1:6" x14ac:dyDescent="0.25">
      <c r="A5100" s="8">
        <f t="shared" si="159"/>
        <v>5099</v>
      </c>
      <c r="B5100">
        <v>155</v>
      </c>
      <c r="C5100">
        <v>22620</v>
      </c>
      <c r="D5100">
        <v>5099</v>
      </c>
      <c r="E5100">
        <v>17</v>
      </c>
      <c r="F5100" s="8" t="str">
        <f t="shared" si="158"/>
        <v>insert into Inventario values (5099,155,22620,5099,17);</v>
      </c>
    </row>
    <row r="5101" spans="1:6" x14ac:dyDescent="0.25">
      <c r="A5101" s="8">
        <f t="shared" si="159"/>
        <v>5100</v>
      </c>
      <c r="B5101">
        <v>39</v>
      </c>
      <c r="C5101">
        <v>5226</v>
      </c>
      <c r="D5101">
        <v>5100</v>
      </c>
      <c r="E5101">
        <v>18</v>
      </c>
      <c r="F5101" s="8" t="str">
        <f t="shared" si="158"/>
        <v>insert into Inventario values (5100,39,5226,5100,18);</v>
      </c>
    </row>
    <row r="5102" spans="1:6" x14ac:dyDescent="0.25">
      <c r="A5102" s="8">
        <f t="shared" si="159"/>
        <v>5101</v>
      </c>
      <c r="B5102">
        <v>29</v>
      </c>
      <c r="C5102">
        <v>3900</v>
      </c>
      <c r="D5102">
        <v>5101</v>
      </c>
      <c r="E5102">
        <v>19</v>
      </c>
      <c r="F5102" s="8" t="str">
        <f t="shared" si="158"/>
        <v>insert into Inventario values (5101,29,3900,5101,19);</v>
      </c>
    </row>
    <row r="5103" spans="1:6" x14ac:dyDescent="0.25">
      <c r="A5103" s="8">
        <f t="shared" si="159"/>
        <v>5102</v>
      </c>
      <c r="B5103">
        <v>29</v>
      </c>
      <c r="C5103">
        <v>3900</v>
      </c>
      <c r="D5103">
        <v>5102</v>
      </c>
      <c r="E5103">
        <v>20</v>
      </c>
      <c r="F5103" s="8" t="str">
        <f t="shared" si="158"/>
        <v>insert into Inventario values (5102,29,3900,5102,20);</v>
      </c>
    </row>
    <row r="5104" spans="1:6" x14ac:dyDescent="0.25">
      <c r="A5104" s="8">
        <f t="shared" si="159"/>
        <v>5103</v>
      </c>
      <c r="B5104">
        <v>17</v>
      </c>
      <c r="C5104">
        <v>2262</v>
      </c>
      <c r="D5104">
        <v>5103</v>
      </c>
      <c r="E5104">
        <v>21</v>
      </c>
      <c r="F5104" s="8" t="str">
        <f t="shared" si="158"/>
        <v>insert into Inventario values (5103,17,2262,5103,21);</v>
      </c>
    </row>
    <row r="5105" spans="1:6" x14ac:dyDescent="0.25">
      <c r="A5105" s="8">
        <f t="shared" si="159"/>
        <v>5104</v>
      </c>
      <c r="B5105">
        <v>98</v>
      </c>
      <c r="C5105">
        <v>13494</v>
      </c>
      <c r="D5105">
        <v>5104</v>
      </c>
      <c r="E5105">
        <v>22</v>
      </c>
      <c r="F5105" s="8" t="str">
        <f t="shared" si="158"/>
        <v>insert into Inventario values (5104,98,13494,5104,22);</v>
      </c>
    </row>
    <row r="5106" spans="1:6" x14ac:dyDescent="0.25">
      <c r="A5106" s="8">
        <f t="shared" si="159"/>
        <v>5105</v>
      </c>
      <c r="B5106">
        <v>24</v>
      </c>
      <c r="C5106">
        <v>3198</v>
      </c>
      <c r="D5106">
        <v>5105</v>
      </c>
      <c r="E5106">
        <v>23</v>
      </c>
      <c r="F5106" s="8" t="str">
        <f t="shared" si="158"/>
        <v>insert into Inventario values (5105,24,3198,5105,23);</v>
      </c>
    </row>
    <row r="5107" spans="1:6" x14ac:dyDescent="0.25">
      <c r="A5107" s="8">
        <f t="shared" si="159"/>
        <v>5106</v>
      </c>
      <c r="B5107">
        <v>24</v>
      </c>
      <c r="C5107">
        <v>3198</v>
      </c>
      <c r="D5107">
        <v>5106</v>
      </c>
      <c r="E5107">
        <v>24</v>
      </c>
      <c r="F5107" s="8" t="str">
        <f t="shared" si="158"/>
        <v>insert into Inventario values (5106,24,3198,5106,24);</v>
      </c>
    </row>
    <row r="5108" spans="1:6" x14ac:dyDescent="0.25">
      <c r="A5108" s="8">
        <f t="shared" si="159"/>
        <v>5107</v>
      </c>
      <c r="B5108">
        <v>20</v>
      </c>
      <c r="C5108">
        <v>2730</v>
      </c>
      <c r="D5108">
        <v>5107</v>
      </c>
      <c r="E5108">
        <v>25</v>
      </c>
      <c r="F5108" s="8" t="str">
        <f t="shared" si="158"/>
        <v>insert into Inventario values (5107,20,2730,5107,25);</v>
      </c>
    </row>
    <row r="5109" spans="1:6" x14ac:dyDescent="0.25">
      <c r="A5109" s="8">
        <f t="shared" si="159"/>
        <v>5108</v>
      </c>
      <c r="B5109">
        <v>33</v>
      </c>
      <c r="C5109">
        <v>4524</v>
      </c>
      <c r="D5109">
        <v>5108</v>
      </c>
      <c r="E5109">
        <v>26</v>
      </c>
      <c r="F5109" s="8" t="str">
        <f t="shared" si="158"/>
        <v>insert into Inventario values (5108,33,4524,5108,26);</v>
      </c>
    </row>
    <row r="5110" spans="1:6" x14ac:dyDescent="0.25">
      <c r="A5110" s="8">
        <f t="shared" si="159"/>
        <v>5109</v>
      </c>
      <c r="B5110">
        <v>33</v>
      </c>
      <c r="C5110">
        <v>4524</v>
      </c>
      <c r="D5110">
        <v>5109</v>
      </c>
      <c r="E5110">
        <v>27</v>
      </c>
      <c r="F5110" s="8" t="str">
        <f t="shared" si="158"/>
        <v>insert into Inventario values (5109,33,4524,5109,27);</v>
      </c>
    </row>
    <row r="5111" spans="1:6" x14ac:dyDescent="0.25">
      <c r="A5111" s="8">
        <f t="shared" si="159"/>
        <v>5110</v>
      </c>
      <c r="B5111">
        <v>33</v>
      </c>
      <c r="C5111">
        <v>4524</v>
      </c>
      <c r="D5111">
        <v>5110</v>
      </c>
      <c r="E5111">
        <v>28</v>
      </c>
      <c r="F5111" s="8" t="str">
        <f t="shared" si="158"/>
        <v>insert into Inventario values (5110,33,4524,5110,28);</v>
      </c>
    </row>
    <row r="5112" spans="1:6" x14ac:dyDescent="0.25">
      <c r="A5112" s="8">
        <f t="shared" si="159"/>
        <v>5111</v>
      </c>
      <c r="B5112">
        <v>29</v>
      </c>
      <c r="C5112">
        <v>3900</v>
      </c>
      <c r="D5112">
        <v>5111</v>
      </c>
      <c r="E5112">
        <v>29</v>
      </c>
      <c r="F5112" s="8" t="str">
        <f t="shared" si="158"/>
        <v>insert into Inventario values (5111,29,3900,5111,29);</v>
      </c>
    </row>
    <row r="5113" spans="1:6" x14ac:dyDescent="0.25">
      <c r="A5113" s="8">
        <f t="shared" si="159"/>
        <v>5112</v>
      </c>
      <c r="B5113">
        <v>37</v>
      </c>
      <c r="C5113">
        <v>4992</v>
      </c>
      <c r="D5113">
        <v>5112</v>
      </c>
      <c r="E5113">
        <v>30</v>
      </c>
      <c r="F5113" s="8" t="str">
        <f t="shared" si="158"/>
        <v>insert into Inventario values (5112,37,4992,5112,30);</v>
      </c>
    </row>
    <row r="5114" spans="1:6" x14ac:dyDescent="0.25">
      <c r="A5114" s="8">
        <f t="shared" si="159"/>
        <v>5113</v>
      </c>
      <c r="B5114">
        <v>37</v>
      </c>
      <c r="C5114">
        <v>4992</v>
      </c>
      <c r="D5114">
        <v>5113</v>
      </c>
      <c r="E5114">
        <v>31</v>
      </c>
      <c r="F5114" s="8" t="str">
        <f t="shared" si="158"/>
        <v>insert into Inventario values (5113,37,4992,5113,31);</v>
      </c>
    </row>
    <row r="5115" spans="1:6" x14ac:dyDescent="0.25">
      <c r="A5115" s="8">
        <f t="shared" si="159"/>
        <v>5114</v>
      </c>
      <c r="B5115">
        <v>37</v>
      </c>
      <c r="C5115">
        <v>4992</v>
      </c>
      <c r="D5115">
        <v>5114</v>
      </c>
      <c r="E5115">
        <v>32</v>
      </c>
      <c r="F5115" s="8" t="str">
        <f t="shared" si="158"/>
        <v>insert into Inventario values (5114,37,4992,5114,32);</v>
      </c>
    </row>
    <row r="5116" spans="1:6" x14ac:dyDescent="0.25">
      <c r="A5116" s="8">
        <f t="shared" si="159"/>
        <v>5115</v>
      </c>
      <c r="B5116">
        <v>99</v>
      </c>
      <c r="C5116">
        <v>13494</v>
      </c>
      <c r="D5116">
        <v>5115</v>
      </c>
      <c r="E5116">
        <v>33</v>
      </c>
      <c r="F5116" s="8" t="str">
        <f t="shared" si="158"/>
        <v>insert into Inventario values (5115,99,13494,5115,33);</v>
      </c>
    </row>
    <row r="5117" spans="1:6" x14ac:dyDescent="0.25">
      <c r="A5117" s="8">
        <f t="shared" si="159"/>
        <v>5116</v>
      </c>
      <c r="B5117">
        <v>55</v>
      </c>
      <c r="C5117">
        <v>7488</v>
      </c>
      <c r="D5117">
        <v>5116</v>
      </c>
      <c r="E5117">
        <v>1</v>
      </c>
      <c r="F5117" s="8" t="str">
        <f t="shared" si="158"/>
        <v>insert into Inventario values (5116,55,7488,5116,1);</v>
      </c>
    </row>
    <row r="5118" spans="1:6" x14ac:dyDescent="0.25">
      <c r="A5118" s="8">
        <f t="shared" si="159"/>
        <v>5117</v>
      </c>
      <c r="B5118">
        <v>55</v>
      </c>
      <c r="C5118">
        <v>7488</v>
      </c>
      <c r="D5118">
        <v>5117</v>
      </c>
      <c r="E5118">
        <v>2</v>
      </c>
      <c r="F5118" s="8" t="str">
        <f t="shared" si="158"/>
        <v>insert into Inventario values (5117,55,7488,5117,2);</v>
      </c>
    </row>
    <row r="5119" spans="1:6" x14ac:dyDescent="0.25">
      <c r="A5119" s="8">
        <f t="shared" si="159"/>
        <v>5118</v>
      </c>
      <c r="B5119">
        <v>57</v>
      </c>
      <c r="C5119">
        <v>7722</v>
      </c>
      <c r="D5119">
        <v>5118</v>
      </c>
      <c r="E5119">
        <v>3</v>
      </c>
      <c r="F5119" s="8" t="str">
        <f t="shared" si="158"/>
        <v>insert into Inventario values (5118,57,7722,5118,3);</v>
      </c>
    </row>
    <row r="5120" spans="1:6" x14ac:dyDescent="0.25">
      <c r="A5120" s="8">
        <f t="shared" si="159"/>
        <v>5119</v>
      </c>
      <c r="B5120">
        <v>50</v>
      </c>
      <c r="C5120">
        <v>7020</v>
      </c>
      <c r="D5120">
        <v>5119</v>
      </c>
      <c r="E5120">
        <v>4</v>
      </c>
      <c r="F5120" s="8" t="str">
        <f t="shared" si="158"/>
        <v>insert into Inventario values (5119,50,7020,5119,4);</v>
      </c>
    </row>
    <row r="5121" spans="1:6" x14ac:dyDescent="0.25">
      <c r="A5121" s="8">
        <f t="shared" si="159"/>
        <v>5120</v>
      </c>
      <c r="B5121">
        <v>51</v>
      </c>
      <c r="C5121">
        <v>7020</v>
      </c>
      <c r="D5121">
        <v>5120</v>
      </c>
      <c r="E5121">
        <v>5</v>
      </c>
      <c r="F5121" s="8" t="str">
        <f t="shared" si="158"/>
        <v>insert into Inventario values (5120,51,7020,5120,5);</v>
      </c>
    </row>
    <row r="5122" spans="1:6" x14ac:dyDescent="0.25">
      <c r="A5122" s="8">
        <f t="shared" si="159"/>
        <v>5121</v>
      </c>
      <c r="B5122">
        <v>51</v>
      </c>
      <c r="C5122">
        <v>7020</v>
      </c>
      <c r="D5122">
        <v>5121</v>
      </c>
      <c r="E5122">
        <v>6</v>
      </c>
      <c r="F5122" s="8" t="str">
        <f t="shared" si="158"/>
        <v>insert into Inventario values (5121,51,7020,5121,6);</v>
      </c>
    </row>
    <row r="5123" spans="1:6" x14ac:dyDescent="0.25">
      <c r="A5123" s="8">
        <f t="shared" si="159"/>
        <v>5122</v>
      </c>
      <c r="B5123">
        <v>51</v>
      </c>
      <c r="C5123">
        <v>7020</v>
      </c>
      <c r="D5123">
        <v>5122</v>
      </c>
      <c r="E5123">
        <v>7</v>
      </c>
      <c r="F5123" s="8" t="str">
        <f t="shared" ref="F5123:F5186" si="160">"insert into Inventario values ("&amp;A5123&amp;","&amp;B5123&amp;","&amp;C5123&amp;","&amp;D5123&amp;","&amp;E5123&amp;");"</f>
        <v>insert into Inventario values (5122,51,7020,5122,7);</v>
      </c>
    </row>
    <row r="5124" spans="1:6" x14ac:dyDescent="0.25">
      <c r="A5124" s="8">
        <f t="shared" ref="A5124:A5187" si="161">+A5123+1</f>
        <v>5123</v>
      </c>
      <c r="B5124">
        <v>3</v>
      </c>
      <c r="C5124">
        <v>312</v>
      </c>
      <c r="D5124">
        <v>5123</v>
      </c>
      <c r="E5124">
        <v>8</v>
      </c>
      <c r="F5124" s="8" t="str">
        <f t="shared" si="160"/>
        <v>insert into Inventario values (5123,3,312,5123,8);</v>
      </c>
    </row>
    <row r="5125" spans="1:6" x14ac:dyDescent="0.25">
      <c r="A5125" s="8">
        <f t="shared" si="161"/>
        <v>5124</v>
      </c>
      <c r="B5125">
        <v>7</v>
      </c>
      <c r="C5125">
        <v>858</v>
      </c>
      <c r="D5125">
        <v>5124</v>
      </c>
      <c r="E5125">
        <v>9</v>
      </c>
      <c r="F5125" s="8" t="str">
        <f t="shared" si="160"/>
        <v>insert into Inventario values (5124,7,858,5124,9);</v>
      </c>
    </row>
    <row r="5126" spans="1:6" x14ac:dyDescent="0.25">
      <c r="A5126" s="8">
        <f t="shared" si="161"/>
        <v>5125</v>
      </c>
      <c r="B5126">
        <v>8</v>
      </c>
      <c r="C5126">
        <v>1014</v>
      </c>
      <c r="D5126">
        <v>5125</v>
      </c>
      <c r="E5126">
        <v>10</v>
      </c>
      <c r="F5126" s="8" t="str">
        <f t="shared" si="160"/>
        <v>insert into Inventario values (5125,8,1014,5125,10);</v>
      </c>
    </row>
    <row r="5127" spans="1:6" x14ac:dyDescent="0.25">
      <c r="A5127" s="8">
        <f t="shared" si="161"/>
        <v>5126</v>
      </c>
      <c r="B5127">
        <v>7</v>
      </c>
      <c r="C5127">
        <v>936</v>
      </c>
      <c r="D5127">
        <v>5126</v>
      </c>
      <c r="E5127">
        <v>11</v>
      </c>
      <c r="F5127" s="8" t="str">
        <f t="shared" si="160"/>
        <v>insert into Inventario values (5126,7,936,5126,11);</v>
      </c>
    </row>
    <row r="5128" spans="1:6" x14ac:dyDescent="0.25">
      <c r="A5128" s="8">
        <f t="shared" si="161"/>
        <v>5127</v>
      </c>
      <c r="B5128">
        <v>8</v>
      </c>
      <c r="C5128">
        <v>1092</v>
      </c>
      <c r="D5128">
        <v>5127</v>
      </c>
      <c r="E5128">
        <v>12</v>
      </c>
      <c r="F5128" s="8" t="str">
        <f t="shared" si="160"/>
        <v>insert into Inventario values (5127,8,1092,5127,12);</v>
      </c>
    </row>
    <row r="5129" spans="1:6" x14ac:dyDescent="0.25">
      <c r="A5129" s="8">
        <f t="shared" si="161"/>
        <v>5128</v>
      </c>
      <c r="B5129">
        <v>145</v>
      </c>
      <c r="C5129">
        <v>21060</v>
      </c>
      <c r="D5129">
        <v>5128</v>
      </c>
      <c r="E5129">
        <v>13</v>
      </c>
      <c r="F5129" s="8" t="str">
        <f t="shared" si="160"/>
        <v>insert into Inventario values (5128,145,21060,5128,13);</v>
      </c>
    </row>
    <row r="5130" spans="1:6" x14ac:dyDescent="0.25">
      <c r="A5130" s="8">
        <f t="shared" si="161"/>
        <v>5129</v>
      </c>
      <c r="B5130">
        <v>209</v>
      </c>
      <c r="C5130">
        <v>28470</v>
      </c>
      <c r="D5130">
        <v>5129</v>
      </c>
      <c r="E5130">
        <v>14</v>
      </c>
      <c r="F5130" s="8" t="str">
        <f t="shared" si="160"/>
        <v>insert into Inventario values (5129,209,28470,5129,14);</v>
      </c>
    </row>
    <row r="5131" spans="1:6" x14ac:dyDescent="0.25">
      <c r="A5131" s="8">
        <f t="shared" si="161"/>
        <v>5130</v>
      </c>
      <c r="B5131">
        <v>13</v>
      </c>
      <c r="C5131">
        <v>1716</v>
      </c>
      <c r="D5131">
        <v>5130</v>
      </c>
      <c r="E5131">
        <v>15</v>
      </c>
      <c r="F5131" s="8" t="str">
        <f t="shared" si="160"/>
        <v>insert into Inventario values (5130,13,1716,5130,15);</v>
      </c>
    </row>
    <row r="5132" spans="1:6" x14ac:dyDescent="0.25">
      <c r="A5132" s="8">
        <f t="shared" si="161"/>
        <v>5131</v>
      </c>
      <c r="B5132">
        <v>15</v>
      </c>
      <c r="C5132">
        <v>2028</v>
      </c>
      <c r="D5132">
        <v>5131</v>
      </c>
      <c r="E5132">
        <v>16</v>
      </c>
      <c r="F5132" s="8" t="str">
        <f t="shared" si="160"/>
        <v>insert into Inventario values (5131,15,2028,5131,16);</v>
      </c>
    </row>
    <row r="5133" spans="1:6" x14ac:dyDescent="0.25">
      <c r="A5133" s="8">
        <f t="shared" si="161"/>
        <v>5132</v>
      </c>
      <c r="B5133">
        <v>7</v>
      </c>
      <c r="C5133">
        <v>936</v>
      </c>
      <c r="D5133">
        <v>5132</v>
      </c>
      <c r="E5133">
        <v>17</v>
      </c>
      <c r="F5133" s="8" t="str">
        <f t="shared" si="160"/>
        <v>insert into Inventario values (5132,7,936,5132,17);</v>
      </c>
    </row>
    <row r="5134" spans="1:6" x14ac:dyDescent="0.25">
      <c r="A5134" s="8">
        <f t="shared" si="161"/>
        <v>5133</v>
      </c>
      <c r="B5134">
        <v>10</v>
      </c>
      <c r="C5134">
        <v>1248</v>
      </c>
      <c r="D5134">
        <v>5133</v>
      </c>
      <c r="E5134">
        <v>18</v>
      </c>
      <c r="F5134" s="8" t="str">
        <f t="shared" si="160"/>
        <v>insert into Inventario values (5133,10,1248,5133,18);</v>
      </c>
    </row>
    <row r="5135" spans="1:6" x14ac:dyDescent="0.25">
      <c r="A5135" s="8">
        <f t="shared" si="161"/>
        <v>5134</v>
      </c>
      <c r="B5135">
        <v>7</v>
      </c>
      <c r="C5135">
        <v>858</v>
      </c>
      <c r="D5135">
        <v>5134</v>
      </c>
      <c r="E5135">
        <v>19</v>
      </c>
      <c r="F5135" s="8" t="str">
        <f t="shared" si="160"/>
        <v>insert into Inventario values (5134,7,858,5134,19);</v>
      </c>
    </row>
    <row r="5136" spans="1:6" x14ac:dyDescent="0.25">
      <c r="A5136" s="8">
        <f t="shared" si="161"/>
        <v>5135</v>
      </c>
      <c r="B5136">
        <v>5</v>
      </c>
      <c r="C5136">
        <v>624</v>
      </c>
      <c r="D5136">
        <v>5135</v>
      </c>
      <c r="E5136">
        <v>20</v>
      </c>
      <c r="F5136" s="8" t="str">
        <f t="shared" si="160"/>
        <v>insert into Inventario values (5135,5,624,5135,20);</v>
      </c>
    </row>
    <row r="5137" spans="1:6" x14ac:dyDescent="0.25">
      <c r="A5137" s="8">
        <f t="shared" si="161"/>
        <v>5136</v>
      </c>
      <c r="B5137">
        <v>10</v>
      </c>
      <c r="C5137">
        <v>1326</v>
      </c>
      <c r="D5137">
        <v>5136</v>
      </c>
      <c r="E5137">
        <v>21</v>
      </c>
      <c r="F5137" s="8" t="str">
        <f t="shared" si="160"/>
        <v>insert into Inventario values (5136,10,1326,5136,21);</v>
      </c>
    </row>
    <row r="5138" spans="1:6" x14ac:dyDescent="0.25">
      <c r="A5138" s="8">
        <f t="shared" si="161"/>
        <v>5137</v>
      </c>
      <c r="B5138">
        <v>10</v>
      </c>
      <c r="C5138">
        <v>1248</v>
      </c>
      <c r="D5138">
        <v>5137</v>
      </c>
      <c r="E5138">
        <v>22</v>
      </c>
      <c r="F5138" s="8" t="str">
        <f t="shared" si="160"/>
        <v>insert into Inventario values (5137,10,1248,5137,22);</v>
      </c>
    </row>
    <row r="5139" spans="1:6" x14ac:dyDescent="0.25">
      <c r="A5139" s="8">
        <f t="shared" si="161"/>
        <v>5138</v>
      </c>
      <c r="B5139">
        <v>12</v>
      </c>
      <c r="C5139">
        <v>1560</v>
      </c>
      <c r="D5139">
        <v>5138</v>
      </c>
      <c r="E5139">
        <v>23</v>
      </c>
      <c r="F5139" s="8" t="str">
        <f t="shared" si="160"/>
        <v>insert into Inventario values (5138,12,1560,5138,23);</v>
      </c>
    </row>
    <row r="5140" spans="1:6" x14ac:dyDescent="0.25">
      <c r="A5140" s="8">
        <f t="shared" si="161"/>
        <v>5139</v>
      </c>
      <c r="B5140">
        <v>10</v>
      </c>
      <c r="C5140">
        <v>1248</v>
      </c>
      <c r="D5140">
        <v>5139</v>
      </c>
      <c r="E5140">
        <v>24</v>
      </c>
      <c r="F5140" s="8" t="str">
        <f t="shared" si="160"/>
        <v>insert into Inventario values (5139,10,1248,5139,24);</v>
      </c>
    </row>
    <row r="5141" spans="1:6" x14ac:dyDescent="0.25">
      <c r="A5141" s="8">
        <f t="shared" si="161"/>
        <v>5140</v>
      </c>
      <c r="B5141">
        <v>15</v>
      </c>
      <c r="C5141">
        <v>1950</v>
      </c>
      <c r="D5141">
        <v>5140</v>
      </c>
      <c r="E5141">
        <v>25</v>
      </c>
      <c r="F5141" s="8" t="str">
        <f t="shared" si="160"/>
        <v>insert into Inventario values (5140,15,1950,5140,25);</v>
      </c>
    </row>
    <row r="5142" spans="1:6" x14ac:dyDescent="0.25">
      <c r="A5142" s="8">
        <f t="shared" si="161"/>
        <v>5141</v>
      </c>
      <c r="B5142">
        <v>16</v>
      </c>
      <c r="C5142">
        <v>2184</v>
      </c>
      <c r="D5142">
        <v>5141</v>
      </c>
      <c r="E5142">
        <v>26</v>
      </c>
      <c r="F5142" s="8" t="str">
        <f t="shared" si="160"/>
        <v>insert into Inventario values (5141,16,2184,5141,26);</v>
      </c>
    </row>
    <row r="5143" spans="1:6" x14ac:dyDescent="0.25">
      <c r="A5143" s="8">
        <f t="shared" si="161"/>
        <v>5142</v>
      </c>
      <c r="B5143">
        <v>11</v>
      </c>
      <c r="C5143">
        <v>1404</v>
      </c>
      <c r="D5143">
        <v>5142</v>
      </c>
      <c r="E5143">
        <v>27</v>
      </c>
      <c r="F5143" s="8" t="str">
        <f t="shared" si="160"/>
        <v>insert into Inventario values (5142,11,1404,5142,27);</v>
      </c>
    </row>
    <row r="5144" spans="1:6" x14ac:dyDescent="0.25">
      <c r="A5144" s="8">
        <f t="shared" si="161"/>
        <v>5143</v>
      </c>
      <c r="B5144">
        <v>13</v>
      </c>
      <c r="C5144">
        <v>1794</v>
      </c>
      <c r="D5144">
        <v>5143</v>
      </c>
      <c r="E5144">
        <v>28</v>
      </c>
      <c r="F5144" s="8" t="str">
        <f t="shared" si="160"/>
        <v>insert into Inventario values (5143,13,1794,5143,28);</v>
      </c>
    </row>
    <row r="5145" spans="1:6" x14ac:dyDescent="0.25">
      <c r="A5145" s="8">
        <f t="shared" si="161"/>
        <v>5144</v>
      </c>
      <c r="B5145">
        <v>7</v>
      </c>
      <c r="C5145">
        <v>936</v>
      </c>
      <c r="D5145">
        <v>5144</v>
      </c>
      <c r="E5145">
        <v>29</v>
      </c>
      <c r="F5145" s="8" t="str">
        <f t="shared" si="160"/>
        <v>insert into Inventario values (5144,7,936,5144,29);</v>
      </c>
    </row>
    <row r="5146" spans="1:6" x14ac:dyDescent="0.25">
      <c r="A5146" s="8">
        <f t="shared" si="161"/>
        <v>5145</v>
      </c>
      <c r="B5146">
        <v>6</v>
      </c>
      <c r="C5146">
        <v>780</v>
      </c>
      <c r="D5146">
        <v>5145</v>
      </c>
      <c r="E5146">
        <v>30</v>
      </c>
      <c r="F5146" s="8" t="str">
        <f t="shared" si="160"/>
        <v>insert into Inventario values (5145,6,780,5145,30);</v>
      </c>
    </row>
    <row r="5147" spans="1:6" x14ac:dyDescent="0.25">
      <c r="A5147" s="8">
        <f t="shared" si="161"/>
        <v>5146</v>
      </c>
      <c r="B5147">
        <v>26</v>
      </c>
      <c r="C5147">
        <v>3432</v>
      </c>
      <c r="D5147">
        <v>5146</v>
      </c>
      <c r="E5147">
        <v>31</v>
      </c>
      <c r="F5147" s="8" t="str">
        <f t="shared" si="160"/>
        <v>insert into Inventario values (5146,26,3432,5146,31);</v>
      </c>
    </row>
    <row r="5148" spans="1:6" x14ac:dyDescent="0.25">
      <c r="A5148" s="8">
        <f t="shared" si="161"/>
        <v>5147</v>
      </c>
      <c r="B5148">
        <v>11</v>
      </c>
      <c r="C5148">
        <v>1482</v>
      </c>
      <c r="D5148">
        <v>5147</v>
      </c>
      <c r="E5148">
        <v>32</v>
      </c>
      <c r="F5148" s="8" t="str">
        <f t="shared" si="160"/>
        <v>insert into Inventario values (5147,11,1482,5147,32);</v>
      </c>
    </row>
    <row r="5149" spans="1:6" x14ac:dyDescent="0.25">
      <c r="A5149" s="8">
        <f t="shared" si="161"/>
        <v>5148</v>
      </c>
      <c r="B5149">
        <v>15</v>
      </c>
      <c r="C5149">
        <v>2028</v>
      </c>
      <c r="D5149">
        <v>5148</v>
      </c>
      <c r="E5149">
        <v>33</v>
      </c>
      <c r="F5149" s="8" t="str">
        <f t="shared" si="160"/>
        <v>insert into Inventario values (5148,15,2028,5148,33);</v>
      </c>
    </row>
    <row r="5150" spans="1:6" x14ac:dyDescent="0.25">
      <c r="A5150" s="8">
        <f t="shared" si="161"/>
        <v>5149</v>
      </c>
      <c r="B5150">
        <v>12</v>
      </c>
      <c r="C5150">
        <v>1638</v>
      </c>
      <c r="D5150">
        <v>5149</v>
      </c>
      <c r="E5150">
        <v>1</v>
      </c>
      <c r="F5150" s="8" t="str">
        <f t="shared" si="160"/>
        <v>insert into Inventario values (5149,12,1638,5149,1);</v>
      </c>
    </row>
    <row r="5151" spans="1:6" x14ac:dyDescent="0.25">
      <c r="A5151" s="8">
        <f t="shared" si="161"/>
        <v>5150</v>
      </c>
      <c r="B5151">
        <v>15</v>
      </c>
      <c r="C5151">
        <v>1950</v>
      </c>
      <c r="D5151">
        <v>5150</v>
      </c>
      <c r="E5151">
        <v>2</v>
      </c>
      <c r="F5151" s="8" t="str">
        <f t="shared" si="160"/>
        <v>insert into Inventario values (5150,15,1950,5150,2);</v>
      </c>
    </row>
    <row r="5152" spans="1:6" x14ac:dyDescent="0.25">
      <c r="A5152" s="8">
        <f t="shared" si="161"/>
        <v>5151</v>
      </c>
      <c r="B5152">
        <v>20</v>
      </c>
      <c r="C5152">
        <v>2652</v>
      </c>
      <c r="D5152">
        <v>5151</v>
      </c>
      <c r="E5152">
        <v>3</v>
      </c>
      <c r="F5152" s="8" t="str">
        <f t="shared" si="160"/>
        <v>insert into Inventario values (5151,20,2652,5151,3);</v>
      </c>
    </row>
    <row r="5153" spans="1:6" x14ac:dyDescent="0.25">
      <c r="A5153" s="8">
        <f t="shared" si="161"/>
        <v>5152</v>
      </c>
      <c r="B5153">
        <v>6</v>
      </c>
      <c r="C5153">
        <v>780</v>
      </c>
      <c r="D5153">
        <v>5152</v>
      </c>
      <c r="E5153">
        <v>4</v>
      </c>
      <c r="F5153" s="8" t="str">
        <f t="shared" si="160"/>
        <v>insert into Inventario values (5152,6,780,5152,4);</v>
      </c>
    </row>
    <row r="5154" spans="1:6" x14ac:dyDescent="0.25">
      <c r="A5154" s="8">
        <f t="shared" si="161"/>
        <v>5153</v>
      </c>
      <c r="B5154">
        <v>11</v>
      </c>
      <c r="C5154">
        <v>1404</v>
      </c>
      <c r="D5154">
        <v>5153</v>
      </c>
      <c r="E5154">
        <v>5</v>
      </c>
      <c r="F5154" s="8" t="str">
        <f t="shared" si="160"/>
        <v>insert into Inventario values (5153,11,1404,5153,5);</v>
      </c>
    </row>
    <row r="5155" spans="1:6" x14ac:dyDescent="0.25">
      <c r="A5155" s="8">
        <f t="shared" si="161"/>
        <v>5154</v>
      </c>
      <c r="B5155">
        <v>8</v>
      </c>
      <c r="C5155">
        <v>1014</v>
      </c>
      <c r="D5155">
        <v>5154</v>
      </c>
      <c r="E5155">
        <v>6</v>
      </c>
      <c r="F5155" s="8" t="str">
        <f t="shared" si="160"/>
        <v>insert into Inventario values (5154,8,1014,5154,6);</v>
      </c>
    </row>
    <row r="5156" spans="1:6" x14ac:dyDescent="0.25">
      <c r="A5156" s="8">
        <f t="shared" si="161"/>
        <v>5155</v>
      </c>
      <c r="B5156">
        <v>7</v>
      </c>
      <c r="C5156">
        <v>858</v>
      </c>
      <c r="D5156">
        <v>5155</v>
      </c>
      <c r="E5156">
        <v>7</v>
      </c>
      <c r="F5156" s="8" t="str">
        <f t="shared" si="160"/>
        <v>insert into Inventario values (5155,7,858,5155,7);</v>
      </c>
    </row>
    <row r="5157" spans="1:6" x14ac:dyDescent="0.25">
      <c r="A5157" s="8">
        <f t="shared" si="161"/>
        <v>5156</v>
      </c>
      <c r="B5157">
        <v>11</v>
      </c>
      <c r="C5157">
        <v>1404</v>
      </c>
      <c r="D5157">
        <v>5156</v>
      </c>
      <c r="E5157">
        <v>8</v>
      </c>
      <c r="F5157" s="8" t="str">
        <f t="shared" si="160"/>
        <v>insert into Inventario values (5156,11,1404,5156,8);</v>
      </c>
    </row>
    <row r="5158" spans="1:6" x14ac:dyDescent="0.25">
      <c r="A5158" s="8">
        <f t="shared" si="161"/>
        <v>5157</v>
      </c>
      <c r="B5158">
        <v>11</v>
      </c>
      <c r="C5158">
        <v>1482</v>
      </c>
      <c r="D5158">
        <v>5157</v>
      </c>
      <c r="E5158">
        <v>9</v>
      </c>
      <c r="F5158" s="8" t="str">
        <f t="shared" si="160"/>
        <v>insert into Inventario values (5157,11,1482,5157,9);</v>
      </c>
    </row>
    <row r="5159" spans="1:6" x14ac:dyDescent="0.25">
      <c r="A5159" s="8">
        <f t="shared" si="161"/>
        <v>5158</v>
      </c>
      <c r="B5159">
        <v>12</v>
      </c>
      <c r="C5159">
        <v>1638</v>
      </c>
      <c r="D5159">
        <v>5158</v>
      </c>
      <c r="E5159">
        <v>10</v>
      </c>
      <c r="F5159" s="8" t="str">
        <f t="shared" si="160"/>
        <v>insert into Inventario values (5158,12,1638,5158,10);</v>
      </c>
    </row>
    <row r="5160" spans="1:6" x14ac:dyDescent="0.25">
      <c r="A5160" s="8">
        <f t="shared" si="161"/>
        <v>5159</v>
      </c>
      <c r="B5160">
        <v>8</v>
      </c>
      <c r="C5160">
        <v>1014</v>
      </c>
      <c r="D5160">
        <v>5159</v>
      </c>
      <c r="E5160">
        <v>11</v>
      </c>
      <c r="F5160" s="8" t="str">
        <f t="shared" si="160"/>
        <v>insert into Inventario values (5159,8,1014,5159,11);</v>
      </c>
    </row>
    <row r="5161" spans="1:6" x14ac:dyDescent="0.25">
      <c r="A5161" s="8">
        <f t="shared" si="161"/>
        <v>5160</v>
      </c>
      <c r="B5161">
        <v>4</v>
      </c>
      <c r="C5161">
        <v>546</v>
      </c>
      <c r="D5161">
        <v>5160</v>
      </c>
      <c r="E5161">
        <v>12</v>
      </c>
      <c r="F5161" s="8" t="str">
        <f t="shared" si="160"/>
        <v>insert into Inventario values (5160,4,546,5160,12);</v>
      </c>
    </row>
    <row r="5162" spans="1:6" x14ac:dyDescent="0.25">
      <c r="A5162" s="8">
        <f t="shared" si="161"/>
        <v>5161</v>
      </c>
      <c r="B5162">
        <v>6</v>
      </c>
      <c r="C5162">
        <v>780</v>
      </c>
      <c r="D5162">
        <v>5161</v>
      </c>
      <c r="E5162">
        <v>13</v>
      </c>
      <c r="F5162" s="8" t="str">
        <f t="shared" si="160"/>
        <v>insert into Inventario values (5161,6,780,5161,13);</v>
      </c>
    </row>
    <row r="5163" spans="1:6" x14ac:dyDescent="0.25">
      <c r="A5163" s="8">
        <f t="shared" si="161"/>
        <v>5162</v>
      </c>
      <c r="B5163">
        <v>12</v>
      </c>
      <c r="C5163">
        <v>1560</v>
      </c>
      <c r="D5163">
        <v>5162</v>
      </c>
      <c r="E5163">
        <v>14</v>
      </c>
      <c r="F5163" s="8" t="str">
        <f t="shared" si="160"/>
        <v>insert into Inventario values (5162,12,1560,5162,14);</v>
      </c>
    </row>
    <row r="5164" spans="1:6" x14ac:dyDescent="0.25">
      <c r="A5164" s="8">
        <f t="shared" si="161"/>
        <v>5163</v>
      </c>
      <c r="B5164">
        <v>13</v>
      </c>
      <c r="C5164">
        <v>1716</v>
      </c>
      <c r="D5164">
        <v>5163</v>
      </c>
      <c r="E5164">
        <v>15</v>
      </c>
      <c r="F5164" s="8" t="str">
        <f t="shared" si="160"/>
        <v>insert into Inventario values (5163,13,1716,5163,15);</v>
      </c>
    </row>
    <row r="5165" spans="1:6" x14ac:dyDescent="0.25">
      <c r="A5165" s="8">
        <f t="shared" si="161"/>
        <v>5164</v>
      </c>
      <c r="B5165">
        <v>938</v>
      </c>
      <c r="C5165">
        <v>143208</v>
      </c>
      <c r="D5165">
        <v>5164</v>
      </c>
      <c r="E5165">
        <v>16</v>
      </c>
      <c r="F5165" s="8" t="str">
        <f t="shared" si="160"/>
        <v>insert into Inventario values (5164,938,143208,5164,16);</v>
      </c>
    </row>
    <row r="5166" spans="1:6" x14ac:dyDescent="0.25">
      <c r="A5166" s="8">
        <f t="shared" si="161"/>
        <v>5165</v>
      </c>
      <c r="B5166">
        <v>1356</v>
      </c>
      <c r="C5166">
        <v>206856</v>
      </c>
      <c r="D5166">
        <v>5165</v>
      </c>
      <c r="E5166">
        <v>17</v>
      </c>
      <c r="F5166" s="8" t="str">
        <f t="shared" si="160"/>
        <v>insert into Inventario values (5165,1356,206856,5165,17);</v>
      </c>
    </row>
    <row r="5167" spans="1:6" x14ac:dyDescent="0.25">
      <c r="A5167" s="8">
        <f t="shared" si="161"/>
        <v>5166</v>
      </c>
      <c r="B5167">
        <v>1090</v>
      </c>
      <c r="C5167">
        <v>166842</v>
      </c>
      <c r="D5167">
        <v>5166</v>
      </c>
      <c r="E5167">
        <v>18</v>
      </c>
      <c r="F5167" s="8" t="str">
        <f t="shared" si="160"/>
        <v>insert into Inventario values (5166,1090,166842,5166,18);</v>
      </c>
    </row>
    <row r="5168" spans="1:6" x14ac:dyDescent="0.25">
      <c r="A5168" s="8">
        <f t="shared" si="161"/>
        <v>5167</v>
      </c>
      <c r="B5168">
        <v>1672</v>
      </c>
      <c r="C5168">
        <v>256152</v>
      </c>
      <c r="D5168">
        <v>5167</v>
      </c>
      <c r="E5168">
        <v>19</v>
      </c>
      <c r="F5168" s="8" t="str">
        <f t="shared" si="160"/>
        <v>insert into Inventario values (5167,1672,256152,5167,19);</v>
      </c>
    </row>
    <row r="5169" spans="1:6" x14ac:dyDescent="0.25">
      <c r="A5169" s="8">
        <f t="shared" si="161"/>
        <v>5168</v>
      </c>
      <c r="B5169">
        <v>1264</v>
      </c>
      <c r="C5169">
        <v>192504</v>
      </c>
      <c r="D5169">
        <v>5168</v>
      </c>
      <c r="E5169">
        <v>20</v>
      </c>
      <c r="F5169" s="8" t="str">
        <f t="shared" si="160"/>
        <v>insert into Inventario values (5168,1264,192504,5168,20);</v>
      </c>
    </row>
    <row r="5170" spans="1:6" x14ac:dyDescent="0.25">
      <c r="A5170" s="8">
        <f t="shared" si="161"/>
        <v>5169</v>
      </c>
      <c r="B5170">
        <v>1959</v>
      </c>
      <c r="C5170">
        <v>300846</v>
      </c>
      <c r="D5170">
        <v>5169</v>
      </c>
      <c r="E5170">
        <v>21</v>
      </c>
      <c r="F5170" s="8" t="str">
        <f t="shared" si="160"/>
        <v>insert into Inventario values (5169,1959,300846,5169,21);</v>
      </c>
    </row>
    <row r="5171" spans="1:6" x14ac:dyDescent="0.25">
      <c r="A5171" s="8">
        <f t="shared" si="161"/>
        <v>5170</v>
      </c>
      <c r="B5171">
        <v>1478</v>
      </c>
      <c r="C5171">
        <v>226200</v>
      </c>
      <c r="D5171">
        <v>5170</v>
      </c>
      <c r="E5171">
        <v>22</v>
      </c>
      <c r="F5171" s="8" t="str">
        <f t="shared" si="160"/>
        <v>insert into Inventario values (5170,1478,226200,5170,22);</v>
      </c>
    </row>
    <row r="5172" spans="1:6" x14ac:dyDescent="0.25">
      <c r="A5172" s="8">
        <f t="shared" si="161"/>
        <v>5171</v>
      </c>
      <c r="B5172">
        <v>2453</v>
      </c>
      <c r="C5172">
        <v>374790</v>
      </c>
      <c r="D5172">
        <v>5171</v>
      </c>
      <c r="E5172">
        <v>23</v>
      </c>
      <c r="F5172" s="8" t="str">
        <f t="shared" si="160"/>
        <v>insert into Inventario values (5171,2453,374790,5171,23);</v>
      </c>
    </row>
    <row r="5173" spans="1:6" x14ac:dyDescent="0.25">
      <c r="A5173" s="8">
        <f t="shared" si="161"/>
        <v>5172</v>
      </c>
      <c r="B5173">
        <v>19</v>
      </c>
      <c r="C5173">
        <v>2574</v>
      </c>
      <c r="D5173">
        <v>5172</v>
      </c>
      <c r="E5173">
        <v>24</v>
      </c>
      <c r="F5173" s="8" t="str">
        <f t="shared" si="160"/>
        <v>insert into Inventario values (5172,19,2574,5172,24);</v>
      </c>
    </row>
    <row r="5174" spans="1:6" x14ac:dyDescent="0.25">
      <c r="A5174" s="8">
        <f t="shared" si="161"/>
        <v>5173</v>
      </c>
      <c r="B5174">
        <v>57</v>
      </c>
      <c r="C5174">
        <v>7722</v>
      </c>
      <c r="D5174">
        <v>5173</v>
      </c>
      <c r="E5174">
        <v>25</v>
      </c>
      <c r="F5174" s="8" t="str">
        <f t="shared" si="160"/>
        <v>insert into Inventario values (5173,57,7722,5173,25);</v>
      </c>
    </row>
    <row r="5175" spans="1:6" x14ac:dyDescent="0.25">
      <c r="A5175" s="8">
        <f t="shared" si="161"/>
        <v>5174</v>
      </c>
      <c r="B5175">
        <v>65</v>
      </c>
      <c r="C5175">
        <v>8892</v>
      </c>
      <c r="D5175">
        <v>5174</v>
      </c>
      <c r="E5175">
        <v>26</v>
      </c>
      <c r="F5175" s="8" t="str">
        <f t="shared" si="160"/>
        <v>insert into Inventario values (5174,65,8892,5174,26);</v>
      </c>
    </row>
    <row r="5176" spans="1:6" x14ac:dyDescent="0.25">
      <c r="A5176" s="8">
        <f t="shared" si="161"/>
        <v>5175</v>
      </c>
      <c r="B5176">
        <v>99</v>
      </c>
      <c r="C5176">
        <v>13416</v>
      </c>
      <c r="D5176">
        <v>5175</v>
      </c>
      <c r="E5176">
        <v>27</v>
      </c>
      <c r="F5176" s="8" t="str">
        <f t="shared" si="160"/>
        <v>insert into Inventario values (5175,99,13416,5175,27);</v>
      </c>
    </row>
    <row r="5177" spans="1:6" x14ac:dyDescent="0.25">
      <c r="A5177" s="8">
        <f t="shared" si="161"/>
        <v>5176</v>
      </c>
      <c r="B5177">
        <v>180</v>
      </c>
      <c r="C5177">
        <v>27300</v>
      </c>
      <c r="D5177">
        <v>5176</v>
      </c>
      <c r="E5177">
        <v>28</v>
      </c>
      <c r="F5177" s="8" t="str">
        <f t="shared" si="160"/>
        <v>insert into Inventario values (5176,180,27300,5176,28);</v>
      </c>
    </row>
    <row r="5178" spans="1:6" x14ac:dyDescent="0.25">
      <c r="A5178" s="8">
        <f t="shared" si="161"/>
        <v>5177</v>
      </c>
      <c r="B5178">
        <v>16</v>
      </c>
      <c r="C5178">
        <v>2106</v>
      </c>
      <c r="D5178">
        <v>5177</v>
      </c>
      <c r="E5178">
        <v>29</v>
      </c>
      <c r="F5178" s="8" t="str">
        <f t="shared" si="160"/>
        <v>insert into Inventario values (5177,16,2106,5177,29);</v>
      </c>
    </row>
    <row r="5179" spans="1:6" x14ac:dyDescent="0.25">
      <c r="A5179" s="8">
        <f t="shared" si="161"/>
        <v>5178</v>
      </c>
      <c r="B5179">
        <v>215</v>
      </c>
      <c r="C5179">
        <v>31902</v>
      </c>
      <c r="D5179">
        <v>5178</v>
      </c>
      <c r="E5179">
        <v>30</v>
      </c>
      <c r="F5179" s="8" t="str">
        <f t="shared" si="160"/>
        <v>insert into Inventario values (5178,215,31902,5178,30);</v>
      </c>
    </row>
    <row r="5180" spans="1:6" x14ac:dyDescent="0.25">
      <c r="A5180" s="8">
        <f t="shared" si="161"/>
        <v>5179</v>
      </c>
      <c r="B5180">
        <v>24</v>
      </c>
      <c r="C5180">
        <v>3276</v>
      </c>
      <c r="D5180">
        <v>5179</v>
      </c>
      <c r="E5180">
        <v>31</v>
      </c>
      <c r="F5180" s="8" t="str">
        <f t="shared" si="160"/>
        <v>insert into Inventario values (5179,24,3276,5179,31);</v>
      </c>
    </row>
    <row r="5181" spans="1:6" x14ac:dyDescent="0.25">
      <c r="A5181" s="8">
        <f t="shared" si="161"/>
        <v>5180</v>
      </c>
      <c r="B5181">
        <v>32</v>
      </c>
      <c r="C5181">
        <v>4368</v>
      </c>
      <c r="D5181">
        <v>5180</v>
      </c>
      <c r="E5181">
        <v>32</v>
      </c>
      <c r="F5181" s="8" t="str">
        <f t="shared" si="160"/>
        <v>insert into Inventario values (5180,32,4368,5180,32);</v>
      </c>
    </row>
    <row r="5182" spans="1:6" x14ac:dyDescent="0.25">
      <c r="A5182" s="8">
        <f t="shared" si="161"/>
        <v>5181</v>
      </c>
      <c r="B5182">
        <v>60</v>
      </c>
      <c r="C5182">
        <v>8190</v>
      </c>
      <c r="D5182">
        <v>5181</v>
      </c>
      <c r="E5182">
        <v>33</v>
      </c>
      <c r="F5182" s="8" t="str">
        <f t="shared" si="160"/>
        <v>insert into Inventario values (5181,60,8190,5181,33);</v>
      </c>
    </row>
    <row r="5183" spans="1:6" x14ac:dyDescent="0.25">
      <c r="A5183" s="8">
        <f t="shared" si="161"/>
        <v>5182</v>
      </c>
      <c r="B5183">
        <v>425</v>
      </c>
      <c r="C5183">
        <v>66300</v>
      </c>
      <c r="D5183">
        <v>5182</v>
      </c>
      <c r="E5183">
        <v>1</v>
      </c>
      <c r="F5183" s="8" t="str">
        <f t="shared" si="160"/>
        <v>insert into Inventario values (5182,425,66300,5182,1);</v>
      </c>
    </row>
    <row r="5184" spans="1:6" x14ac:dyDescent="0.25">
      <c r="A5184" s="8">
        <f t="shared" si="161"/>
        <v>5183</v>
      </c>
      <c r="B5184">
        <v>280</v>
      </c>
      <c r="C5184">
        <v>42900</v>
      </c>
      <c r="D5184">
        <v>5183</v>
      </c>
      <c r="E5184">
        <v>2</v>
      </c>
      <c r="F5184" s="8" t="str">
        <f t="shared" si="160"/>
        <v>insert into Inventario values (5183,280,42900,5183,2);</v>
      </c>
    </row>
    <row r="5185" spans="1:6" x14ac:dyDescent="0.25">
      <c r="A5185" s="8">
        <f t="shared" si="161"/>
        <v>5184</v>
      </c>
      <c r="B5185">
        <v>180</v>
      </c>
      <c r="C5185">
        <v>25740</v>
      </c>
      <c r="D5185">
        <v>5184</v>
      </c>
      <c r="E5185">
        <v>3</v>
      </c>
      <c r="F5185" s="8" t="str">
        <f t="shared" si="160"/>
        <v>insert into Inventario values (5184,180,25740,5184,3);</v>
      </c>
    </row>
    <row r="5186" spans="1:6" x14ac:dyDescent="0.25">
      <c r="A5186" s="8">
        <f t="shared" si="161"/>
        <v>5185</v>
      </c>
      <c r="B5186">
        <v>345</v>
      </c>
      <c r="C5186">
        <v>52260</v>
      </c>
      <c r="D5186">
        <v>5185</v>
      </c>
      <c r="E5186">
        <v>4</v>
      </c>
      <c r="F5186" s="8" t="str">
        <f t="shared" si="160"/>
        <v>insert into Inventario values (5185,345,52260,5185,4);</v>
      </c>
    </row>
    <row r="5187" spans="1:6" x14ac:dyDescent="0.25">
      <c r="A5187" s="8">
        <f t="shared" si="161"/>
        <v>5186</v>
      </c>
      <c r="B5187">
        <v>56</v>
      </c>
      <c r="C5187">
        <v>7644</v>
      </c>
      <c r="D5187">
        <v>5186</v>
      </c>
      <c r="E5187">
        <v>5</v>
      </c>
      <c r="F5187" s="8" t="str">
        <f t="shared" ref="F5187:F5250" si="162">"insert into Inventario values ("&amp;A5187&amp;","&amp;B5187&amp;","&amp;C5187&amp;","&amp;D5187&amp;","&amp;E5187&amp;");"</f>
        <v>insert into Inventario values (5186,56,7644,5186,5);</v>
      </c>
    </row>
    <row r="5188" spans="1:6" x14ac:dyDescent="0.25">
      <c r="A5188" s="8">
        <f t="shared" ref="A5188:A5251" si="163">+A5187+1</f>
        <v>5187</v>
      </c>
      <c r="B5188">
        <v>757</v>
      </c>
      <c r="C5188">
        <v>114894</v>
      </c>
      <c r="D5188">
        <v>5187</v>
      </c>
      <c r="E5188">
        <v>6</v>
      </c>
      <c r="F5188" s="8" t="str">
        <f t="shared" si="162"/>
        <v>insert into Inventario values (5187,757,114894,5187,6);</v>
      </c>
    </row>
    <row r="5189" spans="1:6" x14ac:dyDescent="0.25">
      <c r="A5189" s="8">
        <f t="shared" si="163"/>
        <v>5188</v>
      </c>
      <c r="B5189">
        <v>243</v>
      </c>
      <c r="C5189">
        <v>33228</v>
      </c>
      <c r="D5189">
        <v>5188</v>
      </c>
      <c r="E5189">
        <v>7</v>
      </c>
      <c r="F5189" s="8" t="str">
        <f t="shared" si="162"/>
        <v>insert into Inventario values (5188,243,33228,5188,7);</v>
      </c>
    </row>
    <row r="5190" spans="1:6" x14ac:dyDescent="0.25">
      <c r="A5190" s="8">
        <f t="shared" si="163"/>
        <v>5189</v>
      </c>
      <c r="B5190">
        <v>273</v>
      </c>
      <c r="C5190">
        <v>41028</v>
      </c>
      <c r="D5190">
        <v>5189</v>
      </c>
      <c r="E5190">
        <v>8</v>
      </c>
      <c r="F5190" s="8" t="str">
        <f t="shared" si="162"/>
        <v>insert into Inventario values (5189,273,41028,5189,8);</v>
      </c>
    </row>
    <row r="5191" spans="1:6" x14ac:dyDescent="0.25">
      <c r="A5191" s="8">
        <f t="shared" si="163"/>
        <v>5190</v>
      </c>
      <c r="B5191">
        <v>355</v>
      </c>
      <c r="C5191">
        <v>52260</v>
      </c>
      <c r="D5191">
        <v>5190</v>
      </c>
      <c r="E5191">
        <v>9</v>
      </c>
      <c r="F5191" s="8" t="str">
        <f t="shared" si="162"/>
        <v>insert into Inventario values (5190,355,52260,5190,9);</v>
      </c>
    </row>
    <row r="5192" spans="1:6" x14ac:dyDescent="0.25">
      <c r="A5192" s="8">
        <f t="shared" si="163"/>
        <v>5191</v>
      </c>
      <c r="B5192">
        <v>279</v>
      </c>
      <c r="C5192">
        <v>41964</v>
      </c>
      <c r="D5192">
        <v>5191</v>
      </c>
      <c r="E5192">
        <v>10</v>
      </c>
      <c r="F5192" s="8" t="str">
        <f t="shared" si="162"/>
        <v>insert into Inventario values (5191,279,41964,5191,10);</v>
      </c>
    </row>
    <row r="5193" spans="1:6" x14ac:dyDescent="0.25">
      <c r="A5193" s="8">
        <f t="shared" si="163"/>
        <v>5192</v>
      </c>
      <c r="B5193">
        <v>209</v>
      </c>
      <c r="C5193">
        <v>30966</v>
      </c>
      <c r="D5193">
        <v>5192</v>
      </c>
      <c r="E5193">
        <v>11</v>
      </c>
      <c r="F5193" s="8" t="str">
        <f t="shared" si="162"/>
        <v>insert into Inventario values (5192,209,30966,5192,11);</v>
      </c>
    </row>
    <row r="5194" spans="1:6" x14ac:dyDescent="0.25">
      <c r="A5194" s="8">
        <f t="shared" si="163"/>
        <v>5193</v>
      </c>
      <c r="B5194">
        <v>199</v>
      </c>
      <c r="C5194">
        <v>30186</v>
      </c>
      <c r="D5194">
        <v>5193</v>
      </c>
      <c r="E5194">
        <v>12</v>
      </c>
      <c r="F5194" s="8" t="str">
        <f t="shared" si="162"/>
        <v>insert into Inventario values (5193,199,30186,5193,12);</v>
      </c>
    </row>
    <row r="5195" spans="1:6" x14ac:dyDescent="0.25">
      <c r="A5195" s="8">
        <f t="shared" si="163"/>
        <v>5194</v>
      </c>
      <c r="B5195">
        <v>505</v>
      </c>
      <c r="C5195">
        <v>77142</v>
      </c>
      <c r="D5195">
        <v>5194</v>
      </c>
      <c r="E5195">
        <v>13</v>
      </c>
      <c r="F5195" s="8" t="str">
        <f t="shared" si="162"/>
        <v>insert into Inventario values (5194,505,77142,5194,13);</v>
      </c>
    </row>
    <row r="5196" spans="1:6" x14ac:dyDescent="0.25">
      <c r="A5196" s="8">
        <f t="shared" si="163"/>
        <v>5195</v>
      </c>
      <c r="B5196">
        <v>351</v>
      </c>
      <c r="C5196">
        <v>53118</v>
      </c>
      <c r="D5196">
        <v>5195</v>
      </c>
      <c r="E5196">
        <v>14</v>
      </c>
      <c r="F5196" s="8" t="str">
        <f t="shared" si="162"/>
        <v>insert into Inventario values (5195,351,53118,5195,14);</v>
      </c>
    </row>
    <row r="5197" spans="1:6" x14ac:dyDescent="0.25">
      <c r="A5197" s="8">
        <f t="shared" si="163"/>
        <v>5196</v>
      </c>
      <c r="B5197">
        <v>230</v>
      </c>
      <c r="C5197">
        <v>35880</v>
      </c>
      <c r="D5197">
        <v>5196</v>
      </c>
      <c r="E5197">
        <v>15</v>
      </c>
      <c r="F5197" s="8" t="str">
        <f t="shared" si="162"/>
        <v>insert into Inventario values (5196,230,35880,5196,15);</v>
      </c>
    </row>
    <row r="5198" spans="1:6" x14ac:dyDescent="0.25">
      <c r="A5198" s="8">
        <f t="shared" si="163"/>
        <v>5197</v>
      </c>
      <c r="B5198">
        <v>374</v>
      </c>
      <c r="C5198">
        <v>58344</v>
      </c>
      <c r="D5198">
        <v>5197</v>
      </c>
      <c r="E5198">
        <v>16</v>
      </c>
      <c r="F5198" s="8" t="str">
        <f t="shared" si="162"/>
        <v>insert into Inventario values (5197,374,58344,5197,16);</v>
      </c>
    </row>
    <row r="5199" spans="1:6" x14ac:dyDescent="0.25">
      <c r="A5199" s="8">
        <f t="shared" si="163"/>
        <v>5198</v>
      </c>
      <c r="B5199">
        <v>385.5</v>
      </c>
      <c r="C5199">
        <v>60138</v>
      </c>
      <c r="D5199">
        <v>5198</v>
      </c>
      <c r="E5199">
        <v>17</v>
      </c>
      <c r="F5199" s="8" t="str">
        <f t="shared" si="162"/>
        <v>insert into Inventario values (5198,385.5,60138,5198,17);</v>
      </c>
    </row>
    <row r="5200" spans="1:6" x14ac:dyDescent="0.25">
      <c r="A5200" s="8">
        <f t="shared" si="163"/>
        <v>5199</v>
      </c>
      <c r="B5200">
        <v>38</v>
      </c>
      <c r="C5200">
        <v>5148</v>
      </c>
      <c r="D5200">
        <v>5199</v>
      </c>
      <c r="E5200">
        <v>18</v>
      </c>
      <c r="F5200" s="8" t="str">
        <f t="shared" si="162"/>
        <v>insert into Inventario values (5199,38,5148,5199,18);</v>
      </c>
    </row>
    <row r="5201" spans="1:6" x14ac:dyDescent="0.25">
      <c r="A5201" s="8">
        <f t="shared" si="163"/>
        <v>5200</v>
      </c>
      <c r="B5201">
        <v>76</v>
      </c>
      <c r="C5201">
        <v>10452</v>
      </c>
      <c r="D5201">
        <v>5200</v>
      </c>
      <c r="E5201">
        <v>19</v>
      </c>
      <c r="F5201" s="8" t="str">
        <f t="shared" si="162"/>
        <v>insert into Inventario values (5200,76,10452,5200,19);</v>
      </c>
    </row>
    <row r="5202" spans="1:6" x14ac:dyDescent="0.25">
      <c r="A5202" s="8">
        <f t="shared" si="163"/>
        <v>5201</v>
      </c>
      <c r="B5202">
        <v>205</v>
      </c>
      <c r="C5202">
        <v>30420</v>
      </c>
      <c r="D5202">
        <v>5201</v>
      </c>
      <c r="E5202">
        <v>20</v>
      </c>
      <c r="F5202" s="8" t="str">
        <f t="shared" si="162"/>
        <v>insert into Inventario values (5201,205,30420,5201,20);</v>
      </c>
    </row>
    <row r="5203" spans="1:6" x14ac:dyDescent="0.25">
      <c r="A5203" s="8">
        <f t="shared" si="163"/>
        <v>5202</v>
      </c>
      <c r="B5203">
        <v>102</v>
      </c>
      <c r="C5203">
        <v>14040</v>
      </c>
      <c r="D5203">
        <v>5202</v>
      </c>
      <c r="E5203">
        <v>21</v>
      </c>
      <c r="F5203" s="8" t="str">
        <f t="shared" si="162"/>
        <v>insert into Inventario values (5202,102,14040,5202,21);</v>
      </c>
    </row>
    <row r="5204" spans="1:6" x14ac:dyDescent="0.25">
      <c r="A5204" s="8">
        <f t="shared" si="163"/>
        <v>5203</v>
      </c>
      <c r="B5204">
        <v>291</v>
      </c>
      <c r="C5204">
        <v>39780</v>
      </c>
      <c r="D5204">
        <v>5203</v>
      </c>
      <c r="E5204">
        <v>22</v>
      </c>
      <c r="F5204" s="8" t="str">
        <f t="shared" si="162"/>
        <v>insert into Inventario values (5203,291,39780,5203,22);</v>
      </c>
    </row>
    <row r="5205" spans="1:6" x14ac:dyDescent="0.25">
      <c r="A5205" s="8">
        <f t="shared" si="163"/>
        <v>5204</v>
      </c>
      <c r="B5205">
        <v>325</v>
      </c>
      <c r="C5205">
        <v>50700</v>
      </c>
      <c r="D5205">
        <v>5204</v>
      </c>
      <c r="E5205">
        <v>23</v>
      </c>
      <c r="F5205" s="8" t="str">
        <f t="shared" si="162"/>
        <v>insert into Inventario values (5204,325,50700,5204,23);</v>
      </c>
    </row>
    <row r="5206" spans="1:6" x14ac:dyDescent="0.25">
      <c r="A5206" s="8">
        <f t="shared" si="163"/>
        <v>5205</v>
      </c>
      <c r="B5206">
        <v>227</v>
      </c>
      <c r="C5206">
        <v>31512</v>
      </c>
      <c r="D5206">
        <v>5205</v>
      </c>
      <c r="E5206">
        <v>24</v>
      </c>
      <c r="F5206" s="8" t="str">
        <f t="shared" si="162"/>
        <v>insert into Inventario values (5205,227,31512,5205,24);</v>
      </c>
    </row>
    <row r="5207" spans="1:6" x14ac:dyDescent="0.25">
      <c r="A5207" s="8">
        <f t="shared" si="163"/>
        <v>5206</v>
      </c>
      <c r="B5207">
        <v>270</v>
      </c>
      <c r="C5207">
        <v>36894</v>
      </c>
      <c r="D5207">
        <v>5206</v>
      </c>
      <c r="E5207">
        <v>25</v>
      </c>
      <c r="F5207" s="8" t="str">
        <f t="shared" si="162"/>
        <v>insert into Inventario values (5206,270,36894,5206,25);</v>
      </c>
    </row>
    <row r="5208" spans="1:6" x14ac:dyDescent="0.25">
      <c r="A5208" s="8">
        <f t="shared" si="163"/>
        <v>5207</v>
      </c>
      <c r="B5208">
        <v>245</v>
      </c>
      <c r="C5208">
        <v>36660</v>
      </c>
      <c r="D5208">
        <v>5207</v>
      </c>
      <c r="E5208">
        <v>26</v>
      </c>
      <c r="F5208" s="8" t="str">
        <f t="shared" si="162"/>
        <v>insert into Inventario values (5207,245,36660,5207,26);</v>
      </c>
    </row>
    <row r="5209" spans="1:6" x14ac:dyDescent="0.25">
      <c r="A5209" s="8">
        <f t="shared" si="163"/>
        <v>5208</v>
      </c>
      <c r="B5209">
        <v>285</v>
      </c>
      <c r="C5209">
        <v>42900</v>
      </c>
      <c r="D5209">
        <v>5208</v>
      </c>
      <c r="E5209">
        <v>27</v>
      </c>
      <c r="F5209" s="8" t="str">
        <f t="shared" si="162"/>
        <v>insert into Inventario values (5208,285,42900,5208,27);</v>
      </c>
    </row>
    <row r="5210" spans="1:6" x14ac:dyDescent="0.25">
      <c r="A5210" s="8">
        <f t="shared" si="163"/>
        <v>5209</v>
      </c>
      <c r="B5210">
        <v>135</v>
      </c>
      <c r="C5210">
        <v>19500</v>
      </c>
      <c r="D5210">
        <v>5209</v>
      </c>
      <c r="E5210">
        <v>28</v>
      </c>
      <c r="F5210" s="8" t="str">
        <f t="shared" si="162"/>
        <v>insert into Inventario values (5209,135,19500,5209,28);</v>
      </c>
    </row>
    <row r="5211" spans="1:6" x14ac:dyDescent="0.25">
      <c r="A5211" s="8">
        <f t="shared" si="163"/>
        <v>5210</v>
      </c>
      <c r="B5211">
        <v>113</v>
      </c>
      <c r="C5211">
        <v>15444</v>
      </c>
      <c r="D5211">
        <v>5210</v>
      </c>
      <c r="E5211">
        <v>29</v>
      </c>
      <c r="F5211" s="8" t="str">
        <f t="shared" si="162"/>
        <v>insert into Inventario values (5210,113,15444,5210,29);</v>
      </c>
    </row>
    <row r="5212" spans="1:6" x14ac:dyDescent="0.25">
      <c r="A5212" s="8">
        <f t="shared" si="163"/>
        <v>5211</v>
      </c>
      <c r="B5212">
        <v>61</v>
      </c>
      <c r="C5212">
        <v>8346</v>
      </c>
      <c r="D5212">
        <v>5211</v>
      </c>
      <c r="E5212">
        <v>30</v>
      </c>
      <c r="F5212" s="8" t="str">
        <f t="shared" si="162"/>
        <v>insert into Inventario values (5211,61,8346,5211,30);</v>
      </c>
    </row>
    <row r="5213" spans="1:6" x14ac:dyDescent="0.25">
      <c r="A5213" s="8">
        <f t="shared" si="163"/>
        <v>5212</v>
      </c>
      <c r="B5213">
        <v>61</v>
      </c>
      <c r="C5213">
        <v>8268</v>
      </c>
      <c r="D5213">
        <v>5212</v>
      </c>
      <c r="E5213">
        <v>31</v>
      </c>
      <c r="F5213" s="8" t="str">
        <f t="shared" si="162"/>
        <v>insert into Inventario values (5212,61,8268,5212,31);</v>
      </c>
    </row>
    <row r="5214" spans="1:6" x14ac:dyDescent="0.25">
      <c r="A5214" s="8">
        <f t="shared" si="163"/>
        <v>5213</v>
      </c>
      <c r="B5214">
        <v>61</v>
      </c>
      <c r="C5214">
        <v>8268</v>
      </c>
      <c r="D5214">
        <v>5213</v>
      </c>
      <c r="E5214">
        <v>32</v>
      </c>
      <c r="F5214" s="8" t="str">
        <f t="shared" si="162"/>
        <v>insert into Inventario values (5213,61,8268,5213,32);</v>
      </c>
    </row>
    <row r="5215" spans="1:6" x14ac:dyDescent="0.25">
      <c r="A5215" s="8">
        <f t="shared" si="163"/>
        <v>5214</v>
      </c>
      <c r="B5215">
        <v>61</v>
      </c>
      <c r="C5215">
        <v>8346</v>
      </c>
      <c r="D5215">
        <v>5214</v>
      </c>
      <c r="E5215">
        <v>33</v>
      </c>
      <c r="F5215" s="8" t="str">
        <f t="shared" si="162"/>
        <v>insert into Inventario values (5214,61,8346,5214,33);</v>
      </c>
    </row>
    <row r="5216" spans="1:6" x14ac:dyDescent="0.25">
      <c r="A5216" s="8">
        <f t="shared" si="163"/>
        <v>5215</v>
      </c>
      <c r="B5216">
        <v>195</v>
      </c>
      <c r="C5216">
        <v>28860</v>
      </c>
      <c r="D5216">
        <v>5215</v>
      </c>
      <c r="E5216">
        <v>1</v>
      </c>
      <c r="F5216" s="8" t="str">
        <f t="shared" si="162"/>
        <v>insert into Inventario values (5215,195,28860,5215,1);</v>
      </c>
    </row>
    <row r="5217" spans="1:6" x14ac:dyDescent="0.25">
      <c r="A5217" s="8">
        <f t="shared" si="163"/>
        <v>5216</v>
      </c>
      <c r="B5217">
        <v>215</v>
      </c>
      <c r="C5217">
        <v>31980</v>
      </c>
      <c r="D5217">
        <v>5216</v>
      </c>
      <c r="E5217">
        <v>2</v>
      </c>
      <c r="F5217" s="8" t="str">
        <f t="shared" si="162"/>
        <v>insert into Inventario values (5216,215,31980,5216,2);</v>
      </c>
    </row>
    <row r="5218" spans="1:6" x14ac:dyDescent="0.25">
      <c r="A5218" s="8">
        <f t="shared" si="163"/>
        <v>5217</v>
      </c>
      <c r="B5218">
        <v>195</v>
      </c>
      <c r="C5218">
        <v>28860</v>
      </c>
      <c r="D5218">
        <v>5217</v>
      </c>
      <c r="E5218">
        <v>3</v>
      </c>
      <c r="F5218" s="8" t="str">
        <f t="shared" si="162"/>
        <v>insert into Inventario values (5217,195,28860,5217,3);</v>
      </c>
    </row>
    <row r="5219" spans="1:6" x14ac:dyDescent="0.25">
      <c r="A5219" s="8">
        <f t="shared" si="163"/>
        <v>5218</v>
      </c>
      <c r="B5219">
        <v>130</v>
      </c>
      <c r="C5219">
        <v>18720</v>
      </c>
      <c r="D5219">
        <v>5218</v>
      </c>
      <c r="E5219">
        <v>4</v>
      </c>
      <c r="F5219" s="8" t="str">
        <f t="shared" si="162"/>
        <v>insert into Inventario values (5218,130,18720,5218,4);</v>
      </c>
    </row>
    <row r="5220" spans="1:6" x14ac:dyDescent="0.25">
      <c r="A5220" s="8">
        <f t="shared" si="163"/>
        <v>5219</v>
      </c>
      <c r="B5220">
        <v>1778</v>
      </c>
      <c r="C5220">
        <v>274248</v>
      </c>
      <c r="D5220">
        <v>5219</v>
      </c>
      <c r="E5220">
        <v>5</v>
      </c>
      <c r="F5220" s="8" t="str">
        <f t="shared" si="162"/>
        <v>insert into Inventario values (5219,1778,274248,5219,5);</v>
      </c>
    </row>
    <row r="5221" spans="1:6" x14ac:dyDescent="0.25">
      <c r="A5221" s="8">
        <f t="shared" si="163"/>
        <v>5220</v>
      </c>
      <c r="B5221">
        <v>1950</v>
      </c>
      <c r="C5221">
        <v>304200</v>
      </c>
      <c r="D5221">
        <v>5220</v>
      </c>
      <c r="E5221">
        <v>6</v>
      </c>
      <c r="F5221" s="8" t="str">
        <f t="shared" si="162"/>
        <v>insert into Inventario values (5220,1950,304200,5220,6);</v>
      </c>
    </row>
    <row r="5222" spans="1:6" x14ac:dyDescent="0.25">
      <c r="A5222" s="8">
        <f t="shared" si="163"/>
        <v>5221</v>
      </c>
      <c r="B5222">
        <v>106</v>
      </c>
      <c r="C5222">
        <v>14586</v>
      </c>
      <c r="D5222">
        <v>5221</v>
      </c>
      <c r="E5222">
        <v>7</v>
      </c>
      <c r="F5222" s="8" t="str">
        <f t="shared" si="162"/>
        <v>insert into Inventario values (5221,106,14586,5221,7);</v>
      </c>
    </row>
    <row r="5223" spans="1:6" x14ac:dyDescent="0.25">
      <c r="A5223" s="8">
        <f t="shared" si="163"/>
        <v>5222</v>
      </c>
      <c r="B5223">
        <v>1135</v>
      </c>
      <c r="C5223">
        <v>175500</v>
      </c>
      <c r="D5223">
        <v>5222</v>
      </c>
      <c r="E5223">
        <v>8</v>
      </c>
      <c r="F5223" s="8" t="str">
        <f t="shared" si="162"/>
        <v>insert into Inventario values (5222,1135,175500,5222,8);</v>
      </c>
    </row>
    <row r="5224" spans="1:6" x14ac:dyDescent="0.25">
      <c r="A5224" s="8">
        <f t="shared" si="163"/>
        <v>5223</v>
      </c>
      <c r="B5224">
        <v>1385</v>
      </c>
      <c r="C5224">
        <v>214500</v>
      </c>
      <c r="D5224">
        <v>5223</v>
      </c>
      <c r="E5224">
        <v>9</v>
      </c>
      <c r="F5224" s="8" t="str">
        <f t="shared" si="162"/>
        <v>insert into Inventario values (5223,1385,214500,5223,9);</v>
      </c>
    </row>
    <row r="5225" spans="1:6" x14ac:dyDescent="0.25">
      <c r="A5225" s="8">
        <f t="shared" si="163"/>
        <v>5224</v>
      </c>
      <c r="B5225">
        <v>535</v>
      </c>
      <c r="C5225">
        <v>81900</v>
      </c>
      <c r="D5225">
        <v>5224</v>
      </c>
      <c r="E5225">
        <v>10</v>
      </c>
      <c r="F5225" s="8" t="str">
        <f t="shared" si="162"/>
        <v>insert into Inventario values (5224,535,81900,5224,10);</v>
      </c>
    </row>
    <row r="5226" spans="1:6" x14ac:dyDescent="0.25">
      <c r="A5226" s="8">
        <f t="shared" si="163"/>
        <v>5225</v>
      </c>
      <c r="B5226">
        <v>2</v>
      </c>
      <c r="C5226">
        <v>234</v>
      </c>
      <c r="D5226">
        <v>5225</v>
      </c>
      <c r="E5226">
        <v>11</v>
      </c>
      <c r="F5226" s="8" t="str">
        <f t="shared" si="162"/>
        <v>insert into Inventario values (5225,2,234,5225,11);</v>
      </c>
    </row>
    <row r="5227" spans="1:6" x14ac:dyDescent="0.25">
      <c r="A5227" s="8">
        <f t="shared" si="163"/>
        <v>5226</v>
      </c>
      <c r="B5227">
        <v>4</v>
      </c>
      <c r="C5227">
        <v>468</v>
      </c>
      <c r="D5227">
        <v>5226</v>
      </c>
      <c r="E5227">
        <v>12</v>
      </c>
      <c r="F5227" s="8" t="str">
        <f t="shared" si="162"/>
        <v>insert into Inventario values (5226,4,468,5226,12);</v>
      </c>
    </row>
    <row r="5228" spans="1:6" x14ac:dyDescent="0.25">
      <c r="A5228" s="8">
        <f t="shared" si="163"/>
        <v>5227</v>
      </c>
      <c r="B5228">
        <v>4</v>
      </c>
      <c r="C5228">
        <v>468</v>
      </c>
      <c r="D5228">
        <v>5227</v>
      </c>
      <c r="E5228">
        <v>13</v>
      </c>
      <c r="F5228" s="8" t="str">
        <f t="shared" si="162"/>
        <v>insert into Inventario values (5227,4,468,5227,13);</v>
      </c>
    </row>
    <row r="5229" spans="1:6" x14ac:dyDescent="0.25">
      <c r="A5229" s="8">
        <f t="shared" si="163"/>
        <v>5228</v>
      </c>
      <c r="B5229">
        <v>6</v>
      </c>
      <c r="C5229">
        <v>780</v>
      </c>
      <c r="D5229">
        <v>5228</v>
      </c>
      <c r="E5229">
        <v>14</v>
      </c>
      <c r="F5229" s="8" t="str">
        <f t="shared" si="162"/>
        <v>insert into Inventario values (5228,6,780,5228,14);</v>
      </c>
    </row>
    <row r="5230" spans="1:6" x14ac:dyDescent="0.25">
      <c r="A5230" s="8">
        <f t="shared" si="163"/>
        <v>5229</v>
      </c>
      <c r="B5230">
        <v>15</v>
      </c>
      <c r="C5230">
        <v>1950</v>
      </c>
      <c r="D5230">
        <v>5229</v>
      </c>
      <c r="E5230">
        <v>15</v>
      </c>
      <c r="F5230" s="8" t="str">
        <f t="shared" si="162"/>
        <v>insert into Inventario values (5229,15,1950,5229,15);</v>
      </c>
    </row>
    <row r="5231" spans="1:6" x14ac:dyDescent="0.25">
      <c r="A5231" s="8">
        <f t="shared" si="163"/>
        <v>5230</v>
      </c>
      <c r="B5231">
        <v>16</v>
      </c>
      <c r="C5231">
        <v>2184</v>
      </c>
      <c r="D5231">
        <v>5230</v>
      </c>
      <c r="E5231">
        <v>16</v>
      </c>
      <c r="F5231" s="8" t="str">
        <f t="shared" si="162"/>
        <v>insert into Inventario values (5230,16,2184,5230,16);</v>
      </c>
    </row>
    <row r="5232" spans="1:6" x14ac:dyDescent="0.25">
      <c r="A5232" s="8">
        <f t="shared" si="163"/>
        <v>5231</v>
      </c>
      <c r="B5232">
        <v>29</v>
      </c>
      <c r="C5232">
        <v>3900</v>
      </c>
      <c r="D5232">
        <v>5231</v>
      </c>
      <c r="E5232">
        <v>17</v>
      </c>
      <c r="F5232" s="8" t="str">
        <f t="shared" si="162"/>
        <v>insert into Inventario values (5231,29,3900,5231,17);</v>
      </c>
    </row>
    <row r="5233" spans="1:6" x14ac:dyDescent="0.25">
      <c r="A5233" s="8">
        <f t="shared" si="163"/>
        <v>5232</v>
      </c>
      <c r="B5233">
        <v>2</v>
      </c>
      <c r="C5233">
        <v>234</v>
      </c>
      <c r="D5233">
        <v>5232</v>
      </c>
      <c r="E5233">
        <v>18</v>
      </c>
      <c r="F5233" s="8" t="str">
        <f t="shared" si="162"/>
        <v>insert into Inventario values (5232,2,234,5232,18);</v>
      </c>
    </row>
    <row r="5234" spans="1:6" x14ac:dyDescent="0.25">
      <c r="A5234" s="8">
        <f t="shared" si="163"/>
        <v>5233</v>
      </c>
      <c r="B5234">
        <v>63</v>
      </c>
      <c r="C5234">
        <v>8580</v>
      </c>
      <c r="D5234">
        <v>5233</v>
      </c>
      <c r="E5234">
        <v>19</v>
      </c>
      <c r="F5234" s="8" t="str">
        <f t="shared" si="162"/>
        <v>insert into Inventario values (5233,63,8580,5233,19);</v>
      </c>
    </row>
    <row r="5235" spans="1:6" x14ac:dyDescent="0.25">
      <c r="A5235" s="8">
        <f t="shared" si="163"/>
        <v>5234</v>
      </c>
      <c r="B5235">
        <v>4</v>
      </c>
      <c r="C5235">
        <v>468</v>
      </c>
      <c r="D5235">
        <v>5234</v>
      </c>
      <c r="E5235">
        <v>20</v>
      </c>
      <c r="F5235" s="8" t="str">
        <f t="shared" si="162"/>
        <v>insert into Inventario values (5234,4,468,5234,20);</v>
      </c>
    </row>
    <row r="5236" spans="1:6" x14ac:dyDescent="0.25">
      <c r="A5236" s="8">
        <f t="shared" si="163"/>
        <v>5235</v>
      </c>
      <c r="B5236">
        <v>8</v>
      </c>
      <c r="C5236">
        <v>858</v>
      </c>
      <c r="D5236">
        <v>5235</v>
      </c>
      <c r="E5236">
        <v>21</v>
      </c>
      <c r="F5236" s="8" t="str">
        <f t="shared" si="162"/>
        <v>insert into Inventario values (5235,8,858,5235,21);</v>
      </c>
    </row>
    <row r="5237" spans="1:6" x14ac:dyDescent="0.25">
      <c r="A5237" s="8">
        <f t="shared" si="163"/>
        <v>5236</v>
      </c>
      <c r="B5237">
        <v>10</v>
      </c>
      <c r="C5237">
        <v>1326</v>
      </c>
      <c r="D5237">
        <v>5236</v>
      </c>
      <c r="E5237">
        <v>22</v>
      </c>
      <c r="F5237" s="8" t="str">
        <f t="shared" si="162"/>
        <v>insert into Inventario values (5236,10,1326,5236,22);</v>
      </c>
    </row>
    <row r="5238" spans="1:6" x14ac:dyDescent="0.25">
      <c r="A5238" s="8">
        <f t="shared" si="163"/>
        <v>5237</v>
      </c>
      <c r="B5238">
        <v>8</v>
      </c>
      <c r="C5238">
        <v>1092</v>
      </c>
      <c r="D5238">
        <v>5237</v>
      </c>
      <c r="E5238">
        <v>23</v>
      </c>
      <c r="F5238" s="8" t="str">
        <f t="shared" si="162"/>
        <v>insert into Inventario values (5237,8,1092,5237,23);</v>
      </c>
    </row>
    <row r="5239" spans="1:6" x14ac:dyDescent="0.25">
      <c r="A5239" s="8">
        <f t="shared" si="163"/>
        <v>5238</v>
      </c>
      <c r="B5239">
        <v>9</v>
      </c>
      <c r="C5239">
        <v>1170</v>
      </c>
      <c r="D5239">
        <v>5238</v>
      </c>
      <c r="E5239">
        <v>24</v>
      </c>
      <c r="F5239" s="8" t="str">
        <f t="shared" si="162"/>
        <v>insert into Inventario values (5238,9,1170,5238,24);</v>
      </c>
    </row>
    <row r="5240" spans="1:6" x14ac:dyDescent="0.25">
      <c r="A5240" s="8">
        <f t="shared" si="163"/>
        <v>5239</v>
      </c>
      <c r="B5240">
        <v>7</v>
      </c>
      <c r="C5240">
        <v>936</v>
      </c>
      <c r="D5240">
        <v>5239</v>
      </c>
      <c r="E5240">
        <v>25</v>
      </c>
      <c r="F5240" s="8" t="str">
        <f t="shared" si="162"/>
        <v>insert into Inventario values (5239,7,936,5239,25);</v>
      </c>
    </row>
    <row r="5241" spans="1:6" x14ac:dyDescent="0.25">
      <c r="A5241" s="8">
        <f t="shared" si="163"/>
        <v>5240</v>
      </c>
      <c r="B5241">
        <v>3</v>
      </c>
      <c r="C5241">
        <v>234</v>
      </c>
      <c r="D5241">
        <v>5240</v>
      </c>
      <c r="E5241">
        <v>26</v>
      </c>
      <c r="F5241" s="8" t="str">
        <f t="shared" si="162"/>
        <v>insert into Inventario values (5240,3,234,5240,26);</v>
      </c>
    </row>
    <row r="5242" spans="1:6" x14ac:dyDescent="0.25">
      <c r="A5242" s="8">
        <f t="shared" si="163"/>
        <v>5241</v>
      </c>
      <c r="B5242">
        <v>4</v>
      </c>
      <c r="C5242">
        <v>312</v>
      </c>
      <c r="D5242">
        <v>5241</v>
      </c>
      <c r="E5242">
        <v>27</v>
      </c>
      <c r="F5242" s="8" t="str">
        <f t="shared" si="162"/>
        <v>insert into Inventario values (5241,4,312,5241,27);</v>
      </c>
    </row>
    <row r="5243" spans="1:6" x14ac:dyDescent="0.25">
      <c r="A5243" s="8">
        <f t="shared" si="163"/>
        <v>5242</v>
      </c>
      <c r="B5243">
        <v>7</v>
      </c>
      <c r="C5243">
        <v>858</v>
      </c>
      <c r="D5243">
        <v>5242</v>
      </c>
      <c r="E5243">
        <v>28</v>
      </c>
      <c r="F5243" s="8" t="str">
        <f t="shared" si="162"/>
        <v>insert into Inventario values (5242,7,858,5242,28);</v>
      </c>
    </row>
    <row r="5244" spans="1:6" x14ac:dyDescent="0.25">
      <c r="A5244" s="8">
        <f t="shared" si="163"/>
        <v>5243</v>
      </c>
      <c r="B5244">
        <v>5</v>
      </c>
      <c r="C5244">
        <v>624</v>
      </c>
      <c r="D5244">
        <v>5243</v>
      </c>
      <c r="E5244">
        <v>29</v>
      </c>
      <c r="F5244" s="8" t="str">
        <f t="shared" si="162"/>
        <v>insert into Inventario values (5243,5,624,5243,29);</v>
      </c>
    </row>
    <row r="5245" spans="1:6" x14ac:dyDescent="0.25">
      <c r="A5245" s="8">
        <f t="shared" si="163"/>
        <v>5244</v>
      </c>
      <c r="B5245">
        <v>7</v>
      </c>
      <c r="C5245">
        <v>780</v>
      </c>
      <c r="D5245">
        <v>5244</v>
      </c>
      <c r="E5245">
        <v>30</v>
      </c>
      <c r="F5245" s="8" t="str">
        <f t="shared" si="162"/>
        <v>insert into Inventario values (5244,7,780,5244,30);</v>
      </c>
    </row>
    <row r="5246" spans="1:6" x14ac:dyDescent="0.25">
      <c r="A5246" s="8">
        <f t="shared" si="163"/>
        <v>5245</v>
      </c>
      <c r="B5246">
        <v>5</v>
      </c>
      <c r="C5246">
        <v>624</v>
      </c>
      <c r="D5246">
        <v>5245</v>
      </c>
      <c r="E5246">
        <v>31</v>
      </c>
      <c r="F5246" s="8" t="str">
        <f t="shared" si="162"/>
        <v>insert into Inventario values (5245,5,624,5245,31);</v>
      </c>
    </row>
    <row r="5247" spans="1:6" x14ac:dyDescent="0.25">
      <c r="A5247" s="8">
        <f t="shared" si="163"/>
        <v>5246</v>
      </c>
      <c r="B5247">
        <v>10</v>
      </c>
      <c r="C5247">
        <v>1248</v>
      </c>
      <c r="D5247">
        <v>5246</v>
      </c>
      <c r="E5247">
        <v>32</v>
      </c>
      <c r="F5247" s="8" t="str">
        <f t="shared" si="162"/>
        <v>insert into Inventario values (5246,10,1248,5246,32);</v>
      </c>
    </row>
    <row r="5248" spans="1:6" x14ac:dyDescent="0.25">
      <c r="A5248" s="8">
        <f t="shared" si="163"/>
        <v>5247</v>
      </c>
      <c r="B5248">
        <v>7</v>
      </c>
      <c r="C5248">
        <v>702</v>
      </c>
      <c r="D5248">
        <v>5247</v>
      </c>
      <c r="E5248">
        <v>33</v>
      </c>
      <c r="F5248" s="8" t="str">
        <f t="shared" si="162"/>
        <v>insert into Inventario values (5247,7,702,5247,33);</v>
      </c>
    </row>
    <row r="5249" spans="1:6" x14ac:dyDescent="0.25">
      <c r="A5249" s="8">
        <f t="shared" si="163"/>
        <v>5248</v>
      </c>
      <c r="B5249">
        <v>10</v>
      </c>
      <c r="C5249">
        <v>1170</v>
      </c>
      <c r="D5249">
        <v>5248</v>
      </c>
      <c r="E5249">
        <v>1</v>
      </c>
      <c r="F5249" s="8" t="str">
        <f t="shared" si="162"/>
        <v>insert into Inventario values (5248,10,1170,5248,1);</v>
      </c>
    </row>
    <row r="5250" spans="1:6" x14ac:dyDescent="0.25">
      <c r="A5250" s="8">
        <f t="shared" si="163"/>
        <v>5249</v>
      </c>
      <c r="B5250">
        <v>4</v>
      </c>
      <c r="C5250">
        <v>468</v>
      </c>
      <c r="D5250">
        <v>5249</v>
      </c>
      <c r="E5250">
        <v>2</v>
      </c>
      <c r="F5250" s="8" t="str">
        <f t="shared" si="162"/>
        <v>insert into Inventario values (5249,4,468,5249,2);</v>
      </c>
    </row>
    <row r="5251" spans="1:6" x14ac:dyDescent="0.25">
      <c r="A5251" s="8">
        <f t="shared" si="163"/>
        <v>5250</v>
      </c>
      <c r="B5251">
        <v>5</v>
      </c>
      <c r="C5251">
        <v>546</v>
      </c>
      <c r="D5251">
        <v>5250</v>
      </c>
      <c r="E5251">
        <v>3</v>
      </c>
      <c r="F5251" s="8" t="str">
        <f t="shared" ref="F5251:F5314" si="164">"insert into Inventario values ("&amp;A5251&amp;","&amp;B5251&amp;","&amp;C5251&amp;","&amp;D5251&amp;","&amp;E5251&amp;");"</f>
        <v>insert into Inventario values (5250,5,546,5250,3);</v>
      </c>
    </row>
    <row r="5252" spans="1:6" x14ac:dyDescent="0.25">
      <c r="A5252" s="8">
        <f t="shared" ref="A5252:A5315" si="165">+A5251+1</f>
        <v>5251</v>
      </c>
      <c r="B5252">
        <v>8</v>
      </c>
      <c r="C5252">
        <v>780</v>
      </c>
      <c r="D5252">
        <v>5251</v>
      </c>
      <c r="E5252">
        <v>4</v>
      </c>
      <c r="F5252" s="8" t="str">
        <f t="shared" si="164"/>
        <v>insert into Inventario values (5251,8,780,5251,4);</v>
      </c>
    </row>
    <row r="5253" spans="1:6" x14ac:dyDescent="0.25">
      <c r="A5253" s="8">
        <f t="shared" si="165"/>
        <v>5252</v>
      </c>
      <c r="B5253">
        <v>16</v>
      </c>
      <c r="C5253">
        <v>2028</v>
      </c>
      <c r="D5253">
        <v>5252</v>
      </c>
      <c r="E5253">
        <v>5</v>
      </c>
      <c r="F5253" s="8" t="str">
        <f t="shared" si="164"/>
        <v>insert into Inventario values (5252,16,2028,5252,5);</v>
      </c>
    </row>
    <row r="5254" spans="1:6" x14ac:dyDescent="0.25">
      <c r="A5254" s="8">
        <f t="shared" si="165"/>
        <v>5253</v>
      </c>
      <c r="B5254">
        <v>32</v>
      </c>
      <c r="C5254">
        <v>4212</v>
      </c>
      <c r="D5254">
        <v>5253</v>
      </c>
      <c r="E5254">
        <v>6</v>
      </c>
      <c r="F5254" s="8" t="str">
        <f t="shared" si="164"/>
        <v>insert into Inventario values (5253,32,4212,5253,6);</v>
      </c>
    </row>
    <row r="5255" spans="1:6" x14ac:dyDescent="0.25">
      <c r="A5255" s="8">
        <f t="shared" si="165"/>
        <v>5254</v>
      </c>
      <c r="B5255">
        <v>3</v>
      </c>
      <c r="C5255">
        <v>390</v>
      </c>
      <c r="D5255">
        <v>5254</v>
      </c>
      <c r="E5255">
        <v>7</v>
      </c>
      <c r="F5255" s="8" t="str">
        <f t="shared" si="164"/>
        <v>insert into Inventario values (5254,3,390,5254,7);</v>
      </c>
    </row>
    <row r="5256" spans="1:6" x14ac:dyDescent="0.25">
      <c r="A5256" s="8">
        <f t="shared" si="165"/>
        <v>5255</v>
      </c>
      <c r="B5256">
        <v>52</v>
      </c>
      <c r="C5256">
        <v>7020</v>
      </c>
      <c r="D5256">
        <v>5255</v>
      </c>
      <c r="E5256">
        <v>8</v>
      </c>
      <c r="F5256" s="8" t="str">
        <f t="shared" si="164"/>
        <v>insert into Inventario values (5255,52,7020,5255,8);</v>
      </c>
    </row>
    <row r="5257" spans="1:6" x14ac:dyDescent="0.25">
      <c r="A5257" s="8">
        <f t="shared" si="165"/>
        <v>5256</v>
      </c>
      <c r="B5257">
        <v>6</v>
      </c>
      <c r="C5257">
        <v>702</v>
      </c>
      <c r="D5257">
        <v>5256</v>
      </c>
      <c r="E5257">
        <v>9</v>
      </c>
      <c r="F5257" s="8" t="str">
        <f t="shared" si="164"/>
        <v>insert into Inventario values (5256,6,702,5256,9);</v>
      </c>
    </row>
    <row r="5258" spans="1:6" x14ac:dyDescent="0.25">
      <c r="A5258" s="8">
        <f t="shared" si="165"/>
        <v>5257</v>
      </c>
      <c r="B5258">
        <v>19</v>
      </c>
      <c r="C5258">
        <v>2496</v>
      </c>
      <c r="D5258">
        <v>5257</v>
      </c>
      <c r="E5258">
        <v>10</v>
      </c>
      <c r="F5258" s="8" t="str">
        <f t="shared" si="164"/>
        <v>insert into Inventario values (5257,19,2496,5257,10);</v>
      </c>
    </row>
    <row r="5259" spans="1:6" x14ac:dyDescent="0.25">
      <c r="A5259" s="8">
        <f t="shared" si="165"/>
        <v>5258</v>
      </c>
      <c r="B5259">
        <v>52</v>
      </c>
      <c r="C5259">
        <v>7020</v>
      </c>
      <c r="D5259">
        <v>5258</v>
      </c>
      <c r="E5259">
        <v>11</v>
      </c>
      <c r="F5259" s="8" t="str">
        <f t="shared" si="164"/>
        <v>insert into Inventario values (5258,52,7020,5258,11);</v>
      </c>
    </row>
    <row r="5260" spans="1:6" x14ac:dyDescent="0.25">
      <c r="A5260" s="8">
        <f t="shared" si="165"/>
        <v>5259</v>
      </c>
      <c r="B5260">
        <v>4</v>
      </c>
      <c r="C5260">
        <v>546</v>
      </c>
      <c r="D5260">
        <v>5259</v>
      </c>
      <c r="E5260">
        <v>12</v>
      </c>
      <c r="F5260" s="8" t="str">
        <f t="shared" si="164"/>
        <v>insert into Inventario values (5259,4,546,5259,12);</v>
      </c>
    </row>
    <row r="5261" spans="1:6" x14ac:dyDescent="0.25">
      <c r="A5261" s="8">
        <f t="shared" si="165"/>
        <v>5260</v>
      </c>
      <c r="B5261">
        <v>10</v>
      </c>
      <c r="C5261">
        <v>1170</v>
      </c>
      <c r="D5261">
        <v>5260</v>
      </c>
      <c r="E5261">
        <v>13</v>
      </c>
      <c r="F5261" s="8" t="str">
        <f t="shared" si="164"/>
        <v>insert into Inventario values (5260,10,1170,5260,13);</v>
      </c>
    </row>
    <row r="5262" spans="1:6" x14ac:dyDescent="0.25">
      <c r="A5262" s="8">
        <f t="shared" si="165"/>
        <v>5261</v>
      </c>
      <c r="B5262">
        <v>6</v>
      </c>
      <c r="C5262">
        <v>780</v>
      </c>
      <c r="D5262">
        <v>5261</v>
      </c>
      <c r="E5262">
        <v>14</v>
      </c>
      <c r="F5262" s="8" t="str">
        <f t="shared" si="164"/>
        <v>insert into Inventario values (5261,6,780,5261,14);</v>
      </c>
    </row>
    <row r="5263" spans="1:6" x14ac:dyDescent="0.25">
      <c r="A5263" s="8">
        <f t="shared" si="165"/>
        <v>5262</v>
      </c>
      <c r="B5263">
        <v>9</v>
      </c>
      <c r="C5263">
        <v>1170</v>
      </c>
      <c r="D5263">
        <v>5262</v>
      </c>
      <c r="E5263">
        <v>15</v>
      </c>
      <c r="F5263" s="8" t="str">
        <f t="shared" si="164"/>
        <v>insert into Inventario values (5262,9,1170,5262,15);</v>
      </c>
    </row>
    <row r="5264" spans="1:6" x14ac:dyDescent="0.25">
      <c r="A5264" s="8">
        <f t="shared" si="165"/>
        <v>5263</v>
      </c>
      <c r="B5264">
        <v>11</v>
      </c>
      <c r="C5264">
        <v>1404</v>
      </c>
      <c r="D5264">
        <v>5263</v>
      </c>
      <c r="E5264">
        <v>16</v>
      </c>
      <c r="F5264" s="8" t="str">
        <f t="shared" si="164"/>
        <v>insert into Inventario values (5263,11,1404,5263,16);</v>
      </c>
    </row>
    <row r="5265" spans="1:6" x14ac:dyDescent="0.25">
      <c r="A5265" s="8">
        <f t="shared" si="165"/>
        <v>5264</v>
      </c>
      <c r="B5265">
        <v>8</v>
      </c>
      <c r="C5265">
        <v>1014</v>
      </c>
      <c r="D5265">
        <v>5264</v>
      </c>
      <c r="E5265">
        <v>17</v>
      </c>
      <c r="F5265" s="8" t="str">
        <f t="shared" si="164"/>
        <v>insert into Inventario values (5264,8,1014,5264,17);</v>
      </c>
    </row>
    <row r="5266" spans="1:6" x14ac:dyDescent="0.25">
      <c r="A5266" s="8">
        <f t="shared" si="165"/>
        <v>5265</v>
      </c>
      <c r="B5266">
        <v>15</v>
      </c>
      <c r="C5266">
        <v>1950</v>
      </c>
      <c r="D5266">
        <v>5265</v>
      </c>
      <c r="E5266">
        <v>18</v>
      </c>
      <c r="F5266" s="8" t="str">
        <f t="shared" si="164"/>
        <v>insert into Inventario values (5265,15,1950,5265,18);</v>
      </c>
    </row>
    <row r="5267" spans="1:6" x14ac:dyDescent="0.25">
      <c r="A5267" s="8">
        <f t="shared" si="165"/>
        <v>5266</v>
      </c>
      <c r="B5267">
        <v>6</v>
      </c>
      <c r="C5267">
        <v>780</v>
      </c>
      <c r="D5267">
        <v>5266</v>
      </c>
      <c r="E5267">
        <v>19</v>
      </c>
      <c r="F5267" s="8" t="str">
        <f t="shared" si="164"/>
        <v>insert into Inventario values (5266,6,780,5266,19);</v>
      </c>
    </row>
    <row r="5268" spans="1:6" x14ac:dyDescent="0.25">
      <c r="A5268" s="8">
        <f t="shared" si="165"/>
        <v>5267</v>
      </c>
      <c r="B5268">
        <v>23</v>
      </c>
      <c r="C5268">
        <v>3120</v>
      </c>
      <c r="D5268">
        <v>5267</v>
      </c>
      <c r="E5268">
        <v>20</v>
      </c>
      <c r="F5268" s="8" t="str">
        <f t="shared" si="164"/>
        <v>insert into Inventario values (5267,23,3120,5267,20);</v>
      </c>
    </row>
    <row r="5269" spans="1:6" x14ac:dyDescent="0.25">
      <c r="A5269" s="8">
        <f t="shared" si="165"/>
        <v>5268</v>
      </c>
      <c r="B5269">
        <v>19</v>
      </c>
      <c r="C5269">
        <v>2496</v>
      </c>
      <c r="D5269">
        <v>5268</v>
      </c>
      <c r="E5269">
        <v>21</v>
      </c>
      <c r="F5269" s="8" t="str">
        <f t="shared" si="164"/>
        <v>insert into Inventario values (5268,19,2496,5268,21);</v>
      </c>
    </row>
    <row r="5270" spans="1:6" x14ac:dyDescent="0.25">
      <c r="A5270" s="8">
        <f t="shared" si="165"/>
        <v>5269</v>
      </c>
      <c r="B5270">
        <v>30</v>
      </c>
      <c r="C5270">
        <v>4056</v>
      </c>
      <c r="D5270">
        <v>5269</v>
      </c>
      <c r="E5270">
        <v>22</v>
      </c>
      <c r="F5270" s="8" t="str">
        <f t="shared" si="164"/>
        <v>insert into Inventario values (5269,30,4056,5269,22);</v>
      </c>
    </row>
    <row r="5271" spans="1:6" x14ac:dyDescent="0.25">
      <c r="A5271" s="8">
        <f t="shared" si="165"/>
        <v>5270</v>
      </c>
      <c r="B5271">
        <v>12</v>
      </c>
      <c r="C5271">
        <v>1638</v>
      </c>
      <c r="D5271">
        <v>5270</v>
      </c>
      <c r="E5271">
        <v>23</v>
      </c>
      <c r="F5271" s="8" t="str">
        <f t="shared" si="164"/>
        <v>insert into Inventario values (5270,12,1638,5270,23);</v>
      </c>
    </row>
    <row r="5272" spans="1:6" x14ac:dyDescent="0.25">
      <c r="A5272" s="8">
        <f t="shared" si="165"/>
        <v>5271</v>
      </c>
      <c r="B5272">
        <v>15</v>
      </c>
      <c r="C5272">
        <v>1872</v>
      </c>
      <c r="D5272">
        <v>5271</v>
      </c>
      <c r="E5272">
        <v>24</v>
      </c>
      <c r="F5272" s="8" t="str">
        <f t="shared" si="164"/>
        <v>insert into Inventario values (5271,15,1872,5271,24);</v>
      </c>
    </row>
    <row r="5273" spans="1:6" x14ac:dyDescent="0.25">
      <c r="A5273" s="8">
        <f t="shared" si="165"/>
        <v>5272</v>
      </c>
      <c r="B5273">
        <v>12</v>
      </c>
      <c r="C5273">
        <v>1638</v>
      </c>
      <c r="D5273">
        <v>5272</v>
      </c>
      <c r="E5273">
        <v>25</v>
      </c>
      <c r="F5273" s="8" t="str">
        <f t="shared" si="164"/>
        <v>insert into Inventario values (5272,12,1638,5272,25);</v>
      </c>
    </row>
    <row r="5274" spans="1:6" x14ac:dyDescent="0.25">
      <c r="A5274" s="8">
        <f t="shared" si="165"/>
        <v>5273</v>
      </c>
      <c r="B5274">
        <v>21</v>
      </c>
      <c r="C5274">
        <v>2808</v>
      </c>
      <c r="D5274">
        <v>5273</v>
      </c>
      <c r="E5274">
        <v>26</v>
      </c>
      <c r="F5274" s="8" t="str">
        <f t="shared" si="164"/>
        <v>insert into Inventario values (5273,21,2808,5273,26);</v>
      </c>
    </row>
    <row r="5275" spans="1:6" x14ac:dyDescent="0.25">
      <c r="A5275" s="8">
        <f t="shared" si="165"/>
        <v>5274</v>
      </c>
      <c r="B5275">
        <v>695</v>
      </c>
      <c r="C5275">
        <v>106860</v>
      </c>
      <c r="D5275">
        <v>5274</v>
      </c>
      <c r="E5275">
        <v>27</v>
      </c>
      <c r="F5275" s="8" t="str">
        <f t="shared" si="164"/>
        <v>insert into Inventario values (5274,695,106860,5274,27);</v>
      </c>
    </row>
    <row r="5276" spans="1:6" x14ac:dyDescent="0.25">
      <c r="A5276" s="8">
        <f t="shared" si="165"/>
        <v>5275</v>
      </c>
      <c r="B5276">
        <v>695</v>
      </c>
      <c r="C5276">
        <v>106860</v>
      </c>
      <c r="D5276">
        <v>5275</v>
      </c>
      <c r="E5276">
        <v>28</v>
      </c>
      <c r="F5276" s="8" t="str">
        <f t="shared" si="164"/>
        <v>insert into Inventario values (5275,695,106860,5275,28);</v>
      </c>
    </row>
    <row r="5277" spans="1:6" x14ac:dyDescent="0.25">
      <c r="A5277" s="8">
        <f t="shared" si="165"/>
        <v>5276</v>
      </c>
      <c r="B5277">
        <v>361</v>
      </c>
      <c r="C5277">
        <v>56316</v>
      </c>
      <c r="D5277">
        <v>5276</v>
      </c>
      <c r="E5277">
        <v>29</v>
      </c>
      <c r="F5277" s="8" t="str">
        <f t="shared" si="164"/>
        <v>insert into Inventario values (5276,361,56316,5276,29);</v>
      </c>
    </row>
    <row r="5278" spans="1:6" x14ac:dyDescent="0.25">
      <c r="A5278" s="8">
        <f t="shared" si="165"/>
        <v>5277</v>
      </c>
      <c r="B5278">
        <v>182</v>
      </c>
      <c r="C5278">
        <v>25116</v>
      </c>
      <c r="D5278">
        <v>5277</v>
      </c>
      <c r="E5278">
        <v>30</v>
      </c>
      <c r="F5278" s="8" t="str">
        <f t="shared" si="164"/>
        <v>insert into Inventario values (5277,182,25116,5277,30);</v>
      </c>
    </row>
    <row r="5279" spans="1:6" x14ac:dyDescent="0.25">
      <c r="A5279" s="8">
        <f t="shared" si="165"/>
        <v>5278</v>
      </c>
      <c r="B5279">
        <v>10</v>
      </c>
      <c r="C5279">
        <v>1248</v>
      </c>
      <c r="D5279">
        <v>5278</v>
      </c>
      <c r="E5279">
        <v>31</v>
      </c>
      <c r="F5279" s="8" t="str">
        <f t="shared" si="164"/>
        <v>insert into Inventario values (5278,10,1248,5278,31);</v>
      </c>
    </row>
    <row r="5280" spans="1:6" x14ac:dyDescent="0.25">
      <c r="A5280" s="8">
        <f t="shared" si="165"/>
        <v>5279</v>
      </c>
      <c r="B5280">
        <v>27</v>
      </c>
      <c r="C5280">
        <v>3588</v>
      </c>
      <c r="D5280">
        <v>5279</v>
      </c>
      <c r="E5280">
        <v>32</v>
      </c>
      <c r="F5280" s="8" t="str">
        <f t="shared" si="164"/>
        <v>insert into Inventario values (5279,27,3588,5279,32);</v>
      </c>
    </row>
    <row r="5281" spans="1:6" x14ac:dyDescent="0.25">
      <c r="A5281" s="8">
        <f t="shared" si="165"/>
        <v>5280</v>
      </c>
      <c r="B5281">
        <v>32</v>
      </c>
      <c r="C5281">
        <v>4368</v>
      </c>
      <c r="D5281">
        <v>5280</v>
      </c>
      <c r="E5281">
        <v>33</v>
      </c>
      <c r="F5281" s="8" t="str">
        <f t="shared" si="164"/>
        <v>insert into Inventario values (5280,32,4368,5280,33);</v>
      </c>
    </row>
    <row r="5282" spans="1:6" x14ac:dyDescent="0.25">
      <c r="A5282" s="8">
        <f t="shared" si="165"/>
        <v>5281</v>
      </c>
      <c r="B5282">
        <v>3</v>
      </c>
      <c r="C5282">
        <v>312</v>
      </c>
      <c r="D5282">
        <v>5281</v>
      </c>
      <c r="E5282">
        <v>1</v>
      </c>
      <c r="F5282" s="8" t="str">
        <f t="shared" si="164"/>
        <v>insert into Inventario values (5281,3,312,5281,1);</v>
      </c>
    </row>
    <row r="5283" spans="1:6" x14ac:dyDescent="0.25">
      <c r="A5283" s="8">
        <f t="shared" si="165"/>
        <v>5282</v>
      </c>
      <c r="B5283">
        <v>5</v>
      </c>
      <c r="C5283">
        <v>624</v>
      </c>
      <c r="D5283">
        <v>5282</v>
      </c>
      <c r="E5283">
        <v>2</v>
      </c>
      <c r="F5283" s="8" t="str">
        <f t="shared" si="164"/>
        <v>insert into Inventario values (5282,5,624,5282,2);</v>
      </c>
    </row>
    <row r="5284" spans="1:6" x14ac:dyDescent="0.25">
      <c r="A5284" s="8">
        <f t="shared" si="165"/>
        <v>5283</v>
      </c>
      <c r="B5284">
        <v>6</v>
      </c>
      <c r="C5284">
        <v>624</v>
      </c>
      <c r="D5284">
        <v>5283</v>
      </c>
      <c r="E5284">
        <v>3</v>
      </c>
      <c r="F5284" s="8" t="str">
        <f t="shared" si="164"/>
        <v>insert into Inventario values (5283,6,624,5283,3);</v>
      </c>
    </row>
    <row r="5285" spans="1:6" x14ac:dyDescent="0.25">
      <c r="A5285" s="8">
        <f t="shared" si="165"/>
        <v>5284</v>
      </c>
      <c r="B5285">
        <v>8</v>
      </c>
      <c r="C5285">
        <v>624</v>
      </c>
      <c r="D5285">
        <v>5284</v>
      </c>
      <c r="E5285">
        <v>4</v>
      </c>
      <c r="F5285" s="8" t="str">
        <f t="shared" si="164"/>
        <v>insert into Inventario values (5284,8,624,5284,4);</v>
      </c>
    </row>
    <row r="5286" spans="1:6" x14ac:dyDescent="0.25">
      <c r="A5286" s="8">
        <f t="shared" si="165"/>
        <v>5285</v>
      </c>
      <c r="B5286">
        <v>13</v>
      </c>
      <c r="C5286">
        <v>1716</v>
      </c>
      <c r="D5286">
        <v>5285</v>
      </c>
      <c r="E5286">
        <v>5</v>
      </c>
      <c r="F5286" s="8" t="str">
        <f t="shared" si="164"/>
        <v>insert into Inventario values (5285,13,1716,5285,5);</v>
      </c>
    </row>
    <row r="5287" spans="1:6" x14ac:dyDescent="0.25">
      <c r="A5287" s="8">
        <f t="shared" si="165"/>
        <v>5286</v>
      </c>
      <c r="B5287">
        <v>18</v>
      </c>
      <c r="C5287">
        <v>2340</v>
      </c>
      <c r="D5287">
        <v>5286</v>
      </c>
      <c r="E5287">
        <v>6</v>
      </c>
      <c r="F5287" s="8" t="str">
        <f t="shared" si="164"/>
        <v>insert into Inventario values (5286,18,2340,5286,6);</v>
      </c>
    </row>
    <row r="5288" spans="1:6" x14ac:dyDescent="0.25">
      <c r="A5288" s="8">
        <f t="shared" si="165"/>
        <v>5287</v>
      </c>
      <c r="B5288">
        <v>25</v>
      </c>
      <c r="C5288">
        <v>3354</v>
      </c>
      <c r="D5288">
        <v>5287</v>
      </c>
      <c r="E5288">
        <v>7</v>
      </c>
      <c r="F5288" s="8" t="str">
        <f t="shared" si="164"/>
        <v>insert into Inventario values (5287,25,3354,5287,7);</v>
      </c>
    </row>
    <row r="5289" spans="1:6" x14ac:dyDescent="0.25">
      <c r="A5289" s="8">
        <f t="shared" si="165"/>
        <v>5288</v>
      </c>
      <c r="B5289">
        <v>23</v>
      </c>
      <c r="C5289">
        <v>3120</v>
      </c>
      <c r="D5289">
        <v>5288</v>
      </c>
      <c r="E5289">
        <v>8</v>
      </c>
      <c r="F5289" s="8" t="str">
        <f t="shared" si="164"/>
        <v>insert into Inventario values (5288,23,3120,5288,8);</v>
      </c>
    </row>
    <row r="5290" spans="1:6" x14ac:dyDescent="0.25">
      <c r="A5290" s="8">
        <f t="shared" si="165"/>
        <v>5289</v>
      </c>
      <c r="B5290">
        <v>5</v>
      </c>
      <c r="C5290">
        <v>546</v>
      </c>
      <c r="D5290">
        <v>5289</v>
      </c>
      <c r="E5290">
        <v>9</v>
      </c>
      <c r="F5290" s="8" t="str">
        <f t="shared" si="164"/>
        <v>insert into Inventario values (5289,5,546,5289,9);</v>
      </c>
    </row>
    <row r="5291" spans="1:6" x14ac:dyDescent="0.25">
      <c r="A5291" s="8">
        <f t="shared" si="165"/>
        <v>5290</v>
      </c>
      <c r="B5291">
        <v>23</v>
      </c>
      <c r="C5291">
        <v>3120</v>
      </c>
      <c r="D5291">
        <v>5290</v>
      </c>
      <c r="E5291">
        <v>10</v>
      </c>
      <c r="F5291" s="8" t="str">
        <f t="shared" si="164"/>
        <v>insert into Inventario values (5290,23,3120,5290,10);</v>
      </c>
    </row>
    <row r="5292" spans="1:6" x14ac:dyDescent="0.25">
      <c r="A5292" s="8">
        <f t="shared" si="165"/>
        <v>5291</v>
      </c>
      <c r="B5292">
        <v>27</v>
      </c>
      <c r="C5292">
        <v>3588</v>
      </c>
      <c r="D5292">
        <v>5291</v>
      </c>
      <c r="E5292">
        <v>11</v>
      </c>
      <c r="F5292" s="8" t="str">
        <f t="shared" si="164"/>
        <v>insert into Inventario values (5291,27,3588,5291,11);</v>
      </c>
    </row>
    <row r="5293" spans="1:6" x14ac:dyDescent="0.25">
      <c r="A5293" s="8">
        <f t="shared" si="165"/>
        <v>5292</v>
      </c>
      <c r="B5293">
        <v>6</v>
      </c>
      <c r="C5293">
        <v>780</v>
      </c>
      <c r="D5293">
        <v>5292</v>
      </c>
      <c r="E5293">
        <v>12</v>
      </c>
      <c r="F5293" s="8" t="str">
        <f t="shared" si="164"/>
        <v>insert into Inventario values (5292,6,780,5292,12);</v>
      </c>
    </row>
    <row r="5294" spans="1:6" x14ac:dyDescent="0.25">
      <c r="A5294" s="8">
        <f t="shared" si="165"/>
        <v>5293</v>
      </c>
      <c r="B5294">
        <v>11</v>
      </c>
      <c r="C5294">
        <v>1404</v>
      </c>
      <c r="D5294">
        <v>5293</v>
      </c>
      <c r="E5294">
        <v>13</v>
      </c>
      <c r="F5294" s="8" t="str">
        <f t="shared" si="164"/>
        <v>insert into Inventario values (5293,11,1404,5293,13);</v>
      </c>
    </row>
    <row r="5295" spans="1:6" x14ac:dyDescent="0.25">
      <c r="A5295" s="8">
        <f t="shared" si="165"/>
        <v>5294</v>
      </c>
      <c r="B5295">
        <v>9</v>
      </c>
      <c r="C5295">
        <v>1092</v>
      </c>
      <c r="D5295">
        <v>5294</v>
      </c>
      <c r="E5295">
        <v>14</v>
      </c>
      <c r="F5295" s="8" t="str">
        <f t="shared" si="164"/>
        <v>insert into Inventario values (5294,9,1092,5294,14);</v>
      </c>
    </row>
    <row r="5296" spans="1:6" x14ac:dyDescent="0.25">
      <c r="A5296" s="8">
        <f t="shared" si="165"/>
        <v>5295</v>
      </c>
      <c r="B5296">
        <v>8</v>
      </c>
      <c r="C5296">
        <v>780</v>
      </c>
      <c r="D5296">
        <v>5295</v>
      </c>
      <c r="E5296">
        <v>15</v>
      </c>
      <c r="F5296" s="8" t="str">
        <f t="shared" si="164"/>
        <v>insert into Inventario values (5295,8,780,5295,15);</v>
      </c>
    </row>
    <row r="5297" spans="1:6" x14ac:dyDescent="0.25">
      <c r="A5297" s="8">
        <f t="shared" si="165"/>
        <v>5296</v>
      </c>
      <c r="B5297">
        <v>21</v>
      </c>
      <c r="C5297">
        <v>2808</v>
      </c>
      <c r="D5297">
        <v>5296</v>
      </c>
      <c r="E5297">
        <v>16</v>
      </c>
      <c r="F5297" s="8" t="str">
        <f t="shared" si="164"/>
        <v>insert into Inventario values (5296,21,2808,5296,16);</v>
      </c>
    </row>
    <row r="5298" spans="1:6" x14ac:dyDescent="0.25">
      <c r="A5298" s="8">
        <f t="shared" si="165"/>
        <v>5297</v>
      </c>
      <c r="B5298">
        <v>219</v>
      </c>
      <c r="C5298">
        <v>30420</v>
      </c>
      <c r="D5298">
        <v>5297</v>
      </c>
      <c r="E5298">
        <v>17</v>
      </c>
      <c r="F5298" s="8" t="str">
        <f t="shared" si="164"/>
        <v>insert into Inventario values (5297,219,30420,5297,17);</v>
      </c>
    </row>
    <row r="5299" spans="1:6" x14ac:dyDescent="0.25">
      <c r="A5299" s="8">
        <f t="shared" si="165"/>
        <v>5298</v>
      </c>
      <c r="B5299">
        <v>205</v>
      </c>
      <c r="C5299">
        <v>28938</v>
      </c>
      <c r="D5299">
        <v>5298</v>
      </c>
      <c r="E5299">
        <v>18</v>
      </c>
      <c r="F5299" s="8" t="str">
        <f t="shared" si="164"/>
        <v>insert into Inventario values (5298,205,28938,5298,18);</v>
      </c>
    </row>
    <row r="5300" spans="1:6" x14ac:dyDescent="0.25">
      <c r="A5300" s="8">
        <f t="shared" si="165"/>
        <v>5299</v>
      </c>
      <c r="B5300">
        <v>57</v>
      </c>
      <c r="C5300">
        <v>7722</v>
      </c>
      <c r="D5300">
        <v>5299</v>
      </c>
      <c r="E5300">
        <v>19</v>
      </c>
      <c r="F5300" s="8" t="str">
        <f t="shared" si="164"/>
        <v>insert into Inventario values (5299,57,7722,5299,19);</v>
      </c>
    </row>
    <row r="5301" spans="1:6" x14ac:dyDescent="0.25">
      <c r="A5301" s="8">
        <f t="shared" si="165"/>
        <v>5300</v>
      </c>
      <c r="B5301">
        <v>69</v>
      </c>
      <c r="C5301">
        <v>9516</v>
      </c>
      <c r="D5301">
        <v>5300</v>
      </c>
      <c r="E5301">
        <v>20</v>
      </c>
      <c r="F5301" s="8" t="str">
        <f t="shared" si="164"/>
        <v>insert into Inventario values (5300,69,9516,5300,20);</v>
      </c>
    </row>
    <row r="5302" spans="1:6" x14ac:dyDescent="0.25">
      <c r="A5302" s="8">
        <f t="shared" si="165"/>
        <v>5301</v>
      </c>
      <c r="B5302">
        <v>45</v>
      </c>
      <c r="C5302">
        <v>6162</v>
      </c>
      <c r="D5302">
        <v>5301</v>
      </c>
      <c r="E5302">
        <v>21</v>
      </c>
      <c r="F5302" s="8" t="str">
        <f t="shared" si="164"/>
        <v>insert into Inventario values (5301,45,6162,5301,21);</v>
      </c>
    </row>
    <row r="5303" spans="1:6" x14ac:dyDescent="0.25">
      <c r="A5303" s="8">
        <f t="shared" si="165"/>
        <v>5302</v>
      </c>
      <c r="B5303">
        <v>97</v>
      </c>
      <c r="C5303">
        <v>13260</v>
      </c>
      <c r="D5303">
        <v>5302</v>
      </c>
      <c r="E5303">
        <v>22</v>
      </c>
      <c r="F5303" s="8" t="str">
        <f t="shared" si="164"/>
        <v>insert into Inventario values (5302,97,13260,5302,22);</v>
      </c>
    </row>
    <row r="5304" spans="1:6" x14ac:dyDescent="0.25">
      <c r="A5304" s="8">
        <f t="shared" si="165"/>
        <v>5303</v>
      </c>
      <c r="B5304">
        <v>17</v>
      </c>
      <c r="C5304">
        <v>2262</v>
      </c>
      <c r="D5304">
        <v>5303</v>
      </c>
      <c r="E5304">
        <v>23</v>
      </c>
      <c r="F5304" s="8" t="str">
        <f t="shared" si="164"/>
        <v>insert into Inventario values (5303,17,2262,5303,23);</v>
      </c>
    </row>
    <row r="5305" spans="1:6" x14ac:dyDescent="0.25">
      <c r="A5305" s="8">
        <f t="shared" si="165"/>
        <v>5304</v>
      </c>
      <c r="B5305">
        <v>8</v>
      </c>
      <c r="C5305">
        <v>1092</v>
      </c>
      <c r="D5305">
        <v>5304</v>
      </c>
      <c r="E5305">
        <v>24</v>
      </c>
      <c r="F5305" s="8" t="str">
        <f t="shared" si="164"/>
        <v>insert into Inventario values (5304,8,1092,5304,24);</v>
      </c>
    </row>
    <row r="5306" spans="1:6" x14ac:dyDescent="0.25">
      <c r="A5306" s="8">
        <f t="shared" si="165"/>
        <v>5305</v>
      </c>
      <c r="B5306">
        <v>10</v>
      </c>
      <c r="C5306">
        <v>1326</v>
      </c>
      <c r="D5306">
        <v>5305</v>
      </c>
      <c r="E5306">
        <v>25</v>
      </c>
      <c r="F5306" s="8" t="str">
        <f t="shared" si="164"/>
        <v>insert into Inventario values (5305,10,1326,5305,25);</v>
      </c>
    </row>
    <row r="5307" spans="1:6" x14ac:dyDescent="0.25">
      <c r="A5307" s="8">
        <f t="shared" si="165"/>
        <v>5306</v>
      </c>
      <c r="B5307">
        <v>11</v>
      </c>
      <c r="C5307">
        <v>1482</v>
      </c>
      <c r="D5307">
        <v>5306</v>
      </c>
      <c r="E5307">
        <v>26</v>
      </c>
      <c r="F5307" s="8" t="str">
        <f t="shared" si="164"/>
        <v>insert into Inventario values (5306,11,1482,5306,26);</v>
      </c>
    </row>
    <row r="5308" spans="1:6" x14ac:dyDescent="0.25">
      <c r="A5308" s="8">
        <f t="shared" si="165"/>
        <v>5307</v>
      </c>
      <c r="B5308">
        <v>12</v>
      </c>
      <c r="C5308">
        <v>1638</v>
      </c>
      <c r="D5308">
        <v>5307</v>
      </c>
      <c r="E5308">
        <v>27</v>
      </c>
      <c r="F5308" s="8" t="str">
        <f t="shared" si="164"/>
        <v>insert into Inventario values (5307,12,1638,5307,27);</v>
      </c>
    </row>
    <row r="5309" spans="1:6" x14ac:dyDescent="0.25">
      <c r="A5309" s="8">
        <f t="shared" si="165"/>
        <v>5308</v>
      </c>
      <c r="B5309">
        <v>16</v>
      </c>
      <c r="C5309">
        <v>2184</v>
      </c>
      <c r="D5309">
        <v>5308</v>
      </c>
      <c r="E5309">
        <v>28</v>
      </c>
      <c r="F5309" s="8" t="str">
        <f t="shared" si="164"/>
        <v>insert into Inventario values (5308,16,2184,5308,28);</v>
      </c>
    </row>
    <row r="5310" spans="1:6" x14ac:dyDescent="0.25">
      <c r="A5310" s="8">
        <f t="shared" si="165"/>
        <v>5309</v>
      </c>
      <c r="B5310">
        <v>20</v>
      </c>
      <c r="C5310">
        <v>2730</v>
      </c>
      <c r="D5310">
        <v>5309</v>
      </c>
      <c r="E5310">
        <v>29</v>
      </c>
      <c r="F5310" s="8" t="str">
        <f t="shared" si="164"/>
        <v>insert into Inventario values (5309,20,2730,5309,29);</v>
      </c>
    </row>
    <row r="5311" spans="1:6" x14ac:dyDescent="0.25">
      <c r="A5311" s="8">
        <f t="shared" si="165"/>
        <v>5310</v>
      </c>
      <c r="B5311">
        <v>21</v>
      </c>
      <c r="C5311">
        <v>2886</v>
      </c>
      <c r="D5311">
        <v>5310</v>
      </c>
      <c r="E5311">
        <v>30</v>
      </c>
      <c r="F5311" s="8" t="str">
        <f t="shared" si="164"/>
        <v>insert into Inventario values (5310,21,2886,5310,30);</v>
      </c>
    </row>
    <row r="5312" spans="1:6" x14ac:dyDescent="0.25">
      <c r="A5312" s="8">
        <f t="shared" si="165"/>
        <v>5311</v>
      </c>
      <c r="B5312">
        <v>23</v>
      </c>
      <c r="C5312">
        <v>3120</v>
      </c>
      <c r="D5312">
        <v>5311</v>
      </c>
      <c r="E5312">
        <v>31</v>
      </c>
      <c r="F5312" s="8" t="str">
        <f t="shared" si="164"/>
        <v>insert into Inventario values (5311,23,3120,5311,31);</v>
      </c>
    </row>
    <row r="5313" spans="1:6" x14ac:dyDescent="0.25">
      <c r="A5313" s="8">
        <f t="shared" si="165"/>
        <v>5312</v>
      </c>
      <c r="B5313">
        <v>24</v>
      </c>
      <c r="C5313">
        <v>3276</v>
      </c>
      <c r="D5313">
        <v>5312</v>
      </c>
      <c r="E5313">
        <v>32</v>
      </c>
      <c r="F5313" s="8" t="str">
        <f t="shared" si="164"/>
        <v>insert into Inventario values (5312,24,3276,5312,32);</v>
      </c>
    </row>
    <row r="5314" spans="1:6" x14ac:dyDescent="0.25">
      <c r="A5314" s="8">
        <f t="shared" si="165"/>
        <v>5313</v>
      </c>
      <c r="B5314">
        <v>22</v>
      </c>
      <c r="C5314">
        <v>2886</v>
      </c>
      <c r="D5314">
        <v>5313</v>
      </c>
      <c r="E5314">
        <v>33</v>
      </c>
      <c r="F5314" s="8" t="str">
        <f t="shared" si="164"/>
        <v>insert into Inventario values (5313,22,2886,5313,33);</v>
      </c>
    </row>
    <row r="5315" spans="1:6" x14ac:dyDescent="0.25">
      <c r="A5315" s="8">
        <f t="shared" si="165"/>
        <v>5314</v>
      </c>
      <c r="B5315">
        <v>44</v>
      </c>
      <c r="C5315">
        <v>6006</v>
      </c>
      <c r="D5315">
        <v>5314</v>
      </c>
      <c r="E5315">
        <v>1</v>
      </c>
      <c r="F5315" s="8" t="str">
        <f t="shared" ref="F5315:F5378" si="166">"insert into Inventario values ("&amp;A5315&amp;","&amp;B5315&amp;","&amp;C5315&amp;","&amp;D5315&amp;","&amp;E5315&amp;");"</f>
        <v>insert into Inventario values (5314,44,6006,5314,1);</v>
      </c>
    </row>
    <row r="5316" spans="1:6" x14ac:dyDescent="0.25">
      <c r="A5316" s="8">
        <f t="shared" ref="A5316:A5379" si="167">+A5315+1</f>
        <v>5315</v>
      </c>
      <c r="B5316">
        <v>14</v>
      </c>
      <c r="C5316">
        <v>1950</v>
      </c>
      <c r="D5316">
        <v>5315</v>
      </c>
      <c r="E5316">
        <v>2</v>
      </c>
      <c r="F5316" s="8" t="str">
        <f t="shared" si="166"/>
        <v>insert into Inventario values (5315,14,1950,5315,2);</v>
      </c>
    </row>
    <row r="5317" spans="1:6" x14ac:dyDescent="0.25">
      <c r="A5317" s="8">
        <f t="shared" si="167"/>
        <v>5316</v>
      </c>
      <c r="B5317">
        <v>113</v>
      </c>
      <c r="C5317">
        <v>15444</v>
      </c>
      <c r="D5317">
        <v>5316</v>
      </c>
      <c r="E5317">
        <v>3</v>
      </c>
      <c r="F5317" s="8" t="str">
        <f t="shared" si="166"/>
        <v>insert into Inventario values (5316,113,15444,5316,3);</v>
      </c>
    </row>
    <row r="5318" spans="1:6" x14ac:dyDescent="0.25">
      <c r="A5318" s="8">
        <f t="shared" si="167"/>
        <v>5317</v>
      </c>
      <c r="B5318">
        <v>63</v>
      </c>
      <c r="C5318">
        <v>8580</v>
      </c>
      <c r="D5318">
        <v>5317</v>
      </c>
      <c r="E5318">
        <v>4</v>
      </c>
      <c r="F5318" s="8" t="str">
        <f t="shared" si="166"/>
        <v>insert into Inventario values (5317,63,8580,5317,4);</v>
      </c>
    </row>
    <row r="5319" spans="1:6" x14ac:dyDescent="0.25">
      <c r="A5319" s="8">
        <f t="shared" si="167"/>
        <v>5318</v>
      </c>
      <c r="B5319">
        <v>37</v>
      </c>
      <c r="C5319">
        <v>5148</v>
      </c>
      <c r="D5319">
        <v>5318</v>
      </c>
      <c r="E5319">
        <v>5</v>
      </c>
      <c r="F5319" s="8" t="str">
        <f t="shared" si="166"/>
        <v>insert into Inventario values (5318,37,5148,5318,5);</v>
      </c>
    </row>
    <row r="5320" spans="1:6" x14ac:dyDescent="0.25">
      <c r="A5320" s="8">
        <f t="shared" si="167"/>
        <v>5319</v>
      </c>
      <c r="B5320">
        <v>37</v>
      </c>
      <c r="C5320">
        <v>5148</v>
      </c>
      <c r="D5320">
        <v>5319</v>
      </c>
      <c r="E5320">
        <v>6</v>
      </c>
      <c r="F5320" s="8" t="str">
        <f t="shared" si="166"/>
        <v>insert into Inventario values (5319,37,5148,5319,6);</v>
      </c>
    </row>
    <row r="5321" spans="1:6" x14ac:dyDescent="0.25">
      <c r="A5321" s="8">
        <f t="shared" si="167"/>
        <v>5320</v>
      </c>
      <c r="B5321">
        <v>56</v>
      </c>
      <c r="C5321">
        <v>7644</v>
      </c>
      <c r="D5321">
        <v>5320</v>
      </c>
      <c r="E5321">
        <v>7</v>
      </c>
      <c r="F5321" s="8" t="str">
        <f t="shared" si="166"/>
        <v>insert into Inventario values (5320,56,7644,5320,7);</v>
      </c>
    </row>
    <row r="5322" spans="1:6" x14ac:dyDescent="0.25">
      <c r="A5322" s="8">
        <f t="shared" si="167"/>
        <v>5321</v>
      </c>
      <c r="B5322">
        <v>995</v>
      </c>
      <c r="C5322">
        <v>155220</v>
      </c>
      <c r="D5322">
        <v>5321</v>
      </c>
      <c r="E5322">
        <v>8</v>
      </c>
      <c r="F5322" s="8" t="str">
        <f t="shared" si="166"/>
        <v>insert into Inventario values (5321,995,155220,5321,8);</v>
      </c>
    </row>
    <row r="5323" spans="1:6" x14ac:dyDescent="0.25">
      <c r="A5323" s="8">
        <f t="shared" si="167"/>
        <v>5322</v>
      </c>
      <c r="B5323">
        <v>63</v>
      </c>
      <c r="C5323">
        <v>8580</v>
      </c>
      <c r="D5323">
        <v>5322</v>
      </c>
      <c r="E5323">
        <v>9</v>
      </c>
      <c r="F5323" s="8" t="str">
        <f t="shared" si="166"/>
        <v>insert into Inventario values (5322,63,8580,5322,9);</v>
      </c>
    </row>
    <row r="5324" spans="1:6" x14ac:dyDescent="0.25">
      <c r="A5324" s="8">
        <f t="shared" si="167"/>
        <v>5323</v>
      </c>
      <c r="B5324">
        <v>88</v>
      </c>
      <c r="C5324">
        <v>12090</v>
      </c>
      <c r="D5324">
        <v>5323</v>
      </c>
      <c r="E5324">
        <v>10</v>
      </c>
      <c r="F5324" s="8" t="str">
        <f t="shared" si="166"/>
        <v>insert into Inventario values (5323,88,12090,5323,10);</v>
      </c>
    </row>
    <row r="5325" spans="1:6" x14ac:dyDescent="0.25">
      <c r="A5325" s="8">
        <f t="shared" si="167"/>
        <v>5324</v>
      </c>
      <c r="B5325">
        <v>8</v>
      </c>
      <c r="C5325">
        <v>1092</v>
      </c>
      <c r="D5325">
        <v>5324</v>
      </c>
      <c r="E5325">
        <v>11</v>
      </c>
      <c r="F5325" s="8" t="str">
        <f t="shared" si="166"/>
        <v>insert into Inventario values (5324,8,1092,5324,11);</v>
      </c>
    </row>
    <row r="5326" spans="1:6" x14ac:dyDescent="0.25">
      <c r="A5326" s="8">
        <f t="shared" si="167"/>
        <v>5325</v>
      </c>
      <c r="B5326">
        <v>7</v>
      </c>
      <c r="C5326">
        <v>936</v>
      </c>
      <c r="D5326">
        <v>5325</v>
      </c>
      <c r="E5326">
        <v>12</v>
      </c>
      <c r="F5326" s="8" t="str">
        <f t="shared" si="166"/>
        <v>insert into Inventario values (5325,7,936,5325,12);</v>
      </c>
    </row>
    <row r="5327" spans="1:6" x14ac:dyDescent="0.25">
      <c r="A5327" s="8">
        <f t="shared" si="167"/>
        <v>5326</v>
      </c>
      <c r="B5327">
        <v>7</v>
      </c>
      <c r="C5327">
        <v>936</v>
      </c>
      <c r="D5327">
        <v>5326</v>
      </c>
      <c r="E5327">
        <v>13</v>
      </c>
      <c r="F5327" s="8" t="str">
        <f t="shared" si="166"/>
        <v>insert into Inventario values (5326,7,936,5326,13);</v>
      </c>
    </row>
    <row r="5328" spans="1:6" x14ac:dyDescent="0.25">
      <c r="A5328" s="8">
        <f t="shared" si="167"/>
        <v>5327</v>
      </c>
      <c r="B5328">
        <v>89</v>
      </c>
      <c r="C5328">
        <v>12246</v>
      </c>
      <c r="D5328">
        <v>5327</v>
      </c>
      <c r="E5328">
        <v>14</v>
      </c>
      <c r="F5328" s="8" t="str">
        <f t="shared" si="166"/>
        <v>insert into Inventario values (5327,89,12246,5327,14);</v>
      </c>
    </row>
    <row r="5329" spans="1:6" x14ac:dyDescent="0.25">
      <c r="A5329" s="8">
        <f t="shared" si="167"/>
        <v>5328</v>
      </c>
      <c r="B5329">
        <v>155</v>
      </c>
      <c r="C5329">
        <v>22620</v>
      </c>
      <c r="D5329">
        <v>5328</v>
      </c>
      <c r="E5329">
        <v>15</v>
      </c>
      <c r="F5329" s="8" t="str">
        <f t="shared" si="166"/>
        <v>insert into Inventario values (5328,155,22620,5328,15);</v>
      </c>
    </row>
    <row r="5330" spans="1:6" x14ac:dyDescent="0.25">
      <c r="A5330" s="8">
        <f t="shared" si="167"/>
        <v>5329</v>
      </c>
      <c r="B5330">
        <v>76</v>
      </c>
      <c r="C5330">
        <v>10452</v>
      </c>
      <c r="D5330">
        <v>5329</v>
      </c>
      <c r="E5330">
        <v>16</v>
      </c>
      <c r="F5330" s="8" t="str">
        <f t="shared" si="166"/>
        <v>insert into Inventario values (5329,76,10452,5329,16);</v>
      </c>
    </row>
    <row r="5331" spans="1:6" x14ac:dyDescent="0.25">
      <c r="A5331" s="8">
        <f t="shared" si="167"/>
        <v>5330</v>
      </c>
      <c r="B5331">
        <v>76</v>
      </c>
      <c r="C5331">
        <v>10452</v>
      </c>
      <c r="D5331">
        <v>5330</v>
      </c>
      <c r="E5331">
        <v>17</v>
      </c>
      <c r="F5331" s="8" t="str">
        <f t="shared" si="166"/>
        <v>insert into Inventario values (5330,76,10452,5330,17);</v>
      </c>
    </row>
    <row r="5332" spans="1:6" x14ac:dyDescent="0.25">
      <c r="A5332" s="8">
        <f t="shared" si="167"/>
        <v>5331</v>
      </c>
      <c r="B5332">
        <v>112</v>
      </c>
      <c r="C5332">
        <v>15444</v>
      </c>
      <c r="D5332">
        <v>5331</v>
      </c>
      <c r="E5332">
        <v>18</v>
      </c>
      <c r="F5332" s="8" t="str">
        <f t="shared" si="166"/>
        <v>insert into Inventario values (5331,112,15444,5331,18);</v>
      </c>
    </row>
    <row r="5333" spans="1:6" x14ac:dyDescent="0.25">
      <c r="A5333" s="8">
        <f t="shared" si="167"/>
        <v>5332</v>
      </c>
      <c r="B5333">
        <v>165</v>
      </c>
      <c r="C5333">
        <v>24180</v>
      </c>
      <c r="D5333">
        <v>5332</v>
      </c>
      <c r="E5333">
        <v>19</v>
      </c>
      <c r="F5333" s="8" t="str">
        <f t="shared" si="166"/>
        <v>insert into Inventario values (5332,165,24180,5332,19);</v>
      </c>
    </row>
    <row r="5334" spans="1:6" x14ac:dyDescent="0.25">
      <c r="A5334" s="8">
        <f t="shared" si="167"/>
        <v>5333</v>
      </c>
      <c r="B5334">
        <v>210</v>
      </c>
      <c r="C5334">
        <v>31044</v>
      </c>
      <c r="D5334">
        <v>5333</v>
      </c>
      <c r="E5334">
        <v>20</v>
      </c>
      <c r="F5334" s="8" t="str">
        <f t="shared" si="166"/>
        <v>insert into Inventario values (5333,210,31044,5333,20);</v>
      </c>
    </row>
    <row r="5335" spans="1:6" x14ac:dyDescent="0.25">
      <c r="A5335" s="8">
        <f t="shared" si="167"/>
        <v>5334</v>
      </c>
      <c r="B5335">
        <v>295</v>
      </c>
      <c r="C5335">
        <v>44460</v>
      </c>
      <c r="D5335">
        <v>5334</v>
      </c>
      <c r="E5335">
        <v>21</v>
      </c>
      <c r="F5335" s="8" t="str">
        <f t="shared" si="166"/>
        <v>insert into Inventario values (5334,295,44460,5334,21);</v>
      </c>
    </row>
    <row r="5336" spans="1:6" x14ac:dyDescent="0.25">
      <c r="A5336" s="8">
        <f t="shared" si="167"/>
        <v>5335</v>
      </c>
      <c r="B5336">
        <v>345</v>
      </c>
      <c r="C5336">
        <v>52260</v>
      </c>
      <c r="D5336">
        <v>5335</v>
      </c>
      <c r="E5336">
        <v>22</v>
      </c>
      <c r="F5336" s="8" t="str">
        <f t="shared" si="166"/>
        <v>insert into Inventario values (5335,345,52260,5335,22);</v>
      </c>
    </row>
    <row r="5337" spans="1:6" x14ac:dyDescent="0.25">
      <c r="A5337" s="8">
        <f t="shared" si="167"/>
        <v>5336</v>
      </c>
      <c r="B5337">
        <v>120</v>
      </c>
      <c r="C5337">
        <v>17160</v>
      </c>
      <c r="D5337">
        <v>5336</v>
      </c>
      <c r="E5337">
        <v>23</v>
      </c>
      <c r="F5337" s="8" t="str">
        <f t="shared" si="166"/>
        <v>insert into Inventario values (5336,120,17160,5336,23);</v>
      </c>
    </row>
    <row r="5338" spans="1:6" x14ac:dyDescent="0.25">
      <c r="A5338" s="8">
        <f t="shared" si="167"/>
        <v>5337</v>
      </c>
      <c r="B5338">
        <v>130</v>
      </c>
      <c r="C5338">
        <v>18720</v>
      </c>
      <c r="D5338">
        <v>5337</v>
      </c>
      <c r="E5338">
        <v>24</v>
      </c>
      <c r="F5338" s="8" t="str">
        <f t="shared" si="166"/>
        <v>insert into Inventario values (5337,130,18720,5337,24);</v>
      </c>
    </row>
    <row r="5339" spans="1:6" x14ac:dyDescent="0.25">
      <c r="A5339" s="8">
        <f t="shared" si="167"/>
        <v>5338</v>
      </c>
      <c r="B5339">
        <v>235</v>
      </c>
      <c r="C5339">
        <v>35100</v>
      </c>
      <c r="D5339">
        <v>5338</v>
      </c>
      <c r="E5339">
        <v>25</v>
      </c>
      <c r="F5339" s="8" t="str">
        <f t="shared" si="166"/>
        <v>insert into Inventario values (5338,235,35100,5338,25);</v>
      </c>
    </row>
    <row r="5340" spans="1:6" x14ac:dyDescent="0.25">
      <c r="A5340" s="8">
        <f t="shared" si="167"/>
        <v>5339</v>
      </c>
      <c r="B5340">
        <v>125</v>
      </c>
      <c r="C5340">
        <v>17940</v>
      </c>
      <c r="D5340">
        <v>5339</v>
      </c>
      <c r="E5340">
        <v>26</v>
      </c>
      <c r="F5340" s="8" t="str">
        <f t="shared" si="166"/>
        <v>insert into Inventario values (5339,125,17940,5339,26);</v>
      </c>
    </row>
    <row r="5341" spans="1:6" x14ac:dyDescent="0.25">
      <c r="A5341" s="8">
        <f t="shared" si="167"/>
        <v>5340</v>
      </c>
      <c r="B5341">
        <v>175</v>
      </c>
      <c r="C5341">
        <v>25740</v>
      </c>
      <c r="D5341">
        <v>5340</v>
      </c>
      <c r="E5341">
        <v>27</v>
      </c>
      <c r="F5341" s="8" t="str">
        <f t="shared" si="166"/>
        <v>insert into Inventario values (5340,175,25740,5340,27);</v>
      </c>
    </row>
    <row r="5342" spans="1:6" x14ac:dyDescent="0.25">
      <c r="A5342" s="8">
        <f t="shared" si="167"/>
        <v>5341</v>
      </c>
      <c r="B5342">
        <v>165</v>
      </c>
      <c r="C5342">
        <v>24180</v>
      </c>
      <c r="D5342">
        <v>5341</v>
      </c>
      <c r="E5342">
        <v>28</v>
      </c>
      <c r="F5342" s="8" t="str">
        <f t="shared" si="166"/>
        <v>insert into Inventario values (5341,165,24180,5341,28);</v>
      </c>
    </row>
    <row r="5343" spans="1:6" x14ac:dyDescent="0.25">
      <c r="A5343" s="8">
        <f t="shared" si="167"/>
        <v>5342</v>
      </c>
      <c r="B5343">
        <v>89</v>
      </c>
      <c r="C5343">
        <v>12246</v>
      </c>
      <c r="D5343">
        <v>5342</v>
      </c>
      <c r="E5343">
        <v>29</v>
      </c>
      <c r="F5343" s="8" t="str">
        <f t="shared" si="166"/>
        <v>insert into Inventario values (5342,89,12246,5342,29);</v>
      </c>
    </row>
    <row r="5344" spans="1:6" x14ac:dyDescent="0.25">
      <c r="A5344" s="8">
        <f t="shared" si="167"/>
        <v>5343</v>
      </c>
      <c r="B5344">
        <v>86</v>
      </c>
      <c r="C5344">
        <v>11700</v>
      </c>
      <c r="D5344">
        <v>5343</v>
      </c>
      <c r="E5344">
        <v>30</v>
      </c>
      <c r="F5344" s="8" t="str">
        <f t="shared" si="166"/>
        <v>insert into Inventario values (5343,86,11700,5343,30);</v>
      </c>
    </row>
    <row r="5345" spans="1:6" x14ac:dyDescent="0.25">
      <c r="A5345" s="8">
        <f t="shared" si="167"/>
        <v>5344</v>
      </c>
      <c r="B5345">
        <v>97</v>
      </c>
      <c r="C5345">
        <v>13260</v>
      </c>
      <c r="D5345">
        <v>5344</v>
      </c>
      <c r="E5345">
        <v>31</v>
      </c>
      <c r="F5345" s="8" t="str">
        <f t="shared" si="166"/>
        <v>insert into Inventario values (5344,97,13260,5344,31);</v>
      </c>
    </row>
    <row r="5346" spans="1:6" x14ac:dyDescent="0.25">
      <c r="A5346" s="8">
        <f t="shared" si="167"/>
        <v>5345</v>
      </c>
      <c r="B5346">
        <v>91</v>
      </c>
      <c r="C5346">
        <v>12324</v>
      </c>
      <c r="D5346">
        <v>5345</v>
      </c>
      <c r="E5346">
        <v>32</v>
      </c>
      <c r="F5346" s="8" t="str">
        <f t="shared" si="166"/>
        <v>insert into Inventario values (5345,91,12324,5345,32);</v>
      </c>
    </row>
    <row r="5347" spans="1:6" x14ac:dyDescent="0.25">
      <c r="A5347" s="8">
        <f t="shared" si="167"/>
        <v>5346</v>
      </c>
      <c r="B5347">
        <v>56</v>
      </c>
      <c r="C5347">
        <v>7644</v>
      </c>
      <c r="D5347">
        <v>5346</v>
      </c>
      <c r="E5347">
        <v>33</v>
      </c>
      <c r="F5347" s="8" t="str">
        <f t="shared" si="166"/>
        <v>insert into Inventario values (5346,56,7644,5346,33);</v>
      </c>
    </row>
    <row r="5348" spans="1:6" x14ac:dyDescent="0.25">
      <c r="A5348" s="8">
        <f t="shared" si="167"/>
        <v>5347</v>
      </c>
      <c r="B5348">
        <v>54</v>
      </c>
      <c r="C5348">
        <v>7566</v>
      </c>
      <c r="D5348">
        <v>5347</v>
      </c>
      <c r="E5348">
        <v>1</v>
      </c>
      <c r="F5348" s="8" t="str">
        <f t="shared" si="166"/>
        <v>insert into Inventario values (5347,54,7566,5347,1);</v>
      </c>
    </row>
    <row r="5349" spans="1:6" x14ac:dyDescent="0.25">
      <c r="A5349" s="8">
        <f t="shared" si="167"/>
        <v>5348</v>
      </c>
      <c r="B5349">
        <v>62</v>
      </c>
      <c r="C5349">
        <v>8502</v>
      </c>
      <c r="D5349">
        <v>5348</v>
      </c>
      <c r="E5349">
        <v>2</v>
      </c>
      <c r="F5349" s="8" t="str">
        <f t="shared" si="166"/>
        <v>insert into Inventario values (5348,62,8502,5348,2);</v>
      </c>
    </row>
    <row r="5350" spans="1:6" x14ac:dyDescent="0.25">
      <c r="A5350" s="8">
        <f t="shared" si="167"/>
        <v>5349</v>
      </c>
      <c r="B5350">
        <v>11</v>
      </c>
      <c r="C5350">
        <v>1404</v>
      </c>
      <c r="D5350">
        <v>5349</v>
      </c>
      <c r="E5350">
        <v>3</v>
      </c>
      <c r="F5350" s="8" t="str">
        <f t="shared" si="166"/>
        <v>insert into Inventario values (5349,11,1404,5349,3);</v>
      </c>
    </row>
    <row r="5351" spans="1:6" x14ac:dyDescent="0.25">
      <c r="A5351" s="8">
        <f t="shared" si="167"/>
        <v>5350</v>
      </c>
      <c r="B5351">
        <v>31</v>
      </c>
      <c r="C5351">
        <v>4212</v>
      </c>
      <c r="D5351">
        <v>5350</v>
      </c>
      <c r="E5351">
        <v>4</v>
      </c>
      <c r="F5351" s="8" t="str">
        <f t="shared" si="166"/>
        <v>insert into Inventario values (5350,31,4212,5350,4);</v>
      </c>
    </row>
    <row r="5352" spans="1:6" x14ac:dyDescent="0.25">
      <c r="A5352" s="8">
        <f t="shared" si="167"/>
        <v>5351</v>
      </c>
      <c r="B5352">
        <v>31</v>
      </c>
      <c r="C5352">
        <v>4212</v>
      </c>
      <c r="D5352">
        <v>5351</v>
      </c>
      <c r="E5352">
        <v>5</v>
      </c>
      <c r="F5352" s="8" t="str">
        <f t="shared" si="166"/>
        <v>insert into Inventario values (5351,31,4212,5351,5);</v>
      </c>
    </row>
    <row r="5353" spans="1:6" x14ac:dyDescent="0.25">
      <c r="A5353" s="8">
        <f t="shared" si="167"/>
        <v>5352</v>
      </c>
      <c r="B5353">
        <v>36</v>
      </c>
      <c r="C5353">
        <v>4992</v>
      </c>
      <c r="D5353">
        <v>5352</v>
      </c>
      <c r="E5353">
        <v>6</v>
      </c>
      <c r="F5353" s="8" t="str">
        <f t="shared" si="166"/>
        <v>insert into Inventario values (5352,36,4992,5352,6);</v>
      </c>
    </row>
    <row r="5354" spans="1:6" x14ac:dyDescent="0.25">
      <c r="A5354" s="8">
        <f t="shared" si="167"/>
        <v>5353</v>
      </c>
      <c r="B5354">
        <v>19</v>
      </c>
      <c r="C5354">
        <v>2574</v>
      </c>
      <c r="D5354">
        <v>5353</v>
      </c>
      <c r="E5354">
        <v>7</v>
      </c>
      <c r="F5354" s="8" t="str">
        <f t="shared" si="166"/>
        <v>insert into Inventario values (5353,19,2574,5353,7);</v>
      </c>
    </row>
    <row r="5355" spans="1:6" x14ac:dyDescent="0.25">
      <c r="A5355" s="8">
        <f t="shared" si="167"/>
        <v>5354</v>
      </c>
      <c r="B5355">
        <v>25</v>
      </c>
      <c r="C5355">
        <v>3354</v>
      </c>
      <c r="D5355">
        <v>5354</v>
      </c>
      <c r="E5355">
        <v>8</v>
      </c>
      <c r="F5355" s="8" t="str">
        <f t="shared" si="166"/>
        <v>insert into Inventario values (5354,25,3354,5354,8);</v>
      </c>
    </row>
    <row r="5356" spans="1:6" x14ac:dyDescent="0.25">
      <c r="A5356" s="8">
        <f t="shared" si="167"/>
        <v>5355</v>
      </c>
      <c r="B5356">
        <v>28</v>
      </c>
      <c r="C5356">
        <v>3744</v>
      </c>
      <c r="D5356">
        <v>5355</v>
      </c>
      <c r="E5356">
        <v>9</v>
      </c>
      <c r="F5356" s="8" t="str">
        <f t="shared" si="166"/>
        <v>insert into Inventario values (5355,28,3744,5355,9);</v>
      </c>
    </row>
    <row r="5357" spans="1:6" x14ac:dyDescent="0.25">
      <c r="A5357" s="8">
        <f t="shared" si="167"/>
        <v>5356</v>
      </c>
      <c r="B5357">
        <v>43</v>
      </c>
      <c r="C5357">
        <v>5772</v>
      </c>
      <c r="D5357">
        <v>5356</v>
      </c>
      <c r="E5357">
        <v>10</v>
      </c>
      <c r="F5357" s="8" t="str">
        <f t="shared" si="166"/>
        <v>insert into Inventario values (5356,43,5772,5356,10);</v>
      </c>
    </row>
    <row r="5358" spans="1:6" x14ac:dyDescent="0.25">
      <c r="A5358" s="8">
        <f t="shared" si="167"/>
        <v>5357</v>
      </c>
      <c r="B5358">
        <v>185</v>
      </c>
      <c r="C5358">
        <v>27300</v>
      </c>
      <c r="D5358">
        <v>5357</v>
      </c>
      <c r="E5358">
        <v>11</v>
      </c>
      <c r="F5358" s="8" t="str">
        <f t="shared" si="166"/>
        <v>insert into Inventario values (5357,185,27300,5357,11);</v>
      </c>
    </row>
    <row r="5359" spans="1:6" x14ac:dyDescent="0.25">
      <c r="A5359" s="8">
        <f t="shared" si="167"/>
        <v>5358</v>
      </c>
      <c r="B5359">
        <v>60</v>
      </c>
      <c r="C5359">
        <v>8580</v>
      </c>
      <c r="D5359">
        <v>5358</v>
      </c>
      <c r="E5359">
        <v>12</v>
      </c>
      <c r="F5359" s="8" t="str">
        <f t="shared" si="166"/>
        <v>insert into Inventario values (5358,60,8580,5358,12);</v>
      </c>
    </row>
    <row r="5360" spans="1:6" x14ac:dyDescent="0.25">
      <c r="A5360" s="8">
        <f t="shared" si="167"/>
        <v>5359</v>
      </c>
      <c r="B5360">
        <v>210</v>
      </c>
      <c r="C5360">
        <v>31044</v>
      </c>
      <c r="D5360">
        <v>5359</v>
      </c>
      <c r="E5360">
        <v>13</v>
      </c>
      <c r="F5360" s="8" t="str">
        <f t="shared" si="166"/>
        <v>insert into Inventario values (5359,210,31044,5359,13);</v>
      </c>
    </row>
    <row r="5361" spans="1:6" x14ac:dyDescent="0.25">
      <c r="A5361" s="8">
        <f t="shared" si="167"/>
        <v>5360</v>
      </c>
      <c r="B5361">
        <v>265</v>
      </c>
      <c r="C5361">
        <v>39780</v>
      </c>
      <c r="D5361">
        <v>5360</v>
      </c>
      <c r="E5361">
        <v>14</v>
      </c>
      <c r="F5361" s="8" t="str">
        <f t="shared" si="166"/>
        <v>insert into Inventario values (5360,265,39780,5360,14);</v>
      </c>
    </row>
    <row r="5362" spans="1:6" x14ac:dyDescent="0.25">
      <c r="A5362" s="8">
        <f t="shared" si="167"/>
        <v>5361</v>
      </c>
      <c r="B5362">
        <v>165</v>
      </c>
      <c r="C5362">
        <v>24180</v>
      </c>
      <c r="D5362">
        <v>5361</v>
      </c>
      <c r="E5362">
        <v>15</v>
      </c>
      <c r="F5362" s="8" t="str">
        <f t="shared" si="166"/>
        <v>insert into Inventario values (5361,165,24180,5361,15);</v>
      </c>
    </row>
    <row r="5363" spans="1:6" x14ac:dyDescent="0.25">
      <c r="A5363" s="8">
        <f t="shared" si="167"/>
        <v>5362</v>
      </c>
      <c r="B5363">
        <v>97</v>
      </c>
      <c r="C5363">
        <v>13260</v>
      </c>
      <c r="D5363">
        <v>5362</v>
      </c>
      <c r="E5363">
        <v>16</v>
      </c>
      <c r="F5363" s="8" t="str">
        <f t="shared" si="166"/>
        <v>insert into Inventario values (5362,97,13260,5362,16);</v>
      </c>
    </row>
    <row r="5364" spans="1:6" x14ac:dyDescent="0.25">
      <c r="A5364" s="8">
        <f t="shared" si="167"/>
        <v>5363</v>
      </c>
      <c r="B5364">
        <v>97</v>
      </c>
      <c r="C5364">
        <v>13260</v>
      </c>
      <c r="D5364">
        <v>5363</v>
      </c>
      <c r="E5364">
        <v>17</v>
      </c>
      <c r="F5364" s="8" t="str">
        <f t="shared" si="166"/>
        <v>insert into Inventario values (5363,97,13260,5363,17);</v>
      </c>
    </row>
    <row r="5365" spans="1:6" x14ac:dyDescent="0.25">
      <c r="A5365" s="8">
        <f t="shared" si="167"/>
        <v>5364</v>
      </c>
      <c r="B5365">
        <v>97</v>
      </c>
      <c r="C5365">
        <v>13260</v>
      </c>
      <c r="D5365">
        <v>5364</v>
      </c>
      <c r="E5365">
        <v>18</v>
      </c>
      <c r="F5365" s="8" t="str">
        <f t="shared" si="166"/>
        <v>insert into Inventario values (5364,97,13260,5364,18);</v>
      </c>
    </row>
    <row r="5366" spans="1:6" x14ac:dyDescent="0.25">
      <c r="A5366" s="8">
        <f t="shared" si="167"/>
        <v>5365</v>
      </c>
      <c r="B5366">
        <v>89</v>
      </c>
      <c r="C5366">
        <v>12168</v>
      </c>
      <c r="D5366">
        <v>5365</v>
      </c>
      <c r="E5366">
        <v>19</v>
      </c>
      <c r="F5366" s="8" t="str">
        <f t="shared" si="166"/>
        <v>insert into Inventario values (5365,89,12168,5365,19);</v>
      </c>
    </row>
    <row r="5367" spans="1:6" x14ac:dyDescent="0.25">
      <c r="A5367" s="8">
        <f t="shared" si="167"/>
        <v>5366</v>
      </c>
      <c r="B5367">
        <v>89</v>
      </c>
      <c r="C5367">
        <v>12168</v>
      </c>
      <c r="D5367">
        <v>5366</v>
      </c>
      <c r="E5367">
        <v>20</v>
      </c>
      <c r="F5367" s="8" t="str">
        <f t="shared" si="166"/>
        <v>insert into Inventario values (5366,89,12168,5366,20);</v>
      </c>
    </row>
    <row r="5368" spans="1:6" x14ac:dyDescent="0.25">
      <c r="A5368" s="8">
        <f t="shared" si="167"/>
        <v>5367</v>
      </c>
      <c r="B5368">
        <v>89</v>
      </c>
      <c r="C5368">
        <v>12168</v>
      </c>
      <c r="D5368">
        <v>5367</v>
      </c>
      <c r="E5368">
        <v>21</v>
      </c>
      <c r="F5368" s="8" t="str">
        <f t="shared" si="166"/>
        <v>insert into Inventario values (5367,89,12168,5367,21);</v>
      </c>
    </row>
    <row r="5369" spans="1:6" x14ac:dyDescent="0.25">
      <c r="A5369" s="8">
        <f t="shared" si="167"/>
        <v>5368</v>
      </c>
      <c r="B5369">
        <v>71</v>
      </c>
      <c r="C5369">
        <v>9594</v>
      </c>
      <c r="D5369">
        <v>5368</v>
      </c>
      <c r="E5369">
        <v>22</v>
      </c>
      <c r="F5369" s="8" t="str">
        <f t="shared" si="166"/>
        <v>insert into Inventario values (5368,71,9594,5368,22);</v>
      </c>
    </row>
    <row r="5370" spans="1:6" x14ac:dyDescent="0.25">
      <c r="A5370" s="8">
        <f t="shared" si="167"/>
        <v>5369</v>
      </c>
      <c r="B5370">
        <v>97</v>
      </c>
      <c r="C5370">
        <v>13260</v>
      </c>
      <c r="D5370">
        <v>5369</v>
      </c>
      <c r="E5370">
        <v>23</v>
      </c>
      <c r="F5370" s="8" t="str">
        <f t="shared" si="166"/>
        <v>insert into Inventario values (5369,97,13260,5369,23);</v>
      </c>
    </row>
    <row r="5371" spans="1:6" x14ac:dyDescent="0.25">
      <c r="A5371" s="8">
        <f t="shared" si="167"/>
        <v>5370</v>
      </c>
      <c r="B5371">
        <v>83</v>
      </c>
      <c r="C5371">
        <v>11310</v>
      </c>
      <c r="D5371">
        <v>5370</v>
      </c>
      <c r="E5371">
        <v>24</v>
      </c>
      <c r="F5371" s="8" t="str">
        <f t="shared" si="166"/>
        <v>insert into Inventario values (5370,83,11310,5370,24);</v>
      </c>
    </row>
    <row r="5372" spans="1:6" x14ac:dyDescent="0.25">
      <c r="A5372" s="8">
        <f t="shared" si="167"/>
        <v>5371</v>
      </c>
      <c r="B5372">
        <v>79</v>
      </c>
      <c r="C5372">
        <v>10764</v>
      </c>
      <c r="D5372">
        <v>5371</v>
      </c>
      <c r="E5372">
        <v>25</v>
      </c>
      <c r="F5372" s="8" t="str">
        <f t="shared" si="166"/>
        <v>insert into Inventario values (5371,79,10764,5371,25);</v>
      </c>
    </row>
    <row r="5373" spans="1:6" x14ac:dyDescent="0.25">
      <c r="A5373" s="8">
        <f t="shared" si="167"/>
        <v>5372</v>
      </c>
      <c r="B5373">
        <v>52</v>
      </c>
      <c r="C5373">
        <v>7176</v>
      </c>
      <c r="D5373">
        <v>5372</v>
      </c>
      <c r="E5373">
        <v>26</v>
      </c>
      <c r="F5373" s="8" t="str">
        <f t="shared" si="166"/>
        <v>insert into Inventario values (5372,52,7176,5372,26);</v>
      </c>
    </row>
    <row r="5374" spans="1:6" x14ac:dyDescent="0.25">
      <c r="A5374" s="8">
        <f t="shared" si="167"/>
        <v>5373</v>
      </c>
      <c r="B5374">
        <v>35</v>
      </c>
      <c r="C5374">
        <v>4680</v>
      </c>
      <c r="D5374">
        <v>5373</v>
      </c>
      <c r="E5374">
        <v>27</v>
      </c>
      <c r="F5374" s="8" t="str">
        <f t="shared" si="166"/>
        <v>insert into Inventario values (5373,35,4680,5373,27);</v>
      </c>
    </row>
    <row r="5375" spans="1:6" x14ac:dyDescent="0.25">
      <c r="A5375" s="8">
        <f t="shared" si="167"/>
        <v>5374</v>
      </c>
      <c r="B5375">
        <v>78</v>
      </c>
      <c r="C5375">
        <v>10608</v>
      </c>
      <c r="D5375">
        <v>5374</v>
      </c>
      <c r="E5375">
        <v>28</v>
      </c>
      <c r="F5375" s="8" t="str">
        <f t="shared" si="166"/>
        <v>insert into Inventario values (5374,78,10608,5374,28);</v>
      </c>
    </row>
    <row r="5376" spans="1:6" x14ac:dyDescent="0.25">
      <c r="A5376" s="8">
        <f t="shared" si="167"/>
        <v>5375</v>
      </c>
      <c r="B5376">
        <v>66</v>
      </c>
      <c r="C5376">
        <v>8970</v>
      </c>
      <c r="D5376">
        <v>5375</v>
      </c>
      <c r="E5376">
        <v>29</v>
      </c>
      <c r="F5376" s="8" t="str">
        <f t="shared" si="166"/>
        <v>insert into Inventario values (5375,66,8970,5375,29);</v>
      </c>
    </row>
    <row r="5377" spans="1:6" x14ac:dyDescent="0.25">
      <c r="A5377" s="8">
        <f t="shared" si="167"/>
        <v>5376</v>
      </c>
      <c r="B5377">
        <v>59</v>
      </c>
      <c r="C5377">
        <v>7956</v>
      </c>
      <c r="D5377">
        <v>5376</v>
      </c>
      <c r="E5377">
        <v>30</v>
      </c>
      <c r="F5377" s="8" t="str">
        <f t="shared" si="166"/>
        <v>insert into Inventario values (5376,59,7956,5376,30);</v>
      </c>
    </row>
    <row r="5378" spans="1:6" x14ac:dyDescent="0.25">
      <c r="A5378" s="8">
        <f t="shared" si="167"/>
        <v>5377</v>
      </c>
      <c r="B5378">
        <v>79</v>
      </c>
      <c r="C5378">
        <v>10686</v>
      </c>
      <c r="D5378">
        <v>5377</v>
      </c>
      <c r="E5378">
        <v>31</v>
      </c>
      <c r="F5378" s="8" t="str">
        <f t="shared" si="166"/>
        <v>insert into Inventario values (5377,79,10686,5377,31);</v>
      </c>
    </row>
    <row r="5379" spans="1:6" x14ac:dyDescent="0.25">
      <c r="A5379" s="8">
        <f t="shared" si="167"/>
        <v>5378</v>
      </c>
      <c r="B5379">
        <v>75</v>
      </c>
      <c r="C5379">
        <v>10140</v>
      </c>
      <c r="D5379">
        <v>5378</v>
      </c>
      <c r="E5379">
        <v>32</v>
      </c>
      <c r="F5379" s="8" t="str">
        <f t="shared" ref="F5379:F5442" si="168">"insert into Inventario values ("&amp;A5379&amp;","&amp;B5379&amp;","&amp;C5379&amp;","&amp;D5379&amp;","&amp;E5379&amp;");"</f>
        <v>insert into Inventario values (5378,75,10140,5378,32);</v>
      </c>
    </row>
    <row r="5380" spans="1:6" x14ac:dyDescent="0.25">
      <c r="A5380" s="8">
        <f t="shared" ref="A5380:A5443" si="169">+A5379+1</f>
        <v>5379</v>
      </c>
      <c r="B5380">
        <v>113</v>
      </c>
      <c r="C5380">
        <v>15444</v>
      </c>
      <c r="D5380">
        <v>5379</v>
      </c>
      <c r="E5380">
        <v>33</v>
      </c>
      <c r="F5380" s="8" t="str">
        <f t="shared" si="168"/>
        <v>insert into Inventario values (5379,113,15444,5379,33);</v>
      </c>
    </row>
    <row r="5381" spans="1:6" x14ac:dyDescent="0.25">
      <c r="A5381" s="8">
        <f t="shared" si="169"/>
        <v>5380</v>
      </c>
      <c r="B5381">
        <v>205</v>
      </c>
      <c r="C5381">
        <v>30420</v>
      </c>
      <c r="D5381">
        <v>5380</v>
      </c>
      <c r="E5381">
        <v>1</v>
      </c>
      <c r="F5381" s="8" t="str">
        <f t="shared" si="168"/>
        <v>insert into Inventario values (5380,205,30420,5380,1);</v>
      </c>
    </row>
    <row r="5382" spans="1:6" x14ac:dyDescent="0.25">
      <c r="A5382" s="8">
        <f t="shared" si="169"/>
        <v>5381</v>
      </c>
      <c r="B5382">
        <v>94</v>
      </c>
      <c r="C5382">
        <v>12792</v>
      </c>
      <c r="D5382">
        <v>5381</v>
      </c>
      <c r="E5382">
        <v>2</v>
      </c>
      <c r="F5382" s="8" t="str">
        <f t="shared" si="168"/>
        <v>insert into Inventario values (5381,94,12792,5381,2);</v>
      </c>
    </row>
    <row r="5383" spans="1:6" x14ac:dyDescent="0.25">
      <c r="A5383" s="8">
        <f t="shared" si="169"/>
        <v>5382</v>
      </c>
      <c r="B5383">
        <v>130</v>
      </c>
      <c r="C5383">
        <v>18720</v>
      </c>
      <c r="D5383">
        <v>5382</v>
      </c>
      <c r="E5383">
        <v>3</v>
      </c>
      <c r="F5383" s="8" t="str">
        <f t="shared" si="168"/>
        <v>insert into Inventario values (5382,130,18720,5382,3);</v>
      </c>
    </row>
    <row r="5384" spans="1:6" x14ac:dyDescent="0.25">
      <c r="A5384" s="8">
        <f t="shared" si="169"/>
        <v>5383</v>
      </c>
      <c r="B5384">
        <v>233.5</v>
      </c>
      <c r="C5384">
        <v>36426</v>
      </c>
      <c r="D5384">
        <v>5383</v>
      </c>
      <c r="E5384">
        <v>4</v>
      </c>
      <c r="F5384" s="8" t="str">
        <f t="shared" si="168"/>
        <v>insert into Inventario values (5383,233.5,36426,5383,4);</v>
      </c>
    </row>
    <row r="5385" spans="1:6" x14ac:dyDescent="0.25">
      <c r="A5385" s="8">
        <f t="shared" si="169"/>
        <v>5384</v>
      </c>
      <c r="B5385">
        <v>59</v>
      </c>
      <c r="C5385">
        <v>8112</v>
      </c>
      <c r="D5385">
        <v>5384</v>
      </c>
      <c r="E5385">
        <v>5</v>
      </c>
      <c r="F5385" s="8" t="str">
        <f t="shared" si="168"/>
        <v>insert into Inventario values (5384,59,8112,5384,5);</v>
      </c>
    </row>
    <row r="5386" spans="1:6" x14ac:dyDescent="0.25">
      <c r="A5386" s="8">
        <f t="shared" si="169"/>
        <v>5385</v>
      </c>
      <c r="B5386">
        <v>61</v>
      </c>
      <c r="C5386">
        <v>8346</v>
      </c>
      <c r="D5386">
        <v>5385</v>
      </c>
      <c r="E5386">
        <v>6</v>
      </c>
      <c r="F5386" s="8" t="str">
        <f t="shared" si="168"/>
        <v>insert into Inventario values (5385,61,8346,5385,6);</v>
      </c>
    </row>
    <row r="5387" spans="1:6" x14ac:dyDescent="0.25">
      <c r="A5387" s="8">
        <f t="shared" si="169"/>
        <v>5386</v>
      </c>
      <c r="B5387">
        <v>145</v>
      </c>
      <c r="C5387">
        <v>21060</v>
      </c>
      <c r="D5387">
        <v>5386</v>
      </c>
      <c r="E5387">
        <v>7</v>
      </c>
      <c r="F5387" s="8" t="str">
        <f t="shared" si="168"/>
        <v>insert into Inventario values (5386,145,21060,5386,7);</v>
      </c>
    </row>
    <row r="5388" spans="1:6" x14ac:dyDescent="0.25">
      <c r="A5388" s="8">
        <f t="shared" si="169"/>
        <v>5387</v>
      </c>
      <c r="B5388">
        <v>66</v>
      </c>
      <c r="C5388">
        <v>9048</v>
      </c>
      <c r="D5388">
        <v>5387</v>
      </c>
      <c r="E5388">
        <v>8</v>
      </c>
      <c r="F5388" s="8" t="str">
        <f t="shared" si="168"/>
        <v>insert into Inventario values (5387,66,9048,5387,8);</v>
      </c>
    </row>
    <row r="5389" spans="1:6" x14ac:dyDescent="0.25">
      <c r="A5389" s="8">
        <f t="shared" si="169"/>
        <v>5388</v>
      </c>
      <c r="B5389">
        <v>242</v>
      </c>
      <c r="C5389">
        <v>36894</v>
      </c>
      <c r="D5389">
        <v>5388</v>
      </c>
      <c r="E5389">
        <v>9</v>
      </c>
      <c r="F5389" s="8" t="str">
        <f t="shared" si="168"/>
        <v>insert into Inventario values (5388,242,36894,5388,9);</v>
      </c>
    </row>
    <row r="5390" spans="1:6" x14ac:dyDescent="0.25">
      <c r="A5390" s="8">
        <f t="shared" si="169"/>
        <v>5389</v>
      </c>
      <c r="B5390">
        <v>260</v>
      </c>
      <c r="C5390">
        <v>39780</v>
      </c>
      <c r="D5390">
        <v>5389</v>
      </c>
      <c r="E5390">
        <v>10</v>
      </c>
      <c r="F5390" s="8" t="str">
        <f t="shared" si="168"/>
        <v>insert into Inventario values (5389,260,39780,5389,10);</v>
      </c>
    </row>
    <row r="5391" spans="1:6" x14ac:dyDescent="0.25">
      <c r="A5391" s="8">
        <f t="shared" si="169"/>
        <v>5390</v>
      </c>
      <c r="B5391">
        <v>277</v>
      </c>
      <c r="C5391">
        <v>42432</v>
      </c>
      <c r="D5391">
        <v>5390</v>
      </c>
      <c r="E5391">
        <v>11</v>
      </c>
      <c r="F5391" s="8" t="str">
        <f t="shared" si="168"/>
        <v>insert into Inventario values (5390,277,42432,5390,11);</v>
      </c>
    </row>
    <row r="5392" spans="1:6" x14ac:dyDescent="0.25">
      <c r="A5392" s="8">
        <f t="shared" si="169"/>
        <v>5391</v>
      </c>
      <c r="B5392">
        <v>28</v>
      </c>
      <c r="C5392">
        <v>3744</v>
      </c>
      <c r="D5392">
        <v>5391</v>
      </c>
      <c r="E5392">
        <v>12</v>
      </c>
      <c r="F5392" s="8" t="str">
        <f t="shared" si="168"/>
        <v>insert into Inventario values (5391,28,3744,5391,12);</v>
      </c>
    </row>
    <row r="5393" spans="1:6" x14ac:dyDescent="0.25">
      <c r="A5393" s="8">
        <f t="shared" si="169"/>
        <v>5392</v>
      </c>
      <c r="B5393">
        <v>625</v>
      </c>
      <c r="C5393">
        <v>97500</v>
      </c>
      <c r="D5393">
        <v>5392</v>
      </c>
      <c r="E5393">
        <v>13</v>
      </c>
      <c r="F5393" s="8" t="str">
        <f t="shared" si="168"/>
        <v>insert into Inventario values (5392,625,97500,5392,13);</v>
      </c>
    </row>
    <row r="5394" spans="1:6" x14ac:dyDescent="0.25">
      <c r="A5394" s="8">
        <f t="shared" si="169"/>
        <v>5393</v>
      </c>
      <c r="B5394">
        <v>52</v>
      </c>
      <c r="C5394">
        <v>7020</v>
      </c>
      <c r="D5394">
        <v>5393</v>
      </c>
      <c r="E5394">
        <v>14</v>
      </c>
      <c r="F5394" s="8" t="str">
        <f t="shared" si="168"/>
        <v>insert into Inventario values (5393,52,7020,5393,14);</v>
      </c>
    </row>
    <row r="5395" spans="1:6" x14ac:dyDescent="0.25">
      <c r="A5395" s="8">
        <f t="shared" si="169"/>
        <v>5394</v>
      </c>
      <c r="B5395">
        <v>55</v>
      </c>
      <c r="C5395">
        <v>7488</v>
      </c>
      <c r="D5395">
        <v>5394</v>
      </c>
      <c r="E5395">
        <v>15</v>
      </c>
      <c r="F5395" s="8" t="str">
        <f t="shared" si="168"/>
        <v>insert into Inventario values (5394,55,7488,5394,15);</v>
      </c>
    </row>
    <row r="5396" spans="1:6" x14ac:dyDescent="0.25">
      <c r="A5396" s="8">
        <f t="shared" si="169"/>
        <v>5395</v>
      </c>
      <c r="B5396">
        <v>52</v>
      </c>
      <c r="C5396">
        <v>7020</v>
      </c>
      <c r="D5396">
        <v>5395</v>
      </c>
      <c r="E5396">
        <v>16</v>
      </c>
      <c r="F5396" s="8" t="str">
        <f t="shared" si="168"/>
        <v>insert into Inventario values (5395,52,7020,5395,16);</v>
      </c>
    </row>
    <row r="5397" spans="1:6" x14ac:dyDescent="0.25">
      <c r="A5397" s="8">
        <f t="shared" si="169"/>
        <v>5396</v>
      </c>
      <c r="B5397">
        <v>57</v>
      </c>
      <c r="C5397">
        <v>7800</v>
      </c>
      <c r="D5397">
        <v>5396</v>
      </c>
      <c r="E5397">
        <v>17</v>
      </c>
      <c r="F5397" s="8" t="str">
        <f t="shared" si="168"/>
        <v>insert into Inventario values (5396,57,7800,5396,17);</v>
      </c>
    </row>
    <row r="5398" spans="1:6" x14ac:dyDescent="0.25">
      <c r="A5398" s="8">
        <f t="shared" si="169"/>
        <v>5397</v>
      </c>
      <c r="B5398">
        <v>54</v>
      </c>
      <c r="C5398">
        <v>7488</v>
      </c>
      <c r="D5398">
        <v>5397</v>
      </c>
      <c r="E5398">
        <v>18</v>
      </c>
      <c r="F5398" s="8" t="str">
        <f t="shared" si="168"/>
        <v>insert into Inventario values (5397,54,7488,5397,18);</v>
      </c>
    </row>
    <row r="5399" spans="1:6" x14ac:dyDescent="0.25">
      <c r="A5399" s="8">
        <f t="shared" si="169"/>
        <v>5398</v>
      </c>
      <c r="B5399">
        <v>54</v>
      </c>
      <c r="C5399">
        <v>7332</v>
      </c>
      <c r="D5399">
        <v>5398</v>
      </c>
      <c r="E5399">
        <v>19</v>
      </c>
      <c r="F5399" s="8" t="str">
        <f t="shared" si="168"/>
        <v>insert into Inventario values (5398,54,7332,5398,19);</v>
      </c>
    </row>
    <row r="5400" spans="1:6" x14ac:dyDescent="0.25">
      <c r="A5400" s="8">
        <f t="shared" si="169"/>
        <v>5399</v>
      </c>
      <c r="B5400">
        <v>54</v>
      </c>
      <c r="C5400">
        <v>7332</v>
      </c>
      <c r="D5400">
        <v>5399</v>
      </c>
      <c r="E5400">
        <v>20</v>
      </c>
      <c r="F5400" s="8" t="str">
        <f t="shared" si="168"/>
        <v>insert into Inventario values (5399,54,7332,5399,20);</v>
      </c>
    </row>
    <row r="5401" spans="1:6" x14ac:dyDescent="0.25">
      <c r="A5401" s="8">
        <f t="shared" si="169"/>
        <v>5400</v>
      </c>
      <c r="B5401">
        <v>60</v>
      </c>
      <c r="C5401">
        <v>8112</v>
      </c>
      <c r="D5401">
        <v>5400</v>
      </c>
      <c r="E5401">
        <v>21</v>
      </c>
      <c r="F5401" s="8" t="str">
        <f t="shared" si="168"/>
        <v>insert into Inventario values (5400,60,8112,5400,21);</v>
      </c>
    </row>
    <row r="5402" spans="1:6" x14ac:dyDescent="0.25">
      <c r="A5402" s="8">
        <f t="shared" si="169"/>
        <v>5401</v>
      </c>
      <c r="B5402">
        <v>113</v>
      </c>
      <c r="C5402">
        <v>15444</v>
      </c>
      <c r="D5402">
        <v>5401</v>
      </c>
      <c r="E5402">
        <v>22</v>
      </c>
      <c r="F5402" s="8" t="str">
        <f t="shared" si="168"/>
        <v>insert into Inventario values (5401,113,15444,5401,22);</v>
      </c>
    </row>
    <row r="5403" spans="1:6" x14ac:dyDescent="0.25">
      <c r="A5403" s="8">
        <f t="shared" si="169"/>
        <v>5402</v>
      </c>
      <c r="B5403">
        <v>113</v>
      </c>
      <c r="C5403">
        <v>15444</v>
      </c>
      <c r="D5403">
        <v>5402</v>
      </c>
      <c r="E5403">
        <v>23</v>
      </c>
      <c r="F5403" s="8" t="str">
        <f t="shared" si="168"/>
        <v>insert into Inventario values (5402,113,15444,5402,23);</v>
      </c>
    </row>
    <row r="5404" spans="1:6" x14ac:dyDescent="0.25">
      <c r="A5404" s="8">
        <f t="shared" si="169"/>
        <v>5403</v>
      </c>
      <c r="B5404">
        <v>385.5</v>
      </c>
      <c r="C5404">
        <v>60138</v>
      </c>
      <c r="D5404">
        <v>5403</v>
      </c>
      <c r="E5404">
        <v>24</v>
      </c>
      <c r="F5404" s="8" t="str">
        <f t="shared" si="168"/>
        <v>insert into Inventario values (5403,385.5,60138,5403,24);</v>
      </c>
    </row>
    <row r="5405" spans="1:6" x14ac:dyDescent="0.25">
      <c r="A5405" s="8">
        <f t="shared" si="169"/>
        <v>5404</v>
      </c>
      <c r="B5405">
        <v>558</v>
      </c>
      <c r="C5405">
        <v>87048</v>
      </c>
      <c r="D5405">
        <v>5404</v>
      </c>
      <c r="E5405">
        <v>25</v>
      </c>
      <c r="F5405" s="8" t="str">
        <f t="shared" si="168"/>
        <v>insert into Inventario values (5404,558,87048,5404,25);</v>
      </c>
    </row>
    <row r="5406" spans="1:6" x14ac:dyDescent="0.25">
      <c r="A5406" s="8">
        <f t="shared" si="169"/>
        <v>5405</v>
      </c>
      <c r="B5406">
        <v>811</v>
      </c>
      <c r="C5406">
        <v>126516</v>
      </c>
      <c r="D5406">
        <v>5405</v>
      </c>
      <c r="E5406">
        <v>26</v>
      </c>
      <c r="F5406" s="8" t="str">
        <f t="shared" si="168"/>
        <v>insert into Inventario values (5405,811,126516,5405,26);</v>
      </c>
    </row>
    <row r="5407" spans="1:6" x14ac:dyDescent="0.25">
      <c r="A5407" s="8">
        <f t="shared" si="169"/>
        <v>5406</v>
      </c>
      <c r="B5407">
        <v>73</v>
      </c>
      <c r="C5407">
        <v>10062</v>
      </c>
      <c r="D5407">
        <v>5406</v>
      </c>
      <c r="E5407">
        <v>27</v>
      </c>
      <c r="F5407" s="8" t="str">
        <f t="shared" si="168"/>
        <v>insert into Inventario values (5406,73,10062,5406,27);</v>
      </c>
    </row>
    <row r="5408" spans="1:6" x14ac:dyDescent="0.25">
      <c r="A5408" s="8">
        <f t="shared" si="169"/>
        <v>5407</v>
      </c>
      <c r="B5408">
        <v>94</v>
      </c>
      <c r="C5408">
        <v>12948</v>
      </c>
      <c r="D5408">
        <v>5407</v>
      </c>
      <c r="E5408">
        <v>28</v>
      </c>
      <c r="F5408" s="8" t="str">
        <f t="shared" si="168"/>
        <v>insert into Inventario values (5407,94,12948,5407,28);</v>
      </c>
    </row>
    <row r="5409" spans="1:6" x14ac:dyDescent="0.25">
      <c r="A5409" s="8">
        <f t="shared" si="169"/>
        <v>5408</v>
      </c>
      <c r="B5409">
        <v>78</v>
      </c>
      <c r="C5409">
        <v>10764</v>
      </c>
      <c r="D5409">
        <v>5408</v>
      </c>
      <c r="E5409">
        <v>29</v>
      </c>
      <c r="F5409" s="8" t="str">
        <f t="shared" si="168"/>
        <v>insert into Inventario values (5408,78,10764,5408,29);</v>
      </c>
    </row>
    <row r="5410" spans="1:6" x14ac:dyDescent="0.25">
      <c r="A5410" s="8">
        <f t="shared" si="169"/>
        <v>5409</v>
      </c>
      <c r="B5410">
        <v>98</v>
      </c>
      <c r="C5410">
        <v>13494</v>
      </c>
      <c r="D5410">
        <v>5409</v>
      </c>
      <c r="E5410">
        <v>30</v>
      </c>
      <c r="F5410" s="8" t="str">
        <f t="shared" si="168"/>
        <v>insert into Inventario values (5409,98,13494,5409,30);</v>
      </c>
    </row>
    <row r="5411" spans="1:6" x14ac:dyDescent="0.25">
      <c r="A5411" s="8">
        <f t="shared" si="169"/>
        <v>5410</v>
      </c>
      <c r="B5411">
        <v>12</v>
      </c>
      <c r="C5411">
        <v>1560</v>
      </c>
      <c r="D5411">
        <v>5410</v>
      </c>
      <c r="E5411">
        <v>31</v>
      </c>
      <c r="F5411" s="8" t="str">
        <f t="shared" si="168"/>
        <v>insert into Inventario values (5410,12,1560,5410,31);</v>
      </c>
    </row>
    <row r="5412" spans="1:6" x14ac:dyDescent="0.25">
      <c r="A5412" s="8">
        <f t="shared" si="169"/>
        <v>5411</v>
      </c>
      <c r="B5412">
        <v>60</v>
      </c>
      <c r="C5412">
        <v>8112</v>
      </c>
      <c r="D5412">
        <v>5411</v>
      </c>
      <c r="E5412">
        <v>32</v>
      </c>
      <c r="F5412" s="8" t="str">
        <f t="shared" si="168"/>
        <v>insert into Inventario values (5411,60,8112,5411,32);</v>
      </c>
    </row>
    <row r="5413" spans="1:6" x14ac:dyDescent="0.25">
      <c r="A5413" s="8">
        <f t="shared" si="169"/>
        <v>5412</v>
      </c>
      <c r="B5413">
        <v>865</v>
      </c>
      <c r="C5413">
        <v>134940</v>
      </c>
      <c r="D5413">
        <v>5412</v>
      </c>
      <c r="E5413">
        <v>33</v>
      </c>
      <c r="F5413" s="8" t="str">
        <f t="shared" si="168"/>
        <v>insert into Inventario values (5412,865,134940,5412,33);</v>
      </c>
    </row>
    <row r="5414" spans="1:6" x14ac:dyDescent="0.25">
      <c r="A5414" s="8">
        <f t="shared" si="169"/>
        <v>5413</v>
      </c>
      <c r="B5414">
        <v>384</v>
      </c>
      <c r="C5414">
        <v>58344</v>
      </c>
      <c r="D5414">
        <v>5413</v>
      </c>
      <c r="E5414">
        <v>1</v>
      </c>
      <c r="F5414" s="8" t="str">
        <f t="shared" si="168"/>
        <v>insert into Inventario values (5413,384,58344,5413,1);</v>
      </c>
    </row>
    <row r="5415" spans="1:6" x14ac:dyDescent="0.25">
      <c r="A5415" s="8">
        <f t="shared" si="169"/>
        <v>5414</v>
      </c>
      <c r="B5415">
        <v>505</v>
      </c>
      <c r="C5415">
        <v>77220</v>
      </c>
      <c r="D5415">
        <v>5414</v>
      </c>
      <c r="E5415">
        <v>2</v>
      </c>
      <c r="F5415" s="8" t="str">
        <f t="shared" si="168"/>
        <v>insert into Inventario values (5414,505,77220,5414,2);</v>
      </c>
    </row>
    <row r="5416" spans="1:6" x14ac:dyDescent="0.25">
      <c r="A5416" s="8">
        <f t="shared" si="169"/>
        <v>5415</v>
      </c>
      <c r="B5416">
        <v>615.5</v>
      </c>
      <c r="C5416">
        <v>96018</v>
      </c>
      <c r="D5416">
        <v>5415</v>
      </c>
      <c r="E5416">
        <v>3</v>
      </c>
      <c r="F5416" s="8" t="str">
        <f t="shared" si="168"/>
        <v>insert into Inventario values (5415,615.5,96018,5415,3);</v>
      </c>
    </row>
    <row r="5417" spans="1:6" x14ac:dyDescent="0.25">
      <c r="A5417" s="8">
        <f t="shared" si="169"/>
        <v>5416</v>
      </c>
      <c r="B5417">
        <v>985</v>
      </c>
      <c r="C5417">
        <v>152100</v>
      </c>
      <c r="D5417">
        <v>5416</v>
      </c>
      <c r="E5417">
        <v>4</v>
      </c>
      <c r="F5417" s="8" t="str">
        <f t="shared" si="168"/>
        <v>insert into Inventario values (5416,985,152100,5416,4);</v>
      </c>
    </row>
    <row r="5418" spans="1:6" x14ac:dyDescent="0.25">
      <c r="A5418" s="8">
        <f t="shared" si="169"/>
        <v>5417</v>
      </c>
      <c r="B5418">
        <v>62</v>
      </c>
      <c r="C5418">
        <v>8424</v>
      </c>
      <c r="D5418">
        <v>5417</v>
      </c>
      <c r="E5418">
        <v>5</v>
      </c>
      <c r="F5418" s="8" t="str">
        <f t="shared" si="168"/>
        <v>insert into Inventario values (5417,62,8424,5417,5);</v>
      </c>
    </row>
    <row r="5419" spans="1:6" x14ac:dyDescent="0.25">
      <c r="A5419" s="8">
        <f t="shared" si="169"/>
        <v>5418</v>
      </c>
      <c r="B5419">
        <v>36</v>
      </c>
      <c r="C5419">
        <v>4914</v>
      </c>
      <c r="D5419">
        <v>5418</v>
      </c>
      <c r="E5419">
        <v>6</v>
      </c>
      <c r="F5419" s="8" t="str">
        <f t="shared" si="168"/>
        <v>insert into Inventario values (5418,36,4914,5418,6);</v>
      </c>
    </row>
    <row r="5420" spans="1:6" x14ac:dyDescent="0.25">
      <c r="A5420" s="8">
        <f t="shared" si="169"/>
        <v>5419</v>
      </c>
      <c r="B5420">
        <v>98</v>
      </c>
      <c r="C5420">
        <v>13338</v>
      </c>
      <c r="D5420">
        <v>5419</v>
      </c>
      <c r="E5420">
        <v>7</v>
      </c>
      <c r="F5420" s="8" t="str">
        <f t="shared" si="168"/>
        <v>insert into Inventario values (5419,98,13338,5419,7);</v>
      </c>
    </row>
    <row r="5421" spans="1:6" x14ac:dyDescent="0.25">
      <c r="A5421" s="8">
        <f t="shared" si="169"/>
        <v>5420</v>
      </c>
      <c r="B5421">
        <v>16</v>
      </c>
      <c r="C5421">
        <v>2106</v>
      </c>
      <c r="D5421">
        <v>5420</v>
      </c>
      <c r="E5421">
        <v>8</v>
      </c>
      <c r="F5421" s="8" t="str">
        <f t="shared" si="168"/>
        <v>insert into Inventario values (5420,16,2106,5420,8);</v>
      </c>
    </row>
    <row r="5422" spans="1:6" x14ac:dyDescent="0.25">
      <c r="A5422" s="8">
        <f t="shared" si="169"/>
        <v>5421</v>
      </c>
      <c r="B5422">
        <v>34</v>
      </c>
      <c r="C5422">
        <v>4524</v>
      </c>
      <c r="D5422">
        <v>5421</v>
      </c>
      <c r="E5422">
        <v>9</v>
      </c>
      <c r="F5422" s="8" t="str">
        <f t="shared" si="168"/>
        <v>insert into Inventario values (5421,34,4524,5421,9);</v>
      </c>
    </row>
    <row r="5423" spans="1:6" x14ac:dyDescent="0.25">
      <c r="A5423" s="8">
        <f t="shared" si="169"/>
        <v>5422</v>
      </c>
      <c r="B5423">
        <v>14</v>
      </c>
      <c r="C5423">
        <v>1872</v>
      </c>
      <c r="D5423">
        <v>5422</v>
      </c>
      <c r="E5423">
        <v>10</v>
      </c>
      <c r="F5423" s="8" t="str">
        <f t="shared" si="168"/>
        <v>insert into Inventario values (5422,14,1872,5422,10);</v>
      </c>
    </row>
    <row r="5424" spans="1:6" x14ac:dyDescent="0.25">
      <c r="A5424" s="8">
        <f t="shared" si="169"/>
        <v>5423</v>
      </c>
      <c r="B5424">
        <v>4</v>
      </c>
      <c r="C5424">
        <v>468</v>
      </c>
      <c r="D5424">
        <v>5423</v>
      </c>
      <c r="E5424">
        <v>11</v>
      </c>
      <c r="F5424" s="8" t="str">
        <f t="shared" si="168"/>
        <v>insert into Inventario values (5423,4,468,5423,11);</v>
      </c>
    </row>
    <row r="5425" spans="1:6" x14ac:dyDescent="0.25">
      <c r="A5425" s="8">
        <f t="shared" si="169"/>
        <v>5424</v>
      </c>
      <c r="B5425">
        <v>20</v>
      </c>
      <c r="C5425">
        <v>2652</v>
      </c>
      <c r="D5425">
        <v>5424</v>
      </c>
      <c r="E5425">
        <v>12</v>
      </c>
      <c r="F5425" s="8" t="str">
        <f t="shared" si="168"/>
        <v>insert into Inventario values (5424,20,2652,5424,12);</v>
      </c>
    </row>
    <row r="5426" spans="1:6" x14ac:dyDescent="0.25">
      <c r="A5426" s="8">
        <f t="shared" si="169"/>
        <v>5425</v>
      </c>
      <c r="B5426">
        <v>36</v>
      </c>
      <c r="C5426">
        <v>4914</v>
      </c>
      <c r="D5426">
        <v>5425</v>
      </c>
      <c r="E5426">
        <v>13</v>
      </c>
      <c r="F5426" s="8" t="str">
        <f t="shared" si="168"/>
        <v>insert into Inventario values (5425,36,4914,5425,13);</v>
      </c>
    </row>
    <row r="5427" spans="1:6" x14ac:dyDescent="0.25">
      <c r="A5427" s="8">
        <f t="shared" si="169"/>
        <v>5426</v>
      </c>
      <c r="B5427">
        <v>20</v>
      </c>
      <c r="C5427">
        <v>2730</v>
      </c>
      <c r="D5427">
        <v>5426</v>
      </c>
      <c r="E5427">
        <v>14</v>
      </c>
      <c r="F5427" s="8" t="str">
        <f t="shared" si="168"/>
        <v>insert into Inventario values (5426,20,2730,5426,14);</v>
      </c>
    </row>
    <row r="5428" spans="1:6" x14ac:dyDescent="0.25">
      <c r="A5428" s="8">
        <f t="shared" si="169"/>
        <v>5427</v>
      </c>
      <c r="B5428">
        <v>41</v>
      </c>
      <c r="C5428">
        <v>5538</v>
      </c>
      <c r="D5428">
        <v>5427</v>
      </c>
      <c r="E5428">
        <v>15</v>
      </c>
      <c r="F5428" s="8" t="str">
        <f t="shared" si="168"/>
        <v>insert into Inventario values (5427,41,5538,5427,15);</v>
      </c>
    </row>
    <row r="5429" spans="1:6" x14ac:dyDescent="0.25">
      <c r="A5429" s="8">
        <f t="shared" si="169"/>
        <v>5428</v>
      </c>
      <c r="B5429">
        <v>31</v>
      </c>
      <c r="C5429">
        <v>4212</v>
      </c>
      <c r="D5429">
        <v>5428</v>
      </c>
      <c r="E5429">
        <v>16</v>
      </c>
      <c r="F5429" s="8" t="str">
        <f t="shared" si="168"/>
        <v>insert into Inventario values (5428,31,4212,5428,16);</v>
      </c>
    </row>
    <row r="5430" spans="1:6" x14ac:dyDescent="0.25">
      <c r="A5430" s="8">
        <f t="shared" si="169"/>
        <v>5429</v>
      </c>
      <c r="B5430">
        <v>38</v>
      </c>
      <c r="C5430">
        <v>5148</v>
      </c>
      <c r="D5430">
        <v>5429</v>
      </c>
      <c r="E5430">
        <v>17</v>
      </c>
      <c r="F5430" s="8" t="str">
        <f t="shared" si="168"/>
        <v>insert into Inventario values (5429,38,5148,5429,17);</v>
      </c>
    </row>
    <row r="5431" spans="1:6" x14ac:dyDescent="0.25">
      <c r="A5431" s="8">
        <f t="shared" si="169"/>
        <v>5430</v>
      </c>
      <c r="B5431">
        <v>109</v>
      </c>
      <c r="C5431">
        <v>14820</v>
      </c>
      <c r="D5431">
        <v>5430</v>
      </c>
      <c r="E5431">
        <v>18</v>
      </c>
      <c r="F5431" s="8" t="str">
        <f t="shared" si="168"/>
        <v>insert into Inventario values (5430,109,14820,5430,18);</v>
      </c>
    </row>
    <row r="5432" spans="1:6" x14ac:dyDescent="0.25">
      <c r="A5432" s="8">
        <f t="shared" si="169"/>
        <v>5431</v>
      </c>
      <c r="B5432">
        <v>244</v>
      </c>
      <c r="C5432">
        <v>33384</v>
      </c>
      <c r="D5432">
        <v>5431</v>
      </c>
      <c r="E5432">
        <v>19</v>
      </c>
      <c r="F5432" s="8" t="str">
        <f t="shared" si="168"/>
        <v>insert into Inventario values (5431,244,33384,5431,19);</v>
      </c>
    </row>
    <row r="5433" spans="1:6" x14ac:dyDescent="0.25">
      <c r="A5433" s="8">
        <f t="shared" si="169"/>
        <v>5432</v>
      </c>
      <c r="B5433">
        <v>958.5</v>
      </c>
      <c r="C5433">
        <v>149526</v>
      </c>
      <c r="D5433">
        <v>5432</v>
      </c>
      <c r="E5433">
        <v>20</v>
      </c>
      <c r="F5433" s="8" t="str">
        <f t="shared" si="168"/>
        <v>insert into Inventario values (5432,958.5,149526,5432,20);</v>
      </c>
    </row>
    <row r="5434" spans="1:6" x14ac:dyDescent="0.25">
      <c r="A5434" s="8">
        <f t="shared" si="169"/>
        <v>5433</v>
      </c>
      <c r="B5434">
        <v>278</v>
      </c>
      <c r="C5434">
        <v>41808</v>
      </c>
      <c r="D5434">
        <v>5433</v>
      </c>
      <c r="E5434">
        <v>21</v>
      </c>
      <c r="F5434" s="8" t="str">
        <f t="shared" si="168"/>
        <v>insert into Inventario values (5433,278,41808,5433,21);</v>
      </c>
    </row>
    <row r="5435" spans="1:6" x14ac:dyDescent="0.25">
      <c r="A5435" s="8">
        <f t="shared" si="169"/>
        <v>5434</v>
      </c>
      <c r="B5435">
        <v>63</v>
      </c>
      <c r="C5435">
        <v>8736</v>
      </c>
      <c r="D5435">
        <v>5434</v>
      </c>
      <c r="E5435">
        <v>22</v>
      </c>
      <c r="F5435" s="8" t="str">
        <f t="shared" si="168"/>
        <v>insert into Inventario values (5434,63,8736,5434,22);</v>
      </c>
    </row>
    <row r="5436" spans="1:6" x14ac:dyDescent="0.25">
      <c r="A5436" s="8">
        <f t="shared" si="169"/>
        <v>5435</v>
      </c>
      <c r="B5436">
        <v>616</v>
      </c>
      <c r="C5436">
        <v>84240</v>
      </c>
      <c r="D5436">
        <v>5435</v>
      </c>
      <c r="E5436">
        <v>23</v>
      </c>
      <c r="F5436" s="8" t="str">
        <f t="shared" si="168"/>
        <v>insert into Inventario values (5435,616,84240,5435,23);</v>
      </c>
    </row>
    <row r="5437" spans="1:6" x14ac:dyDescent="0.25">
      <c r="A5437" s="8">
        <f t="shared" si="169"/>
        <v>5436</v>
      </c>
      <c r="B5437">
        <v>712</v>
      </c>
      <c r="C5437">
        <v>109512</v>
      </c>
      <c r="D5437">
        <v>5436</v>
      </c>
      <c r="E5437">
        <v>24</v>
      </c>
      <c r="F5437" s="8" t="str">
        <f t="shared" si="168"/>
        <v>insert into Inventario values (5436,712,109512,5436,24);</v>
      </c>
    </row>
    <row r="5438" spans="1:6" x14ac:dyDescent="0.25">
      <c r="A5438" s="8">
        <f t="shared" si="169"/>
        <v>5437</v>
      </c>
      <c r="B5438">
        <v>120</v>
      </c>
      <c r="C5438">
        <v>18720</v>
      </c>
      <c r="D5438">
        <v>5437</v>
      </c>
      <c r="E5438">
        <v>25</v>
      </c>
      <c r="F5438" s="8" t="str">
        <f t="shared" si="168"/>
        <v>insert into Inventario values (5437,120,18720,5437,25);</v>
      </c>
    </row>
    <row r="5439" spans="1:6" x14ac:dyDescent="0.25">
      <c r="A5439" s="8">
        <f t="shared" si="169"/>
        <v>5438</v>
      </c>
      <c r="B5439">
        <v>31</v>
      </c>
      <c r="C5439">
        <v>4134</v>
      </c>
      <c r="D5439">
        <v>5438</v>
      </c>
      <c r="E5439">
        <v>26</v>
      </c>
      <c r="F5439" s="8" t="str">
        <f t="shared" si="168"/>
        <v>insert into Inventario values (5438,31,4134,5438,26);</v>
      </c>
    </row>
    <row r="5440" spans="1:6" x14ac:dyDescent="0.25">
      <c r="A5440" s="8">
        <f t="shared" si="169"/>
        <v>5439</v>
      </c>
      <c r="B5440">
        <v>58</v>
      </c>
      <c r="C5440">
        <v>7800</v>
      </c>
      <c r="D5440">
        <v>5439</v>
      </c>
      <c r="E5440">
        <v>27</v>
      </c>
      <c r="F5440" s="8" t="str">
        <f t="shared" si="168"/>
        <v>insert into Inventario values (5439,58,7800,5439,27);</v>
      </c>
    </row>
    <row r="5441" spans="1:6" x14ac:dyDescent="0.25">
      <c r="A5441" s="8">
        <f t="shared" si="169"/>
        <v>5440</v>
      </c>
      <c r="B5441">
        <v>102</v>
      </c>
      <c r="C5441">
        <v>14118</v>
      </c>
      <c r="D5441">
        <v>5440</v>
      </c>
      <c r="E5441">
        <v>28</v>
      </c>
      <c r="F5441" s="8" t="str">
        <f t="shared" si="168"/>
        <v>insert into Inventario values (5440,102,14118,5440,28);</v>
      </c>
    </row>
    <row r="5442" spans="1:6" x14ac:dyDescent="0.25">
      <c r="A5442" s="8">
        <f t="shared" si="169"/>
        <v>5441</v>
      </c>
      <c r="B5442">
        <v>171</v>
      </c>
      <c r="C5442">
        <v>25116</v>
      </c>
      <c r="D5442">
        <v>5441</v>
      </c>
      <c r="E5442">
        <v>29</v>
      </c>
      <c r="F5442" s="8" t="str">
        <f t="shared" si="168"/>
        <v>insert into Inventario values (5441,171,25116,5441,29);</v>
      </c>
    </row>
    <row r="5443" spans="1:6" x14ac:dyDescent="0.25">
      <c r="A5443" s="8">
        <f t="shared" si="169"/>
        <v>5442</v>
      </c>
      <c r="B5443">
        <v>92</v>
      </c>
      <c r="C5443">
        <v>12480</v>
      </c>
      <c r="D5443">
        <v>5442</v>
      </c>
      <c r="E5443">
        <v>30</v>
      </c>
      <c r="F5443" s="8" t="str">
        <f t="shared" ref="F5443:F5506" si="170">"insert into Inventario values ("&amp;A5443&amp;","&amp;B5443&amp;","&amp;C5443&amp;","&amp;D5443&amp;","&amp;E5443&amp;");"</f>
        <v>insert into Inventario values (5442,92,12480,5442,30);</v>
      </c>
    </row>
    <row r="5444" spans="1:6" x14ac:dyDescent="0.25">
      <c r="A5444" s="8">
        <f t="shared" ref="A5444:A5507" si="171">+A5443+1</f>
        <v>5443</v>
      </c>
      <c r="B5444">
        <v>126</v>
      </c>
      <c r="C5444">
        <v>17160</v>
      </c>
      <c r="D5444">
        <v>5443</v>
      </c>
      <c r="E5444">
        <v>31</v>
      </c>
      <c r="F5444" s="8" t="str">
        <f t="shared" si="170"/>
        <v>insert into Inventario values (5443,126,17160,5443,31);</v>
      </c>
    </row>
    <row r="5445" spans="1:6" x14ac:dyDescent="0.25">
      <c r="A5445" s="8">
        <f t="shared" si="171"/>
        <v>5444</v>
      </c>
      <c r="B5445">
        <v>93</v>
      </c>
      <c r="C5445">
        <v>12714</v>
      </c>
      <c r="D5445">
        <v>5444</v>
      </c>
      <c r="E5445">
        <v>32</v>
      </c>
      <c r="F5445" s="8" t="str">
        <f t="shared" si="170"/>
        <v>insert into Inventario values (5444,93,12714,5444,32);</v>
      </c>
    </row>
    <row r="5446" spans="1:6" x14ac:dyDescent="0.25">
      <c r="A5446" s="8">
        <f t="shared" si="171"/>
        <v>5445</v>
      </c>
      <c r="B5446">
        <v>43</v>
      </c>
      <c r="C5446">
        <v>6084</v>
      </c>
      <c r="D5446">
        <v>5445</v>
      </c>
      <c r="E5446">
        <v>33</v>
      </c>
      <c r="F5446" s="8" t="str">
        <f t="shared" si="170"/>
        <v>insert into Inventario values (5445,43,6084,5445,33);</v>
      </c>
    </row>
    <row r="5447" spans="1:6" x14ac:dyDescent="0.25">
      <c r="A5447" s="8">
        <f t="shared" si="171"/>
        <v>5446</v>
      </c>
      <c r="B5447">
        <v>48</v>
      </c>
      <c r="C5447">
        <v>6708</v>
      </c>
      <c r="D5447">
        <v>5446</v>
      </c>
      <c r="E5447">
        <v>1</v>
      </c>
      <c r="F5447" s="8" t="str">
        <f t="shared" si="170"/>
        <v>insert into Inventario values (5446,48,6708,5446,1);</v>
      </c>
    </row>
    <row r="5448" spans="1:6" x14ac:dyDescent="0.25">
      <c r="A5448" s="8">
        <f t="shared" si="171"/>
        <v>5447</v>
      </c>
      <c r="B5448">
        <v>76</v>
      </c>
      <c r="C5448">
        <v>10296</v>
      </c>
      <c r="D5448">
        <v>5447</v>
      </c>
      <c r="E5448">
        <v>2</v>
      </c>
      <c r="F5448" s="8" t="str">
        <f t="shared" si="170"/>
        <v>insert into Inventario values (5447,76,10296,5447,2);</v>
      </c>
    </row>
    <row r="5449" spans="1:6" x14ac:dyDescent="0.25">
      <c r="A5449" s="8">
        <f t="shared" si="171"/>
        <v>5448</v>
      </c>
      <c r="B5449">
        <v>52</v>
      </c>
      <c r="C5449">
        <v>7020</v>
      </c>
      <c r="D5449">
        <v>5448</v>
      </c>
      <c r="E5449">
        <v>3</v>
      </c>
      <c r="F5449" s="8" t="str">
        <f t="shared" si="170"/>
        <v>insert into Inventario values (5448,52,7020,5448,3);</v>
      </c>
    </row>
    <row r="5450" spans="1:6" x14ac:dyDescent="0.25">
      <c r="A5450" s="8">
        <f t="shared" si="171"/>
        <v>5449</v>
      </c>
      <c r="B5450">
        <v>98</v>
      </c>
      <c r="C5450">
        <v>13338</v>
      </c>
      <c r="D5450">
        <v>5449</v>
      </c>
      <c r="E5450">
        <v>4</v>
      </c>
      <c r="F5450" s="8" t="str">
        <f t="shared" si="170"/>
        <v>insert into Inventario values (5449,98,13338,5449,4);</v>
      </c>
    </row>
    <row r="5451" spans="1:6" x14ac:dyDescent="0.25">
      <c r="A5451" s="8">
        <f t="shared" si="171"/>
        <v>5450</v>
      </c>
      <c r="B5451">
        <v>79</v>
      </c>
      <c r="C5451">
        <v>10764</v>
      </c>
      <c r="D5451">
        <v>5450</v>
      </c>
      <c r="E5451">
        <v>5</v>
      </c>
      <c r="F5451" s="8" t="str">
        <f t="shared" si="170"/>
        <v>insert into Inventario values (5450,79,10764,5450,5);</v>
      </c>
    </row>
    <row r="5452" spans="1:6" x14ac:dyDescent="0.25">
      <c r="A5452" s="8">
        <f t="shared" si="171"/>
        <v>5451</v>
      </c>
      <c r="B5452">
        <v>197</v>
      </c>
      <c r="C5452">
        <v>26832</v>
      </c>
      <c r="D5452">
        <v>5451</v>
      </c>
      <c r="E5452">
        <v>6</v>
      </c>
      <c r="F5452" s="8" t="str">
        <f t="shared" si="170"/>
        <v>insert into Inventario values (5451,197,26832,5451,6);</v>
      </c>
    </row>
    <row r="5453" spans="1:6" x14ac:dyDescent="0.25">
      <c r="A5453" s="8">
        <f t="shared" si="171"/>
        <v>5452</v>
      </c>
      <c r="B5453">
        <v>225</v>
      </c>
      <c r="C5453">
        <v>33462</v>
      </c>
      <c r="D5453">
        <v>5452</v>
      </c>
      <c r="E5453">
        <v>7</v>
      </c>
      <c r="F5453" s="8" t="str">
        <f t="shared" si="170"/>
        <v>insert into Inventario values (5452,225,33462,5452,7);</v>
      </c>
    </row>
    <row r="5454" spans="1:6" x14ac:dyDescent="0.25">
      <c r="A5454" s="8">
        <f t="shared" si="171"/>
        <v>5453</v>
      </c>
      <c r="B5454">
        <v>222</v>
      </c>
      <c r="C5454">
        <v>32994</v>
      </c>
      <c r="D5454">
        <v>5453</v>
      </c>
      <c r="E5454">
        <v>8</v>
      </c>
      <c r="F5454" s="8" t="str">
        <f t="shared" si="170"/>
        <v>insert into Inventario values (5453,222,32994,5453,8);</v>
      </c>
    </row>
    <row r="5455" spans="1:6" x14ac:dyDescent="0.25">
      <c r="A5455" s="8">
        <f t="shared" si="171"/>
        <v>5454</v>
      </c>
      <c r="B5455">
        <v>40</v>
      </c>
      <c r="C5455">
        <v>5460</v>
      </c>
      <c r="D5455">
        <v>5454</v>
      </c>
      <c r="E5455">
        <v>9</v>
      </c>
      <c r="F5455" s="8" t="str">
        <f t="shared" si="170"/>
        <v>insert into Inventario values (5454,40,5460,5454,9);</v>
      </c>
    </row>
    <row r="5456" spans="1:6" x14ac:dyDescent="0.25">
      <c r="A5456" s="8">
        <f t="shared" si="171"/>
        <v>5455</v>
      </c>
      <c r="B5456">
        <v>75</v>
      </c>
      <c r="C5456">
        <v>10140</v>
      </c>
      <c r="D5456">
        <v>5455</v>
      </c>
      <c r="E5456">
        <v>10</v>
      </c>
      <c r="F5456" s="8" t="str">
        <f t="shared" si="170"/>
        <v>insert into Inventario values (5455,75,10140,5455,10);</v>
      </c>
    </row>
    <row r="5457" spans="1:6" x14ac:dyDescent="0.25">
      <c r="A5457" s="8">
        <f t="shared" si="171"/>
        <v>5456</v>
      </c>
      <c r="B5457">
        <v>114</v>
      </c>
      <c r="C5457">
        <v>15834</v>
      </c>
      <c r="D5457">
        <v>5456</v>
      </c>
      <c r="E5457">
        <v>11</v>
      </c>
      <c r="F5457" s="8" t="str">
        <f t="shared" si="170"/>
        <v>insert into Inventario values (5456,114,15834,5456,11);</v>
      </c>
    </row>
    <row r="5458" spans="1:6" x14ac:dyDescent="0.25">
      <c r="A5458" s="8">
        <f t="shared" si="171"/>
        <v>5457</v>
      </c>
      <c r="B5458">
        <v>121</v>
      </c>
      <c r="C5458">
        <v>16458</v>
      </c>
      <c r="D5458">
        <v>5457</v>
      </c>
      <c r="E5458">
        <v>12</v>
      </c>
      <c r="F5458" s="8" t="str">
        <f t="shared" si="170"/>
        <v>insert into Inventario values (5457,121,16458,5457,12);</v>
      </c>
    </row>
    <row r="5459" spans="1:6" x14ac:dyDescent="0.25">
      <c r="A5459" s="8">
        <f t="shared" si="171"/>
        <v>5458</v>
      </c>
      <c r="B5459">
        <v>45</v>
      </c>
      <c r="C5459">
        <v>7020</v>
      </c>
      <c r="D5459">
        <v>5458</v>
      </c>
      <c r="E5459">
        <v>13</v>
      </c>
      <c r="F5459" s="8" t="str">
        <f t="shared" si="170"/>
        <v>insert into Inventario values (5458,45,7020,5458,13);</v>
      </c>
    </row>
    <row r="5460" spans="1:6" x14ac:dyDescent="0.25">
      <c r="A5460" s="8">
        <f t="shared" si="171"/>
        <v>5459</v>
      </c>
      <c r="B5460">
        <v>63</v>
      </c>
      <c r="C5460">
        <v>8580</v>
      </c>
      <c r="D5460">
        <v>5459</v>
      </c>
      <c r="E5460">
        <v>14</v>
      </c>
      <c r="F5460" s="8" t="str">
        <f t="shared" si="170"/>
        <v>insert into Inventario values (5459,63,8580,5459,14);</v>
      </c>
    </row>
    <row r="5461" spans="1:6" x14ac:dyDescent="0.25">
      <c r="A5461" s="8">
        <f t="shared" si="171"/>
        <v>5460</v>
      </c>
      <c r="B5461">
        <v>34</v>
      </c>
      <c r="C5461">
        <v>4524</v>
      </c>
      <c r="D5461">
        <v>5460</v>
      </c>
      <c r="E5461">
        <v>15</v>
      </c>
      <c r="F5461" s="8" t="str">
        <f t="shared" si="170"/>
        <v>insert into Inventario values (5460,34,4524,5460,15);</v>
      </c>
    </row>
    <row r="5462" spans="1:6" x14ac:dyDescent="0.25">
      <c r="A5462" s="8">
        <f t="shared" si="171"/>
        <v>5461</v>
      </c>
      <c r="B5462">
        <v>45</v>
      </c>
      <c r="C5462">
        <v>6084</v>
      </c>
      <c r="D5462">
        <v>5461</v>
      </c>
      <c r="E5462">
        <v>16</v>
      </c>
      <c r="F5462" s="8" t="str">
        <f t="shared" si="170"/>
        <v>insert into Inventario values (5461,45,6084,5461,16);</v>
      </c>
    </row>
    <row r="5463" spans="1:6" x14ac:dyDescent="0.25">
      <c r="A5463" s="8">
        <f t="shared" si="171"/>
        <v>5462</v>
      </c>
      <c r="B5463">
        <v>25</v>
      </c>
      <c r="C5463">
        <v>3120</v>
      </c>
      <c r="D5463">
        <v>5462</v>
      </c>
      <c r="E5463">
        <v>17</v>
      </c>
      <c r="F5463" s="8" t="str">
        <f t="shared" si="170"/>
        <v>insert into Inventario values (5462,25,3120,5462,17);</v>
      </c>
    </row>
    <row r="5464" spans="1:6" x14ac:dyDescent="0.25">
      <c r="A5464" s="8">
        <f t="shared" si="171"/>
        <v>5463</v>
      </c>
      <c r="B5464">
        <v>115</v>
      </c>
      <c r="C5464">
        <v>15600</v>
      </c>
      <c r="D5464">
        <v>5463</v>
      </c>
      <c r="E5464">
        <v>18</v>
      </c>
      <c r="F5464" s="8" t="str">
        <f t="shared" si="170"/>
        <v>insert into Inventario values (5463,115,15600,5463,18);</v>
      </c>
    </row>
    <row r="5465" spans="1:6" x14ac:dyDescent="0.25">
      <c r="A5465" s="8">
        <f t="shared" si="171"/>
        <v>5464</v>
      </c>
      <c r="B5465">
        <v>236</v>
      </c>
      <c r="C5465">
        <v>35178</v>
      </c>
      <c r="D5465">
        <v>5464</v>
      </c>
      <c r="E5465">
        <v>19</v>
      </c>
      <c r="F5465" s="8" t="str">
        <f t="shared" si="170"/>
        <v>insert into Inventario values (5464,236,35178,5464,19);</v>
      </c>
    </row>
    <row r="5466" spans="1:6" x14ac:dyDescent="0.25">
      <c r="A5466" s="8">
        <f t="shared" si="171"/>
        <v>5465</v>
      </c>
      <c r="B5466">
        <v>52</v>
      </c>
      <c r="C5466">
        <v>7020</v>
      </c>
      <c r="D5466">
        <v>5465</v>
      </c>
      <c r="E5466">
        <v>20</v>
      </c>
      <c r="F5466" s="8" t="str">
        <f t="shared" si="170"/>
        <v>insert into Inventario values (5465,52,7020,5465,20);</v>
      </c>
    </row>
    <row r="5467" spans="1:6" x14ac:dyDescent="0.25">
      <c r="A5467" s="8">
        <f t="shared" si="171"/>
        <v>5466</v>
      </c>
      <c r="B5467">
        <v>91</v>
      </c>
      <c r="C5467">
        <v>12324</v>
      </c>
      <c r="D5467">
        <v>5466</v>
      </c>
      <c r="E5467">
        <v>21</v>
      </c>
      <c r="F5467" s="8" t="str">
        <f t="shared" si="170"/>
        <v>insert into Inventario values (5466,91,12324,5466,21);</v>
      </c>
    </row>
    <row r="5468" spans="1:6" x14ac:dyDescent="0.25">
      <c r="A5468" s="8">
        <f t="shared" si="171"/>
        <v>5467</v>
      </c>
      <c r="B5468">
        <v>149</v>
      </c>
      <c r="C5468">
        <v>21684</v>
      </c>
      <c r="D5468">
        <v>5467</v>
      </c>
      <c r="E5468">
        <v>22</v>
      </c>
      <c r="F5468" s="8" t="str">
        <f t="shared" si="170"/>
        <v>insert into Inventario values (5467,149,21684,5467,22);</v>
      </c>
    </row>
    <row r="5469" spans="1:6" x14ac:dyDescent="0.25">
      <c r="A5469" s="8">
        <f t="shared" si="171"/>
        <v>5468</v>
      </c>
      <c r="B5469">
        <v>56</v>
      </c>
      <c r="C5469">
        <v>7644</v>
      </c>
      <c r="D5469">
        <v>5468</v>
      </c>
      <c r="E5469">
        <v>23</v>
      </c>
      <c r="F5469" s="8" t="str">
        <f t="shared" si="170"/>
        <v>insert into Inventario values (5468,56,7644,5468,23);</v>
      </c>
    </row>
    <row r="5470" spans="1:6" x14ac:dyDescent="0.25">
      <c r="A5470" s="8">
        <f t="shared" si="171"/>
        <v>5469</v>
      </c>
      <c r="B5470">
        <v>60</v>
      </c>
      <c r="C5470">
        <v>8112</v>
      </c>
      <c r="D5470">
        <v>5469</v>
      </c>
      <c r="E5470">
        <v>24</v>
      </c>
      <c r="F5470" s="8" t="str">
        <f t="shared" si="170"/>
        <v>insert into Inventario values (5469,60,8112,5469,24);</v>
      </c>
    </row>
    <row r="5471" spans="1:6" x14ac:dyDescent="0.25">
      <c r="A5471" s="8">
        <f t="shared" si="171"/>
        <v>5470</v>
      </c>
      <c r="B5471">
        <v>53</v>
      </c>
      <c r="C5471">
        <v>7176</v>
      </c>
      <c r="D5471">
        <v>5470</v>
      </c>
      <c r="E5471">
        <v>25</v>
      </c>
      <c r="F5471" s="8" t="str">
        <f t="shared" si="170"/>
        <v>insert into Inventario values (5470,53,7176,5470,25);</v>
      </c>
    </row>
    <row r="5472" spans="1:6" x14ac:dyDescent="0.25">
      <c r="A5472" s="8">
        <f t="shared" si="171"/>
        <v>5471</v>
      </c>
      <c r="B5472">
        <v>50</v>
      </c>
      <c r="C5472">
        <v>6708</v>
      </c>
      <c r="D5472">
        <v>5471</v>
      </c>
      <c r="E5472">
        <v>26</v>
      </c>
      <c r="F5472" s="8" t="str">
        <f t="shared" si="170"/>
        <v>insert into Inventario values (5471,50,6708,5471,26);</v>
      </c>
    </row>
    <row r="5473" spans="1:6" x14ac:dyDescent="0.25">
      <c r="A5473" s="8">
        <f t="shared" si="171"/>
        <v>5472</v>
      </c>
      <c r="B5473">
        <v>50</v>
      </c>
      <c r="C5473">
        <v>6708</v>
      </c>
      <c r="D5473">
        <v>5472</v>
      </c>
      <c r="E5473">
        <v>27</v>
      </c>
      <c r="F5473" s="8" t="str">
        <f t="shared" si="170"/>
        <v>insert into Inventario values (5472,50,6708,5472,27);</v>
      </c>
    </row>
    <row r="5474" spans="1:6" x14ac:dyDescent="0.25">
      <c r="A5474" s="8">
        <f t="shared" si="171"/>
        <v>5473</v>
      </c>
      <c r="B5474">
        <v>14</v>
      </c>
      <c r="C5474">
        <v>1872</v>
      </c>
      <c r="D5474">
        <v>5473</v>
      </c>
      <c r="E5474">
        <v>28</v>
      </c>
      <c r="F5474" s="8" t="str">
        <f t="shared" si="170"/>
        <v>insert into Inventario values (5473,14,1872,5473,28);</v>
      </c>
    </row>
    <row r="5475" spans="1:6" x14ac:dyDescent="0.25">
      <c r="A5475" s="8">
        <f t="shared" si="171"/>
        <v>5474</v>
      </c>
      <c r="B5475">
        <v>11</v>
      </c>
      <c r="C5475">
        <v>1482</v>
      </c>
      <c r="D5475">
        <v>5474</v>
      </c>
      <c r="E5475">
        <v>29</v>
      </c>
      <c r="F5475" s="8" t="str">
        <f t="shared" si="170"/>
        <v>insert into Inventario values (5474,11,1482,5474,29);</v>
      </c>
    </row>
    <row r="5476" spans="1:6" x14ac:dyDescent="0.25">
      <c r="A5476" s="8">
        <f t="shared" si="171"/>
        <v>5475</v>
      </c>
      <c r="B5476">
        <v>10</v>
      </c>
      <c r="C5476">
        <v>1170</v>
      </c>
      <c r="D5476">
        <v>5475</v>
      </c>
      <c r="E5476">
        <v>30</v>
      </c>
      <c r="F5476" s="8" t="str">
        <f t="shared" si="170"/>
        <v>insert into Inventario values (5475,10,1170,5475,30);</v>
      </c>
    </row>
    <row r="5477" spans="1:6" x14ac:dyDescent="0.25">
      <c r="A5477" s="8">
        <f t="shared" si="171"/>
        <v>5476</v>
      </c>
      <c r="B5477">
        <v>115</v>
      </c>
      <c r="C5477">
        <v>16380</v>
      </c>
      <c r="D5477">
        <v>5476</v>
      </c>
      <c r="E5477">
        <v>31</v>
      </c>
      <c r="F5477" s="8" t="str">
        <f t="shared" si="170"/>
        <v>insert into Inventario values (5476,115,16380,5476,31);</v>
      </c>
    </row>
    <row r="5478" spans="1:6" x14ac:dyDescent="0.25">
      <c r="A5478" s="8">
        <f t="shared" si="171"/>
        <v>5477</v>
      </c>
      <c r="B5478">
        <v>58</v>
      </c>
      <c r="C5478">
        <v>7800</v>
      </c>
      <c r="D5478">
        <v>5477</v>
      </c>
      <c r="E5478">
        <v>32</v>
      </c>
      <c r="F5478" s="8" t="str">
        <f t="shared" si="170"/>
        <v>insert into Inventario values (5477,58,7800,5477,32);</v>
      </c>
    </row>
    <row r="5479" spans="1:6" x14ac:dyDescent="0.25">
      <c r="A5479" s="8">
        <f t="shared" si="171"/>
        <v>5478</v>
      </c>
      <c r="B5479">
        <v>40</v>
      </c>
      <c r="C5479">
        <v>5460</v>
      </c>
      <c r="D5479">
        <v>5478</v>
      </c>
      <c r="E5479">
        <v>33</v>
      </c>
      <c r="F5479" s="8" t="str">
        <f t="shared" si="170"/>
        <v>insert into Inventario values (5478,40,5460,5478,33);</v>
      </c>
    </row>
    <row r="5480" spans="1:6" x14ac:dyDescent="0.25">
      <c r="A5480" s="8">
        <f t="shared" si="171"/>
        <v>5479</v>
      </c>
      <c r="B5480">
        <v>15</v>
      </c>
      <c r="C5480">
        <v>2028</v>
      </c>
      <c r="D5480">
        <v>5479</v>
      </c>
      <c r="E5480">
        <v>1</v>
      </c>
      <c r="F5480" s="8" t="str">
        <f t="shared" si="170"/>
        <v>insert into Inventario values (5479,15,2028,5479,1);</v>
      </c>
    </row>
    <row r="5481" spans="1:6" x14ac:dyDescent="0.25">
      <c r="A5481" s="8">
        <f t="shared" si="171"/>
        <v>5480</v>
      </c>
      <c r="B5481">
        <v>24</v>
      </c>
      <c r="C5481">
        <v>3276</v>
      </c>
      <c r="D5481">
        <v>5480</v>
      </c>
      <c r="E5481">
        <v>2</v>
      </c>
      <c r="F5481" s="8" t="str">
        <f t="shared" si="170"/>
        <v>insert into Inventario values (5480,24,3276,5480,2);</v>
      </c>
    </row>
    <row r="5482" spans="1:6" x14ac:dyDescent="0.25">
      <c r="A5482" s="8">
        <f t="shared" si="171"/>
        <v>5481</v>
      </c>
      <c r="B5482">
        <v>180</v>
      </c>
      <c r="C5482">
        <v>26364</v>
      </c>
      <c r="D5482">
        <v>5481</v>
      </c>
      <c r="E5482">
        <v>3</v>
      </c>
      <c r="F5482" s="8" t="str">
        <f t="shared" si="170"/>
        <v>insert into Inventario values (5481,180,26364,5481,3);</v>
      </c>
    </row>
    <row r="5483" spans="1:6" x14ac:dyDescent="0.25">
      <c r="A5483" s="8">
        <f t="shared" si="171"/>
        <v>5482</v>
      </c>
      <c r="B5483">
        <v>52</v>
      </c>
      <c r="C5483">
        <v>7020</v>
      </c>
      <c r="D5483">
        <v>5482</v>
      </c>
      <c r="E5483">
        <v>4</v>
      </c>
      <c r="F5483" s="8" t="str">
        <f t="shared" si="170"/>
        <v>insert into Inventario values (5482,52,7020,5482,4);</v>
      </c>
    </row>
    <row r="5484" spans="1:6" x14ac:dyDescent="0.25">
      <c r="A5484" s="8">
        <f t="shared" si="171"/>
        <v>5483</v>
      </c>
      <c r="B5484">
        <v>27</v>
      </c>
      <c r="C5484">
        <v>3666</v>
      </c>
      <c r="D5484">
        <v>5483</v>
      </c>
      <c r="E5484">
        <v>5</v>
      </c>
      <c r="F5484" s="8" t="str">
        <f t="shared" si="170"/>
        <v>insert into Inventario values (5483,27,3666,5483,5);</v>
      </c>
    </row>
    <row r="5485" spans="1:6" x14ac:dyDescent="0.25">
      <c r="A5485" s="8">
        <f t="shared" si="171"/>
        <v>5484</v>
      </c>
      <c r="B5485">
        <v>7</v>
      </c>
      <c r="C5485">
        <v>858</v>
      </c>
      <c r="D5485">
        <v>5484</v>
      </c>
      <c r="E5485">
        <v>6</v>
      </c>
      <c r="F5485" s="8" t="str">
        <f t="shared" si="170"/>
        <v>insert into Inventario values (5484,7,858,5484,6);</v>
      </c>
    </row>
    <row r="5486" spans="1:6" x14ac:dyDescent="0.25">
      <c r="A5486" s="8">
        <f t="shared" si="171"/>
        <v>5485</v>
      </c>
      <c r="B5486">
        <v>245</v>
      </c>
      <c r="C5486">
        <v>36660</v>
      </c>
      <c r="D5486">
        <v>5485</v>
      </c>
      <c r="E5486">
        <v>7</v>
      </c>
      <c r="F5486" s="8" t="str">
        <f t="shared" si="170"/>
        <v>insert into Inventario values (5485,245,36660,5485,7);</v>
      </c>
    </row>
    <row r="5487" spans="1:6" x14ac:dyDescent="0.25">
      <c r="A5487" s="8">
        <f t="shared" si="171"/>
        <v>5486</v>
      </c>
      <c r="B5487">
        <v>48</v>
      </c>
      <c r="C5487">
        <v>6552</v>
      </c>
      <c r="D5487">
        <v>5486</v>
      </c>
      <c r="E5487">
        <v>8</v>
      </c>
      <c r="F5487" s="8" t="str">
        <f t="shared" si="170"/>
        <v>insert into Inventario values (5486,48,6552,5486,8);</v>
      </c>
    </row>
    <row r="5488" spans="1:6" x14ac:dyDescent="0.25">
      <c r="A5488" s="8">
        <f t="shared" si="171"/>
        <v>5487</v>
      </c>
      <c r="B5488">
        <v>49</v>
      </c>
      <c r="C5488">
        <v>6708</v>
      </c>
      <c r="D5488">
        <v>5487</v>
      </c>
      <c r="E5488">
        <v>9</v>
      </c>
      <c r="F5488" s="8" t="str">
        <f t="shared" si="170"/>
        <v>insert into Inventario values (5487,49,6708,5487,9);</v>
      </c>
    </row>
    <row r="5489" spans="1:6" x14ac:dyDescent="0.25">
      <c r="A5489" s="8">
        <f t="shared" si="171"/>
        <v>5488</v>
      </c>
      <c r="B5489">
        <v>60</v>
      </c>
      <c r="C5489">
        <v>8112</v>
      </c>
      <c r="D5489">
        <v>5488</v>
      </c>
      <c r="E5489">
        <v>10</v>
      </c>
      <c r="F5489" s="8" t="str">
        <f t="shared" si="170"/>
        <v>insert into Inventario values (5488,60,8112,5488,10);</v>
      </c>
    </row>
    <row r="5490" spans="1:6" x14ac:dyDescent="0.25">
      <c r="A5490" s="8">
        <f t="shared" si="171"/>
        <v>5489</v>
      </c>
      <c r="B5490">
        <v>115</v>
      </c>
      <c r="C5490">
        <v>16380</v>
      </c>
      <c r="D5490">
        <v>5489</v>
      </c>
      <c r="E5490">
        <v>11</v>
      </c>
      <c r="F5490" s="8" t="str">
        <f t="shared" si="170"/>
        <v>insert into Inventario values (5489,115,16380,5489,11);</v>
      </c>
    </row>
    <row r="5491" spans="1:6" x14ac:dyDescent="0.25">
      <c r="A5491" s="8">
        <f t="shared" si="171"/>
        <v>5490</v>
      </c>
      <c r="B5491">
        <v>38</v>
      </c>
      <c r="C5491">
        <v>5070</v>
      </c>
      <c r="D5491">
        <v>5490</v>
      </c>
      <c r="E5491">
        <v>12</v>
      </c>
      <c r="F5491" s="8" t="str">
        <f t="shared" si="170"/>
        <v>insert into Inventario values (5490,38,5070,5490,12);</v>
      </c>
    </row>
    <row r="5492" spans="1:6" x14ac:dyDescent="0.25">
      <c r="A5492" s="8">
        <f t="shared" si="171"/>
        <v>5491</v>
      </c>
      <c r="B5492">
        <v>175</v>
      </c>
      <c r="C5492">
        <v>25740</v>
      </c>
      <c r="D5492">
        <v>5491</v>
      </c>
      <c r="E5492">
        <v>13</v>
      </c>
      <c r="F5492" s="8" t="str">
        <f t="shared" si="170"/>
        <v>insert into Inventario values (5491,175,25740,5491,13);</v>
      </c>
    </row>
    <row r="5493" spans="1:6" x14ac:dyDescent="0.25">
      <c r="A5493" s="8">
        <f t="shared" si="171"/>
        <v>5492</v>
      </c>
      <c r="B5493">
        <v>63</v>
      </c>
      <c r="C5493">
        <v>8580</v>
      </c>
      <c r="D5493">
        <v>5492</v>
      </c>
      <c r="E5493">
        <v>14</v>
      </c>
      <c r="F5493" s="8" t="str">
        <f t="shared" si="170"/>
        <v>insert into Inventario values (5492,63,8580,5492,14);</v>
      </c>
    </row>
    <row r="5494" spans="1:6" x14ac:dyDescent="0.25">
      <c r="A5494" s="8">
        <f t="shared" si="171"/>
        <v>5493</v>
      </c>
      <c r="B5494">
        <v>42</v>
      </c>
      <c r="C5494">
        <v>5616</v>
      </c>
      <c r="D5494">
        <v>5493</v>
      </c>
      <c r="E5494">
        <v>15</v>
      </c>
      <c r="F5494" s="8" t="str">
        <f t="shared" si="170"/>
        <v>insert into Inventario values (5493,42,5616,5493,15);</v>
      </c>
    </row>
    <row r="5495" spans="1:6" x14ac:dyDescent="0.25">
      <c r="A5495" s="8">
        <f t="shared" si="171"/>
        <v>5494</v>
      </c>
      <c r="B5495">
        <v>116</v>
      </c>
      <c r="C5495">
        <v>15756</v>
      </c>
      <c r="D5495">
        <v>5494</v>
      </c>
      <c r="E5495">
        <v>16</v>
      </c>
      <c r="F5495" s="8" t="str">
        <f t="shared" si="170"/>
        <v>insert into Inventario values (5494,116,15756,5494,16);</v>
      </c>
    </row>
    <row r="5496" spans="1:6" x14ac:dyDescent="0.25">
      <c r="A5496" s="8">
        <f t="shared" si="171"/>
        <v>5495</v>
      </c>
      <c r="B5496">
        <v>9</v>
      </c>
      <c r="C5496">
        <v>1092</v>
      </c>
      <c r="D5496">
        <v>5495</v>
      </c>
      <c r="E5496">
        <v>17</v>
      </c>
      <c r="F5496" s="8" t="str">
        <f t="shared" si="170"/>
        <v>insert into Inventario values (5495,9,1092,5495,17);</v>
      </c>
    </row>
    <row r="5497" spans="1:6" x14ac:dyDescent="0.25">
      <c r="A5497" s="8">
        <f t="shared" si="171"/>
        <v>5496</v>
      </c>
      <c r="B5497">
        <v>4</v>
      </c>
      <c r="C5497">
        <v>546</v>
      </c>
      <c r="D5497">
        <v>5496</v>
      </c>
      <c r="E5497">
        <v>18</v>
      </c>
      <c r="F5497" s="8" t="str">
        <f t="shared" si="170"/>
        <v>insert into Inventario values (5496,4,546,5496,18);</v>
      </c>
    </row>
    <row r="5498" spans="1:6" x14ac:dyDescent="0.25">
      <c r="A5498" s="8">
        <f t="shared" si="171"/>
        <v>5497</v>
      </c>
      <c r="B5498">
        <v>6</v>
      </c>
      <c r="C5498">
        <v>702</v>
      </c>
      <c r="D5498">
        <v>5497</v>
      </c>
      <c r="E5498">
        <v>19</v>
      </c>
      <c r="F5498" s="8" t="str">
        <f t="shared" si="170"/>
        <v>insert into Inventario values (5497,6,702,5497,19);</v>
      </c>
    </row>
    <row r="5499" spans="1:6" x14ac:dyDescent="0.25">
      <c r="A5499" s="8">
        <f t="shared" si="171"/>
        <v>5498</v>
      </c>
      <c r="B5499">
        <v>6</v>
      </c>
      <c r="C5499">
        <v>780</v>
      </c>
      <c r="D5499">
        <v>5498</v>
      </c>
      <c r="E5499">
        <v>20</v>
      </c>
      <c r="F5499" s="8" t="str">
        <f t="shared" si="170"/>
        <v>insert into Inventario values (5498,6,780,5498,20);</v>
      </c>
    </row>
    <row r="5500" spans="1:6" x14ac:dyDescent="0.25">
      <c r="A5500" s="8">
        <f t="shared" si="171"/>
        <v>5499</v>
      </c>
      <c r="B5500">
        <v>44</v>
      </c>
      <c r="C5500">
        <v>5928</v>
      </c>
      <c r="D5500">
        <v>5499</v>
      </c>
      <c r="E5500">
        <v>21</v>
      </c>
      <c r="F5500" s="8" t="str">
        <f t="shared" si="170"/>
        <v>insert into Inventario values (5499,44,5928,5499,21);</v>
      </c>
    </row>
    <row r="5501" spans="1:6" x14ac:dyDescent="0.25">
      <c r="A5501" s="8">
        <f t="shared" si="171"/>
        <v>5500</v>
      </c>
      <c r="B5501">
        <v>13</v>
      </c>
      <c r="C5501">
        <v>1716</v>
      </c>
      <c r="D5501">
        <v>5500</v>
      </c>
      <c r="E5501">
        <v>22</v>
      </c>
      <c r="F5501" s="8" t="str">
        <f t="shared" si="170"/>
        <v>insert into Inventario values (5500,13,1716,5500,22);</v>
      </c>
    </row>
    <row r="5502" spans="1:6" x14ac:dyDescent="0.25">
      <c r="A5502" s="8">
        <f t="shared" si="171"/>
        <v>5501</v>
      </c>
      <c r="B5502">
        <v>8</v>
      </c>
      <c r="C5502">
        <v>936</v>
      </c>
      <c r="D5502">
        <v>5501</v>
      </c>
      <c r="E5502">
        <v>23</v>
      </c>
      <c r="F5502" s="8" t="str">
        <f t="shared" si="170"/>
        <v>insert into Inventario values (5501,8,936,5501,23);</v>
      </c>
    </row>
    <row r="5503" spans="1:6" x14ac:dyDescent="0.25">
      <c r="A5503" s="8">
        <f t="shared" si="171"/>
        <v>5502</v>
      </c>
      <c r="B5503">
        <v>23</v>
      </c>
      <c r="C5503">
        <v>3120</v>
      </c>
      <c r="D5503">
        <v>5502</v>
      </c>
      <c r="E5503">
        <v>24</v>
      </c>
      <c r="F5503" s="8" t="str">
        <f t="shared" si="170"/>
        <v>insert into Inventario values (5502,23,3120,5502,24);</v>
      </c>
    </row>
    <row r="5504" spans="1:6" x14ac:dyDescent="0.25">
      <c r="A5504" s="8">
        <f t="shared" si="171"/>
        <v>5503</v>
      </c>
      <c r="B5504">
        <v>16</v>
      </c>
      <c r="C5504">
        <v>2184</v>
      </c>
      <c r="D5504">
        <v>5503</v>
      </c>
      <c r="E5504">
        <v>25</v>
      </c>
      <c r="F5504" s="8" t="str">
        <f t="shared" si="170"/>
        <v>insert into Inventario values (5503,16,2184,5503,25);</v>
      </c>
    </row>
    <row r="5505" spans="1:6" x14ac:dyDescent="0.25">
      <c r="A5505" s="8">
        <f t="shared" si="171"/>
        <v>5504</v>
      </c>
      <c r="B5505">
        <v>59</v>
      </c>
      <c r="C5505">
        <v>8112</v>
      </c>
      <c r="D5505">
        <v>5504</v>
      </c>
      <c r="E5505">
        <v>26</v>
      </c>
      <c r="F5505" s="8" t="str">
        <f t="shared" si="170"/>
        <v>insert into Inventario values (5504,59,8112,5504,26);</v>
      </c>
    </row>
    <row r="5506" spans="1:6" x14ac:dyDescent="0.25">
      <c r="A5506" s="8">
        <f t="shared" si="171"/>
        <v>5505</v>
      </c>
      <c r="B5506">
        <v>61</v>
      </c>
      <c r="C5506">
        <v>31200</v>
      </c>
      <c r="D5506">
        <v>5505</v>
      </c>
      <c r="E5506">
        <v>27</v>
      </c>
      <c r="F5506" s="8" t="str">
        <f t="shared" si="170"/>
        <v>insert into Inventario values (5505,61,31200,5505,27);</v>
      </c>
    </row>
    <row r="5507" spans="1:6" x14ac:dyDescent="0.25">
      <c r="A5507" s="8">
        <f t="shared" si="171"/>
        <v>5506</v>
      </c>
      <c r="B5507">
        <v>34</v>
      </c>
      <c r="C5507">
        <v>4680</v>
      </c>
      <c r="D5507">
        <v>5506</v>
      </c>
      <c r="E5507">
        <v>28</v>
      </c>
      <c r="F5507" s="8" t="str">
        <f t="shared" ref="F5507:F5531" si="172">"insert into Inventario values ("&amp;A5507&amp;","&amp;B5507&amp;","&amp;C5507&amp;","&amp;D5507&amp;","&amp;E5507&amp;");"</f>
        <v>insert into Inventario values (5506,34,4680,5506,28);</v>
      </c>
    </row>
    <row r="5508" spans="1:6" x14ac:dyDescent="0.25">
      <c r="A5508" s="8">
        <f t="shared" ref="A5508:A5531" si="173">+A5507+1</f>
        <v>5507</v>
      </c>
      <c r="B5508">
        <v>11</v>
      </c>
      <c r="C5508">
        <v>1404</v>
      </c>
      <c r="D5508">
        <v>5507</v>
      </c>
      <c r="E5508">
        <v>29</v>
      </c>
      <c r="F5508" s="8" t="str">
        <f t="shared" si="172"/>
        <v>insert into Inventario values (5507,11,1404,5507,29);</v>
      </c>
    </row>
    <row r="5509" spans="1:6" x14ac:dyDescent="0.25">
      <c r="A5509" s="8">
        <f t="shared" si="173"/>
        <v>5508</v>
      </c>
      <c r="B5509">
        <v>18</v>
      </c>
      <c r="C5509">
        <v>2418</v>
      </c>
      <c r="D5509">
        <v>5508</v>
      </c>
      <c r="E5509">
        <v>30</v>
      </c>
      <c r="F5509" s="8" t="str">
        <f t="shared" si="172"/>
        <v>insert into Inventario values (5508,18,2418,5508,30);</v>
      </c>
    </row>
    <row r="5510" spans="1:6" x14ac:dyDescent="0.25">
      <c r="A5510" s="8">
        <f t="shared" si="173"/>
        <v>5509</v>
      </c>
      <c r="B5510">
        <v>27</v>
      </c>
      <c r="C5510">
        <v>3666</v>
      </c>
      <c r="D5510">
        <v>5509</v>
      </c>
      <c r="E5510">
        <v>31</v>
      </c>
      <c r="F5510" s="8" t="str">
        <f t="shared" si="172"/>
        <v>insert into Inventario values (5509,27,3666,5509,31);</v>
      </c>
    </row>
    <row r="5511" spans="1:6" x14ac:dyDescent="0.25">
      <c r="A5511" s="8">
        <f t="shared" si="173"/>
        <v>5510</v>
      </c>
      <c r="B5511">
        <v>1</v>
      </c>
      <c r="C5511">
        <v>156</v>
      </c>
      <c r="D5511">
        <v>5510</v>
      </c>
      <c r="E5511">
        <v>32</v>
      </c>
      <c r="F5511" s="8" t="str">
        <f t="shared" si="172"/>
        <v>insert into Inventario values (5510,1,156,5510,32);</v>
      </c>
    </row>
    <row r="5512" spans="1:6" x14ac:dyDescent="0.25">
      <c r="A5512" s="8">
        <f t="shared" si="173"/>
        <v>5511</v>
      </c>
      <c r="B5512">
        <v>156</v>
      </c>
      <c r="C5512">
        <v>21528</v>
      </c>
      <c r="D5512">
        <v>5511</v>
      </c>
      <c r="E5512">
        <v>33</v>
      </c>
      <c r="F5512" s="8" t="str">
        <f t="shared" si="172"/>
        <v>insert into Inventario values (5511,156,21528,5511,33);</v>
      </c>
    </row>
    <row r="5513" spans="1:6" x14ac:dyDescent="0.25">
      <c r="A5513" s="8">
        <f t="shared" si="173"/>
        <v>5512</v>
      </c>
      <c r="B5513">
        <v>176</v>
      </c>
      <c r="C5513">
        <v>24258</v>
      </c>
      <c r="D5513">
        <v>5512</v>
      </c>
      <c r="E5513">
        <v>1</v>
      </c>
      <c r="F5513" s="8" t="str">
        <f t="shared" si="172"/>
        <v>insert into Inventario values (5512,176,24258,5512,1);</v>
      </c>
    </row>
    <row r="5514" spans="1:6" x14ac:dyDescent="0.25">
      <c r="A5514" s="8">
        <f t="shared" si="173"/>
        <v>5513</v>
      </c>
      <c r="B5514">
        <v>27</v>
      </c>
      <c r="C5514">
        <v>3588</v>
      </c>
      <c r="D5514">
        <v>5513</v>
      </c>
      <c r="E5514">
        <v>2</v>
      </c>
      <c r="F5514" s="8" t="str">
        <f t="shared" si="172"/>
        <v>insert into Inventario values (5513,27,3588,5513,2);</v>
      </c>
    </row>
    <row r="5515" spans="1:6" x14ac:dyDescent="0.25">
      <c r="A5515" s="8">
        <f t="shared" si="173"/>
        <v>5514</v>
      </c>
      <c r="B5515">
        <v>48</v>
      </c>
      <c r="C5515">
        <v>6552</v>
      </c>
      <c r="D5515">
        <v>5514</v>
      </c>
      <c r="E5515">
        <v>3</v>
      </c>
      <c r="F5515" s="8" t="str">
        <f t="shared" si="172"/>
        <v>insert into Inventario values (5514,48,6552,5514,3);</v>
      </c>
    </row>
    <row r="5516" spans="1:6" x14ac:dyDescent="0.25">
      <c r="A5516" s="8">
        <f t="shared" si="173"/>
        <v>5515</v>
      </c>
      <c r="B5516">
        <v>18</v>
      </c>
      <c r="C5516">
        <v>2418</v>
      </c>
      <c r="D5516">
        <v>5515</v>
      </c>
      <c r="E5516">
        <v>4</v>
      </c>
      <c r="F5516" s="8" t="str">
        <f t="shared" si="172"/>
        <v>insert into Inventario values (5515,18,2418,5515,4);</v>
      </c>
    </row>
    <row r="5517" spans="1:6" x14ac:dyDescent="0.25">
      <c r="A5517" s="8">
        <f t="shared" si="173"/>
        <v>5516</v>
      </c>
      <c r="B5517">
        <v>155</v>
      </c>
      <c r="C5517">
        <v>22620</v>
      </c>
      <c r="D5517">
        <v>5516</v>
      </c>
      <c r="E5517">
        <v>5</v>
      </c>
      <c r="F5517" s="8" t="str">
        <f t="shared" si="172"/>
        <v>insert into Inventario values (5516,155,22620,5516,5);</v>
      </c>
    </row>
    <row r="5518" spans="1:6" x14ac:dyDescent="0.25">
      <c r="A5518" s="8">
        <f t="shared" si="173"/>
        <v>5517</v>
      </c>
      <c r="B5518">
        <v>109</v>
      </c>
      <c r="C5518">
        <v>14820</v>
      </c>
      <c r="D5518">
        <v>5517</v>
      </c>
      <c r="E5518">
        <v>6</v>
      </c>
      <c r="F5518" s="8" t="str">
        <f t="shared" si="172"/>
        <v>insert into Inventario values (5517,109,14820,5517,6);</v>
      </c>
    </row>
    <row r="5519" spans="1:6" x14ac:dyDescent="0.25">
      <c r="A5519" s="8">
        <f t="shared" si="173"/>
        <v>5518</v>
      </c>
      <c r="B5519">
        <v>130</v>
      </c>
      <c r="C5519">
        <v>18720</v>
      </c>
      <c r="D5519">
        <v>5518</v>
      </c>
      <c r="E5519">
        <v>7</v>
      </c>
      <c r="F5519" s="8" t="str">
        <f t="shared" si="172"/>
        <v>insert into Inventario values (5518,130,18720,5518,7);</v>
      </c>
    </row>
    <row r="5520" spans="1:6" x14ac:dyDescent="0.25">
      <c r="A5520" s="8">
        <f t="shared" si="173"/>
        <v>5519</v>
      </c>
      <c r="B5520">
        <v>195</v>
      </c>
      <c r="C5520">
        <v>28860</v>
      </c>
      <c r="D5520">
        <v>5519</v>
      </c>
      <c r="E5520">
        <v>8</v>
      </c>
      <c r="F5520" s="8" t="str">
        <f t="shared" si="172"/>
        <v>insert into Inventario values (5519,195,28860,5519,8);</v>
      </c>
    </row>
    <row r="5521" spans="1:6" x14ac:dyDescent="0.25">
      <c r="A5521" s="8">
        <f t="shared" si="173"/>
        <v>5520</v>
      </c>
      <c r="B5521">
        <v>495</v>
      </c>
      <c r="C5521">
        <v>75660</v>
      </c>
      <c r="D5521">
        <v>5520</v>
      </c>
      <c r="E5521">
        <v>9</v>
      </c>
      <c r="F5521" s="8" t="str">
        <f t="shared" si="172"/>
        <v>insert into Inventario values (5520,495,75660,5520,9);</v>
      </c>
    </row>
    <row r="5522" spans="1:6" x14ac:dyDescent="0.25">
      <c r="A5522" s="8">
        <f t="shared" si="173"/>
        <v>5521</v>
      </c>
      <c r="B5522">
        <v>495</v>
      </c>
      <c r="C5522">
        <v>75660</v>
      </c>
      <c r="D5522">
        <v>5521</v>
      </c>
      <c r="E5522">
        <v>10</v>
      </c>
      <c r="F5522" s="8" t="str">
        <f t="shared" si="172"/>
        <v>insert into Inventario values (5521,495,75660,5521,10);</v>
      </c>
    </row>
    <row r="5523" spans="1:6" x14ac:dyDescent="0.25">
      <c r="A5523" s="8">
        <f t="shared" si="173"/>
        <v>5522</v>
      </c>
      <c r="B5523">
        <v>495</v>
      </c>
      <c r="C5523">
        <v>75660</v>
      </c>
      <c r="D5523">
        <v>5522</v>
      </c>
      <c r="E5523">
        <v>11</v>
      </c>
      <c r="F5523" s="8" t="str">
        <f t="shared" si="172"/>
        <v>insert into Inventario values (5522,495,75660,5522,11);</v>
      </c>
    </row>
    <row r="5524" spans="1:6" x14ac:dyDescent="0.25">
      <c r="A5524" s="8">
        <f t="shared" si="173"/>
        <v>5523</v>
      </c>
      <c r="B5524">
        <v>495</v>
      </c>
      <c r="C5524">
        <v>75660</v>
      </c>
      <c r="D5524">
        <v>5523</v>
      </c>
      <c r="E5524">
        <v>12</v>
      </c>
      <c r="F5524" s="8" t="str">
        <f t="shared" si="172"/>
        <v>insert into Inventario values (5523,495,75660,5523,12);</v>
      </c>
    </row>
    <row r="5525" spans="1:6" x14ac:dyDescent="0.25">
      <c r="A5525" s="8">
        <f t="shared" si="173"/>
        <v>5524</v>
      </c>
      <c r="B5525">
        <v>495</v>
      </c>
      <c r="C5525">
        <v>75660</v>
      </c>
      <c r="D5525">
        <v>5524</v>
      </c>
      <c r="E5525">
        <v>13</v>
      </c>
      <c r="F5525" s="8" t="str">
        <f t="shared" si="172"/>
        <v>insert into Inventario values (5524,495,75660,5524,13);</v>
      </c>
    </row>
    <row r="5526" spans="1:6" x14ac:dyDescent="0.25">
      <c r="A5526" s="8">
        <f t="shared" si="173"/>
        <v>5525</v>
      </c>
      <c r="B5526">
        <v>190</v>
      </c>
      <c r="C5526">
        <v>26910</v>
      </c>
      <c r="D5526">
        <v>5525</v>
      </c>
      <c r="E5526">
        <v>14</v>
      </c>
      <c r="F5526" s="8" t="str">
        <f t="shared" si="172"/>
        <v>insert into Inventario values (5525,190,26910,5525,14);</v>
      </c>
    </row>
    <row r="5527" spans="1:6" x14ac:dyDescent="0.25">
      <c r="A5527" s="8">
        <f t="shared" si="173"/>
        <v>5526</v>
      </c>
      <c r="B5527">
        <v>705</v>
      </c>
      <c r="C5527">
        <v>108342</v>
      </c>
      <c r="D5527">
        <v>5526</v>
      </c>
      <c r="E5527">
        <v>15</v>
      </c>
      <c r="F5527" s="8" t="str">
        <f t="shared" si="172"/>
        <v>insert into Inventario values (5526,705,108342,5526,15);</v>
      </c>
    </row>
    <row r="5528" spans="1:6" x14ac:dyDescent="0.25">
      <c r="A5528" s="8">
        <f t="shared" si="173"/>
        <v>5527</v>
      </c>
      <c r="B5528">
        <v>705</v>
      </c>
      <c r="C5528">
        <v>108342</v>
      </c>
      <c r="D5528">
        <v>5527</v>
      </c>
      <c r="E5528">
        <v>16</v>
      </c>
      <c r="F5528" s="8" t="str">
        <f t="shared" si="172"/>
        <v>insert into Inventario values (5527,705,108342,5527,16);</v>
      </c>
    </row>
    <row r="5529" spans="1:6" x14ac:dyDescent="0.25">
      <c r="A5529" s="8">
        <f t="shared" si="173"/>
        <v>5528</v>
      </c>
      <c r="B5529">
        <v>705</v>
      </c>
      <c r="C5529">
        <v>108420</v>
      </c>
      <c r="D5529">
        <v>5528</v>
      </c>
      <c r="E5529">
        <v>17</v>
      </c>
      <c r="F5529" s="8" t="str">
        <f t="shared" si="172"/>
        <v>insert into Inventario values (5528,705,108420,5528,17);</v>
      </c>
    </row>
    <row r="5530" spans="1:6" x14ac:dyDescent="0.25">
      <c r="A5530" s="8">
        <f t="shared" si="173"/>
        <v>5529</v>
      </c>
      <c r="B5530">
        <v>705</v>
      </c>
      <c r="C5530">
        <v>108420</v>
      </c>
      <c r="D5530">
        <v>5529</v>
      </c>
      <c r="E5530">
        <v>18</v>
      </c>
      <c r="F5530" s="8" t="str">
        <f t="shared" si="172"/>
        <v>insert into Inventario values (5529,705,108420,5529,18);</v>
      </c>
    </row>
    <row r="5531" spans="1:6" x14ac:dyDescent="0.25">
      <c r="A5531" s="8">
        <f t="shared" si="173"/>
        <v>5530</v>
      </c>
      <c r="B5531">
        <v>705</v>
      </c>
      <c r="C5531">
        <v>108420</v>
      </c>
      <c r="D5531">
        <v>5530</v>
      </c>
      <c r="E5531">
        <v>19</v>
      </c>
      <c r="F5531" s="8" t="str">
        <f t="shared" si="172"/>
        <v>insert into Inventario values (5530,705,108420,5530,19);</v>
      </c>
    </row>
  </sheetData>
  <autoFilter ref="A1:F5531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4"/>
  <sheetViews>
    <sheetView topLeftCell="A884" workbookViewId="0">
      <selection activeCell="F2" sqref="F2:F904"/>
    </sheetView>
  </sheetViews>
  <sheetFormatPr baseColWidth="10" defaultRowHeight="15" x14ac:dyDescent="0.25"/>
  <cols>
    <col min="1" max="1" width="8.85546875" bestFit="1" customWidth="1"/>
    <col min="2" max="2" width="10.28515625" bestFit="1" customWidth="1"/>
    <col min="3" max="3" width="17.140625" bestFit="1" customWidth="1"/>
    <col min="4" max="4" width="26.5703125" bestFit="1" customWidth="1"/>
    <col min="5" max="5" width="18" bestFit="1" customWidth="1"/>
  </cols>
  <sheetData>
    <row r="1" spans="1:9" x14ac:dyDescent="0.25">
      <c r="A1" s="8" t="s">
        <v>18306</v>
      </c>
      <c r="B1" s="8" t="s">
        <v>18307</v>
      </c>
      <c r="C1" s="8" t="s">
        <v>18308</v>
      </c>
      <c r="D1" s="8" t="s">
        <v>18309</v>
      </c>
      <c r="E1" s="8" t="s">
        <v>18310</v>
      </c>
      <c r="F1" t="s">
        <v>18311</v>
      </c>
      <c r="I1" s="8" t="s">
        <v>18313</v>
      </c>
    </row>
    <row r="2" spans="1:9" x14ac:dyDescent="0.25">
      <c r="A2">
        <v>2</v>
      </c>
      <c r="B2" s="8">
        <v>1</v>
      </c>
      <c r="C2">
        <v>2</v>
      </c>
      <c r="D2">
        <v>5530</v>
      </c>
      <c r="E2" s="8">
        <v>1072643547</v>
      </c>
      <c r="F2" s="11" t="s">
        <v>18317</v>
      </c>
      <c r="G2" s="8" t="str">
        <f t="shared" ref="G2:G65" si="0">"insert into Venta values ("&amp;A2&amp;","&amp;B2&amp;","&amp;C2&amp;","&amp;D2&amp;","&amp;E2&amp;",to_date("&amp;"'"&amp;F2&amp;"' , 'yyyy-mm-dd'"&amp;"));"</f>
        <v>insert into Venta values (2,1,2,5530,1072643547,to_date('2018-03-12' , 'yyyy-mm-dd'));</v>
      </c>
    </row>
    <row r="3" spans="1:9" x14ac:dyDescent="0.25">
      <c r="A3" s="8">
        <f t="shared" ref="A3:A66" si="1">+A2+1</f>
        <v>3</v>
      </c>
      <c r="B3" s="8">
        <v>1</v>
      </c>
      <c r="C3">
        <v>3</v>
      </c>
      <c r="D3" s="8">
        <f t="shared" ref="D3:D66" si="2">+D2-1</f>
        <v>5529</v>
      </c>
      <c r="E3" s="8">
        <v>1093774642</v>
      </c>
      <c r="F3" s="11" t="s">
        <v>18317</v>
      </c>
      <c r="G3" s="8" t="str">
        <f t="shared" si="0"/>
        <v>insert into Venta values (3,1,3,5529,1093774642,to_date('2018-03-12' , 'yyyy-mm-dd'));</v>
      </c>
    </row>
    <row r="4" spans="1:9" x14ac:dyDescent="0.25">
      <c r="A4" s="8">
        <f t="shared" si="1"/>
        <v>4</v>
      </c>
      <c r="B4" s="8">
        <v>1</v>
      </c>
      <c r="C4">
        <v>4</v>
      </c>
      <c r="D4" s="8">
        <f t="shared" si="2"/>
        <v>5528</v>
      </c>
      <c r="E4" s="8">
        <v>1102805680</v>
      </c>
      <c r="F4" s="11" t="s">
        <v>18317</v>
      </c>
      <c r="G4" s="8" t="str">
        <f t="shared" si="0"/>
        <v>insert into Venta values (4,1,4,5528,1102805680,to_date('2018-03-12' , 'yyyy-mm-dd'));</v>
      </c>
    </row>
    <row r="5" spans="1:9" x14ac:dyDescent="0.25">
      <c r="A5" s="8">
        <f t="shared" si="1"/>
        <v>5</v>
      </c>
      <c r="B5" s="8">
        <v>1</v>
      </c>
      <c r="C5">
        <v>5</v>
      </c>
      <c r="D5" s="8">
        <f t="shared" si="2"/>
        <v>5527</v>
      </c>
      <c r="E5" s="8">
        <v>1113650480</v>
      </c>
      <c r="F5" s="11" t="s">
        <v>18317</v>
      </c>
      <c r="G5" s="8" t="str">
        <f t="shared" si="0"/>
        <v>insert into Venta values (5,1,5,5527,1113650480,to_date('2018-03-12' , 'yyyy-mm-dd'));</v>
      </c>
    </row>
    <row r="6" spans="1:9" x14ac:dyDescent="0.25">
      <c r="A6" s="8">
        <f t="shared" si="1"/>
        <v>6</v>
      </c>
      <c r="B6" s="8">
        <v>1</v>
      </c>
      <c r="C6">
        <v>6</v>
      </c>
      <c r="D6" s="8">
        <f t="shared" si="2"/>
        <v>5526</v>
      </c>
      <c r="E6" s="8">
        <v>1116436415</v>
      </c>
      <c r="F6" s="11" t="s">
        <v>18317</v>
      </c>
      <c r="G6" s="8" t="str">
        <f t="shared" si="0"/>
        <v>insert into Venta values (6,1,6,5526,1116436415,to_date('2018-03-12' , 'yyyy-mm-dd'));</v>
      </c>
    </row>
    <row r="7" spans="1:9" x14ac:dyDescent="0.25">
      <c r="A7" s="8">
        <f t="shared" si="1"/>
        <v>7</v>
      </c>
      <c r="B7" s="8">
        <v>1</v>
      </c>
      <c r="C7">
        <v>7</v>
      </c>
      <c r="D7" s="8">
        <f t="shared" si="2"/>
        <v>5525</v>
      </c>
      <c r="E7" s="8">
        <v>1143136612</v>
      </c>
      <c r="F7" s="11" t="s">
        <v>18317</v>
      </c>
      <c r="G7" s="8" t="str">
        <f t="shared" si="0"/>
        <v>insert into Venta values (7,1,7,5525,1143136612,to_date('2018-03-12' , 'yyyy-mm-dd'));</v>
      </c>
    </row>
    <row r="8" spans="1:9" x14ac:dyDescent="0.25">
      <c r="A8" s="8">
        <f t="shared" si="1"/>
        <v>8</v>
      </c>
      <c r="B8" s="8">
        <v>1</v>
      </c>
      <c r="C8">
        <v>8</v>
      </c>
      <c r="D8" s="8">
        <f t="shared" si="2"/>
        <v>5524</v>
      </c>
      <c r="E8" s="8">
        <v>1143332743</v>
      </c>
      <c r="F8" s="11" t="s">
        <v>18317</v>
      </c>
      <c r="G8" s="8" t="str">
        <f t="shared" si="0"/>
        <v>insert into Venta values (8,1,8,5524,1143332743,to_date('2018-03-12' , 'yyyy-mm-dd'));</v>
      </c>
    </row>
    <row r="9" spans="1:9" x14ac:dyDescent="0.25">
      <c r="A9" s="8">
        <f t="shared" si="1"/>
        <v>9</v>
      </c>
      <c r="B9" s="8">
        <v>1</v>
      </c>
      <c r="C9">
        <v>9</v>
      </c>
      <c r="D9" s="8">
        <f t="shared" si="2"/>
        <v>5523</v>
      </c>
      <c r="E9" s="8">
        <v>1143829672</v>
      </c>
      <c r="F9" s="11" t="s">
        <v>18317</v>
      </c>
      <c r="G9" s="8" t="str">
        <f t="shared" si="0"/>
        <v>insert into Venta values (9,1,9,5523,1143829672,to_date('2018-03-12' , 'yyyy-mm-dd'));</v>
      </c>
    </row>
    <row r="10" spans="1:9" x14ac:dyDescent="0.25">
      <c r="A10" s="8">
        <f t="shared" si="1"/>
        <v>10</v>
      </c>
      <c r="B10" s="8">
        <v>1</v>
      </c>
      <c r="C10">
        <v>10</v>
      </c>
      <c r="D10" s="8">
        <f t="shared" si="2"/>
        <v>5522</v>
      </c>
      <c r="E10" s="8">
        <v>1143933882</v>
      </c>
      <c r="F10" s="11" t="s">
        <v>18317</v>
      </c>
      <c r="G10" s="8" t="str">
        <f t="shared" si="0"/>
        <v>insert into Venta values (10,1,10,5522,1143933882,to_date('2018-03-12' , 'yyyy-mm-dd'));</v>
      </c>
    </row>
    <row r="11" spans="1:9" x14ac:dyDescent="0.25">
      <c r="A11" s="8">
        <f t="shared" si="1"/>
        <v>11</v>
      </c>
      <c r="B11" s="8">
        <v>1</v>
      </c>
      <c r="C11">
        <v>11</v>
      </c>
      <c r="D11" s="8">
        <f t="shared" si="2"/>
        <v>5521</v>
      </c>
      <c r="E11" s="8">
        <v>1196968962</v>
      </c>
      <c r="F11" s="11" t="s">
        <v>18317</v>
      </c>
      <c r="G11" s="8" t="str">
        <f t="shared" si="0"/>
        <v>insert into Venta values (11,1,11,5521,1196968962,to_date('2018-03-12' , 'yyyy-mm-dd'));</v>
      </c>
    </row>
    <row r="12" spans="1:9" x14ac:dyDescent="0.25">
      <c r="A12" s="8">
        <f t="shared" si="1"/>
        <v>12</v>
      </c>
      <c r="B12" s="8">
        <v>1</v>
      </c>
      <c r="C12">
        <v>12</v>
      </c>
      <c r="D12" s="8">
        <f t="shared" si="2"/>
        <v>5520</v>
      </c>
      <c r="E12" s="8">
        <v>1012422115</v>
      </c>
      <c r="F12" s="11" t="s">
        <v>18317</v>
      </c>
      <c r="G12" s="8" t="str">
        <f t="shared" si="0"/>
        <v>insert into Venta values (12,1,12,5520,1012422115,to_date('2018-03-12' , 'yyyy-mm-dd'));</v>
      </c>
    </row>
    <row r="13" spans="1:9" x14ac:dyDescent="0.25">
      <c r="A13" s="8">
        <f t="shared" si="1"/>
        <v>13</v>
      </c>
      <c r="B13" s="8">
        <v>1</v>
      </c>
      <c r="C13">
        <v>13</v>
      </c>
      <c r="D13" s="8">
        <f t="shared" si="2"/>
        <v>5519</v>
      </c>
      <c r="E13" s="8">
        <v>93438742</v>
      </c>
      <c r="F13" s="11" t="s">
        <v>18317</v>
      </c>
      <c r="G13" s="8" t="str">
        <f t="shared" si="0"/>
        <v>insert into Venta values (13,1,13,5519,93438742,to_date('2018-03-12' , 'yyyy-mm-dd'));</v>
      </c>
    </row>
    <row r="14" spans="1:9" x14ac:dyDescent="0.25">
      <c r="A14" s="8">
        <f t="shared" si="1"/>
        <v>14</v>
      </c>
      <c r="B14" s="8">
        <v>1</v>
      </c>
      <c r="C14">
        <v>14</v>
      </c>
      <c r="D14" s="8">
        <f t="shared" si="2"/>
        <v>5518</v>
      </c>
      <c r="E14" s="8">
        <v>1041230765</v>
      </c>
      <c r="F14" s="11" t="s">
        <v>18317</v>
      </c>
      <c r="G14" s="8" t="str">
        <f t="shared" si="0"/>
        <v>insert into Venta values (14,1,14,5518,1041230765,to_date('2018-03-12' , 'yyyy-mm-dd'));</v>
      </c>
    </row>
    <row r="15" spans="1:9" x14ac:dyDescent="0.25">
      <c r="A15" s="8">
        <f t="shared" si="1"/>
        <v>15</v>
      </c>
      <c r="B15" s="8">
        <v>1</v>
      </c>
      <c r="C15">
        <v>15</v>
      </c>
      <c r="D15" s="8">
        <f t="shared" si="2"/>
        <v>5517</v>
      </c>
      <c r="E15" s="8">
        <v>1024565423</v>
      </c>
      <c r="F15" s="11" t="s">
        <v>18317</v>
      </c>
      <c r="G15" s="8" t="str">
        <f t="shared" si="0"/>
        <v>insert into Venta values (15,1,15,5517,1024565423,to_date('2018-03-12' , 'yyyy-mm-dd'));</v>
      </c>
    </row>
    <row r="16" spans="1:9" x14ac:dyDescent="0.25">
      <c r="A16" s="8">
        <f t="shared" si="1"/>
        <v>16</v>
      </c>
      <c r="B16" s="8">
        <v>1</v>
      </c>
      <c r="C16">
        <v>16</v>
      </c>
      <c r="D16" s="8">
        <f t="shared" si="2"/>
        <v>5516</v>
      </c>
      <c r="E16" s="8">
        <v>52950584</v>
      </c>
      <c r="F16" s="11" t="s">
        <v>18317</v>
      </c>
      <c r="G16" s="8" t="str">
        <f t="shared" si="0"/>
        <v>insert into Venta values (16,1,16,5516,52950584,to_date('2018-03-12' , 'yyyy-mm-dd'));</v>
      </c>
    </row>
    <row r="17" spans="1:7" x14ac:dyDescent="0.25">
      <c r="A17" s="8">
        <f t="shared" si="1"/>
        <v>17</v>
      </c>
      <c r="B17" s="8">
        <v>1</v>
      </c>
      <c r="C17">
        <v>17</v>
      </c>
      <c r="D17" s="8">
        <f t="shared" si="2"/>
        <v>5515</v>
      </c>
      <c r="E17" s="8">
        <v>1121910658</v>
      </c>
      <c r="F17" s="11" t="s">
        <v>18317</v>
      </c>
      <c r="G17" s="8" t="str">
        <f t="shared" si="0"/>
        <v>insert into Venta values (17,1,17,5515,1121910658,to_date('2018-03-12' , 'yyyy-mm-dd'));</v>
      </c>
    </row>
    <row r="18" spans="1:7" x14ac:dyDescent="0.25">
      <c r="A18" s="8">
        <f t="shared" si="1"/>
        <v>18</v>
      </c>
      <c r="B18" s="8">
        <v>1</v>
      </c>
      <c r="C18">
        <v>18</v>
      </c>
      <c r="D18" s="8">
        <f t="shared" si="2"/>
        <v>5514</v>
      </c>
      <c r="E18" s="8">
        <v>1037588052</v>
      </c>
      <c r="F18" s="11" t="s">
        <v>18317</v>
      </c>
      <c r="G18" s="8" t="str">
        <f t="shared" si="0"/>
        <v>insert into Venta values (18,1,18,5514,1037588052,to_date('2018-03-12' , 'yyyy-mm-dd'));</v>
      </c>
    </row>
    <row r="19" spans="1:7" x14ac:dyDescent="0.25">
      <c r="A19" s="8">
        <f t="shared" si="1"/>
        <v>19</v>
      </c>
      <c r="B19" s="8">
        <v>1</v>
      </c>
      <c r="C19">
        <v>19</v>
      </c>
      <c r="D19" s="8">
        <f t="shared" si="2"/>
        <v>5513</v>
      </c>
      <c r="E19" s="8">
        <v>10742350</v>
      </c>
      <c r="F19" s="11" t="s">
        <v>18317</v>
      </c>
      <c r="G19" s="8" t="str">
        <f t="shared" si="0"/>
        <v>insert into Venta values (19,1,19,5513,10742350,to_date('2018-03-12' , 'yyyy-mm-dd'));</v>
      </c>
    </row>
    <row r="20" spans="1:7" x14ac:dyDescent="0.25">
      <c r="A20" s="8">
        <f t="shared" si="1"/>
        <v>20</v>
      </c>
      <c r="B20" s="8">
        <v>1</v>
      </c>
      <c r="C20">
        <v>20</v>
      </c>
      <c r="D20" s="8">
        <f t="shared" si="2"/>
        <v>5512</v>
      </c>
      <c r="E20" s="8">
        <v>1037594264</v>
      </c>
      <c r="F20" s="11" t="s">
        <v>18317</v>
      </c>
      <c r="G20" s="8" t="str">
        <f t="shared" si="0"/>
        <v>insert into Venta values (20,1,20,5512,1037594264,to_date('2018-03-12' , 'yyyy-mm-dd'));</v>
      </c>
    </row>
    <row r="21" spans="1:7" x14ac:dyDescent="0.25">
      <c r="A21" s="8">
        <f t="shared" si="1"/>
        <v>21</v>
      </c>
      <c r="B21" s="8">
        <v>1</v>
      </c>
      <c r="C21">
        <v>21</v>
      </c>
      <c r="D21" s="8">
        <f t="shared" si="2"/>
        <v>5511</v>
      </c>
      <c r="E21" s="8">
        <v>1143140668</v>
      </c>
      <c r="F21" s="11" t="s">
        <v>18317</v>
      </c>
      <c r="G21" s="8" t="str">
        <f t="shared" si="0"/>
        <v>insert into Venta values (21,1,21,5511,1143140668,to_date('2018-03-12' , 'yyyy-mm-dd'));</v>
      </c>
    </row>
    <row r="22" spans="1:7" x14ac:dyDescent="0.25">
      <c r="A22" s="8">
        <f t="shared" si="1"/>
        <v>22</v>
      </c>
      <c r="B22" s="8">
        <v>1</v>
      </c>
      <c r="C22">
        <v>22</v>
      </c>
      <c r="D22" s="8">
        <f t="shared" si="2"/>
        <v>5510</v>
      </c>
      <c r="E22" s="8">
        <v>1121923730</v>
      </c>
      <c r="F22" s="11" t="s">
        <v>18317</v>
      </c>
      <c r="G22" s="8" t="str">
        <f t="shared" si="0"/>
        <v>insert into Venta values (22,1,22,5510,1121923730,to_date('2018-03-12' , 'yyyy-mm-dd'));</v>
      </c>
    </row>
    <row r="23" spans="1:7" x14ac:dyDescent="0.25">
      <c r="A23" s="8">
        <f t="shared" si="1"/>
        <v>23</v>
      </c>
      <c r="B23" s="8">
        <v>1</v>
      </c>
      <c r="C23">
        <v>23</v>
      </c>
      <c r="D23" s="8">
        <f t="shared" si="2"/>
        <v>5509</v>
      </c>
      <c r="E23" s="8">
        <v>37948019</v>
      </c>
      <c r="F23" s="11" t="s">
        <v>18317</v>
      </c>
      <c r="G23" s="8" t="str">
        <f t="shared" si="0"/>
        <v>insert into Venta values (23,1,23,5509,37948019,to_date('2018-03-12' , 'yyyy-mm-dd'));</v>
      </c>
    </row>
    <row r="24" spans="1:7" x14ac:dyDescent="0.25">
      <c r="A24" s="8">
        <f t="shared" si="1"/>
        <v>24</v>
      </c>
      <c r="B24" s="8">
        <v>1</v>
      </c>
      <c r="C24">
        <v>24</v>
      </c>
      <c r="D24" s="8">
        <f t="shared" si="2"/>
        <v>5508</v>
      </c>
      <c r="E24" s="8">
        <v>37651807</v>
      </c>
      <c r="F24" s="11" t="s">
        <v>18317</v>
      </c>
      <c r="G24" s="8" t="str">
        <f t="shared" si="0"/>
        <v>insert into Venta values (24,1,24,5508,37651807,to_date('2018-03-12' , 'yyyy-mm-dd'));</v>
      </c>
    </row>
    <row r="25" spans="1:7" x14ac:dyDescent="0.25">
      <c r="A25" s="8">
        <f t="shared" si="1"/>
        <v>25</v>
      </c>
      <c r="B25" s="8">
        <v>1</v>
      </c>
      <c r="C25">
        <v>25</v>
      </c>
      <c r="D25" s="8">
        <f t="shared" si="2"/>
        <v>5507</v>
      </c>
      <c r="E25" s="8">
        <v>52507395</v>
      </c>
      <c r="F25" s="11" t="s">
        <v>18317</v>
      </c>
      <c r="G25" s="8" t="str">
        <f t="shared" si="0"/>
        <v>insert into Venta values (25,1,25,5507,52507395,to_date('2018-03-12' , 'yyyy-mm-dd'));</v>
      </c>
    </row>
    <row r="26" spans="1:7" x14ac:dyDescent="0.25">
      <c r="A26" s="8">
        <f t="shared" si="1"/>
        <v>26</v>
      </c>
      <c r="B26" s="8">
        <v>1</v>
      </c>
      <c r="C26">
        <v>26</v>
      </c>
      <c r="D26" s="8">
        <f t="shared" si="2"/>
        <v>5506</v>
      </c>
      <c r="E26" s="8">
        <v>1098768123</v>
      </c>
      <c r="F26" s="11" t="s">
        <v>18317</v>
      </c>
      <c r="G26" s="8" t="str">
        <f t="shared" si="0"/>
        <v>insert into Venta values (26,1,26,5506,1098768123,to_date('2018-03-12' , 'yyyy-mm-dd'));</v>
      </c>
    </row>
    <row r="27" spans="1:7" x14ac:dyDescent="0.25">
      <c r="A27" s="8">
        <f t="shared" si="1"/>
        <v>27</v>
      </c>
      <c r="B27" s="8">
        <v>1</v>
      </c>
      <c r="C27">
        <v>27</v>
      </c>
      <c r="D27" s="8">
        <f t="shared" si="2"/>
        <v>5505</v>
      </c>
      <c r="E27" s="8">
        <v>1056994199</v>
      </c>
      <c r="F27" s="11" t="s">
        <v>18317</v>
      </c>
      <c r="G27" s="8" t="str">
        <f t="shared" si="0"/>
        <v>insert into Venta values (27,1,27,5505,1056994199,to_date('2018-03-12' , 'yyyy-mm-dd'));</v>
      </c>
    </row>
    <row r="28" spans="1:7" x14ac:dyDescent="0.25">
      <c r="A28" s="8">
        <f t="shared" si="1"/>
        <v>28</v>
      </c>
      <c r="B28" s="8">
        <v>1</v>
      </c>
      <c r="C28">
        <v>28</v>
      </c>
      <c r="D28" s="8">
        <f t="shared" si="2"/>
        <v>5504</v>
      </c>
      <c r="E28" s="8">
        <v>1072643547</v>
      </c>
      <c r="F28" s="11" t="s">
        <v>18317</v>
      </c>
      <c r="G28" s="8" t="str">
        <f t="shared" si="0"/>
        <v>insert into Venta values (28,1,28,5504,1072643547,to_date('2018-03-12' , 'yyyy-mm-dd'));</v>
      </c>
    </row>
    <row r="29" spans="1:7" x14ac:dyDescent="0.25">
      <c r="A29" s="8">
        <f t="shared" si="1"/>
        <v>29</v>
      </c>
      <c r="B29" s="8">
        <v>1</v>
      </c>
      <c r="C29">
        <v>29</v>
      </c>
      <c r="D29" s="8">
        <f t="shared" si="2"/>
        <v>5503</v>
      </c>
      <c r="E29" s="8">
        <v>1093774642</v>
      </c>
      <c r="F29" s="11" t="s">
        <v>18317</v>
      </c>
      <c r="G29" s="8" t="str">
        <f t="shared" si="0"/>
        <v>insert into Venta values (29,1,29,5503,1093774642,to_date('2018-03-12' , 'yyyy-mm-dd'));</v>
      </c>
    </row>
    <row r="30" spans="1:7" x14ac:dyDescent="0.25">
      <c r="A30" s="8">
        <f t="shared" si="1"/>
        <v>30</v>
      </c>
      <c r="B30" s="8">
        <v>1</v>
      </c>
      <c r="C30">
        <v>30</v>
      </c>
      <c r="D30" s="8">
        <f t="shared" si="2"/>
        <v>5502</v>
      </c>
      <c r="E30" s="8">
        <v>1102805680</v>
      </c>
      <c r="F30" s="11" t="s">
        <v>18317</v>
      </c>
      <c r="G30" s="8" t="str">
        <f t="shared" si="0"/>
        <v>insert into Venta values (30,1,30,5502,1102805680,to_date('2018-03-12' , 'yyyy-mm-dd'));</v>
      </c>
    </row>
    <row r="31" spans="1:7" x14ac:dyDescent="0.25">
      <c r="A31" s="8">
        <f t="shared" si="1"/>
        <v>31</v>
      </c>
      <c r="B31" s="8">
        <v>1</v>
      </c>
      <c r="C31">
        <v>31</v>
      </c>
      <c r="D31" s="8">
        <f t="shared" si="2"/>
        <v>5501</v>
      </c>
      <c r="E31" s="8">
        <v>1113650480</v>
      </c>
      <c r="F31" s="11" t="s">
        <v>18317</v>
      </c>
      <c r="G31" s="8" t="str">
        <f t="shared" si="0"/>
        <v>insert into Venta values (31,1,31,5501,1113650480,to_date('2018-03-12' , 'yyyy-mm-dd'));</v>
      </c>
    </row>
    <row r="32" spans="1:7" x14ac:dyDescent="0.25">
      <c r="A32" s="8">
        <f t="shared" si="1"/>
        <v>32</v>
      </c>
      <c r="B32" s="8">
        <v>1</v>
      </c>
      <c r="C32">
        <v>32</v>
      </c>
      <c r="D32" s="8">
        <f t="shared" si="2"/>
        <v>5500</v>
      </c>
      <c r="E32" s="8">
        <v>1116436415</v>
      </c>
      <c r="F32" s="11" t="s">
        <v>18317</v>
      </c>
      <c r="G32" s="8" t="str">
        <f t="shared" si="0"/>
        <v>insert into Venta values (32,1,32,5500,1116436415,to_date('2018-03-12' , 'yyyy-mm-dd'));</v>
      </c>
    </row>
    <row r="33" spans="1:7" x14ac:dyDescent="0.25">
      <c r="A33" s="8">
        <f t="shared" si="1"/>
        <v>33</v>
      </c>
      <c r="B33" s="8">
        <v>1</v>
      </c>
      <c r="C33">
        <v>33</v>
      </c>
      <c r="D33" s="8">
        <f t="shared" si="2"/>
        <v>5499</v>
      </c>
      <c r="E33" s="8">
        <v>1143136612</v>
      </c>
      <c r="F33" s="11" t="s">
        <v>18317</v>
      </c>
      <c r="G33" s="8" t="str">
        <f t="shared" si="0"/>
        <v>insert into Venta values (33,1,33,5499,1143136612,to_date('2018-03-12' , 'yyyy-mm-dd'));</v>
      </c>
    </row>
    <row r="34" spans="1:7" x14ac:dyDescent="0.25">
      <c r="A34" s="8">
        <f t="shared" si="1"/>
        <v>34</v>
      </c>
      <c r="B34" s="8">
        <v>1</v>
      </c>
      <c r="C34">
        <v>1</v>
      </c>
      <c r="D34" s="8">
        <f t="shared" si="2"/>
        <v>5498</v>
      </c>
      <c r="E34" s="8">
        <v>1143332743</v>
      </c>
      <c r="F34" s="11" t="s">
        <v>18317</v>
      </c>
      <c r="G34" s="8" t="str">
        <f t="shared" si="0"/>
        <v>insert into Venta values (34,1,1,5498,1143332743,to_date('2018-03-12' , 'yyyy-mm-dd'));</v>
      </c>
    </row>
    <row r="35" spans="1:7" x14ac:dyDescent="0.25">
      <c r="A35" s="8">
        <f t="shared" si="1"/>
        <v>35</v>
      </c>
      <c r="B35" s="8">
        <v>1</v>
      </c>
      <c r="C35">
        <v>2</v>
      </c>
      <c r="D35" s="8">
        <f t="shared" si="2"/>
        <v>5497</v>
      </c>
      <c r="E35" s="8">
        <v>1143829672</v>
      </c>
      <c r="F35" s="11" t="s">
        <v>18317</v>
      </c>
      <c r="G35" s="8" t="str">
        <f t="shared" si="0"/>
        <v>insert into Venta values (35,1,2,5497,1143829672,to_date('2018-03-12' , 'yyyy-mm-dd'));</v>
      </c>
    </row>
    <row r="36" spans="1:7" x14ac:dyDescent="0.25">
      <c r="A36" s="8">
        <f t="shared" si="1"/>
        <v>36</v>
      </c>
      <c r="B36" s="8">
        <v>1</v>
      </c>
      <c r="C36">
        <v>3</v>
      </c>
      <c r="D36" s="8">
        <f t="shared" si="2"/>
        <v>5496</v>
      </c>
      <c r="E36" s="8">
        <v>1143933882</v>
      </c>
      <c r="F36" s="11" t="s">
        <v>18317</v>
      </c>
      <c r="G36" s="8" t="str">
        <f t="shared" si="0"/>
        <v>insert into Venta values (36,1,3,5496,1143933882,to_date('2018-03-12' , 'yyyy-mm-dd'));</v>
      </c>
    </row>
    <row r="37" spans="1:7" x14ac:dyDescent="0.25">
      <c r="A37" s="8">
        <f t="shared" si="1"/>
        <v>37</v>
      </c>
      <c r="B37" s="8">
        <v>1</v>
      </c>
      <c r="C37">
        <v>4</v>
      </c>
      <c r="D37" s="8">
        <f t="shared" si="2"/>
        <v>5495</v>
      </c>
      <c r="E37" s="8">
        <v>1196968962</v>
      </c>
      <c r="F37" s="11" t="s">
        <v>18317</v>
      </c>
      <c r="G37" s="8" t="str">
        <f t="shared" si="0"/>
        <v>insert into Venta values (37,1,4,5495,1196968962,to_date('2018-03-12' , 'yyyy-mm-dd'));</v>
      </c>
    </row>
    <row r="38" spans="1:7" x14ac:dyDescent="0.25">
      <c r="A38" s="8">
        <f t="shared" si="1"/>
        <v>38</v>
      </c>
      <c r="B38" s="8">
        <v>1</v>
      </c>
      <c r="C38">
        <v>5</v>
      </c>
      <c r="D38" s="8">
        <f t="shared" si="2"/>
        <v>5494</v>
      </c>
      <c r="E38" s="8">
        <v>1012422115</v>
      </c>
      <c r="F38" s="11" t="s">
        <v>18317</v>
      </c>
      <c r="G38" s="8" t="str">
        <f t="shared" si="0"/>
        <v>insert into Venta values (38,1,5,5494,1012422115,to_date('2018-03-12' , 'yyyy-mm-dd'));</v>
      </c>
    </row>
    <row r="39" spans="1:7" x14ac:dyDescent="0.25">
      <c r="A39" s="8">
        <f t="shared" si="1"/>
        <v>39</v>
      </c>
      <c r="B39" s="8">
        <v>1</v>
      </c>
      <c r="C39">
        <v>6</v>
      </c>
      <c r="D39" s="8">
        <f t="shared" si="2"/>
        <v>5493</v>
      </c>
      <c r="E39" s="8">
        <v>93438742</v>
      </c>
      <c r="F39" s="11" t="s">
        <v>18317</v>
      </c>
      <c r="G39" s="8" t="str">
        <f t="shared" si="0"/>
        <v>insert into Venta values (39,1,6,5493,93438742,to_date('2018-03-12' , 'yyyy-mm-dd'));</v>
      </c>
    </row>
    <row r="40" spans="1:7" x14ac:dyDescent="0.25">
      <c r="A40" s="8">
        <f t="shared" si="1"/>
        <v>40</v>
      </c>
      <c r="B40" s="8">
        <v>1</v>
      </c>
      <c r="C40">
        <v>7</v>
      </c>
      <c r="D40" s="8">
        <f t="shared" si="2"/>
        <v>5492</v>
      </c>
      <c r="E40" s="8">
        <v>1041230765</v>
      </c>
      <c r="F40" s="11" t="s">
        <v>18317</v>
      </c>
      <c r="G40" s="8" t="str">
        <f t="shared" si="0"/>
        <v>insert into Venta values (40,1,7,5492,1041230765,to_date('2018-03-12' , 'yyyy-mm-dd'));</v>
      </c>
    </row>
    <row r="41" spans="1:7" x14ac:dyDescent="0.25">
      <c r="A41" s="8">
        <f t="shared" si="1"/>
        <v>41</v>
      </c>
      <c r="B41" s="8">
        <v>1</v>
      </c>
      <c r="C41">
        <v>8</v>
      </c>
      <c r="D41" s="8">
        <f t="shared" si="2"/>
        <v>5491</v>
      </c>
      <c r="E41" s="8">
        <v>1024565423</v>
      </c>
      <c r="F41" s="11" t="s">
        <v>18317</v>
      </c>
      <c r="G41" s="8" t="str">
        <f t="shared" si="0"/>
        <v>insert into Venta values (41,1,8,5491,1024565423,to_date('2018-03-12' , 'yyyy-mm-dd'));</v>
      </c>
    </row>
    <row r="42" spans="1:7" x14ac:dyDescent="0.25">
      <c r="A42" s="8">
        <f t="shared" si="1"/>
        <v>42</v>
      </c>
      <c r="B42" s="8">
        <v>1</v>
      </c>
      <c r="C42">
        <v>9</v>
      </c>
      <c r="D42" s="8">
        <f t="shared" si="2"/>
        <v>5490</v>
      </c>
      <c r="E42" s="8">
        <v>52950584</v>
      </c>
      <c r="F42" s="11" t="s">
        <v>18317</v>
      </c>
      <c r="G42" s="8" t="str">
        <f t="shared" si="0"/>
        <v>insert into Venta values (42,1,9,5490,52950584,to_date('2018-03-12' , 'yyyy-mm-dd'));</v>
      </c>
    </row>
    <row r="43" spans="1:7" x14ac:dyDescent="0.25">
      <c r="A43" s="8">
        <f t="shared" si="1"/>
        <v>43</v>
      </c>
      <c r="B43" s="8">
        <v>1</v>
      </c>
      <c r="C43">
        <v>10</v>
      </c>
      <c r="D43" s="8">
        <f t="shared" si="2"/>
        <v>5489</v>
      </c>
      <c r="E43" s="8">
        <v>1121910658</v>
      </c>
      <c r="F43" s="11" t="s">
        <v>18317</v>
      </c>
      <c r="G43" s="8" t="str">
        <f t="shared" si="0"/>
        <v>insert into Venta values (43,1,10,5489,1121910658,to_date('2018-03-12' , 'yyyy-mm-dd'));</v>
      </c>
    </row>
    <row r="44" spans="1:7" x14ac:dyDescent="0.25">
      <c r="A44" s="8">
        <f t="shared" si="1"/>
        <v>44</v>
      </c>
      <c r="B44" s="8">
        <v>1</v>
      </c>
      <c r="C44">
        <v>11</v>
      </c>
      <c r="D44" s="8">
        <f t="shared" si="2"/>
        <v>5488</v>
      </c>
      <c r="E44" s="8">
        <v>1037588052</v>
      </c>
      <c r="F44" s="11" t="s">
        <v>18317</v>
      </c>
      <c r="G44" s="8" t="str">
        <f t="shared" si="0"/>
        <v>insert into Venta values (44,1,11,5488,1037588052,to_date('2018-03-12' , 'yyyy-mm-dd'));</v>
      </c>
    </row>
    <row r="45" spans="1:7" x14ac:dyDescent="0.25">
      <c r="A45" s="8">
        <f t="shared" si="1"/>
        <v>45</v>
      </c>
      <c r="B45" s="8">
        <v>1</v>
      </c>
      <c r="C45">
        <v>12</v>
      </c>
      <c r="D45" s="8">
        <f t="shared" si="2"/>
        <v>5487</v>
      </c>
      <c r="E45" s="8">
        <v>10742350</v>
      </c>
      <c r="F45" s="11" t="s">
        <v>18317</v>
      </c>
      <c r="G45" s="8" t="str">
        <f t="shared" si="0"/>
        <v>insert into Venta values (45,1,12,5487,10742350,to_date('2018-03-12' , 'yyyy-mm-dd'));</v>
      </c>
    </row>
    <row r="46" spans="1:7" x14ac:dyDescent="0.25">
      <c r="A46" s="8">
        <f t="shared" si="1"/>
        <v>46</v>
      </c>
      <c r="B46" s="8">
        <v>1</v>
      </c>
      <c r="C46">
        <v>13</v>
      </c>
      <c r="D46" s="8">
        <f t="shared" si="2"/>
        <v>5486</v>
      </c>
      <c r="E46" s="8">
        <v>1037594264</v>
      </c>
      <c r="F46" s="11" t="s">
        <v>18317</v>
      </c>
      <c r="G46" s="8" t="str">
        <f t="shared" si="0"/>
        <v>insert into Venta values (46,1,13,5486,1037594264,to_date('2018-03-12' , 'yyyy-mm-dd'));</v>
      </c>
    </row>
    <row r="47" spans="1:7" x14ac:dyDescent="0.25">
      <c r="A47" s="8">
        <f t="shared" si="1"/>
        <v>47</v>
      </c>
      <c r="B47" s="8">
        <v>1</v>
      </c>
      <c r="C47">
        <v>14</v>
      </c>
      <c r="D47" s="8">
        <f t="shared" si="2"/>
        <v>5485</v>
      </c>
      <c r="E47" s="8">
        <v>1143140668</v>
      </c>
      <c r="F47" s="11" t="s">
        <v>18317</v>
      </c>
      <c r="G47" s="8" t="str">
        <f t="shared" si="0"/>
        <v>insert into Venta values (47,1,14,5485,1143140668,to_date('2018-03-12' , 'yyyy-mm-dd'));</v>
      </c>
    </row>
    <row r="48" spans="1:7" x14ac:dyDescent="0.25">
      <c r="A48" s="8">
        <f t="shared" si="1"/>
        <v>48</v>
      </c>
      <c r="B48" s="8">
        <v>1</v>
      </c>
      <c r="C48">
        <v>15</v>
      </c>
      <c r="D48" s="8">
        <f t="shared" si="2"/>
        <v>5484</v>
      </c>
      <c r="E48" s="8">
        <v>1121923730</v>
      </c>
      <c r="F48" s="11" t="s">
        <v>18317</v>
      </c>
      <c r="G48" s="8" t="str">
        <f t="shared" si="0"/>
        <v>insert into Venta values (48,1,15,5484,1121923730,to_date('2018-03-12' , 'yyyy-mm-dd'));</v>
      </c>
    </row>
    <row r="49" spans="1:7" x14ac:dyDescent="0.25">
      <c r="A49" s="8">
        <f t="shared" si="1"/>
        <v>49</v>
      </c>
      <c r="B49" s="8">
        <v>1</v>
      </c>
      <c r="C49">
        <v>16</v>
      </c>
      <c r="D49" s="8">
        <f t="shared" si="2"/>
        <v>5483</v>
      </c>
      <c r="E49" s="8">
        <v>37948019</v>
      </c>
      <c r="F49" s="11" t="s">
        <v>18317</v>
      </c>
      <c r="G49" s="8" t="str">
        <f t="shared" si="0"/>
        <v>insert into Venta values (49,1,16,5483,37948019,to_date('2018-03-12' , 'yyyy-mm-dd'));</v>
      </c>
    </row>
    <row r="50" spans="1:7" x14ac:dyDescent="0.25">
      <c r="A50" s="8">
        <f t="shared" si="1"/>
        <v>50</v>
      </c>
      <c r="B50" s="8">
        <v>1</v>
      </c>
      <c r="C50">
        <v>17</v>
      </c>
      <c r="D50" s="8">
        <f t="shared" si="2"/>
        <v>5482</v>
      </c>
      <c r="E50" s="8">
        <v>37651807</v>
      </c>
      <c r="F50" s="11" t="s">
        <v>18317</v>
      </c>
      <c r="G50" s="8" t="str">
        <f t="shared" si="0"/>
        <v>insert into Venta values (50,1,17,5482,37651807,to_date('2018-03-12' , 'yyyy-mm-dd'));</v>
      </c>
    </row>
    <row r="51" spans="1:7" x14ac:dyDescent="0.25">
      <c r="A51" s="8">
        <f t="shared" si="1"/>
        <v>51</v>
      </c>
      <c r="B51" s="8">
        <v>1</v>
      </c>
      <c r="C51">
        <v>18</v>
      </c>
      <c r="D51" s="8">
        <f t="shared" si="2"/>
        <v>5481</v>
      </c>
      <c r="E51" s="8">
        <v>52507395</v>
      </c>
      <c r="F51" s="11" t="s">
        <v>18317</v>
      </c>
      <c r="G51" s="8" t="str">
        <f t="shared" si="0"/>
        <v>insert into Venta values (51,1,18,5481,52507395,to_date('2018-03-12' , 'yyyy-mm-dd'));</v>
      </c>
    </row>
    <row r="52" spans="1:7" x14ac:dyDescent="0.25">
      <c r="A52" s="8">
        <f t="shared" si="1"/>
        <v>52</v>
      </c>
      <c r="B52" s="8">
        <v>1</v>
      </c>
      <c r="C52">
        <v>19</v>
      </c>
      <c r="D52" s="8">
        <f t="shared" si="2"/>
        <v>5480</v>
      </c>
      <c r="E52" s="8">
        <v>1098768123</v>
      </c>
      <c r="F52" s="11" t="s">
        <v>18317</v>
      </c>
      <c r="G52" s="8" t="str">
        <f t="shared" si="0"/>
        <v>insert into Venta values (52,1,19,5480,1098768123,to_date('2018-03-12' , 'yyyy-mm-dd'));</v>
      </c>
    </row>
    <row r="53" spans="1:7" x14ac:dyDescent="0.25">
      <c r="A53" s="8">
        <f t="shared" si="1"/>
        <v>53</v>
      </c>
      <c r="B53" s="8">
        <v>1</v>
      </c>
      <c r="C53">
        <v>20</v>
      </c>
      <c r="D53" s="8">
        <f t="shared" si="2"/>
        <v>5479</v>
      </c>
      <c r="E53" s="8">
        <v>3167385</v>
      </c>
      <c r="F53" s="11" t="s">
        <v>18317</v>
      </c>
      <c r="G53" s="8" t="str">
        <f t="shared" si="0"/>
        <v>insert into Venta values (53,1,20,5479,3167385,to_date('2018-03-12' , 'yyyy-mm-dd'));</v>
      </c>
    </row>
    <row r="54" spans="1:7" x14ac:dyDescent="0.25">
      <c r="A54" s="8">
        <f t="shared" si="1"/>
        <v>54</v>
      </c>
      <c r="B54" s="8">
        <v>1</v>
      </c>
      <c r="C54">
        <v>21</v>
      </c>
      <c r="D54" s="8">
        <f t="shared" si="2"/>
        <v>5478</v>
      </c>
      <c r="E54" s="8">
        <v>3230463</v>
      </c>
      <c r="F54" s="11" t="s">
        <v>18317</v>
      </c>
      <c r="G54" s="8" t="str">
        <f t="shared" si="0"/>
        <v>insert into Venta values (54,1,21,5478,3230463,to_date('2018-03-12' , 'yyyy-mm-dd'));</v>
      </c>
    </row>
    <row r="55" spans="1:7" x14ac:dyDescent="0.25">
      <c r="A55" s="8">
        <f t="shared" si="1"/>
        <v>55</v>
      </c>
      <c r="B55" s="8">
        <v>1</v>
      </c>
      <c r="C55">
        <v>22</v>
      </c>
      <c r="D55" s="8">
        <f t="shared" si="2"/>
        <v>5477</v>
      </c>
      <c r="E55" s="8">
        <v>3415321</v>
      </c>
      <c r="F55" s="11" t="s">
        <v>18317</v>
      </c>
      <c r="G55" s="8" t="str">
        <f t="shared" si="0"/>
        <v>insert into Venta values (55,1,22,5477,3415321,to_date('2018-03-12' , 'yyyy-mm-dd'));</v>
      </c>
    </row>
    <row r="56" spans="1:7" x14ac:dyDescent="0.25">
      <c r="A56" s="8">
        <f t="shared" si="1"/>
        <v>56</v>
      </c>
      <c r="B56" s="8">
        <v>1</v>
      </c>
      <c r="C56">
        <v>23</v>
      </c>
      <c r="D56" s="8">
        <f t="shared" si="2"/>
        <v>5476</v>
      </c>
      <c r="E56" s="8">
        <v>3438944</v>
      </c>
      <c r="F56" s="11" t="s">
        <v>18317</v>
      </c>
      <c r="G56" s="8" t="str">
        <f t="shared" si="0"/>
        <v>insert into Venta values (56,1,23,5476,3438944,to_date('2018-03-12' , 'yyyy-mm-dd'));</v>
      </c>
    </row>
    <row r="57" spans="1:7" x14ac:dyDescent="0.25">
      <c r="A57" s="8">
        <f t="shared" si="1"/>
        <v>57</v>
      </c>
      <c r="B57" s="8">
        <v>1</v>
      </c>
      <c r="C57">
        <v>24</v>
      </c>
      <c r="D57" s="8">
        <f t="shared" si="2"/>
        <v>5475</v>
      </c>
      <c r="E57" s="8">
        <v>3563351</v>
      </c>
      <c r="F57" s="11" t="s">
        <v>18317</v>
      </c>
      <c r="G57" s="8" t="str">
        <f t="shared" si="0"/>
        <v>insert into Venta values (57,1,24,5475,3563351,to_date('2018-03-12' , 'yyyy-mm-dd'));</v>
      </c>
    </row>
    <row r="58" spans="1:7" x14ac:dyDescent="0.25">
      <c r="A58" s="8">
        <f t="shared" si="1"/>
        <v>58</v>
      </c>
      <c r="B58" s="8">
        <v>1</v>
      </c>
      <c r="C58">
        <v>25</v>
      </c>
      <c r="D58" s="8">
        <f t="shared" si="2"/>
        <v>5474</v>
      </c>
      <c r="E58" s="8">
        <v>3745645</v>
      </c>
      <c r="F58" s="11" t="s">
        <v>18317</v>
      </c>
      <c r="G58" s="8" t="str">
        <f t="shared" si="0"/>
        <v>insert into Venta values (58,1,25,5474,3745645,to_date('2018-03-12' , 'yyyy-mm-dd'));</v>
      </c>
    </row>
    <row r="59" spans="1:7" x14ac:dyDescent="0.25">
      <c r="A59" s="8">
        <f t="shared" si="1"/>
        <v>59</v>
      </c>
      <c r="B59" s="8">
        <v>1</v>
      </c>
      <c r="C59">
        <v>26</v>
      </c>
      <c r="D59" s="8">
        <f t="shared" si="2"/>
        <v>5473</v>
      </c>
      <c r="E59" s="8">
        <v>3746102</v>
      </c>
      <c r="F59" s="11" t="s">
        <v>18317</v>
      </c>
      <c r="G59" s="8" t="str">
        <f t="shared" si="0"/>
        <v>insert into Venta values (59,1,26,5473,3746102,to_date('2018-03-12' , 'yyyy-mm-dd'));</v>
      </c>
    </row>
    <row r="60" spans="1:7" x14ac:dyDescent="0.25">
      <c r="A60" s="8">
        <f t="shared" si="1"/>
        <v>60</v>
      </c>
      <c r="B60" s="8">
        <v>1</v>
      </c>
      <c r="C60">
        <v>27</v>
      </c>
      <c r="D60" s="8">
        <f t="shared" si="2"/>
        <v>5472</v>
      </c>
      <c r="E60" s="8">
        <v>3906136</v>
      </c>
      <c r="F60" s="11" t="s">
        <v>18317</v>
      </c>
      <c r="G60" s="8" t="str">
        <f t="shared" si="0"/>
        <v>insert into Venta values (60,1,27,5472,3906136,to_date('2018-03-12' , 'yyyy-mm-dd'));</v>
      </c>
    </row>
    <row r="61" spans="1:7" x14ac:dyDescent="0.25">
      <c r="A61" s="8">
        <f t="shared" si="1"/>
        <v>61</v>
      </c>
      <c r="B61" s="8">
        <v>1</v>
      </c>
      <c r="C61">
        <v>28</v>
      </c>
      <c r="D61" s="8">
        <f t="shared" si="2"/>
        <v>5471</v>
      </c>
      <c r="E61" s="8">
        <v>4179119</v>
      </c>
      <c r="F61" s="11" t="s">
        <v>18317</v>
      </c>
      <c r="G61" s="8" t="str">
        <f t="shared" si="0"/>
        <v>insert into Venta values (61,1,28,5471,4179119,to_date('2018-03-12' , 'yyyy-mm-dd'));</v>
      </c>
    </row>
    <row r="62" spans="1:7" x14ac:dyDescent="0.25">
      <c r="A62" s="8">
        <f t="shared" si="1"/>
        <v>62</v>
      </c>
      <c r="B62" s="8">
        <v>1</v>
      </c>
      <c r="C62">
        <v>29</v>
      </c>
      <c r="D62" s="8">
        <f t="shared" si="2"/>
        <v>5470</v>
      </c>
      <c r="E62" s="8">
        <v>4182695</v>
      </c>
      <c r="F62" s="11" t="s">
        <v>18317</v>
      </c>
      <c r="G62" s="8" t="str">
        <f t="shared" si="0"/>
        <v>insert into Venta values (62,1,29,5470,4182695,to_date('2018-03-12' , 'yyyy-mm-dd'));</v>
      </c>
    </row>
    <row r="63" spans="1:7" x14ac:dyDescent="0.25">
      <c r="A63" s="8">
        <f t="shared" si="1"/>
        <v>63</v>
      </c>
      <c r="B63" s="8">
        <v>1</v>
      </c>
      <c r="C63">
        <v>30</v>
      </c>
      <c r="D63" s="8">
        <f t="shared" si="2"/>
        <v>5469</v>
      </c>
      <c r="E63" s="8">
        <v>4439325</v>
      </c>
      <c r="F63" s="11" t="s">
        <v>18317</v>
      </c>
      <c r="G63" s="8" t="str">
        <f t="shared" si="0"/>
        <v>insert into Venta values (63,1,30,5469,4439325,to_date('2018-03-12' , 'yyyy-mm-dd'));</v>
      </c>
    </row>
    <row r="64" spans="1:7" x14ac:dyDescent="0.25">
      <c r="A64" s="8">
        <f t="shared" si="1"/>
        <v>64</v>
      </c>
      <c r="B64" s="8">
        <v>1</v>
      </c>
      <c r="C64">
        <v>31</v>
      </c>
      <c r="D64" s="8">
        <f t="shared" si="2"/>
        <v>5468</v>
      </c>
      <c r="E64" s="8">
        <v>4472454</v>
      </c>
      <c r="F64" s="11" t="s">
        <v>18317</v>
      </c>
      <c r="G64" s="8" t="str">
        <f t="shared" si="0"/>
        <v>insert into Venta values (64,1,31,5468,4472454,to_date('2018-03-12' , 'yyyy-mm-dd'));</v>
      </c>
    </row>
    <row r="65" spans="1:7" x14ac:dyDescent="0.25">
      <c r="A65" s="8">
        <f t="shared" si="1"/>
        <v>65</v>
      </c>
      <c r="B65" s="8">
        <v>1</v>
      </c>
      <c r="C65">
        <v>32</v>
      </c>
      <c r="D65" s="8">
        <f t="shared" si="2"/>
        <v>5467</v>
      </c>
      <c r="E65" s="8">
        <v>4512863</v>
      </c>
      <c r="F65" s="11" t="s">
        <v>18317</v>
      </c>
      <c r="G65" s="8" t="str">
        <f t="shared" si="0"/>
        <v>insert into Venta values (65,1,32,5467,4512863,to_date('2018-03-12' , 'yyyy-mm-dd'));</v>
      </c>
    </row>
    <row r="66" spans="1:7" x14ac:dyDescent="0.25">
      <c r="A66" s="8">
        <f t="shared" si="1"/>
        <v>66</v>
      </c>
      <c r="B66" s="8">
        <v>1</v>
      </c>
      <c r="C66">
        <v>33</v>
      </c>
      <c r="D66" s="8">
        <f t="shared" si="2"/>
        <v>5466</v>
      </c>
      <c r="E66" s="8">
        <v>4517883</v>
      </c>
      <c r="F66" s="11" t="s">
        <v>18317</v>
      </c>
      <c r="G66" s="8" t="str">
        <f t="shared" ref="G66:G129" si="3">"insert into Venta values ("&amp;A66&amp;","&amp;B66&amp;","&amp;C66&amp;","&amp;D66&amp;","&amp;E66&amp;",to_date("&amp;"'"&amp;F66&amp;"' , 'yyyy-mm-dd'"&amp;"));"</f>
        <v>insert into Venta values (66,1,33,5466,4517883,to_date('2018-03-12' , 'yyyy-mm-dd'));</v>
      </c>
    </row>
    <row r="67" spans="1:7" x14ac:dyDescent="0.25">
      <c r="A67" s="8">
        <f t="shared" ref="A67:A130" si="4">+A66+1</f>
        <v>67</v>
      </c>
      <c r="B67" s="8">
        <v>1</v>
      </c>
      <c r="C67">
        <v>1</v>
      </c>
      <c r="D67" s="8">
        <f t="shared" ref="D67:D130" si="5">+D66-1</f>
        <v>5465</v>
      </c>
      <c r="E67" s="8">
        <v>4518680</v>
      </c>
      <c r="F67" s="11" t="s">
        <v>18317</v>
      </c>
      <c r="G67" s="8" t="str">
        <f t="shared" si="3"/>
        <v>insert into Venta values (67,1,1,5465,4518680,to_date('2018-03-12' , 'yyyy-mm-dd'));</v>
      </c>
    </row>
    <row r="68" spans="1:7" x14ac:dyDescent="0.25">
      <c r="A68" s="8">
        <f t="shared" si="4"/>
        <v>68</v>
      </c>
      <c r="B68" s="8">
        <v>1</v>
      </c>
      <c r="C68">
        <v>2</v>
      </c>
      <c r="D68" s="8">
        <f t="shared" si="5"/>
        <v>5464</v>
      </c>
      <c r="E68" s="8">
        <v>4518954</v>
      </c>
      <c r="F68" s="11" t="s">
        <v>18317</v>
      </c>
      <c r="G68" s="8" t="str">
        <f t="shared" si="3"/>
        <v>insert into Venta values (68,1,2,5464,4518954,to_date('2018-03-12' , 'yyyy-mm-dd'));</v>
      </c>
    </row>
    <row r="69" spans="1:7" x14ac:dyDescent="0.25">
      <c r="A69" s="8">
        <f t="shared" si="4"/>
        <v>69</v>
      </c>
      <c r="B69" s="8">
        <v>1</v>
      </c>
      <c r="C69">
        <v>3</v>
      </c>
      <c r="D69" s="8">
        <f t="shared" si="5"/>
        <v>5463</v>
      </c>
      <c r="E69" s="8">
        <v>4771471</v>
      </c>
      <c r="F69" s="11" t="s">
        <v>18317</v>
      </c>
      <c r="G69" s="8" t="str">
        <f t="shared" si="3"/>
        <v>insert into Venta values (69,1,3,5463,4771471,to_date('2018-03-12' , 'yyyy-mm-dd'));</v>
      </c>
    </row>
    <row r="70" spans="1:7" x14ac:dyDescent="0.25">
      <c r="A70" s="8">
        <f t="shared" si="4"/>
        <v>70</v>
      </c>
      <c r="B70" s="8">
        <v>1</v>
      </c>
      <c r="C70">
        <v>4</v>
      </c>
      <c r="D70" s="8">
        <f t="shared" si="5"/>
        <v>5462</v>
      </c>
      <c r="E70" s="8">
        <v>5471802</v>
      </c>
      <c r="F70" s="11" t="s">
        <v>18317</v>
      </c>
      <c r="G70" s="8" t="str">
        <f t="shared" si="3"/>
        <v>insert into Venta values (70,1,4,5462,5471802,to_date('2018-03-12' , 'yyyy-mm-dd'));</v>
      </c>
    </row>
    <row r="71" spans="1:7" x14ac:dyDescent="0.25">
      <c r="A71" s="8">
        <f t="shared" si="4"/>
        <v>71</v>
      </c>
      <c r="B71" s="8">
        <v>1</v>
      </c>
      <c r="C71">
        <v>5</v>
      </c>
      <c r="D71" s="8">
        <f t="shared" si="5"/>
        <v>5461</v>
      </c>
      <c r="E71" s="8">
        <v>5638523</v>
      </c>
      <c r="F71" s="11" t="s">
        <v>18317</v>
      </c>
      <c r="G71" s="8" t="str">
        <f t="shared" si="3"/>
        <v>insert into Venta values (71,1,5,5461,5638523,to_date('2018-03-12' , 'yyyy-mm-dd'));</v>
      </c>
    </row>
    <row r="72" spans="1:7" x14ac:dyDescent="0.25">
      <c r="A72" s="8">
        <f t="shared" si="4"/>
        <v>72</v>
      </c>
      <c r="B72" s="8">
        <v>1</v>
      </c>
      <c r="C72">
        <v>6</v>
      </c>
      <c r="D72" s="8">
        <f t="shared" si="5"/>
        <v>5460</v>
      </c>
      <c r="E72" s="8">
        <v>5789947</v>
      </c>
      <c r="F72" s="11" t="s">
        <v>18317</v>
      </c>
      <c r="G72" s="8" t="str">
        <f t="shared" si="3"/>
        <v>insert into Venta values (72,1,6,5460,5789947,to_date('2018-03-12' , 'yyyy-mm-dd'));</v>
      </c>
    </row>
    <row r="73" spans="1:7" x14ac:dyDescent="0.25">
      <c r="A73" s="8">
        <f t="shared" si="4"/>
        <v>73</v>
      </c>
      <c r="B73" s="8">
        <v>1</v>
      </c>
      <c r="C73">
        <v>7</v>
      </c>
      <c r="D73" s="8">
        <f t="shared" si="5"/>
        <v>5459</v>
      </c>
      <c r="E73" s="8">
        <v>5822835</v>
      </c>
      <c r="F73" s="11" t="s">
        <v>18317</v>
      </c>
      <c r="G73" s="8" t="str">
        <f t="shared" si="3"/>
        <v>insert into Venta values (73,1,7,5459,5822835,to_date('2018-03-12' , 'yyyy-mm-dd'));</v>
      </c>
    </row>
    <row r="74" spans="1:7" x14ac:dyDescent="0.25">
      <c r="A74" s="8">
        <f t="shared" si="4"/>
        <v>74</v>
      </c>
      <c r="B74" s="8">
        <v>1</v>
      </c>
      <c r="C74">
        <v>8</v>
      </c>
      <c r="D74" s="8">
        <f t="shared" si="5"/>
        <v>5458</v>
      </c>
      <c r="E74" s="8">
        <v>5823375</v>
      </c>
      <c r="F74" s="11" t="s">
        <v>18317</v>
      </c>
      <c r="G74" s="8" t="str">
        <f t="shared" si="3"/>
        <v>insert into Venta values (74,1,8,5458,5823375,to_date('2018-03-12' , 'yyyy-mm-dd'));</v>
      </c>
    </row>
    <row r="75" spans="1:7" x14ac:dyDescent="0.25">
      <c r="A75" s="8">
        <f t="shared" si="4"/>
        <v>75</v>
      </c>
      <c r="B75" s="8">
        <v>1</v>
      </c>
      <c r="C75">
        <v>9</v>
      </c>
      <c r="D75" s="8">
        <f t="shared" si="5"/>
        <v>5457</v>
      </c>
      <c r="E75" s="8">
        <v>5824426</v>
      </c>
      <c r="F75" s="11" t="s">
        <v>18317</v>
      </c>
      <c r="G75" s="8" t="str">
        <f t="shared" si="3"/>
        <v>insert into Venta values (75,1,9,5457,5824426,to_date('2018-03-12' , 'yyyy-mm-dd'));</v>
      </c>
    </row>
    <row r="76" spans="1:7" x14ac:dyDescent="0.25">
      <c r="A76" s="8">
        <f t="shared" si="4"/>
        <v>76</v>
      </c>
      <c r="B76" s="8">
        <v>1</v>
      </c>
      <c r="C76">
        <v>10</v>
      </c>
      <c r="D76" s="8">
        <f t="shared" si="5"/>
        <v>5456</v>
      </c>
      <c r="E76" s="8">
        <v>5824674</v>
      </c>
      <c r="F76" s="11" t="s">
        <v>18317</v>
      </c>
      <c r="G76" s="8" t="str">
        <f t="shared" si="3"/>
        <v>insert into Venta values (76,1,10,5456,5824674,to_date('2018-03-12' , 'yyyy-mm-dd'));</v>
      </c>
    </row>
    <row r="77" spans="1:7" x14ac:dyDescent="0.25">
      <c r="A77" s="8">
        <f t="shared" si="4"/>
        <v>77</v>
      </c>
      <c r="B77" s="8">
        <v>1</v>
      </c>
      <c r="C77">
        <v>11</v>
      </c>
      <c r="D77" s="8">
        <f t="shared" si="5"/>
        <v>5455</v>
      </c>
      <c r="E77" s="8">
        <v>5826925</v>
      </c>
      <c r="F77" s="11" t="s">
        <v>18317</v>
      </c>
      <c r="G77" s="8" t="str">
        <f t="shared" si="3"/>
        <v>insert into Venta values (77,1,11,5455,5826925,to_date('2018-03-12' , 'yyyy-mm-dd'));</v>
      </c>
    </row>
    <row r="78" spans="1:7" x14ac:dyDescent="0.25">
      <c r="A78" s="8">
        <f t="shared" si="4"/>
        <v>78</v>
      </c>
      <c r="B78" s="8">
        <v>1</v>
      </c>
      <c r="C78">
        <v>12</v>
      </c>
      <c r="D78" s="8">
        <f t="shared" si="5"/>
        <v>5454</v>
      </c>
      <c r="E78" s="8">
        <v>5828329</v>
      </c>
      <c r="F78" s="11" t="s">
        <v>18317</v>
      </c>
      <c r="G78" s="8" t="str">
        <f t="shared" si="3"/>
        <v>insert into Venta values (78,1,12,5454,5828329,to_date('2018-03-12' , 'yyyy-mm-dd'));</v>
      </c>
    </row>
    <row r="79" spans="1:7" x14ac:dyDescent="0.25">
      <c r="A79" s="8">
        <f t="shared" si="4"/>
        <v>79</v>
      </c>
      <c r="B79" s="8">
        <v>1</v>
      </c>
      <c r="C79">
        <v>13</v>
      </c>
      <c r="D79" s="8">
        <f t="shared" si="5"/>
        <v>5453</v>
      </c>
      <c r="E79" s="8">
        <v>5843686</v>
      </c>
      <c r="F79" s="11" t="s">
        <v>18317</v>
      </c>
      <c r="G79" s="8" t="str">
        <f t="shared" si="3"/>
        <v>insert into Venta values (79,1,13,5453,5843686,to_date('2018-03-12' , 'yyyy-mm-dd'));</v>
      </c>
    </row>
    <row r="80" spans="1:7" x14ac:dyDescent="0.25">
      <c r="A80" s="8">
        <f t="shared" si="4"/>
        <v>80</v>
      </c>
      <c r="B80" s="8">
        <v>1</v>
      </c>
      <c r="C80">
        <v>14</v>
      </c>
      <c r="D80" s="8">
        <f t="shared" si="5"/>
        <v>5452</v>
      </c>
      <c r="E80" s="8">
        <v>6019595</v>
      </c>
      <c r="F80" s="11" t="s">
        <v>18317</v>
      </c>
      <c r="G80" s="8" t="str">
        <f t="shared" si="3"/>
        <v>insert into Venta values (80,1,14,5452,6019595,to_date('2018-03-12' , 'yyyy-mm-dd'));</v>
      </c>
    </row>
    <row r="81" spans="1:7" x14ac:dyDescent="0.25">
      <c r="A81" s="8">
        <f t="shared" si="4"/>
        <v>81</v>
      </c>
      <c r="B81" s="8">
        <v>1</v>
      </c>
      <c r="C81">
        <v>15</v>
      </c>
      <c r="D81" s="8">
        <f t="shared" si="5"/>
        <v>5451</v>
      </c>
      <c r="E81" s="8">
        <v>6030913</v>
      </c>
      <c r="F81" s="11" t="s">
        <v>18317</v>
      </c>
      <c r="G81" s="8" t="str">
        <f t="shared" si="3"/>
        <v>insert into Venta values (81,1,15,5451,6030913,to_date('2018-03-12' , 'yyyy-mm-dd'));</v>
      </c>
    </row>
    <row r="82" spans="1:7" x14ac:dyDescent="0.25">
      <c r="A82" s="8">
        <f t="shared" si="4"/>
        <v>82</v>
      </c>
      <c r="B82" s="8">
        <v>1</v>
      </c>
      <c r="C82">
        <v>16</v>
      </c>
      <c r="D82" s="8">
        <f t="shared" si="5"/>
        <v>5450</v>
      </c>
      <c r="E82" s="8">
        <v>6097407</v>
      </c>
      <c r="F82" s="11" t="s">
        <v>18317</v>
      </c>
      <c r="G82" s="8" t="str">
        <f t="shared" si="3"/>
        <v>insert into Venta values (82,1,16,5450,6097407,to_date('2018-03-12' , 'yyyy-mm-dd'));</v>
      </c>
    </row>
    <row r="83" spans="1:7" x14ac:dyDescent="0.25">
      <c r="A83" s="8">
        <f t="shared" si="4"/>
        <v>83</v>
      </c>
      <c r="B83" s="8">
        <v>1</v>
      </c>
      <c r="C83">
        <v>17</v>
      </c>
      <c r="D83" s="8">
        <f t="shared" si="5"/>
        <v>5449</v>
      </c>
      <c r="E83" s="8">
        <v>6100465</v>
      </c>
      <c r="F83" s="11" t="s">
        <v>18317</v>
      </c>
      <c r="G83" s="8" t="str">
        <f t="shared" si="3"/>
        <v>insert into Venta values (83,1,17,5449,6100465,to_date('2018-03-12' , 'yyyy-mm-dd'));</v>
      </c>
    </row>
    <row r="84" spans="1:7" x14ac:dyDescent="0.25">
      <c r="A84" s="8">
        <f t="shared" si="4"/>
        <v>84</v>
      </c>
      <c r="B84" s="8">
        <v>1</v>
      </c>
      <c r="C84">
        <v>18</v>
      </c>
      <c r="D84" s="8">
        <f t="shared" si="5"/>
        <v>5448</v>
      </c>
      <c r="E84" s="8">
        <v>6102375</v>
      </c>
      <c r="F84" s="11" t="s">
        <v>18317</v>
      </c>
      <c r="G84" s="8" t="str">
        <f t="shared" si="3"/>
        <v>insert into Venta values (84,1,18,5448,6102375,to_date('2018-03-12' , 'yyyy-mm-dd'));</v>
      </c>
    </row>
    <row r="85" spans="1:7" x14ac:dyDescent="0.25">
      <c r="A85" s="8">
        <f t="shared" si="4"/>
        <v>85</v>
      </c>
      <c r="B85" s="8">
        <v>1</v>
      </c>
      <c r="C85">
        <v>19</v>
      </c>
      <c r="D85" s="8">
        <f t="shared" si="5"/>
        <v>5447</v>
      </c>
      <c r="E85" s="8">
        <v>6106201</v>
      </c>
      <c r="F85" s="11" t="s">
        <v>18317</v>
      </c>
      <c r="G85" s="8" t="str">
        <f t="shared" si="3"/>
        <v>insert into Venta values (85,1,19,5447,6106201,to_date('2018-03-12' , 'yyyy-mm-dd'));</v>
      </c>
    </row>
    <row r="86" spans="1:7" x14ac:dyDescent="0.25">
      <c r="A86" s="8">
        <f t="shared" si="4"/>
        <v>86</v>
      </c>
      <c r="B86" s="8">
        <v>1</v>
      </c>
      <c r="C86">
        <v>20</v>
      </c>
      <c r="D86" s="8">
        <f t="shared" si="5"/>
        <v>5446</v>
      </c>
      <c r="E86" s="8">
        <v>6107927</v>
      </c>
      <c r="F86" s="11" t="s">
        <v>18317</v>
      </c>
      <c r="G86" s="8" t="str">
        <f t="shared" si="3"/>
        <v>insert into Venta values (86,1,20,5446,6107927,to_date('2018-03-12' , 'yyyy-mm-dd'));</v>
      </c>
    </row>
    <row r="87" spans="1:7" x14ac:dyDescent="0.25">
      <c r="A87" s="8">
        <f t="shared" si="4"/>
        <v>87</v>
      </c>
      <c r="B87" s="8">
        <v>1</v>
      </c>
      <c r="C87">
        <v>21</v>
      </c>
      <c r="D87" s="8">
        <f t="shared" si="5"/>
        <v>5445</v>
      </c>
      <c r="E87" s="8">
        <v>6519729</v>
      </c>
      <c r="F87" s="11" t="s">
        <v>18317</v>
      </c>
      <c r="G87" s="8" t="str">
        <f t="shared" si="3"/>
        <v>insert into Venta values (87,1,21,5445,6519729,to_date('2018-03-12' , 'yyyy-mm-dd'));</v>
      </c>
    </row>
    <row r="88" spans="1:7" x14ac:dyDescent="0.25">
      <c r="A88" s="8">
        <f t="shared" si="4"/>
        <v>88</v>
      </c>
      <c r="B88" s="8">
        <v>1</v>
      </c>
      <c r="C88">
        <v>22</v>
      </c>
      <c r="D88" s="8">
        <f t="shared" si="5"/>
        <v>5444</v>
      </c>
      <c r="E88" s="8">
        <v>6519783</v>
      </c>
      <c r="F88" s="11" t="s">
        <v>18317</v>
      </c>
      <c r="G88" s="8" t="str">
        <f t="shared" si="3"/>
        <v>insert into Venta values (88,1,22,5444,6519783,to_date('2018-03-12' , 'yyyy-mm-dd'));</v>
      </c>
    </row>
    <row r="89" spans="1:7" x14ac:dyDescent="0.25">
      <c r="A89" s="8">
        <f t="shared" si="4"/>
        <v>89</v>
      </c>
      <c r="B89" s="8">
        <v>1</v>
      </c>
      <c r="C89">
        <v>23</v>
      </c>
      <c r="D89" s="8">
        <f t="shared" si="5"/>
        <v>5443</v>
      </c>
      <c r="E89" s="8">
        <v>6549464</v>
      </c>
      <c r="F89" s="11" t="s">
        <v>18317</v>
      </c>
      <c r="G89" s="8" t="str">
        <f t="shared" si="3"/>
        <v>insert into Venta values (89,1,23,5443,6549464,to_date('2018-03-12' , 'yyyy-mm-dd'));</v>
      </c>
    </row>
    <row r="90" spans="1:7" x14ac:dyDescent="0.25">
      <c r="A90" s="8">
        <f t="shared" si="4"/>
        <v>90</v>
      </c>
      <c r="B90" s="8">
        <v>1</v>
      </c>
      <c r="C90">
        <v>24</v>
      </c>
      <c r="D90" s="8">
        <f t="shared" si="5"/>
        <v>5442</v>
      </c>
      <c r="E90" s="8">
        <v>6549508</v>
      </c>
      <c r="F90" s="11" t="s">
        <v>18317</v>
      </c>
      <c r="G90" s="8" t="str">
        <f t="shared" si="3"/>
        <v>insert into Venta values (90,1,24,5442,6549508,to_date('2018-03-12' , 'yyyy-mm-dd'));</v>
      </c>
    </row>
    <row r="91" spans="1:7" x14ac:dyDescent="0.25">
      <c r="A91" s="8">
        <f t="shared" si="4"/>
        <v>91</v>
      </c>
      <c r="B91" s="8">
        <v>1</v>
      </c>
      <c r="C91">
        <v>25</v>
      </c>
      <c r="D91" s="8">
        <f t="shared" si="5"/>
        <v>5441</v>
      </c>
      <c r="E91" s="8">
        <v>6771726</v>
      </c>
      <c r="F91" s="11" t="s">
        <v>18317</v>
      </c>
      <c r="G91" s="8" t="str">
        <f t="shared" si="3"/>
        <v>insert into Venta values (91,1,25,5441,6771726,to_date('2018-03-12' , 'yyyy-mm-dd'));</v>
      </c>
    </row>
    <row r="92" spans="1:7" x14ac:dyDescent="0.25">
      <c r="A92" s="8">
        <f t="shared" si="4"/>
        <v>92</v>
      </c>
      <c r="B92" s="8">
        <v>1</v>
      </c>
      <c r="C92">
        <v>26</v>
      </c>
      <c r="D92" s="8">
        <f t="shared" si="5"/>
        <v>5440</v>
      </c>
      <c r="E92" s="8">
        <v>6773016</v>
      </c>
      <c r="F92" s="11" t="s">
        <v>18317</v>
      </c>
      <c r="G92" s="8" t="str">
        <f t="shared" si="3"/>
        <v>insert into Venta values (92,1,26,5440,6773016,to_date('2018-03-12' , 'yyyy-mm-dd'));</v>
      </c>
    </row>
    <row r="93" spans="1:7" x14ac:dyDescent="0.25">
      <c r="A93" s="8">
        <f t="shared" si="4"/>
        <v>93</v>
      </c>
      <c r="B93" s="8">
        <v>1</v>
      </c>
      <c r="C93">
        <v>27</v>
      </c>
      <c r="D93" s="8">
        <f t="shared" si="5"/>
        <v>5439</v>
      </c>
      <c r="E93" s="8">
        <v>7141845</v>
      </c>
      <c r="F93" s="11" t="s">
        <v>18317</v>
      </c>
      <c r="G93" s="8" t="str">
        <f t="shared" si="3"/>
        <v>insert into Venta values (93,1,27,5439,7141845,to_date('2018-03-12' , 'yyyy-mm-dd'));</v>
      </c>
    </row>
    <row r="94" spans="1:7" x14ac:dyDescent="0.25">
      <c r="A94" s="8">
        <f t="shared" si="4"/>
        <v>94</v>
      </c>
      <c r="B94" s="8">
        <v>1</v>
      </c>
      <c r="C94">
        <v>28</v>
      </c>
      <c r="D94" s="8">
        <f t="shared" si="5"/>
        <v>5438</v>
      </c>
      <c r="E94" s="8">
        <v>7142588</v>
      </c>
      <c r="F94" s="11" t="s">
        <v>18317</v>
      </c>
      <c r="G94" s="8" t="str">
        <f t="shared" si="3"/>
        <v>insert into Venta values (94,1,28,5438,7142588,to_date('2018-03-12' , 'yyyy-mm-dd'));</v>
      </c>
    </row>
    <row r="95" spans="1:7" x14ac:dyDescent="0.25">
      <c r="A95" s="8">
        <f t="shared" si="4"/>
        <v>95</v>
      </c>
      <c r="B95" s="8">
        <v>1</v>
      </c>
      <c r="C95">
        <v>29</v>
      </c>
      <c r="D95" s="8">
        <f t="shared" si="5"/>
        <v>5437</v>
      </c>
      <c r="E95" s="8">
        <v>7143358</v>
      </c>
      <c r="F95" s="11" t="s">
        <v>18317</v>
      </c>
      <c r="G95" s="8" t="str">
        <f t="shared" si="3"/>
        <v>insert into Venta values (95,1,29,5437,7143358,to_date('2018-03-12' , 'yyyy-mm-dd'));</v>
      </c>
    </row>
    <row r="96" spans="1:7" x14ac:dyDescent="0.25">
      <c r="A96" s="8">
        <f t="shared" si="4"/>
        <v>96</v>
      </c>
      <c r="B96" s="8">
        <v>1</v>
      </c>
      <c r="C96" s="8">
        <v>1</v>
      </c>
      <c r="D96" s="8">
        <f t="shared" si="5"/>
        <v>5436</v>
      </c>
      <c r="E96" s="8">
        <v>1056994199</v>
      </c>
      <c r="F96" s="11" t="s">
        <v>18318</v>
      </c>
      <c r="G96" s="8" t="str">
        <f t="shared" si="3"/>
        <v>insert into Venta values (96,1,1,5436,1056994199,to_date('2018-03-13' , 'yyyy-mm-dd'));</v>
      </c>
    </row>
    <row r="97" spans="1:7" x14ac:dyDescent="0.25">
      <c r="A97" s="8">
        <f t="shared" si="4"/>
        <v>97</v>
      </c>
      <c r="B97" s="8">
        <v>1</v>
      </c>
      <c r="C97" s="8">
        <v>2</v>
      </c>
      <c r="D97" s="8">
        <f t="shared" si="5"/>
        <v>5435</v>
      </c>
      <c r="E97" s="8">
        <v>1072643547</v>
      </c>
      <c r="F97" s="11" t="s">
        <v>18318</v>
      </c>
      <c r="G97" s="8" t="str">
        <f t="shared" si="3"/>
        <v>insert into Venta values (97,1,2,5435,1072643547,to_date('2018-03-13' , 'yyyy-mm-dd'));</v>
      </c>
    </row>
    <row r="98" spans="1:7" x14ac:dyDescent="0.25">
      <c r="A98" s="8">
        <f t="shared" si="4"/>
        <v>98</v>
      </c>
      <c r="B98" s="8">
        <v>1</v>
      </c>
      <c r="C98" s="8">
        <v>3</v>
      </c>
      <c r="D98" s="8">
        <f t="shared" si="5"/>
        <v>5434</v>
      </c>
      <c r="E98" s="8">
        <v>1093774642</v>
      </c>
      <c r="F98" s="11" t="s">
        <v>18318</v>
      </c>
      <c r="G98" s="8" t="str">
        <f t="shared" si="3"/>
        <v>insert into Venta values (98,1,3,5434,1093774642,to_date('2018-03-13' , 'yyyy-mm-dd'));</v>
      </c>
    </row>
    <row r="99" spans="1:7" x14ac:dyDescent="0.25">
      <c r="A99" s="8">
        <f t="shared" si="4"/>
        <v>99</v>
      </c>
      <c r="B99" s="8">
        <v>1</v>
      </c>
      <c r="C99" s="8">
        <v>4</v>
      </c>
      <c r="D99" s="8">
        <f t="shared" si="5"/>
        <v>5433</v>
      </c>
      <c r="E99" s="8">
        <v>1102805680</v>
      </c>
      <c r="F99" s="11" t="s">
        <v>18318</v>
      </c>
      <c r="G99" s="8" t="str">
        <f t="shared" si="3"/>
        <v>insert into Venta values (99,1,4,5433,1102805680,to_date('2018-03-13' , 'yyyy-mm-dd'));</v>
      </c>
    </row>
    <row r="100" spans="1:7" x14ac:dyDescent="0.25">
      <c r="A100" s="8">
        <f t="shared" si="4"/>
        <v>100</v>
      </c>
      <c r="B100" s="8">
        <v>1</v>
      </c>
      <c r="C100" s="8">
        <v>5</v>
      </c>
      <c r="D100" s="8">
        <f t="shared" si="5"/>
        <v>5432</v>
      </c>
      <c r="E100" s="8">
        <v>1113650480</v>
      </c>
      <c r="F100" s="11" t="s">
        <v>18318</v>
      </c>
      <c r="G100" s="8" t="str">
        <f t="shared" si="3"/>
        <v>insert into Venta values (100,1,5,5432,1113650480,to_date('2018-03-13' , 'yyyy-mm-dd'));</v>
      </c>
    </row>
    <row r="101" spans="1:7" x14ac:dyDescent="0.25">
      <c r="A101" s="8">
        <f t="shared" si="4"/>
        <v>101</v>
      </c>
      <c r="B101" s="8">
        <v>1</v>
      </c>
      <c r="C101" s="8">
        <v>6</v>
      </c>
      <c r="D101" s="8">
        <f t="shared" si="5"/>
        <v>5431</v>
      </c>
      <c r="E101" s="8">
        <v>1116436415</v>
      </c>
      <c r="F101" s="11" t="s">
        <v>18318</v>
      </c>
      <c r="G101" s="8" t="str">
        <f t="shared" si="3"/>
        <v>insert into Venta values (101,1,6,5431,1116436415,to_date('2018-03-13' , 'yyyy-mm-dd'));</v>
      </c>
    </row>
    <row r="102" spans="1:7" x14ac:dyDescent="0.25">
      <c r="A102" s="8">
        <f t="shared" si="4"/>
        <v>102</v>
      </c>
      <c r="B102" s="8">
        <v>1</v>
      </c>
      <c r="C102" s="8">
        <v>7</v>
      </c>
      <c r="D102" s="8">
        <f t="shared" si="5"/>
        <v>5430</v>
      </c>
      <c r="E102" s="8">
        <v>1143136612</v>
      </c>
      <c r="F102" s="11" t="s">
        <v>18318</v>
      </c>
      <c r="G102" s="8" t="str">
        <f t="shared" si="3"/>
        <v>insert into Venta values (102,1,7,5430,1143136612,to_date('2018-03-13' , 'yyyy-mm-dd'));</v>
      </c>
    </row>
    <row r="103" spans="1:7" x14ac:dyDescent="0.25">
      <c r="A103" s="8">
        <f t="shared" si="4"/>
        <v>103</v>
      </c>
      <c r="B103" s="8">
        <v>1</v>
      </c>
      <c r="C103" s="8">
        <v>8</v>
      </c>
      <c r="D103" s="8">
        <f t="shared" si="5"/>
        <v>5429</v>
      </c>
      <c r="E103" s="8">
        <v>1143332743</v>
      </c>
      <c r="F103" s="11" t="s">
        <v>18318</v>
      </c>
      <c r="G103" s="8" t="str">
        <f t="shared" si="3"/>
        <v>insert into Venta values (103,1,8,5429,1143332743,to_date('2018-03-13' , 'yyyy-mm-dd'));</v>
      </c>
    </row>
    <row r="104" spans="1:7" x14ac:dyDescent="0.25">
      <c r="A104" s="8">
        <f t="shared" si="4"/>
        <v>104</v>
      </c>
      <c r="B104" s="8">
        <v>1</v>
      </c>
      <c r="C104" s="8">
        <v>9</v>
      </c>
      <c r="D104" s="8">
        <f t="shared" si="5"/>
        <v>5428</v>
      </c>
      <c r="E104" s="8">
        <v>1143829672</v>
      </c>
      <c r="F104" s="11" t="s">
        <v>18318</v>
      </c>
      <c r="G104" s="8" t="str">
        <f t="shared" si="3"/>
        <v>insert into Venta values (104,1,9,5428,1143829672,to_date('2018-03-13' , 'yyyy-mm-dd'));</v>
      </c>
    </row>
    <row r="105" spans="1:7" x14ac:dyDescent="0.25">
      <c r="A105" s="8">
        <f t="shared" si="4"/>
        <v>105</v>
      </c>
      <c r="B105" s="8">
        <v>1</v>
      </c>
      <c r="C105" s="8">
        <v>10</v>
      </c>
      <c r="D105" s="8">
        <f t="shared" si="5"/>
        <v>5427</v>
      </c>
      <c r="E105" s="8">
        <v>1143933882</v>
      </c>
      <c r="F105" s="11" t="s">
        <v>18318</v>
      </c>
      <c r="G105" s="8" t="str">
        <f t="shared" si="3"/>
        <v>insert into Venta values (105,1,10,5427,1143933882,to_date('2018-03-13' , 'yyyy-mm-dd'));</v>
      </c>
    </row>
    <row r="106" spans="1:7" x14ac:dyDescent="0.25">
      <c r="A106" s="8">
        <f t="shared" si="4"/>
        <v>106</v>
      </c>
      <c r="B106" s="8">
        <v>1</v>
      </c>
      <c r="C106" s="8">
        <v>11</v>
      </c>
      <c r="D106" s="8">
        <f t="shared" si="5"/>
        <v>5426</v>
      </c>
      <c r="E106" s="8">
        <v>1196968962</v>
      </c>
      <c r="F106" s="11" t="s">
        <v>18318</v>
      </c>
      <c r="G106" s="8" t="str">
        <f t="shared" si="3"/>
        <v>insert into Venta values (106,1,11,5426,1196968962,to_date('2018-03-13' , 'yyyy-mm-dd'));</v>
      </c>
    </row>
    <row r="107" spans="1:7" x14ac:dyDescent="0.25">
      <c r="A107" s="8">
        <f t="shared" si="4"/>
        <v>107</v>
      </c>
      <c r="B107" s="8">
        <v>1</v>
      </c>
      <c r="C107" s="8">
        <v>12</v>
      </c>
      <c r="D107" s="8">
        <f t="shared" si="5"/>
        <v>5425</v>
      </c>
      <c r="E107" s="8">
        <v>1012422115</v>
      </c>
      <c r="F107" s="11" t="s">
        <v>18318</v>
      </c>
      <c r="G107" s="8" t="str">
        <f t="shared" si="3"/>
        <v>insert into Venta values (107,1,12,5425,1012422115,to_date('2018-03-13' , 'yyyy-mm-dd'));</v>
      </c>
    </row>
    <row r="108" spans="1:7" x14ac:dyDescent="0.25">
      <c r="A108" s="8">
        <f t="shared" si="4"/>
        <v>108</v>
      </c>
      <c r="B108" s="8">
        <v>1</v>
      </c>
      <c r="C108" s="8">
        <v>13</v>
      </c>
      <c r="D108" s="8">
        <f t="shared" si="5"/>
        <v>5424</v>
      </c>
      <c r="E108" s="8">
        <v>93438742</v>
      </c>
      <c r="F108" s="11" t="s">
        <v>18318</v>
      </c>
      <c r="G108" s="8" t="str">
        <f t="shared" si="3"/>
        <v>insert into Venta values (108,1,13,5424,93438742,to_date('2018-03-13' , 'yyyy-mm-dd'));</v>
      </c>
    </row>
    <row r="109" spans="1:7" x14ac:dyDescent="0.25">
      <c r="A109" s="8">
        <f t="shared" si="4"/>
        <v>109</v>
      </c>
      <c r="B109" s="8">
        <v>1</v>
      </c>
      <c r="C109" s="8">
        <v>14</v>
      </c>
      <c r="D109" s="8">
        <f t="shared" si="5"/>
        <v>5423</v>
      </c>
      <c r="E109" s="8">
        <v>1041230765</v>
      </c>
      <c r="F109" s="11" t="s">
        <v>18318</v>
      </c>
      <c r="G109" s="8" t="str">
        <f t="shared" si="3"/>
        <v>insert into Venta values (109,1,14,5423,1041230765,to_date('2018-03-13' , 'yyyy-mm-dd'));</v>
      </c>
    </row>
    <row r="110" spans="1:7" x14ac:dyDescent="0.25">
      <c r="A110" s="8">
        <f t="shared" si="4"/>
        <v>110</v>
      </c>
      <c r="B110" s="8">
        <v>1</v>
      </c>
      <c r="C110" s="8">
        <v>15</v>
      </c>
      <c r="D110" s="8">
        <f t="shared" si="5"/>
        <v>5422</v>
      </c>
      <c r="E110" s="8">
        <v>1024565423</v>
      </c>
      <c r="F110" s="11" t="s">
        <v>18318</v>
      </c>
      <c r="G110" s="8" t="str">
        <f t="shared" si="3"/>
        <v>insert into Venta values (110,1,15,5422,1024565423,to_date('2018-03-13' , 'yyyy-mm-dd'));</v>
      </c>
    </row>
    <row r="111" spans="1:7" x14ac:dyDescent="0.25">
      <c r="A111" s="8">
        <f t="shared" si="4"/>
        <v>111</v>
      </c>
      <c r="B111" s="8">
        <v>1</v>
      </c>
      <c r="C111" s="8">
        <v>16</v>
      </c>
      <c r="D111" s="8">
        <f t="shared" si="5"/>
        <v>5421</v>
      </c>
      <c r="E111">
        <v>52950584</v>
      </c>
      <c r="F111" s="11" t="s">
        <v>18318</v>
      </c>
      <c r="G111" s="8" t="str">
        <f t="shared" si="3"/>
        <v>insert into Venta values (111,1,16,5421,52950584,to_date('2018-03-13' , 'yyyy-mm-dd'));</v>
      </c>
    </row>
    <row r="112" spans="1:7" x14ac:dyDescent="0.25">
      <c r="A112" s="8">
        <f t="shared" si="4"/>
        <v>112</v>
      </c>
      <c r="B112" s="8">
        <v>1</v>
      </c>
      <c r="C112" s="8">
        <v>17</v>
      </c>
      <c r="D112" s="8">
        <f t="shared" si="5"/>
        <v>5420</v>
      </c>
      <c r="E112">
        <v>1121910658</v>
      </c>
      <c r="F112" s="11" t="s">
        <v>18318</v>
      </c>
      <c r="G112" s="8" t="str">
        <f t="shared" si="3"/>
        <v>insert into Venta values (112,1,17,5420,1121910658,to_date('2018-03-13' , 'yyyy-mm-dd'));</v>
      </c>
    </row>
    <row r="113" spans="1:7" x14ac:dyDescent="0.25">
      <c r="A113" s="8">
        <f t="shared" si="4"/>
        <v>113</v>
      </c>
      <c r="B113" s="8">
        <v>1</v>
      </c>
      <c r="C113" s="8">
        <v>18</v>
      </c>
      <c r="D113" s="8">
        <f t="shared" si="5"/>
        <v>5419</v>
      </c>
      <c r="E113">
        <v>1037588052</v>
      </c>
      <c r="F113" s="11" t="s">
        <v>18318</v>
      </c>
      <c r="G113" s="8" t="str">
        <f t="shared" si="3"/>
        <v>insert into Venta values (113,1,18,5419,1037588052,to_date('2018-03-13' , 'yyyy-mm-dd'));</v>
      </c>
    </row>
    <row r="114" spans="1:7" x14ac:dyDescent="0.25">
      <c r="A114" s="8">
        <f t="shared" si="4"/>
        <v>114</v>
      </c>
      <c r="B114" s="8">
        <v>1</v>
      </c>
      <c r="C114" s="8">
        <v>19</v>
      </c>
      <c r="D114" s="8">
        <f t="shared" si="5"/>
        <v>5418</v>
      </c>
      <c r="E114">
        <v>10742350</v>
      </c>
      <c r="F114" s="11" t="s">
        <v>18318</v>
      </c>
      <c r="G114" s="8" t="str">
        <f t="shared" si="3"/>
        <v>insert into Venta values (114,1,19,5418,10742350,to_date('2018-03-13' , 'yyyy-mm-dd'));</v>
      </c>
    </row>
    <row r="115" spans="1:7" x14ac:dyDescent="0.25">
      <c r="A115" s="8">
        <f t="shared" si="4"/>
        <v>115</v>
      </c>
      <c r="B115" s="8">
        <v>1</v>
      </c>
      <c r="C115" s="8">
        <v>20</v>
      </c>
      <c r="D115" s="8">
        <f t="shared" si="5"/>
        <v>5417</v>
      </c>
      <c r="E115">
        <v>1037594264</v>
      </c>
      <c r="F115" s="11" t="s">
        <v>18318</v>
      </c>
      <c r="G115" s="8" t="str">
        <f t="shared" si="3"/>
        <v>insert into Venta values (115,1,20,5417,1037594264,to_date('2018-03-13' , 'yyyy-mm-dd'));</v>
      </c>
    </row>
    <row r="116" spans="1:7" x14ac:dyDescent="0.25">
      <c r="A116" s="8">
        <f t="shared" si="4"/>
        <v>116</v>
      </c>
      <c r="B116" s="8">
        <v>1</v>
      </c>
      <c r="C116" s="8">
        <v>21</v>
      </c>
      <c r="D116" s="8">
        <f t="shared" si="5"/>
        <v>5416</v>
      </c>
      <c r="E116">
        <v>1143140668</v>
      </c>
      <c r="F116" s="11" t="s">
        <v>18318</v>
      </c>
      <c r="G116" s="8" t="str">
        <f t="shared" si="3"/>
        <v>insert into Venta values (116,1,21,5416,1143140668,to_date('2018-03-13' , 'yyyy-mm-dd'));</v>
      </c>
    </row>
    <row r="117" spans="1:7" x14ac:dyDescent="0.25">
      <c r="A117" s="8">
        <f t="shared" si="4"/>
        <v>117</v>
      </c>
      <c r="B117" s="8">
        <v>1</v>
      </c>
      <c r="C117" s="8">
        <v>22</v>
      </c>
      <c r="D117" s="8">
        <f t="shared" si="5"/>
        <v>5415</v>
      </c>
      <c r="E117">
        <v>1121923730</v>
      </c>
      <c r="F117" s="11" t="s">
        <v>18318</v>
      </c>
      <c r="G117" s="8" t="str">
        <f t="shared" si="3"/>
        <v>insert into Venta values (117,1,22,5415,1121923730,to_date('2018-03-13' , 'yyyy-mm-dd'));</v>
      </c>
    </row>
    <row r="118" spans="1:7" x14ac:dyDescent="0.25">
      <c r="A118" s="8">
        <f t="shared" si="4"/>
        <v>118</v>
      </c>
      <c r="B118" s="8">
        <v>1</v>
      </c>
      <c r="C118" s="8">
        <v>23</v>
      </c>
      <c r="D118" s="8">
        <f t="shared" si="5"/>
        <v>5414</v>
      </c>
      <c r="E118">
        <v>37948019</v>
      </c>
      <c r="F118" s="11" t="s">
        <v>18318</v>
      </c>
      <c r="G118" s="8" t="str">
        <f t="shared" si="3"/>
        <v>insert into Venta values (118,1,23,5414,37948019,to_date('2018-03-13' , 'yyyy-mm-dd'));</v>
      </c>
    </row>
    <row r="119" spans="1:7" x14ac:dyDescent="0.25">
      <c r="A119" s="8">
        <f t="shared" si="4"/>
        <v>119</v>
      </c>
      <c r="B119" s="8">
        <v>1</v>
      </c>
      <c r="C119" s="8">
        <v>24</v>
      </c>
      <c r="D119" s="8">
        <f t="shared" si="5"/>
        <v>5413</v>
      </c>
      <c r="E119">
        <v>37651807</v>
      </c>
      <c r="F119" s="11" t="s">
        <v>18318</v>
      </c>
      <c r="G119" s="8" t="str">
        <f t="shared" si="3"/>
        <v>insert into Venta values (119,1,24,5413,37651807,to_date('2018-03-13' , 'yyyy-mm-dd'));</v>
      </c>
    </row>
    <row r="120" spans="1:7" x14ac:dyDescent="0.25">
      <c r="A120" s="8">
        <f t="shared" si="4"/>
        <v>120</v>
      </c>
      <c r="B120" s="8">
        <v>1</v>
      </c>
      <c r="C120" s="8">
        <v>25</v>
      </c>
      <c r="D120" s="8">
        <f t="shared" si="5"/>
        <v>5412</v>
      </c>
      <c r="E120">
        <v>52507395</v>
      </c>
      <c r="F120" s="11" t="s">
        <v>18318</v>
      </c>
      <c r="G120" s="8" t="str">
        <f t="shared" si="3"/>
        <v>insert into Venta values (120,1,25,5412,52507395,to_date('2018-03-13' , 'yyyy-mm-dd'));</v>
      </c>
    </row>
    <row r="121" spans="1:7" x14ac:dyDescent="0.25">
      <c r="A121" s="8">
        <f t="shared" si="4"/>
        <v>121</v>
      </c>
      <c r="B121" s="8">
        <v>1</v>
      </c>
      <c r="C121" s="8">
        <v>26</v>
      </c>
      <c r="D121" s="8">
        <f t="shared" si="5"/>
        <v>5411</v>
      </c>
      <c r="E121">
        <v>1098768123</v>
      </c>
      <c r="F121" s="11" t="s">
        <v>18318</v>
      </c>
      <c r="G121" s="8" t="str">
        <f t="shared" si="3"/>
        <v>insert into Venta values (121,1,26,5411,1098768123,to_date('2018-03-13' , 'yyyy-mm-dd'));</v>
      </c>
    </row>
    <row r="122" spans="1:7" x14ac:dyDescent="0.25">
      <c r="A122" s="8">
        <f t="shared" si="4"/>
        <v>122</v>
      </c>
      <c r="B122" s="8">
        <v>1</v>
      </c>
      <c r="C122" s="8">
        <v>27</v>
      </c>
      <c r="D122" s="8">
        <f t="shared" si="5"/>
        <v>5410</v>
      </c>
      <c r="E122">
        <v>1056994199</v>
      </c>
      <c r="F122" s="11" t="s">
        <v>18318</v>
      </c>
      <c r="G122" s="8" t="str">
        <f t="shared" si="3"/>
        <v>insert into Venta values (122,1,27,5410,1056994199,to_date('2018-03-13' , 'yyyy-mm-dd'));</v>
      </c>
    </row>
    <row r="123" spans="1:7" x14ac:dyDescent="0.25">
      <c r="A123" s="8">
        <f t="shared" si="4"/>
        <v>123</v>
      </c>
      <c r="B123" s="8">
        <v>1</v>
      </c>
      <c r="C123" s="8">
        <v>28</v>
      </c>
      <c r="D123" s="8">
        <f t="shared" si="5"/>
        <v>5409</v>
      </c>
      <c r="E123">
        <v>1072643547</v>
      </c>
      <c r="F123" s="11" t="s">
        <v>18318</v>
      </c>
      <c r="G123" s="8" t="str">
        <f t="shared" si="3"/>
        <v>insert into Venta values (123,1,28,5409,1072643547,to_date('2018-03-13' , 'yyyy-mm-dd'));</v>
      </c>
    </row>
    <row r="124" spans="1:7" x14ac:dyDescent="0.25">
      <c r="A124" s="8">
        <f t="shared" si="4"/>
        <v>124</v>
      </c>
      <c r="B124" s="8">
        <v>1</v>
      </c>
      <c r="C124" s="8">
        <v>29</v>
      </c>
      <c r="D124" s="8">
        <f t="shared" si="5"/>
        <v>5408</v>
      </c>
      <c r="E124">
        <v>1093774642</v>
      </c>
      <c r="F124" s="11" t="s">
        <v>18318</v>
      </c>
      <c r="G124" s="8" t="str">
        <f t="shared" si="3"/>
        <v>insert into Venta values (124,1,29,5408,1093774642,to_date('2018-03-13' , 'yyyy-mm-dd'));</v>
      </c>
    </row>
    <row r="125" spans="1:7" x14ac:dyDescent="0.25">
      <c r="A125" s="8">
        <f t="shared" si="4"/>
        <v>125</v>
      </c>
      <c r="B125" s="8">
        <v>1</v>
      </c>
      <c r="C125" s="8">
        <v>30</v>
      </c>
      <c r="D125" s="8">
        <f t="shared" si="5"/>
        <v>5407</v>
      </c>
      <c r="E125">
        <v>1102805680</v>
      </c>
      <c r="F125" s="11" t="s">
        <v>18318</v>
      </c>
      <c r="G125" s="8" t="str">
        <f t="shared" si="3"/>
        <v>insert into Venta values (125,1,30,5407,1102805680,to_date('2018-03-13' , 'yyyy-mm-dd'));</v>
      </c>
    </row>
    <row r="126" spans="1:7" x14ac:dyDescent="0.25">
      <c r="A126" s="8">
        <f t="shared" si="4"/>
        <v>126</v>
      </c>
      <c r="B126" s="8">
        <v>1</v>
      </c>
      <c r="C126" s="8">
        <v>31</v>
      </c>
      <c r="D126" s="8">
        <f t="shared" si="5"/>
        <v>5406</v>
      </c>
      <c r="E126">
        <v>1113650480</v>
      </c>
      <c r="F126" s="11" t="s">
        <v>18318</v>
      </c>
      <c r="G126" s="8" t="str">
        <f t="shared" si="3"/>
        <v>insert into Venta values (126,1,31,5406,1113650480,to_date('2018-03-13' , 'yyyy-mm-dd'));</v>
      </c>
    </row>
    <row r="127" spans="1:7" x14ac:dyDescent="0.25">
      <c r="A127" s="8">
        <f t="shared" si="4"/>
        <v>127</v>
      </c>
      <c r="B127" s="8">
        <v>1</v>
      </c>
      <c r="C127" s="8">
        <v>32</v>
      </c>
      <c r="D127" s="8">
        <f t="shared" si="5"/>
        <v>5405</v>
      </c>
      <c r="E127">
        <v>1116436415</v>
      </c>
      <c r="F127" s="11" t="s">
        <v>18318</v>
      </c>
      <c r="G127" s="8" t="str">
        <f t="shared" si="3"/>
        <v>insert into Venta values (127,1,32,5405,1116436415,to_date('2018-03-13' , 'yyyy-mm-dd'));</v>
      </c>
    </row>
    <row r="128" spans="1:7" x14ac:dyDescent="0.25">
      <c r="A128" s="8">
        <f t="shared" si="4"/>
        <v>128</v>
      </c>
      <c r="B128" s="8">
        <v>1</v>
      </c>
      <c r="C128" s="8">
        <v>33</v>
      </c>
      <c r="D128" s="8">
        <f t="shared" si="5"/>
        <v>5404</v>
      </c>
      <c r="E128">
        <v>1143136612</v>
      </c>
      <c r="F128" s="11" t="s">
        <v>18318</v>
      </c>
      <c r="G128" s="8" t="str">
        <f t="shared" si="3"/>
        <v>insert into Venta values (128,1,33,5404,1143136612,to_date('2018-03-13' , 'yyyy-mm-dd'));</v>
      </c>
    </row>
    <row r="129" spans="1:7" x14ac:dyDescent="0.25">
      <c r="A129" s="8">
        <f t="shared" si="4"/>
        <v>129</v>
      </c>
      <c r="B129" s="8">
        <v>1</v>
      </c>
      <c r="C129" s="8">
        <v>1</v>
      </c>
      <c r="D129" s="8">
        <f t="shared" si="5"/>
        <v>5403</v>
      </c>
      <c r="E129">
        <v>1143332743</v>
      </c>
      <c r="F129" s="11" t="s">
        <v>18318</v>
      </c>
      <c r="G129" s="8" t="str">
        <f t="shared" si="3"/>
        <v>insert into Venta values (129,1,1,5403,1143332743,to_date('2018-03-13' , 'yyyy-mm-dd'));</v>
      </c>
    </row>
    <row r="130" spans="1:7" x14ac:dyDescent="0.25">
      <c r="A130" s="8">
        <f t="shared" si="4"/>
        <v>130</v>
      </c>
      <c r="B130" s="8">
        <v>1</v>
      </c>
      <c r="C130" s="8">
        <v>2</v>
      </c>
      <c r="D130" s="8">
        <f t="shared" si="5"/>
        <v>5402</v>
      </c>
      <c r="E130">
        <v>1143829672</v>
      </c>
      <c r="F130" s="11" t="s">
        <v>18318</v>
      </c>
      <c r="G130" s="8" t="str">
        <f t="shared" ref="G130:G193" si="6">"insert into Venta values ("&amp;A130&amp;","&amp;B130&amp;","&amp;C130&amp;","&amp;D130&amp;","&amp;E130&amp;",to_date("&amp;"'"&amp;F130&amp;"' , 'yyyy-mm-dd'"&amp;"));"</f>
        <v>insert into Venta values (130,1,2,5402,1143829672,to_date('2018-03-13' , 'yyyy-mm-dd'));</v>
      </c>
    </row>
    <row r="131" spans="1:7" x14ac:dyDescent="0.25">
      <c r="A131" s="8">
        <f t="shared" ref="A131:A194" si="7">+A130+1</f>
        <v>131</v>
      </c>
      <c r="B131" s="8">
        <v>1</v>
      </c>
      <c r="C131" s="8">
        <v>3</v>
      </c>
      <c r="D131" s="8">
        <f t="shared" ref="D131:D194" si="8">+D130-1</f>
        <v>5401</v>
      </c>
      <c r="E131">
        <v>1143933882</v>
      </c>
      <c r="F131" s="11" t="s">
        <v>18318</v>
      </c>
      <c r="G131" s="8" t="str">
        <f t="shared" si="6"/>
        <v>insert into Venta values (131,1,3,5401,1143933882,to_date('2018-03-13' , 'yyyy-mm-dd'));</v>
      </c>
    </row>
    <row r="132" spans="1:7" x14ac:dyDescent="0.25">
      <c r="A132" s="8">
        <f t="shared" si="7"/>
        <v>132</v>
      </c>
      <c r="B132" s="8">
        <v>1</v>
      </c>
      <c r="C132" s="8">
        <v>4</v>
      </c>
      <c r="D132" s="8">
        <f t="shared" si="8"/>
        <v>5400</v>
      </c>
      <c r="E132">
        <v>1196968962</v>
      </c>
      <c r="F132" s="11" t="s">
        <v>18318</v>
      </c>
      <c r="G132" s="8" t="str">
        <f t="shared" si="6"/>
        <v>insert into Venta values (132,1,4,5400,1196968962,to_date('2018-03-13' , 'yyyy-mm-dd'));</v>
      </c>
    </row>
    <row r="133" spans="1:7" x14ac:dyDescent="0.25">
      <c r="A133" s="8">
        <f t="shared" si="7"/>
        <v>133</v>
      </c>
      <c r="B133" s="8">
        <v>1</v>
      </c>
      <c r="C133" s="8">
        <v>5</v>
      </c>
      <c r="D133" s="8">
        <f t="shared" si="8"/>
        <v>5399</v>
      </c>
      <c r="E133">
        <v>1012422115</v>
      </c>
      <c r="F133" s="11" t="s">
        <v>18318</v>
      </c>
      <c r="G133" s="8" t="str">
        <f t="shared" si="6"/>
        <v>insert into Venta values (133,1,5,5399,1012422115,to_date('2018-03-13' , 'yyyy-mm-dd'));</v>
      </c>
    </row>
    <row r="134" spans="1:7" x14ac:dyDescent="0.25">
      <c r="A134" s="8">
        <f t="shared" si="7"/>
        <v>134</v>
      </c>
      <c r="B134" s="8">
        <v>1</v>
      </c>
      <c r="C134" s="8">
        <v>6</v>
      </c>
      <c r="D134" s="8">
        <f t="shared" si="8"/>
        <v>5398</v>
      </c>
      <c r="E134">
        <v>93438742</v>
      </c>
      <c r="F134" s="11" t="s">
        <v>18318</v>
      </c>
      <c r="G134" s="8" t="str">
        <f t="shared" si="6"/>
        <v>insert into Venta values (134,1,6,5398,93438742,to_date('2018-03-13' , 'yyyy-mm-dd'));</v>
      </c>
    </row>
    <row r="135" spans="1:7" x14ac:dyDescent="0.25">
      <c r="A135" s="8">
        <f t="shared" si="7"/>
        <v>135</v>
      </c>
      <c r="B135" s="8">
        <v>1</v>
      </c>
      <c r="C135" s="8">
        <v>7</v>
      </c>
      <c r="D135" s="8">
        <f t="shared" si="8"/>
        <v>5397</v>
      </c>
      <c r="E135">
        <v>1041230765</v>
      </c>
      <c r="F135" s="11" t="s">
        <v>18318</v>
      </c>
      <c r="G135" s="8" t="str">
        <f t="shared" si="6"/>
        <v>insert into Venta values (135,1,7,5397,1041230765,to_date('2018-03-13' , 'yyyy-mm-dd'));</v>
      </c>
    </row>
    <row r="136" spans="1:7" x14ac:dyDescent="0.25">
      <c r="A136" s="8">
        <f t="shared" si="7"/>
        <v>136</v>
      </c>
      <c r="B136" s="8">
        <v>1</v>
      </c>
      <c r="C136" s="8">
        <v>8</v>
      </c>
      <c r="D136" s="8">
        <f t="shared" si="8"/>
        <v>5396</v>
      </c>
      <c r="E136">
        <v>1024565423</v>
      </c>
      <c r="F136" s="11" t="s">
        <v>18318</v>
      </c>
      <c r="G136" s="8" t="str">
        <f t="shared" si="6"/>
        <v>insert into Venta values (136,1,8,5396,1024565423,to_date('2018-03-13' , 'yyyy-mm-dd'));</v>
      </c>
    </row>
    <row r="137" spans="1:7" x14ac:dyDescent="0.25">
      <c r="A137" s="8">
        <f t="shared" si="7"/>
        <v>137</v>
      </c>
      <c r="B137" s="8">
        <v>1</v>
      </c>
      <c r="C137" s="8">
        <v>9</v>
      </c>
      <c r="D137" s="8">
        <f t="shared" si="8"/>
        <v>5395</v>
      </c>
      <c r="E137">
        <v>52950584</v>
      </c>
      <c r="F137" s="11" t="s">
        <v>18318</v>
      </c>
      <c r="G137" s="8" t="str">
        <f t="shared" si="6"/>
        <v>insert into Venta values (137,1,9,5395,52950584,to_date('2018-03-13' , 'yyyy-mm-dd'));</v>
      </c>
    </row>
    <row r="138" spans="1:7" x14ac:dyDescent="0.25">
      <c r="A138" s="8">
        <f t="shared" si="7"/>
        <v>138</v>
      </c>
      <c r="B138" s="8">
        <v>1</v>
      </c>
      <c r="C138" s="8">
        <v>10</v>
      </c>
      <c r="D138" s="8">
        <f t="shared" si="8"/>
        <v>5394</v>
      </c>
      <c r="E138">
        <v>1121910658</v>
      </c>
      <c r="F138" s="11" t="s">
        <v>18318</v>
      </c>
      <c r="G138" s="8" t="str">
        <f t="shared" si="6"/>
        <v>insert into Venta values (138,1,10,5394,1121910658,to_date('2018-03-13' , 'yyyy-mm-dd'));</v>
      </c>
    </row>
    <row r="139" spans="1:7" x14ac:dyDescent="0.25">
      <c r="A139" s="8">
        <f t="shared" si="7"/>
        <v>139</v>
      </c>
      <c r="B139" s="8">
        <v>1</v>
      </c>
      <c r="C139" s="8">
        <v>11</v>
      </c>
      <c r="D139" s="8">
        <f t="shared" si="8"/>
        <v>5393</v>
      </c>
      <c r="E139">
        <v>1037588052</v>
      </c>
      <c r="F139" s="11" t="s">
        <v>18318</v>
      </c>
      <c r="G139" s="8" t="str">
        <f t="shared" si="6"/>
        <v>insert into Venta values (139,1,11,5393,1037588052,to_date('2018-03-13' , 'yyyy-mm-dd'));</v>
      </c>
    </row>
    <row r="140" spans="1:7" x14ac:dyDescent="0.25">
      <c r="A140" s="8">
        <f t="shared" si="7"/>
        <v>140</v>
      </c>
      <c r="B140" s="8">
        <v>1</v>
      </c>
      <c r="C140" s="8">
        <v>12</v>
      </c>
      <c r="D140" s="8">
        <f t="shared" si="8"/>
        <v>5392</v>
      </c>
      <c r="E140">
        <v>10742350</v>
      </c>
      <c r="F140" s="11" t="s">
        <v>18318</v>
      </c>
      <c r="G140" s="8" t="str">
        <f t="shared" si="6"/>
        <v>insert into Venta values (140,1,12,5392,10742350,to_date('2018-03-13' , 'yyyy-mm-dd'));</v>
      </c>
    </row>
    <row r="141" spans="1:7" x14ac:dyDescent="0.25">
      <c r="A141" s="8">
        <f t="shared" si="7"/>
        <v>141</v>
      </c>
      <c r="B141" s="8">
        <v>1</v>
      </c>
      <c r="C141" s="8">
        <v>13</v>
      </c>
      <c r="D141" s="8">
        <f t="shared" si="8"/>
        <v>5391</v>
      </c>
      <c r="E141">
        <v>1037594264</v>
      </c>
      <c r="F141" s="11" t="s">
        <v>18318</v>
      </c>
      <c r="G141" s="8" t="str">
        <f t="shared" si="6"/>
        <v>insert into Venta values (141,1,13,5391,1037594264,to_date('2018-03-13' , 'yyyy-mm-dd'));</v>
      </c>
    </row>
    <row r="142" spans="1:7" x14ac:dyDescent="0.25">
      <c r="A142" s="8">
        <f t="shared" si="7"/>
        <v>142</v>
      </c>
      <c r="B142" s="8">
        <v>1</v>
      </c>
      <c r="C142" s="8">
        <v>14</v>
      </c>
      <c r="D142" s="8">
        <f t="shared" si="8"/>
        <v>5390</v>
      </c>
      <c r="E142">
        <v>1143140668</v>
      </c>
      <c r="F142" s="11" t="s">
        <v>18318</v>
      </c>
      <c r="G142" s="8" t="str">
        <f t="shared" si="6"/>
        <v>insert into Venta values (142,1,14,5390,1143140668,to_date('2018-03-13' , 'yyyy-mm-dd'));</v>
      </c>
    </row>
    <row r="143" spans="1:7" x14ac:dyDescent="0.25">
      <c r="A143" s="8">
        <f t="shared" si="7"/>
        <v>143</v>
      </c>
      <c r="B143" s="8">
        <v>1</v>
      </c>
      <c r="C143" s="8">
        <v>15</v>
      </c>
      <c r="D143" s="8">
        <f t="shared" si="8"/>
        <v>5389</v>
      </c>
      <c r="E143">
        <v>1121923730</v>
      </c>
      <c r="F143" s="11" t="s">
        <v>18318</v>
      </c>
      <c r="G143" s="8" t="str">
        <f t="shared" si="6"/>
        <v>insert into Venta values (143,1,15,5389,1121923730,to_date('2018-03-13' , 'yyyy-mm-dd'));</v>
      </c>
    </row>
    <row r="144" spans="1:7" x14ac:dyDescent="0.25">
      <c r="A144" s="8">
        <f t="shared" si="7"/>
        <v>144</v>
      </c>
      <c r="B144" s="8">
        <v>1</v>
      </c>
      <c r="C144" s="8">
        <v>16</v>
      </c>
      <c r="D144" s="8">
        <f t="shared" si="8"/>
        <v>5388</v>
      </c>
      <c r="E144">
        <v>37948019</v>
      </c>
      <c r="F144" s="11" t="s">
        <v>18318</v>
      </c>
      <c r="G144" s="8" t="str">
        <f t="shared" si="6"/>
        <v>insert into Venta values (144,1,16,5388,37948019,to_date('2018-03-13' , 'yyyy-mm-dd'));</v>
      </c>
    </row>
    <row r="145" spans="1:7" x14ac:dyDescent="0.25">
      <c r="A145" s="8">
        <f t="shared" si="7"/>
        <v>145</v>
      </c>
      <c r="B145" s="8">
        <v>1</v>
      </c>
      <c r="C145" s="8">
        <v>17</v>
      </c>
      <c r="D145" s="8">
        <f t="shared" si="8"/>
        <v>5387</v>
      </c>
      <c r="E145">
        <v>37651807</v>
      </c>
      <c r="F145" s="11" t="s">
        <v>18318</v>
      </c>
      <c r="G145" s="8" t="str">
        <f t="shared" si="6"/>
        <v>insert into Venta values (145,1,17,5387,37651807,to_date('2018-03-13' , 'yyyy-mm-dd'));</v>
      </c>
    </row>
    <row r="146" spans="1:7" x14ac:dyDescent="0.25">
      <c r="A146" s="8">
        <f t="shared" si="7"/>
        <v>146</v>
      </c>
      <c r="B146" s="8">
        <v>1</v>
      </c>
      <c r="C146" s="8">
        <v>18</v>
      </c>
      <c r="D146" s="8">
        <f t="shared" si="8"/>
        <v>5386</v>
      </c>
      <c r="E146">
        <v>52507395</v>
      </c>
      <c r="F146" s="11" t="s">
        <v>18318</v>
      </c>
      <c r="G146" s="8" t="str">
        <f t="shared" si="6"/>
        <v>insert into Venta values (146,1,18,5386,52507395,to_date('2018-03-13' , 'yyyy-mm-dd'));</v>
      </c>
    </row>
    <row r="147" spans="1:7" x14ac:dyDescent="0.25">
      <c r="A147" s="8">
        <f t="shared" si="7"/>
        <v>147</v>
      </c>
      <c r="B147" s="8">
        <v>1</v>
      </c>
      <c r="C147" s="8">
        <v>19</v>
      </c>
      <c r="D147" s="8">
        <f t="shared" si="8"/>
        <v>5385</v>
      </c>
      <c r="E147">
        <v>1098768123</v>
      </c>
      <c r="F147" s="11" t="s">
        <v>18318</v>
      </c>
      <c r="G147" s="8" t="str">
        <f t="shared" si="6"/>
        <v>insert into Venta values (147,1,19,5385,1098768123,to_date('2018-03-13' , 'yyyy-mm-dd'));</v>
      </c>
    </row>
    <row r="148" spans="1:7" x14ac:dyDescent="0.25">
      <c r="A148" s="8">
        <f t="shared" si="7"/>
        <v>148</v>
      </c>
      <c r="B148" s="8">
        <v>1</v>
      </c>
      <c r="C148" s="8">
        <v>20</v>
      </c>
      <c r="D148" s="8">
        <f t="shared" si="8"/>
        <v>5384</v>
      </c>
      <c r="E148">
        <v>3167385</v>
      </c>
      <c r="F148" s="11" t="s">
        <v>18318</v>
      </c>
      <c r="G148" s="8" t="str">
        <f t="shared" si="6"/>
        <v>insert into Venta values (148,1,20,5384,3167385,to_date('2018-03-13' , 'yyyy-mm-dd'));</v>
      </c>
    </row>
    <row r="149" spans="1:7" x14ac:dyDescent="0.25">
      <c r="A149" s="8">
        <f t="shared" si="7"/>
        <v>149</v>
      </c>
      <c r="B149" s="8">
        <v>1</v>
      </c>
      <c r="C149" s="8">
        <v>21</v>
      </c>
      <c r="D149" s="8">
        <f t="shared" si="8"/>
        <v>5383</v>
      </c>
      <c r="E149">
        <v>3230463</v>
      </c>
      <c r="F149" s="11" t="s">
        <v>18318</v>
      </c>
      <c r="G149" s="8" t="str">
        <f t="shared" si="6"/>
        <v>insert into Venta values (149,1,21,5383,3230463,to_date('2018-03-13' , 'yyyy-mm-dd'));</v>
      </c>
    </row>
    <row r="150" spans="1:7" x14ac:dyDescent="0.25">
      <c r="A150" s="8">
        <f t="shared" si="7"/>
        <v>150</v>
      </c>
      <c r="B150" s="8">
        <v>1</v>
      </c>
      <c r="C150" s="8">
        <v>22</v>
      </c>
      <c r="D150" s="8">
        <f t="shared" si="8"/>
        <v>5382</v>
      </c>
      <c r="E150">
        <v>3415321</v>
      </c>
      <c r="F150" s="11" t="s">
        <v>18318</v>
      </c>
      <c r="G150" s="8" t="str">
        <f t="shared" si="6"/>
        <v>insert into Venta values (150,1,22,5382,3415321,to_date('2018-03-13' , 'yyyy-mm-dd'));</v>
      </c>
    </row>
    <row r="151" spans="1:7" x14ac:dyDescent="0.25">
      <c r="A151" s="8">
        <f t="shared" si="7"/>
        <v>151</v>
      </c>
      <c r="B151" s="8">
        <v>1</v>
      </c>
      <c r="C151" s="8">
        <v>23</v>
      </c>
      <c r="D151" s="8">
        <f t="shared" si="8"/>
        <v>5381</v>
      </c>
      <c r="E151">
        <v>3438944</v>
      </c>
      <c r="F151" s="11" t="s">
        <v>18318</v>
      </c>
      <c r="G151" s="8" t="str">
        <f t="shared" si="6"/>
        <v>insert into Venta values (151,1,23,5381,3438944,to_date('2018-03-13' , 'yyyy-mm-dd'));</v>
      </c>
    </row>
    <row r="152" spans="1:7" x14ac:dyDescent="0.25">
      <c r="A152" s="8">
        <f t="shared" si="7"/>
        <v>152</v>
      </c>
      <c r="B152" s="8">
        <v>1</v>
      </c>
      <c r="C152" s="8">
        <v>24</v>
      </c>
      <c r="D152" s="8">
        <f t="shared" si="8"/>
        <v>5380</v>
      </c>
      <c r="E152">
        <v>3563351</v>
      </c>
      <c r="F152" s="11" t="s">
        <v>18318</v>
      </c>
      <c r="G152" s="8" t="str">
        <f t="shared" si="6"/>
        <v>insert into Venta values (152,1,24,5380,3563351,to_date('2018-03-13' , 'yyyy-mm-dd'));</v>
      </c>
    </row>
    <row r="153" spans="1:7" x14ac:dyDescent="0.25">
      <c r="A153" s="8">
        <f t="shared" si="7"/>
        <v>153</v>
      </c>
      <c r="B153" s="8">
        <v>1</v>
      </c>
      <c r="C153" s="8">
        <v>25</v>
      </c>
      <c r="D153" s="8">
        <f t="shared" si="8"/>
        <v>5379</v>
      </c>
      <c r="E153">
        <v>3745645</v>
      </c>
      <c r="F153" s="11" t="s">
        <v>18318</v>
      </c>
      <c r="G153" s="8" t="str">
        <f t="shared" si="6"/>
        <v>insert into Venta values (153,1,25,5379,3745645,to_date('2018-03-13' , 'yyyy-mm-dd'));</v>
      </c>
    </row>
    <row r="154" spans="1:7" x14ac:dyDescent="0.25">
      <c r="A154" s="8">
        <f t="shared" si="7"/>
        <v>154</v>
      </c>
      <c r="B154" s="8">
        <v>1</v>
      </c>
      <c r="C154" s="8">
        <v>26</v>
      </c>
      <c r="D154" s="8">
        <f t="shared" si="8"/>
        <v>5378</v>
      </c>
      <c r="E154">
        <v>3746102</v>
      </c>
      <c r="F154" s="11" t="s">
        <v>18318</v>
      </c>
      <c r="G154" s="8" t="str">
        <f t="shared" si="6"/>
        <v>insert into Venta values (154,1,26,5378,3746102,to_date('2018-03-13' , 'yyyy-mm-dd'));</v>
      </c>
    </row>
    <row r="155" spans="1:7" x14ac:dyDescent="0.25">
      <c r="A155" s="8">
        <f t="shared" si="7"/>
        <v>155</v>
      </c>
      <c r="B155" s="8">
        <v>1</v>
      </c>
      <c r="C155" s="8">
        <v>27</v>
      </c>
      <c r="D155" s="8">
        <f t="shared" si="8"/>
        <v>5377</v>
      </c>
      <c r="E155">
        <v>3906136</v>
      </c>
      <c r="F155" s="11" t="s">
        <v>18318</v>
      </c>
      <c r="G155" s="8" t="str">
        <f t="shared" si="6"/>
        <v>insert into Venta values (155,1,27,5377,3906136,to_date('2018-03-13' , 'yyyy-mm-dd'));</v>
      </c>
    </row>
    <row r="156" spans="1:7" x14ac:dyDescent="0.25">
      <c r="A156" s="8">
        <f t="shared" si="7"/>
        <v>156</v>
      </c>
      <c r="B156" s="8">
        <v>1</v>
      </c>
      <c r="C156" s="8">
        <v>28</v>
      </c>
      <c r="D156" s="8">
        <f t="shared" si="8"/>
        <v>5376</v>
      </c>
      <c r="E156">
        <v>4179119</v>
      </c>
      <c r="F156" s="11" t="s">
        <v>18318</v>
      </c>
      <c r="G156" s="8" t="str">
        <f t="shared" si="6"/>
        <v>insert into Venta values (156,1,28,5376,4179119,to_date('2018-03-13' , 'yyyy-mm-dd'));</v>
      </c>
    </row>
    <row r="157" spans="1:7" x14ac:dyDescent="0.25">
      <c r="A157" s="8">
        <f t="shared" si="7"/>
        <v>157</v>
      </c>
      <c r="B157" s="8">
        <v>1</v>
      </c>
      <c r="C157" s="8">
        <v>29</v>
      </c>
      <c r="D157" s="8">
        <f t="shared" si="8"/>
        <v>5375</v>
      </c>
      <c r="E157">
        <v>4182695</v>
      </c>
      <c r="F157" s="11" t="s">
        <v>18318</v>
      </c>
      <c r="G157" s="8" t="str">
        <f t="shared" si="6"/>
        <v>insert into Venta values (157,1,29,5375,4182695,to_date('2018-03-13' , 'yyyy-mm-dd'));</v>
      </c>
    </row>
    <row r="158" spans="1:7" x14ac:dyDescent="0.25">
      <c r="A158" s="8">
        <f t="shared" si="7"/>
        <v>158</v>
      </c>
      <c r="B158" s="8">
        <v>1</v>
      </c>
      <c r="C158" s="8">
        <v>30</v>
      </c>
      <c r="D158" s="8">
        <f t="shared" si="8"/>
        <v>5374</v>
      </c>
      <c r="E158">
        <v>4439325</v>
      </c>
      <c r="F158" s="11" t="s">
        <v>18318</v>
      </c>
      <c r="G158" s="8" t="str">
        <f t="shared" si="6"/>
        <v>insert into Venta values (158,1,30,5374,4439325,to_date('2018-03-13' , 'yyyy-mm-dd'));</v>
      </c>
    </row>
    <row r="159" spans="1:7" x14ac:dyDescent="0.25">
      <c r="A159" s="8">
        <f t="shared" si="7"/>
        <v>159</v>
      </c>
      <c r="B159" s="8">
        <v>1</v>
      </c>
      <c r="C159" s="8">
        <v>31</v>
      </c>
      <c r="D159" s="8">
        <f t="shared" si="8"/>
        <v>5373</v>
      </c>
      <c r="E159">
        <v>4472454</v>
      </c>
      <c r="F159" s="11" t="s">
        <v>18318</v>
      </c>
      <c r="G159" s="8" t="str">
        <f t="shared" si="6"/>
        <v>insert into Venta values (159,1,31,5373,4472454,to_date('2018-03-13' , 'yyyy-mm-dd'));</v>
      </c>
    </row>
    <row r="160" spans="1:7" x14ac:dyDescent="0.25">
      <c r="A160" s="8">
        <f t="shared" si="7"/>
        <v>160</v>
      </c>
      <c r="B160" s="8">
        <v>1</v>
      </c>
      <c r="C160" s="8">
        <v>32</v>
      </c>
      <c r="D160" s="8">
        <f t="shared" si="8"/>
        <v>5372</v>
      </c>
      <c r="E160">
        <v>4512863</v>
      </c>
      <c r="F160" s="11" t="s">
        <v>18318</v>
      </c>
      <c r="G160" s="8" t="str">
        <f t="shared" si="6"/>
        <v>insert into Venta values (160,1,32,5372,4512863,to_date('2018-03-13' , 'yyyy-mm-dd'));</v>
      </c>
    </row>
    <row r="161" spans="1:7" x14ac:dyDescent="0.25">
      <c r="A161" s="8">
        <f t="shared" si="7"/>
        <v>161</v>
      </c>
      <c r="B161" s="8">
        <v>1</v>
      </c>
      <c r="C161" s="8">
        <v>33</v>
      </c>
      <c r="D161" s="8">
        <f t="shared" si="8"/>
        <v>5371</v>
      </c>
      <c r="E161">
        <v>4517883</v>
      </c>
      <c r="F161" s="11" t="s">
        <v>18318</v>
      </c>
      <c r="G161" s="8" t="str">
        <f t="shared" si="6"/>
        <v>insert into Venta values (161,1,33,5371,4517883,to_date('2018-03-13' , 'yyyy-mm-dd'));</v>
      </c>
    </row>
    <row r="162" spans="1:7" x14ac:dyDescent="0.25">
      <c r="A162" s="8">
        <f t="shared" si="7"/>
        <v>162</v>
      </c>
      <c r="B162" s="8">
        <v>1</v>
      </c>
      <c r="C162" s="8">
        <v>1</v>
      </c>
      <c r="D162" s="8">
        <f t="shared" si="8"/>
        <v>5370</v>
      </c>
      <c r="E162">
        <v>4518680</v>
      </c>
      <c r="F162" s="11" t="s">
        <v>18318</v>
      </c>
      <c r="G162" s="8" t="str">
        <f t="shared" si="6"/>
        <v>insert into Venta values (162,1,1,5370,4518680,to_date('2018-03-13' , 'yyyy-mm-dd'));</v>
      </c>
    </row>
    <row r="163" spans="1:7" x14ac:dyDescent="0.25">
      <c r="A163" s="8">
        <f t="shared" si="7"/>
        <v>163</v>
      </c>
      <c r="B163" s="8">
        <v>1</v>
      </c>
      <c r="C163" s="8">
        <v>2</v>
      </c>
      <c r="D163" s="8">
        <f t="shared" si="8"/>
        <v>5369</v>
      </c>
      <c r="E163">
        <v>4518954</v>
      </c>
      <c r="F163" s="11" t="s">
        <v>18318</v>
      </c>
      <c r="G163" s="8" t="str">
        <f t="shared" si="6"/>
        <v>insert into Venta values (163,1,2,5369,4518954,to_date('2018-03-13' , 'yyyy-mm-dd'));</v>
      </c>
    </row>
    <row r="164" spans="1:7" x14ac:dyDescent="0.25">
      <c r="A164" s="8">
        <f t="shared" si="7"/>
        <v>164</v>
      </c>
      <c r="B164" s="8">
        <v>1</v>
      </c>
      <c r="C164" s="8">
        <v>3</v>
      </c>
      <c r="D164" s="8">
        <f t="shared" si="8"/>
        <v>5368</v>
      </c>
      <c r="E164">
        <v>4771471</v>
      </c>
      <c r="F164" s="11" t="s">
        <v>18318</v>
      </c>
      <c r="G164" s="8" t="str">
        <f t="shared" si="6"/>
        <v>insert into Venta values (164,1,3,5368,4771471,to_date('2018-03-13' , 'yyyy-mm-dd'));</v>
      </c>
    </row>
    <row r="165" spans="1:7" x14ac:dyDescent="0.25">
      <c r="A165" s="8">
        <f t="shared" si="7"/>
        <v>165</v>
      </c>
      <c r="B165" s="8">
        <v>1</v>
      </c>
      <c r="C165" s="8">
        <v>4</v>
      </c>
      <c r="D165" s="8">
        <f t="shared" si="8"/>
        <v>5367</v>
      </c>
      <c r="E165">
        <v>5471802</v>
      </c>
      <c r="F165" s="11" t="s">
        <v>18318</v>
      </c>
      <c r="G165" s="8" t="str">
        <f t="shared" si="6"/>
        <v>insert into Venta values (165,1,4,5367,5471802,to_date('2018-03-13' , 'yyyy-mm-dd'));</v>
      </c>
    </row>
    <row r="166" spans="1:7" x14ac:dyDescent="0.25">
      <c r="A166" s="8">
        <f t="shared" si="7"/>
        <v>166</v>
      </c>
      <c r="B166" s="8">
        <v>1</v>
      </c>
      <c r="C166" s="8">
        <v>5</v>
      </c>
      <c r="D166" s="8">
        <f t="shared" si="8"/>
        <v>5366</v>
      </c>
      <c r="E166">
        <v>5638523</v>
      </c>
      <c r="F166" s="11" t="s">
        <v>18318</v>
      </c>
      <c r="G166" s="8" t="str">
        <f t="shared" si="6"/>
        <v>insert into Venta values (166,1,5,5366,5638523,to_date('2018-03-13' , 'yyyy-mm-dd'));</v>
      </c>
    </row>
    <row r="167" spans="1:7" x14ac:dyDescent="0.25">
      <c r="A167" s="8">
        <f t="shared" si="7"/>
        <v>167</v>
      </c>
      <c r="B167" s="8">
        <v>1</v>
      </c>
      <c r="C167" s="8">
        <v>6</v>
      </c>
      <c r="D167" s="8">
        <f t="shared" si="8"/>
        <v>5365</v>
      </c>
      <c r="E167">
        <v>5789947</v>
      </c>
      <c r="F167" s="11" t="s">
        <v>18318</v>
      </c>
      <c r="G167" s="8" t="str">
        <f t="shared" si="6"/>
        <v>insert into Venta values (167,1,6,5365,5789947,to_date('2018-03-13' , 'yyyy-mm-dd'));</v>
      </c>
    </row>
    <row r="168" spans="1:7" x14ac:dyDescent="0.25">
      <c r="A168" s="8">
        <f t="shared" si="7"/>
        <v>168</v>
      </c>
      <c r="B168" s="8">
        <v>1</v>
      </c>
      <c r="C168" s="8">
        <v>7</v>
      </c>
      <c r="D168" s="8">
        <f t="shared" si="8"/>
        <v>5364</v>
      </c>
      <c r="E168">
        <v>5822835</v>
      </c>
      <c r="F168" s="11" t="s">
        <v>18318</v>
      </c>
      <c r="G168" s="8" t="str">
        <f t="shared" si="6"/>
        <v>insert into Venta values (168,1,7,5364,5822835,to_date('2018-03-13' , 'yyyy-mm-dd'));</v>
      </c>
    </row>
    <row r="169" spans="1:7" x14ac:dyDescent="0.25">
      <c r="A169" s="8">
        <f t="shared" si="7"/>
        <v>169</v>
      </c>
      <c r="B169" s="8">
        <v>1</v>
      </c>
      <c r="C169" s="8">
        <v>8</v>
      </c>
      <c r="D169" s="8">
        <f t="shared" si="8"/>
        <v>5363</v>
      </c>
      <c r="E169">
        <v>5823375</v>
      </c>
      <c r="F169" s="11" t="s">
        <v>18318</v>
      </c>
      <c r="G169" s="8" t="str">
        <f t="shared" si="6"/>
        <v>insert into Venta values (169,1,8,5363,5823375,to_date('2018-03-13' , 'yyyy-mm-dd'));</v>
      </c>
    </row>
    <row r="170" spans="1:7" x14ac:dyDescent="0.25">
      <c r="A170" s="8">
        <f t="shared" si="7"/>
        <v>170</v>
      </c>
      <c r="B170" s="8">
        <v>1</v>
      </c>
      <c r="C170" s="8">
        <v>9</v>
      </c>
      <c r="D170" s="8">
        <f t="shared" si="8"/>
        <v>5362</v>
      </c>
      <c r="E170">
        <v>5824426</v>
      </c>
      <c r="F170" s="11" t="s">
        <v>18318</v>
      </c>
      <c r="G170" s="8" t="str">
        <f t="shared" si="6"/>
        <v>insert into Venta values (170,1,9,5362,5824426,to_date('2018-03-13' , 'yyyy-mm-dd'));</v>
      </c>
    </row>
    <row r="171" spans="1:7" x14ac:dyDescent="0.25">
      <c r="A171" s="8">
        <f t="shared" si="7"/>
        <v>171</v>
      </c>
      <c r="B171" s="8">
        <v>1</v>
      </c>
      <c r="C171" s="8">
        <v>10</v>
      </c>
      <c r="D171" s="8">
        <f t="shared" si="8"/>
        <v>5361</v>
      </c>
      <c r="E171">
        <v>5824674</v>
      </c>
      <c r="F171" s="11" t="s">
        <v>18318</v>
      </c>
      <c r="G171" s="8" t="str">
        <f t="shared" si="6"/>
        <v>insert into Venta values (171,1,10,5361,5824674,to_date('2018-03-13' , 'yyyy-mm-dd'));</v>
      </c>
    </row>
    <row r="172" spans="1:7" x14ac:dyDescent="0.25">
      <c r="A172" s="8">
        <f t="shared" si="7"/>
        <v>172</v>
      </c>
      <c r="B172" s="8">
        <v>1</v>
      </c>
      <c r="C172" s="8">
        <v>11</v>
      </c>
      <c r="D172" s="8">
        <f t="shared" si="8"/>
        <v>5360</v>
      </c>
      <c r="E172">
        <v>5826925</v>
      </c>
      <c r="F172" s="11" t="s">
        <v>18318</v>
      </c>
      <c r="G172" s="8" t="str">
        <f t="shared" si="6"/>
        <v>insert into Venta values (172,1,11,5360,5826925,to_date('2018-03-13' , 'yyyy-mm-dd'));</v>
      </c>
    </row>
    <row r="173" spans="1:7" x14ac:dyDescent="0.25">
      <c r="A173" s="8">
        <f t="shared" si="7"/>
        <v>173</v>
      </c>
      <c r="B173" s="8">
        <v>1</v>
      </c>
      <c r="C173" s="8">
        <v>12</v>
      </c>
      <c r="D173" s="8">
        <f t="shared" si="8"/>
        <v>5359</v>
      </c>
      <c r="E173">
        <v>5828329</v>
      </c>
      <c r="F173" s="11" t="s">
        <v>18318</v>
      </c>
      <c r="G173" s="8" t="str">
        <f t="shared" si="6"/>
        <v>insert into Venta values (173,1,12,5359,5828329,to_date('2018-03-13' , 'yyyy-mm-dd'));</v>
      </c>
    </row>
    <row r="174" spans="1:7" x14ac:dyDescent="0.25">
      <c r="A174" s="8">
        <f t="shared" si="7"/>
        <v>174</v>
      </c>
      <c r="B174" s="8">
        <v>1</v>
      </c>
      <c r="C174" s="8">
        <v>13</v>
      </c>
      <c r="D174" s="8">
        <f t="shared" si="8"/>
        <v>5358</v>
      </c>
      <c r="E174">
        <v>5843686</v>
      </c>
      <c r="F174" s="11" t="s">
        <v>18318</v>
      </c>
      <c r="G174" s="8" t="str">
        <f t="shared" si="6"/>
        <v>insert into Venta values (174,1,13,5358,5843686,to_date('2018-03-13' , 'yyyy-mm-dd'));</v>
      </c>
    </row>
    <row r="175" spans="1:7" x14ac:dyDescent="0.25">
      <c r="A175" s="8">
        <f t="shared" si="7"/>
        <v>175</v>
      </c>
      <c r="B175" s="8">
        <v>1</v>
      </c>
      <c r="C175" s="8">
        <v>14</v>
      </c>
      <c r="D175" s="8">
        <f t="shared" si="8"/>
        <v>5357</v>
      </c>
      <c r="E175">
        <v>6019595</v>
      </c>
      <c r="F175" s="11" t="s">
        <v>18318</v>
      </c>
      <c r="G175" s="8" t="str">
        <f t="shared" si="6"/>
        <v>insert into Venta values (175,1,14,5357,6019595,to_date('2018-03-13' , 'yyyy-mm-dd'));</v>
      </c>
    </row>
    <row r="176" spans="1:7" x14ac:dyDescent="0.25">
      <c r="A176" s="8">
        <f t="shared" si="7"/>
        <v>176</v>
      </c>
      <c r="B176" s="8">
        <v>1</v>
      </c>
      <c r="C176" s="8">
        <v>15</v>
      </c>
      <c r="D176" s="8">
        <f t="shared" si="8"/>
        <v>5356</v>
      </c>
      <c r="E176">
        <v>6030913</v>
      </c>
      <c r="F176" s="11" t="s">
        <v>18318</v>
      </c>
      <c r="G176" s="8" t="str">
        <f t="shared" si="6"/>
        <v>insert into Venta values (176,1,15,5356,6030913,to_date('2018-03-13' , 'yyyy-mm-dd'));</v>
      </c>
    </row>
    <row r="177" spans="1:7" x14ac:dyDescent="0.25">
      <c r="A177" s="8">
        <f t="shared" si="7"/>
        <v>177</v>
      </c>
      <c r="B177" s="8">
        <v>1</v>
      </c>
      <c r="C177" s="8">
        <v>16</v>
      </c>
      <c r="D177" s="8">
        <f t="shared" si="8"/>
        <v>5355</v>
      </c>
      <c r="E177">
        <v>6097407</v>
      </c>
      <c r="F177" s="11" t="s">
        <v>18318</v>
      </c>
      <c r="G177" s="8" t="str">
        <f t="shared" si="6"/>
        <v>insert into Venta values (177,1,16,5355,6097407,to_date('2018-03-13' , 'yyyy-mm-dd'));</v>
      </c>
    </row>
    <row r="178" spans="1:7" x14ac:dyDescent="0.25">
      <c r="A178" s="8">
        <f t="shared" si="7"/>
        <v>178</v>
      </c>
      <c r="B178" s="8">
        <v>1</v>
      </c>
      <c r="C178" s="8">
        <v>17</v>
      </c>
      <c r="D178" s="8">
        <f t="shared" si="8"/>
        <v>5354</v>
      </c>
      <c r="E178">
        <v>6100465</v>
      </c>
      <c r="F178" s="11" t="s">
        <v>18318</v>
      </c>
      <c r="G178" s="8" t="str">
        <f t="shared" si="6"/>
        <v>insert into Venta values (178,1,17,5354,6100465,to_date('2018-03-13' , 'yyyy-mm-dd'));</v>
      </c>
    </row>
    <row r="179" spans="1:7" x14ac:dyDescent="0.25">
      <c r="A179" s="8">
        <f t="shared" si="7"/>
        <v>179</v>
      </c>
      <c r="B179" s="8">
        <v>1</v>
      </c>
      <c r="C179" s="8">
        <v>18</v>
      </c>
      <c r="D179" s="8">
        <f t="shared" si="8"/>
        <v>5353</v>
      </c>
      <c r="E179">
        <v>6102375</v>
      </c>
      <c r="F179" s="11" t="s">
        <v>18318</v>
      </c>
      <c r="G179" s="8" t="str">
        <f t="shared" si="6"/>
        <v>insert into Venta values (179,1,18,5353,6102375,to_date('2018-03-13' , 'yyyy-mm-dd'));</v>
      </c>
    </row>
    <row r="180" spans="1:7" x14ac:dyDescent="0.25">
      <c r="A180" s="8">
        <f t="shared" si="7"/>
        <v>180</v>
      </c>
      <c r="B180" s="8">
        <v>1</v>
      </c>
      <c r="C180" s="8">
        <v>19</v>
      </c>
      <c r="D180" s="8">
        <f t="shared" si="8"/>
        <v>5352</v>
      </c>
      <c r="E180">
        <v>6106201</v>
      </c>
      <c r="F180" s="11" t="s">
        <v>18318</v>
      </c>
      <c r="G180" s="8" t="str">
        <f t="shared" si="6"/>
        <v>insert into Venta values (180,1,19,5352,6106201,to_date('2018-03-13' , 'yyyy-mm-dd'));</v>
      </c>
    </row>
    <row r="181" spans="1:7" x14ac:dyDescent="0.25">
      <c r="A181" s="8">
        <f t="shared" si="7"/>
        <v>181</v>
      </c>
      <c r="B181" s="8">
        <v>1</v>
      </c>
      <c r="C181" s="8">
        <v>20</v>
      </c>
      <c r="D181" s="8">
        <f t="shared" si="8"/>
        <v>5351</v>
      </c>
      <c r="E181">
        <v>6107927</v>
      </c>
      <c r="F181" s="11" t="s">
        <v>18318</v>
      </c>
      <c r="G181" s="8" t="str">
        <f t="shared" si="6"/>
        <v>insert into Venta values (181,1,20,5351,6107927,to_date('2018-03-13' , 'yyyy-mm-dd'));</v>
      </c>
    </row>
    <row r="182" spans="1:7" x14ac:dyDescent="0.25">
      <c r="A182" s="8">
        <f t="shared" si="7"/>
        <v>182</v>
      </c>
      <c r="B182" s="8">
        <v>1</v>
      </c>
      <c r="C182" s="8">
        <v>21</v>
      </c>
      <c r="D182" s="8">
        <f t="shared" si="8"/>
        <v>5350</v>
      </c>
      <c r="E182">
        <v>6519729</v>
      </c>
      <c r="F182" s="11" t="s">
        <v>18318</v>
      </c>
      <c r="G182" s="8" t="str">
        <f t="shared" si="6"/>
        <v>insert into Venta values (182,1,21,5350,6519729,to_date('2018-03-13' , 'yyyy-mm-dd'));</v>
      </c>
    </row>
    <row r="183" spans="1:7" x14ac:dyDescent="0.25">
      <c r="A183" s="8">
        <f t="shared" si="7"/>
        <v>183</v>
      </c>
      <c r="B183" s="8">
        <v>1</v>
      </c>
      <c r="C183" s="8">
        <v>22</v>
      </c>
      <c r="D183" s="8">
        <f t="shared" si="8"/>
        <v>5349</v>
      </c>
      <c r="E183">
        <v>6519783</v>
      </c>
      <c r="F183" s="11" t="s">
        <v>18318</v>
      </c>
      <c r="G183" s="8" t="str">
        <f t="shared" si="6"/>
        <v>insert into Venta values (183,1,22,5349,6519783,to_date('2018-03-13' , 'yyyy-mm-dd'));</v>
      </c>
    </row>
    <row r="184" spans="1:7" x14ac:dyDescent="0.25">
      <c r="A184" s="8">
        <f t="shared" si="7"/>
        <v>184</v>
      </c>
      <c r="B184" s="8">
        <v>1</v>
      </c>
      <c r="C184" s="8">
        <v>23</v>
      </c>
      <c r="D184" s="8">
        <f t="shared" si="8"/>
        <v>5348</v>
      </c>
      <c r="E184">
        <v>6549464</v>
      </c>
      <c r="F184" s="11" t="s">
        <v>18318</v>
      </c>
      <c r="G184" s="8" t="str">
        <f t="shared" si="6"/>
        <v>insert into Venta values (184,1,23,5348,6549464,to_date('2018-03-13' , 'yyyy-mm-dd'));</v>
      </c>
    </row>
    <row r="185" spans="1:7" x14ac:dyDescent="0.25">
      <c r="A185" s="8">
        <f t="shared" si="7"/>
        <v>185</v>
      </c>
      <c r="B185" s="8">
        <v>1</v>
      </c>
      <c r="C185" s="8">
        <v>24</v>
      </c>
      <c r="D185" s="8">
        <f t="shared" si="8"/>
        <v>5347</v>
      </c>
      <c r="E185">
        <v>6549508</v>
      </c>
      <c r="F185" s="11" t="s">
        <v>18318</v>
      </c>
      <c r="G185" s="8" t="str">
        <f t="shared" si="6"/>
        <v>insert into Venta values (185,1,24,5347,6549508,to_date('2018-03-13' , 'yyyy-mm-dd'));</v>
      </c>
    </row>
    <row r="186" spans="1:7" x14ac:dyDescent="0.25">
      <c r="A186" s="8">
        <f t="shared" si="7"/>
        <v>186</v>
      </c>
      <c r="B186" s="8">
        <v>1</v>
      </c>
      <c r="C186" s="8">
        <v>25</v>
      </c>
      <c r="D186" s="8">
        <f t="shared" si="8"/>
        <v>5346</v>
      </c>
      <c r="E186">
        <v>6771726</v>
      </c>
      <c r="F186" s="11" t="s">
        <v>18318</v>
      </c>
      <c r="G186" s="8" t="str">
        <f t="shared" si="6"/>
        <v>insert into Venta values (186,1,25,5346,6771726,to_date('2018-03-13' , 'yyyy-mm-dd'));</v>
      </c>
    </row>
    <row r="187" spans="1:7" x14ac:dyDescent="0.25">
      <c r="A187" s="8">
        <f t="shared" si="7"/>
        <v>187</v>
      </c>
      <c r="B187" s="8">
        <v>1</v>
      </c>
      <c r="C187" s="8">
        <v>26</v>
      </c>
      <c r="D187" s="8">
        <f t="shared" si="8"/>
        <v>5345</v>
      </c>
      <c r="E187">
        <v>6773016</v>
      </c>
      <c r="F187" s="11" t="s">
        <v>18318</v>
      </c>
      <c r="G187" s="8" t="str">
        <f t="shared" si="6"/>
        <v>insert into Venta values (187,1,26,5345,6773016,to_date('2018-03-13' , 'yyyy-mm-dd'));</v>
      </c>
    </row>
    <row r="188" spans="1:7" x14ac:dyDescent="0.25">
      <c r="A188" s="8">
        <f t="shared" si="7"/>
        <v>188</v>
      </c>
      <c r="B188" s="8">
        <v>1</v>
      </c>
      <c r="C188" s="8">
        <v>27</v>
      </c>
      <c r="D188" s="8">
        <f t="shared" si="8"/>
        <v>5344</v>
      </c>
      <c r="E188">
        <v>7141845</v>
      </c>
      <c r="F188" s="11" t="s">
        <v>18318</v>
      </c>
      <c r="G188" s="8" t="str">
        <f t="shared" si="6"/>
        <v>insert into Venta values (188,1,27,5344,7141845,to_date('2018-03-13' , 'yyyy-mm-dd'));</v>
      </c>
    </row>
    <row r="189" spans="1:7" x14ac:dyDescent="0.25">
      <c r="A189" s="8">
        <f t="shared" si="7"/>
        <v>189</v>
      </c>
      <c r="B189" s="8">
        <v>1</v>
      </c>
      <c r="C189" s="8">
        <v>28</v>
      </c>
      <c r="D189" s="8">
        <f t="shared" si="8"/>
        <v>5343</v>
      </c>
      <c r="E189">
        <v>7142588</v>
      </c>
      <c r="F189" s="11" t="s">
        <v>18318</v>
      </c>
      <c r="G189" s="8" t="str">
        <f t="shared" si="6"/>
        <v>insert into Venta values (189,1,28,5343,7142588,to_date('2018-03-13' , 'yyyy-mm-dd'));</v>
      </c>
    </row>
    <row r="190" spans="1:7" x14ac:dyDescent="0.25">
      <c r="A190" s="8">
        <f t="shared" si="7"/>
        <v>190</v>
      </c>
      <c r="B190" s="8">
        <v>1</v>
      </c>
      <c r="C190" s="8">
        <v>29</v>
      </c>
      <c r="D190" s="8">
        <f t="shared" si="8"/>
        <v>5342</v>
      </c>
      <c r="E190">
        <v>7143358</v>
      </c>
      <c r="F190" s="11" t="s">
        <v>18318</v>
      </c>
      <c r="G190" s="8" t="str">
        <f t="shared" si="6"/>
        <v>insert into Venta values (190,1,29,5342,7143358,to_date('2018-03-13' , 'yyyy-mm-dd'));</v>
      </c>
    </row>
    <row r="191" spans="1:7" x14ac:dyDescent="0.25">
      <c r="A191" s="8">
        <f t="shared" si="7"/>
        <v>191</v>
      </c>
      <c r="B191" s="8">
        <v>1</v>
      </c>
      <c r="C191" s="8">
        <v>1</v>
      </c>
      <c r="D191" s="8">
        <f t="shared" si="8"/>
        <v>5341</v>
      </c>
      <c r="E191">
        <v>91517588</v>
      </c>
      <c r="F191" s="11" t="s">
        <v>18319</v>
      </c>
      <c r="G191" s="8" t="str">
        <f t="shared" si="6"/>
        <v>insert into Venta values (191,1,1,5341,91517588,to_date('2018-03-14' , 'yyyy-mm-dd'));</v>
      </c>
    </row>
    <row r="192" spans="1:7" x14ac:dyDescent="0.25">
      <c r="A192" s="8">
        <f t="shared" si="7"/>
        <v>192</v>
      </c>
      <c r="B192" s="8">
        <v>1</v>
      </c>
      <c r="C192" s="8">
        <v>2</v>
      </c>
      <c r="D192" s="8">
        <f t="shared" si="8"/>
        <v>5340</v>
      </c>
      <c r="E192">
        <v>1102371869</v>
      </c>
      <c r="F192" s="11" t="s">
        <v>18319</v>
      </c>
      <c r="G192" s="8" t="str">
        <f t="shared" si="6"/>
        <v>insert into Venta values (192,1,2,5340,1102371869,to_date('2018-03-14' , 'yyyy-mm-dd'));</v>
      </c>
    </row>
    <row r="193" spans="1:7" x14ac:dyDescent="0.25">
      <c r="A193" s="8">
        <f t="shared" si="7"/>
        <v>193</v>
      </c>
      <c r="B193" s="8">
        <v>1</v>
      </c>
      <c r="C193" s="8">
        <v>3</v>
      </c>
      <c r="D193" s="8">
        <f t="shared" si="8"/>
        <v>5339</v>
      </c>
      <c r="E193">
        <v>1040035462</v>
      </c>
      <c r="F193" s="11" t="s">
        <v>18319</v>
      </c>
      <c r="G193" s="8" t="str">
        <f t="shared" si="6"/>
        <v>insert into Venta values (193,1,3,5339,1040035462,to_date('2018-03-14' , 'yyyy-mm-dd'));</v>
      </c>
    </row>
    <row r="194" spans="1:7" x14ac:dyDescent="0.25">
      <c r="A194" s="8">
        <f t="shared" si="7"/>
        <v>194</v>
      </c>
      <c r="B194" s="8">
        <v>1</v>
      </c>
      <c r="C194" s="8">
        <v>4</v>
      </c>
      <c r="D194" s="8">
        <f t="shared" si="8"/>
        <v>5338</v>
      </c>
      <c r="E194">
        <v>1093226140</v>
      </c>
      <c r="F194" s="11" t="s">
        <v>18319</v>
      </c>
      <c r="G194" s="8" t="str">
        <f t="shared" ref="G194:G257" si="9">"insert into Venta values ("&amp;A194&amp;","&amp;B194&amp;","&amp;C194&amp;","&amp;D194&amp;","&amp;E194&amp;",to_date("&amp;"'"&amp;F194&amp;"' , 'yyyy-mm-dd'"&amp;"));"</f>
        <v>insert into Venta values (194,1,4,5338,1093226140,to_date('2018-03-14' , 'yyyy-mm-dd'));</v>
      </c>
    </row>
    <row r="195" spans="1:7" x14ac:dyDescent="0.25">
      <c r="A195" s="8">
        <f t="shared" ref="A195:A258" si="10">+A194+1</f>
        <v>195</v>
      </c>
      <c r="B195" s="8">
        <v>1</v>
      </c>
      <c r="C195" s="8">
        <v>5</v>
      </c>
      <c r="D195" s="8">
        <f t="shared" ref="D195:D258" si="11">+D194-1</f>
        <v>5337</v>
      </c>
      <c r="E195">
        <v>1038415509</v>
      </c>
      <c r="F195" s="11" t="s">
        <v>18319</v>
      </c>
      <c r="G195" s="8" t="str">
        <f t="shared" si="9"/>
        <v>insert into Venta values (195,1,5,5337,1038415509,to_date('2018-03-14' , 'yyyy-mm-dd'));</v>
      </c>
    </row>
    <row r="196" spans="1:7" x14ac:dyDescent="0.25">
      <c r="A196" s="8">
        <f t="shared" si="10"/>
        <v>196</v>
      </c>
      <c r="B196" s="8">
        <v>1</v>
      </c>
      <c r="C196" s="8">
        <v>6</v>
      </c>
      <c r="D196" s="8">
        <f t="shared" si="11"/>
        <v>5336</v>
      </c>
      <c r="E196">
        <v>46680484</v>
      </c>
      <c r="F196" s="11" t="s">
        <v>18319</v>
      </c>
      <c r="G196" s="8" t="str">
        <f t="shared" si="9"/>
        <v>insert into Venta values (196,1,6,5336,46680484,to_date('2018-03-14' , 'yyyy-mm-dd'));</v>
      </c>
    </row>
    <row r="197" spans="1:7" x14ac:dyDescent="0.25">
      <c r="A197" s="8">
        <f t="shared" si="10"/>
        <v>197</v>
      </c>
      <c r="B197" s="8">
        <v>1</v>
      </c>
      <c r="C197" s="8">
        <v>7</v>
      </c>
      <c r="D197" s="8">
        <f t="shared" si="11"/>
        <v>5335</v>
      </c>
      <c r="E197">
        <v>1082941253</v>
      </c>
      <c r="F197" s="11" t="s">
        <v>18319</v>
      </c>
      <c r="G197" s="8" t="str">
        <f t="shared" si="9"/>
        <v>insert into Venta values (197,1,7,5335,1082941253,to_date('2018-03-14' , 'yyyy-mm-dd'));</v>
      </c>
    </row>
    <row r="198" spans="1:7" x14ac:dyDescent="0.25">
      <c r="A198" s="8">
        <f t="shared" si="10"/>
        <v>198</v>
      </c>
      <c r="B198" s="8">
        <v>1</v>
      </c>
      <c r="C198" s="8">
        <v>8</v>
      </c>
      <c r="D198" s="8">
        <f t="shared" si="11"/>
        <v>5334</v>
      </c>
      <c r="E198">
        <v>1040737057</v>
      </c>
      <c r="F198" s="11" t="s">
        <v>18319</v>
      </c>
      <c r="G198" s="8" t="str">
        <f t="shared" si="9"/>
        <v>insert into Venta values (198,1,8,5334,1040737057,to_date('2018-03-14' , 'yyyy-mm-dd'));</v>
      </c>
    </row>
    <row r="199" spans="1:7" x14ac:dyDescent="0.25">
      <c r="A199" s="8">
        <f t="shared" si="10"/>
        <v>199</v>
      </c>
      <c r="B199" s="8">
        <v>1</v>
      </c>
      <c r="C199" s="8">
        <v>9</v>
      </c>
      <c r="D199" s="8">
        <f t="shared" si="11"/>
        <v>5333</v>
      </c>
      <c r="E199">
        <v>1037653625</v>
      </c>
      <c r="F199" s="11" t="s">
        <v>18319</v>
      </c>
      <c r="G199" s="8" t="str">
        <f t="shared" si="9"/>
        <v>insert into Venta values (199,1,9,5333,1037653625,to_date('2018-03-14' , 'yyyy-mm-dd'));</v>
      </c>
    </row>
    <row r="200" spans="1:7" x14ac:dyDescent="0.25">
      <c r="A200" s="8">
        <f t="shared" si="10"/>
        <v>200</v>
      </c>
      <c r="B200" s="8">
        <v>1</v>
      </c>
      <c r="C200" s="8">
        <v>10</v>
      </c>
      <c r="D200" s="8">
        <f t="shared" si="11"/>
        <v>5332</v>
      </c>
      <c r="E200">
        <v>1020453979</v>
      </c>
      <c r="F200" s="11" t="s">
        <v>18319</v>
      </c>
      <c r="G200" s="8" t="str">
        <f t="shared" si="9"/>
        <v>insert into Venta values (200,1,10,5332,1020453979,to_date('2018-03-14' , 'yyyy-mm-dd'));</v>
      </c>
    </row>
    <row r="201" spans="1:7" x14ac:dyDescent="0.25">
      <c r="A201" s="8">
        <f t="shared" si="10"/>
        <v>201</v>
      </c>
      <c r="B201" s="8">
        <v>1</v>
      </c>
      <c r="C201" s="8">
        <v>11</v>
      </c>
      <c r="D201" s="8">
        <f t="shared" si="11"/>
        <v>5331</v>
      </c>
      <c r="E201">
        <v>1098771612</v>
      </c>
      <c r="F201" s="11" t="s">
        <v>18319</v>
      </c>
      <c r="G201" s="8" t="str">
        <f t="shared" si="9"/>
        <v>insert into Venta values (201,1,11,5331,1098771612,to_date('2018-03-14' , 'yyyy-mm-dd'));</v>
      </c>
    </row>
    <row r="202" spans="1:7" x14ac:dyDescent="0.25">
      <c r="A202" s="8">
        <f t="shared" si="10"/>
        <v>202</v>
      </c>
      <c r="B202" s="8">
        <v>1</v>
      </c>
      <c r="C202" s="8">
        <v>12</v>
      </c>
      <c r="D202" s="8">
        <f t="shared" si="11"/>
        <v>5330</v>
      </c>
      <c r="E202">
        <v>39456031</v>
      </c>
      <c r="F202" s="11" t="s">
        <v>18319</v>
      </c>
      <c r="G202" s="8" t="str">
        <f t="shared" si="9"/>
        <v>insert into Venta values (202,1,12,5330,39456031,to_date('2018-03-14' , 'yyyy-mm-dd'));</v>
      </c>
    </row>
    <row r="203" spans="1:7" x14ac:dyDescent="0.25">
      <c r="A203" s="8">
        <f t="shared" si="10"/>
        <v>203</v>
      </c>
      <c r="B203" s="8">
        <v>1</v>
      </c>
      <c r="C203" s="8">
        <v>13</v>
      </c>
      <c r="D203" s="8">
        <f t="shared" si="11"/>
        <v>5329</v>
      </c>
      <c r="E203">
        <v>1090466091</v>
      </c>
      <c r="F203" s="11" t="s">
        <v>18319</v>
      </c>
      <c r="G203" s="8" t="str">
        <f t="shared" si="9"/>
        <v>insert into Venta values (203,1,13,5329,1090466091,to_date('2018-03-14' , 'yyyy-mm-dd'));</v>
      </c>
    </row>
    <row r="204" spans="1:7" x14ac:dyDescent="0.25">
      <c r="A204" s="8">
        <f t="shared" si="10"/>
        <v>204</v>
      </c>
      <c r="B204" s="8">
        <v>1</v>
      </c>
      <c r="C204" s="8">
        <v>14</v>
      </c>
      <c r="D204" s="8">
        <f t="shared" si="11"/>
        <v>5328</v>
      </c>
      <c r="E204">
        <v>92261702</v>
      </c>
      <c r="F204" s="11" t="s">
        <v>18319</v>
      </c>
      <c r="G204" s="8" t="str">
        <f t="shared" si="9"/>
        <v>insert into Venta values (204,1,14,5328,92261702,to_date('2018-03-14' , 'yyyy-mm-dd'));</v>
      </c>
    </row>
    <row r="205" spans="1:7" x14ac:dyDescent="0.25">
      <c r="A205" s="8">
        <f t="shared" si="10"/>
        <v>205</v>
      </c>
      <c r="B205" s="8">
        <v>1</v>
      </c>
      <c r="C205" s="8">
        <v>15</v>
      </c>
      <c r="D205" s="8">
        <f t="shared" si="11"/>
        <v>5327</v>
      </c>
      <c r="E205">
        <v>15922730</v>
      </c>
      <c r="F205" s="11" t="s">
        <v>18319</v>
      </c>
      <c r="G205" s="8" t="str">
        <f t="shared" si="9"/>
        <v>insert into Venta values (205,1,15,5327,15922730,to_date('2018-03-14' , 'yyyy-mm-dd'));</v>
      </c>
    </row>
    <row r="206" spans="1:7" x14ac:dyDescent="0.25">
      <c r="A206" s="8">
        <f t="shared" si="10"/>
        <v>206</v>
      </c>
      <c r="B206" s="8">
        <v>1</v>
      </c>
      <c r="C206" s="8">
        <v>16</v>
      </c>
      <c r="D206" s="8">
        <f t="shared" si="11"/>
        <v>5326</v>
      </c>
      <c r="E206">
        <v>1110569278</v>
      </c>
      <c r="F206" s="11" t="s">
        <v>18319</v>
      </c>
      <c r="G206" s="8" t="str">
        <f t="shared" si="9"/>
        <v>insert into Venta values (206,1,16,5326,1110569278,to_date('2018-03-14' , 'yyyy-mm-dd'));</v>
      </c>
    </row>
    <row r="207" spans="1:7" x14ac:dyDescent="0.25">
      <c r="A207" s="8">
        <f t="shared" si="10"/>
        <v>207</v>
      </c>
      <c r="B207" s="8">
        <v>1</v>
      </c>
      <c r="C207" s="8">
        <v>17</v>
      </c>
      <c r="D207" s="8">
        <f t="shared" si="11"/>
        <v>5325</v>
      </c>
      <c r="E207">
        <v>1026287234</v>
      </c>
      <c r="F207" s="11" t="s">
        <v>18319</v>
      </c>
      <c r="G207" s="8" t="str">
        <f t="shared" si="9"/>
        <v>insert into Venta values (207,1,17,5325,1026287234,to_date('2018-03-14' , 'yyyy-mm-dd'));</v>
      </c>
    </row>
    <row r="208" spans="1:7" x14ac:dyDescent="0.25">
      <c r="A208" s="8">
        <f t="shared" si="10"/>
        <v>208</v>
      </c>
      <c r="B208" s="8">
        <v>1</v>
      </c>
      <c r="C208" s="8">
        <v>18</v>
      </c>
      <c r="D208" s="8">
        <f t="shared" si="11"/>
        <v>5324</v>
      </c>
      <c r="E208">
        <v>1042445621</v>
      </c>
      <c r="F208" s="11" t="s">
        <v>18319</v>
      </c>
      <c r="G208" s="8" t="str">
        <f t="shared" si="9"/>
        <v>insert into Venta values (208,1,18,5324,1042445621,to_date('2018-03-14' , 'yyyy-mm-dd'));</v>
      </c>
    </row>
    <row r="209" spans="1:7" x14ac:dyDescent="0.25">
      <c r="A209" s="8">
        <f t="shared" si="10"/>
        <v>209</v>
      </c>
      <c r="B209" s="8">
        <v>1</v>
      </c>
      <c r="C209" s="8">
        <v>19</v>
      </c>
      <c r="D209" s="8">
        <f t="shared" si="11"/>
        <v>5323</v>
      </c>
      <c r="E209">
        <v>1083897210</v>
      </c>
      <c r="F209" s="11" t="s">
        <v>18319</v>
      </c>
      <c r="G209" s="8" t="str">
        <f t="shared" si="9"/>
        <v>insert into Venta values (209,1,19,5323,1083897210,to_date('2018-03-14' , 'yyyy-mm-dd'));</v>
      </c>
    </row>
    <row r="210" spans="1:7" x14ac:dyDescent="0.25">
      <c r="A210" s="8">
        <f t="shared" si="10"/>
        <v>210</v>
      </c>
      <c r="B210" s="8">
        <v>1</v>
      </c>
      <c r="C210" s="8">
        <v>20</v>
      </c>
      <c r="D210" s="8">
        <f t="shared" si="11"/>
        <v>5322</v>
      </c>
      <c r="E210">
        <v>1036940980</v>
      </c>
      <c r="F210" s="11" t="s">
        <v>18319</v>
      </c>
      <c r="G210" s="8" t="str">
        <f t="shared" si="9"/>
        <v>insert into Venta values (210,1,20,5322,1036940980,to_date('2018-03-14' , 'yyyy-mm-dd'));</v>
      </c>
    </row>
    <row r="211" spans="1:7" x14ac:dyDescent="0.25">
      <c r="A211" s="8">
        <f t="shared" si="10"/>
        <v>211</v>
      </c>
      <c r="B211" s="8">
        <v>1</v>
      </c>
      <c r="C211" s="8">
        <v>21</v>
      </c>
      <c r="D211" s="8">
        <f t="shared" si="11"/>
        <v>5321</v>
      </c>
      <c r="E211">
        <v>1056929097</v>
      </c>
      <c r="F211" s="11" t="s">
        <v>18319</v>
      </c>
      <c r="G211" s="8" t="str">
        <f t="shared" si="9"/>
        <v>insert into Venta values (211,1,21,5321,1056929097,to_date('2018-03-14' , 'yyyy-mm-dd'));</v>
      </c>
    </row>
    <row r="212" spans="1:7" x14ac:dyDescent="0.25">
      <c r="A212" s="8">
        <f t="shared" si="10"/>
        <v>212</v>
      </c>
      <c r="B212" s="8">
        <v>1</v>
      </c>
      <c r="C212" s="8">
        <v>22</v>
      </c>
      <c r="D212" s="8">
        <f t="shared" si="11"/>
        <v>5320</v>
      </c>
      <c r="E212">
        <v>1090462094</v>
      </c>
      <c r="F212" s="11" t="s">
        <v>18319</v>
      </c>
      <c r="G212" s="8" t="str">
        <f t="shared" si="9"/>
        <v>insert into Venta values (212,1,22,5320,1090462094,to_date('2018-03-14' , 'yyyy-mm-dd'));</v>
      </c>
    </row>
    <row r="213" spans="1:7" x14ac:dyDescent="0.25">
      <c r="A213" s="8">
        <f t="shared" si="10"/>
        <v>213</v>
      </c>
      <c r="B213" s="8">
        <v>1</v>
      </c>
      <c r="C213" s="8">
        <v>23</v>
      </c>
      <c r="D213" s="8">
        <f t="shared" si="11"/>
        <v>5319</v>
      </c>
      <c r="E213">
        <v>1071351864</v>
      </c>
      <c r="F213" s="11" t="s">
        <v>18319</v>
      </c>
      <c r="G213" s="8" t="str">
        <f t="shared" si="9"/>
        <v>insert into Venta values (213,1,23,5319,1071351864,to_date('2018-03-14' , 'yyyy-mm-dd'));</v>
      </c>
    </row>
    <row r="214" spans="1:7" x14ac:dyDescent="0.25">
      <c r="A214" s="8">
        <f t="shared" si="10"/>
        <v>214</v>
      </c>
      <c r="B214" s="8">
        <v>1</v>
      </c>
      <c r="C214" s="8">
        <v>24</v>
      </c>
      <c r="D214" s="8">
        <f t="shared" si="11"/>
        <v>5318</v>
      </c>
      <c r="E214">
        <v>8487841</v>
      </c>
      <c r="F214" s="11" t="s">
        <v>18319</v>
      </c>
      <c r="G214" s="8" t="str">
        <f t="shared" si="9"/>
        <v>insert into Venta values (214,1,24,5318,8487841,to_date('2018-03-14' , 'yyyy-mm-dd'));</v>
      </c>
    </row>
    <row r="215" spans="1:7" x14ac:dyDescent="0.25">
      <c r="A215" s="8">
        <f t="shared" si="10"/>
        <v>215</v>
      </c>
      <c r="B215" s="8">
        <v>1</v>
      </c>
      <c r="C215" s="8">
        <v>25</v>
      </c>
      <c r="D215" s="8">
        <f t="shared" si="11"/>
        <v>5317</v>
      </c>
      <c r="E215">
        <v>15265822</v>
      </c>
      <c r="F215" s="11" t="s">
        <v>18319</v>
      </c>
      <c r="G215" s="8" t="str">
        <f t="shared" si="9"/>
        <v>insert into Venta values (215,1,25,5317,15265822,to_date('2018-03-14' , 'yyyy-mm-dd'));</v>
      </c>
    </row>
    <row r="216" spans="1:7" x14ac:dyDescent="0.25">
      <c r="A216" s="8">
        <f t="shared" si="10"/>
        <v>216</v>
      </c>
      <c r="B216" s="8">
        <v>1</v>
      </c>
      <c r="C216" s="8">
        <v>26</v>
      </c>
      <c r="D216" s="8">
        <f t="shared" si="11"/>
        <v>5316</v>
      </c>
      <c r="E216">
        <v>9147958</v>
      </c>
      <c r="F216" s="11" t="s">
        <v>18319</v>
      </c>
      <c r="G216" s="8" t="str">
        <f t="shared" si="9"/>
        <v>insert into Venta values (216,1,26,5316,9147958,to_date('2018-03-14' , 'yyyy-mm-dd'));</v>
      </c>
    </row>
    <row r="217" spans="1:7" x14ac:dyDescent="0.25">
      <c r="A217" s="8">
        <f t="shared" si="10"/>
        <v>217</v>
      </c>
      <c r="B217" s="8">
        <v>1</v>
      </c>
      <c r="C217" s="8">
        <v>27</v>
      </c>
      <c r="D217" s="8">
        <f t="shared" si="11"/>
        <v>5315</v>
      </c>
      <c r="E217">
        <v>1071329742</v>
      </c>
      <c r="F217" s="11" t="s">
        <v>18319</v>
      </c>
      <c r="G217" s="8" t="str">
        <f t="shared" si="9"/>
        <v>insert into Venta values (217,1,27,5315,1071329742,to_date('2018-03-14' , 'yyyy-mm-dd'));</v>
      </c>
    </row>
    <row r="218" spans="1:7" x14ac:dyDescent="0.25">
      <c r="A218" s="8">
        <f t="shared" si="10"/>
        <v>218</v>
      </c>
      <c r="B218" s="8">
        <v>1</v>
      </c>
      <c r="C218" s="8">
        <v>28</v>
      </c>
      <c r="D218" s="8">
        <f t="shared" si="11"/>
        <v>5314</v>
      </c>
      <c r="E218">
        <v>1020823848</v>
      </c>
      <c r="F218" s="11" t="s">
        <v>18319</v>
      </c>
      <c r="G218" s="8" t="str">
        <f t="shared" si="9"/>
        <v>insert into Venta values (218,1,28,5314,1020823848,to_date('2018-03-14' , 'yyyy-mm-dd'));</v>
      </c>
    </row>
    <row r="219" spans="1:7" x14ac:dyDescent="0.25">
      <c r="A219" s="8">
        <f t="shared" si="10"/>
        <v>219</v>
      </c>
      <c r="B219" s="8">
        <v>1</v>
      </c>
      <c r="C219" s="8">
        <v>29</v>
      </c>
      <c r="D219" s="8">
        <f t="shared" si="11"/>
        <v>5313</v>
      </c>
      <c r="E219">
        <v>1075257599</v>
      </c>
      <c r="F219" s="11" t="s">
        <v>18319</v>
      </c>
      <c r="G219" s="8" t="str">
        <f t="shared" si="9"/>
        <v>insert into Venta values (219,1,29,5313,1075257599,to_date('2018-03-14' , 'yyyy-mm-dd'));</v>
      </c>
    </row>
    <row r="220" spans="1:7" x14ac:dyDescent="0.25">
      <c r="A220" s="8">
        <f t="shared" si="10"/>
        <v>220</v>
      </c>
      <c r="B220" s="8">
        <v>1</v>
      </c>
      <c r="C220" s="8">
        <v>30</v>
      </c>
      <c r="D220" s="8">
        <f t="shared" si="11"/>
        <v>5312</v>
      </c>
      <c r="E220">
        <v>1098783903</v>
      </c>
      <c r="F220" s="11" t="s">
        <v>18319</v>
      </c>
      <c r="G220" s="8" t="str">
        <f t="shared" si="9"/>
        <v>insert into Venta values (220,1,30,5312,1098783903,to_date('2018-03-14' , 'yyyy-mm-dd'));</v>
      </c>
    </row>
    <row r="221" spans="1:7" x14ac:dyDescent="0.25">
      <c r="A221" s="8">
        <f t="shared" si="10"/>
        <v>221</v>
      </c>
      <c r="B221" s="8">
        <v>1</v>
      </c>
      <c r="C221" s="8">
        <v>31</v>
      </c>
      <c r="D221" s="8">
        <f t="shared" si="11"/>
        <v>5311</v>
      </c>
      <c r="E221">
        <v>1126807309</v>
      </c>
      <c r="F221" s="11" t="s">
        <v>18319</v>
      </c>
      <c r="G221" s="8" t="str">
        <f t="shared" si="9"/>
        <v>insert into Venta values (221,1,31,5311,1126807309,to_date('2018-03-14' , 'yyyy-mm-dd'));</v>
      </c>
    </row>
    <row r="222" spans="1:7" x14ac:dyDescent="0.25">
      <c r="A222" s="8">
        <f t="shared" si="10"/>
        <v>222</v>
      </c>
      <c r="B222" s="8">
        <v>1</v>
      </c>
      <c r="C222" s="8">
        <v>32</v>
      </c>
      <c r="D222" s="8">
        <f t="shared" si="11"/>
        <v>5310</v>
      </c>
      <c r="E222">
        <v>1022994473</v>
      </c>
      <c r="F222" s="11" t="s">
        <v>18319</v>
      </c>
      <c r="G222" s="8" t="str">
        <f t="shared" si="9"/>
        <v>insert into Venta values (222,1,32,5310,1022994473,to_date('2018-03-14' , 'yyyy-mm-dd'));</v>
      </c>
    </row>
    <row r="223" spans="1:7" x14ac:dyDescent="0.25">
      <c r="A223" s="8">
        <f t="shared" si="10"/>
        <v>223</v>
      </c>
      <c r="B223" s="8">
        <v>1</v>
      </c>
      <c r="C223" s="8">
        <v>33</v>
      </c>
      <c r="D223" s="8">
        <f t="shared" si="11"/>
        <v>5309</v>
      </c>
      <c r="E223">
        <v>1098774925</v>
      </c>
      <c r="F223" s="11" t="s">
        <v>18319</v>
      </c>
      <c r="G223" s="8" t="str">
        <f t="shared" si="9"/>
        <v>insert into Venta values (223,1,33,5309,1098774925,to_date('2018-03-14' , 'yyyy-mm-dd'));</v>
      </c>
    </row>
    <row r="224" spans="1:7" x14ac:dyDescent="0.25">
      <c r="A224" s="8">
        <f t="shared" si="10"/>
        <v>224</v>
      </c>
      <c r="B224" s="8">
        <v>1</v>
      </c>
      <c r="C224" s="8">
        <v>1</v>
      </c>
      <c r="D224" s="8">
        <f t="shared" si="11"/>
        <v>5308</v>
      </c>
      <c r="E224">
        <v>1121916198</v>
      </c>
      <c r="F224" s="11" t="s">
        <v>18319</v>
      </c>
      <c r="G224" s="8" t="str">
        <f t="shared" si="9"/>
        <v>insert into Venta values (224,1,1,5308,1121916198,to_date('2018-03-14' , 'yyyy-mm-dd'));</v>
      </c>
    </row>
    <row r="225" spans="1:7" x14ac:dyDescent="0.25">
      <c r="A225" s="8">
        <f t="shared" si="10"/>
        <v>225</v>
      </c>
      <c r="B225" s="8">
        <v>1</v>
      </c>
      <c r="C225" s="8">
        <v>2</v>
      </c>
      <c r="D225" s="8">
        <f t="shared" si="11"/>
        <v>5307</v>
      </c>
      <c r="E225">
        <v>1081929175</v>
      </c>
      <c r="F225" s="11" t="s">
        <v>18319</v>
      </c>
      <c r="G225" s="8" t="str">
        <f t="shared" si="9"/>
        <v>insert into Venta values (225,1,2,5307,1081929175,to_date('2018-03-14' , 'yyyy-mm-dd'));</v>
      </c>
    </row>
    <row r="226" spans="1:7" x14ac:dyDescent="0.25">
      <c r="A226" s="8">
        <f t="shared" si="10"/>
        <v>226</v>
      </c>
      <c r="B226" s="8">
        <v>1</v>
      </c>
      <c r="C226" s="8">
        <v>3</v>
      </c>
      <c r="D226" s="8">
        <f t="shared" si="11"/>
        <v>5306</v>
      </c>
      <c r="E226">
        <v>1098766141</v>
      </c>
      <c r="F226" s="11" t="s">
        <v>18319</v>
      </c>
      <c r="G226" s="8" t="str">
        <f t="shared" si="9"/>
        <v>insert into Venta values (226,1,3,5306,1098766141,to_date('2018-03-14' , 'yyyy-mm-dd'));</v>
      </c>
    </row>
    <row r="227" spans="1:7" x14ac:dyDescent="0.25">
      <c r="A227" s="8">
        <f t="shared" si="10"/>
        <v>227</v>
      </c>
      <c r="B227" s="8">
        <v>1</v>
      </c>
      <c r="C227" s="8">
        <v>4</v>
      </c>
      <c r="D227" s="8">
        <f t="shared" si="11"/>
        <v>5305</v>
      </c>
      <c r="E227">
        <v>1015429105</v>
      </c>
      <c r="F227" s="11" t="s">
        <v>18319</v>
      </c>
      <c r="G227" s="8" t="str">
        <f t="shared" si="9"/>
        <v>insert into Venta values (227,1,4,5305,1015429105,to_date('2018-03-14' , 'yyyy-mm-dd'));</v>
      </c>
    </row>
    <row r="228" spans="1:7" x14ac:dyDescent="0.25">
      <c r="A228" s="8">
        <f t="shared" si="10"/>
        <v>228</v>
      </c>
      <c r="B228" s="8">
        <v>1</v>
      </c>
      <c r="C228" s="8">
        <v>5</v>
      </c>
      <c r="D228" s="8">
        <f t="shared" si="11"/>
        <v>5304</v>
      </c>
      <c r="E228">
        <v>52068479</v>
      </c>
      <c r="F228" s="11" t="s">
        <v>18319</v>
      </c>
      <c r="G228" s="8" t="str">
        <f t="shared" si="9"/>
        <v>insert into Venta values (228,1,5,5304,52068479,to_date('2018-03-14' , 'yyyy-mm-dd'));</v>
      </c>
    </row>
    <row r="229" spans="1:7" x14ac:dyDescent="0.25">
      <c r="A229" s="8">
        <f t="shared" si="10"/>
        <v>229</v>
      </c>
      <c r="B229" s="8">
        <v>1</v>
      </c>
      <c r="C229" s="8">
        <v>6</v>
      </c>
      <c r="D229" s="8">
        <f t="shared" si="11"/>
        <v>5303</v>
      </c>
      <c r="E229">
        <v>1080187286</v>
      </c>
      <c r="F229" s="11" t="s">
        <v>18319</v>
      </c>
      <c r="G229" s="8" t="str">
        <f t="shared" si="9"/>
        <v>insert into Venta values (229,1,6,5303,1080187286,to_date('2018-03-14' , 'yyyy-mm-dd'));</v>
      </c>
    </row>
    <row r="230" spans="1:7" x14ac:dyDescent="0.25">
      <c r="A230" s="8">
        <f t="shared" si="10"/>
        <v>230</v>
      </c>
      <c r="B230" s="8">
        <v>1</v>
      </c>
      <c r="C230" s="8">
        <v>7</v>
      </c>
      <c r="D230" s="8">
        <f t="shared" si="11"/>
        <v>5302</v>
      </c>
      <c r="E230">
        <v>80129162</v>
      </c>
      <c r="F230" s="11" t="s">
        <v>18319</v>
      </c>
      <c r="G230" s="8" t="str">
        <f t="shared" si="9"/>
        <v>insert into Venta values (230,1,7,5302,80129162,to_date('2018-03-14' , 'yyyy-mm-dd'));</v>
      </c>
    </row>
    <row r="231" spans="1:7" x14ac:dyDescent="0.25">
      <c r="A231" s="8">
        <f t="shared" si="10"/>
        <v>231</v>
      </c>
      <c r="B231" s="8">
        <v>1</v>
      </c>
      <c r="C231" s="8">
        <v>8</v>
      </c>
      <c r="D231" s="8">
        <f t="shared" si="11"/>
        <v>5301</v>
      </c>
      <c r="E231">
        <v>1050955342</v>
      </c>
      <c r="F231" s="11" t="s">
        <v>18319</v>
      </c>
      <c r="G231" s="8" t="str">
        <f t="shared" si="9"/>
        <v>insert into Venta values (231,1,8,5301,1050955342,to_date('2018-03-14' , 'yyyy-mm-dd'));</v>
      </c>
    </row>
    <row r="232" spans="1:7" x14ac:dyDescent="0.25">
      <c r="A232" s="8">
        <f t="shared" si="10"/>
        <v>232</v>
      </c>
      <c r="B232" s="8">
        <v>1</v>
      </c>
      <c r="C232" s="8">
        <v>9</v>
      </c>
      <c r="D232" s="8">
        <f t="shared" si="11"/>
        <v>5300</v>
      </c>
      <c r="E232">
        <v>80248103</v>
      </c>
      <c r="F232" s="11" t="s">
        <v>18319</v>
      </c>
      <c r="G232" s="8" t="str">
        <f t="shared" si="9"/>
        <v>insert into Venta values (232,1,9,5300,80248103,to_date('2018-03-14' , 'yyyy-mm-dd'));</v>
      </c>
    </row>
    <row r="233" spans="1:7" x14ac:dyDescent="0.25">
      <c r="A233" s="8">
        <f t="shared" si="10"/>
        <v>233</v>
      </c>
      <c r="B233" s="8">
        <v>1</v>
      </c>
      <c r="C233" s="8">
        <v>10</v>
      </c>
      <c r="D233" s="8">
        <f t="shared" si="11"/>
        <v>5299</v>
      </c>
      <c r="E233">
        <v>1143984676</v>
      </c>
      <c r="F233" s="11" t="s">
        <v>18319</v>
      </c>
      <c r="G233" s="8" t="str">
        <f t="shared" si="9"/>
        <v>insert into Venta values (233,1,10,5299,1143984676,to_date('2018-03-14' , 'yyyy-mm-dd'));</v>
      </c>
    </row>
    <row r="234" spans="1:7" x14ac:dyDescent="0.25">
      <c r="A234" s="8">
        <f t="shared" si="10"/>
        <v>234</v>
      </c>
      <c r="B234" s="8">
        <v>1</v>
      </c>
      <c r="C234" s="8">
        <v>11</v>
      </c>
      <c r="D234" s="8">
        <f t="shared" si="11"/>
        <v>5298</v>
      </c>
      <c r="E234">
        <v>1121930804</v>
      </c>
      <c r="F234" s="11" t="s">
        <v>18319</v>
      </c>
      <c r="G234" s="8" t="str">
        <f t="shared" si="9"/>
        <v>insert into Venta values (234,1,11,5298,1121930804,to_date('2018-03-14' , 'yyyy-mm-dd'));</v>
      </c>
    </row>
    <row r="235" spans="1:7" x14ac:dyDescent="0.25">
      <c r="A235" s="8">
        <f t="shared" si="10"/>
        <v>235</v>
      </c>
      <c r="B235" s="8">
        <v>1</v>
      </c>
      <c r="C235" s="8">
        <v>12</v>
      </c>
      <c r="D235" s="8">
        <f t="shared" si="11"/>
        <v>5297</v>
      </c>
      <c r="E235">
        <v>1019096761</v>
      </c>
      <c r="F235" s="11" t="s">
        <v>18319</v>
      </c>
      <c r="G235" s="8" t="str">
        <f t="shared" si="9"/>
        <v>insert into Venta values (235,1,12,5297,1019096761,to_date('2018-03-14' , 'yyyy-mm-dd'));</v>
      </c>
    </row>
    <row r="236" spans="1:7" x14ac:dyDescent="0.25">
      <c r="A236" s="8">
        <f t="shared" si="10"/>
        <v>236</v>
      </c>
      <c r="B236" s="8">
        <v>1</v>
      </c>
      <c r="C236" s="8">
        <v>13</v>
      </c>
      <c r="D236" s="8">
        <f t="shared" si="11"/>
        <v>5296</v>
      </c>
      <c r="E236">
        <v>1028187456</v>
      </c>
      <c r="F236" s="11" t="s">
        <v>18319</v>
      </c>
      <c r="G236" s="8" t="str">
        <f t="shared" si="9"/>
        <v>insert into Venta values (236,1,13,5296,1028187456,to_date('2018-03-14' , 'yyyy-mm-dd'));</v>
      </c>
    </row>
    <row r="237" spans="1:7" x14ac:dyDescent="0.25">
      <c r="A237" s="8">
        <f t="shared" si="10"/>
        <v>237</v>
      </c>
      <c r="B237" s="8">
        <v>1</v>
      </c>
      <c r="C237" s="8">
        <v>14</v>
      </c>
      <c r="D237" s="8">
        <f t="shared" si="11"/>
        <v>5295</v>
      </c>
      <c r="E237">
        <v>1024565240</v>
      </c>
      <c r="F237" s="11" t="s">
        <v>18319</v>
      </c>
      <c r="G237" s="8" t="str">
        <f t="shared" si="9"/>
        <v>insert into Venta values (237,1,14,5295,1024565240,to_date('2018-03-14' , 'yyyy-mm-dd'));</v>
      </c>
    </row>
    <row r="238" spans="1:7" x14ac:dyDescent="0.25">
      <c r="A238" s="8">
        <f t="shared" si="10"/>
        <v>238</v>
      </c>
      <c r="B238" s="8">
        <v>1</v>
      </c>
      <c r="C238" s="8">
        <v>15</v>
      </c>
      <c r="D238" s="8">
        <f t="shared" si="11"/>
        <v>5294</v>
      </c>
      <c r="E238">
        <v>72271543</v>
      </c>
      <c r="F238" s="11" t="s">
        <v>18319</v>
      </c>
      <c r="G238" s="8" t="str">
        <f t="shared" si="9"/>
        <v>insert into Venta values (238,1,15,5294,72271543,to_date('2018-03-14' , 'yyyy-mm-dd'));</v>
      </c>
    </row>
    <row r="239" spans="1:7" x14ac:dyDescent="0.25">
      <c r="A239" s="8">
        <f t="shared" si="10"/>
        <v>239</v>
      </c>
      <c r="B239" s="8">
        <v>1</v>
      </c>
      <c r="C239" s="8">
        <v>16</v>
      </c>
      <c r="D239" s="8">
        <f t="shared" si="11"/>
        <v>5293</v>
      </c>
      <c r="E239">
        <v>75057119</v>
      </c>
      <c r="F239" s="11" t="s">
        <v>18319</v>
      </c>
      <c r="G239" s="8" t="str">
        <f t="shared" si="9"/>
        <v>insert into Venta values (239,1,16,5293,75057119,to_date('2018-03-14' , 'yyyy-mm-dd'));</v>
      </c>
    </row>
    <row r="240" spans="1:7" x14ac:dyDescent="0.25">
      <c r="A240" s="8">
        <f t="shared" si="10"/>
        <v>240</v>
      </c>
      <c r="B240" s="8">
        <v>1</v>
      </c>
      <c r="C240" s="8">
        <v>17</v>
      </c>
      <c r="D240" s="8">
        <f t="shared" si="11"/>
        <v>5292</v>
      </c>
      <c r="E240">
        <v>1041202990</v>
      </c>
      <c r="F240" s="11" t="s">
        <v>18319</v>
      </c>
      <c r="G240" s="8" t="str">
        <f t="shared" si="9"/>
        <v>insert into Venta values (240,1,17,5292,1041202990,to_date('2018-03-14' , 'yyyy-mm-dd'));</v>
      </c>
    </row>
    <row r="241" spans="1:7" x14ac:dyDescent="0.25">
      <c r="A241" s="8">
        <f t="shared" si="10"/>
        <v>241</v>
      </c>
      <c r="B241" s="8">
        <v>1</v>
      </c>
      <c r="C241" s="8">
        <v>18</v>
      </c>
      <c r="D241" s="8">
        <f t="shared" si="11"/>
        <v>5291</v>
      </c>
      <c r="E241">
        <v>1079409528</v>
      </c>
      <c r="F241" s="11" t="s">
        <v>18319</v>
      </c>
      <c r="G241" s="8" t="str">
        <f t="shared" si="9"/>
        <v>insert into Venta values (241,1,18,5291,1079409528,to_date('2018-03-14' , 'yyyy-mm-dd'));</v>
      </c>
    </row>
    <row r="242" spans="1:7" x14ac:dyDescent="0.25">
      <c r="A242" s="8">
        <f t="shared" si="10"/>
        <v>242</v>
      </c>
      <c r="B242" s="8">
        <v>1</v>
      </c>
      <c r="C242" s="8">
        <v>19</v>
      </c>
      <c r="D242" s="8">
        <f t="shared" si="11"/>
        <v>5290</v>
      </c>
      <c r="E242">
        <v>1047392266</v>
      </c>
      <c r="F242" s="11" t="s">
        <v>18319</v>
      </c>
      <c r="G242" s="8" t="str">
        <f t="shared" si="9"/>
        <v>insert into Venta values (242,1,19,5290,1047392266,to_date('2018-03-14' , 'yyyy-mm-dd'));</v>
      </c>
    </row>
    <row r="243" spans="1:7" x14ac:dyDescent="0.25">
      <c r="A243" s="8">
        <f t="shared" si="10"/>
        <v>243</v>
      </c>
      <c r="B243" s="8">
        <v>1</v>
      </c>
      <c r="C243" s="8">
        <v>20</v>
      </c>
      <c r="D243" s="8">
        <f t="shared" si="11"/>
        <v>5289</v>
      </c>
      <c r="E243">
        <v>1024475462</v>
      </c>
      <c r="F243" s="11" t="s">
        <v>18319</v>
      </c>
      <c r="G243" s="8" t="str">
        <f t="shared" si="9"/>
        <v>insert into Venta values (243,1,20,5289,1024475462,to_date('2018-03-14' , 'yyyy-mm-dd'));</v>
      </c>
    </row>
    <row r="244" spans="1:7" x14ac:dyDescent="0.25">
      <c r="A244" s="8">
        <f t="shared" si="10"/>
        <v>244</v>
      </c>
      <c r="B244" s="8">
        <v>1</v>
      </c>
      <c r="C244" s="8">
        <v>21</v>
      </c>
      <c r="D244" s="8">
        <f t="shared" si="11"/>
        <v>5288</v>
      </c>
      <c r="E244">
        <v>1073694371</v>
      </c>
      <c r="F244" s="11" t="s">
        <v>18319</v>
      </c>
      <c r="G244" s="8" t="str">
        <f t="shared" si="9"/>
        <v>insert into Venta values (244,1,21,5288,1073694371,to_date('2018-03-14' , 'yyyy-mm-dd'));</v>
      </c>
    </row>
    <row r="245" spans="1:7" x14ac:dyDescent="0.25">
      <c r="A245" s="8">
        <f t="shared" si="10"/>
        <v>245</v>
      </c>
      <c r="B245" s="8">
        <v>1</v>
      </c>
      <c r="C245" s="8">
        <v>22</v>
      </c>
      <c r="D245" s="8">
        <f t="shared" si="11"/>
        <v>5287</v>
      </c>
      <c r="E245">
        <v>1024576182</v>
      </c>
      <c r="F245" s="11" t="s">
        <v>18319</v>
      </c>
      <c r="G245" s="8" t="str">
        <f t="shared" si="9"/>
        <v>insert into Venta values (245,1,22,5287,1024576182,to_date('2018-03-14' , 'yyyy-mm-dd'));</v>
      </c>
    </row>
    <row r="246" spans="1:7" x14ac:dyDescent="0.25">
      <c r="A246" s="8">
        <f t="shared" si="10"/>
        <v>246</v>
      </c>
      <c r="B246" s="8">
        <v>1</v>
      </c>
      <c r="C246" s="8">
        <v>23</v>
      </c>
      <c r="D246" s="8">
        <f t="shared" si="11"/>
        <v>5286</v>
      </c>
      <c r="E246">
        <v>1030640167</v>
      </c>
      <c r="F246" s="11" t="s">
        <v>18319</v>
      </c>
      <c r="G246" s="8" t="str">
        <f t="shared" si="9"/>
        <v>insert into Venta values (246,1,23,5286,1030640167,to_date('2018-03-14' , 'yyyy-mm-dd'));</v>
      </c>
    </row>
    <row r="247" spans="1:7" x14ac:dyDescent="0.25">
      <c r="A247" s="8">
        <f t="shared" si="10"/>
        <v>247</v>
      </c>
      <c r="B247" s="8">
        <v>1</v>
      </c>
      <c r="C247" s="8">
        <v>24</v>
      </c>
      <c r="D247" s="8">
        <f t="shared" si="11"/>
        <v>5285</v>
      </c>
      <c r="E247">
        <v>1098768193</v>
      </c>
      <c r="F247" s="11" t="s">
        <v>18319</v>
      </c>
      <c r="G247" s="8" t="str">
        <f t="shared" si="9"/>
        <v>insert into Venta values (247,1,24,5285,1098768193,to_date('2018-03-14' , 'yyyy-mm-dd'));</v>
      </c>
    </row>
    <row r="248" spans="1:7" x14ac:dyDescent="0.25">
      <c r="A248" s="8">
        <f t="shared" si="10"/>
        <v>248</v>
      </c>
      <c r="B248" s="8">
        <v>1</v>
      </c>
      <c r="C248" s="8">
        <v>25</v>
      </c>
      <c r="D248" s="8">
        <f t="shared" si="11"/>
        <v>5284</v>
      </c>
      <c r="E248">
        <v>1036619335</v>
      </c>
      <c r="F248" s="11" t="s">
        <v>18319</v>
      </c>
      <c r="G248" s="8" t="str">
        <f t="shared" si="9"/>
        <v>insert into Venta values (248,1,25,5284,1036619335,to_date('2018-03-14' , 'yyyy-mm-dd'));</v>
      </c>
    </row>
    <row r="249" spans="1:7" x14ac:dyDescent="0.25">
      <c r="A249" s="8">
        <f t="shared" si="10"/>
        <v>249</v>
      </c>
      <c r="B249" s="8">
        <v>1</v>
      </c>
      <c r="C249" s="8">
        <v>26</v>
      </c>
      <c r="D249" s="8">
        <f t="shared" si="11"/>
        <v>5283</v>
      </c>
      <c r="E249">
        <v>1098787755</v>
      </c>
      <c r="F249" s="11" t="s">
        <v>18319</v>
      </c>
      <c r="G249" s="8" t="str">
        <f t="shared" si="9"/>
        <v>insert into Venta values (249,1,26,5283,1098787755,to_date('2018-03-14' , 'yyyy-mm-dd'));</v>
      </c>
    </row>
    <row r="250" spans="1:7" x14ac:dyDescent="0.25">
      <c r="A250" s="8">
        <f t="shared" si="10"/>
        <v>250</v>
      </c>
      <c r="B250" s="8">
        <v>1</v>
      </c>
      <c r="C250" s="8">
        <v>27</v>
      </c>
      <c r="D250" s="8">
        <f t="shared" si="11"/>
        <v>5282</v>
      </c>
      <c r="E250">
        <v>1017167139</v>
      </c>
      <c r="F250" s="11" t="s">
        <v>18319</v>
      </c>
      <c r="G250" s="8" t="str">
        <f t="shared" si="9"/>
        <v>insert into Venta values (250,1,27,5282,1017167139,to_date('2018-03-14' , 'yyyy-mm-dd'));</v>
      </c>
    </row>
    <row r="251" spans="1:7" x14ac:dyDescent="0.25">
      <c r="A251" s="8">
        <f t="shared" si="10"/>
        <v>251</v>
      </c>
      <c r="B251" s="8">
        <v>1</v>
      </c>
      <c r="C251" s="8">
        <v>28</v>
      </c>
      <c r="D251" s="8">
        <f t="shared" si="11"/>
        <v>5281</v>
      </c>
      <c r="E251">
        <v>1016093178</v>
      </c>
      <c r="F251" s="11" t="s">
        <v>18319</v>
      </c>
      <c r="G251" s="8" t="str">
        <f t="shared" si="9"/>
        <v>insert into Venta values (251,1,28,5281,1016093178,to_date('2018-03-14' , 'yyyy-mm-dd'));</v>
      </c>
    </row>
    <row r="252" spans="1:7" x14ac:dyDescent="0.25">
      <c r="A252" s="8">
        <f t="shared" si="10"/>
        <v>252</v>
      </c>
      <c r="B252" s="8">
        <v>1</v>
      </c>
      <c r="C252" s="8">
        <v>29</v>
      </c>
      <c r="D252" s="8">
        <f t="shared" si="11"/>
        <v>5280</v>
      </c>
      <c r="E252">
        <v>1128276231</v>
      </c>
      <c r="F252" s="11" t="s">
        <v>18319</v>
      </c>
      <c r="G252" s="8" t="str">
        <f t="shared" si="9"/>
        <v>insert into Venta values (252,1,29,5280,1128276231,to_date('2018-03-14' , 'yyyy-mm-dd'));</v>
      </c>
    </row>
    <row r="253" spans="1:7" x14ac:dyDescent="0.25">
      <c r="A253" s="8">
        <f t="shared" si="10"/>
        <v>253</v>
      </c>
      <c r="B253" s="8">
        <v>1</v>
      </c>
      <c r="C253" s="8">
        <v>30</v>
      </c>
      <c r="D253" s="8">
        <f t="shared" si="11"/>
        <v>5279</v>
      </c>
      <c r="E253">
        <v>1072668453</v>
      </c>
      <c r="F253" s="11" t="s">
        <v>18319</v>
      </c>
      <c r="G253" s="8" t="str">
        <f t="shared" si="9"/>
        <v>insert into Venta values (253,1,30,5279,1072668453,to_date('2018-03-14' , 'yyyy-mm-dd'));</v>
      </c>
    </row>
    <row r="254" spans="1:7" x14ac:dyDescent="0.25">
      <c r="A254" s="8">
        <f t="shared" si="10"/>
        <v>254</v>
      </c>
      <c r="B254" s="8">
        <v>1</v>
      </c>
      <c r="C254" s="8">
        <v>31</v>
      </c>
      <c r="D254" s="8">
        <f t="shared" si="11"/>
        <v>5278</v>
      </c>
      <c r="E254">
        <v>1010193095</v>
      </c>
      <c r="F254" s="11" t="s">
        <v>18319</v>
      </c>
      <c r="G254" s="8" t="str">
        <f t="shared" si="9"/>
        <v>insert into Venta values (254,1,31,5278,1010193095,to_date('2018-03-14' , 'yyyy-mm-dd'));</v>
      </c>
    </row>
    <row r="255" spans="1:7" x14ac:dyDescent="0.25">
      <c r="A255" s="8">
        <f t="shared" si="10"/>
        <v>255</v>
      </c>
      <c r="B255" s="8">
        <v>1</v>
      </c>
      <c r="C255" s="8">
        <v>32</v>
      </c>
      <c r="D255" s="8">
        <f t="shared" si="11"/>
        <v>5277</v>
      </c>
      <c r="E255">
        <v>1098101071</v>
      </c>
      <c r="F255" s="11" t="s">
        <v>18319</v>
      </c>
      <c r="G255" s="8" t="str">
        <f t="shared" si="9"/>
        <v>insert into Venta values (255,1,32,5277,1098101071,to_date('2018-03-14' , 'yyyy-mm-dd'));</v>
      </c>
    </row>
    <row r="256" spans="1:7" x14ac:dyDescent="0.25">
      <c r="A256" s="8">
        <f t="shared" si="10"/>
        <v>256</v>
      </c>
      <c r="B256" s="8">
        <v>1</v>
      </c>
      <c r="C256" s="8">
        <v>33</v>
      </c>
      <c r="D256" s="8">
        <f t="shared" si="11"/>
        <v>5276</v>
      </c>
      <c r="E256">
        <v>80107703</v>
      </c>
      <c r="F256" s="11" t="s">
        <v>18319</v>
      </c>
      <c r="G256" s="8" t="str">
        <f t="shared" si="9"/>
        <v>insert into Venta values (256,1,33,5276,80107703,to_date('2018-03-14' , 'yyyy-mm-dd'));</v>
      </c>
    </row>
    <row r="257" spans="1:7" x14ac:dyDescent="0.25">
      <c r="A257" s="8">
        <f t="shared" si="10"/>
        <v>257</v>
      </c>
      <c r="B257" s="8">
        <v>1</v>
      </c>
      <c r="C257" s="8">
        <v>1</v>
      </c>
      <c r="D257" s="8">
        <f t="shared" si="11"/>
        <v>5275</v>
      </c>
      <c r="E257">
        <v>52987308</v>
      </c>
      <c r="F257" s="11" t="s">
        <v>18319</v>
      </c>
      <c r="G257" s="8" t="str">
        <f t="shared" si="9"/>
        <v>insert into Venta values (257,1,1,5275,52987308,to_date('2018-03-14' , 'yyyy-mm-dd'));</v>
      </c>
    </row>
    <row r="258" spans="1:7" x14ac:dyDescent="0.25">
      <c r="A258" s="8">
        <f t="shared" si="10"/>
        <v>258</v>
      </c>
      <c r="B258" s="8">
        <v>1</v>
      </c>
      <c r="C258" s="8">
        <v>2</v>
      </c>
      <c r="D258" s="8">
        <f t="shared" si="11"/>
        <v>5274</v>
      </c>
      <c r="E258">
        <v>16463938</v>
      </c>
      <c r="F258" s="11" t="s">
        <v>18319</v>
      </c>
      <c r="G258" s="8" t="str">
        <f t="shared" ref="G258:G321" si="12">"insert into Venta values ("&amp;A258&amp;","&amp;B258&amp;","&amp;C258&amp;","&amp;D258&amp;","&amp;E258&amp;",to_date("&amp;"'"&amp;F258&amp;"' , 'yyyy-mm-dd'"&amp;"));"</f>
        <v>insert into Venta values (258,1,2,5274,16463938,to_date('2018-03-14' , 'yyyy-mm-dd'));</v>
      </c>
    </row>
    <row r="259" spans="1:7" x14ac:dyDescent="0.25">
      <c r="A259" s="8">
        <f t="shared" ref="A259:A322" si="13">+A258+1</f>
        <v>259</v>
      </c>
      <c r="B259" s="8">
        <v>1</v>
      </c>
      <c r="C259" s="8">
        <v>3</v>
      </c>
      <c r="D259" s="8">
        <f t="shared" ref="D259:D322" si="14">+D258-1</f>
        <v>5273</v>
      </c>
      <c r="E259">
        <v>1098620612</v>
      </c>
      <c r="F259" s="11" t="s">
        <v>18319</v>
      </c>
      <c r="G259" s="8" t="str">
        <f t="shared" si="12"/>
        <v>insert into Venta values (259,1,3,5273,1098620612,to_date('2018-03-14' , 'yyyy-mm-dd'));</v>
      </c>
    </row>
    <row r="260" spans="1:7" x14ac:dyDescent="0.25">
      <c r="A260" s="8">
        <f t="shared" si="13"/>
        <v>260</v>
      </c>
      <c r="B260" s="8">
        <v>1</v>
      </c>
      <c r="C260" s="8">
        <v>4</v>
      </c>
      <c r="D260" s="8">
        <f t="shared" si="14"/>
        <v>5272</v>
      </c>
      <c r="E260">
        <v>1098752501</v>
      </c>
      <c r="F260" s="11" t="s">
        <v>18319</v>
      </c>
      <c r="G260" s="8" t="str">
        <f t="shared" si="12"/>
        <v>insert into Venta values (260,1,4,5272,1098752501,to_date('2018-03-14' , 'yyyy-mm-dd'));</v>
      </c>
    </row>
    <row r="261" spans="1:7" x14ac:dyDescent="0.25">
      <c r="A261" s="8">
        <f t="shared" si="13"/>
        <v>261</v>
      </c>
      <c r="B261" s="8">
        <v>1</v>
      </c>
      <c r="C261" s="8">
        <v>5</v>
      </c>
      <c r="D261" s="8">
        <f t="shared" si="14"/>
        <v>5271</v>
      </c>
      <c r="E261">
        <v>1101019202</v>
      </c>
      <c r="F261" s="11" t="s">
        <v>18319</v>
      </c>
      <c r="G261" s="8" t="str">
        <f t="shared" si="12"/>
        <v>insert into Venta values (261,1,5,5271,1101019202,to_date('2018-03-14' , 'yyyy-mm-dd'));</v>
      </c>
    </row>
    <row r="262" spans="1:7" x14ac:dyDescent="0.25">
      <c r="A262" s="8">
        <f t="shared" si="13"/>
        <v>262</v>
      </c>
      <c r="B262" s="8">
        <v>1</v>
      </c>
      <c r="C262" s="8">
        <v>6</v>
      </c>
      <c r="D262" s="8">
        <f t="shared" si="14"/>
        <v>5270</v>
      </c>
      <c r="E262">
        <v>1064839915</v>
      </c>
      <c r="F262" s="11" t="s">
        <v>18319</v>
      </c>
      <c r="G262" s="8" t="str">
        <f t="shared" si="12"/>
        <v>insert into Venta values (262,1,6,5270,1064839915,to_date('2018-03-14' , 'yyyy-mm-dd'));</v>
      </c>
    </row>
    <row r="263" spans="1:7" x14ac:dyDescent="0.25">
      <c r="A263" s="8">
        <f t="shared" si="13"/>
        <v>263</v>
      </c>
      <c r="B263" s="8">
        <v>1</v>
      </c>
      <c r="C263" s="8">
        <v>7</v>
      </c>
      <c r="D263" s="8">
        <f t="shared" si="14"/>
        <v>5269</v>
      </c>
      <c r="E263">
        <v>1098749849</v>
      </c>
      <c r="F263" s="11" t="s">
        <v>18319</v>
      </c>
      <c r="G263" s="8" t="str">
        <f t="shared" si="12"/>
        <v>insert into Venta values (263,1,7,5269,1098749849,to_date('2018-03-14' , 'yyyy-mm-dd'));</v>
      </c>
    </row>
    <row r="264" spans="1:7" x14ac:dyDescent="0.25">
      <c r="A264" s="8">
        <f t="shared" si="13"/>
        <v>264</v>
      </c>
      <c r="B264" s="8">
        <v>1</v>
      </c>
      <c r="C264" s="8">
        <v>8</v>
      </c>
      <c r="D264" s="8">
        <f t="shared" si="14"/>
        <v>5268</v>
      </c>
      <c r="E264">
        <v>1020472148</v>
      </c>
      <c r="F264" s="11" t="s">
        <v>18319</v>
      </c>
      <c r="G264" s="8" t="str">
        <f t="shared" si="12"/>
        <v>insert into Venta values (264,1,8,5268,1020472148,to_date('2018-03-14' , 'yyyy-mm-dd'));</v>
      </c>
    </row>
    <row r="265" spans="1:7" x14ac:dyDescent="0.25">
      <c r="A265" s="8">
        <f t="shared" si="13"/>
        <v>265</v>
      </c>
      <c r="B265" s="8">
        <v>1</v>
      </c>
      <c r="C265" s="8">
        <v>9</v>
      </c>
      <c r="D265" s="8">
        <f t="shared" si="14"/>
        <v>5267</v>
      </c>
      <c r="E265">
        <v>1144140837</v>
      </c>
      <c r="F265" s="11" t="s">
        <v>18319</v>
      </c>
      <c r="G265" s="8" t="str">
        <f t="shared" si="12"/>
        <v>insert into Venta values (265,1,9,5267,1144140837,to_date('2018-03-14' , 'yyyy-mm-dd'));</v>
      </c>
    </row>
    <row r="266" spans="1:7" x14ac:dyDescent="0.25">
      <c r="A266" s="8">
        <f t="shared" si="13"/>
        <v>266</v>
      </c>
      <c r="B266" s="8">
        <v>1</v>
      </c>
      <c r="C266" s="8">
        <v>10</v>
      </c>
      <c r="D266" s="8">
        <f t="shared" si="14"/>
        <v>5266</v>
      </c>
      <c r="E266">
        <v>1128436681</v>
      </c>
      <c r="F266" s="11" t="s">
        <v>18319</v>
      </c>
      <c r="G266" s="8" t="str">
        <f t="shared" si="12"/>
        <v>insert into Venta values (266,1,10,5266,1128436681,to_date('2018-03-14' , 'yyyy-mm-dd'));</v>
      </c>
    </row>
    <row r="267" spans="1:7" x14ac:dyDescent="0.25">
      <c r="A267" s="8">
        <f t="shared" si="13"/>
        <v>267</v>
      </c>
      <c r="B267" s="8">
        <v>1</v>
      </c>
      <c r="C267" s="8">
        <v>11</v>
      </c>
      <c r="D267" s="8">
        <f t="shared" si="14"/>
        <v>5265</v>
      </c>
      <c r="E267">
        <v>11226080</v>
      </c>
      <c r="F267" s="11" t="s">
        <v>18319</v>
      </c>
      <c r="G267" s="8" t="str">
        <f t="shared" si="12"/>
        <v>insert into Venta values (267,1,11,5265,11226080,to_date('2018-03-14' , 'yyyy-mm-dd'));</v>
      </c>
    </row>
    <row r="268" spans="1:7" x14ac:dyDescent="0.25">
      <c r="A268" s="8">
        <f t="shared" si="13"/>
        <v>268</v>
      </c>
      <c r="B268" s="8">
        <v>1</v>
      </c>
      <c r="C268" s="8">
        <v>12</v>
      </c>
      <c r="D268" s="8">
        <f t="shared" si="14"/>
        <v>5264</v>
      </c>
      <c r="E268">
        <v>14696137</v>
      </c>
      <c r="F268" s="11" t="s">
        <v>18319</v>
      </c>
      <c r="G268" s="8" t="str">
        <f t="shared" si="12"/>
        <v>insert into Venta values (268,1,12,5264,14696137,to_date('2018-03-14' , 'yyyy-mm-dd'));</v>
      </c>
    </row>
    <row r="269" spans="1:7" x14ac:dyDescent="0.25">
      <c r="A269" s="8">
        <f t="shared" si="13"/>
        <v>269</v>
      </c>
      <c r="B269" s="8">
        <v>1</v>
      </c>
      <c r="C269" s="8">
        <v>13</v>
      </c>
      <c r="D269" s="8">
        <f t="shared" si="14"/>
        <v>5263</v>
      </c>
      <c r="E269">
        <v>20493754</v>
      </c>
      <c r="F269" s="11" t="s">
        <v>18319</v>
      </c>
      <c r="G269" s="8" t="str">
        <f t="shared" si="12"/>
        <v>insert into Venta values (269,1,13,5263,20493754,to_date('2018-03-14' , 'yyyy-mm-dd'));</v>
      </c>
    </row>
    <row r="270" spans="1:7" x14ac:dyDescent="0.25">
      <c r="A270" s="8">
        <f t="shared" si="13"/>
        <v>270</v>
      </c>
      <c r="B270" s="8">
        <v>1</v>
      </c>
      <c r="C270" s="8">
        <v>14</v>
      </c>
      <c r="D270" s="8">
        <f t="shared" si="14"/>
        <v>5262</v>
      </c>
      <c r="E270">
        <v>51865322</v>
      </c>
      <c r="F270" s="11" t="s">
        <v>18319</v>
      </c>
      <c r="G270" s="8" t="str">
        <f t="shared" si="12"/>
        <v>insert into Venta values (270,1,14,5262,51865322,to_date('2018-03-14' , 'yyyy-mm-dd'));</v>
      </c>
    </row>
    <row r="271" spans="1:7" x14ac:dyDescent="0.25">
      <c r="A271" s="8">
        <f t="shared" si="13"/>
        <v>271</v>
      </c>
      <c r="B271" s="8">
        <v>1</v>
      </c>
      <c r="C271" s="8">
        <v>15</v>
      </c>
      <c r="D271" s="8">
        <f t="shared" si="14"/>
        <v>5261</v>
      </c>
      <c r="E271">
        <v>52338717</v>
      </c>
      <c r="F271" s="11" t="s">
        <v>18319</v>
      </c>
      <c r="G271" s="8" t="str">
        <f t="shared" si="12"/>
        <v>insert into Venta values (271,1,15,5261,52338717,to_date('2018-03-14' , 'yyyy-mm-dd'));</v>
      </c>
    </row>
    <row r="272" spans="1:7" x14ac:dyDescent="0.25">
      <c r="A272" s="8">
        <f t="shared" si="13"/>
        <v>272</v>
      </c>
      <c r="B272" s="8">
        <v>1</v>
      </c>
      <c r="C272" s="8">
        <v>16</v>
      </c>
      <c r="D272" s="8">
        <f t="shared" si="14"/>
        <v>5260</v>
      </c>
      <c r="E272">
        <v>52445927</v>
      </c>
      <c r="F272" s="11" t="s">
        <v>18319</v>
      </c>
      <c r="G272" s="8" t="str">
        <f t="shared" si="12"/>
        <v>insert into Venta values (272,1,16,5260,52445927,to_date('2018-03-14' , 'yyyy-mm-dd'));</v>
      </c>
    </row>
    <row r="273" spans="1:7" x14ac:dyDescent="0.25">
      <c r="A273" s="8">
        <f t="shared" si="13"/>
        <v>273</v>
      </c>
      <c r="B273" s="8">
        <v>1</v>
      </c>
      <c r="C273" s="8">
        <v>17</v>
      </c>
      <c r="D273" s="8">
        <f t="shared" si="14"/>
        <v>5259</v>
      </c>
      <c r="E273">
        <v>52757433</v>
      </c>
      <c r="F273" s="11" t="s">
        <v>18319</v>
      </c>
      <c r="G273" s="8" t="str">
        <f t="shared" si="12"/>
        <v>insert into Venta values (273,1,17,5259,52757433,to_date('2018-03-14' , 'yyyy-mm-dd'));</v>
      </c>
    </row>
    <row r="274" spans="1:7" x14ac:dyDescent="0.25">
      <c r="A274" s="8">
        <f t="shared" si="13"/>
        <v>274</v>
      </c>
      <c r="B274" s="8">
        <v>1</v>
      </c>
      <c r="C274" s="8">
        <v>18</v>
      </c>
      <c r="D274" s="8">
        <f t="shared" si="14"/>
        <v>5258</v>
      </c>
      <c r="E274">
        <v>63492638</v>
      </c>
      <c r="F274" s="11" t="s">
        <v>18319</v>
      </c>
      <c r="G274" s="8" t="str">
        <f t="shared" si="12"/>
        <v>insert into Venta values (274,1,18,5258,63492638,to_date('2018-03-14' , 'yyyy-mm-dd'));</v>
      </c>
    </row>
    <row r="275" spans="1:7" x14ac:dyDescent="0.25">
      <c r="A275" s="8">
        <f t="shared" si="13"/>
        <v>275</v>
      </c>
      <c r="B275" s="8">
        <v>1</v>
      </c>
      <c r="C275" s="8">
        <v>19</v>
      </c>
      <c r="D275" s="8">
        <f t="shared" si="14"/>
        <v>5257</v>
      </c>
      <c r="E275">
        <v>79242320</v>
      </c>
      <c r="F275" s="11" t="s">
        <v>18319</v>
      </c>
      <c r="G275" s="8" t="str">
        <f t="shared" si="12"/>
        <v>insert into Venta values (275,1,19,5257,79242320,to_date('2018-03-14' , 'yyyy-mm-dd'));</v>
      </c>
    </row>
    <row r="276" spans="1:7" x14ac:dyDescent="0.25">
      <c r="A276" s="8">
        <f t="shared" si="13"/>
        <v>276</v>
      </c>
      <c r="B276" s="8">
        <v>1</v>
      </c>
      <c r="C276" s="8">
        <v>20</v>
      </c>
      <c r="D276" s="8">
        <f t="shared" si="14"/>
        <v>5256</v>
      </c>
      <c r="E276">
        <v>79649868</v>
      </c>
      <c r="F276" s="11" t="s">
        <v>18319</v>
      </c>
      <c r="G276" s="8" t="str">
        <f t="shared" si="12"/>
        <v>insert into Venta values (276,1,20,5256,79649868,to_date('2018-03-14' , 'yyyy-mm-dd'));</v>
      </c>
    </row>
    <row r="277" spans="1:7" x14ac:dyDescent="0.25">
      <c r="A277" s="8">
        <f t="shared" si="13"/>
        <v>277</v>
      </c>
      <c r="B277" s="8">
        <v>1</v>
      </c>
      <c r="C277" s="8">
        <v>21</v>
      </c>
      <c r="D277" s="8">
        <f t="shared" si="14"/>
        <v>5255</v>
      </c>
      <c r="E277">
        <v>80031775</v>
      </c>
      <c r="F277" s="11" t="s">
        <v>18319</v>
      </c>
      <c r="G277" s="8" t="str">
        <f t="shared" si="12"/>
        <v>insert into Venta values (277,1,21,5255,80031775,to_date('2018-03-14' , 'yyyy-mm-dd'));</v>
      </c>
    </row>
    <row r="278" spans="1:7" x14ac:dyDescent="0.25">
      <c r="A278" s="8">
        <f t="shared" si="13"/>
        <v>278</v>
      </c>
      <c r="B278" s="8">
        <v>1</v>
      </c>
      <c r="C278" s="8">
        <v>22</v>
      </c>
      <c r="D278" s="8">
        <f t="shared" si="14"/>
        <v>5254</v>
      </c>
      <c r="E278">
        <v>80758595</v>
      </c>
      <c r="F278" s="11" t="s">
        <v>18319</v>
      </c>
      <c r="G278" s="8" t="str">
        <f t="shared" si="12"/>
        <v>insert into Venta values (278,1,22,5254,80758595,to_date('2018-03-14' , 'yyyy-mm-dd'));</v>
      </c>
    </row>
    <row r="279" spans="1:7" x14ac:dyDescent="0.25">
      <c r="A279" s="8">
        <f t="shared" si="13"/>
        <v>279</v>
      </c>
      <c r="B279" s="8">
        <v>1</v>
      </c>
      <c r="C279" s="8">
        <v>23</v>
      </c>
      <c r="D279" s="8">
        <f t="shared" si="14"/>
        <v>5253</v>
      </c>
      <c r="E279">
        <v>80827374</v>
      </c>
      <c r="F279" s="11" t="s">
        <v>18319</v>
      </c>
      <c r="G279" s="8" t="str">
        <f t="shared" si="12"/>
        <v>insert into Venta values (279,1,23,5253,80827374,to_date('2018-03-14' , 'yyyy-mm-dd'));</v>
      </c>
    </row>
    <row r="280" spans="1:7" x14ac:dyDescent="0.25">
      <c r="A280" s="8">
        <f t="shared" si="13"/>
        <v>280</v>
      </c>
      <c r="B280" s="8">
        <v>1</v>
      </c>
      <c r="C280" s="8">
        <v>24</v>
      </c>
      <c r="D280" s="8">
        <f t="shared" si="14"/>
        <v>5252</v>
      </c>
      <c r="E280">
        <v>93155198</v>
      </c>
      <c r="F280" s="11" t="s">
        <v>18319</v>
      </c>
      <c r="G280" s="8" t="str">
        <f t="shared" si="12"/>
        <v>insert into Venta values (280,1,24,5252,93155198,to_date('2018-03-14' , 'yyyy-mm-dd'));</v>
      </c>
    </row>
    <row r="281" spans="1:7" x14ac:dyDescent="0.25">
      <c r="A281" s="8">
        <f t="shared" si="13"/>
        <v>281</v>
      </c>
      <c r="B281" s="8">
        <v>1</v>
      </c>
      <c r="C281" s="8">
        <v>25</v>
      </c>
      <c r="D281" s="8">
        <f t="shared" si="14"/>
        <v>5251</v>
      </c>
      <c r="E281">
        <v>1005891462</v>
      </c>
      <c r="F281" s="11" t="s">
        <v>18319</v>
      </c>
      <c r="G281" s="8" t="str">
        <f t="shared" si="12"/>
        <v>insert into Venta values (281,1,25,5251,1005891462,to_date('2018-03-14' , 'yyyy-mm-dd'));</v>
      </c>
    </row>
    <row r="282" spans="1:7" x14ac:dyDescent="0.25">
      <c r="A282" s="8">
        <f t="shared" si="13"/>
        <v>282</v>
      </c>
      <c r="B282" s="8">
        <v>1</v>
      </c>
      <c r="C282" s="8">
        <v>26</v>
      </c>
      <c r="D282" s="8">
        <f t="shared" si="14"/>
        <v>5250</v>
      </c>
      <c r="E282">
        <v>1010196096</v>
      </c>
      <c r="F282" s="11" t="s">
        <v>18319</v>
      </c>
      <c r="G282" s="8" t="str">
        <f t="shared" si="12"/>
        <v>insert into Venta values (282,1,26,5250,1010196096,to_date('2018-03-14' , 'yyyy-mm-dd'));</v>
      </c>
    </row>
    <row r="283" spans="1:7" x14ac:dyDescent="0.25">
      <c r="A283" s="8">
        <f t="shared" si="13"/>
        <v>283</v>
      </c>
      <c r="B283" s="8">
        <v>1</v>
      </c>
      <c r="C283" s="8">
        <v>27</v>
      </c>
      <c r="D283" s="8">
        <f t="shared" si="14"/>
        <v>5249</v>
      </c>
      <c r="E283">
        <v>1010229605</v>
      </c>
      <c r="F283" s="11" t="s">
        <v>18319</v>
      </c>
      <c r="G283" s="8" t="str">
        <f t="shared" si="12"/>
        <v>insert into Venta values (283,1,27,5249,1010229605,to_date('2018-03-14' , 'yyyy-mm-dd'));</v>
      </c>
    </row>
    <row r="284" spans="1:7" x14ac:dyDescent="0.25">
      <c r="A284" s="8">
        <f t="shared" si="13"/>
        <v>284</v>
      </c>
      <c r="B284" s="8">
        <v>1</v>
      </c>
      <c r="C284" s="8">
        <v>28</v>
      </c>
      <c r="D284" s="8">
        <f t="shared" si="14"/>
        <v>5248</v>
      </c>
      <c r="E284">
        <v>1014285745</v>
      </c>
      <c r="F284" s="11" t="s">
        <v>18319</v>
      </c>
      <c r="G284" s="8" t="str">
        <f t="shared" si="12"/>
        <v>insert into Venta values (284,1,28,5248,1014285745,to_date('2018-03-14' , 'yyyy-mm-dd'));</v>
      </c>
    </row>
    <row r="285" spans="1:7" x14ac:dyDescent="0.25">
      <c r="A285" s="8">
        <f t="shared" si="13"/>
        <v>285</v>
      </c>
      <c r="B285" s="8">
        <v>1</v>
      </c>
      <c r="C285" s="8">
        <v>29</v>
      </c>
      <c r="D285" s="8">
        <f t="shared" si="14"/>
        <v>5247</v>
      </c>
      <c r="E285">
        <v>1022349063</v>
      </c>
      <c r="F285" s="11" t="s">
        <v>18319</v>
      </c>
      <c r="G285" s="8" t="str">
        <f t="shared" si="12"/>
        <v>insert into Venta values (285,1,29,5247,1022349063,to_date('2018-03-14' , 'yyyy-mm-dd'));</v>
      </c>
    </row>
    <row r="286" spans="1:7" x14ac:dyDescent="0.25">
      <c r="A286" s="8">
        <f t="shared" si="13"/>
        <v>286</v>
      </c>
      <c r="B286" s="8">
        <v>1</v>
      </c>
      <c r="C286" s="8">
        <v>1</v>
      </c>
      <c r="D286" s="8">
        <f t="shared" si="14"/>
        <v>5246</v>
      </c>
      <c r="E286">
        <v>1026287617</v>
      </c>
      <c r="F286" s="11" t="s">
        <v>18319</v>
      </c>
      <c r="G286" s="8" t="str">
        <f t="shared" si="12"/>
        <v>insert into Venta values (286,1,1,5246,1026287617,to_date('2018-03-14' , 'yyyy-mm-dd'));</v>
      </c>
    </row>
    <row r="287" spans="1:7" x14ac:dyDescent="0.25">
      <c r="A287" s="8">
        <f t="shared" si="13"/>
        <v>287</v>
      </c>
      <c r="B287" s="8">
        <v>1</v>
      </c>
      <c r="C287" s="8">
        <v>2</v>
      </c>
      <c r="D287" s="8">
        <f t="shared" si="14"/>
        <v>5245</v>
      </c>
      <c r="E287">
        <v>1030556482</v>
      </c>
      <c r="F287" s="11" t="s">
        <v>18319</v>
      </c>
      <c r="G287" s="8" t="str">
        <f t="shared" si="12"/>
        <v>insert into Venta values (287,1,2,5245,1030556482,to_date('2018-03-14' , 'yyyy-mm-dd'));</v>
      </c>
    </row>
    <row r="288" spans="1:7" x14ac:dyDescent="0.25">
      <c r="A288" s="8">
        <f t="shared" si="13"/>
        <v>288</v>
      </c>
      <c r="B288" s="8">
        <v>1</v>
      </c>
      <c r="C288" s="8">
        <v>3</v>
      </c>
      <c r="D288" s="8">
        <f t="shared" si="14"/>
        <v>5244</v>
      </c>
      <c r="E288">
        <v>1032466902</v>
      </c>
      <c r="F288" s="11" t="s">
        <v>18319</v>
      </c>
      <c r="G288" s="8" t="str">
        <f t="shared" si="12"/>
        <v>insert into Venta values (288,1,3,5244,1032466902,to_date('2018-03-14' , 'yyyy-mm-dd'));</v>
      </c>
    </row>
    <row r="289" spans="1:7" x14ac:dyDescent="0.25">
      <c r="A289" s="8">
        <f t="shared" si="13"/>
        <v>289</v>
      </c>
      <c r="B289" s="8">
        <v>1</v>
      </c>
      <c r="C289" s="8">
        <v>4</v>
      </c>
      <c r="D289" s="8">
        <f t="shared" si="14"/>
        <v>5243</v>
      </c>
      <c r="E289">
        <v>1036668604</v>
      </c>
      <c r="F289" s="11" t="s">
        <v>18319</v>
      </c>
      <c r="G289" s="8" t="str">
        <f t="shared" si="12"/>
        <v>insert into Venta values (289,1,4,5243,1036668604,to_date('2018-03-14' , 'yyyy-mm-dd'));</v>
      </c>
    </row>
    <row r="290" spans="1:7" x14ac:dyDescent="0.25">
      <c r="A290" s="8">
        <f t="shared" si="13"/>
        <v>290</v>
      </c>
      <c r="B290" s="8">
        <v>1</v>
      </c>
      <c r="C290" s="8">
        <v>5</v>
      </c>
      <c r="D290" s="8">
        <f t="shared" si="14"/>
        <v>5242</v>
      </c>
      <c r="E290">
        <v>1040504519</v>
      </c>
      <c r="F290" s="11" t="s">
        <v>18319</v>
      </c>
      <c r="G290" s="8" t="str">
        <f t="shared" si="12"/>
        <v>insert into Venta values (290,1,5,5242,1040504519,to_date('2018-03-14' , 'yyyy-mm-dd'));</v>
      </c>
    </row>
    <row r="291" spans="1:7" x14ac:dyDescent="0.25">
      <c r="A291" s="8">
        <f t="shared" si="13"/>
        <v>291</v>
      </c>
      <c r="B291" s="8">
        <v>1</v>
      </c>
      <c r="C291" s="8">
        <v>6</v>
      </c>
      <c r="D291" s="8">
        <f t="shared" si="14"/>
        <v>5241</v>
      </c>
      <c r="E291">
        <v>1047383291</v>
      </c>
      <c r="F291" s="11" t="s">
        <v>18319</v>
      </c>
      <c r="G291" s="8" t="str">
        <f t="shared" si="12"/>
        <v>insert into Venta values (291,1,6,5241,1047383291,to_date('2018-03-14' , 'yyyy-mm-dd'));</v>
      </c>
    </row>
    <row r="292" spans="1:7" x14ac:dyDescent="0.25">
      <c r="A292" s="8">
        <f t="shared" si="13"/>
        <v>292</v>
      </c>
      <c r="B292" s="8">
        <v>1</v>
      </c>
      <c r="C292" s="8">
        <v>7</v>
      </c>
      <c r="D292" s="8">
        <f t="shared" si="14"/>
        <v>5240</v>
      </c>
      <c r="E292">
        <v>1047409905</v>
      </c>
      <c r="F292" s="11" t="s">
        <v>18319</v>
      </c>
      <c r="G292" s="8" t="str">
        <f t="shared" si="12"/>
        <v>insert into Venta values (292,1,7,5240,1047409905,to_date('2018-03-14' , 'yyyy-mm-dd'));</v>
      </c>
    </row>
    <row r="293" spans="1:7" x14ac:dyDescent="0.25">
      <c r="A293" s="8">
        <f t="shared" si="13"/>
        <v>293</v>
      </c>
      <c r="B293" s="8">
        <v>1</v>
      </c>
      <c r="C293" s="8">
        <v>8</v>
      </c>
      <c r="D293" s="8">
        <f t="shared" si="14"/>
        <v>5239</v>
      </c>
      <c r="E293">
        <v>1047450991</v>
      </c>
      <c r="F293" s="11" t="s">
        <v>18319</v>
      </c>
      <c r="G293" s="8" t="str">
        <f t="shared" si="12"/>
        <v>insert into Venta values (293,1,8,5239,1047450991,to_date('2018-03-14' , 'yyyy-mm-dd'));</v>
      </c>
    </row>
    <row r="294" spans="1:7" x14ac:dyDescent="0.25">
      <c r="A294" s="8">
        <f t="shared" si="13"/>
        <v>294</v>
      </c>
      <c r="B294" s="8">
        <v>1</v>
      </c>
      <c r="C294" s="8">
        <v>9</v>
      </c>
      <c r="D294" s="8">
        <f t="shared" si="14"/>
        <v>5238</v>
      </c>
      <c r="E294">
        <v>1050944687</v>
      </c>
      <c r="F294" s="11" t="s">
        <v>18319</v>
      </c>
      <c r="G294" s="8" t="str">
        <f t="shared" si="12"/>
        <v>insert into Venta values (294,1,9,5238,1050944687,to_date('2018-03-14' , 'yyyy-mm-dd'));</v>
      </c>
    </row>
    <row r="295" spans="1:7" x14ac:dyDescent="0.25">
      <c r="A295" s="8">
        <f t="shared" si="13"/>
        <v>295</v>
      </c>
      <c r="B295" s="8">
        <v>1</v>
      </c>
      <c r="C295" s="8">
        <v>10</v>
      </c>
      <c r="D295" s="8">
        <f t="shared" si="14"/>
        <v>5237</v>
      </c>
      <c r="E295">
        <v>1050958577</v>
      </c>
      <c r="F295" s="11" t="s">
        <v>18319</v>
      </c>
      <c r="G295" s="8" t="str">
        <f t="shared" si="12"/>
        <v>insert into Venta values (295,1,10,5237,1050958577,to_date('2018-03-14' , 'yyyy-mm-dd'));</v>
      </c>
    </row>
    <row r="296" spans="1:7" x14ac:dyDescent="0.25">
      <c r="A296" s="8">
        <f t="shared" si="13"/>
        <v>296</v>
      </c>
      <c r="B296" s="8">
        <v>1</v>
      </c>
      <c r="C296" s="8">
        <v>11</v>
      </c>
      <c r="D296" s="8">
        <f t="shared" si="14"/>
        <v>5236</v>
      </c>
      <c r="E296">
        <v>1056994199</v>
      </c>
      <c r="F296" s="11" t="s">
        <v>18319</v>
      </c>
      <c r="G296" s="8" t="str">
        <f t="shared" si="12"/>
        <v>insert into Venta values (296,1,11,5236,1056994199,to_date('2018-03-14' , 'yyyy-mm-dd'));</v>
      </c>
    </row>
    <row r="297" spans="1:7" x14ac:dyDescent="0.25">
      <c r="A297" s="8">
        <f t="shared" si="13"/>
        <v>297</v>
      </c>
      <c r="B297" s="8">
        <v>1</v>
      </c>
      <c r="C297" s="8">
        <v>12</v>
      </c>
      <c r="D297" s="8">
        <f t="shared" si="14"/>
        <v>5235</v>
      </c>
      <c r="E297">
        <v>1072643547</v>
      </c>
      <c r="F297" s="11" t="s">
        <v>18319</v>
      </c>
      <c r="G297" s="8" t="str">
        <f t="shared" si="12"/>
        <v>insert into Venta values (297,1,12,5235,1072643547,to_date('2018-03-14' , 'yyyy-mm-dd'));</v>
      </c>
    </row>
    <row r="298" spans="1:7" x14ac:dyDescent="0.25">
      <c r="A298" s="8">
        <f t="shared" si="13"/>
        <v>298</v>
      </c>
      <c r="B298" s="8">
        <v>1</v>
      </c>
      <c r="C298" s="8">
        <v>13</v>
      </c>
      <c r="D298" s="8">
        <f t="shared" si="14"/>
        <v>5234</v>
      </c>
      <c r="E298">
        <v>1093774642</v>
      </c>
      <c r="F298" s="11" t="s">
        <v>18319</v>
      </c>
      <c r="G298" s="8" t="str">
        <f t="shared" si="12"/>
        <v>insert into Venta values (298,1,13,5234,1093774642,to_date('2018-03-14' , 'yyyy-mm-dd'));</v>
      </c>
    </row>
    <row r="299" spans="1:7" x14ac:dyDescent="0.25">
      <c r="A299" s="8">
        <f t="shared" si="13"/>
        <v>299</v>
      </c>
      <c r="B299" s="8">
        <v>1</v>
      </c>
      <c r="C299" s="8">
        <v>14</v>
      </c>
      <c r="D299" s="8">
        <f t="shared" si="14"/>
        <v>5233</v>
      </c>
      <c r="E299">
        <v>1102805680</v>
      </c>
      <c r="F299" s="11" t="s">
        <v>18319</v>
      </c>
      <c r="G299" s="8" t="str">
        <f t="shared" si="12"/>
        <v>insert into Venta values (299,1,14,5233,1102805680,to_date('2018-03-14' , 'yyyy-mm-dd'));</v>
      </c>
    </row>
    <row r="300" spans="1:7" x14ac:dyDescent="0.25">
      <c r="A300" s="8">
        <f t="shared" si="13"/>
        <v>300</v>
      </c>
      <c r="B300" s="8">
        <v>1</v>
      </c>
      <c r="C300" s="8">
        <v>15</v>
      </c>
      <c r="D300" s="8">
        <f t="shared" si="14"/>
        <v>5232</v>
      </c>
      <c r="E300">
        <v>1113650480</v>
      </c>
      <c r="F300" s="11" t="s">
        <v>18319</v>
      </c>
      <c r="G300" s="8" t="str">
        <f t="shared" si="12"/>
        <v>insert into Venta values (300,1,15,5232,1113650480,to_date('2018-03-14' , 'yyyy-mm-dd'));</v>
      </c>
    </row>
    <row r="301" spans="1:7" x14ac:dyDescent="0.25">
      <c r="A301" s="8">
        <f t="shared" si="13"/>
        <v>301</v>
      </c>
      <c r="B301" s="8">
        <v>1</v>
      </c>
      <c r="C301" s="8">
        <v>16</v>
      </c>
      <c r="D301" s="8">
        <f t="shared" si="14"/>
        <v>5231</v>
      </c>
      <c r="E301">
        <v>1116436415</v>
      </c>
      <c r="F301" s="11" t="s">
        <v>18319</v>
      </c>
      <c r="G301" s="8" t="str">
        <f t="shared" si="12"/>
        <v>insert into Venta values (301,1,16,5231,1116436415,to_date('2018-03-14' , 'yyyy-mm-dd'));</v>
      </c>
    </row>
    <row r="302" spans="1:7" x14ac:dyDescent="0.25">
      <c r="A302" s="8">
        <f t="shared" si="13"/>
        <v>302</v>
      </c>
      <c r="B302" s="8">
        <v>1</v>
      </c>
      <c r="C302" s="8">
        <v>17</v>
      </c>
      <c r="D302" s="8">
        <f t="shared" si="14"/>
        <v>5230</v>
      </c>
      <c r="E302">
        <v>1143136612</v>
      </c>
      <c r="F302" s="11" t="s">
        <v>18319</v>
      </c>
      <c r="G302" s="8" t="str">
        <f t="shared" si="12"/>
        <v>insert into Venta values (302,1,17,5230,1143136612,to_date('2018-03-14' , 'yyyy-mm-dd'));</v>
      </c>
    </row>
    <row r="303" spans="1:7" x14ac:dyDescent="0.25">
      <c r="A303" s="8">
        <f t="shared" si="13"/>
        <v>303</v>
      </c>
      <c r="B303" s="8">
        <v>1</v>
      </c>
      <c r="C303" s="8">
        <v>18</v>
      </c>
      <c r="D303" s="8">
        <f t="shared" si="14"/>
        <v>5229</v>
      </c>
      <c r="E303">
        <v>1143332743</v>
      </c>
      <c r="F303" s="11" t="s">
        <v>18319</v>
      </c>
      <c r="G303" s="8" t="str">
        <f t="shared" si="12"/>
        <v>insert into Venta values (303,1,18,5229,1143332743,to_date('2018-03-14' , 'yyyy-mm-dd'));</v>
      </c>
    </row>
    <row r="304" spans="1:7" x14ac:dyDescent="0.25">
      <c r="A304" s="8">
        <f t="shared" si="13"/>
        <v>304</v>
      </c>
      <c r="B304" s="8">
        <v>1</v>
      </c>
      <c r="C304" s="8">
        <v>19</v>
      </c>
      <c r="D304" s="8">
        <f t="shared" si="14"/>
        <v>5228</v>
      </c>
      <c r="E304">
        <v>1143829672</v>
      </c>
      <c r="F304" s="11" t="s">
        <v>18319</v>
      </c>
      <c r="G304" s="8" t="str">
        <f t="shared" si="12"/>
        <v>insert into Venta values (304,1,19,5228,1143829672,to_date('2018-03-14' , 'yyyy-mm-dd'));</v>
      </c>
    </row>
    <row r="305" spans="1:7" x14ac:dyDescent="0.25">
      <c r="A305" s="8">
        <f t="shared" si="13"/>
        <v>305</v>
      </c>
      <c r="B305" s="8">
        <v>1</v>
      </c>
      <c r="C305" s="8">
        <v>20</v>
      </c>
      <c r="D305" s="8">
        <f t="shared" si="14"/>
        <v>5227</v>
      </c>
      <c r="E305">
        <v>1143933882</v>
      </c>
      <c r="F305" s="11" t="s">
        <v>18319</v>
      </c>
      <c r="G305" s="8" t="str">
        <f t="shared" si="12"/>
        <v>insert into Venta values (305,1,20,5227,1143933882,to_date('2018-03-14' , 'yyyy-mm-dd'));</v>
      </c>
    </row>
    <row r="306" spans="1:7" x14ac:dyDescent="0.25">
      <c r="A306" s="8">
        <f t="shared" si="13"/>
        <v>306</v>
      </c>
      <c r="B306" s="8">
        <v>1</v>
      </c>
      <c r="C306" s="8">
        <v>21</v>
      </c>
      <c r="D306" s="8">
        <f t="shared" si="14"/>
        <v>5226</v>
      </c>
      <c r="E306">
        <v>1196968962</v>
      </c>
      <c r="F306" s="11" t="s">
        <v>18319</v>
      </c>
      <c r="G306" s="8" t="str">
        <f t="shared" si="12"/>
        <v>insert into Venta values (306,1,21,5226,1196968962,to_date('2018-03-14' , 'yyyy-mm-dd'));</v>
      </c>
    </row>
    <row r="307" spans="1:7" x14ac:dyDescent="0.25">
      <c r="A307" s="8">
        <f t="shared" si="13"/>
        <v>307</v>
      </c>
      <c r="B307" s="8">
        <v>1</v>
      </c>
      <c r="C307" s="8">
        <v>22</v>
      </c>
      <c r="D307" s="8">
        <f t="shared" si="14"/>
        <v>5225</v>
      </c>
      <c r="E307">
        <v>1012422115</v>
      </c>
      <c r="F307" s="11" t="s">
        <v>18319</v>
      </c>
      <c r="G307" s="8" t="str">
        <f t="shared" si="12"/>
        <v>insert into Venta values (307,1,22,5225,1012422115,to_date('2018-03-14' , 'yyyy-mm-dd'));</v>
      </c>
    </row>
    <row r="308" spans="1:7" x14ac:dyDescent="0.25">
      <c r="A308" s="8">
        <f t="shared" si="13"/>
        <v>308</v>
      </c>
      <c r="B308" s="8">
        <v>1</v>
      </c>
      <c r="C308" s="8">
        <v>23</v>
      </c>
      <c r="D308" s="8">
        <f t="shared" si="14"/>
        <v>5224</v>
      </c>
      <c r="E308">
        <v>93438742</v>
      </c>
      <c r="F308" s="11" t="s">
        <v>18319</v>
      </c>
      <c r="G308" s="8" t="str">
        <f t="shared" si="12"/>
        <v>insert into Venta values (308,1,23,5224,93438742,to_date('2018-03-14' , 'yyyy-mm-dd'));</v>
      </c>
    </row>
    <row r="309" spans="1:7" x14ac:dyDescent="0.25">
      <c r="A309" s="8">
        <f t="shared" si="13"/>
        <v>309</v>
      </c>
      <c r="B309" s="8">
        <v>1</v>
      </c>
      <c r="C309" s="8">
        <v>24</v>
      </c>
      <c r="D309" s="8">
        <f t="shared" si="14"/>
        <v>5223</v>
      </c>
      <c r="E309">
        <v>1041230765</v>
      </c>
      <c r="F309" s="11" t="s">
        <v>18319</v>
      </c>
      <c r="G309" s="8" t="str">
        <f t="shared" si="12"/>
        <v>insert into Venta values (309,1,24,5223,1041230765,to_date('2018-03-14' , 'yyyy-mm-dd'));</v>
      </c>
    </row>
    <row r="310" spans="1:7" x14ac:dyDescent="0.25">
      <c r="A310" s="8">
        <f t="shared" si="13"/>
        <v>310</v>
      </c>
      <c r="B310" s="8">
        <v>1</v>
      </c>
      <c r="C310" s="8">
        <v>25</v>
      </c>
      <c r="D310" s="8">
        <f t="shared" si="14"/>
        <v>5222</v>
      </c>
      <c r="E310">
        <v>1024565423</v>
      </c>
      <c r="F310" s="11" t="s">
        <v>18319</v>
      </c>
      <c r="G310" s="8" t="str">
        <f t="shared" si="12"/>
        <v>insert into Venta values (310,1,25,5222,1024565423,to_date('2018-03-14' , 'yyyy-mm-dd'));</v>
      </c>
    </row>
    <row r="311" spans="1:7" x14ac:dyDescent="0.25">
      <c r="A311" s="8">
        <f t="shared" si="13"/>
        <v>311</v>
      </c>
      <c r="B311" s="8">
        <v>1</v>
      </c>
      <c r="C311" s="8">
        <v>26</v>
      </c>
      <c r="D311" s="8">
        <f t="shared" si="14"/>
        <v>5221</v>
      </c>
      <c r="E311">
        <v>52950584</v>
      </c>
      <c r="F311" s="11" t="s">
        <v>18319</v>
      </c>
      <c r="G311" s="8" t="str">
        <f t="shared" si="12"/>
        <v>insert into Venta values (311,1,26,5221,52950584,to_date('2018-03-14' , 'yyyy-mm-dd'));</v>
      </c>
    </row>
    <row r="312" spans="1:7" x14ac:dyDescent="0.25">
      <c r="A312" s="8">
        <f t="shared" si="13"/>
        <v>312</v>
      </c>
      <c r="B312" s="8">
        <v>1</v>
      </c>
      <c r="C312" s="8">
        <v>27</v>
      </c>
      <c r="D312" s="8">
        <f t="shared" si="14"/>
        <v>5220</v>
      </c>
      <c r="E312">
        <v>1121910658</v>
      </c>
      <c r="F312" s="11" t="s">
        <v>18319</v>
      </c>
      <c r="G312" s="8" t="str">
        <f t="shared" si="12"/>
        <v>insert into Venta values (312,1,27,5220,1121910658,to_date('2018-03-14' , 'yyyy-mm-dd'));</v>
      </c>
    </row>
    <row r="313" spans="1:7" x14ac:dyDescent="0.25">
      <c r="A313" s="8">
        <f t="shared" si="13"/>
        <v>313</v>
      </c>
      <c r="B313" s="8">
        <v>1</v>
      </c>
      <c r="C313" s="8">
        <v>28</v>
      </c>
      <c r="D313" s="8">
        <f t="shared" si="14"/>
        <v>5219</v>
      </c>
      <c r="E313">
        <v>1037588052</v>
      </c>
      <c r="F313" s="11" t="s">
        <v>18319</v>
      </c>
      <c r="G313" s="8" t="str">
        <f t="shared" si="12"/>
        <v>insert into Venta values (313,1,28,5219,1037588052,to_date('2018-03-14' , 'yyyy-mm-dd'));</v>
      </c>
    </row>
    <row r="314" spans="1:7" x14ac:dyDescent="0.25">
      <c r="A314" s="8">
        <f t="shared" si="13"/>
        <v>314</v>
      </c>
      <c r="B314" s="8">
        <v>1</v>
      </c>
      <c r="C314" s="8">
        <v>29</v>
      </c>
      <c r="D314" s="8">
        <f t="shared" si="14"/>
        <v>5218</v>
      </c>
      <c r="E314">
        <v>10742350</v>
      </c>
      <c r="F314" s="11" t="s">
        <v>18319</v>
      </c>
      <c r="G314" s="8" t="str">
        <f t="shared" si="12"/>
        <v>insert into Venta values (314,1,29,5218,10742350,to_date('2018-03-14' , 'yyyy-mm-dd'));</v>
      </c>
    </row>
    <row r="315" spans="1:7" x14ac:dyDescent="0.25">
      <c r="A315" s="8">
        <f t="shared" si="13"/>
        <v>315</v>
      </c>
      <c r="B315" s="8">
        <v>1</v>
      </c>
      <c r="C315" s="8">
        <v>30</v>
      </c>
      <c r="D315" s="8">
        <f t="shared" si="14"/>
        <v>5217</v>
      </c>
      <c r="E315">
        <v>1037594264</v>
      </c>
      <c r="F315" s="11" t="s">
        <v>18319</v>
      </c>
      <c r="G315" s="8" t="str">
        <f t="shared" si="12"/>
        <v>insert into Venta values (315,1,30,5217,1037594264,to_date('2018-03-14' , 'yyyy-mm-dd'));</v>
      </c>
    </row>
    <row r="316" spans="1:7" x14ac:dyDescent="0.25">
      <c r="A316" s="8">
        <f t="shared" si="13"/>
        <v>316</v>
      </c>
      <c r="B316" s="8">
        <v>1</v>
      </c>
      <c r="C316" s="8">
        <v>31</v>
      </c>
      <c r="D316" s="8">
        <f t="shared" si="14"/>
        <v>5216</v>
      </c>
      <c r="E316">
        <v>1143140668</v>
      </c>
      <c r="F316" s="11" t="s">
        <v>18319</v>
      </c>
      <c r="G316" s="8" t="str">
        <f t="shared" si="12"/>
        <v>insert into Venta values (316,1,31,5216,1143140668,to_date('2018-03-14' , 'yyyy-mm-dd'));</v>
      </c>
    </row>
    <row r="317" spans="1:7" x14ac:dyDescent="0.25">
      <c r="A317" s="8">
        <f t="shared" si="13"/>
        <v>317</v>
      </c>
      <c r="B317" s="8">
        <v>1</v>
      </c>
      <c r="C317" s="8">
        <v>32</v>
      </c>
      <c r="D317" s="8">
        <f t="shared" si="14"/>
        <v>5215</v>
      </c>
      <c r="E317">
        <v>1121923730</v>
      </c>
      <c r="F317" s="11" t="s">
        <v>18319</v>
      </c>
      <c r="G317" s="8" t="str">
        <f t="shared" si="12"/>
        <v>insert into Venta values (317,1,32,5215,1121923730,to_date('2018-03-14' , 'yyyy-mm-dd'));</v>
      </c>
    </row>
    <row r="318" spans="1:7" x14ac:dyDescent="0.25">
      <c r="A318" s="8">
        <f t="shared" si="13"/>
        <v>318</v>
      </c>
      <c r="B318" s="8">
        <v>1</v>
      </c>
      <c r="C318" s="8">
        <v>33</v>
      </c>
      <c r="D318" s="8">
        <f t="shared" si="14"/>
        <v>5214</v>
      </c>
      <c r="E318">
        <v>37948019</v>
      </c>
      <c r="F318" s="11" t="s">
        <v>18319</v>
      </c>
      <c r="G318" s="8" t="str">
        <f t="shared" si="12"/>
        <v>insert into Venta values (318,1,33,5214,37948019,to_date('2018-03-14' , 'yyyy-mm-dd'));</v>
      </c>
    </row>
    <row r="319" spans="1:7" x14ac:dyDescent="0.25">
      <c r="A319" s="8">
        <f t="shared" si="13"/>
        <v>319</v>
      </c>
      <c r="B319" s="8">
        <v>1</v>
      </c>
      <c r="C319" s="8">
        <v>1</v>
      </c>
      <c r="D319" s="8">
        <f t="shared" si="14"/>
        <v>5213</v>
      </c>
      <c r="E319">
        <v>37651807</v>
      </c>
      <c r="F319" s="11" t="s">
        <v>18319</v>
      </c>
      <c r="G319" s="8" t="str">
        <f t="shared" si="12"/>
        <v>insert into Venta values (319,1,1,5213,37651807,to_date('2018-03-14' , 'yyyy-mm-dd'));</v>
      </c>
    </row>
    <row r="320" spans="1:7" x14ac:dyDescent="0.25">
      <c r="A320" s="8">
        <f t="shared" si="13"/>
        <v>320</v>
      </c>
      <c r="B320" s="8">
        <v>1</v>
      </c>
      <c r="C320" s="8">
        <v>2</v>
      </c>
      <c r="D320" s="8">
        <f t="shared" si="14"/>
        <v>5212</v>
      </c>
      <c r="E320">
        <v>52507395</v>
      </c>
      <c r="F320" s="11" t="s">
        <v>18319</v>
      </c>
      <c r="G320" s="8" t="str">
        <f t="shared" si="12"/>
        <v>insert into Venta values (320,1,2,5212,52507395,to_date('2018-03-14' , 'yyyy-mm-dd'));</v>
      </c>
    </row>
    <row r="321" spans="1:7" x14ac:dyDescent="0.25">
      <c r="A321" s="8">
        <f t="shared" si="13"/>
        <v>321</v>
      </c>
      <c r="B321" s="8">
        <v>1</v>
      </c>
      <c r="C321" s="8">
        <v>3</v>
      </c>
      <c r="D321" s="8">
        <f t="shared" si="14"/>
        <v>5211</v>
      </c>
      <c r="E321">
        <v>1098768123</v>
      </c>
      <c r="F321" s="11" t="s">
        <v>18319</v>
      </c>
      <c r="G321" s="8" t="str">
        <f t="shared" si="12"/>
        <v>insert into Venta values (321,1,3,5211,1098768123,to_date('2018-03-14' , 'yyyy-mm-dd'));</v>
      </c>
    </row>
    <row r="322" spans="1:7" x14ac:dyDescent="0.25">
      <c r="A322" s="8">
        <f t="shared" si="13"/>
        <v>322</v>
      </c>
      <c r="B322" s="8">
        <v>1</v>
      </c>
      <c r="C322" s="8">
        <v>4</v>
      </c>
      <c r="D322" s="8">
        <f t="shared" si="14"/>
        <v>5210</v>
      </c>
      <c r="E322">
        <v>91517588</v>
      </c>
      <c r="F322" s="11" t="s">
        <v>18320</v>
      </c>
      <c r="G322" s="8" t="str">
        <f t="shared" ref="G322:G385" si="15">"insert into Venta values ("&amp;A322&amp;","&amp;B322&amp;","&amp;C322&amp;","&amp;D322&amp;","&amp;E322&amp;",to_date("&amp;"'"&amp;F322&amp;"' , 'yyyy-mm-dd'"&amp;"));"</f>
        <v>insert into Venta values (322,1,4,5210,91517588,to_date('2018-03-15' , 'yyyy-mm-dd'));</v>
      </c>
    </row>
    <row r="323" spans="1:7" x14ac:dyDescent="0.25">
      <c r="A323" s="8">
        <f t="shared" ref="A323:A386" si="16">+A322+1</f>
        <v>323</v>
      </c>
      <c r="B323" s="8">
        <v>1</v>
      </c>
      <c r="C323" s="8">
        <v>5</v>
      </c>
      <c r="D323" s="8">
        <f t="shared" ref="D323:D386" si="17">+D322-1</f>
        <v>5209</v>
      </c>
      <c r="E323">
        <v>1102371869</v>
      </c>
      <c r="F323" s="11" t="s">
        <v>18320</v>
      </c>
      <c r="G323" s="8" t="str">
        <f t="shared" si="15"/>
        <v>insert into Venta values (323,1,5,5209,1102371869,to_date('2018-03-15' , 'yyyy-mm-dd'));</v>
      </c>
    </row>
    <row r="324" spans="1:7" x14ac:dyDescent="0.25">
      <c r="A324" s="8">
        <f t="shared" si="16"/>
        <v>324</v>
      </c>
      <c r="B324" s="8">
        <v>1</v>
      </c>
      <c r="C324" s="8">
        <v>6</v>
      </c>
      <c r="D324" s="8">
        <f t="shared" si="17"/>
        <v>5208</v>
      </c>
      <c r="E324">
        <v>1040035462</v>
      </c>
      <c r="F324" s="11" t="s">
        <v>18320</v>
      </c>
      <c r="G324" s="8" t="str">
        <f t="shared" si="15"/>
        <v>insert into Venta values (324,1,6,5208,1040035462,to_date('2018-03-15' , 'yyyy-mm-dd'));</v>
      </c>
    </row>
    <row r="325" spans="1:7" x14ac:dyDescent="0.25">
      <c r="A325" s="8">
        <f t="shared" si="16"/>
        <v>325</v>
      </c>
      <c r="B325" s="8">
        <v>1</v>
      </c>
      <c r="C325" s="8">
        <v>7</v>
      </c>
      <c r="D325" s="8">
        <f t="shared" si="17"/>
        <v>5207</v>
      </c>
      <c r="E325">
        <v>1093226140</v>
      </c>
      <c r="F325" s="11" t="s">
        <v>18320</v>
      </c>
      <c r="G325" s="8" t="str">
        <f t="shared" si="15"/>
        <v>insert into Venta values (325,1,7,5207,1093226140,to_date('2018-03-15' , 'yyyy-mm-dd'));</v>
      </c>
    </row>
    <row r="326" spans="1:7" x14ac:dyDescent="0.25">
      <c r="A326" s="8">
        <f t="shared" si="16"/>
        <v>326</v>
      </c>
      <c r="B326" s="8">
        <v>1</v>
      </c>
      <c r="C326" s="8">
        <v>8</v>
      </c>
      <c r="D326" s="8">
        <f t="shared" si="17"/>
        <v>5206</v>
      </c>
      <c r="E326">
        <v>1038415509</v>
      </c>
      <c r="F326" s="11" t="s">
        <v>18320</v>
      </c>
      <c r="G326" s="8" t="str">
        <f t="shared" si="15"/>
        <v>insert into Venta values (326,1,8,5206,1038415509,to_date('2018-03-15' , 'yyyy-mm-dd'));</v>
      </c>
    </row>
    <row r="327" spans="1:7" x14ac:dyDescent="0.25">
      <c r="A327" s="8">
        <f t="shared" si="16"/>
        <v>327</v>
      </c>
      <c r="B327" s="8">
        <v>1</v>
      </c>
      <c r="C327" s="8">
        <v>9</v>
      </c>
      <c r="D327" s="8">
        <f t="shared" si="17"/>
        <v>5205</v>
      </c>
      <c r="E327">
        <v>46680484</v>
      </c>
      <c r="F327" s="11" t="s">
        <v>18320</v>
      </c>
      <c r="G327" s="8" t="str">
        <f t="shared" si="15"/>
        <v>insert into Venta values (327,1,9,5205,46680484,to_date('2018-03-15' , 'yyyy-mm-dd'));</v>
      </c>
    </row>
    <row r="328" spans="1:7" x14ac:dyDescent="0.25">
      <c r="A328" s="8">
        <f t="shared" si="16"/>
        <v>328</v>
      </c>
      <c r="B328" s="8">
        <v>1</v>
      </c>
      <c r="C328" s="8">
        <v>10</v>
      </c>
      <c r="D328" s="8">
        <f t="shared" si="17"/>
        <v>5204</v>
      </c>
      <c r="E328">
        <v>1082941253</v>
      </c>
      <c r="F328" s="11" t="s">
        <v>18320</v>
      </c>
      <c r="G328" s="8" t="str">
        <f t="shared" si="15"/>
        <v>insert into Venta values (328,1,10,5204,1082941253,to_date('2018-03-15' , 'yyyy-mm-dd'));</v>
      </c>
    </row>
    <row r="329" spans="1:7" x14ac:dyDescent="0.25">
      <c r="A329" s="8">
        <f t="shared" si="16"/>
        <v>329</v>
      </c>
      <c r="B329" s="8">
        <v>1</v>
      </c>
      <c r="C329" s="8">
        <v>11</v>
      </c>
      <c r="D329" s="8">
        <f t="shared" si="17"/>
        <v>5203</v>
      </c>
      <c r="E329">
        <v>1040737057</v>
      </c>
      <c r="F329" s="11" t="s">
        <v>18320</v>
      </c>
      <c r="G329" s="8" t="str">
        <f t="shared" si="15"/>
        <v>insert into Venta values (329,1,11,5203,1040737057,to_date('2018-03-15' , 'yyyy-mm-dd'));</v>
      </c>
    </row>
    <row r="330" spans="1:7" x14ac:dyDescent="0.25">
      <c r="A330" s="8">
        <f t="shared" si="16"/>
        <v>330</v>
      </c>
      <c r="B330" s="8">
        <v>1</v>
      </c>
      <c r="C330" s="8">
        <v>12</v>
      </c>
      <c r="D330" s="8">
        <f t="shared" si="17"/>
        <v>5202</v>
      </c>
      <c r="E330">
        <v>1037653625</v>
      </c>
      <c r="F330" s="11" t="s">
        <v>18320</v>
      </c>
      <c r="G330" s="8" t="str">
        <f t="shared" si="15"/>
        <v>insert into Venta values (330,1,12,5202,1037653625,to_date('2018-03-15' , 'yyyy-mm-dd'));</v>
      </c>
    </row>
    <row r="331" spans="1:7" x14ac:dyDescent="0.25">
      <c r="A331" s="8">
        <f t="shared" si="16"/>
        <v>331</v>
      </c>
      <c r="B331" s="8">
        <v>1</v>
      </c>
      <c r="C331" s="8">
        <v>13</v>
      </c>
      <c r="D331" s="8">
        <f t="shared" si="17"/>
        <v>5201</v>
      </c>
      <c r="E331">
        <v>1020453979</v>
      </c>
      <c r="F331" s="11" t="s">
        <v>18320</v>
      </c>
      <c r="G331" s="8" t="str">
        <f t="shared" si="15"/>
        <v>insert into Venta values (331,1,13,5201,1020453979,to_date('2018-03-15' , 'yyyy-mm-dd'));</v>
      </c>
    </row>
    <row r="332" spans="1:7" x14ac:dyDescent="0.25">
      <c r="A332" s="8">
        <f t="shared" si="16"/>
        <v>332</v>
      </c>
      <c r="B332" s="8">
        <v>1</v>
      </c>
      <c r="C332" s="8">
        <v>14</v>
      </c>
      <c r="D332" s="8">
        <f t="shared" si="17"/>
        <v>5200</v>
      </c>
      <c r="E332">
        <v>1098771612</v>
      </c>
      <c r="F332" s="11" t="s">
        <v>18320</v>
      </c>
      <c r="G332" s="8" t="str">
        <f t="shared" si="15"/>
        <v>insert into Venta values (332,1,14,5200,1098771612,to_date('2018-03-15' , 'yyyy-mm-dd'));</v>
      </c>
    </row>
    <row r="333" spans="1:7" x14ac:dyDescent="0.25">
      <c r="A333" s="8">
        <f t="shared" si="16"/>
        <v>333</v>
      </c>
      <c r="B333" s="8">
        <v>1</v>
      </c>
      <c r="C333" s="8">
        <v>15</v>
      </c>
      <c r="D333" s="8">
        <f t="shared" si="17"/>
        <v>5199</v>
      </c>
      <c r="E333">
        <v>39456031</v>
      </c>
      <c r="F333" s="11" t="s">
        <v>18320</v>
      </c>
      <c r="G333" s="8" t="str">
        <f t="shared" si="15"/>
        <v>insert into Venta values (333,1,15,5199,39456031,to_date('2018-03-15' , 'yyyy-mm-dd'));</v>
      </c>
    </row>
    <row r="334" spans="1:7" x14ac:dyDescent="0.25">
      <c r="A334" s="8">
        <f t="shared" si="16"/>
        <v>334</v>
      </c>
      <c r="B334" s="8">
        <v>1</v>
      </c>
      <c r="C334" s="8">
        <v>16</v>
      </c>
      <c r="D334" s="8">
        <f t="shared" si="17"/>
        <v>5198</v>
      </c>
      <c r="E334">
        <v>1090466091</v>
      </c>
      <c r="F334" s="11" t="s">
        <v>18320</v>
      </c>
      <c r="G334" s="8" t="str">
        <f t="shared" si="15"/>
        <v>insert into Venta values (334,1,16,5198,1090466091,to_date('2018-03-15' , 'yyyy-mm-dd'));</v>
      </c>
    </row>
    <row r="335" spans="1:7" x14ac:dyDescent="0.25">
      <c r="A335" s="8">
        <f t="shared" si="16"/>
        <v>335</v>
      </c>
      <c r="B335" s="8">
        <v>1</v>
      </c>
      <c r="C335" s="8">
        <v>17</v>
      </c>
      <c r="D335" s="8">
        <f t="shared" si="17"/>
        <v>5197</v>
      </c>
      <c r="E335">
        <v>92261702</v>
      </c>
      <c r="F335" s="11" t="s">
        <v>18320</v>
      </c>
      <c r="G335" s="8" t="str">
        <f t="shared" si="15"/>
        <v>insert into Venta values (335,1,17,5197,92261702,to_date('2018-03-15' , 'yyyy-mm-dd'));</v>
      </c>
    </row>
    <row r="336" spans="1:7" x14ac:dyDescent="0.25">
      <c r="A336" s="8">
        <f t="shared" si="16"/>
        <v>336</v>
      </c>
      <c r="B336" s="8">
        <v>1</v>
      </c>
      <c r="C336" s="8">
        <v>18</v>
      </c>
      <c r="D336" s="8">
        <f t="shared" si="17"/>
        <v>5196</v>
      </c>
      <c r="E336">
        <v>15922730</v>
      </c>
      <c r="F336" s="11" t="s">
        <v>18320</v>
      </c>
      <c r="G336" s="8" t="str">
        <f t="shared" si="15"/>
        <v>insert into Venta values (336,1,18,5196,15922730,to_date('2018-03-15' , 'yyyy-mm-dd'));</v>
      </c>
    </row>
    <row r="337" spans="1:7" x14ac:dyDescent="0.25">
      <c r="A337" s="8">
        <f t="shared" si="16"/>
        <v>337</v>
      </c>
      <c r="B337" s="8">
        <v>1</v>
      </c>
      <c r="C337" s="8">
        <v>19</v>
      </c>
      <c r="D337" s="8">
        <f t="shared" si="17"/>
        <v>5195</v>
      </c>
      <c r="E337">
        <v>1110569278</v>
      </c>
      <c r="F337" s="11" t="s">
        <v>18320</v>
      </c>
      <c r="G337" s="8" t="str">
        <f t="shared" si="15"/>
        <v>insert into Venta values (337,1,19,5195,1110569278,to_date('2018-03-15' , 'yyyy-mm-dd'));</v>
      </c>
    </row>
    <row r="338" spans="1:7" x14ac:dyDescent="0.25">
      <c r="A338" s="8">
        <f t="shared" si="16"/>
        <v>338</v>
      </c>
      <c r="B338" s="8">
        <v>1</v>
      </c>
      <c r="C338" s="8">
        <v>20</v>
      </c>
      <c r="D338" s="8">
        <f t="shared" si="17"/>
        <v>5194</v>
      </c>
      <c r="E338">
        <v>1026287234</v>
      </c>
      <c r="F338" s="11" t="s">
        <v>18320</v>
      </c>
      <c r="G338" s="8" t="str">
        <f t="shared" si="15"/>
        <v>insert into Venta values (338,1,20,5194,1026287234,to_date('2018-03-15' , 'yyyy-mm-dd'));</v>
      </c>
    </row>
    <row r="339" spans="1:7" x14ac:dyDescent="0.25">
      <c r="A339" s="8">
        <f t="shared" si="16"/>
        <v>339</v>
      </c>
      <c r="B339" s="8">
        <v>1</v>
      </c>
      <c r="C339" s="8">
        <v>21</v>
      </c>
      <c r="D339" s="8">
        <f t="shared" si="17"/>
        <v>5193</v>
      </c>
      <c r="E339">
        <v>1042445621</v>
      </c>
      <c r="F339" s="11" t="s">
        <v>18320</v>
      </c>
      <c r="G339" s="8" t="str">
        <f t="shared" si="15"/>
        <v>insert into Venta values (339,1,21,5193,1042445621,to_date('2018-03-15' , 'yyyy-mm-dd'));</v>
      </c>
    </row>
    <row r="340" spans="1:7" x14ac:dyDescent="0.25">
      <c r="A340" s="8">
        <f t="shared" si="16"/>
        <v>340</v>
      </c>
      <c r="B340" s="8">
        <v>1</v>
      </c>
      <c r="C340" s="8">
        <v>22</v>
      </c>
      <c r="D340" s="8">
        <f t="shared" si="17"/>
        <v>5192</v>
      </c>
      <c r="E340">
        <v>1083897210</v>
      </c>
      <c r="F340" s="11" t="s">
        <v>18320</v>
      </c>
      <c r="G340" s="8" t="str">
        <f t="shared" si="15"/>
        <v>insert into Venta values (340,1,22,5192,1083897210,to_date('2018-03-15' , 'yyyy-mm-dd'));</v>
      </c>
    </row>
    <row r="341" spans="1:7" x14ac:dyDescent="0.25">
      <c r="A341" s="8">
        <f t="shared" si="16"/>
        <v>341</v>
      </c>
      <c r="B341" s="8">
        <v>1</v>
      </c>
      <c r="C341" s="8">
        <v>23</v>
      </c>
      <c r="D341" s="8">
        <f t="shared" si="17"/>
        <v>5191</v>
      </c>
      <c r="E341">
        <v>1036940980</v>
      </c>
      <c r="F341" s="11" t="s">
        <v>18320</v>
      </c>
      <c r="G341" s="8" t="str">
        <f t="shared" si="15"/>
        <v>insert into Venta values (341,1,23,5191,1036940980,to_date('2018-03-15' , 'yyyy-mm-dd'));</v>
      </c>
    </row>
    <row r="342" spans="1:7" x14ac:dyDescent="0.25">
      <c r="A342" s="8">
        <f t="shared" si="16"/>
        <v>342</v>
      </c>
      <c r="B342" s="8">
        <v>1</v>
      </c>
      <c r="C342" s="8">
        <v>24</v>
      </c>
      <c r="D342" s="8">
        <f t="shared" si="17"/>
        <v>5190</v>
      </c>
      <c r="E342">
        <v>1056929097</v>
      </c>
      <c r="F342" s="11" t="s">
        <v>18320</v>
      </c>
      <c r="G342" s="8" t="str">
        <f t="shared" si="15"/>
        <v>insert into Venta values (342,1,24,5190,1056929097,to_date('2018-03-15' , 'yyyy-mm-dd'));</v>
      </c>
    </row>
    <row r="343" spans="1:7" x14ac:dyDescent="0.25">
      <c r="A343" s="8">
        <f t="shared" si="16"/>
        <v>343</v>
      </c>
      <c r="B343" s="8">
        <v>1</v>
      </c>
      <c r="C343" s="8">
        <v>25</v>
      </c>
      <c r="D343" s="8">
        <f t="shared" si="17"/>
        <v>5189</v>
      </c>
      <c r="E343">
        <v>1090462094</v>
      </c>
      <c r="F343" s="11" t="s">
        <v>18320</v>
      </c>
      <c r="G343" s="8" t="str">
        <f t="shared" si="15"/>
        <v>insert into Venta values (343,1,25,5189,1090462094,to_date('2018-03-15' , 'yyyy-mm-dd'));</v>
      </c>
    </row>
    <row r="344" spans="1:7" x14ac:dyDescent="0.25">
      <c r="A344" s="8">
        <f t="shared" si="16"/>
        <v>344</v>
      </c>
      <c r="B344" s="8">
        <v>1</v>
      </c>
      <c r="C344" s="8">
        <v>26</v>
      </c>
      <c r="D344" s="8">
        <f t="shared" si="17"/>
        <v>5188</v>
      </c>
      <c r="E344">
        <v>1071351864</v>
      </c>
      <c r="F344" s="11" t="s">
        <v>18320</v>
      </c>
      <c r="G344" s="8" t="str">
        <f t="shared" si="15"/>
        <v>insert into Venta values (344,1,26,5188,1071351864,to_date('2018-03-15' , 'yyyy-mm-dd'));</v>
      </c>
    </row>
    <row r="345" spans="1:7" x14ac:dyDescent="0.25">
      <c r="A345" s="8">
        <f t="shared" si="16"/>
        <v>345</v>
      </c>
      <c r="B345" s="8">
        <v>1</v>
      </c>
      <c r="C345" s="8">
        <v>27</v>
      </c>
      <c r="D345" s="8">
        <f t="shared" si="17"/>
        <v>5187</v>
      </c>
      <c r="E345">
        <v>8487841</v>
      </c>
      <c r="F345" s="11" t="s">
        <v>18320</v>
      </c>
      <c r="G345" s="8" t="str">
        <f t="shared" si="15"/>
        <v>insert into Venta values (345,1,27,5187,8487841,to_date('2018-03-15' , 'yyyy-mm-dd'));</v>
      </c>
    </row>
    <row r="346" spans="1:7" x14ac:dyDescent="0.25">
      <c r="A346" s="8">
        <f t="shared" si="16"/>
        <v>346</v>
      </c>
      <c r="B346" s="8">
        <v>1</v>
      </c>
      <c r="C346" s="8">
        <v>28</v>
      </c>
      <c r="D346" s="8">
        <f t="shared" si="17"/>
        <v>5186</v>
      </c>
      <c r="E346">
        <v>15265822</v>
      </c>
      <c r="F346" s="11" t="s">
        <v>18320</v>
      </c>
      <c r="G346" s="8" t="str">
        <f t="shared" si="15"/>
        <v>insert into Venta values (346,1,28,5186,15265822,to_date('2018-03-15' , 'yyyy-mm-dd'));</v>
      </c>
    </row>
    <row r="347" spans="1:7" x14ac:dyDescent="0.25">
      <c r="A347" s="8">
        <f t="shared" si="16"/>
        <v>347</v>
      </c>
      <c r="B347" s="8">
        <v>1</v>
      </c>
      <c r="C347" s="8">
        <v>29</v>
      </c>
      <c r="D347" s="8">
        <f t="shared" si="17"/>
        <v>5185</v>
      </c>
      <c r="E347">
        <v>9147958</v>
      </c>
      <c r="F347" s="11" t="s">
        <v>18320</v>
      </c>
      <c r="G347" s="8" t="str">
        <f t="shared" si="15"/>
        <v>insert into Venta values (347,1,29,5185,9147958,to_date('2018-03-15' , 'yyyy-mm-dd'));</v>
      </c>
    </row>
    <row r="348" spans="1:7" x14ac:dyDescent="0.25">
      <c r="A348" s="8">
        <f t="shared" si="16"/>
        <v>348</v>
      </c>
      <c r="B348" s="8">
        <v>1</v>
      </c>
      <c r="C348" s="8">
        <v>30</v>
      </c>
      <c r="D348" s="8">
        <f t="shared" si="17"/>
        <v>5184</v>
      </c>
      <c r="E348">
        <v>1071329742</v>
      </c>
      <c r="F348" s="11" t="s">
        <v>18320</v>
      </c>
      <c r="G348" s="8" t="str">
        <f t="shared" si="15"/>
        <v>insert into Venta values (348,1,30,5184,1071329742,to_date('2018-03-15' , 'yyyy-mm-dd'));</v>
      </c>
    </row>
    <row r="349" spans="1:7" x14ac:dyDescent="0.25">
      <c r="A349" s="8">
        <f t="shared" si="16"/>
        <v>349</v>
      </c>
      <c r="B349" s="8">
        <v>1</v>
      </c>
      <c r="C349" s="8">
        <v>31</v>
      </c>
      <c r="D349" s="8">
        <f t="shared" si="17"/>
        <v>5183</v>
      </c>
      <c r="E349">
        <v>1020823848</v>
      </c>
      <c r="F349" s="11" t="s">
        <v>18320</v>
      </c>
      <c r="G349" s="8" t="str">
        <f t="shared" si="15"/>
        <v>insert into Venta values (349,1,31,5183,1020823848,to_date('2018-03-15' , 'yyyy-mm-dd'));</v>
      </c>
    </row>
    <row r="350" spans="1:7" x14ac:dyDescent="0.25">
      <c r="A350" s="8">
        <f t="shared" si="16"/>
        <v>350</v>
      </c>
      <c r="B350" s="8">
        <v>1</v>
      </c>
      <c r="C350" s="8">
        <v>32</v>
      </c>
      <c r="D350" s="8">
        <f t="shared" si="17"/>
        <v>5182</v>
      </c>
      <c r="E350">
        <v>1075257599</v>
      </c>
      <c r="F350" s="11" t="s">
        <v>18320</v>
      </c>
      <c r="G350" s="8" t="str">
        <f t="shared" si="15"/>
        <v>insert into Venta values (350,1,32,5182,1075257599,to_date('2018-03-15' , 'yyyy-mm-dd'));</v>
      </c>
    </row>
    <row r="351" spans="1:7" x14ac:dyDescent="0.25">
      <c r="A351" s="8">
        <f t="shared" si="16"/>
        <v>351</v>
      </c>
      <c r="B351" s="8">
        <v>1</v>
      </c>
      <c r="C351" s="8">
        <v>33</v>
      </c>
      <c r="D351" s="8">
        <f t="shared" si="17"/>
        <v>5181</v>
      </c>
      <c r="E351">
        <v>1098783903</v>
      </c>
      <c r="F351" s="11" t="s">
        <v>18320</v>
      </c>
      <c r="G351" s="8" t="str">
        <f t="shared" si="15"/>
        <v>insert into Venta values (351,1,33,5181,1098783903,to_date('2018-03-15' , 'yyyy-mm-dd'));</v>
      </c>
    </row>
    <row r="352" spans="1:7" x14ac:dyDescent="0.25">
      <c r="A352" s="8">
        <f t="shared" si="16"/>
        <v>352</v>
      </c>
      <c r="B352" s="8">
        <v>1</v>
      </c>
      <c r="C352" s="8">
        <v>1</v>
      </c>
      <c r="D352" s="8">
        <f t="shared" si="17"/>
        <v>5180</v>
      </c>
      <c r="E352">
        <v>1126807309</v>
      </c>
      <c r="F352" s="11" t="s">
        <v>18320</v>
      </c>
      <c r="G352" s="8" t="str">
        <f t="shared" si="15"/>
        <v>insert into Venta values (352,1,1,5180,1126807309,to_date('2018-03-15' , 'yyyy-mm-dd'));</v>
      </c>
    </row>
    <row r="353" spans="1:7" x14ac:dyDescent="0.25">
      <c r="A353" s="8">
        <f t="shared" si="16"/>
        <v>353</v>
      </c>
      <c r="B353" s="8">
        <v>1</v>
      </c>
      <c r="C353" s="8">
        <v>2</v>
      </c>
      <c r="D353" s="8">
        <f t="shared" si="17"/>
        <v>5179</v>
      </c>
      <c r="E353">
        <v>1022994473</v>
      </c>
      <c r="F353" s="11" t="s">
        <v>18320</v>
      </c>
      <c r="G353" s="8" t="str">
        <f t="shared" si="15"/>
        <v>insert into Venta values (353,1,2,5179,1022994473,to_date('2018-03-15' , 'yyyy-mm-dd'));</v>
      </c>
    </row>
    <row r="354" spans="1:7" x14ac:dyDescent="0.25">
      <c r="A354" s="8">
        <f t="shared" si="16"/>
        <v>354</v>
      </c>
      <c r="B354" s="8">
        <v>1</v>
      </c>
      <c r="C354" s="8">
        <v>3</v>
      </c>
      <c r="D354" s="8">
        <f t="shared" si="17"/>
        <v>5178</v>
      </c>
      <c r="E354">
        <v>1098774925</v>
      </c>
      <c r="F354" s="11" t="s">
        <v>18320</v>
      </c>
      <c r="G354" s="8" t="str">
        <f t="shared" si="15"/>
        <v>insert into Venta values (354,1,3,5178,1098774925,to_date('2018-03-15' , 'yyyy-mm-dd'));</v>
      </c>
    </row>
    <row r="355" spans="1:7" x14ac:dyDescent="0.25">
      <c r="A355" s="8">
        <f t="shared" si="16"/>
        <v>355</v>
      </c>
      <c r="B355" s="8">
        <v>1</v>
      </c>
      <c r="C355" s="8">
        <v>4</v>
      </c>
      <c r="D355" s="8">
        <f t="shared" si="17"/>
        <v>5177</v>
      </c>
      <c r="E355">
        <v>1121916198</v>
      </c>
      <c r="F355" s="11" t="s">
        <v>18320</v>
      </c>
      <c r="G355" s="8" t="str">
        <f t="shared" si="15"/>
        <v>insert into Venta values (355,1,4,5177,1121916198,to_date('2018-03-15' , 'yyyy-mm-dd'));</v>
      </c>
    </row>
    <row r="356" spans="1:7" x14ac:dyDescent="0.25">
      <c r="A356" s="8">
        <f t="shared" si="16"/>
        <v>356</v>
      </c>
      <c r="B356" s="8">
        <v>1</v>
      </c>
      <c r="C356" s="8">
        <v>5</v>
      </c>
      <c r="D356" s="8">
        <f t="shared" si="17"/>
        <v>5176</v>
      </c>
      <c r="E356">
        <v>1081929175</v>
      </c>
      <c r="F356" s="11" t="s">
        <v>18320</v>
      </c>
      <c r="G356" s="8" t="str">
        <f t="shared" si="15"/>
        <v>insert into Venta values (356,1,5,5176,1081929175,to_date('2018-03-15' , 'yyyy-mm-dd'));</v>
      </c>
    </row>
    <row r="357" spans="1:7" x14ac:dyDescent="0.25">
      <c r="A357" s="8">
        <f t="shared" si="16"/>
        <v>357</v>
      </c>
      <c r="B357" s="8">
        <v>1</v>
      </c>
      <c r="C357" s="8">
        <v>6</v>
      </c>
      <c r="D357" s="8">
        <f t="shared" si="17"/>
        <v>5175</v>
      </c>
      <c r="E357">
        <v>1098766141</v>
      </c>
      <c r="F357" s="11" t="s">
        <v>18320</v>
      </c>
      <c r="G357" s="8" t="str">
        <f t="shared" si="15"/>
        <v>insert into Venta values (357,1,6,5175,1098766141,to_date('2018-03-15' , 'yyyy-mm-dd'));</v>
      </c>
    </row>
    <row r="358" spans="1:7" x14ac:dyDescent="0.25">
      <c r="A358" s="8">
        <f t="shared" si="16"/>
        <v>358</v>
      </c>
      <c r="B358" s="8">
        <v>1</v>
      </c>
      <c r="C358" s="8">
        <v>7</v>
      </c>
      <c r="D358" s="8">
        <f t="shared" si="17"/>
        <v>5174</v>
      </c>
      <c r="E358">
        <v>1015429105</v>
      </c>
      <c r="F358" s="11" t="s">
        <v>18320</v>
      </c>
      <c r="G358" s="8" t="str">
        <f t="shared" si="15"/>
        <v>insert into Venta values (358,1,7,5174,1015429105,to_date('2018-03-15' , 'yyyy-mm-dd'));</v>
      </c>
    </row>
    <row r="359" spans="1:7" x14ac:dyDescent="0.25">
      <c r="A359" s="8">
        <f t="shared" si="16"/>
        <v>359</v>
      </c>
      <c r="B359" s="8">
        <v>1</v>
      </c>
      <c r="C359" s="8">
        <v>8</v>
      </c>
      <c r="D359" s="8">
        <f t="shared" si="17"/>
        <v>5173</v>
      </c>
      <c r="E359">
        <v>52068479</v>
      </c>
      <c r="F359" s="11" t="s">
        <v>18320</v>
      </c>
      <c r="G359" s="8" t="str">
        <f t="shared" si="15"/>
        <v>insert into Venta values (359,1,8,5173,52068479,to_date('2018-03-15' , 'yyyy-mm-dd'));</v>
      </c>
    </row>
    <row r="360" spans="1:7" x14ac:dyDescent="0.25">
      <c r="A360" s="8">
        <f t="shared" si="16"/>
        <v>360</v>
      </c>
      <c r="B360" s="8">
        <v>1</v>
      </c>
      <c r="C360" s="8">
        <v>9</v>
      </c>
      <c r="D360" s="8">
        <f t="shared" si="17"/>
        <v>5172</v>
      </c>
      <c r="E360">
        <v>1080187286</v>
      </c>
      <c r="F360" s="11" t="s">
        <v>18320</v>
      </c>
      <c r="G360" s="8" t="str">
        <f t="shared" si="15"/>
        <v>insert into Venta values (360,1,9,5172,1080187286,to_date('2018-03-15' , 'yyyy-mm-dd'));</v>
      </c>
    </row>
    <row r="361" spans="1:7" x14ac:dyDescent="0.25">
      <c r="A361" s="8">
        <f t="shared" si="16"/>
        <v>361</v>
      </c>
      <c r="B361" s="8">
        <v>1</v>
      </c>
      <c r="C361" s="8">
        <v>10</v>
      </c>
      <c r="D361" s="8">
        <f t="shared" si="17"/>
        <v>5171</v>
      </c>
      <c r="E361">
        <v>80129162</v>
      </c>
      <c r="F361" s="11" t="s">
        <v>18320</v>
      </c>
      <c r="G361" s="8" t="str">
        <f t="shared" si="15"/>
        <v>insert into Venta values (361,1,10,5171,80129162,to_date('2018-03-15' , 'yyyy-mm-dd'));</v>
      </c>
    </row>
    <row r="362" spans="1:7" x14ac:dyDescent="0.25">
      <c r="A362" s="8">
        <f t="shared" si="16"/>
        <v>362</v>
      </c>
      <c r="B362" s="8">
        <v>1</v>
      </c>
      <c r="C362" s="8">
        <v>11</v>
      </c>
      <c r="D362" s="8">
        <f t="shared" si="17"/>
        <v>5170</v>
      </c>
      <c r="E362">
        <v>1050955342</v>
      </c>
      <c r="F362" s="11" t="s">
        <v>18320</v>
      </c>
      <c r="G362" s="8" t="str">
        <f t="shared" si="15"/>
        <v>insert into Venta values (362,1,11,5170,1050955342,to_date('2018-03-15' , 'yyyy-mm-dd'));</v>
      </c>
    </row>
    <row r="363" spans="1:7" x14ac:dyDescent="0.25">
      <c r="A363" s="8">
        <f t="shared" si="16"/>
        <v>363</v>
      </c>
      <c r="B363" s="8">
        <v>1</v>
      </c>
      <c r="C363" s="8">
        <v>12</v>
      </c>
      <c r="D363" s="8">
        <f t="shared" si="17"/>
        <v>5169</v>
      </c>
      <c r="E363">
        <v>80248103</v>
      </c>
      <c r="F363" s="11" t="s">
        <v>18320</v>
      </c>
      <c r="G363" s="8" t="str">
        <f t="shared" si="15"/>
        <v>insert into Venta values (363,1,12,5169,80248103,to_date('2018-03-15' , 'yyyy-mm-dd'));</v>
      </c>
    </row>
    <row r="364" spans="1:7" x14ac:dyDescent="0.25">
      <c r="A364" s="8">
        <f t="shared" si="16"/>
        <v>364</v>
      </c>
      <c r="B364" s="8">
        <v>1</v>
      </c>
      <c r="C364" s="8">
        <v>13</v>
      </c>
      <c r="D364" s="8">
        <f t="shared" si="17"/>
        <v>5168</v>
      </c>
      <c r="E364">
        <v>1143984676</v>
      </c>
      <c r="F364" s="11" t="s">
        <v>18320</v>
      </c>
      <c r="G364" s="8" t="str">
        <f t="shared" si="15"/>
        <v>insert into Venta values (364,1,13,5168,1143984676,to_date('2018-03-15' , 'yyyy-mm-dd'));</v>
      </c>
    </row>
    <row r="365" spans="1:7" x14ac:dyDescent="0.25">
      <c r="A365" s="8">
        <f t="shared" si="16"/>
        <v>365</v>
      </c>
      <c r="B365" s="8">
        <v>1</v>
      </c>
      <c r="C365" s="8">
        <v>14</v>
      </c>
      <c r="D365" s="8">
        <f t="shared" si="17"/>
        <v>5167</v>
      </c>
      <c r="E365">
        <v>1121930804</v>
      </c>
      <c r="F365" s="11" t="s">
        <v>18320</v>
      </c>
      <c r="G365" s="8" t="str">
        <f t="shared" si="15"/>
        <v>insert into Venta values (365,1,14,5167,1121930804,to_date('2018-03-15' , 'yyyy-mm-dd'));</v>
      </c>
    </row>
    <row r="366" spans="1:7" x14ac:dyDescent="0.25">
      <c r="A366" s="8">
        <f t="shared" si="16"/>
        <v>366</v>
      </c>
      <c r="B366" s="8">
        <v>1</v>
      </c>
      <c r="C366" s="8">
        <v>15</v>
      </c>
      <c r="D366" s="8">
        <f t="shared" si="17"/>
        <v>5166</v>
      </c>
      <c r="E366">
        <v>1019096761</v>
      </c>
      <c r="F366" s="11" t="s">
        <v>18320</v>
      </c>
      <c r="G366" s="8" t="str">
        <f t="shared" si="15"/>
        <v>insert into Venta values (366,1,15,5166,1019096761,to_date('2018-03-15' , 'yyyy-mm-dd'));</v>
      </c>
    </row>
    <row r="367" spans="1:7" x14ac:dyDescent="0.25">
      <c r="A367" s="8">
        <f t="shared" si="16"/>
        <v>367</v>
      </c>
      <c r="B367" s="8">
        <v>1</v>
      </c>
      <c r="C367" s="8">
        <v>16</v>
      </c>
      <c r="D367" s="8">
        <f t="shared" si="17"/>
        <v>5165</v>
      </c>
      <c r="E367">
        <v>1028187456</v>
      </c>
      <c r="F367" s="11" t="s">
        <v>18320</v>
      </c>
      <c r="G367" s="8" t="str">
        <f t="shared" si="15"/>
        <v>insert into Venta values (367,1,16,5165,1028187456,to_date('2018-03-15' , 'yyyy-mm-dd'));</v>
      </c>
    </row>
    <row r="368" spans="1:7" x14ac:dyDescent="0.25">
      <c r="A368" s="8">
        <f t="shared" si="16"/>
        <v>368</v>
      </c>
      <c r="B368" s="8">
        <v>1</v>
      </c>
      <c r="C368" s="8">
        <v>17</v>
      </c>
      <c r="D368" s="8">
        <f t="shared" si="17"/>
        <v>5164</v>
      </c>
      <c r="E368">
        <v>1024565240</v>
      </c>
      <c r="F368" s="11" t="s">
        <v>18320</v>
      </c>
      <c r="G368" s="8" t="str">
        <f t="shared" si="15"/>
        <v>insert into Venta values (368,1,17,5164,1024565240,to_date('2018-03-15' , 'yyyy-mm-dd'));</v>
      </c>
    </row>
    <row r="369" spans="1:7" x14ac:dyDescent="0.25">
      <c r="A369" s="8">
        <f t="shared" si="16"/>
        <v>369</v>
      </c>
      <c r="B369" s="8">
        <v>1</v>
      </c>
      <c r="C369" s="8">
        <v>18</v>
      </c>
      <c r="D369" s="8">
        <f t="shared" si="17"/>
        <v>5163</v>
      </c>
      <c r="E369">
        <v>72271543</v>
      </c>
      <c r="F369" s="11" t="s">
        <v>18320</v>
      </c>
      <c r="G369" s="8" t="str">
        <f t="shared" si="15"/>
        <v>insert into Venta values (369,1,18,5163,72271543,to_date('2018-03-15' , 'yyyy-mm-dd'));</v>
      </c>
    </row>
    <row r="370" spans="1:7" x14ac:dyDescent="0.25">
      <c r="A370" s="8">
        <f t="shared" si="16"/>
        <v>370</v>
      </c>
      <c r="B370" s="8">
        <v>1</v>
      </c>
      <c r="C370" s="8">
        <v>19</v>
      </c>
      <c r="D370" s="8">
        <f t="shared" si="17"/>
        <v>5162</v>
      </c>
      <c r="E370">
        <v>75057119</v>
      </c>
      <c r="F370" s="11" t="s">
        <v>18320</v>
      </c>
      <c r="G370" s="8" t="str">
        <f t="shared" si="15"/>
        <v>insert into Venta values (370,1,19,5162,75057119,to_date('2018-03-15' , 'yyyy-mm-dd'));</v>
      </c>
    </row>
    <row r="371" spans="1:7" x14ac:dyDescent="0.25">
      <c r="A371" s="8">
        <f t="shared" si="16"/>
        <v>371</v>
      </c>
      <c r="B371" s="8">
        <v>1</v>
      </c>
      <c r="C371" s="8">
        <v>20</v>
      </c>
      <c r="D371" s="8">
        <f t="shared" si="17"/>
        <v>5161</v>
      </c>
      <c r="E371">
        <v>1041202990</v>
      </c>
      <c r="F371" s="11" t="s">
        <v>18320</v>
      </c>
      <c r="G371" s="8" t="str">
        <f t="shared" si="15"/>
        <v>insert into Venta values (371,1,20,5161,1041202990,to_date('2018-03-15' , 'yyyy-mm-dd'));</v>
      </c>
    </row>
    <row r="372" spans="1:7" x14ac:dyDescent="0.25">
      <c r="A372" s="8">
        <f t="shared" si="16"/>
        <v>372</v>
      </c>
      <c r="B372" s="8">
        <v>1</v>
      </c>
      <c r="C372" s="8">
        <v>21</v>
      </c>
      <c r="D372" s="8">
        <f t="shared" si="17"/>
        <v>5160</v>
      </c>
      <c r="E372">
        <v>1079409528</v>
      </c>
      <c r="F372" s="11" t="s">
        <v>18320</v>
      </c>
      <c r="G372" s="8" t="str">
        <f t="shared" si="15"/>
        <v>insert into Venta values (372,1,21,5160,1079409528,to_date('2018-03-15' , 'yyyy-mm-dd'));</v>
      </c>
    </row>
    <row r="373" spans="1:7" x14ac:dyDescent="0.25">
      <c r="A373" s="8">
        <f t="shared" si="16"/>
        <v>373</v>
      </c>
      <c r="B373" s="8">
        <v>1</v>
      </c>
      <c r="C373" s="8">
        <v>22</v>
      </c>
      <c r="D373" s="8">
        <f t="shared" si="17"/>
        <v>5159</v>
      </c>
      <c r="E373">
        <v>1047392266</v>
      </c>
      <c r="F373" s="11" t="s">
        <v>18320</v>
      </c>
      <c r="G373" s="8" t="str">
        <f t="shared" si="15"/>
        <v>insert into Venta values (373,1,22,5159,1047392266,to_date('2018-03-15' , 'yyyy-mm-dd'));</v>
      </c>
    </row>
    <row r="374" spans="1:7" x14ac:dyDescent="0.25">
      <c r="A374" s="8">
        <f t="shared" si="16"/>
        <v>374</v>
      </c>
      <c r="B374" s="8">
        <v>1</v>
      </c>
      <c r="C374" s="8">
        <v>23</v>
      </c>
      <c r="D374" s="8">
        <f t="shared" si="17"/>
        <v>5158</v>
      </c>
      <c r="E374">
        <v>1024475462</v>
      </c>
      <c r="F374" s="11" t="s">
        <v>18320</v>
      </c>
      <c r="G374" s="8" t="str">
        <f t="shared" si="15"/>
        <v>insert into Venta values (374,1,23,5158,1024475462,to_date('2018-03-15' , 'yyyy-mm-dd'));</v>
      </c>
    </row>
    <row r="375" spans="1:7" x14ac:dyDescent="0.25">
      <c r="A375" s="8">
        <f t="shared" si="16"/>
        <v>375</v>
      </c>
      <c r="B375" s="8">
        <v>1</v>
      </c>
      <c r="C375" s="8">
        <v>24</v>
      </c>
      <c r="D375" s="8">
        <f t="shared" si="17"/>
        <v>5157</v>
      </c>
      <c r="E375">
        <v>1073694371</v>
      </c>
      <c r="F375" s="11" t="s">
        <v>18320</v>
      </c>
      <c r="G375" s="8" t="str">
        <f t="shared" si="15"/>
        <v>insert into Venta values (375,1,24,5157,1073694371,to_date('2018-03-15' , 'yyyy-mm-dd'));</v>
      </c>
    </row>
    <row r="376" spans="1:7" x14ac:dyDescent="0.25">
      <c r="A376" s="8">
        <f t="shared" si="16"/>
        <v>376</v>
      </c>
      <c r="B376" s="8">
        <v>1</v>
      </c>
      <c r="C376" s="8">
        <v>25</v>
      </c>
      <c r="D376" s="8">
        <f t="shared" si="17"/>
        <v>5156</v>
      </c>
      <c r="E376">
        <v>1024576182</v>
      </c>
      <c r="F376" s="11" t="s">
        <v>18320</v>
      </c>
      <c r="G376" s="8" t="str">
        <f t="shared" si="15"/>
        <v>insert into Venta values (376,1,25,5156,1024576182,to_date('2018-03-15' , 'yyyy-mm-dd'));</v>
      </c>
    </row>
    <row r="377" spans="1:7" x14ac:dyDescent="0.25">
      <c r="A377" s="8">
        <f t="shared" si="16"/>
        <v>377</v>
      </c>
      <c r="B377" s="8">
        <v>1</v>
      </c>
      <c r="C377" s="8">
        <v>26</v>
      </c>
      <c r="D377" s="8">
        <f t="shared" si="17"/>
        <v>5155</v>
      </c>
      <c r="E377">
        <v>1030640167</v>
      </c>
      <c r="F377" s="11" t="s">
        <v>18320</v>
      </c>
      <c r="G377" s="8" t="str">
        <f t="shared" si="15"/>
        <v>insert into Venta values (377,1,26,5155,1030640167,to_date('2018-03-15' , 'yyyy-mm-dd'));</v>
      </c>
    </row>
    <row r="378" spans="1:7" x14ac:dyDescent="0.25">
      <c r="A378" s="8">
        <f t="shared" si="16"/>
        <v>378</v>
      </c>
      <c r="B378" s="8">
        <v>1</v>
      </c>
      <c r="C378" s="8">
        <v>27</v>
      </c>
      <c r="D378" s="8">
        <f t="shared" si="17"/>
        <v>5154</v>
      </c>
      <c r="E378">
        <v>1098768193</v>
      </c>
      <c r="F378" s="11" t="s">
        <v>18320</v>
      </c>
      <c r="G378" s="8" t="str">
        <f t="shared" si="15"/>
        <v>insert into Venta values (378,1,27,5154,1098768193,to_date('2018-03-15' , 'yyyy-mm-dd'));</v>
      </c>
    </row>
    <row r="379" spans="1:7" x14ac:dyDescent="0.25">
      <c r="A379" s="8">
        <f t="shared" si="16"/>
        <v>379</v>
      </c>
      <c r="B379" s="8">
        <v>1</v>
      </c>
      <c r="C379" s="8">
        <v>28</v>
      </c>
      <c r="D379" s="8">
        <f t="shared" si="17"/>
        <v>5153</v>
      </c>
      <c r="E379">
        <v>1036619335</v>
      </c>
      <c r="F379" s="11" t="s">
        <v>18320</v>
      </c>
      <c r="G379" s="8" t="str">
        <f t="shared" si="15"/>
        <v>insert into Venta values (379,1,28,5153,1036619335,to_date('2018-03-15' , 'yyyy-mm-dd'));</v>
      </c>
    </row>
    <row r="380" spans="1:7" x14ac:dyDescent="0.25">
      <c r="A380" s="8">
        <f t="shared" si="16"/>
        <v>380</v>
      </c>
      <c r="B380" s="8">
        <v>1</v>
      </c>
      <c r="C380" s="8">
        <v>29</v>
      </c>
      <c r="D380" s="8">
        <f t="shared" si="17"/>
        <v>5152</v>
      </c>
      <c r="E380">
        <v>1098787755</v>
      </c>
      <c r="F380" s="11" t="s">
        <v>18320</v>
      </c>
      <c r="G380" s="8" t="str">
        <f t="shared" si="15"/>
        <v>insert into Venta values (380,1,29,5152,1098787755,to_date('2018-03-15' , 'yyyy-mm-dd'));</v>
      </c>
    </row>
    <row r="381" spans="1:7" x14ac:dyDescent="0.25">
      <c r="A381" s="8">
        <f t="shared" si="16"/>
        <v>381</v>
      </c>
      <c r="B381" s="8">
        <v>1</v>
      </c>
      <c r="C381" s="8">
        <v>1</v>
      </c>
      <c r="D381" s="8">
        <f t="shared" si="17"/>
        <v>5151</v>
      </c>
      <c r="E381">
        <v>1017167139</v>
      </c>
      <c r="F381" s="11" t="s">
        <v>18320</v>
      </c>
      <c r="G381" s="8" t="str">
        <f t="shared" si="15"/>
        <v>insert into Venta values (381,1,1,5151,1017167139,to_date('2018-03-15' , 'yyyy-mm-dd'));</v>
      </c>
    </row>
    <row r="382" spans="1:7" x14ac:dyDescent="0.25">
      <c r="A382" s="8">
        <f t="shared" si="16"/>
        <v>382</v>
      </c>
      <c r="B382" s="8">
        <v>1</v>
      </c>
      <c r="C382" s="8">
        <v>2</v>
      </c>
      <c r="D382" s="8">
        <f t="shared" si="17"/>
        <v>5150</v>
      </c>
      <c r="E382">
        <v>1016093178</v>
      </c>
      <c r="F382" s="11" t="s">
        <v>18320</v>
      </c>
      <c r="G382" s="8" t="str">
        <f t="shared" si="15"/>
        <v>insert into Venta values (382,1,2,5150,1016093178,to_date('2018-03-15' , 'yyyy-mm-dd'));</v>
      </c>
    </row>
    <row r="383" spans="1:7" x14ac:dyDescent="0.25">
      <c r="A383" s="8">
        <f t="shared" si="16"/>
        <v>383</v>
      </c>
      <c r="B383" s="8">
        <v>1</v>
      </c>
      <c r="C383" s="8">
        <v>3</v>
      </c>
      <c r="D383" s="8">
        <f t="shared" si="17"/>
        <v>5149</v>
      </c>
      <c r="E383">
        <v>1128276231</v>
      </c>
      <c r="F383" s="11" t="s">
        <v>18320</v>
      </c>
      <c r="G383" s="8" t="str">
        <f t="shared" si="15"/>
        <v>insert into Venta values (383,1,3,5149,1128276231,to_date('2018-03-15' , 'yyyy-mm-dd'));</v>
      </c>
    </row>
    <row r="384" spans="1:7" x14ac:dyDescent="0.25">
      <c r="A384" s="8">
        <f t="shared" si="16"/>
        <v>384</v>
      </c>
      <c r="B384" s="8">
        <v>1</v>
      </c>
      <c r="C384" s="8">
        <v>4</v>
      </c>
      <c r="D384" s="8">
        <f t="shared" si="17"/>
        <v>5148</v>
      </c>
      <c r="E384">
        <v>1072668453</v>
      </c>
      <c r="F384" s="11" t="s">
        <v>18320</v>
      </c>
      <c r="G384" s="8" t="str">
        <f t="shared" si="15"/>
        <v>insert into Venta values (384,1,4,5148,1072668453,to_date('2018-03-15' , 'yyyy-mm-dd'));</v>
      </c>
    </row>
    <row r="385" spans="1:7" x14ac:dyDescent="0.25">
      <c r="A385" s="8">
        <f t="shared" si="16"/>
        <v>385</v>
      </c>
      <c r="B385" s="8">
        <v>1</v>
      </c>
      <c r="C385" s="8">
        <v>5</v>
      </c>
      <c r="D385" s="8">
        <f t="shared" si="17"/>
        <v>5147</v>
      </c>
      <c r="E385">
        <v>1010193095</v>
      </c>
      <c r="F385" s="11" t="s">
        <v>18320</v>
      </c>
      <c r="G385" s="8" t="str">
        <f t="shared" si="15"/>
        <v>insert into Venta values (385,1,5,5147,1010193095,to_date('2018-03-15' , 'yyyy-mm-dd'));</v>
      </c>
    </row>
    <row r="386" spans="1:7" x14ac:dyDescent="0.25">
      <c r="A386" s="8">
        <f t="shared" si="16"/>
        <v>386</v>
      </c>
      <c r="B386" s="8">
        <v>1</v>
      </c>
      <c r="C386" s="8">
        <v>6</v>
      </c>
      <c r="D386" s="8">
        <f t="shared" si="17"/>
        <v>5146</v>
      </c>
      <c r="E386">
        <v>1098101071</v>
      </c>
      <c r="F386" s="11" t="s">
        <v>18320</v>
      </c>
      <c r="G386" s="8" t="str">
        <f t="shared" ref="G386:G449" si="18">"insert into Venta values ("&amp;A386&amp;","&amp;B386&amp;","&amp;C386&amp;","&amp;D386&amp;","&amp;E386&amp;",to_date("&amp;"'"&amp;F386&amp;"' , 'yyyy-mm-dd'"&amp;"));"</f>
        <v>insert into Venta values (386,1,6,5146,1098101071,to_date('2018-03-15' , 'yyyy-mm-dd'));</v>
      </c>
    </row>
    <row r="387" spans="1:7" x14ac:dyDescent="0.25">
      <c r="A387" s="8">
        <f t="shared" ref="A387:A450" si="19">+A386+1</f>
        <v>387</v>
      </c>
      <c r="B387" s="8">
        <v>1</v>
      </c>
      <c r="C387" s="8">
        <v>7</v>
      </c>
      <c r="D387" s="8">
        <f t="shared" ref="D387:D450" si="20">+D386-1</f>
        <v>5145</v>
      </c>
      <c r="E387">
        <v>80107703</v>
      </c>
      <c r="F387" s="11" t="s">
        <v>18320</v>
      </c>
      <c r="G387" s="8" t="str">
        <f t="shared" si="18"/>
        <v>insert into Venta values (387,1,7,5145,80107703,to_date('2018-03-15' , 'yyyy-mm-dd'));</v>
      </c>
    </row>
    <row r="388" spans="1:7" x14ac:dyDescent="0.25">
      <c r="A388" s="8">
        <f t="shared" si="19"/>
        <v>388</v>
      </c>
      <c r="B388" s="8">
        <v>1</v>
      </c>
      <c r="C388" s="8">
        <v>8</v>
      </c>
      <c r="D388" s="8">
        <f t="shared" si="20"/>
        <v>5144</v>
      </c>
      <c r="E388">
        <v>52987308</v>
      </c>
      <c r="F388" s="11" t="s">
        <v>18320</v>
      </c>
      <c r="G388" s="8" t="str">
        <f t="shared" si="18"/>
        <v>insert into Venta values (388,1,8,5144,52987308,to_date('2018-03-15' , 'yyyy-mm-dd'));</v>
      </c>
    </row>
    <row r="389" spans="1:7" x14ac:dyDescent="0.25">
      <c r="A389" s="8">
        <f t="shared" si="19"/>
        <v>389</v>
      </c>
      <c r="B389" s="8">
        <v>1</v>
      </c>
      <c r="C389" s="8">
        <v>9</v>
      </c>
      <c r="D389" s="8">
        <f t="shared" si="20"/>
        <v>5143</v>
      </c>
      <c r="E389">
        <v>16463938</v>
      </c>
      <c r="F389" s="11" t="s">
        <v>18320</v>
      </c>
      <c r="G389" s="8" t="str">
        <f t="shared" si="18"/>
        <v>insert into Venta values (389,1,9,5143,16463938,to_date('2018-03-15' , 'yyyy-mm-dd'));</v>
      </c>
    </row>
    <row r="390" spans="1:7" x14ac:dyDescent="0.25">
      <c r="A390" s="8">
        <f t="shared" si="19"/>
        <v>390</v>
      </c>
      <c r="B390" s="8">
        <v>1</v>
      </c>
      <c r="C390" s="8">
        <v>10</v>
      </c>
      <c r="D390" s="8">
        <f t="shared" si="20"/>
        <v>5142</v>
      </c>
      <c r="E390">
        <v>1098620612</v>
      </c>
      <c r="F390" s="11" t="s">
        <v>18320</v>
      </c>
      <c r="G390" s="8" t="str">
        <f t="shared" si="18"/>
        <v>insert into Venta values (390,1,10,5142,1098620612,to_date('2018-03-15' , 'yyyy-mm-dd'));</v>
      </c>
    </row>
    <row r="391" spans="1:7" x14ac:dyDescent="0.25">
      <c r="A391" s="8">
        <f t="shared" si="19"/>
        <v>391</v>
      </c>
      <c r="B391" s="8">
        <v>1</v>
      </c>
      <c r="C391" s="8">
        <v>11</v>
      </c>
      <c r="D391" s="8">
        <f t="shared" si="20"/>
        <v>5141</v>
      </c>
      <c r="E391">
        <v>1098752501</v>
      </c>
      <c r="F391" s="11" t="s">
        <v>18320</v>
      </c>
      <c r="G391" s="8" t="str">
        <f t="shared" si="18"/>
        <v>insert into Venta values (391,1,11,5141,1098752501,to_date('2018-03-15' , 'yyyy-mm-dd'));</v>
      </c>
    </row>
    <row r="392" spans="1:7" x14ac:dyDescent="0.25">
      <c r="A392" s="8">
        <f t="shared" si="19"/>
        <v>392</v>
      </c>
      <c r="B392" s="8">
        <v>1</v>
      </c>
      <c r="C392" s="8">
        <v>12</v>
      </c>
      <c r="D392" s="8">
        <f t="shared" si="20"/>
        <v>5140</v>
      </c>
      <c r="E392">
        <v>1101019202</v>
      </c>
      <c r="F392" s="11" t="s">
        <v>18320</v>
      </c>
      <c r="G392" s="8" t="str">
        <f t="shared" si="18"/>
        <v>insert into Venta values (392,1,12,5140,1101019202,to_date('2018-03-15' , 'yyyy-mm-dd'));</v>
      </c>
    </row>
    <row r="393" spans="1:7" x14ac:dyDescent="0.25">
      <c r="A393" s="8">
        <f t="shared" si="19"/>
        <v>393</v>
      </c>
      <c r="B393" s="8">
        <v>1</v>
      </c>
      <c r="C393" s="8">
        <v>13</v>
      </c>
      <c r="D393" s="8">
        <f t="shared" si="20"/>
        <v>5139</v>
      </c>
      <c r="E393">
        <v>1064839915</v>
      </c>
      <c r="F393" s="11" t="s">
        <v>18320</v>
      </c>
      <c r="G393" s="8" t="str">
        <f t="shared" si="18"/>
        <v>insert into Venta values (393,1,13,5139,1064839915,to_date('2018-03-15' , 'yyyy-mm-dd'));</v>
      </c>
    </row>
    <row r="394" spans="1:7" x14ac:dyDescent="0.25">
      <c r="A394" s="8">
        <f t="shared" si="19"/>
        <v>394</v>
      </c>
      <c r="B394" s="8">
        <v>1</v>
      </c>
      <c r="C394" s="8">
        <v>14</v>
      </c>
      <c r="D394" s="8">
        <f t="shared" si="20"/>
        <v>5138</v>
      </c>
      <c r="E394">
        <v>1098749849</v>
      </c>
      <c r="F394" s="11" t="s">
        <v>18320</v>
      </c>
      <c r="G394" s="8" t="str">
        <f t="shared" si="18"/>
        <v>insert into Venta values (394,1,14,5138,1098749849,to_date('2018-03-15' , 'yyyy-mm-dd'));</v>
      </c>
    </row>
    <row r="395" spans="1:7" x14ac:dyDescent="0.25">
      <c r="A395" s="8">
        <f t="shared" si="19"/>
        <v>395</v>
      </c>
      <c r="B395" s="8">
        <v>1</v>
      </c>
      <c r="C395" s="8">
        <v>15</v>
      </c>
      <c r="D395" s="8">
        <f t="shared" si="20"/>
        <v>5137</v>
      </c>
      <c r="E395">
        <v>1020472148</v>
      </c>
      <c r="F395" s="11" t="s">
        <v>18320</v>
      </c>
      <c r="G395" s="8" t="str">
        <f t="shared" si="18"/>
        <v>insert into Venta values (395,1,15,5137,1020472148,to_date('2018-03-15' , 'yyyy-mm-dd'));</v>
      </c>
    </row>
    <row r="396" spans="1:7" x14ac:dyDescent="0.25">
      <c r="A396" s="8">
        <f t="shared" si="19"/>
        <v>396</v>
      </c>
      <c r="B396" s="8">
        <v>1</v>
      </c>
      <c r="C396" s="8">
        <v>16</v>
      </c>
      <c r="D396" s="8">
        <f t="shared" si="20"/>
        <v>5136</v>
      </c>
      <c r="E396">
        <v>1144140837</v>
      </c>
      <c r="F396" s="11" t="s">
        <v>18320</v>
      </c>
      <c r="G396" s="8" t="str">
        <f t="shared" si="18"/>
        <v>insert into Venta values (396,1,16,5136,1144140837,to_date('2018-03-15' , 'yyyy-mm-dd'));</v>
      </c>
    </row>
    <row r="397" spans="1:7" x14ac:dyDescent="0.25">
      <c r="A397" s="8">
        <f t="shared" si="19"/>
        <v>397</v>
      </c>
      <c r="B397" s="8">
        <v>1</v>
      </c>
      <c r="C397" s="8">
        <v>17</v>
      </c>
      <c r="D397" s="8">
        <f t="shared" si="20"/>
        <v>5135</v>
      </c>
      <c r="E397">
        <v>1128436681</v>
      </c>
      <c r="F397" s="11" t="s">
        <v>18320</v>
      </c>
      <c r="G397" s="8" t="str">
        <f t="shared" si="18"/>
        <v>insert into Venta values (397,1,17,5135,1128436681,to_date('2018-03-15' , 'yyyy-mm-dd'));</v>
      </c>
    </row>
    <row r="398" spans="1:7" x14ac:dyDescent="0.25">
      <c r="A398" s="8">
        <f t="shared" si="19"/>
        <v>398</v>
      </c>
      <c r="B398" s="8">
        <v>1</v>
      </c>
      <c r="C398" s="8">
        <v>18</v>
      </c>
      <c r="D398" s="8">
        <f t="shared" si="20"/>
        <v>5134</v>
      </c>
      <c r="E398">
        <v>11226080</v>
      </c>
      <c r="F398" s="11" t="s">
        <v>18320</v>
      </c>
      <c r="G398" s="8" t="str">
        <f t="shared" si="18"/>
        <v>insert into Venta values (398,1,18,5134,11226080,to_date('2018-03-15' , 'yyyy-mm-dd'));</v>
      </c>
    </row>
    <row r="399" spans="1:7" x14ac:dyDescent="0.25">
      <c r="A399" s="8">
        <f t="shared" si="19"/>
        <v>399</v>
      </c>
      <c r="B399" s="8">
        <v>1</v>
      </c>
      <c r="C399" s="8">
        <v>19</v>
      </c>
      <c r="D399" s="8">
        <f t="shared" si="20"/>
        <v>5133</v>
      </c>
      <c r="E399">
        <v>14696137</v>
      </c>
      <c r="F399" s="11" t="s">
        <v>18320</v>
      </c>
      <c r="G399" s="8" t="str">
        <f t="shared" si="18"/>
        <v>insert into Venta values (399,1,19,5133,14696137,to_date('2018-03-15' , 'yyyy-mm-dd'));</v>
      </c>
    </row>
    <row r="400" spans="1:7" x14ac:dyDescent="0.25">
      <c r="A400" s="8">
        <f t="shared" si="19"/>
        <v>400</v>
      </c>
      <c r="B400" s="8">
        <v>1</v>
      </c>
      <c r="C400" s="8">
        <v>20</v>
      </c>
      <c r="D400" s="8">
        <f t="shared" si="20"/>
        <v>5132</v>
      </c>
      <c r="E400">
        <v>20493754</v>
      </c>
      <c r="F400" s="11" t="s">
        <v>18320</v>
      </c>
      <c r="G400" s="8" t="str">
        <f t="shared" si="18"/>
        <v>insert into Venta values (400,1,20,5132,20493754,to_date('2018-03-15' , 'yyyy-mm-dd'));</v>
      </c>
    </row>
    <row r="401" spans="1:7" x14ac:dyDescent="0.25">
      <c r="A401" s="8">
        <f t="shared" si="19"/>
        <v>401</v>
      </c>
      <c r="B401" s="8">
        <v>1</v>
      </c>
      <c r="C401" s="8">
        <v>21</v>
      </c>
      <c r="D401" s="8">
        <f t="shared" si="20"/>
        <v>5131</v>
      </c>
      <c r="E401">
        <v>51865322</v>
      </c>
      <c r="F401" s="11" t="s">
        <v>18320</v>
      </c>
      <c r="G401" s="8" t="str">
        <f t="shared" si="18"/>
        <v>insert into Venta values (401,1,21,5131,51865322,to_date('2018-03-15' , 'yyyy-mm-dd'));</v>
      </c>
    </row>
    <row r="402" spans="1:7" x14ac:dyDescent="0.25">
      <c r="A402" s="8">
        <f t="shared" si="19"/>
        <v>402</v>
      </c>
      <c r="B402" s="8">
        <v>1</v>
      </c>
      <c r="C402" s="8">
        <v>22</v>
      </c>
      <c r="D402" s="8">
        <f t="shared" si="20"/>
        <v>5130</v>
      </c>
      <c r="E402">
        <v>52338717</v>
      </c>
      <c r="F402" s="11" t="s">
        <v>18320</v>
      </c>
      <c r="G402" s="8" t="str">
        <f t="shared" si="18"/>
        <v>insert into Venta values (402,1,22,5130,52338717,to_date('2018-03-15' , 'yyyy-mm-dd'));</v>
      </c>
    </row>
    <row r="403" spans="1:7" x14ac:dyDescent="0.25">
      <c r="A403" s="8">
        <f t="shared" si="19"/>
        <v>403</v>
      </c>
      <c r="B403" s="8">
        <v>1</v>
      </c>
      <c r="C403" s="8">
        <v>23</v>
      </c>
      <c r="D403" s="8">
        <f t="shared" si="20"/>
        <v>5129</v>
      </c>
      <c r="E403">
        <v>52445927</v>
      </c>
      <c r="F403" s="11" t="s">
        <v>18320</v>
      </c>
      <c r="G403" s="8" t="str">
        <f t="shared" si="18"/>
        <v>insert into Venta values (403,1,23,5129,52445927,to_date('2018-03-15' , 'yyyy-mm-dd'));</v>
      </c>
    </row>
    <row r="404" spans="1:7" x14ac:dyDescent="0.25">
      <c r="A404" s="8">
        <f t="shared" si="19"/>
        <v>404</v>
      </c>
      <c r="B404" s="8">
        <v>1</v>
      </c>
      <c r="C404" s="8">
        <v>24</v>
      </c>
      <c r="D404" s="8">
        <f t="shared" si="20"/>
        <v>5128</v>
      </c>
      <c r="E404">
        <v>52757433</v>
      </c>
      <c r="F404" s="11" t="s">
        <v>18320</v>
      </c>
      <c r="G404" s="8" t="str">
        <f t="shared" si="18"/>
        <v>insert into Venta values (404,1,24,5128,52757433,to_date('2018-03-15' , 'yyyy-mm-dd'));</v>
      </c>
    </row>
    <row r="405" spans="1:7" x14ac:dyDescent="0.25">
      <c r="A405" s="8">
        <f t="shared" si="19"/>
        <v>405</v>
      </c>
      <c r="B405" s="8">
        <v>1</v>
      </c>
      <c r="C405" s="8">
        <v>25</v>
      </c>
      <c r="D405" s="8">
        <f t="shared" si="20"/>
        <v>5127</v>
      </c>
      <c r="E405">
        <v>63492638</v>
      </c>
      <c r="F405" s="11" t="s">
        <v>18320</v>
      </c>
      <c r="G405" s="8" t="str">
        <f t="shared" si="18"/>
        <v>insert into Venta values (405,1,25,5127,63492638,to_date('2018-03-15' , 'yyyy-mm-dd'));</v>
      </c>
    </row>
    <row r="406" spans="1:7" x14ac:dyDescent="0.25">
      <c r="A406" s="8">
        <f t="shared" si="19"/>
        <v>406</v>
      </c>
      <c r="B406" s="8">
        <v>1</v>
      </c>
      <c r="C406" s="8">
        <v>26</v>
      </c>
      <c r="D406" s="8">
        <f t="shared" si="20"/>
        <v>5126</v>
      </c>
      <c r="E406">
        <v>79242320</v>
      </c>
      <c r="F406" s="11" t="s">
        <v>18320</v>
      </c>
      <c r="G406" s="8" t="str">
        <f t="shared" si="18"/>
        <v>insert into Venta values (406,1,26,5126,79242320,to_date('2018-03-15' , 'yyyy-mm-dd'));</v>
      </c>
    </row>
    <row r="407" spans="1:7" x14ac:dyDescent="0.25">
      <c r="A407" s="8">
        <f t="shared" si="19"/>
        <v>407</v>
      </c>
      <c r="B407" s="8">
        <v>1</v>
      </c>
      <c r="C407" s="8">
        <v>27</v>
      </c>
      <c r="D407" s="8">
        <f t="shared" si="20"/>
        <v>5125</v>
      </c>
      <c r="E407">
        <v>79649868</v>
      </c>
      <c r="F407" s="11" t="s">
        <v>18320</v>
      </c>
      <c r="G407" s="8" t="str">
        <f t="shared" si="18"/>
        <v>insert into Venta values (407,1,27,5125,79649868,to_date('2018-03-15' , 'yyyy-mm-dd'));</v>
      </c>
    </row>
    <row r="408" spans="1:7" x14ac:dyDescent="0.25">
      <c r="A408" s="8">
        <f t="shared" si="19"/>
        <v>408</v>
      </c>
      <c r="B408" s="8">
        <v>1</v>
      </c>
      <c r="C408" s="8">
        <v>28</v>
      </c>
      <c r="D408" s="8">
        <f t="shared" si="20"/>
        <v>5124</v>
      </c>
      <c r="E408">
        <v>80031775</v>
      </c>
      <c r="F408" s="11" t="s">
        <v>18320</v>
      </c>
      <c r="G408" s="8" t="str">
        <f t="shared" si="18"/>
        <v>insert into Venta values (408,1,28,5124,80031775,to_date('2018-03-15' , 'yyyy-mm-dd'));</v>
      </c>
    </row>
    <row r="409" spans="1:7" x14ac:dyDescent="0.25">
      <c r="A409" s="8">
        <f t="shared" si="19"/>
        <v>409</v>
      </c>
      <c r="B409" s="8">
        <v>1</v>
      </c>
      <c r="C409" s="8">
        <v>29</v>
      </c>
      <c r="D409" s="8">
        <f t="shared" si="20"/>
        <v>5123</v>
      </c>
      <c r="E409">
        <v>80758595</v>
      </c>
      <c r="F409" s="11" t="s">
        <v>18320</v>
      </c>
      <c r="G409" s="8" t="str">
        <f t="shared" si="18"/>
        <v>insert into Venta values (409,1,29,5123,80758595,to_date('2018-03-15' , 'yyyy-mm-dd'));</v>
      </c>
    </row>
    <row r="410" spans="1:7" x14ac:dyDescent="0.25">
      <c r="A410" s="8">
        <f t="shared" si="19"/>
        <v>410</v>
      </c>
      <c r="B410" s="8">
        <v>1</v>
      </c>
      <c r="C410" s="8">
        <v>30</v>
      </c>
      <c r="D410" s="8">
        <f t="shared" si="20"/>
        <v>5122</v>
      </c>
      <c r="E410">
        <v>80827374</v>
      </c>
      <c r="F410" s="11" t="s">
        <v>18320</v>
      </c>
      <c r="G410" s="8" t="str">
        <f t="shared" si="18"/>
        <v>insert into Venta values (410,1,30,5122,80827374,to_date('2018-03-15' , 'yyyy-mm-dd'));</v>
      </c>
    </row>
    <row r="411" spans="1:7" x14ac:dyDescent="0.25">
      <c r="A411" s="8">
        <f t="shared" si="19"/>
        <v>411</v>
      </c>
      <c r="B411" s="8">
        <v>1</v>
      </c>
      <c r="C411" s="8">
        <v>31</v>
      </c>
      <c r="D411" s="8">
        <f t="shared" si="20"/>
        <v>5121</v>
      </c>
      <c r="E411">
        <v>93155198</v>
      </c>
      <c r="F411" s="11" t="s">
        <v>18320</v>
      </c>
      <c r="G411" s="8" t="str">
        <f t="shared" si="18"/>
        <v>insert into Venta values (411,1,31,5121,93155198,to_date('2018-03-15' , 'yyyy-mm-dd'));</v>
      </c>
    </row>
    <row r="412" spans="1:7" x14ac:dyDescent="0.25">
      <c r="A412" s="8">
        <f t="shared" si="19"/>
        <v>412</v>
      </c>
      <c r="B412" s="8">
        <v>1</v>
      </c>
      <c r="C412" s="8">
        <v>32</v>
      </c>
      <c r="D412" s="8">
        <f t="shared" si="20"/>
        <v>5120</v>
      </c>
      <c r="E412">
        <v>1005891462</v>
      </c>
      <c r="F412" s="11" t="s">
        <v>18320</v>
      </c>
      <c r="G412" s="8" t="str">
        <f t="shared" si="18"/>
        <v>insert into Venta values (412,1,32,5120,1005891462,to_date('2018-03-15' , 'yyyy-mm-dd'));</v>
      </c>
    </row>
    <row r="413" spans="1:7" x14ac:dyDescent="0.25">
      <c r="A413" s="8">
        <f t="shared" si="19"/>
        <v>413</v>
      </c>
      <c r="B413" s="8">
        <v>1</v>
      </c>
      <c r="C413" s="8">
        <v>33</v>
      </c>
      <c r="D413" s="8">
        <f t="shared" si="20"/>
        <v>5119</v>
      </c>
      <c r="E413">
        <v>1010196096</v>
      </c>
      <c r="F413" s="11" t="s">
        <v>18320</v>
      </c>
      <c r="G413" s="8" t="str">
        <f t="shared" si="18"/>
        <v>insert into Venta values (413,1,33,5119,1010196096,to_date('2018-03-15' , 'yyyy-mm-dd'));</v>
      </c>
    </row>
    <row r="414" spans="1:7" x14ac:dyDescent="0.25">
      <c r="A414" s="8">
        <f t="shared" si="19"/>
        <v>414</v>
      </c>
      <c r="B414" s="8">
        <v>1</v>
      </c>
      <c r="C414" s="8">
        <v>1</v>
      </c>
      <c r="D414" s="8">
        <f t="shared" si="20"/>
        <v>5118</v>
      </c>
      <c r="E414">
        <v>1010229605</v>
      </c>
      <c r="F414" s="11" t="s">
        <v>18320</v>
      </c>
      <c r="G414" s="8" t="str">
        <f t="shared" si="18"/>
        <v>insert into Venta values (414,1,1,5118,1010229605,to_date('2018-03-15' , 'yyyy-mm-dd'));</v>
      </c>
    </row>
    <row r="415" spans="1:7" x14ac:dyDescent="0.25">
      <c r="A415" s="8">
        <f t="shared" si="19"/>
        <v>415</v>
      </c>
      <c r="B415" s="8">
        <v>1</v>
      </c>
      <c r="C415" s="8">
        <v>2</v>
      </c>
      <c r="D415" s="8">
        <f t="shared" si="20"/>
        <v>5117</v>
      </c>
      <c r="E415">
        <v>1014285745</v>
      </c>
      <c r="F415" s="11" t="s">
        <v>18320</v>
      </c>
      <c r="G415" s="8" t="str">
        <f t="shared" si="18"/>
        <v>insert into Venta values (415,1,2,5117,1014285745,to_date('2018-03-15' , 'yyyy-mm-dd'));</v>
      </c>
    </row>
    <row r="416" spans="1:7" x14ac:dyDescent="0.25">
      <c r="A416" s="8">
        <f t="shared" si="19"/>
        <v>416</v>
      </c>
      <c r="B416" s="8">
        <v>1</v>
      </c>
      <c r="C416" s="8">
        <v>3</v>
      </c>
      <c r="D416" s="8">
        <f t="shared" si="20"/>
        <v>5116</v>
      </c>
      <c r="E416">
        <v>1022349063</v>
      </c>
      <c r="F416" s="11" t="s">
        <v>18320</v>
      </c>
      <c r="G416" s="8" t="str">
        <f t="shared" si="18"/>
        <v>insert into Venta values (416,1,3,5116,1022349063,to_date('2018-03-15' , 'yyyy-mm-dd'));</v>
      </c>
    </row>
    <row r="417" spans="1:7" x14ac:dyDescent="0.25">
      <c r="A417" s="8">
        <f t="shared" si="19"/>
        <v>417</v>
      </c>
      <c r="B417" s="8">
        <v>1</v>
      </c>
      <c r="C417" s="8">
        <v>4</v>
      </c>
      <c r="D417" s="8">
        <f t="shared" si="20"/>
        <v>5115</v>
      </c>
      <c r="E417">
        <v>1026287617</v>
      </c>
      <c r="F417" s="11" t="s">
        <v>18320</v>
      </c>
      <c r="G417" s="8" t="str">
        <f t="shared" si="18"/>
        <v>insert into Venta values (417,1,4,5115,1026287617,to_date('2018-03-15' , 'yyyy-mm-dd'));</v>
      </c>
    </row>
    <row r="418" spans="1:7" x14ac:dyDescent="0.25">
      <c r="A418" s="8">
        <f t="shared" si="19"/>
        <v>418</v>
      </c>
      <c r="B418" s="8">
        <v>1</v>
      </c>
      <c r="C418" s="8">
        <v>5</v>
      </c>
      <c r="D418" s="8">
        <f t="shared" si="20"/>
        <v>5114</v>
      </c>
      <c r="E418">
        <v>1030556482</v>
      </c>
      <c r="F418" s="11" t="s">
        <v>18320</v>
      </c>
      <c r="G418" s="8" t="str">
        <f t="shared" si="18"/>
        <v>insert into Venta values (418,1,5,5114,1030556482,to_date('2018-03-15' , 'yyyy-mm-dd'));</v>
      </c>
    </row>
    <row r="419" spans="1:7" x14ac:dyDescent="0.25">
      <c r="A419" s="8">
        <f t="shared" si="19"/>
        <v>419</v>
      </c>
      <c r="B419" s="8">
        <v>1</v>
      </c>
      <c r="C419" s="8">
        <v>6</v>
      </c>
      <c r="D419" s="8">
        <f t="shared" si="20"/>
        <v>5113</v>
      </c>
      <c r="E419">
        <v>1032466902</v>
      </c>
      <c r="F419" s="11" t="s">
        <v>18320</v>
      </c>
      <c r="G419" s="8" t="str">
        <f t="shared" si="18"/>
        <v>insert into Venta values (419,1,6,5113,1032466902,to_date('2018-03-15' , 'yyyy-mm-dd'));</v>
      </c>
    </row>
    <row r="420" spans="1:7" x14ac:dyDescent="0.25">
      <c r="A420" s="8">
        <f t="shared" si="19"/>
        <v>420</v>
      </c>
      <c r="B420" s="8">
        <v>1</v>
      </c>
      <c r="C420" s="8">
        <v>7</v>
      </c>
      <c r="D420" s="8">
        <f t="shared" si="20"/>
        <v>5112</v>
      </c>
      <c r="E420">
        <v>1036668604</v>
      </c>
      <c r="F420" s="11" t="s">
        <v>18320</v>
      </c>
      <c r="G420" s="8" t="str">
        <f t="shared" si="18"/>
        <v>insert into Venta values (420,1,7,5112,1036668604,to_date('2018-03-15' , 'yyyy-mm-dd'));</v>
      </c>
    </row>
    <row r="421" spans="1:7" x14ac:dyDescent="0.25">
      <c r="A421" s="8">
        <f t="shared" si="19"/>
        <v>421</v>
      </c>
      <c r="B421" s="8">
        <v>1</v>
      </c>
      <c r="C421" s="8">
        <v>8</v>
      </c>
      <c r="D421" s="8">
        <f t="shared" si="20"/>
        <v>5111</v>
      </c>
      <c r="E421">
        <v>1040504519</v>
      </c>
      <c r="F421" s="11" t="s">
        <v>18320</v>
      </c>
      <c r="G421" s="8" t="str">
        <f t="shared" si="18"/>
        <v>insert into Venta values (421,1,8,5111,1040504519,to_date('2018-03-15' , 'yyyy-mm-dd'));</v>
      </c>
    </row>
    <row r="422" spans="1:7" x14ac:dyDescent="0.25">
      <c r="A422" s="8">
        <f t="shared" si="19"/>
        <v>422</v>
      </c>
      <c r="B422" s="8">
        <v>1</v>
      </c>
      <c r="C422" s="8">
        <v>9</v>
      </c>
      <c r="D422" s="8">
        <f t="shared" si="20"/>
        <v>5110</v>
      </c>
      <c r="E422">
        <v>1047383291</v>
      </c>
      <c r="F422" s="11" t="s">
        <v>18320</v>
      </c>
      <c r="G422" s="8" t="str">
        <f t="shared" si="18"/>
        <v>insert into Venta values (422,1,9,5110,1047383291,to_date('2018-03-15' , 'yyyy-mm-dd'));</v>
      </c>
    </row>
    <row r="423" spans="1:7" x14ac:dyDescent="0.25">
      <c r="A423" s="8">
        <f t="shared" si="19"/>
        <v>423</v>
      </c>
      <c r="B423" s="8">
        <v>1</v>
      </c>
      <c r="C423" s="8">
        <v>10</v>
      </c>
      <c r="D423" s="8">
        <f t="shared" si="20"/>
        <v>5109</v>
      </c>
      <c r="E423">
        <v>1047409905</v>
      </c>
      <c r="F423" s="11" t="s">
        <v>18320</v>
      </c>
      <c r="G423" s="8" t="str">
        <f t="shared" si="18"/>
        <v>insert into Venta values (423,1,10,5109,1047409905,to_date('2018-03-15' , 'yyyy-mm-dd'));</v>
      </c>
    </row>
    <row r="424" spans="1:7" x14ac:dyDescent="0.25">
      <c r="A424" s="8">
        <f t="shared" si="19"/>
        <v>424</v>
      </c>
      <c r="B424" s="8">
        <v>1</v>
      </c>
      <c r="C424" s="8">
        <v>11</v>
      </c>
      <c r="D424" s="8">
        <f t="shared" si="20"/>
        <v>5108</v>
      </c>
      <c r="E424">
        <v>1047450991</v>
      </c>
      <c r="F424" s="11" t="s">
        <v>18320</v>
      </c>
      <c r="G424" s="8" t="str">
        <f t="shared" si="18"/>
        <v>insert into Venta values (424,1,11,5108,1047450991,to_date('2018-03-15' , 'yyyy-mm-dd'));</v>
      </c>
    </row>
    <row r="425" spans="1:7" x14ac:dyDescent="0.25">
      <c r="A425" s="8">
        <f t="shared" si="19"/>
        <v>425</v>
      </c>
      <c r="B425" s="8">
        <v>1</v>
      </c>
      <c r="C425" s="8">
        <v>12</v>
      </c>
      <c r="D425" s="8">
        <f t="shared" si="20"/>
        <v>5107</v>
      </c>
      <c r="E425">
        <v>1050944687</v>
      </c>
      <c r="F425" s="11" t="s">
        <v>18320</v>
      </c>
      <c r="G425" s="8" t="str">
        <f t="shared" si="18"/>
        <v>insert into Venta values (425,1,12,5107,1050944687,to_date('2018-03-15' , 'yyyy-mm-dd'));</v>
      </c>
    </row>
    <row r="426" spans="1:7" x14ac:dyDescent="0.25">
      <c r="A426" s="8">
        <f t="shared" si="19"/>
        <v>426</v>
      </c>
      <c r="B426" s="8">
        <v>1</v>
      </c>
      <c r="C426" s="8">
        <v>13</v>
      </c>
      <c r="D426" s="8">
        <f t="shared" si="20"/>
        <v>5106</v>
      </c>
      <c r="E426">
        <v>1050958577</v>
      </c>
      <c r="F426" s="11" t="s">
        <v>18320</v>
      </c>
      <c r="G426" s="8" t="str">
        <f t="shared" si="18"/>
        <v>insert into Venta values (426,1,13,5106,1050958577,to_date('2018-03-15' , 'yyyy-mm-dd'));</v>
      </c>
    </row>
    <row r="427" spans="1:7" x14ac:dyDescent="0.25">
      <c r="A427" s="8">
        <f t="shared" si="19"/>
        <v>427</v>
      </c>
      <c r="B427" s="8">
        <v>1</v>
      </c>
      <c r="C427" s="8">
        <v>14</v>
      </c>
      <c r="D427" s="8">
        <f t="shared" si="20"/>
        <v>5105</v>
      </c>
      <c r="E427">
        <v>1056994199</v>
      </c>
      <c r="F427" s="11" t="s">
        <v>18320</v>
      </c>
      <c r="G427" s="8" t="str">
        <f t="shared" si="18"/>
        <v>insert into Venta values (427,1,14,5105,1056994199,to_date('2018-03-15' , 'yyyy-mm-dd'));</v>
      </c>
    </row>
    <row r="428" spans="1:7" x14ac:dyDescent="0.25">
      <c r="A428" s="8">
        <f t="shared" si="19"/>
        <v>428</v>
      </c>
      <c r="B428" s="8">
        <v>1</v>
      </c>
      <c r="C428" s="8">
        <v>15</v>
      </c>
      <c r="D428" s="8">
        <f t="shared" si="20"/>
        <v>5104</v>
      </c>
      <c r="E428">
        <v>1072643547</v>
      </c>
      <c r="F428" s="11" t="s">
        <v>18320</v>
      </c>
      <c r="G428" s="8" t="str">
        <f t="shared" si="18"/>
        <v>insert into Venta values (428,1,15,5104,1072643547,to_date('2018-03-15' , 'yyyy-mm-dd'));</v>
      </c>
    </row>
    <row r="429" spans="1:7" x14ac:dyDescent="0.25">
      <c r="A429" s="8">
        <f t="shared" si="19"/>
        <v>429</v>
      </c>
      <c r="B429" s="8">
        <v>1</v>
      </c>
      <c r="C429" s="8">
        <v>16</v>
      </c>
      <c r="D429" s="8">
        <f t="shared" si="20"/>
        <v>5103</v>
      </c>
      <c r="E429">
        <v>1093774642</v>
      </c>
      <c r="F429" s="11" t="s">
        <v>18320</v>
      </c>
      <c r="G429" s="8" t="str">
        <f t="shared" si="18"/>
        <v>insert into Venta values (429,1,16,5103,1093774642,to_date('2018-03-15' , 'yyyy-mm-dd'));</v>
      </c>
    </row>
    <row r="430" spans="1:7" x14ac:dyDescent="0.25">
      <c r="A430" s="8">
        <f t="shared" si="19"/>
        <v>430</v>
      </c>
      <c r="B430" s="8">
        <v>1</v>
      </c>
      <c r="C430" s="8">
        <v>17</v>
      </c>
      <c r="D430" s="8">
        <f t="shared" si="20"/>
        <v>5102</v>
      </c>
      <c r="E430">
        <v>1102805680</v>
      </c>
      <c r="F430" s="11" t="s">
        <v>18320</v>
      </c>
      <c r="G430" s="8" t="str">
        <f t="shared" si="18"/>
        <v>insert into Venta values (430,1,17,5102,1102805680,to_date('2018-03-15' , 'yyyy-mm-dd'));</v>
      </c>
    </row>
    <row r="431" spans="1:7" x14ac:dyDescent="0.25">
      <c r="A431" s="8">
        <f t="shared" si="19"/>
        <v>431</v>
      </c>
      <c r="B431" s="8">
        <v>1</v>
      </c>
      <c r="C431" s="8">
        <v>18</v>
      </c>
      <c r="D431" s="8">
        <f t="shared" si="20"/>
        <v>5101</v>
      </c>
      <c r="E431">
        <v>1113650480</v>
      </c>
      <c r="F431" s="11" t="s">
        <v>18320</v>
      </c>
      <c r="G431" s="8" t="str">
        <f t="shared" si="18"/>
        <v>insert into Venta values (431,1,18,5101,1113650480,to_date('2018-03-15' , 'yyyy-mm-dd'));</v>
      </c>
    </row>
    <row r="432" spans="1:7" x14ac:dyDescent="0.25">
      <c r="A432" s="8">
        <f t="shared" si="19"/>
        <v>432</v>
      </c>
      <c r="B432" s="8">
        <v>1</v>
      </c>
      <c r="C432" s="8">
        <v>19</v>
      </c>
      <c r="D432" s="8">
        <f t="shared" si="20"/>
        <v>5100</v>
      </c>
      <c r="E432">
        <v>1116436415</v>
      </c>
      <c r="F432" s="11" t="s">
        <v>18320</v>
      </c>
      <c r="G432" s="8" t="str">
        <f t="shared" si="18"/>
        <v>insert into Venta values (432,1,19,5100,1116436415,to_date('2018-03-15' , 'yyyy-mm-dd'));</v>
      </c>
    </row>
    <row r="433" spans="1:7" x14ac:dyDescent="0.25">
      <c r="A433" s="8">
        <f t="shared" si="19"/>
        <v>433</v>
      </c>
      <c r="B433" s="8">
        <v>1</v>
      </c>
      <c r="C433" s="8">
        <v>20</v>
      </c>
      <c r="D433" s="8">
        <f t="shared" si="20"/>
        <v>5099</v>
      </c>
      <c r="E433">
        <v>1143136612</v>
      </c>
      <c r="F433" s="11" t="s">
        <v>18320</v>
      </c>
      <c r="G433" s="8" t="str">
        <f t="shared" si="18"/>
        <v>insert into Venta values (433,1,20,5099,1143136612,to_date('2018-03-15' , 'yyyy-mm-dd'));</v>
      </c>
    </row>
    <row r="434" spans="1:7" x14ac:dyDescent="0.25">
      <c r="A434" s="8">
        <f t="shared" si="19"/>
        <v>434</v>
      </c>
      <c r="B434" s="8">
        <v>1</v>
      </c>
      <c r="C434" s="8">
        <v>21</v>
      </c>
      <c r="D434" s="8">
        <f t="shared" si="20"/>
        <v>5098</v>
      </c>
      <c r="E434">
        <v>1143332743</v>
      </c>
      <c r="F434" s="11" t="s">
        <v>18320</v>
      </c>
      <c r="G434" s="8" t="str">
        <f t="shared" si="18"/>
        <v>insert into Venta values (434,1,21,5098,1143332743,to_date('2018-03-15' , 'yyyy-mm-dd'));</v>
      </c>
    </row>
    <row r="435" spans="1:7" x14ac:dyDescent="0.25">
      <c r="A435" s="8">
        <f t="shared" si="19"/>
        <v>435</v>
      </c>
      <c r="B435" s="8">
        <v>1</v>
      </c>
      <c r="C435" s="8">
        <v>22</v>
      </c>
      <c r="D435" s="8">
        <f t="shared" si="20"/>
        <v>5097</v>
      </c>
      <c r="E435">
        <v>1143829672</v>
      </c>
      <c r="F435" s="11" t="s">
        <v>18320</v>
      </c>
      <c r="G435" s="8" t="str">
        <f t="shared" si="18"/>
        <v>insert into Venta values (435,1,22,5097,1143829672,to_date('2018-03-15' , 'yyyy-mm-dd'));</v>
      </c>
    </row>
    <row r="436" spans="1:7" x14ac:dyDescent="0.25">
      <c r="A436" s="8">
        <f t="shared" si="19"/>
        <v>436</v>
      </c>
      <c r="B436" s="8">
        <v>1</v>
      </c>
      <c r="C436" s="8">
        <v>23</v>
      </c>
      <c r="D436" s="8">
        <f t="shared" si="20"/>
        <v>5096</v>
      </c>
      <c r="E436">
        <v>1143933882</v>
      </c>
      <c r="F436" s="11" t="s">
        <v>18320</v>
      </c>
      <c r="G436" s="8" t="str">
        <f t="shared" si="18"/>
        <v>insert into Venta values (436,1,23,5096,1143933882,to_date('2018-03-15' , 'yyyy-mm-dd'));</v>
      </c>
    </row>
    <row r="437" spans="1:7" x14ac:dyDescent="0.25">
      <c r="A437" s="8">
        <f t="shared" si="19"/>
        <v>437</v>
      </c>
      <c r="B437" s="8">
        <v>1</v>
      </c>
      <c r="C437" s="8">
        <v>24</v>
      </c>
      <c r="D437" s="8">
        <f t="shared" si="20"/>
        <v>5095</v>
      </c>
      <c r="E437">
        <v>1196968962</v>
      </c>
      <c r="F437" s="11" t="s">
        <v>18320</v>
      </c>
      <c r="G437" s="8" t="str">
        <f t="shared" si="18"/>
        <v>insert into Venta values (437,1,24,5095,1196968962,to_date('2018-03-15' , 'yyyy-mm-dd'));</v>
      </c>
    </row>
    <row r="438" spans="1:7" x14ac:dyDescent="0.25">
      <c r="A438" s="8">
        <f t="shared" si="19"/>
        <v>438</v>
      </c>
      <c r="B438" s="8">
        <v>1</v>
      </c>
      <c r="C438" s="8">
        <v>25</v>
      </c>
      <c r="D438" s="8">
        <f t="shared" si="20"/>
        <v>5094</v>
      </c>
      <c r="E438">
        <v>1012422115</v>
      </c>
      <c r="F438" s="11" t="s">
        <v>18320</v>
      </c>
      <c r="G438" s="8" t="str">
        <f t="shared" si="18"/>
        <v>insert into Venta values (438,1,25,5094,1012422115,to_date('2018-03-15' , 'yyyy-mm-dd'));</v>
      </c>
    </row>
    <row r="439" spans="1:7" x14ac:dyDescent="0.25">
      <c r="A439" s="8">
        <f t="shared" si="19"/>
        <v>439</v>
      </c>
      <c r="B439" s="8">
        <v>1</v>
      </c>
      <c r="C439" s="8">
        <v>26</v>
      </c>
      <c r="D439" s="8">
        <f t="shared" si="20"/>
        <v>5093</v>
      </c>
      <c r="E439">
        <v>93438742</v>
      </c>
      <c r="F439" s="11" t="s">
        <v>18320</v>
      </c>
      <c r="G439" s="8" t="str">
        <f t="shared" si="18"/>
        <v>insert into Venta values (439,1,26,5093,93438742,to_date('2018-03-15' , 'yyyy-mm-dd'));</v>
      </c>
    </row>
    <row r="440" spans="1:7" x14ac:dyDescent="0.25">
      <c r="A440" s="8">
        <f t="shared" si="19"/>
        <v>440</v>
      </c>
      <c r="B440" s="8">
        <v>1</v>
      </c>
      <c r="C440" s="8">
        <v>27</v>
      </c>
      <c r="D440" s="8">
        <f t="shared" si="20"/>
        <v>5092</v>
      </c>
      <c r="E440">
        <v>1041230765</v>
      </c>
      <c r="F440" s="11" t="s">
        <v>18320</v>
      </c>
      <c r="G440" s="8" t="str">
        <f t="shared" si="18"/>
        <v>insert into Venta values (440,1,27,5092,1041230765,to_date('2018-03-15' , 'yyyy-mm-dd'));</v>
      </c>
    </row>
    <row r="441" spans="1:7" x14ac:dyDescent="0.25">
      <c r="A441" s="8">
        <f t="shared" si="19"/>
        <v>441</v>
      </c>
      <c r="B441" s="8">
        <v>1</v>
      </c>
      <c r="C441" s="8">
        <v>28</v>
      </c>
      <c r="D441" s="8">
        <f t="shared" si="20"/>
        <v>5091</v>
      </c>
      <c r="E441">
        <v>1024565423</v>
      </c>
      <c r="F441" s="11" t="s">
        <v>18320</v>
      </c>
      <c r="G441" s="8" t="str">
        <f t="shared" si="18"/>
        <v>insert into Venta values (441,1,28,5091,1024565423,to_date('2018-03-15' , 'yyyy-mm-dd'));</v>
      </c>
    </row>
    <row r="442" spans="1:7" x14ac:dyDescent="0.25">
      <c r="A442" s="8">
        <f t="shared" si="19"/>
        <v>442</v>
      </c>
      <c r="B442" s="8">
        <v>1</v>
      </c>
      <c r="C442" s="8">
        <v>29</v>
      </c>
      <c r="D442" s="8">
        <f t="shared" si="20"/>
        <v>5090</v>
      </c>
      <c r="E442">
        <v>52950584</v>
      </c>
      <c r="F442" s="11" t="s">
        <v>18320</v>
      </c>
      <c r="G442" s="8" t="str">
        <f t="shared" si="18"/>
        <v>insert into Venta values (442,1,29,5090,52950584,to_date('2018-03-15' , 'yyyy-mm-dd'));</v>
      </c>
    </row>
    <row r="443" spans="1:7" x14ac:dyDescent="0.25">
      <c r="A443" s="8">
        <f t="shared" si="19"/>
        <v>443</v>
      </c>
      <c r="B443" s="8">
        <v>1</v>
      </c>
      <c r="C443" s="8">
        <v>30</v>
      </c>
      <c r="D443" s="8">
        <f t="shared" si="20"/>
        <v>5089</v>
      </c>
      <c r="E443">
        <v>1121910658</v>
      </c>
      <c r="F443" s="11" t="s">
        <v>18320</v>
      </c>
      <c r="G443" s="8" t="str">
        <f t="shared" si="18"/>
        <v>insert into Venta values (443,1,30,5089,1121910658,to_date('2018-03-15' , 'yyyy-mm-dd'));</v>
      </c>
    </row>
    <row r="444" spans="1:7" x14ac:dyDescent="0.25">
      <c r="A444" s="8">
        <f t="shared" si="19"/>
        <v>444</v>
      </c>
      <c r="B444" s="8">
        <v>1</v>
      </c>
      <c r="C444" s="8">
        <v>31</v>
      </c>
      <c r="D444" s="8">
        <f t="shared" si="20"/>
        <v>5088</v>
      </c>
      <c r="E444">
        <v>1037588052</v>
      </c>
      <c r="F444" s="11" t="s">
        <v>18320</v>
      </c>
      <c r="G444" s="8" t="str">
        <f t="shared" si="18"/>
        <v>insert into Venta values (444,1,31,5088,1037588052,to_date('2018-03-15' , 'yyyy-mm-dd'));</v>
      </c>
    </row>
    <row r="445" spans="1:7" x14ac:dyDescent="0.25">
      <c r="A445" s="8">
        <f t="shared" si="19"/>
        <v>445</v>
      </c>
      <c r="B445" s="8">
        <v>1</v>
      </c>
      <c r="C445" s="8">
        <v>32</v>
      </c>
      <c r="D445" s="8">
        <f t="shared" si="20"/>
        <v>5087</v>
      </c>
      <c r="E445">
        <v>10742350</v>
      </c>
      <c r="F445" s="11" t="s">
        <v>18320</v>
      </c>
      <c r="G445" s="8" t="str">
        <f t="shared" si="18"/>
        <v>insert into Venta values (445,1,32,5087,10742350,to_date('2018-03-15' , 'yyyy-mm-dd'));</v>
      </c>
    </row>
    <row r="446" spans="1:7" x14ac:dyDescent="0.25">
      <c r="A446" s="8">
        <f t="shared" si="19"/>
        <v>446</v>
      </c>
      <c r="B446" s="8">
        <v>1</v>
      </c>
      <c r="C446" s="8">
        <v>33</v>
      </c>
      <c r="D446" s="8">
        <f t="shared" si="20"/>
        <v>5086</v>
      </c>
      <c r="E446">
        <v>1037594264</v>
      </c>
      <c r="F446" s="11" t="s">
        <v>18320</v>
      </c>
      <c r="G446" s="8" t="str">
        <f t="shared" si="18"/>
        <v>insert into Venta values (446,1,33,5086,1037594264,to_date('2018-03-15' , 'yyyy-mm-dd'));</v>
      </c>
    </row>
    <row r="447" spans="1:7" x14ac:dyDescent="0.25">
      <c r="A447" s="8">
        <f t="shared" si="19"/>
        <v>447</v>
      </c>
      <c r="B447" s="8">
        <v>1</v>
      </c>
      <c r="C447" s="8">
        <v>1</v>
      </c>
      <c r="D447" s="8">
        <f t="shared" si="20"/>
        <v>5085</v>
      </c>
      <c r="E447">
        <v>1143140668</v>
      </c>
      <c r="F447" s="11" t="s">
        <v>18320</v>
      </c>
      <c r="G447" s="8" t="str">
        <f t="shared" si="18"/>
        <v>insert into Venta values (447,1,1,5085,1143140668,to_date('2018-03-15' , 'yyyy-mm-dd'));</v>
      </c>
    </row>
    <row r="448" spans="1:7" x14ac:dyDescent="0.25">
      <c r="A448" s="8">
        <f t="shared" si="19"/>
        <v>448</v>
      </c>
      <c r="B448" s="8">
        <v>1</v>
      </c>
      <c r="C448" s="8">
        <v>2</v>
      </c>
      <c r="D448" s="8">
        <f t="shared" si="20"/>
        <v>5084</v>
      </c>
      <c r="E448">
        <v>1121923730</v>
      </c>
      <c r="F448" s="11" t="s">
        <v>18320</v>
      </c>
      <c r="G448" s="8" t="str">
        <f t="shared" si="18"/>
        <v>insert into Venta values (448,1,2,5084,1121923730,to_date('2018-03-15' , 'yyyy-mm-dd'));</v>
      </c>
    </row>
    <row r="449" spans="1:7" x14ac:dyDescent="0.25">
      <c r="A449" s="8">
        <f t="shared" si="19"/>
        <v>449</v>
      </c>
      <c r="B449" s="8">
        <v>1</v>
      </c>
      <c r="C449" s="8">
        <v>3</v>
      </c>
      <c r="D449" s="8">
        <f t="shared" si="20"/>
        <v>5083</v>
      </c>
      <c r="E449">
        <v>37948019</v>
      </c>
      <c r="F449" s="11" t="s">
        <v>18320</v>
      </c>
      <c r="G449" s="8" t="str">
        <f t="shared" si="18"/>
        <v>insert into Venta values (449,1,3,5083,37948019,to_date('2018-03-15' , 'yyyy-mm-dd'));</v>
      </c>
    </row>
    <row r="450" spans="1:7" x14ac:dyDescent="0.25">
      <c r="A450" s="8">
        <f t="shared" si="19"/>
        <v>450</v>
      </c>
      <c r="B450" s="8">
        <v>1</v>
      </c>
      <c r="C450" s="8">
        <v>4</v>
      </c>
      <c r="D450" s="8">
        <f t="shared" si="20"/>
        <v>5082</v>
      </c>
      <c r="E450">
        <v>37651807</v>
      </c>
      <c r="F450" s="11" t="s">
        <v>18320</v>
      </c>
      <c r="G450" s="8" t="str">
        <f t="shared" ref="G450:G513" si="21">"insert into Venta values ("&amp;A450&amp;","&amp;B450&amp;","&amp;C450&amp;","&amp;D450&amp;","&amp;E450&amp;",to_date("&amp;"'"&amp;F450&amp;"' , 'yyyy-mm-dd'"&amp;"));"</f>
        <v>insert into Venta values (450,1,4,5082,37651807,to_date('2018-03-15' , 'yyyy-mm-dd'));</v>
      </c>
    </row>
    <row r="451" spans="1:7" x14ac:dyDescent="0.25">
      <c r="A451" s="8">
        <f t="shared" ref="A451:A514" si="22">+A450+1</f>
        <v>451</v>
      </c>
      <c r="B451" s="8">
        <v>1</v>
      </c>
      <c r="C451" s="8">
        <v>5</v>
      </c>
      <c r="D451" s="8">
        <f t="shared" ref="D451:D514" si="23">+D450-1</f>
        <v>5081</v>
      </c>
      <c r="E451">
        <v>52507395</v>
      </c>
      <c r="F451" s="11" t="s">
        <v>18320</v>
      </c>
      <c r="G451" s="8" t="str">
        <f t="shared" si="21"/>
        <v>insert into Venta values (451,1,5,5081,52507395,to_date('2018-03-15' , 'yyyy-mm-dd'));</v>
      </c>
    </row>
    <row r="452" spans="1:7" x14ac:dyDescent="0.25">
      <c r="A452" s="8">
        <f t="shared" si="22"/>
        <v>452</v>
      </c>
      <c r="B452" s="8">
        <v>1</v>
      </c>
      <c r="C452" s="8">
        <v>6</v>
      </c>
      <c r="D452" s="8">
        <f t="shared" si="23"/>
        <v>5080</v>
      </c>
      <c r="E452">
        <v>1098768123</v>
      </c>
      <c r="F452" s="11" t="s">
        <v>18320</v>
      </c>
      <c r="G452" s="8" t="str">
        <f t="shared" si="21"/>
        <v>insert into Venta values (452,1,6,5080,1098768123,to_date('2018-03-15' , 'yyyy-mm-dd'));</v>
      </c>
    </row>
    <row r="453" spans="1:7" x14ac:dyDescent="0.25">
      <c r="A453" s="8">
        <f t="shared" si="22"/>
        <v>453</v>
      </c>
      <c r="B453" s="8">
        <v>1</v>
      </c>
      <c r="C453" s="8">
        <v>1</v>
      </c>
      <c r="D453" s="8">
        <f t="shared" si="23"/>
        <v>5079</v>
      </c>
      <c r="E453" s="8">
        <v>1056994199</v>
      </c>
      <c r="F453" s="11" t="s">
        <v>18312</v>
      </c>
      <c r="G453" s="8" t="str">
        <f t="shared" si="21"/>
        <v>insert into Venta values (453,1,1,5079,1056994199,to_date('2018-04-12' , 'yyyy-mm-dd'));</v>
      </c>
    </row>
    <row r="454" spans="1:7" x14ac:dyDescent="0.25">
      <c r="A454" s="8">
        <f t="shared" si="22"/>
        <v>454</v>
      </c>
      <c r="B454" s="8">
        <v>1</v>
      </c>
      <c r="C454" s="8">
        <v>2</v>
      </c>
      <c r="D454" s="8">
        <f t="shared" si="23"/>
        <v>5078</v>
      </c>
      <c r="E454" s="8">
        <v>1072643547</v>
      </c>
      <c r="F454" s="11" t="s">
        <v>18312</v>
      </c>
      <c r="G454" s="8" t="str">
        <f t="shared" si="21"/>
        <v>insert into Venta values (454,1,2,5078,1072643547,to_date('2018-04-12' , 'yyyy-mm-dd'));</v>
      </c>
    </row>
    <row r="455" spans="1:7" x14ac:dyDescent="0.25">
      <c r="A455" s="8">
        <f t="shared" si="22"/>
        <v>455</v>
      </c>
      <c r="B455" s="8">
        <v>1</v>
      </c>
      <c r="C455" s="8">
        <v>3</v>
      </c>
      <c r="D455" s="8">
        <f t="shared" si="23"/>
        <v>5077</v>
      </c>
      <c r="E455" s="8">
        <v>1093774642</v>
      </c>
      <c r="F455" s="11" t="s">
        <v>18312</v>
      </c>
      <c r="G455" s="8" t="str">
        <f t="shared" si="21"/>
        <v>insert into Venta values (455,1,3,5077,1093774642,to_date('2018-04-12' , 'yyyy-mm-dd'));</v>
      </c>
    </row>
    <row r="456" spans="1:7" x14ac:dyDescent="0.25">
      <c r="A456" s="8">
        <f t="shared" si="22"/>
        <v>456</v>
      </c>
      <c r="B456" s="8">
        <v>1</v>
      </c>
      <c r="C456" s="8">
        <v>4</v>
      </c>
      <c r="D456" s="8">
        <f t="shared" si="23"/>
        <v>5076</v>
      </c>
      <c r="E456" s="8">
        <v>1102805680</v>
      </c>
      <c r="F456" s="11" t="s">
        <v>18312</v>
      </c>
      <c r="G456" s="8" t="str">
        <f t="shared" si="21"/>
        <v>insert into Venta values (456,1,4,5076,1102805680,to_date('2018-04-12' , 'yyyy-mm-dd'));</v>
      </c>
    </row>
    <row r="457" spans="1:7" x14ac:dyDescent="0.25">
      <c r="A457" s="8">
        <f t="shared" si="22"/>
        <v>457</v>
      </c>
      <c r="B457" s="8">
        <v>1</v>
      </c>
      <c r="C457" s="8">
        <v>5</v>
      </c>
      <c r="D457" s="8">
        <f t="shared" si="23"/>
        <v>5075</v>
      </c>
      <c r="E457" s="8">
        <v>1113650480</v>
      </c>
      <c r="F457" s="11" t="s">
        <v>18312</v>
      </c>
      <c r="G457" s="8" t="str">
        <f t="shared" si="21"/>
        <v>insert into Venta values (457,1,5,5075,1113650480,to_date('2018-04-12' , 'yyyy-mm-dd'));</v>
      </c>
    </row>
    <row r="458" spans="1:7" x14ac:dyDescent="0.25">
      <c r="A458" s="8">
        <f t="shared" si="22"/>
        <v>458</v>
      </c>
      <c r="B458" s="8">
        <v>1</v>
      </c>
      <c r="C458" s="8">
        <v>6</v>
      </c>
      <c r="D458" s="8">
        <f t="shared" si="23"/>
        <v>5074</v>
      </c>
      <c r="E458" s="8">
        <v>1116436415</v>
      </c>
      <c r="F458" s="11" t="s">
        <v>18312</v>
      </c>
      <c r="G458" s="8" t="str">
        <f t="shared" si="21"/>
        <v>insert into Venta values (458,1,6,5074,1116436415,to_date('2018-04-12' , 'yyyy-mm-dd'));</v>
      </c>
    </row>
    <row r="459" spans="1:7" x14ac:dyDescent="0.25">
      <c r="A459" s="8">
        <f t="shared" si="22"/>
        <v>459</v>
      </c>
      <c r="B459" s="8">
        <v>1</v>
      </c>
      <c r="C459" s="8">
        <v>7</v>
      </c>
      <c r="D459" s="8">
        <f t="shared" si="23"/>
        <v>5073</v>
      </c>
      <c r="E459" s="8">
        <v>1143136612</v>
      </c>
      <c r="F459" s="11" t="s">
        <v>18312</v>
      </c>
      <c r="G459" s="8" t="str">
        <f t="shared" si="21"/>
        <v>insert into Venta values (459,1,7,5073,1143136612,to_date('2018-04-12' , 'yyyy-mm-dd'));</v>
      </c>
    </row>
    <row r="460" spans="1:7" x14ac:dyDescent="0.25">
      <c r="A460" s="8">
        <f t="shared" si="22"/>
        <v>460</v>
      </c>
      <c r="B460" s="8">
        <v>1</v>
      </c>
      <c r="C460" s="8">
        <v>8</v>
      </c>
      <c r="D460" s="8">
        <f t="shared" si="23"/>
        <v>5072</v>
      </c>
      <c r="E460" s="8">
        <v>1143332743</v>
      </c>
      <c r="F460" s="11" t="s">
        <v>18312</v>
      </c>
      <c r="G460" s="8" t="str">
        <f t="shared" si="21"/>
        <v>insert into Venta values (460,1,8,5072,1143332743,to_date('2018-04-12' , 'yyyy-mm-dd'));</v>
      </c>
    </row>
    <row r="461" spans="1:7" x14ac:dyDescent="0.25">
      <c r="A461" s="8">
        <f t="shared" si="22"/>
        <v>461</v>
      </c>
      <c r="B461" s="8">
        <v>1</v>
      </c>
      <c r="C461" s="8">
        <v>9</v>
      </c>
      <c r="D461" s="8">
        <f t="shared" si="23"/>
        <v>5071</v>
      </c>
      <c r="E461" s="8">
        <v>1143829672</v>
      </c>
      <c r="F461" s="11" t="s">
        <v>18312</v>
      </c>
      <c r="G461" s="8" t="str">
        <f t="shared" si="21"/>
        <v>insert into Venta values (461,1,9,5071,1143829672,to_date('2018-04-12' , 'yyyy-mm-dd'));</v>
      </c>
    </row>
    <row r="462" spans="1:7" x14ac:dyDescent="0.25">
      <c r="A462" s="8">
        <f t="shared" si="22"/>
        <v>462</v>
      </c>
      <c r="B462" s="8">
        <v>1</v>
      </c>
      <c r="C462" s="8">
        <v>10</v>
      </c>
      <c r="D462" s="8">
        <f t="shared" si="23"/>
        <v>5070</v>
      </c>
      <c r="E462" s="8">
        <v>1143933882</v>
      </c>
      <c r="F462" s="11" t="s">
        <v>18312</v>
      </c>
      <c r="G462" s="8" t="str">
        <f t="shared" si="21"/>
        <v>insert into Venta values (462,1,10,5070,1143933882,to_date('2018-04-12' , 'yyyy-mm-dd'));</v>
      </c>
    </row>
    <row r="463" spans="1:7" x14ac:dyDescent="0.25">
      <c r="A463" s="8">
        <f t="shared" si="22"/>
        <v>463</v>
      </c>
      <c r="B463" s="8">
        <v>1</v>
      </c>
      <c r="C463" s="8">
        <v>11</v>
      </c>
      <c r="D463" s="8">
        <f t="shared" si="23"/>
        <v>5069</v>
      </c>
      <c r="E463" s="8">
        <v>1196968962</v>
      </c>
      <c r="F463" s="11" t="s">
        <v>18312</v>
      </c>
      <c r="G463" s="8" t="str">
        <f t="shared" si="21"/>
        <v>insert into Venta values (463,1,11,5069,1196968962,to_date('2018-04-12' , 'yyyy-mm-dd'));</v>
      </c>
    </row>
    <row r="464" spans="1:7" x14ac:dyDescent="0.25">
      <c r="A464" s="8">
        <f t="shared" si="22"/>
        <v>464</v>
      </c>
      <c r="B464" s="8">
        <v>1</v>
      </c>
      <c r="C464" s="8">
        <v>12</v>
      </c>
      <c r="D464" s="8">
        <f t="shared" si="23"/>
        <v>5068</v>
      </c>
      <c r="E464" s="8">
        <v>1012422115</v>
      </c>
      <c r="F464" s="11" t="s">
        <v>18312</v>
      </c>
      <c r="G464" s="8" t="str">
        <f t="shared" si="21"/>
        <v>insert into Venta values (464,1,12,5068,1012422115,to_date('2018-04-12' , 'yyyy-mm-dd'));</v>
      </c>
    </row>
    <row r="465" spans="1:7" x14ac:dyDescent="0.25">
      <c r="A465" s="8">
        <f t="shared" si="22"/>
        <v>465</v>
      </c>
      <c r="B465" s="8">
        <v>1</v>
      </c>
      <c r="C465" s="8">
        <v>13</v>
      </c>
      <c r="D465" s="8">
        <f t="shared" si="23"/>
        <v>5067</v>
      </c>
      <c r="E465" s="8">
        <v>93438742</v>
      </c>
      <c r="F465" s="11" t="s">
        <v>18312</v>
      </c>
      <c r="G465" s="8" t="str">
        <f t="shared" si="21"/>
        <v>insert into Venta values (465,1,13,5067,93438742,to_date('2018-04-12' , 'yyyy-mm-dd'));</v>
      </c>
    </row>
    <row r="466" spans="1:7" x14ac:dyDescent="0.25">
      <c r="A466" s="8">
        <f t="shared" si="22"/>
        <v>466</v>
      </c>
      <c r="B466" s="8">
        <v>1</v>
      </c>
      <c r="C466" s="8">
        <v>14</v>
      </c>
      <c r="D466" s="8">
        <f t="shared" si="23"/>
        <v>5066</v>
      </c>
      <c r="E466" s="8">
        <v>1041230765</v>
      </c>
      <c r="F466" s="11" t="s">
        <v>18312</v>
      </c>
      <c r="G466" s="8" t="str">
        <f t="shared" si="21"/>
        <v>insert into Venta values (466,1,14,5066,1041230765,to_date('2018-04-12' , 'yyyy-mm-dd'));</v>
      </c>
    </row>
    <row r="467" spans="1:7" x14ac:dyDescent="0.25">
      <c r="A467" s="8">
        <f t="shared" si="22"/>
        <v>467</v>
      </c>
      <c r="B467" s="8">
        <v>1</v>
      </c>
      <c r="C467" s="8">
        <v>15</v>
      </c>
      <c r="D467" s="8">
        <f t="shared" si="23"/>
        <v>5065</v>
      </c>
      <c r="E467" s="8">
        <v>1024565423</v>
      </c>
      <c r="F467" s="11" t="s">
        <v>18312</v>
      </c>
      <c r="G467" s="8" t="str">
        <f t="shared" si="21"/>
        <v>insert into Venta values (467,1,15,5065,1024565423,to_date('2018-04-12' , 'yyyy-mm-dd'));</v>
      </c>
    </row>
    <row r="468" spans="1:7" x14ac:dyDescent="0.25">
      <c r="A468" s="8">
        <f t="shared" si="22"/>
        <v>468</v>
      </c>
      <c r="B468" s="8">
        <v>1</v>
      </c>
      <c r="C468" s="8">
        <v>16</v>
      </c>
      <c r="D468" s="8">
        <f t="shared" si="23"/>
        <v>5064</v>
      </c>
      <c r="E468" s="8">
        <v>52950584</v>
      </c>
      <c r="F468" s="11" t="s">
        <v>18312</v>
      </c>
      <c r="G468" s="8" t="str">
        <f t="shared" si="21"/>
        <v>insert into Venta values (468,1,16,5064,52950584,to_date('2018-04-12' , 'yyyy-mm-dd'));</v>
      </c>
    </row>
    <row r="469" spans="1:7" x14ac:dyDescent="0.25">
      <c r="A469" s="8">
        <f t="shared" si="22"/>
        <v>469</v>
      </c>
      <c r="B469" s="8">
        <v>1</v>
      </c>
      <c r="C469" s="8">
        <v>17</v>
      </c>
      <c r="D469" s="8">
        <f t="shared" si="23"/>
        <v>5063</v>
      </c>
      <c r="E469" s="8">
        <v>1121910658</v>
      </c>
      <c r="F469" s="11" t="s">
        <v>18312</v>
      </c>
      <c r="G469" s="8" t="str">
        <f t="shared" si="21"/>
        <v>insert into Venta values (469,1,17,5063,1121910658,to_date('2018-04-12' , 'yyyy-mm-dd'));</v>
      </c>
    </row>
    <row r="470" spans="1:7" x14ac:dyDescent="0.25">
      <c r="A470" s="8">
        <f t="shared" si="22"/>
        <v>470</v>
      </c>
      <c r="B470" s="8">
        <v>1</v>
      </c>
      <c r="C470" s="8">
        <v>18</v>
      </c>
      <c r="D470" s="8">
        <f t="shared" si="23"/>
        <v>5062</v>
      </c>
      <c r="E470" s="8">
        <v>1037588052</v>
      </c>
      <c r="F470" s="11" t="s">
        <v>18312</v>
      </c>
      <c r="G470" s="8" t="str">
        <f t="shared" si="21"/>
        <v>insert into Venta values (470,1,18,5062,1037588052,to_date('2018-04-12' , 'yyyy-mm-dd'));</v>
      </c>
    </row>
    <row r="471" spans="1:7" x14ac:dyDescent="0.25">
      <c r="A471" s="8">
        <f t="shared" si="22"/>
        <v>471</v>
      </c>
      <c r="B471" s="8">
        <v>1</v>
      </c>
      <c r="C471" s="8">
        <v>19</v>
      </c>
      <c r="D471" s="8">
        <f t="shared" si="23"/>
        <v>5061</v>
      </c>
      <c r="E471" s="8">
        <v>10742350</v>
      </c>
      <c r="F471" s="11" t="s">
        <v>18312</v>
      </c>
      <c r="G471" s="8" t="str">
        <f t="shared" si="21"/>
        <v>insert into Venta values (471,1,19,5061,10742350,to_date('2018-04-12' , 'yyyy-mm-dd'));</v>
      </c>
    </row>
    <row r="472" spans="1:7" x14ac:dyDescent="0.25">
      <c r="A472" s="8">
        <f t="shared" si="22"/>
        <v>472</v>
      </c>
      <c r="B472" s="8">
        <v>1</v>
      </c>
      <c r="C472" s="8">
        <v>20</v>
      </c>
      <c r="D472" s="8">
        <f t="shared" si="23"/>
        <v>5060</v>
      </c>
      <c r="E472" s="8">
        <v>1037594264</v>
      </c>
      <c r="F472" s="11" t="s">
        <v>18312</v>
      </c>
      <c r="G472" s="8" t="str">
        <f t="shared" si="21"/>
        <v>insert into Venta values (472,1,20,5060,1037594264,to_date('2018-04-12' , 'yyyy-mm-dd'));</v>
      </c>
    </row>
    <row r="473" spans="1:7" x14ac:dyDescent="0.25">
      <c r="A473" s="8">
        <f t="shared" si="22"/>
        <v>473</v>
      </c>
      <c r="B473" s="8">
        <v>1</v>
      </c>
      <c r="C473" s="8">
        <v>21</v>
      </c>
      <c r="D473" s="8">
        <f t="shared" si="23"/>
        <v>5059</v>
      </c>
      <c r="E473" s="8">
        <v>1143140668</v>
      </c>
      <c r="F473" s="11" t="s">
        <v>18312</v>
      </c>
      <c r="G473" s="8" t="str">
        <f t="shared" si="21"/>
        <v>insert into Venta values (473,1,21,5059,1143140668,to_date('2018-04-12' , 'yyyy-mm-dd'));</v>
      </c>
    </row>
    <row r="474" spans="1:7" x14ac:dyDescent="0.25">
      <c r="A474" s="8">
        <f t="shared" si="22"/>
        <v>474</v>
      </c>
      <c r="B474" s="8">
        <v>1</v>
      </c>
      <c r="C474" s="8">
        <v>22</v>
      </c>
      <c r="D474" s="8">
        <f t="shared" si="23"/>
        <v>5058</v>
      </c>
      <c r="E474" s="8">
        <v>1121923730</v>
      </c>
      <c r="F474" s="11" t="s">
        <v>18312</v>
      </c>
      <c r="G474" s="8" t="str">
        <f t="shared" si="21"/>
        <v>insert into Venta values (474,1,22,5058,1121923730,to_date('2018-04-12' , 'yyyy-mm-dd'));</v>
      </c>
    </row>
    <row r="475" spans="1:7" x14ac:dyDescent="0.25">
      <c r="A475" s="8">
        <f t="shared" si="22"/>
        <v>475</v>
      </c>
      <c r="B475" s="8">
        <v>1</v>
      </c>
      <c r="C475" s="8">
        <v>23</v>
      </c>
      <c r="D475" s="8">
        <f t="shared" si="23"/>
        <v>5057</v>
      </c>
      <c r="E475" s="8">
        <v>37948019</v>
      </c>
      <c r="F475" s="11" t="s">
        <v>18312</v>
      </c>
      <c r="G475" s="8" t="str">
        <f t="shared" si="21"/>
        <v>insert into Venta values (475,1,23,5057,37948019,to_date('2018-04-12' , 'yyyy-mm-dd'));</v>
      </c>
    </row>
    <row r="476" spans="1:7" x14ac:dyDescent="0.25">
      <c r="A476" s="8">
        <f t="shared" si="22"/>
        <v>476</v>
      </c>
      <c r="B476" s="8">
        <v>1</v>
      </c>
      <c r="C476" s="8">
        <v>24</v>
      </c>
      <c r="D476" s="8">
        <f t="shared" si="23"/>
        <v>5056</v>
      </c>
      <c r="E476" s="8">
        <v>37651807</v>
      </c>
      <c r="F476" s="11" t="s">
        <v>18312</v>
      </c>
      <c r="G476" s="8" t="str">
        <f t="shared" si="21"/>
        <v>insert into Venta values (476,1,24,5056,37651807,to_date('2018-04-12' , 'yyyy-mm-dd'));</v>
      </c>
    </row>
    <row r="477" spans="1:7" x14ac:dyDescent="0.25">
      <c r="A477" s="8">
        <f t="shared" si="22"/>
        <v>477</v>
      </c>
      <c r="B477" s="8">
        <v>1</v>
      </c>
      <c r="C477" s="8">
        <v>25</v>
      </c>
      <c r="D477" s="8">
        <f t="shared" si="23"/>
        <v>5055</v>
      </c>
      <c r="E477" s="8">
        <v>52507395</v>
      </c>
      <c r="F477" s="11" t="s">
        <v>18312</v>
      </c>
      <c r="G477" s="8" t="str">
        <f t="shared" si="21"/>
        <v>insert into Venta values (477,1,25,5055,52507395,to_date('2018-04-12' , 'yyyy-mm-dd'));</v>
      </c>
    </row>
    <row r="478" spans="1:7" x14ac:dyDescent="0.25">
      <c r="A478" s="8">
        <f t="shared" si="22"/>
        <v>478</v>
      </c>
      <c r="B478" s="8">
        <v>1</v>
      </c>
      <c r="C478" s="8">
        <v>26</v>
      </c>
      <c r="D478" s="8">
        <f t="shared" si="23"/>
        <v>5054</v>
      </c>
      <c r="E478" s="8">
        <v>1098768123</v>
      </c>
      <c r="F478" s="11" t="s">
        <v>18312</v>
      </c>
      <c r="G478" s="8" t="str">
        <f t="shared" si="21"/>
        <v>insert into Venta values (478,1,26,5054,1098768123,to_date('2018-04-12' , 'yyyy-mm-dd'));</v>
      </c>
    </row>
    <row r="479" spans="1:7" x14ac:dyDescent="0.25">
      <c r="A479" s="8">
        <f t="shared" si="22"/>
        <v>479</v>
      </c>
      <c r="B479" s="8">
        <v>1</v>
      </c>
      <c r="C479" s="8">
        <v>27</v>
      </c>
      <c r="D479" s="8">
        <f t="shared" si="23"/>
        <v>5053</v>
      </c>
      <c r="E479" s="8">
        <v>1056994199</v>
      </c>
      <c r="F479" s="11" t="s">
        <v>18312</v>
      </c>
      <c r="G479" s="8" t="str">
        <f t="shared" si="21"/>
        <v>insert into Venta values (479,1,27,5053,1056994199,to_date('2018-04-12' , 'yyyy-mm-dd'));</v>
      </c>
    </row>
    <row r="480" spans="1:7" x14ac:dyDescent="0.25">
      <c r="A480" s="8">
        <f t="shared" si="22"/>
        <v>480</v>
      </c>
      <c r="B480" s="8">
        <v>1</v>
      </c>
      <c r="C480" s="8">
        <v>28</v>
      </c>
      <c r="D480" s="8">
        <f t="shared" si="23"/>
        <v>5052</v>
      </c>
      <c r="E480" s="8">
        <v>1072643547</v>
      </c>
      <c r="F480" s="11" t="s">
        <v>18312</v>
      </c>
      <c r="G480" s="8" t="str">
        <f t="shared" si="21"/>
        <v>insert into Venta values (480,1,28,5052,1072643547,to_date('2018-04-12' , 'yyyy-mm-dd'));</v>
      </c>
    </row>
    <row r="481" spans="1:7" x14ac:dyDescent="0.25">
      <c r="A481" s="8">
        <f t="shared" si="22"/>
        <v>481</v>
      </c>
      <c r="B481" s="8">
        <v>1</v>
      </c>
      <c r="C481" s="8">
        <v>29</v>
      </c>
      <c r="D481" s="8">
        <f t="shared" si="23"/>
        <v>5051</v>
      </c>
      <c r="E481" s="8">
        <v>1093774642</v>
      </c>
      <c r="F481" s="11" t="s">
        <v>18312</v>
      </c>
      <c r="G481" s="8" t="str">
        <f t="shared" si="21"/>
        <v>insert into Venta values (481,1,29,5051,1093774642,to_date('2018-04-12' , 'yyyy-mm-dd'));</v>
      </c>
    </row>
    <row r="482" spans="1:7" x14ac:dyDescent="0.25">
      <c r="A482" s="8">
        <f t="shared" si="22"/>
        <v>482</v>
      </c>
      <c r="B482" s="8">
        <v>1</v>
      </c>
      <c r="C482" s="8">
        <v>30</v>
      </c>
      <c r="D482" s="8">
        <f t="shared" si="23"/>
        <v>5050</v>
      </c>
      <c r="E482" s="8">
        <v>1102805680</v>
      </c>
      <c r="F482" s="11" t="s">
        <v>18312</v>
      </c>
      <c r="G482" s="8" t="str">
        <f t="shared" si="21"/>
        <v>insert into Venta values (482,1,30,5050,1102805680,to_date('2018-04-12' , 'yyyy-mm-dd'));</v>
      </c>
    </row>
    <row r="483" spans="1:7" x14ac:dyDescent="0.25">
      <c r="A483" s="8">
        <f t="shared" si="22"/>
        <v>483</v>
      </c>
      <c r="B483" s="8">
        <v>1</v>
      </c>
      <c r="C483" s="8">
        <v>31</v>
      </c>
      <c r="D483" s="8">
        <f t="shared" si="23"/>
        <v>5049</v>
      </c>
      <c r="E483" s="8">
        <v>1113650480</v>
      </c>
      <c r="F483" s="11" t="s">
        <v>18312</v>
      </c>
      <c r="G483" s="8" t="str">
        <f t="shared" si="21"/>
        <v>insert into Venta values (483,1,31,5049,1113650480,to_date('2018-04-12' , 'yyyy-mm-dd'));</v>
      </c>
    </row>
    <row r="484" spans="1:7" x14ac:dyDescent="0.25">
      <c r="A484" s="8">
        <f t="shared" si="22"/>
        <v>484</v>
      </c>
      <c r="B484" s="8">
        <v>1</v>
      </c>
      <c r="C484" s="8">
        <v>32</v>
      </c>
      <c r="D484" s="8">
        <f t="shared" si="23"/>
        <v>5048</v>
      </c>
      <c r="E484" s="8">
        <v>1116436415</v>
      </c>
      <c r="F484" s="11" t="s">
        <v>18312</v>
      </c>
      <c r="G484" s="8" t="str">
        <f t="shared" si="21"/>
        <v>insert into Venta values (484,1,32,5048,1116436415,to_date('2018-04-12' , 'yyyy-mm-dd'));</v>
      </c>
    </row>
    <row r="485" spans="1:7" x14ac:dyDescent="0.25">
      <c r="A485" s="8">
        <f t="shared" si="22"/>
        <v>485</v>
      </c>
      <c r="B485" s="8">
        <v>1</v>
      </c>
      <c r="C485" s="8">
        <v>33</v>
      </c>
      <c r="D485" s="8">
        <f t="shared" si="23"/>
        <v>5047</v>
      </c>
      <c r="E485" s="8">
        <v>1143136612</v>
      </c>
      <c r="F485" s="11" t="s">
        <v>18312</v>
      </c>
      <c r="G485" s="8" t="str">
        <f t="shared" si="21"/>
        <v>insert into Venta values (485,1,33,5047,1143136612,to_date('2018-04-12' , 'yyyy-mm-dd'));</v>
      </c>
    </row>
    <row r="486" spans="1:7" x14ac:dyDescent="0.25">
      <c r="A486" s="8">
        <f t="shared" si="22"/>
        <v>486</v>
      </c>
      <c r="B486" s="8">
        <v>1</v>
      </c>
      <c r="C486" s="8">
        <v>1</v>
      </c>
      <c r="D486" s="8">
        <f t="shared" si="23"/>
        <v>5046</v>
      </c>
      <c r="E486" s="8">
        <v>1143332743</v>
      </c>
      <c r="F486" s="11" t="s">
        <v>18312</v>
      </c>
      <c r="G486" s="8" t="str">
        <f t="shared" si="21"/>
        <v>insert into Venta values (486,1,1,5046,1143332743,to_date('2018-04-12' , 'yyyy-mm-dd'));</v>
      </c>
    </row>
    <row r="487" spans="1:7" x14ac:dyDescent="0.25">
      <c r="A487" s="8">
        <f t="shared" si="22"/>
        <v>487</v>
      </c>
      <c r="B487" s="8">
        <v>1</v>
      </c>
      <c r="C487" s="8">
        <v>2</v>
      </c>
      <c r="D487" s="8">
        <f t="shared" si="23"/>
        <v>5045</v>
      </c>
      <c r="E487" s="8">
        <v>1143829672</v>
      </c>
      <c r="F487" s="11" t="s">
        <v>18312</v>
      </c>
      <c r="G487" s="8" t="str">
        <f t="shared" si="21"/>
        <v>insert into Venta values (487,1,2,5045,1143829672,to_date('2018-04-12' , 'yyyy-mm-dd'));</v>
      </c>
    </row>
    <row r="488" spans="1:7" x14ac:dyDescent="0.25">
      <c r="A488" s="8">
        <f t="shared" si="22"/>
        <v>488</v>
      </c>
      <c r="B488" s="8">
        <v>1</v>
      </c>
      <c r="C488" s="8">
        <v>3</v>
      </c>
      <c r="D488" s="8">
        <f t="shared" si="23"/>
        <v>5044</v>
      </c>
      <c r="E488" s="8">
        <v>1143933882</v>
      </c>
      <c r="F488" s="11" t="s">
        <v>18312</v>
      </c>
      <c r="G488" s="8" t="str">
        <f t="shared" si="21"/>
        <v>insert into Venta values (488,1,3,5044,1143933882,to_date('2018-04-12' , 'yyyy-mm-dd'));</v>
      </c>
    </row>
    <row r="489" spans="1:7" x14ac:dyDescent="0.25">
      <c r="A489" s="8">
        <f t="shared" si="22"/>
        <v>489</v>
      </c>
      <c r="B489" s="8">
        <v>1</v>
      </c>
      <c r="C489" s="8">
        <v>4</v>
      </c>
      <c r="D489" s="8">
        <f t="shared" si="23"/>
        <v>5043</v>
      </c>
      <c r="E489" s="8">
        <v>1196968962</v>
      </c>
      <c r="F489" s="11" t="s">
        <v>18312</v>
      </c>
      <c r="G489" s="8" t="str">
        <f t="shared" si="21"/>
        <v>insert into Venta values (489,1,4,5043,1196968962,to_date('2018-04-12' , 'yyyy-mm-dd'));</v>
      </c>
    </row>
    <row r="490" spans="1:7" x14ac:dyDescent="0.25">
      <c r="A490" s="8">
        <f t="shared" si="22"/>
        <v>490</v>
      </c>
      <c r="B490" s="8">
        <v>1</v>
      </c>
      <c r="C490" s="8">
        <v>5</v>
      </c>
      <c r="D490" s="8">
        <f t="shared" si="23"/>
        <v>5042</v>
      </c>
      <c r="E490" s="8">
        <v>1012422115</v>
      </c>
      <c r="F490" s="11" t="s">
        <v>18312</v>
      </c>
      <c r="G490" s="8" t="str">
        <f t="shared" si="21"/>
        <v>insert into Venta values (490,1,5,5042,1012422115,to_date('2018-04-12' , 'yyyy-mm-dd'));</v>
      </c>
    </row>
    <row r="491" spans="1:7" x14ac:dyDescent="0.25">
      <c r="A491" s="8">
        <f t="shared" si="22"/>
        <v>491</v>
      </c>
      <c r="B491" s="8">
        <v>1</v>
      </c>
      <c r="C491" s="8">
        <v>6</v>
      </c>
      <c r="D491" s="8">
        <f t="shared" si="23"/>
        <v>5041</v>
      </c>
      <c r="E491" s="8">
        <v>93438742</v>
      </c>
      <c r="F491" s="11" t="s">
        <v>18312</v>
      </c>
      <c r="G491" s="8" t="str">
        <f t="shared" si="21"/>
        <v>insert into Venta values (491,1,6,5041,93438742,to_date('2018-04-12' , 'yyyy-mm-dd'));</v>
      </c>
    </row>
    <row r="492" spans="1:7" x14ac:dyDescent="0.25">
      <c r="A492" s="8">
        <f t="shared" si="22"/>
        <v>492</v>
      </c>
      <c r="B492" s="8">
        <v>1</v>
      </c>
      <c r="C492" s="8">
        <v>7</v>
      </c>
      <c r="D492" s="8">
        <f t="shared" si="23"/>
        <v>5040</v>
      </c>
      <c r="E492" s="8">
        <v>1041230765</v>
      </c>
      <c r="F492" s="11" t="s">
        <v>18312</v>
      </c>
      <c r="G492" s="8" t="str">
        <f t="shared" si="21"/>
        <v>insert into Venta values (492,1,7,5040,1041230765,to_date('2018-04-12' , 'yyyy-mm-dd'));</v>
      </c>
    </row>
    <row r="493" spans="1:7" x14ac:dyDescent="0.25">
      <c r="A493" s="8">
        <f t="shared" si="22"/>
        <v>493</v>
      </c>
      <c r="B493" s="8">
        <v>1</v>
      </c>
      <c r="C493" s="8">
        <v>8</v>
      </c>
      <c r="D493" s="8">
        <f t="shared" si="23"/>
        <v>5039</v>
      </c>
      <c r="E493" s="8">
        <v>1024565423</v>
      </c>
      <c r="F493" s="11" t="s">
        <v>18312</v>
      </c>
      <c r="G493" s="8" t="str">
        <f t="shared" si="21"/>
        <v>insert into Venta values (493,1,8,5039,1024565423,to_date('2018-04-12' , 'yyyy-mm-dd'));</v>
      </c>
    </row>
    <row r="494" spans="1:7" x14ac:dyDescent="0.25">
      <c r="A494" s="8">
        <f t="shared" si="22"/>
        <v>494</v>
      </c>
      <c r="B494" s="8">
        <v>1</v>
      </c>
      <c r="C494" s="8">
        <v>9</v>
      </c>
      <c r="D494" s="8">
        <f t="shared" si="23"/>
        <v>5038</v>
      </c>
      <c r="E494" s="8">
        <v>52950584</v>
      </c>
      <c r="F494" s="11" t="s">
        <v>18312</v>
      </c>
      <c r="G494" s="8" t="str">
        <f t="shared" si="21"/>
        <v>insert into Venta values (494,1,9,5038,52950584,to_date('2018-04-12' , 'yyyy-mm-dd'));</v>
      </c>
    </row>
    <row r="495" spans="1:7" x14ac:dyDescent="0.25">
      <c r="A495" s="8">
        <f t="shared" si="22"/>
        <v>495</v>
      </c>
      <c r="B495" s="8">
        <v>1</v>
      </c>
      <c r="C495" s="8">
        <v>10</v>
      </c>
      <c r="D495" s="8">
        <f t="shared" si="23"/>
        <v>5037</v>
      </c>
      <c r="E495" s="8">
        <v>1121910658</v>
      </c>
      <c r="F495" s="11" t="s">
        <v>18312</v>
      </c>
      <c r="G495" s="8" t="str">
        <f t="shared" si="21"/>
        <v>insert into Venta values (495,1,10,5037,1121910658,to_date('2018-04-12' , 'yyyy-mm-dd'));</v>
      </c>
    </row>
    <row r="496" spans="1:7" x14ac:dyDescent="0.25">
      <c r="A496" s="8">
        <f t="shared" si="22"/>
        <v>496</v>
      </c>
      <c r="B496" s="8">
        <v>1</v>
      </c>
      <c r="C496" s="8">
        <v>11</v>
      </c>
      <c r="D496" s="8">
        <f t="shared" si="23"/>
        <v>5036</v>
      </c>
      <c r="E496" s="8">
        <v>1037588052</v>
      </c>
      <c r="F496" s="11" t="s">
        <v>18312</v>
      </c>
      <c r="G496" s="8" t="str">
        <f t="shared" si="21"/>
        <v>insert into Venta values (496,1,11,5036,1037588052,to_date('2018-04-12' , 'yyyy-mm-dd'));</v>
      </c>
    </row>
    <row r="497" spans="1:7" x14ac:dyDescent="0.25">
      <c r="A497" s="8">
        <f t="shared" si="22"/>
        <v>497</v>
      </c>
      <c r="B497" s="8">
        <v>1</v>
      </c>
      <c r="C497" s="8">
        <v>12</v>
      </c>
      <c r="D497" s="8">
        <f t="shared" si="23"/>
        <v>5035</v>
      </c>
      <c r="E497" s="8">
        <v>10742350</v>
      </c>
      <c r="F497" s="11" t="s">
        <v>18312</v>
      </c>
      <c r="G497" s="8" t="str">
        <f t="shared" si="21"/>
        <v>insert into Venta values (497,1,12,5035,10742350,to_date('2018-04-12' , 'yyyy-mm-dd'));</v>
      </c>
    </row>
    <row r="498" spans="1:7" x14ac:dyDescent="0.25">
      <c r="A498" s="8">
        <f t="shared" si="22"/>
        <v>498</v>
      </c>
      <c r="B498" s="8">
        <v>1</v>
      </c>
      <c r="C498" s="8">
        <v>13</v>
      </c>
      <c r="D498" s="8">
        <f t="shared" si="23"/>
        <v>5034</v>
      </c>
      <c r="E498" s="8">
        <v>1037594264</v>
      </c>
      <c r="F498" s="11" t="s">
        <v>18312</v>
      </c>
      <c r="G498" s="8" t="str">
        <f t="shared" si="21"/>
        <v>insert into Venta values (498,1,13,5034,1037594264,to_date('2018-04-12' , 'yyyy-mm-dd'));</v>
      </c>
    </row>
    <row r="499" spans="1:7" x14ac:dyDescent="0.25">
      <c r="A499" s="8">
        <f t="shared" si="22"/>
        <v>499</v>
      </c>
      <c r="B499" s="8">
        <v>1</v>
      </c>
      <c r="C499" s="8">
        <v>14</v>
      </c>
      <c r="D499" s="8">
        <f t="shared" si="23"/>
        <v>5033</v>
      </c>
      <c r="E499" s="8">
        <v>1143140668</v>
      </c>
      <c r="F499" s="11" t="s">
        <v>18312</v>
      </c>
      <c r="G499" s="8" t="str">
        <f t="shared" si="21"/>
        <v>insert into Venta values (499,1,14,5033,1143140668,to_date('2018-04-12' , 'yyyy-mm-dd'));</v>
      </c>
    </row>
    <row r="500" spans="1:7" x14ac:dyDescent="0.25">
      <c r="A500" s="8">
        <f t="shared" si="22"/>
        <v>500</v>
      </c>
      <c r="B500" s="8">
        <v>1</v>
      </c>
      <c r="C500" s="8">
        <v>15</v>
      </c>
      <c r="D500" s="8">
        <f t="shared" si="23"/>
        <v>5032</v>
      </c>
      <c r="E500" s="8">
        <v>1121923730</v>
      </c>
      <c r="F500" s="11" t="s">
        <v>18312</v>
      </c>
      <c r="G500" s="8" t="str">
        <f t="shared" si="21"/>
        <v>insert into Venta values (500,1,15,5032,1121923730,to_date('2018-04-12' , 'yyyy-mm-dd'));</v>
      </c>
    </row>
    <row r="501" spans="1:7" x14ac:dyDescent="0.25">
      <c r="A501" s="8">
        <f t="shared" si="22"/>
        <v>501</v>
      </c>
      <c r="B501" s="8">
        <v>1</v>
      </c>
      <c r="C501" s="8">
        <v>16</v>
      </c>
      <c r="D501" s="8">
        <f t="shared" si="23"/>
        <v>5031</v>
      </c>
      <c r="E501" s="8">
        <v>37948019</v>
      </c>
      <c r="F501" s="11" t="s">
        <v>18312</v>
      </c>
      <c r="G501" s="8" t="str">
        <f t="shared" si="21"/>
        <v>insert into Venta values (501,1,16,5031,37948019,to_date('2018-04-12' , 'yyyy-mm-dd'));</v>
      </c>
    </row>
    <row r="502" spans="1:7" x14ac:dyDescent="0.25">
      <c r="A502" s="8">
        <f t="shared" si="22"/>
        <v>502</v>
      </c>
      <c r="B502" s="8">
        <v>1</v>
      </c>
      <c r="C502" s="8">
        <v>17</v>
      </c>
      <c r="D502" s="8">
        <f t="shared" si="23"/>
        <v>5030</v>
      </c>
      <c r="E502" s="8">
        <v>37651807</v>
      </c>
      <c r="F502" s="11" t="s">
        <v>18312</v>
      </c>
      <c r="G502" s="8" t="str">
        <f t="shared" si="21"/>
        <v>insert into Venta values (502,1,17,5030,37651807,to_date('2018-04-12' , 'yyyy-mm-dd'));</v>
      </c>
    </row>
    <row r="503" spans="1:7" x14ac:dyDescent="0.25">
      <c r="A503" s="8">
        <f t="shared" si="22"/>
        <v>503</v>
      </c>
      <c r="B503" s="8">
        <v>1</v>
      </c>
      <c r="C503" s="8">
        <v>18</v>
      </c>
      <c r="D503" s="8">
        <f t="shared" si="23"/>
        <v>5029</v>
      </c>
      <c r="E503" s="8">
        <v>52507395</v>
      </c>
      <c r="F503" s="11" t="s">
        <v>18312</v>
      </c>
      <c r="G503" s="8" t="str">
        <f t="shared" si="21"/>
        <v>insert into Venta values (503,1,18,5029,52507395,to_date('2018-04-12' , 'yyyy-mm-dd'));</v>
      </c>
    </row>
    <row r="504" spans="1:7" x14ac:dyDescent="0.25">
      <c r="A504" s="8">
        <f t="shared" si="22"/>
        <v>504</v>
      </c>
      <c r="B504" s="8">
        <v>1</v>
      </c>
      <c r="C504" s="8">
        <v>19</v>
      </c>
      <c r="D504" s="8">
        <f t="shared" si="23"/>
        <v>5028</v>
      </c>
      <c r="E504" s="8">
        <v>1098768123</v>
      </c>
      <c r="F504" s="11" t="s">
        <v>18312</v>
      </c>
      <c r="G504" s="8" t="str">
        <f t="shared" si="21"/>
        <v>insert into Venta values (504,1,19,5028,1098768123,to_date('2018-04-12' , 'yyyy-mm-dd'));</v>
      </c>
    </row>
    <row r="505" spans="1:7" x14ac:dyDescent="0.25">
      <c r="A505" s="8">
        <f t="shared" si="22"/>
        <v>505</v>
      </c>
      <c r="B505" s="8">
        <v>1</v>
      </c>
      <c r="C505" s="8">
        <v>20</v>
      </c>
      <c r="D505" s="8">
        <f t="shared" si="23"/>
        <v>5027</v>
      </c>
      <c r="E505" s="8">
        <v>3167385</v>
      </c>
      <c r="F505" s="11" t="s">
        <v>18312</v>
      </c>
      <c r="G505" s="8" t="str">
        <f t="shared" si="21"/>
        <v>insert into Venta values (505,1,20,5027,3167385,to_date('2018-04-12' , 'yyyy-mm-dd'));</v>
      </c>
    </row>
    <row r="506" spans="1:7" x14ac:dyDescent="0.25">
      <c r="A506" s="8">
        <f t="shared" si="22"/>
        <v>506</v>
      </c>
      <c r="B506" s="8">
        <v>1</v>
      </c>
      <c r="C506" s="8">
        <v>21</v>
      </c>
      <c r="D506" s="8">
        <f t="shared" si="23"/>
        <v>5026</v>
      </c>
      <c r="E506" s="8">
        <v>3230463</v>
      </c>
      <c r="F506" s="11" t="s">
        <v>18312</v>
      </c>
      <c r="G506" s="8" t="str">
        <f t="shared" si="21"/>
        <v>insert into Venta values (506,1,21,5026,3230463,to_date('2018-04-12' , 'yyyy-mm-dd'));</v>
      </c>
    </row>
    <row r="507" spans="1:7" x14ac:dyDescent="0.25">
      <c r="A507" s="8">
        <f t="shared" si="22"/>
        <v>507</v>
      </c>
      <c r="B507" s="8">
        <v>1</v>
      </c>
      <c r="C507" s="8">
        <v>22</v>
      </c>
      <c r="D507" s="8">
        <f t="shared" si="23"/>
        <v>5025</v>
      </c>
      <c r="E507" s="8">
        <v>3415321</v>
      </c>
      <c r="F507" s="11" t="s">
        <v>18312</v>
      </c>
      <c r="G507" s="8" t="str">
        <f t="shared" si="21"/>
        <v>insert into Venta values (507,1,22,5025,3415321,to_date('2018-04-12' , 'yyyy-mm-dd'));</v>
      </c>
    </row>
    <row r="508" spans="1:7" x14ac:dyDescent="0.25">
      <c r="A508" s="8">
        <f t="shared" si="22"/>
        <v>508</v>
      </c>
      <c r="B508" s="8">
        <v>1</v>
      </c>
      <c r="C508" s="8">
        <v>23</v>
      </c>
      <c r="D508" s="8">
        <f t="shared" si="23"/>
        <v>5024</v>
      </c>
      <c r="E508" s="8">
        <v>3438944</v>
      </c>
      <c r="F508" s="11" t="s">
        <v>18312</v>
      </c>
      <c r="G508" s="8" t="str">
        <f t="shared" si="21"/>
        <v>insert into Venta values (508,1,23,5024,3438944,to_date('2018-04-12' , 'yyyy-mm-dd'));</v>
      </c>
    </row>
    <row r="509" spans="1:7" x14ac:dyDescent="0.25">
      <c r="A509" s="8">
        <f t="shared" si="22"/>
        <v>509</v>
      </c>
      <c r="B509" s="8">
        <v>1</v>
      </c>
      <c r="C509" s="8">
        <v>24</v>
      </c>
      <c r="D509" s="8">
        <f t="shared" si="23"/>
        <v>5023</v>
      </c>
      <c r="E509" s="8">
        <v>3563351</v>
      </c>
      <c r="F509" s="11" t="s">
        <v>18312</v>
      </c>
      <c r="G509" s="8" t="str">
        <f t="shared" si="21"/>
        <v>insert into Venta values (509,1,24,5023,3563351,to_date('2018-04-12' , 'yyyy-mm-dd'));</v>
      </c>
    </row>
    <row r="510" spans="1:7" x14ac:dyDescent="0.25">
      <c r="A510" s="8">
        <f t="shared" si="22"/>
        <v>510</v>
      </c>
      <c r="B510" s="8">
        <v>1</v>
      </c>
      <c r="C510" s="8">
        <v>25</v>
      </c>
      <c r="D510" s="8">
        <f t="shared" si="23"/>
        <v>5022</v>
      </c>
      <c r="E510" s="8">
        <v>3745645</v>
      </c>
      <c r="F510" s="11" t="s">
        <v>18312</v>
      </c>
      <c r="G510" s="8" t="str">
        <f t="shared" si="21"/>
        <v>insert into Venta values (510,1,25,5022,3745645,to_date('2018-04-12' , 'yyyy-mm-dd'));</v>
      </c>
    </row>
    <row r="511" spans="1:7" x14ac:dyDescent="0.25">
      <c r="A511" s="8">
        <f t="shared" si="22"/>
        <v>511</v>
      </c>
      <c r="B511" s="8">
        <v>1</v>
      </c>
      <c r="C511" s="8">
        <v>26</v>
      </c>
      <c r="D511" s="8">
        <f t="shared" si="23"/>
        <v>5021</v>
      </c>
      <c r="E511" s="8">
        <v>3746102</v>
      </c>
      <c r="F511" s="11" t="s">
        <v>18312</v>
      </c>
      <c r="G511" s="8" t="str">
        <f t="shared" si="21"/>
        <v>insert into Venta values (511,1,26,5021,3746102,to_date('2018-04-12' , 'yyyy-mm-dd'));</v>
      </c>
    </row>
    <row r="512" spans="1:7" x14ac:dyDescent="0.25">
      <c r="A512" s="8">
        <f t="shared" si="22"/>
        <v>512</v>
      </c>
      <c r="B512" s="8">
        <v>1</v>
      </c>
      <c r="C512" s="8">
        <v>27</v>
      </c>
      <c r="D512" s="8">
        <f t="shared" si="23"/>
        <v>5020</v>
      </c>
      <c r="E512" s="8">
        <v>3906136</v>
      </c>
      <c r="F512" s="11" t="s">
        <v>18312</v>
      </c>
      <c r="G512" s="8" t="str">
        <f t="shared" si="21"/>
        <v>insert into Venta values (512,1,27,5020,3906136,to_date('2018-04-12' , 'yyyy-mm-dd'));</v>
      </c>
    </row>
    <row r="513" spans="1:7" x14ac:dyDescent="0.25">
      <c r="A513" s="8">
        <f t="shared" si="22"/>
        <v>513</v>
      </c>
      <c r="B513" s="8">
        <v>1</v>
      </c>
      <c r="C513" s="8">
        <v>28</v>
      </c>
      <c r="D513" s="8">
        <f t="shared" si="23"/>
        <v>5019</v>
      </c>
      <c r="E513" s="8">
        <v>4179119</v>
      </c>
      <c r="F513" s="11" t="s">
        <v>18312</v>
      </c>
      <c r="G513" s="8" t="str">
        <f t="shared" si="21"/>
        <v>insert into Venta values (513,1,28,5019,4179119,to_date('2018-04-12' , 'yyyy-mm-dd'));</v>
      </c>
    </row>
    <row r="514" spans="1:7" x14ac:dyDescent="0.25">
      <c r="A514" s="8">
        <f t="shared" si="22"/>
        <v>514</v>
      </c>
      <c r="B514" s="8">
        <v>1</v>
      </c>
      <c r="C514" s="8">
        <v>29</v>
      </c>
      <c r="D514" s="8">
        <f t="shared" si="23"/>
        <v>5018</v>
      </c>
      <c r="E514" s="8">
        <v>4182695</v>
      </c>
      <c r="F514" s="11" t="s">
        <v>18312</v>
      </c>
      <c r="G514" s="8" t="str">
        <f t="shared" ref="G514:G577" si="24">"insert into Venta values ("&amp;A514&amp;","&amp;B514&amp;","&amp;C514&amp;","&amp;D514&amp;","&amp;E514&amp;",to_date("&amp;"'"&amp;F514&amp;"' , 'yyyy-mm-dd'"&amp;"));"</f>
        <v>insert into Venta values (514,1,29,5018,4182695,to_date('2018-04-12' , 'yyyy-mm-dd'));</v>
      </c>
    </row>
    <row r="515" spans="1:7" x14ac:dyDescent="0.25">
      <c r="A515" s="8">
        <f t="shared" ref="A515:A578" si="25">+A514+1</f>
        <v>515</v>
      </c>
      <c r="B515" s="8">
        <v>1</v>
      </c>
      <c r="C515" s="8">
        <v>30</v>
      </c>
      <c r="D515" s="8">
        <f t="shared" ref="D515:D578" si="26">+D514-1</f>
        <v>5017</v>
      </c>
      <c r="E515" s="8">
        <v>4439325</v>
      </c>
      <c r="F515" s="11" t="s">
        <v>18312</v>
      </c>
      <c r="G515" s="8" t="str">
        <f t="shared" si="24"/>
        <v>insert into Venta values (515,1,30,5017,4439325,to_date('2018-04-12' , 'yyyy-mm-dd'));</v>
      </c>
    </row>
    <row r="516" spans="1:7" x14ac:dyDescent="0.25">
      <c r="A516" s="8">
        <f t="shared" si="25"/>
        <v>516</v>
      </c>
      <c r="B516" s="8">
        <v>1</v>
      </c>
      <c r="C516" s="8">
        <v>31</v>
      </c>
      <c r="D516" s="8">
        <f t="shared" si="26"/>
        <v>5016</v>
      </c>
      <c r="E516" s="8">
        <v>4472454</v>
      </c>
      <c r="F516" s="11" t="s">
        <v>18312</v>
      </c>
      <c r="G516" s="8" t="str">
        <f t="shared" si="24"/>
        <v>insert into Venta values (516,1,31,5016,4472454,to_date('2018-04-12' , 'yyyy-mm-dd'));</v>
      </c>
    </row>
    <row r="517" spans="1:7" x14ac:dyDescent="0.25">
      <c r="A517" s="8">
        <f t="shared" si="25"/>
        <v>517</v>
      </c>
      <c r="B517" s="8">
        <v>1</v>
      </c>
      <c r="C517" s="8">
        <v>32</v>
      </c>
      <c r="D517" s="8">
        <f t="shared" si="26"/>
        <v>5015</v>
      </c>
      <c r="E517" s="8">
        <v>4512863</v>
      </c>
      <c r="F517" s="11" t="s">
        <v>18312</v>
      </c>
      <c r="G517" s="8" t="str">
        <f t="shared" si="24"/>
        <v>insert into Venta values (517,1,32,5015,4512863,to_date('2018-04-12' , 'yyyy-mm-dd'));</v>
      </c>
    </row>
    <row r="518" spans="1:7" x14ac:dyDescent="0.25">
      <c r="A518" s="8">
        <f t="shared" si="25"/>
        <v>518</v>
      </c>
      <c r="B518" s="8">
        <v>1</v>
      </c>
      <c r="C518" s="8">
        <v>33</v>
      </c>
      <c r="D518" s="8">
        <f t="shared" si="26"/>
        <v>5014</v>
      </c>
      <c r="E518" s="8">
        <v>4517883</v>
      </c>
      <c r="F518" s="11" t="s">
        <v>18312</v>
      </c>
      <c r="G518" s="8" t="str">
        <f t="shared" si="24"/>
        <v>insert into Venta values (518,1,33,5014,4517883,to_date('2018-04-12' , 'yyyy-mm-dd'));</v>
      </c>
    </row>
    <row r="519" spans="1:7" x14ac:dyDescent="0.25">
      <c r="A519" s="8">
        <f t="shared" si="25"/>
        <v>519</v>
      </c>
      <c r="B519" s="8">
        <v>1</v>
      </c>
      <c r="C519" s="8">
        <v>1</v>
      </c>
      <c r="D519" s="8">
        <f t="shared" si="26"/>
        <v>5013</v>
      </c>
      <c r="E519" s="8">
        <v>4518680</v>
      </c>
      <c r="F519" s="11" t="s">
        <v>18312</v>
      </c>
      <c r="G519" s="8" t="str">
        <f t="shared" si="24"/>
        <v>insert into Venta values (519,1,1,5013,4518680,to_date('2018-04-12' , 'yyyy-mm-dd'));</v>
      </c>
    </row>
    <row r="520" spans="1:7" x14ac:dyDescent="0.25">
      <c r="A520" s="8">
        <f t="shared" si="25"/>
        <v>520</v>
      </c>
      <c r="B520" s="8">
        <v>1</v>
      </c>
      <c r="C520" s="8">
        <v>2</v>
      </c>
      <c r="D520" s="8">
        <f t="shared" si="26"/>
        <v>5012</v>
      </c>
      <c r="E520" s="8">
        <v>4518954</v>
      </c>
      <c r="F520" s="11" t="s">
        <v>18312</v>
      </c>
      <c r="G520" s="8" t="str">
        <f t="shared" si="24"/>
        <v>insert into Venta values (520,1,2,5012,4518954,to_date('2018-04-12' , 'yyyy-mm-dd'));</v>
      </c>
    </row>
    <row r="521" spans="1:7" x14ac:dyDescent="0.25">
      <c r="A521" s="8">
        <f t="shared" si="25"/>
        <v>521</v>
      </c>
      <c r="B521" s="8">
        <v>1</v>
      </c>
      <c r="C521" s="8">
        <v>3</v>
      </c>
      <c r="D521" s="8">
        <f t="shared" si="26"/>
        <v>5011</v>
      </c>
      <c r="E521" s="8">
        <v>4771471</v>
      </c>
      <c r="F521" s="11" t="s">
        <v>18312</v>
      </c>
      <c r="G521" s="8" t="str">
        <f t="shared" si="24"/>
        <v>insert into Venta values (521,1,3,5011,4771471,to_date('2018-04-12' , 'yyyy-mm-dd'));</v>
      </c>
    </row>
    <row r="522" spans="1:7" x14ac:dyDescent="0.25">
      <c r="A522" s="8">
        <f t="shared" si="25"/>
        <v>522</v>
      </c>
      <c r="B522" s="8">
        <v>1</v>
      </c>
      <c r="C522" s="8">
        <v>4</v>
      </c>
      <c r="D522" s="8">
        <f t="shared" si="26"/>
        <v>5010</v>
      </c>
      <c r="E522" s="8">
        <v>5471802</v>
      </c>
      <c r="F522" s="11" t="s">
        <v>18312</v>
      </c>
      <c r="G522" s="8" t="str">
        <f t="shared" si="24"/>
        <v>insert into Venta values (522,1,4,5010,5471802,to_date('2018-04-12' , 'yyyy-mm-dd'));</v>
      </c>
    </row>
    <row r="523" spans="1:7" x14ac:dyDescent="0.25">
      <c r="A523" s="8">
        <f t="shared" si="25"/>
        <v>523</v>
      </c>
      <c r="B523" s="8">
        <v>1</v>
      </c>
      <c r="C523" s="8">
        <v>5</v>
      </c>
      <c r="D523" s="8">
        <f t="shared" si="26"/>
        <v>5009</v>
      </c>
      <c r="E523" s="8">
        <v>5638523</v>
      </c>
      <c r="F523" s="11" t="s">
        <v>18312</v>
      </c>
      <c r="G523" s="8" t="str">
        <f t="shared" si="24"/>
        <v>insert into Venta values (523,1,5,5009,5638523,to_date('2018-04-12' , 'yyyy-mm-dd'));</v>
      </c>
    </row>
    <row r="524" spans="1:7" x14ac:dyDescent="0.25">
      <c r="A524" s="8">
        <f t="shared" si="25"/>
        <v>524</v>
      </c>
      <c r="B524" s="8">
        <v>1</v>
      </c>
      <c r="C524" s="8">
        <v>6</v>
      </c>
      <c r="D524" s="8">
        <f t="shared" si="26"/>
        <v>5008</v>
      </c>
      <c r="E524" s="8">
        <v>5789947</v>
      </c>
      <c r="F524" s="11" t="s">
        <v>18312</v>
      </c>
      <c r="G524" s="8" t="str">
        <f t="shared" si="24"/>
        <v>insert into Venta values (524,1,6,5008,5789947,to_date('2018-04-12' , 'yyyy-mm-dd'));</v>
      </c>
    </row>
    <row r="525" spans="1:7" x14ac:dyDescent="0.25">
      <c r="A525" s="8">
        <f t="shared" si="25"/>
        <v>525</v>
      </c>
      <c r="B525" s="8">
        <v>1</v>
      </c>
      <c r="C525" s="8">
        <v>7</v>
      </c>
      <c r="D525" s="8">
        <f t="shared" si="26"/>
        <v>5007</v>
      </c>
      <c r="E525" s="8">
        <v>5822835</v>
      </c>
      <c r="F525" s="11" t="s">
        <v>18312</v>
      </c>
      <c r="G525" s="8" t="str">
        <f t="shared" si="24"/>
        <v>insert into Venta values (525,1,7,5007,5822835,to_date('2018-04-12' , 'yyyy-mm-dd'));</v>
      </c>
    </row>
    <row r="526" spans="1:7" x14ac:dyDescent="0.25">
      <c r="A526" s="8">
        <f t="shared" si="25"/>
        <v>526</v>
      </c>
      <c r="B526" s="8">
        <v>1</v>
      </c>
      <c r="C526" s="8">
        <v>8</v>
      </c>
      <c r="D526" s="8">
        <f t="shared" si="26"/>
        <v>5006</v>
      </c>
      <c r="E526" s="8">
        <v>5823375</v>
      </c>
      <c r="F526" s="11" t="s">
        <v>18312</v>
      </c>
      <c r="G526" s="8" t="str">
        <f t="shared" si="24"/>
        <v>insert into Venta values (526,1,8,5006,5823375,to_date('2018-04-12' , 'yyyy-mm-dd'));</v>
      </c>
    </row>
    <row r="527" spans="1:7" x14ac:dyDescent="0.25">
      <c r="A527" s="8">
        <f t="shared" si="25"/>
        <v>527</v>
      </c>
      <c r="B527" s="8">
        <v>1</v>
      </c>
      <c r="C527" s="8">
        <v>9</v>
      </c>
      <c r="D527" s="8">
        <f t="shared" si="26"/>
        <v>5005</v>
      </c>
      <c r="E527" s="8">
        <v>5824426</v>
      </c>
      <c r="F527" s="11" t="s">
        <v>18312</v>
      </c>
      <c r="G527" s="8" t="str">
        <f t="shared" si="24"/>
        <v>insert into Venta values (527,1,9,5005,5824426,to_date('2018-04-12' , 'yyyy-mm-dd'));</v>
      </c>
    </row>
    <row r="528" spans="1:7" x14ac:dyDescent="0.25">
      <c r="A528" s="8">
        <f t="shared" si="25"/>
        <v>528</v>
      </c>
      <c r="B528" s="8">
        <v>1</v>
      </c>
      <c r="C528" s="8">
        <v>10</v>
      </c>
      <c r="D528" s="8">
        <f t="shared" si="26"/>
        <v>5004</v>
      </c>
      <c r="E528" s="8">
        <v>5824674</v>
      </c>
      <c r="F528" s="11" t="s">
        <v>18312</v>
      </c>
      <c r="G528" s="8" t="str">
        <f t="shared" si="24"/>
        <v>insert into Venta values (528,1,10,5004,5824674,to_date('2018-04-12' , 'yyyy-mm-dd'));</v>
      </c>
    </row>
    <row r="529" spans="1:7" x14ac:dyDescent="0.25">
      <c r="A529" s="8">
        <f t="shared" si="25"/>
        <v>529</v>
      </c>
      <c r="B529" s="8">
        <v>1</v>
      </c>
      <c r="C529" s="8">
        <v>11</v>
      </c>
      <c r="D529" s="8">
        <f t="shared" si="26"/>
        <v>5003</v>
      </c>
      <c r="E529" s="8">
        <v>5826925</v>
      </c>
      <c r="F529" s="11" t="s">
        <v>18312</v>
      </c>
      <c r="G529" s="8" t="str">
        <f t="shared" si="24"/>
        <v>insert into Venta values (529,1,11,5003,5826925,to_date('2018-04-12' , 'yyyy-mm-dd'));</v>
      </c>
    </row>
    <row r="530" spans="1:7" x14ac:dyDescent="0.25">
      <c r="A530" s="8">
        <f t="shared" si="25"/>
        <v>530</v>
      </c>
      <c r="B530" s="8">
        <v>1</v>
      </c>
      <c r="C530" s="8">
        <v>12</v>
      </c>
      <c r="D530" s="8">
        <f t="shared" si="26"/>
        <v>5002</v>
      </c>
      <c r="E530" s="8">
        <v>5828329</v>
      </c>
      <c r="F530" s="11" t="s">
        <v>18312</v>
      </c>
      <c r="G530" s="8" t="str">
        <f t="shared" si="24"/>
        <v>insert into Venta values (530,1,12,5002,5828329,to_date('2018-04-12' , 'yyyy-mm-dd'));</v>
      </c>
    </row>
    <row r="531" spans="1:7" x14ac:dyDescent="0.25">
      <c r="A531" s="8">
        <f t="shared" si="25"/>
        <v>531</v>
      </c>
      <c r="B531" s="8">
        <v>1</v>
      </c>
      <c r="C531" s="8">
        <v>13</v>
      </c>
      <c r="D531" s="8">
        <f t="shared" si="26"/>
        <v>5001</v>
      </c>
      <c r="E531" s="8">
        <v>5843686</v>
      </c>
      <c r="F531" s="11" t="s">
        <v>18312</v>
      </c>
      <c r="G531" s="8" t="str">
        <f t="shared" si="24"/>
        <v>insert into Venta values (531,1,13,5001,5843686,to_date('2018-04-12' , 'yyyy-mm-dd'));</v>
      </c>
    </row>
    <row r="532" spans="1:7" x14ac:dyDescent="0.25">
      <c r="A532" s="8">
        <f t="shared" si="25"/>
        <v>532</v>
      </c>
      <c r="B532" s="8">
        <v>1</v>
      </c>
      <c r="C532" s="8">
        <v>14</v>
      </c>
      <c r="D532" s="8">
        <f t="shared" si="26"/>
        <v>5000</v>
      </c>
      <c r="E532" s="8">
        <v>6019595</v>
      </c>
      <c r="F532" s="11" t="s">
        <v>18312</v>
      </c>
      <c r="G532" s="8" t="str">
        <f t="shared" si="24"/>
        <v>insert into Venta values (532,1,14,5000,6019595,to_date('2018-04-12' , 'yyyy-mm-dd'));</v>
      </c>
    </row>
    <row r="533" spans="1:7" x14ac:dyDescent="0.25">
      <c r="A533" s="8">
        <f t="shared" si="25"/>
        <v>533</v>
      </c>
      <c r="B533" s="8">
        <v>1</v>
      </c>
      <c r="C533" s="8">
        <v>15</v>
      </c>
      <c r="D533" s="8">
        <f t="shared" si="26"/>
        <v>4999</v>
      </c>
      <c r="E533" s="8">
        <v>6030913</v>
      </c>
      <c r="F533" s="11" t="s">
        <v>18312</v>
      </c>
      <c r="G533" s="8" t="str">
        <f t="shared" si="24"/>
        <v>insert into Venta values (533,1,15,4999,6030913,to_date('2018-04-12' , 'yyyy-mm-dd'));</v>
      </c>
    </row>
    <row r="534" spans="1:7" x14ac:dyDescent="0.25">
      <c r="A534" s="8">
        <f t="shared" si="25"/>
        <v>534</v>
      </c>
      <c r="B534" s="8">
        <v>1</v>
      </c>
      <c r="C534" s="8">
        <v>16</v>
      </c>
      <c r="D534" s="8">
        <f t="shared" si="26"/>
        <v>4998</v>
      </c>
      <c r="E534" s="8">
        <v>6097407</v>
      </c>
      <c r="F534" s="11" t="s">
        <v>18312</v>
      </c>
      <c r="G534" s="8" t="str">
        <f t="shared" si="24"/>
        <v>insert into Venta values (534,1,16,4998,6097407,to_date('2018-04-12' , 'yyyy-mm-dd'));</v>
      </c>
    </row>
    <row r="535" spans="1:7" x14ac:dyDescent="0.25">
      <c r="A535" s="8">
        <f t="shared" si="25"/>
        <v>535</v>
      </c>
      <c r="B535" s="8">
        <v>1</v>
      </c>
      <c r="C535" s="8">
        <v>17</v>
      </c>
      <c r="D535" s="8">
        <f t="shared" si="26"/>
        <v>4997</v>
      </c>
      <c r="E535" s="8">
        <v>6100465</v>
      </c>
      <c r="F535" s="11" t="s">
        <v>18312</v>
      </c>
      <c r="G535" s="8" t="str">
        <f t="shared" si="24"/>
        <v>insert into Venta values (535,1,17,4997,6100465,to_date('2018-04-12' , 'yyyy-mm-dd'));</v>
      </c>
    </row>
    <row r="536" spans="1:7" x14ac:dyDescent="0.25">
      <c r="A536" s="8">
        <f t="shared" si="25"/>
        <v>536</v>
      </c>
      <c r="B536" s="8">
        <v>1</v>
      </c>
      <c r="C536" s="8">
        <v>18</v>
      </c>
      <c r="D536" s="8">
        <f t="shared" si="26"/>
        <v>4996</v>
      </c>
      <c r="E536" s="8">
        <v>6102375</v>
      </c>
      <c r="F536" s="11" t="s">
        <v>18312</v>
      </c>
      <c r="G536" s="8" t="str">
        <f t="shared" si="24"/>
        <v>insert into Venta values (536,1,18,4996,6102375,to_date('2018-04-12' , 'yyyy-mm-dd'));</v>
      </c>
    </row>
    <row r="537" spans="1:7" x14ac:dyDescent="0.25">
      <c r="A537" s="8">
        <f t="shared" si="25"/>
        <v>537</v>
      </c>
      <c r="B537" s="8">
        <v>1</v>
      </c>
      <c r="C537" s="8">
        <v>19</v>
      </c>
      <c r="D537" s="8">
        <f t="shared" si="26"/>
        <v>4995</v>
      </c>
      <c r="E537" s="8">
        <v>6106201</v>
      </c>
      <c r="F537" s="11" t="s">
        <v>18312</v>
      </c>
      <c r="G537" s="8" t="str">
        <f t="shared" si="24"/>
        <v>insert into Venta values (537,1,19,4995,6106201,to_date('2018-04-12' , 'yyyy-mm-dd'));</v>
      </c>
    </row>
    <row r="538" spans="1:7" x14ac:dyDescent="0.25">
      <c r="A538" s="8">
        <f t="shared" si="25"/>
        <v>538</v>
      </c>
      <c r="B538" s="8">
        <v>1</v>
      </c>
      <c r="C538" s="8">
        <v>20</v>
      </c>
      <c r="D538" s="8">
        <f t="shared" si="26"/>
        <v>4994</v>
      </c>
      <c r="E538" s="8">
        <v>6107927</v>
      </c>
      <c r="F538" s="11" t="s">
        <v>18312</v>
      </c>
      <c r="G538" s="8" t="str">
        <f t="shared" si="24"/>
        <v>insert into Venta values (538,1,20,4994,6107927,to_date('2018-04-12' , 'yyyy-mm-dd'));</v>
      </c>
    </row>
    <row r="539" spans="1:7" x14ac:dyDescent="0.25">
      <c r="A539" s="8">
        <f t="shared" si="25"/>
        <v>539</v>
      </c>
      <c r="B539" s="8">
        <v>1</v>
      </c>
      <c r="C539" s="8">
        <v>21</v>
      </c>
      <c r="D539" s="8">
        <f t="shared" si="26"/>
        <v>4993</v>
      </c>
      <c r="E539" s="8">
        <v>6519729</v>
      </c>
      <c r="F539" s="11" t="s">
        <v>18312</v>
      </c>
      <c r="G539" s="8" t="str">
        <f t="shared" si="24"/>
        <v>insert into Venta values (539,1,21,4993,6519729,to_date('2018-04-12' , 'yyyy-mm-dd'));</v>
      </c>
    </row>
    <row r="540" spans="1:7" x14ac:dyDescent="0.25">
      <c r="A540" s="8">
        <f t="shared" si="25"/>
        <v>540</v>
      </c>
      <c r="B540" s="8">
        <v>1</v>
      </c>
      <c r="C540" s="8">
        <v>22</v>
      </c>
      <c r="D540" s="8">
        <f t="shared" si="26"/>
        <v>4992</v>
      </c>
      <c r="E540" s="8">
        <v>6519783</v>
      </c>
      <c r="F540" s="11" t="s">
        <v>18312</v>
      </c>
      <c r="G540" s="8" t="str">
        <f t="shared" si="24"/>
        <v>insert into Venta values (540,1,22,4992,6519783,to_date('2018-04-12' , 'yyyy-mm-dd'));</v>
      </c>
    </row>
    <row r="541" spans="1:7" x14ac:dyDescent="0.25">
      <c r="A541" s="8">
        <f t="shared" si="25"/>
        <v>541</v>
      </c>
      <c r="B541" s="8">
        <v>1</v>
      </c>
      <c r="C541" s="8">
        <v>23</v>
      </c>
      <c r="D541" s="8">
        <f t="shared" si="26"/>
        <v>4991</v>
      </c>
      <c r="E541" s="8">
        <v>6549464</v>
      </c>
      <c r="F541" s="11" t="s">
        <v>18312</v>
      </c>
      <c r="G541" s="8" t="str">
        <f t="shared" si="24"/>
        <v>insert into Venta values (541,1,23,4991,6549464,to_date('2018-04-12' , 'yyyy-mm-dd'));</v>
      </c>
    </row>
    <row r="542" spans="1:7" x14ac:dyDescent="0.25">
      <c r="A542" s="8">
        <f t="shared" si="25"/>
        <v>542</v>
      </c>
      <c r="B542" s="8">
        <v>1</v>
      </c>
      <c r="C542" s="8">
        <v>24</v>
      </c>
      <c r="D542" s="8">
        <f t="shared" si="26"/>
        <v>4990</v>
      </c>
      <c r="E542" s="8">
        <v>6549508</v>
      </c>
      <c r="F542" s="11" t="s">
        <v>18312</v>
      </c>
      <c r="G542" s="8" t="str">
        <f t="shared" si="24"/>
        <v>insert into Venta values (542,1,24,4990,6549508,to_date('2018-04-12' , 'yyyy-mm-dd'));</v>
      </c>
    </row>
    <row r="543" spans="1:7" x14ac:dyDescent="0.25">
      <c r="A543" s="8">
        <f t="shared" si="25"/>
        <v>543</v>
      </c>
      <c r="B543" s="8">
        <v>1</v>
      </c>
      <c r="C543" s="8">
        <v>25</v>
      </c>
      <c r="D543" s="8">
        <f t="shared" si="26"/>
        <v>4989</v>
      </c>
      <c r="E543" s="8">
        <v>6771726</v>
      </c>
      <c r="F543" s="11" t="s">
        <v>18312</v>
      </c>
      <c r="G543" s="8" t="str">
        <f t="shared" si="24"/>
        <v>insert into Venta values (543,1,25,4989,6771726,to_date('2018-04-12' , 'yyyy-mm-dd'));</v>
      </c>
    </row>
    <row r="544" spans="1:7" x14ac:dyDescent="0.25">
      <c r="A544" s="8">
        <f t="shared" si="25"/>
        <v>544</v>
      </c>
      <c r="B544" s="8">
        <v>1</v>
      </c>
      <c r="C544" s="8">
        <v>26</v>
      </c>
      <c r="D544" s="8">
        <f t="shared" si="26"/>
        <v>4988</v>
      </c>
      <c r="E544" s="8">
        <v>6773016</v>
      </c>
      <c r="F544" s="11" t="s">
        <v>18312</v>
      </c>
      <c r="G544" s="8" t="str">
        <f t="shared" si="24"/>
        <v>insert into Venta values (544,1,26,4988,6773016,to_date('2018-04-12' , 'yyyy-mm-dd'));</v>
      </c>
    </row>
    <row r="545" spans="1:7" x14ac:dyDescent="0.25">
      <c r="A545" s="8">
        <f t="shared" si="25"/>
        <v>545</v>
      </c>
      <c r="B545" s="8">
        <v>1</v>
      </c>
      <c r="C545" s="8">
        <v>27</v>
      </c>
      <c r="D545" s="8">
        <f t="shared" si="26"/>
        <v>4987</v>
      </c>
      <c r="E545" s="8">
        <v>7141845</v>
      </c>
      <c r="F545" s="11" t="s">
        <v>18312</v>
      </c>
      <c r="G545" s="8" t="str">
        <f t="shared" si="24"/>
        <v>insert into Venta values (545,1,27,4987,7141845,to_date('2018-04-12' , 'yyyy-mm-dd'));</v>
      </c>
    </row>
    <row r="546" spans="1:7" x14ac:dyDescent="0.25">
      <c r="A546" s="8">
        <f t="shared" si="25"/>
        <v>546</v>
      </c>
      <c r="B546" s="8">
        <v>1</v>
      </c>
      <c r="C546" s="8">
        <v>28</v>
      </c>
      <c r="D546" s="8">
        <f t="shared" si="26"/>
        <v>4986</v>
      </c>
      <c r="E546" s="8">
        <v>7142588</v>
      </c>
      <c r="F546" s="11" t="s">
        <v>18312</v>
      </c>
      <c r="G546" s="8" t="str">
        <f t="shared" si="24"/>
        <v>insert into Venta values (546,1,28,4986,7142588,to_date('2018-04-12' , 'yyyy-mm-dd'));</v>
      </c>
    </row>
    <row r="547" spans="1:7" x14ac:dyDescent="0.25">
      <c r="A547" s="8">
        <f t="shared" si="25"/>
        <v>547</v>
      </c>
      <c r="B547" s="8">
        <v>1</v>
      </c>
      <c r="C547" s="8">
        <v>29</v>
      </c>
      <c r="D547" s="8">
        <f t="shared" si="26"/>
        <v>4985</v>
      </c>
      <c r="E547" s="8">
        <v>7143358</v>
      </c>
      <c r="F547" s="11" t="s">
        <v>18312</v>
      </c>
      <c r="G547" s="8" t="str">
        <f t="shared" si="24"/>
        <v>insert into Venta values (547,1,29,4985,7143358,to_date('2018-04-12' , 'yyyy-mm-dd'));</v>
      </c>
    </row>
    <row r="548" spans="1:7" x14ac:dyDescent="0.25">
      <c r="A548" s="8">
        <f t="shared" si="25"/>
        <v>548</v>
      </c>
      <c r="B548" s="8">
        <v>1</v>
      </c>
      <c r="C548" s="8">
        <v>1</v>
      </c>
      <c r="D548" s="8">
        <f t="shared" si="26"/>
        <v>4984</v>
      </c>
      <c r="E548" s="8">
        <v>1056994199</v>
      </c>
      <c r="F548" s="11" t="s">
        <v>18314</v>
      </c>
      <c r="G548" s="8" t="str">
        <f t="shared" si="24"/>
        <v>insert into Venta values (548,1,1,4984,1056994199,to_date('2018-04-13' , 'yyyy-mm-dd'));</v>
      </c>
    </row>
    <row r="549" spans="1:7" x14ac:dyDescent="0.25">
      <c r="A549" s="8">
        <f t="shared" si="25"/>
        <v>549</v>
      </c>
      <c r="B549" s="8">
        <v>1</v>
      </c>
      <c r="C549" s="8">
        <v>2</v>
      </c>
      <c r="D549" s="8">
        <f t="shared" si="26"/>
        <v>4983</v>
      </c>
      <c r="E549" s="8">
        <v>1072643547</v>
      </c>
      <c r="F549" s="11" t="s">
        <v>18314</v>
      </c>
      <c r="G549" s="8" t="str">
        <f t="shared" si="24"/>
        <v>insert into Venta values (549,1,2,4983,1072643547,to_date('2018-04-13' , 'yyyy-mm-dd'));</v>
      </c>
    </row>
    <row r="550" spans="1:7" x14ac:dyDescent="0.25">
      <c r="A550" s="8">
        <f t="shared" si="25"/>
        <v>550</v>
      </c>
      <c r="B550" s="8">
        <v>1</v>
      </c>
      <c r="C550" s="8">
        <v>3</v>
      </c>
      <c r="D550" s="8">
        <f t="shared" si="26"/>
        <v>4982</v>
      </c>
      <c r="E550" s="8">
        <v>1093774642</v>
      </c>
      <c r="F550" s="11" t="s">
        <v>18314</v>
      </c>
      <c r="G550" s="8" t="str">
        <f t="shared" si="24"/>
        <v>insert into Venta values (550,1,3,4982,1093774642,to_date('2018-04-13' , 'yyyy-mm-dd'));</v>
      </c>
    </row>
    <row r="551" spans="1:7" x14ac:dyDescent="0.25">
      <c r="A551" s="8">
        <f t="shared" si="25"/>
        <v>551</v>
      </c>
      <c r="B551" s="8">
        <v>1</v>
      </c>
      <c r="C551" s="8">
        <v>4</v>
      </c>
      <c r="D551" s="8">
        <f t="shared" si="26"/>
        <v>4981</v>
      </c>
      <c r="E551" s="8">
        <v>1102805680</v>
      </c>
      <c r="F551" s="11" t="s">
        <v>18314</v>
      </c>
      <c r="G551" s="8" t="str">
        <f t="shared" si="24"/>
        <v>insert into Venta values (551,1,4,4981,1102805680,to_date('2018-04-13' , 'yyyy-mm-dd'));</v>
      </c>
    </row>
    <row r="552" spans="1:7" x14ac:dyDescent="0.25">
      <c r="A552" s="8">
        <f t="shared" si="25"/>
        <v>552</v>
      </c>
      <c r="B552" s="8">
        <v>1</v>
      </c>
      <c r="C552" s="8">
        <v>5</v>
      </c>
      <c r="D552" s="8">
        <f t="shared" si="26"/>
        <v>4980</v>
      </c>
      <c r="E552" s="8">
        <v>1113650480</v>
      </c>
      <c r="F552" s="11" t="s">
        <v>18314</v>
      </c>
      <c r="G552" s="8" t="str">
        <f t="shared" si="24"/>
        <v>insert into Venta values (552,1,5,4980,1113650480,to_date('2018-04-13' , 'yyyy-mm-dd'));</v>
      </c>
    </row>
    <row r="553" spans="1:7" x14ac:dyDescent="0.25">
      <c r="A553" s="8">
        <f t="shared" si="25"/>
        <v>553</v>
      </c>
      <c r="B553" s="8">
        <v>1</v>
      </c>
      <c r="C553" s="8">
        <v>6</v>
      </c>
      <c r="D553" s="8">
        <f t="shared" si="26"/>
        <v>4979</v>
      </c>
      <c r="E553" s="8">
        <v>1116436415</v>
      </c>
      <c r="F553" s="11" t="s">
        <v>18314</v>
      </c>
      <c r="G553" s="8" t="str">
        <f t="shared" si="24"/>
        <v>insert into Venta values (553,1,6,4979,1116436415,to_date('2018-04-13' , 'yyyy-mm-dd'));</v>
      </c>
    </row>
    <row r="554" spans="1:7" x14ac:dyDescent="0.25">
      <c r="A554" s="8">
        <f t="shared" si="25"/>
        <v>554</v>
      </c>
      <c r="B554" s="8">
        <v>1</v>
      </c>
      <c r="C554" s="8">
        <v>7</v>
      </c>
      <c r="D554" s="8">
        <f t="shared" si="26"/>
        <v>4978</v>
      </c>
      <c r="E554" s="8">
        <v>1143136612</v>
      </c>
      <c r="F554" s="11" t="s">
        <v>18314</v>
      </c>
      <c r="G554" s="8" t="str">
        <f t="shared" si="24"/>
        <v>insert into Venta values (554,1,7,4978,1143136612,to_date('2018-04-13' , 'yyyy-mm-dd'));</v>
      </c>
    </row>
    <row r="555" spans="1:7" x14ac:dyDescent="0.25">
      <c r="A555" s="8">
        <f t="shared" si="25"/>
        <v>555</v>
      </c>
      <c r="B555" s="8">
        <v>1</v>
      </c>
      <c r="C555" s="8">
        <v>8</v>
      </c>
      <c r="D555" s="8">
        <f t="shared" si="26"/>
        <v>4977</v>
      </c>
      <c r="E555" s="8">
        <v>1143332743</v>
      </c>
      <c r="F555" s="11" t="s">
        <v>18314</v>
      </c>
      <c r="G555" s="8" t="str">
        <f t="shared" si="24"/>
        <v>insert into Venta values (555,1,8,4977,1143332743,to_date('2018-04-13' , 'yyyy-mm-dd'));</v>
      </c>
    </row>
    <row r="556" spans="1:7" x14ac:dyDescent="0.25">
      <c r="A556" s="8">
        <f t="shared" si="25"/>
        <v>556</v>
      </c>
      <c r="B556" s="8">
        <v>1</v>
      </c>
      <c r="C556" s="8">
        <v>9</v>
      </c>
      <c r="D556" s="8">
        <f t="shared" si="26"/>
        <v>4976</v>
      </c>
      <c r="E556" s="8">
        <v>1143829672</v>
      </c>
      <c r="F556" s="11" t="s">
        <v>18314</v>
      </c>
      <c r="G556" s="8" t="str">
        <f t="shared" si="24"/>
        <v>insert into Venta values (556,1,9,4976,1143829672,to_date('2018-04-13' , 'yyyy-mm-dd'));</v>
      </c>
    </row>
    <row r="557" spans="1:7" x14ac:dyDescent="0.25">
      <c r="A557" s="8">
        <f t="shared" si="25"/>
        <v>557</v>
      </c>
      <c r="B557" s="8">
        <v>1</v>
      </c>
      <c r="C557" s="8">
        <v>10</v>
      </c>
      <c r="D557" s="8">
        <f t="shared" si="26"/>
        <v>4975</v>
      </c>
      <c r="E557" s="8">
        <v>1143933882</v>
      </c>
      <c r="F557" s="11" t="s">
        <v>18314</v>
      </c>
      <c r="G557" s="8" t="str">
        <f t="shared" si="24"/>
        <v>insert into Venta values (557,1,10,4975,1143933882,to_date('2018-04-13' , 'yyyy-mm-dd'));</v>
      </c>
    </row>
    <row r="558" spans="1:7" x14ac:dyDescent="0.25">
      <c r="A558" s="8">
        <f t="shared" si="25"/>
        <v>558</v>
      </c>
      <c r="B558" s="8">
        <v>1</v>
      </c>
      <c r="C558" s="8">
        <v>11</v>
      </c>
      <c r="D558" s="8">
        <f t="shared" si="26"/>
        <v>4974</v>
      </c>
      <c r="E558" s="8">
        <v>1196968962</v>
      </c>
      <c r="F558" s="11" t="s">
        <v>18314</v>
      </c>
      <c r="G558" s="8" t="str">
        <f t="shared" si="24"/>
        <v>insert into Venta values (558,1,11,4974,1196968962,to_date('2018-04-13' , 'yyyy-mm-dd'));</v>
      </c>
    </row>
    <row r="559" spans="1:7" x14ac:dyDescent="0.25">
      <c r="A559" s="8">
        <f t="shared" si="25"/>
        <v>559</v>
      </c>
      <c r="B559" s="8">
        <v>1</v>
      </c>
      <c r="C559" s="8">
        <v>12</v>
      </c>
      <c r="D559" s="8">
        <f t="shared" si="26"/>
        <v>4973</v>
      </c>
      <c r="E559" s="8">
        <v>1012422115</v>
      </c>
      <c r="F559" s="11" t="s">
        <v>18314</v>
      </c>
      <c r="G559" s="8" t="str">
        <f t="shared" si="24"/>
        <v>insert into Venta values (559,1,12,4973,1012422115,to_date('2018-04-13' , 'yyyy-mm-dd'));</v>
      </c>
    </row>
    <row r="560" spans="1:7" x14ac:dyDescent="0.25">
      <c r="A560" s="8">
        <f t="shared" si="25"/>
        <v>560</v>
      </c>
      <c r="B560" s="8">
        <v>1</v>
      </c>
      <c r="C560" s="8">
        <v>13</v>
      </c>
      <c r="D560" s="8">
        <f t="shared" si="26"/>
        <v>4972</v>
      </c>
      <c r="E560" s="8">
        <v>93438742</v>
      </c>
      <c r="F560" s="11" t="s">
        <v>18314</v>
      </c>
      <c r="G560" s="8" t="str">
        <f t="shared" si="24"/>
        <v>insert into Venta values (560,1,13,4972,93438742,to_date('2018-04-13' , 'yyyy-mm-dd'));</v>
      </c>
    </row>
    <row r="561" spans="1:7" x14ac:dyDescent="0.25">
      <c r="A561" s="8">
        <f t="shared" si="25"/>
        <v>561</v>
      </c>
      <c r="B561" s="8">
        <v>1</v>
      </c>
      <c r="C561" s="8">
        <v>14</v>
      </c>
      <c r="D561" s="8">
        <f t="shared" si="26"/>
        <v>4971</v>
      </c>
      <c r="E561" s="8">
        <v>1041230765</v>
      </c>
      <c r="F561" s="11" t="s">
        <v>18314</v>
      </c>
      <c r="G561" s="8" t="str">
        <f t="shared" si="24"/>
        <v>insert into Venta values (561,1,14,4971,1041230765,to_date('2018-04-13' , 'yyyy-mm-dd'));</v>
      </c>
    </row>
    <row r="562" spans="1:7" x14ac:dyDescent="0.25">
      <c r="A562" s="8">
        <f t="shared" si="25"/>
        <v>562</v>
      </c>
      <c r="B562" s="8">
        <v>1</v>
      </c>
      <c r="C562" s="8">
        <v>15</v>
      </c>
      <c r="D562" s="8">
        <f t="shared" si="26"/>
        <v>4970</v>
      </c>
      <c r="E562" s="8">
        <v>1024565423</v>
      </c>
      <c r="F562" s="11" t="s">
        <v>18314</v>
      </c>
      <c r="G562" s="8" t="str">
        <f t="shared" si="24"/>
        <v>insert into Venta values (562,1,15,4970,1024565423,to_date('2018-04-13' , 'yyyy-mm-dd'));</v>
      </c>
    </row>
    <row r="563" spans="1:7" x14ac:dyDescent="0.25">
      <c r="A563" s="8">
        <f t="shared" si="25"/>
        <v>563</v>
      </c>
      <c r="B563" s="8">
        <v>1</v>
      </c>
      <c r="C563" s="8">
        <v>16</v>
      </c>
      <c r="D563" s="8">
        <f t="shared" si="26"/>
        <v>4969</v>
      </c>
      <c r="E563" s="8">
        <v>52950584</v>
      </c>
      <c r="F563" s="11" t="s">
        <v>18314</v>
      </c>
      <c r="G563" s="8" t="str">
        <f t="shared" si="24"/>
        <v>insert into Venta values (563,1,16,4969,52950584,to_date('2018-04-13' , 'yyyy-mm-dd'));</v>
      </c>
    </row>
    <row r="564" spans="1:7" x14ac:dyDescent="0.25">
      <c r="A564" s="8">
        <f t="shared" si="25"/>
        <v>564</v>
      </c>
      <c r="B564" s="8">
        <v>1</v>
      </c>
      <c r="C564" s="8">
        <v>17</v>
      </c>
      <c r="D564" s="8">
        <f t="shared" si="26"/>
        <v>4968</v>
      </c>
      <c r="E564" s="8">
        <v>1121910658</v>
      </c>
      <c r="F564" s="11" t="s">
        <v>18314</v>
      </c>
      <c r="G564" s="8" t="str">
        <f t="shared" si="24"/>
        <v>insert into Venta values (564,1,17,4968,1121910658,to_date('2018-04-13' , 'yyyy-mm-dd'));</v>
      </c>
    </row>
    <row r="565" spans="1:7" x14ac:dyDescent="0.25">
      <c r="A565" s="8">
        <f t="shared" si="25"/>
        <v>565</v>
      </c>
      <c r="B565" s="8">
        <v>1</v>
      </c>
      <c r="C565" s="8">
        <v>18</v>
      </c>
      <c r="D565" s="8">
        <f t="shared" si="26"/>
        <v>4967</v>
      </c>
      <c r="E565" s="8">
        <v>1037588052</v>
      </c>
      <c r="F565" s="11" t="s">
        <v>18314</v>
      </c>
      <c r="G565" s="8" t="str">
        <f t="shared" si="24"/>
        <v>insert into Venta values (565,1,18,4967,1037588052,to_date('2018-04-13' , 'yyyy-mm-dd'));</v>
      </c>
    </row>
    <row r="566" spans="1:7" x14ac:dyDescent="0.25">
      <c r="A566" s="8">
        <f t="shared" si="25"/>
        <v>566</v>
      </c>
      <c r="B566" s="8">
        <v>1</v>
      </c>
      <c r="C566" s="8">
        <v>19</v>
      </c>
      <c r="D566" s="8">
        <f t="shared" si="26"/>
        <v>4966</v>
      </c>
      <c r="E566" s="8">
        <v>10742350</v>
      </c>
      <c r="F566" s="11" t="s">
        <v>18314</v>
      </c>
      <c r="G566" s="8" t="str">
        <f t="shared" si="24"/>
        <v>insert into Venta values (566,1,19,4966,10742350,to_date('2018-04-13' , 'yyyy-mm-dd'));</v>
      </c>
    </row>
    <row r="567" spans="1:7" x14ac:dyDescent="0.25">
      <c r="A567" s="8">
        <f t="shared" si="25"/>
        <v>567</v>
      </c>
      <c r="B567" s="8">
        <v>1</v>
      </c>
      <c r="C567" s="8">
        <v>20</v>
      </c>
      <c r="D567" s="8">
        <f t="shared" si="26"/>
        <v>4965</v>
      </c>
      <c r="E567" s="8">
        <v>1037594264</v>
      </c>
      <c r="F567" s="11" t="s">
        <v>18314</v>
      </c>
      <c r="G567" s="8" t="str">
        <f t="shared" si="24"/>
        <v>insert into Venta values (567,1,20,4965,1037594264,to_date('2018-04-13' , 'yyyy-mm-dd'));</v>
      </c>
    </row>
    <row r="568" spans="1:7" x14ac:dyDescent="0.25">
      <c r="A568" s="8">
        <f t="shared" si="25"/>
        <v>568</v>
      </c>
      <c r="B568" s="8">
        <v>1</v>
      </c>
      <c r="C568" s="8">
        <v>21</v>
      </c>
      <c r="D568" s="8">
        <f t="shared" si="26"/>
        <v>4964</v>
      </c>
      <c r="E568" s="8">
        <v>1143140668</v>
      </c>
      <c r="F568" s="11" t="s">
        <v>18314</v>
      </c>
      <c r="G568" s="8" t="str">
        <f t="shared" si="24"/>
        <v>insert into Venta values (568,1,21,4964,1143140668,to_date('2018-04-13' , 'yyyy-mm-dd'));</v>
      </c>
    </row>
    <row r="569" spans="1:7" x14ac:dyDescent="0.25">
      <c r="A569" s="8">
        <f t="shared" si="25"/>
        <v>569</v>
      </c>
      <c r="B569" s="8">
        <v>1</v>
      </c>
      <c r="C569" s="8">
        <v>22</v>
      </c>
      <c r="D569" s="8">
        <f t="shared" si="26"/>
        <v>4963</v>
      </c>
      <c r="E569" s="8">
        <v>1121923730</v>
      </c>
      <c r="F569" s="11" t="s">
        <v>18314</v>
      </c>
      <c r="G569" s="8" t="str">
        <f t="shared" si="24"/>
        <v>insert into Venta values (569,1,22,4963,1121923730,to_date('2018-04-13' , 'yyyy-mm-dd'));</v>
      </c>
    </row>
    <row r="570" spans="1:7" x14ac:dyDescent="0.25">
      <c r="A570" s="8">
        <f t="shared" si="25"/>
        <v>570</v>
      </c>
      <c r="B570" s="8">
        <v>1</v>
      </c>
      <c r="C570" s="8">
        <v>23</v>
      </c>
      <c r="D570" s="8">
        <f t="shared" si="26"/>
        <v>4962</v>
      </c>
      <c r="E570" s="8">
        <v>37948019</v>
      </c>
      <c r="F570" s="11" t="s">
        <v>18314</v>
      </c>
      <c r="G570" s="8" t="str">
        <f t="shared" si="24"/>
        <v>insert into Venta values (570,1,23,4962,37948019,to_date('2018-04-13' , 'yyyy-mm-dd'));</v>
      </c>
    </row>
    <row r="571" spans="1:7" x14ac:dyDescent="0.25">
      <c r="A571" s="8">
        <f t="shared" si="25"/>
        <v>571</v>
      </c>
      <c r="B571" s="8">
        <v>1</v>
      </c>
      <c r="C571" s="8">
        <v>24</v>
      </c>
      <c r="D571" s="8">
        <f t="shared" si="26"/>
        <v>4961</v>
      </c>
      <c r="E571" s="8">
        <v>37651807</v>
      </c>
      <c r="F571" s="11" t="s">
        <v>18314</v>
      </c>
      <c r="G571" s="8" t="str">
        <f t="shared" si="24"/>
        <v>insert into Venta values (571,1,24,4961,37651807,to_date('2018-04-13' , 'yyyy-mm-dd'));</v>
      </c>
    </row>
    <row r="572" spans="1:7" x14ac:dyDescent="0.25">
      <c r="A572" s="8">
        <f t="shared" si="25"/>
        <v>572</v>
      </c>
      <c r="B572" s="8">
        <v>1</v>
      </c>
      <c r="C572" s="8">
        <v>25</v>
      </c>
      <c r="D572" s="8">
        <f t="shared" si="26"/>
        <v>4960</v>
      </c>
      <c r="E572" s="8">
        <v>52507395</v>
      </c>
      <c r="F572" s="11" t="s">
        <v>18314</v>
      </c>
      <c r="G572" s="8" t="str">
        <f t="shared" si="24"/>
        <v>insert into Venta values (572,1,25,4960,52507395,to_date('2018-04-13' , 'yyyy-mm-dd'));</v>
      </c>
    </row>
    <row r="573" spans="1:7" x14ac:dyDescent="0.25">
      <c r="A573" s="8">
        <f t="shared" si="25"/>
        <v>573</v>
      </c>
      <c r="B573" s="8">
        <v>1</v>
      </c>
      <c r="C573" s="8">
        <v>26</v>
      </c>
      <c r="D573" s="8">
        <f t="shared" si="26"/>
        <v>4959</v>
      </c>
      <c r="E573" s="8">
        <v>1098768123</v>
      </c>
      <c r="F573" s="11" t="s">
        <v>18314</v>
      </c>
      <c r="G573" s="8" t="str">
        <f t="shared" si="24"/>
        <v>insert into Venta values (573,1,26,4959,1098768123,to_date('2018-04-13' , 'yyyy-mm-dd'));</v>
      </c>
    </row>
    <row r="574" spans="1:7" x14ac:dyDescent="0.25">
      <c r="A574" s="8">
        <f t="shared" si="25"/>
        <v>574</v>
      </c>
      <c r="B574" s="8">
        <v>1</v>
      </c>
      <c r="C574" s="8">
        <v>27</v>
      </c>
      <c r="D574" s="8">
        <f t="shared" si="26"/>
        <v>4958</v>
      </c>
      <c r="E574" s="8">
        <v>1056994199</v>
      </c>
      <c r="F574" s="11" t="s">
        <v>18314</v>
      </c>
      <c r="G574" s="8" t="str">
        <f t="shared" si="24"/>
        <v>insert into Venta values (574,1,27,4958,1056994199,to_date('2018-04-13' , 'yyyy-mm-dd'));</v>
      </c>
    </row>
    <row r="575" spans="1:7" x14ac:dyDescent="0.25">
      <c r="A575" s="8">
        <f t="shared" si="25"/>
        <v>575</v>
      </c>
      <c r="B575" s="8">
        <v>1</v>
      </c>
      <c r="C575" s="8">
        <v>28</v>
      </c>
      <c r="D575" s="8">
        <f t="shared" si="26"/>
        <v>4957</v>
      </c>
      <c r="E575" s="8">
        <v>1072643547</v>
      </c>
      <c r="F575" s="11" t="s">
        <v>18314</v>
      </c>
      <c r="G575" s="8" t="str">
        <f t="shared" si="24"/>
        <v>insert into Venta values (575,1,28,4957,1072643547,to_date('2018-04-13' , 'yyyy-mm-dd'));</v>
      </c>
    </row>
    <row r="576" spans="1:7" x14ac:dyDescent="0.25">
      <c r="A576" s="8">
        <f t="shared" si="25"/>
        <v>576</v>
      </c>
      <c r="B576" s="8">
        <v>1</v>
      </c>
      <c r="C576" s="8">
        <v>29</v>
      </c>
      <c r="D576" s="8">
        <f t="shared" si="26"/>
        <v>4956</v>
      </c>
      <c r="E576" s="8">
        <v>1093774642</v>
      </c>
      <c r="F576" s="11" t="s">
        <v>18314</v>
      </c>
      <c r="G576" s="8" t="str">
        <f t="shared" si="24"/>
        <v>insert into Venta values (576,1,29,4956,1093774642,to_date('2018-04-13' , 'yyyy-mm-dd'));</v>
      </c>
    </row>
    <row r="577" spans="1:7" x14ac:dyDescent="0.25">
      <c r="A577" s="8">
        <f t="shared" si="25"/>
        <v>577</v>
      </c>
      <c r="B577" s="8">
        <v>1</v>
      </c>
      <c r="C577" s="8">
        <v>30</v>
      </c>
      <c r="D577" s="8">
        <f t="shared" si="26"/>
        <v>4955</v>
      </c>
      <c r="E577" s="8">
        <v>1102805680</v>
      </c>
      <c r="F577" s="11" t="s">
        <v>18314</v>
      </c>
      <c r="G577" s="8" t="str">
        <f t="shared" si="24"/>
        <v>insert into Venta values (577,1,30,4955,1102805680,to_date('2018-04-13' , 'yyyy-mm-dd'));</v>
      </c>
    </row>
    <row r="578" spans="1:7" x14ac:dyDescent="0.25">
      <c r="A578" s="8">
        <f t="shared" si="25"/>
        <v>578</v>
      </c>
      <c r="B578" s="8">
        <v>1</v>
      </c>
      <c r="C578" s="8">
        <v>31</v>
      </c>
      <c r="D578" s="8">
        <f t="shared" si="26"/>
        <v>4954</v>
      </c>
      <c r="E578" s="8">
        <v>1113650480</v>
      </c>
      <c r="F578" s="11" t="s">
        <v>18314</v>
      </c>
      <c r="G578" s="8" t="str">
        <f t="shared" ref="G578:G641" si="27">"insert into Venta values ("&amp;A578&amp;","&amp;B578&amp;","&amp;C578&amp;","&amp;D578&amp;","&amp;E578&amp;",to_date("&amp;"'"&amp;F578&amp;"' , 'yyyy-mm-dd'"&amp;"));"</f>
        <v>insert into Venta values (578,1,31,4954,1113650480,to_date('2018-04-13' , 'yyyy-mm-dd'));</v>
      </c>
    </row>
    <row r="579" spans="1:7" x14ac:dyDescent="0.25">
      <c r="A579" s="8">
        <f t="shared" ref="A579:A642" si="28">+A578+1</f>
        <v>579</v>
      </c>
      <c r="B579" s="8">
        <v>1</v>
      </c>
      <c r="C579" s="8">
        <v>32</v>
      </c>
      <c r="D579" s="8">
        <f t="shared" ref="D579:D642" si="29">+D578-1</f>
        <v>4953</v>
      </c>
      <c r="E579" s="8">
        <v>1116436415</v>
      </c>
      <c r="F579" s="11" t="s">
        <v>18314</v>
      </c>
      <c r="G579" s="8" t="str">
        <f t="shared" si="27"/>
        <v>insert into Venta values (579,1,32,4953,1116436415,to_date('2018-04-13' , 'yyyy-mm-dd'));</v>
      </c>
    </row>
    <row r="580" spans="1:7" x14ac:dyDescent="0.25">
      <c r="A580" s="8">
        <f t="shared" si="28"/>
        <v>580</v>
      </c>
      <c r="B580" s="8">
        <v>1</v>
      </c>
      <c r="C580" s="8">
        <v>33</v>
      </c>
      <c r="D580" s="8">
        <f t="shared" si="29"/>
        <v>4952</v>
      </c>
      <c r="E580" s="8">
        <v>1143136612</v>
      </c>
      <c r="F580" s="11" t="s">
        <v>18314</v>
      </c>
      <c r="G580" s="8" t="str">
        <f t="shared" si="27"/>
        <v>insert into Venta values (580,1,33,4952,1143136612,to_date('2018-04-13' , 'yyyy-mm-dd'));</v>
      </c>
    </row>
    <row r="581" spans="1:7" x14ac:dyDescent="0.25">
      <c r="A581" s="8">
        <f t="shared" si="28"/>
        <v>581</v>
      </c>
      <c r="B581" s="8">
        <v>1</v>
      </c>
      <c r="C581" s="8">
        <v>1</v>
      </c>
      <c r="D581" s="8">
        <f t="shared" si="29"/>
        <v>4951</v>
      </c>
      <c r="E581" s="8">
        <v>1143332743</v>
      </c>
      <c r="F581" s="11" t="s">
        <v>18314</v>
      </c>
      <c r="G581" s="8" t="str">
        <f t="shared" si="27"/>
        <v>insert into Venta values (581,1,1,4951,1143332743,to_date('2018-04-13' , 'yyyy-mm-dd'));</v>
      </c>
    </row>
    <row r="582" spans="1:7" x14ac:dyDescent="0.25">
      <c r="A582" s="8">
        <f t="shared" si="28"/>
        <v>582</v>
      </c>
      <c r="B582" s="8">
        <v>1</v>
      </c>
      <c r="C582" s="8">
        <v>2</v>
      </c>
      <c r="D582" s="8">
        <f t="shared" si="29"/>
        <v>4950</v>
      </c>
      <c r="E582" s="8">
        <v>1143829672</v>
      </c>
      <c r="F582" s="11" t="s">
        <v>18314</v>
      </c>
      <c r="G582" s="8" t="str">
        <f t="shared" si="27"/>
        <v>insert into Venta values (582,1,2,4950,1143829672,to_date('2018-04-13' , 'yyyy-mm-dd'));</v>
      </c>
    </row>
    <row r="583" spans="1:7" x14ac:dyDescent="0.25">
      <c r="A583" s="8">
        <f t="shared" si="28"/>
        <v>583</v>
      </c>
      <c r="B583" s="8">
        <v>1</v>
      </c>
      <c r="C583" s="8">
        <v>3</v>
      </c>
      <c r="D583" s="8">
        <f t="shared" si="29"/>
        <v>4949</v>
      </c>
      <c r="E583" s="8">
        <v>1143933882</v>
      </c>
      <c r="F583" s="11" t="s">
        <v>18314</v>
      </c>
      <c r="G583" s="8" t="str">
        <f t="shared" si="27"/>
        <v>insert into Venta values (583,1,3,4949,1143933882,to_date('2018-04-13' , 'yyyy-mm-dd'));</v>
      </c>
    </row>
    <row r="584" spans="1:7" x14ac:dyDescent="0.25">
      <c r="A584" s="8">
        <f t="shared" si="28"/>
        <v>584</v>
      </c>
      <c r="B584" s="8">
        <v>1</v>
      </c>
      <c r="C584" s="8">
        <v>4</v>
      </c>
      <c r="D584" s="8">
        <f t="shared" si="29"/>
        <v>4948</v>
      </c>
      <c r="E584" s="8">
        <v>1196968962</v>
      </c>
      <c r="F584" s="11" t="s">
        <v>18314</v>
      </c>
      <c r="G584" s="8" t="str">
        <f t="shared" si="27"/>
        <v>insert into Venta values (584,1,4,4948,1196968962,to_date('2018-04-13' , 'yyyy-mm-dd'));</v>
      </c>
    </row>
    <row r="585" spans="1:7" x14ac:dyDescent="0.25">
      <c r="A585" s="8">
        <f t="shared" si="28"/>
        <v>585</v>
      </c>
      <c r="B585" s="8">
        <v>1</v>
      </c>
      <c r="C585" s="8">
        <v>5</v>
      </c>
      <c r="D585" s="8">
        <f t="shared" si="29"/>
        <v>4947</v>
      </c>
      <c r="E585" s="8">
        <v>1012422115</v>
      </c>
      <c r="F585" s="11" t="s">
        <v>18314</v>
      </c>
      <c r="G585" s="8" t="str">
        <f t="shared" si="27"/>
        <v>insert into Venta values (585,1,5,4947,1012422115,to_date('2018-04-13' , 'yyyy-mm-dd'));</v>
      </c>
    </row>
    <row r="586" spans="1:7" x14ac:dyDescent="0.25">
      <c r="A586" s="8">
        <f t="shared" si="28"/>
        <v>586</v>
      </c>
      <c r="B586" s="8">
        <v>1</v>
      </c>
      <c r="C586" s="8">
        <v>6</v>
      </c>
      <c r="D586" s="8">
        <f t="shared" si="29"/>
        <v>4946</v>
      </c>
      <c r="E586" s="8">
        <v>93438742</v>
      </c>
      <c r="F586" s="11" t="s">
        <v>18314</v>
      </c>
      <c r="G586" s="8" t="str">
        <f t="shared" si="27"/>
        <v>insert into Venta values (586,1,6,4946,93438742,to_date('2018-04-13' , 'yyyy-mm-dd'));</v>
      </c>
    </row>
    <row r="587" spans="1:7" x14ac:dyDescent="0.25">
      <c r="A587" s="8">
        <f t="shared" si="28"/>
        <v>587</v>
      </c>
      <c r="B587" s="8">
        <v>1</v>
      </c>
      <c r="C587" s="8">
        <v>7</v>
      </c>
      <c r="D587" s="8">
        <f t="shared" si="29"/>
        <v>4945</v>
      </c>
      <c r="E587" s="8">
        <v>1041230765</v>
      </c>
      <c r="F587" s="11" t="s">
        <v>18314</v>
      </c>
      <c r="G587" s="8" t="str">
        <f t="shared" si="27"/>
        <v>insert into Venta values (587,1,7,4945,1041230765,to_date('2018-04-13' , 'yyyy-mm-dd'));</v>
      </c>
    </row>
    <row r="588" spans="1:7" x14ac:dyDescent="0.25">
      <c r="A588" s="8">
        <f t="shared" si="28"/>
        <v>588</v>
      </c>
      <c r="B588" s="8">
        <v>1</v>
      </c>
      <c r="C588" s="8">
        <v>8</v>
      </c>
      <c r="D588" s="8">
        <f t="shared" si="29"/>
        <v>4944</v>
      </c>
      <c r="E588" s="8">
        <v>1024565423</v>
      </c>
      <c r="F588" s="11" t="s">
        <v>18314</v>
      </c>
      <c r="G588" s="8" t="str">
        <f t="shared" si="27"/>
        <v>insert into Venta values (588,1,8,4944,1024565423,to_date('2018-04-13' , 'yyyy-mm-dd'));</v>
      </c>
    </row>
    <row r="589" spans="1:7" x14ac:dyDescent="0.25">
      <c r="A589" s="8">
        <f t="shared" si="28"/>
        <v>589</v>
      </c>
      <c r="B589" s="8">
        <v>1</v>
      </c>
      <c r="C589" s="8">
        <v>9</v>
      </c>
      <c r="D589" s="8">
        <f t="shared" si="29"/>
        <v>4943</v>
      </c>
      <c r="E589" s="8">
        <v>52950584</v>
      </c>
      <c r="F589" s="11" t="s">
        <v>18314</v>
      </c>
      <c r="G589" s="8" t="str">
        <f t="shared" si="27"/>
        <v>insert into Venta values (589,1,9,4943,52950584,to_date('2018-04-13' , 'yyyy-mm-dd'));</v>
      </c>
    </row>
    <row r="590" spans="1:7" x14ac:dyDescent="0.25">
      <c r="A590" s="8">
        <f t="shared" si="28"/>
        <v>590</v>
      </c>
      <c r="B590" s="8">
        <v>1</v>
      </c>
      <c r="C590" s="8">
        <v>10</v>
      </c>
      <c r="D590" s="8">
        <f t="shared" si="29"/>
        <v>4942</v>
      </c>
      <c r="E590" s="8">
        <v>1121910658</v>
      </c>
      <c r="F590" s="11" t="s">
        <v>18314</v>
      </c>
      <c r="G590" s="8" t="str">
        <f t="shared" si="27"/>
        <v>insert into Venta values (590,1,10,4942,1121910658,to_date('2018-04-13' , 'yyyy-mm-dd'));</v>
      </c>
    </row>
    <row r="591" spans="1:7" x14ac:dyDescent="0.25">
      <c r="A591" s="8">
        <f t="shared" si="28"/>
        <v>591</v>
      </c>
      <c r="B591" s="8">
        <v>1</v>
      </c>
      <c r="C591" s="8">
        <v>11</v>
      </c>
      <c r="D591" s="8">
        <f t="shared" si="29"/>
        <v>4941</v>
      </c>
      <c r="E591" s="8">
        <v>1037588052</v>
      </c>
      <c r="F591" s="11" t="s">
        <v>18314</v>
      </c>
      <c r="G591" s="8" t="str">
        <f t="shared" si="27"/>
        <v>insert into Venta values (591,1,11,4941,1037588052,to_date('2018-04-13' , 'yyyy-mm-dd'));</v>
      </c>
    </row>
    <row r="592" spans="1:7" x14ac:dyDescent="0.25">
      <c r="A592" s="8">
        <f t="shared" si="28"/>
        <v>592</v>
      </c>
      <c r="B592" s="8">
        <v>1</v>
      </c>
      <c r="C592" s="8">
        <v>12</v>
      </c>
      <c r="D592" s="8">
        <f t="shared" si="29"/>
        <v>4940</v>
      </c>
      <c r="E592" s="8">
        <v>10742350</v>
      </c>
      <c r="F592" s="11" t="s">
        <v>18314</v>
      </c>
      <c r="G592" s="8" t="str">
        <f t="shared" si="27"/>
        <v>insert into Venta values (592,1,12,4940,10742350,to_date('2018-04-13' , 'yyyy-mm-dd'));</v>
      </c>
    </row>
    <row r="593" spans="1:7" x14ac:dyDescent="0.25">
      <c r="A593" s="8">
        <f t="shared" si="28"/>
        <v>593</v>
      </c>
      <c r="B593" s="8">
        <v>1</v>
      </c>
      <c r="C593" s="8">
        <v>13</v>
      </c>
      <c r="D593" s="8">
        <f t="shared" si="29"/>
        <v>4939</v>
      </c>
      <c r="E593" s="8">
        <v>1037594264</v>
      </c>
      <c r="F593" s="11" t="s">
        <v>18314</v>
      </c>
      <c r="G593" s="8" t="str">
        <f t="shared" si="27"/>
        <v>insert into Venta values (593,1,13,4939,1037594264,to_date('2018-04-13' , 'yyyy-mm-dd'));</v>
      </c>
    </row>
    <row r="594" spans="1:7" x14ac:dyDescent="0.25">
      <c r="A594" s="8">
        <f t="shared" si="28"/>
        <v>594</v>
      </c>
      <c r="B594" s="8">
        <v>1</v>
      </c>
      <c r="C594" s="8">
        <v>14</v>
      </c>
      <c r="D594" s="8">
        <f t="shared" si="29"/>
        <v>4938</v>
      </c>
      <c r="E594" s="8">
        <v>1143140668</v>
      </c>
      <c r="F594" s="11" t="s">
        <v>18314</v>
      </c>
      <c r="G594" s="8" t="str">
        <f t="shared" si="27"/>
        <v>insert into Venta values (594,1,14,4938,1143140668,to_date('2018-04-13' , 'yyyy-mm-dd'));</v>
      </c>
    </row>
    <row r="595" spans="1:7" x14ac:dyDescent="0.25">
      <c r="A595" s="8">
        <f t="shared" si="28"/>
        <v>595</v>
      </c>
      <c r="B595" s="8">
        <v>1</v>
      </c>
      <c r="C595" s="8">
        <v>15</v>
      </c>
      <c r="D595" s="8">
        <f t="shared" si="29"/>
        <v>4937</v>
      </c>
      <c r="E595" s="8">
        <v>1121923730</v>
      </c>
      <c r="F595" s="11" t="s">
        <v>18314</v>
      </c>
      <c r="G595" s="8" t="str">
        <f t="shared" si="27"/>
        <v>insert into Venta values (595,1,15,4937,1121923730,to_date('2018-04-13' , 'yyyy-mm-dd'));</v>
      </c>
    </row>
    <row r="596" spans="1:7" x14ac:dyDescent="0.25">
      <c r="A596" s="8">
        <f t="shared" si="28"/>
        <v>596</v>
      </c>
      <c r="B596" s="8">
        <v>1</v>
      </c>
      <c r="C596" s="8">
        <v>16</v>
      </c>
      <c r="D596" s="8">
        <f t="shared" si="29"/>
        <v>4936</v>
      </c>
      <c r="E596" s="8">
        <v>37948019</v>
      </c>
      <c r="F596" s="11" t="s">
        <v>18314</v>
      </c>
      <c r="G596" s="8" t="str">
        <f t="shared" si="27"/>
        <v>insert into Venta values (596,1,16,4936,37948019,to_date('2018-04-13' , 'yyyy-mm-dd'));</v>
      </c>
    </row>
    <row r="597" spans="1:7" x14ac:dyDescent="0.25">
      <c r="A597" s="8">
        <f t="shared" si="28"/>
        <v>597</v>
      </c>
      <c r="B597" s="8">
        <v>1</v>
      </c>
      <c r="C597" s="8">
        <v>17</v>
      </c>
      <c r="D597" s="8">
        <f t="shared" si="29"/>
        <v>4935</v>
      </c>
      <c r="E597" s="8">
        <v>37651807</v>
      </c>
      <c r="F597" s="11" t="s">
        <v>18314</v>
      </c>
      <c r="G597" s="8" t="str">
        <f t="shared" si="27"/>
        <v>insert into Venta values (597,1,17,4935,37651807,to_date('2018-04-13' , 'yyyy-mm-dd'));</v>
      </c>
    </row>
    <row r="598" spans="1:7" x14ac:dyDescent="0.25">
      <c r="A598" s="8">
        <f t="shared" si="28"/>
        <v>598</v>
      </c>
      <c r="B598" s="8">
        <v>1</v>
      </c>
      <c r="C598" s="8">
        <v>18</v>
      </c>
      <c r="D598" s="8">
        <f t="shared" si="29"/>
        <v>4934</v>
      </c>
      <c r="E598" s="8">
        <v>52507395</v>
      </c>
      <c r="F598" s="11" t="s">
        <v>18314</v>
      </c>
      <c r="G598" s="8" t="str">
        <f t="shared" si="27"/>
        <v>insert into Venta values (598,1,18,4934,52507395,to_date('2018-04-13' , 'yyyy-mm-dd'));</v>
      </c>
    </row>
    <row r="599" spans="1:7" x14ac:dyDescent="0.25">
      <c r="A599" s="8">
        <f t="shared" si="28"/>
        <v>599</v>
      </c>
      <c r="B599" s="8">
        <v>1</v>
      </c>
      <c r="C599" s="8">
        <v>19</v>
      </c>
      <c r="D599" s="8">
        <f t="shared" si="29"/>
        <v>4933</v>
      </c>
      <c r="E599" s="8">
        <v>1098768123</v>
      </c>
      <c r="F599" s="11" t="s">
        <v>18314</v>
      </c>
      <c r="G599" s="8" t="str">
        <f t="shared" si="27"/>
        <v>insert into Venta values (599,1,19,4933,1098768123,to_date('2018-04-13' , 'yyyy-mm-dd'));</v>
      </c>
    </row>
    <row r="600" spans="1:7" x14ac:dyDescent="0.25">
      <c r="A600" s="8">
        <f t="shared" si="28"/>
        <v>600</v>
      </c>
      <c r="B600" s="8">
        <v>1</v>
      </c>
      <c r="C600" s="8">
        <v>20</v>
      </c>
      <c r="D600" s="8">
        <f t="shared" si="29"/>
        <v>4932</v>
      </c>
      <c r="E600" s="8">
        <v>3167385</v>
      </c>
      <c r="F600" s="11" t="s">
        <v>18314</v>
      </c>
      <c r="G600" s="8" t="str">
        <f t="shared" si="27"/>
        <v>insert into Venta values (600,1,20,4932,3167385,to_date('2018-04-13' , 'yyyy-mm-dd'));</v>
      </c>
    </row>
    <row r="601" spans="1:7" x14ac:dyDescent="0.25">
      <c r="A601" s="8">
        <f t="shared" si="28"/>
        <v>601</v>
      </c>
      <c r="B601" s="8">
        <v>1</v>
      </c>
      <c r="C601" s="8">
        <v>21</v>
      </c>
      <c r="D601" s="8">
        <f t="shared" si="29"/>
        <v>4931</v>
      </c>
      <c r="E601" s="8">
        <v>3230463</v>
      </c>
      <c r="F601" s="11" t="s">
        <v>18314</v>
      </c>
      <c r="G601" s="8" t="str">
        <f t="shared" si="27"/>
        <v>insert into Venta values (601,1,21,4931,3230463,to_date('2018-04-13' , 'yyyy-mm-dd'));</v>
      </c>
    </row>
    <row r="602" spans="1:7" x14ac:dyDescent="0.25">
      <c r="A602" s="8">
        <f t="shared" si="28"/>
        <v>602</v>
      </c>
      <c r="B602" s="8">
        <v>1</v>
      </c>
      <c r="C602" s="8">
        <v>22</v>
      </c>
      <c r="D602" s="8">
        <f t="shared" si="29"/>
        <v>4930</v>
      </c>
      <c r="E602" s="8">
        <v>3415321</v>
      </c>
      <c r="F602" s="11" t="s">
        <v>18314</v>
      </c>
      <c r="G602" s="8" t="str">
        <f t="shared" si="27"/>
        <v>insert into Venta values (602,1,22,4930,3415321,to_date('2018-04-13' , 'yyyy-mm-dd'));</v>
      </c>
    </row>
    <row r="603" spans="1:7" x14ac:dyDescent="0.25">
      <c r="A603" s="8">
        <f t="shared" si="28"/>
        <v>603</v>
      </c>
      <c r="B603" s="8">
        <v>1</v>
      </c>
      <c r="C603" s="8">
        <v>23</v>
      </c>
      <c r="D603" s="8">
        <f t="shared" si="29"/>
        <v>4929</v>
      </c>
      <c r="E603" s="8">
        <v>3438944</v>
      </c>
      <c r="F603" s="11" t="s">
        <v>18314</v>
      </c>
      <c r="G603" s="8" t="str">
        <f t="shared" si="27"/>
        <v>insert into Venta values (603,1,23,4929,3438944,to_date('2018-04-13' , 'yyyy-mm-dd'));</v>
      </c>
    </row>
    <row r="604" spans="1:7" x14ac:dyDescent="0.25">
      <c r="A604" s="8">
        <f t="shared" si="28"/>
        <v>604</v>
      </c>
      <c r="B604" s="8">
        <v>1</v>
      </c>
      <c r="C604" s="8">
        <v>24</v>
      </c>
      <c r="D604" s="8">
        <f t="shared" si="29"/>
        <v>4928</v>
      </c>
      <c r="E604" s="8">
        <v>3563351</v>
      </c>
      <c r="F604" s="11" t="s">
        <v>18314</v>
      </c>
      <c r="G604" s="8" t="str">
        <f t="shared" si="27"/>
        <v>insert into Venta values (604,1,24,4928,3563351,to_date('2018-04-13' , 'yyyy-mm-dd'));</v>
      </c>
    </row>
    <row r="605" spans="1:7" x14ac:dyDescent="0.25">
      <c r="A605" s="8">
        <f t="shared" si="28"/>
        <v>605</v>
      </c>
      <c r="B605" s="8">
        <v>1</v>
      </c>
      <c r="C605" s="8">
        <v>25</v>
      </c>
      <c r="D605" s="8">
        <f t="shared" si="29"/>
        <v>4927</v>
      </c>
      <c r="E605" s="8">
        <v>3745645</v>
      </c>
      <c r="F605" s="11" t="s">
        <v>18314</v>
      </c>
      <c r="G605" s="8" t="str">
        <f t="shared" si="27"/>
        <v>insert into Venta values (605,1,25,4927,3745645,to_date('2018-04-13' , 'yyyy-mm-dd'));</v>
      </c>
    </row>
    <row r="606" spans="1:7" x14ac:dyDescent="0.25">
      <c r="A606" s="8">
        <f t="shared" si="28"/>
        <v>606</v>
      </c>
      <c r="B606" s="8">
        <v>1</v>
      </c>
      <c r="C606" s="8">
        <v>26</v>
      </c>
      <c r="D606" s="8">
        <f t="shared" si="29"/>
        <v>4926</v>
      </c>
      <c r="E606" s="8">
        <v>3746102</v>
      </c>
      <c r="F606" s="11" t="s">
        <v>18314</v>
      </c>
      <c r="G606" s="8" t="str">
        <f t="shared" si="27"/>
        <v>insert into Venta values (606,1,26,4926,3746102,to_date('2018-04-13' , 'yyyy-mm-dd'));</v>
      </c>
    </row>
    <row r="607" spans="1:7" x14ac:dyDescent="0.25">
      <c r="A607" s="8">
        <f t="shared" si="28"/>
        <v>607</v>
      </c>
      <c r="B607" s="8">
        <v>1</v>
      </c>
      <c r="C607" s="8">
        <v>27</v>
      </c>
      <c r="D607" s="8">
        <f t="shared" si="29"/>
        <v>4925</v>
      </c>
      <c r="E607" s="8">
        <v>3906136</v>
      </c>
      <c r="F607" s="11" t="s">
        <v>18314</v>
      </c>
      <c r="G607" s="8" t="str">
        <f t="shared" si="27"/>
        <v>insert into Venta values (607,1,27,4925,3906136,to_date('2018-04-13' , 'yyyy-mm-dd'));</v>
      </c>
    </row>
    <row r="608" spans="1:7" x14ac:dyDescent="0.25">
      <c r="A608" s="8">
        <f t="shared" si="28"/>
        <v>608</v>
      </c>
      <c r="B608" s="8">
        <v>1</v>
      </c>
      <c r="C608" s="8">
        <v>28</v>
      </c>
      <c r="D608" s="8">
        <f t="shared" si="29"/>
        <v>4924</v>
      </c>
      <c r="E608" s="8">
        <v>4179119</v>
      </c>
      <c r="F608" s="11" t="s">
        <v>18314</v>
      </c>
      <c r="G608" s="8" t="str">
        <f t="shared" si="27"/>
        <v>insert into Venta values (608,1,28,4924,4179119,to_date('2018-04-13' , 'yyyy-mm-dd'));</v>
      </c>
    </row>
    <row r="609" spans="1:7" x14ac:dyDescent="0.25">
      <c r="A609" s="8">
        <f t="shared" si="28"/>
        <v>609</v>
      </c>
      <c r="B609" s="8">
        <v>1</v>
      </c>
      <c r="C609" s="8">
        <v>29</v>
      </c>
      <c r="D609" s="8">
        <f t="shared" si="29"/>
        <v>4923</v>
      </c>
      <c r="E609" s="8">
        <v>4182695</v>
      </c>
      <c r="F609" s="11" t="s">
        <v>18314</v>
      </c>
      <c r="G609" s="8" t="str">
        <f t="shared" si="27"/>
        <v>insert into Venta values (609,1,29,4923,4182695,to_date('2018-04-13' , 'yyyy-mm-dd'));</v>
      </c>
    </row>
    <row r="610" spans="1:7" x14ac:dyDescent="0.25">
      <c r="A610" s="8">
        <f t="shared" si="28"/>
        <v>610</v>
      </c>
      <c r="B610" s="8">
        <v>1</v>
      </c>
      <c r="C610" s="8">
        <v>30</v>
      </c>
      <c r="D610" s="8">
        <f t="shared" si="29"/>
        <v>4922</v>
      </c>
      <c r="E610" s="8">
        <v>4439325</v>
      </c>
      <c r="F610" s="11" t="s">
        <v>18314</v>
      </c>
      <c r="G610" s="8" t="str">
        <f t="shared" si="27"/>
        <v>insert into Venta values (610,1,30,4922,4439325,to_date('2018-04-13' , 'yyyy-mm-dd'));</v>
      </c>
    </row>
    <row r="611" spans="1:7" x14ac:dyDescent="0.25">
      <c r="A611" s="8">
        <f t="shared" si="28"/>
        <v>611</v>
      </c>
      <c r="B611" s="8">
        <v>1</v>
      </c>
      <c r="C611" s="8">
        <v>31</v>
      </c>
      <c r="D611" s="8">
        <f t="shared" si="29"/>
        <v>4921</v>
      </c>
      <c r="E611" s="8">
        <v>4472454</v>
      </c>
      <c r="F611" s="11" t="s">
        <v>18314</v>
      </c>
      <c r="G611" s="8" t="str">
        <f t="shared" si="27"/>
        <v>insert into Venta values (611,1,31,4921,4472454,to_date('2018-04-13' , 'yyyy-mm-dd'));</v>
      </c>
    </row>
    <row r="612" spans="1:7" x14ac:dyDescent="0.25">
      <c r="A612" s="8">
        <f t="shared" si="28"/>
        <v>612</v>
      </c>
      <c r="B612" s="8">
        <v>1</v>
      </c>
      <c r="C612" s="8">
        <v>32</v>
      </c>
      <c r="D612" s="8">
        <f t="shared" si="29"/>
        <v>4920</v>
      </c>
      <c r="E612" s="8">
        <v>4512863</v>
      </c>
      <c r="F612" s="11" t="s">
        <v>18314</v>
      </c>
      <c r="G612" s="8" t="str">
        <f t="shared" si="27"/>
        <v>insert into Venta values (612,1,32,4920,4512863,to_date('2018-04-13' , 'yyyy-mm-dd'));</v>
      </c>
    </row>
    <row r="613" spans="1:7" x14ac:dyDescent="0.25">
      <c r="A613" s="8">
        <f t="shared" si="28"/>
        <v>613</v>
      </c>
      <c r="B613" s="8">
        <v>1</v>
      </c>
      <c r="C613" s="8">
        <v>33</v>
      </c>
      <c r="D613" s="8">
        <f t="shared" si="29"/>
        <v>4919</v>
      </c>
      <c r="E613" s="8">
        <v>4517883</v>
      </c>
      <c r="F613" s="11" t="s">
        <v>18314</v>
      </c>
      <c r="G613" s="8" t="str">
        <f t="shared" si="27"/>
        <v>insert into Venta values (613,1,33,4919,4517883,to_date('2018-04-13' , 'yyyy-mm-dd'));</v>
      </c>
    </row>
    <row r="614" spans="1:7" x14ac:dyDescent="0.25">
      <c r="A614" s="8">
        <f t="shared" si="28"/>
        <v>614</v>
      </c>
      <c r="B614" s="8">
        <v>1</v>
      </c>
      <c r="C614" s="8">
        <v>1</v>
      </c>
      <c r="D614" s="8">
        <f t="shared" si="29"/>
        <v>4918</v>
      </c>
      <c r="E614" s="8">
        <v>4518680</v>
      </c>
      <c r="F614" s="11" t="s">
        <v>18314</v>
      </c>
      <c r="G614" s="8" t="str">
        <f t="shared" si="27"/>
        <v>insert into Venta values (614,1,1,4918,4518680,to_date('2018-04-13' , 'yyyy-mm-dd'));</v>
      </c>
    </row>
    <row r="615" spans="1:7" x14ac:dyDescent="0.25">
      <c r="A615" s="8">
        <f t="shared" si="28"/>
        <v>615</v>
      </c>
      <c r="B615" s="8">
        <v>1</v>
      </c>
      <c r="C615" s="8">
        <v>2</v>
      </c>
      <c r="D615" s="8">
        <f t="shared" si="29"/>
        <v>4917</v>
      </c>
      <c r="E615" s="8">
        <v>4518954</v>
      </c>
      <c r="F615" s="11" t="s">
        <v>18314</v>
      </c>
      <c r="G615" s="8" t="str">
        <f t="shared" si="27"/>
        <v>insert into Venta values (615,1,2,4917,4518954,to_date('2018-04-13' , 'yyyy-mm-dd'));</v>
      </c>
    </row>
    <row r="616" spans="1:7" x14ac:dyDescent="0.25">
      <c r="A616" s="8">
        <f t="shared" si="28"/>
        <v>616</v>
      </c>
      <c r="B616" s="8">
        <v>1</v>
      </c>
      <c r="C616" s="8">
        <v>3</v>
      </c>
      <c r="D616" s="8">
        <f t="shared" si="29"/>
        <v>4916</v>
      </c>
      <c r="E616" s="8">
        <v>4771471</v>
      </c>
      <c r="F616" s="11" t="s">
        <v>18314</v>
      </c>
      <c r="G616" s="8" t="str">
        <f t="shared" si="27"/>
        <v>insert into Venta values (616,1,3,4916,4771471,to_date('2018-04-13' , 'yyyy-mm-dd'));</v>
      </c>
    </row>
    <row r="617" spans="1:7" x14ac:dyDescent="0.25">
      <c r="A617" s="8">
        <f t="shared" si="28"/>
        <v>617</v>
      </c>
      <c r="B617" s="8">
        <v>1</v>
      </c>
      <c r="C617" s="8">
        <v>4</v>
      </c>
      <c r="D617" s="8">
        <f t="shared" si="29"/>
        <v>4915</v>
      </c>
      <c r="E617" s="8">
        <v>5471802</v>
      </c>
      <c r="F617" s="11" t="s">
        <v>18314</v>
      </c>
      <c r="G617" s="8" t="str">
        <f t="shared" si="27"/>
        <v>insert into Venta values (617,1,4,4915,5471802,to_date('2018-04-13' , 'yyyy-mm-dd'));</v>
      </c>
    </row>
    <row r="618" spans="1:7" x14ac:dyDescent="0.25">
      <c r="A618" s="8">
        <f t="shared" si="28"/>
        <v>618</v>
      </c>
      <c r="B618" s="8">
        <v>1</v>
      </c>
      <c r="C618" s="8">
        <v>5</v>
      </c>
      <c r="D618" s="8">
        <f t="shared" si="29"/>
        <v>4914</v>
      </c>
      <c r="E618" s="8">
        <v>5638523</v>
      </c>
      <c r="F618" s="11" t="s">
        <v>18314</v>
      </c>
      <c r="G618" s="8" t="str">
        <f t="shared" si="27"/>
        <v>insert into Venta values (618,1,5,4914,5638523,to_date('2018-04-13' , 'yyyy-mm-dd'));</v>
      </c>
    </row>
    <row r="619" spans="1:7" x14ac:dyDescent="0.25">
      <c r="A619" s="8">
        <f t="shared" si="28"/>
        <v>619</v>
      </c>
      <c r="B619" s="8">
        <v>1</v>
      </c>
      <c r="C619" s="8">
        <v>6</v>
      </c>
      <c r="D619" s="8">
        <f t="shared" si="29"/>
        <v>4913</v>
      </c>
      <c r="E619" s="8">
        <v>5789947</v>
      </c>
      <c r="F619" s="11" t="s">
        <v>18314</v>
      </c>
      <c r="G619" s="8" t="str">
        <f t="shared" si="27"/>
        <v>insert into Venta values (619,1,6,4913,5789947,to_date('2018-04-13' , 'yyyy-mm-dd'));</v>
      </c>
    </row>
    <row r="620" spans="1:7" x14ac:dyDescent="0.25">
      <c r="A620" s="8">
        <f t="shared" si="28"/>
        <v>620</v>
      </c>
      <c r="B620" s="8">
        <v>1</v>
      </c>
      <c r="C620" s="8">
        <v>7</v>
      </c>
      <c r="D620" s="8">
        <f t="shared" si="29"/>
        <v>4912</v>
      </c>
      <c r="E620" s="8">
        <v>5822835</v>
      </c>
      <c r="F620" s="11" t="s">
        <v>18314</v>
      </c>
      <c r="G620" s="8" t="str">
        <f t="shared" si="27"/>
        <v>insert into Venta values (620,1,7,4912,5822835,to_date('2018-04-13' , 'yyyy-mm-dd'));</v>
      </c>
    </row>
    <row r="621" spans="1:7" x14ac:dyDescent="0.25">
      <c r="A621" s="8">
        <f t="shared" si="28"/>
        <v>621</v>
      </c>
      <c r="B621" s="8">
        <v>1</v>
      </c>
      <c r="C621" s="8">
        <v>8</v>
      </c>
      <c r="D621" s="8">
        <f t="shared" si="29"/>
        <v>4911</v>
      </c>
      <c r="E621" s="8">
        <v>5823375</v>
      </c>
      <c r="F621" s="11" t="s">
        <v>18314</v>
      </c>
      <c r="G621" s="8" t="str">
        <f t="shared" si="27"/>
        <v>insert into Venta values (621,1,8,4911,5823375,to_date('2018-04-13' , 'yyyy-mm-dd'));</v>
      </c>
    </row>
    <row r="622" spans="1:7" x14ac:dyDescent="0.25">
      <c r="A622" s="8">
        <f t="shared" si="28"/>
        <v>622</v>
      </c>
      <c r="B622" s="8">
        <v>1</v>
      </c>
      <c r="C622" s="8">
        <v>9</v>
      </c>
      <c r="D622" s="8">
        <f t="shared" si="29"/>
        <v>4910</v>
      </c>
      <c r="E622" s="8">
        <v>5824426</v>
      </c>
      <c r="F622" s="11" t="s">
        <v>18314</v>
      </c>
      <c r="G622" s="8" t="str">
        <f t="shared" si="27"/>
        <v>insert into Venta values (622,1,9,4910,5824426,to_date('2018-04-13' , 'yyyy-mm-dd'));</v>
      </c>
    </row>
    <row r="623" spans="1:7" x14ac:dyDescent="0.25">
      <c r="A623" s="8">
        <f t="shared" si="28"/>
        <v>623</v>
      </c>
      <c r="B623" s="8">
        <v>1</v>
      </c>
      <c r="C623" s="8">
        <v>10</v>
      </c>
      <c r="D623" s="8">
        <f t="shared" si="29"/>
        <v>4909</v>
      </c>
      <c r="E623" s="8">
        <v>5824674</v>
      </c>
      <c r="F623" s="11" t="s">
        <v>18314</v>
      </c>
      <c r="G623" s="8" t="str">
        <f t="shared" si="27"/>
        <v>insert into Venta values (623,1,10,4909,5824674,to_date('2018-04-13' , 'yyyy-mm-dd'));</v>
      </c>
    </row>
    <row r="624" spans="1:7" x14ac:dyDescent="0.25">
      <c r="A624" s="8">
        <f t="shared" si="28"/>
        <v>624</v>
      </c>
      <c r="B624" s="8">
        <v>1</v>
      </c>
      <c r="C624" s="8">
        <v>11</v>
      </c>
      <c r="D624" s="8">
        <f t="shared" si="29"/>
        <v>4908</v>
      </c>
      <c r="E624" s="8">
        <v>5826925</v>
      </c>
      <c r="F624" s="11" t="s">
        <v>18314</v>
      </c>
      <c r="G624" s="8" t="str">
        <f t="shared" si="27"/>
        <v>insert into Venta values (624,1,11,4908,5826925,to_date('2018-04-13' , 'yyyy-mm-dd'));</v>
      </c>
    </row>
    <row r="625" spans="1:7" x14ac:dyDescent="0.25">
      <c r="A625" s="8">
        <f t="shared" si="28"/>
        <v>625</v>
      </c>
      <c r="B625" s="8">
        <v>1</v>
      </c>
      <c r="C625" s="8">
        <v>12</v>
      </c>
      <c r="D625" s="8">
        <f t="shared" si="29"/>
        <v>4907</v>
      </c>
      <c r="E625" s="8">
        <v>5828329</v>
      </c>
      <c r="F625" s="11" t="s">
        <v>18314</v>
      </c>
      <c r="G625" s="8" t="str">
        <f t="shared" si="27"/>
        <v>insert into Venta values (625,1,12,4907,5828329,to_date('2018-04-13' , 'yyyy-mm-dd'));</v>
      </c>
    </row>
    <row r="626" spans="1:7" x14ac:dyDescent="0.25">
      <c r="A626" s="8">
        <f t="shared" si="28"/>
        <v>626</v>
      </c>
      <c r="B626" s="8">
        <v>1</v>
      </c>
      <c r="C626" s="8">
        <v>13</v>
      </c>
      <c r="D626" s="8">
        <f t="shared" si="29"/>
        <v>4906</v>
      </c>
      <c r="E626" s="8">
        <v>5843686</v>
      </c>
      <c r="F626" s="11" t="s">
        <v>18314</v>
      </c>
      <c r="G626" s="8" t="str">
        <f t="shared" si="27"/>
        <v>insert into Venta values (626,1,13,4906,5843686,to_date('2018-04-13' , 'yyyy-mm-dd'));</v>
      </c>
    </row>
    <row r="627" spans="1:7" x14ac:dyDescent="0.25">
      <c r="A627" s="8">
        <f t="shared" si="28"/>
        <v>627</v>
      </c>
      <c r="B627" s="8">
        <v>1</v>
      </c>
      <c r="C627" s="8">
        <v>14</v>
      </c>
      <c r="D627" s="8">
        <f t="shared" si="29"/>
        <v>4905</v>
      </c>
      <c r="E627" s="8">
        <v>6019595</v>
      </c>
      <c r="F627" s="11" t="s">
        <v>18314</v>
      </c>
      <c r="G627" s="8" t="str">
        <f t="shared" si="27"/>
        <v>insert into Venta values (627,1,14,4905,6019595,to_date('2018-04-13' , 'yyyy-mm-dd'));</v>
      </c>
    </row>
    <row r="628" spans="1:7" x14ac:dyDescent="0.25">
      <c r="A628" s="8">
        <f t="shared" si="28"/>
        <v>628</v>
      </c>
      <c r="B628" s="8">
        <v>1</v>
      </c>
      <c r="C628" s="8">
        <v>15</v>
      </c>
      <c r="D628" s="8">
        <f t="shared" si="29"/>
        <v>4904</v>
      </c>
      <c r="E628" s="8">
        <v>6030913</v>
      </c>
      <c r="F628" s="11" t="s">
        <v>18314</v>
      </c>
      <c r="G628" s="8" t="str">
        <f t="shared" si="27"/>
        <v>insert into Venta values (628,1,15,4904,6030913,to_date('2018-04-13' , 'yyyy-mm-dd'));</v>
      </c>
    </row>
    <row r="629" spans="1:7" x14ac:dyDescent="0.25">
      <c r="A629" s="8">
        <f t="shared" si="28"/>
        <v>629</v>
      </c>
      <c r="B629" s="8">
        <v>1</v>
      </c>
      <c r="C629" s="8">
        <v>16</v>
      </c>
      <c r="D629" s="8">
        <f t="shared" si="29"/>
        <v>4903</v>
      </c>
      <c r="E629" s="8">
        <v>6097407</v>
      </c>
      <c r="F629" s="11" t="s">
        <v>18314</v>
      </c>
      <c r="G629" s="8" t="str">
        <f t="shared" si="27"/>
        <v>insert into Venta values (629,1,16,4903,6097407,to_date('2018-04-13' , 'yyyy-mm-dd'));</v>
      </c>
    </row>
    <row r="630" spans="1:7" x14ac:dyDescent="0.25">
      <c r="A630" s="8">
        <f t="shared" si="28"/>
        <v>630</v>
      </c>
      <c r="B630" s="8">
        <v>1</v>
      </c>
      <c r="C630" s="8">
        <v>17</v>
      </c>
      <c r="D630" s="8">
        <f t="shared" si="29"/>
        <v>4902</v>
      </c>
      <c r="E630" s="8">
        <v>6100465</v>
      </c>
      <c r="F630" s="11" t="s">
        <v>18314</v>
      </c>
      <c r="G630" s="8" t="str">
        <f t="shared" si="27"/>
        <v>insert into Venta values (630,1,17,4902,6100465,to_date('2018-04-13' , 'yyyy-mm-dd'));</v>
      </c>
    </row>
    <row r="631" spans="1:7" x14ac:dyDescent="0.25">
      <c r="A631" s="8">
        <f t="shared" si="28"/>
        <v>631</v>
      </c>
      <c r="B631" s="8">
        <v>1</v>
      </c>
      <c r="C631" s="8">
        <v>18</v>
      </c>
      <c r="D631" s="8">
        <f t="shared" si="29"/>
        <v>4901</v>
      </c>
      <c r="E631" s="8">
        <v>6102375</v>
      </c>
      <c r="F631" s="11" t="s">
        <v>18314</v>
      </c>
      <c r="G631" s="8" t="str">
        <f t="shared" si="27"/>
        <v>insert into Venta values (631,1,18,4901,6102375,to_date('2018-04-13' , 'yyyy-mm-dd'));</v>
      </c>
    </row>
    <row r="632" spans="1:7" x14ac:dyDescent="0.25">
      <c r="A632" s="8">
        <f t="shared" si="28"/>
        <v>632</v>
      </c>
      <c r="B632" s="8">
        <v>1</v>
      </c>
      <c r="C632" s="8">
        <v>19</v>
      </c>
      <c r="D632" s="8">
        <f t="shared" si="29"/>
        <v>4900</v>
      </c>
      <c r="E632" s="8">
        <v>6106201</v>
      </c>
      <c r="F632" s="11" t="s">
        <v>18314</v>
      </c>
      <c r="G632" s="8" t="str">
        <f t="shared" si="27"/>
        <v>insert into Venta values (632,1,19,4900,6106201,to_date('2018-04-13' , 'yyyy-mm-dd'));</v>
      </c>
    </row>
    <row r="633" spans="1:7" x14ac:dyDescent="0.25">
      <c r="A633" s="8">
        <f t="shared" si="28"/>
        <v>633</v>
      </c>
      <c r="B633" s="8">
        <v>1</v>
      </c>
      <c r="C633" s="8">
        <v>20</v>
      </c>
      <c r="D633" s="8">
        <f t="shared" si="29"/>
        <v>4899</v>
      </c>
      <c r="E633" s="8">
        <v>6107927</v>
      </c>
      <c r="F633" s="11" t="s">
        <v>18314</v>
      </c>
      <c r="G633" s="8" t="str">
        <f t="shared" si="27"/>
        <v>insert into Venta values (633,1,20,4899,6107927,to_date('2018-04-13' , 'yyyy-mm-dd'));</v>
      </c>
    </row>
    <row r="634" spans="1:7" x14ac:dyDescent="0.25">
      <c r="A634" s="8">
        <f t="shared" si="28"/>
        <v>634</v>
      </c>
      <c r="B634" s="8">
        <v>1</v>
      </c>
      <c r="C634" s="8">
        <v>21</v>
      </c>
      <c r="D634" s="8">
        <f t="shared" si="29"/>
        <v>4898</v>
      </c>
      <c r="E634" s="8">
        <v>6519729</v>
      </c>
      <c r="F634" s="11" t="s">
        <v>18314</v>
      </c>
      <c r="G634" s="8" t="str">
        <f t="shared" si="27"/>
        <v>insert into Venta values (634,1,21,4898,6519729,to_date('2018-04-13' , 'yyyy-mm-dd'));</v>
      </c>
    </row>
    <row r="635" spans="1:7" x14ac:dyDescent="0.25">
      <c r="A635" s="8">
        <f t="shared" si="28"/>
        <v>635</v>
      </c>
      <c r="B635" s="8">
        <v>1</v>
      </c>
      <c r="C635" s="8">
        <v>22</v>
      </c>
      <c r="D635" s="8">
        <f t="shared" si="29"/>
        <v>4897</v>
      </c>
      <c r="E635" s="8">
        <v>6519783</v>
      </c>
      <c r="F635" s="11" t="s">
        <v>18314</v>
      </c>
      <c r="G635" s="8" t="str">
        <f t="shared" si="27"/>
        <v>insert into Venta values (635,1,22,4897,6519783,to_date('2018-04-13' , 'yyyy-mm-dd'));</v>
      </c>
    </row>
    <row r="636" spans="1:7" x14ac:dyDescent="0.25">
      <c r="A636" s="8">
        <f t="shared" si="28"/>
        <v>636</v>
      </c>
      <c r="B636" s="8">
        <v>1</v>
      </c>
      <c r="C636" s="8">
        <v>23</v>
      </c>
      <c r="D636" s="8">
        <f t="shared" si="29"/>
        <v>4896</v>
      </c>
      <c r="E636" s="8">
        <v>6549464</v>
      </c>
      <c r="F636" s="11" t="s">
        <v>18314</v>
      </c>
      <c r="G636" s="8" t="str">
        <f t="shared" si="27"/>
        <v>insert into Venta values (636,1,23,4896,6549464,to_date('2018-04-13' , 'yyyy-mm-dd'));</v>
      </c>
    </row>
    <row r="637" spans="1:7" x14ac:dyDescent="0.25">
      <c r="A637" s="8">
        <f t="shared" si="28"/>
        <v>637</v>
      </c>
      <c r="B637" s="8">
        <v>1</v>
      </c>
      <c r="C637" s="8">
        <v>24</v>
      </c>
      <c r="D637" s="8">
        <f t="shared" si="29"/>
        <v>4895</v>
      </c>
      <c r="E637" s="8">
        <v>6549508</v>
      </c>
      <c r="F637" s="11" t="s">
        <v>18314</v>
      </c>
      <c r="G637" s="8" t="str">
        <f t="shared" si="27"/>
        <v>insert into Venta values (637,1,24,4895,6549508,to_date('2018-04-13' , 'yyyy-mm-dd'));</v>
      </c>
    </row>
    <row r="638" spans="1:7" x14ac:dyDescent="0.25">
      <c r="A638" s="8">
        <f t="shared" si="28"/>
        <v>638</v>
      </c>
      <c r="B638" s="8">
        <v>1</v>
      </c>
      <c r="C638" s="8">
        <v>25</v>
      </c>
      <c r="D638" s="8">
        <f t="shared" si="29"/>
        <v>4894</v>
      </c>
      <c r="E638" s="8">
        <v>6771726</v>
      </c>
      <c r="F638" s="11" t="s">
        <v>18314</v>
      </c>
      <c r="G638" s="8" t="str">
        <f t="shared" si="27"/>
        <v>insert into Venta values (638,1,25,4894,6771726,to_date('2018-04-13' , 'yyyy-mm-dd'));</v>
      </c>
    </row>
    <row r="639" spans="1:7" x14ac:dyDescent="0.25">
      <c r="A639" s="8">
        <f t="shared" si="28"/>
        <v>639</v>
      </c>
      <c r="B639" s="8">
        <v>1</v>
      </c>
      <c r="C639" s="8">
        <v>26</v>
      </c>
      <c r="D639" s="8">
        <f t="shared" si="29"/>
        <v>4893</v>
      </c>
      <c r="E639" s="8">
        <v>6773016</v>
      </c>
      <c r="F639" s="11" t="s">
        <v>18314</v>
      </c>
      <c r="G639" s="8" t="str">
        <f t="shared" si="27"/>
        <v>insert into Venta values (639,1,26,4893,6773016,to_date('2018-04-13' , 'yyyy-mm-dd'));</v>
      </c>
    </row>
    <row r="640" spans="1:7" x14ac:dyDescent="0.25">
      <c r="A640" s="8">
        <f t="shared" si="28"/>
        <v>640</v>
      </c>
      <c r="B640" s="8">
        <v>1</v>
      </c>
      <c r="C640" s="8">
        <v>27</v>
      </c>
      <c r="D640" s="8">
        <f t="shared" si="29"/>
        <v>4892</v>
      </c>
      <c r="E640" s="8">
        <v>7141845</v>
      </c>
      <c r="F640" s="11" t="s">
        <v>18314</v>
      </c>
      <c r="G640" s="8" t="str">
        <f t="shared" si="27"/>
        <v>insert into Venta values (640,1,27,4892,7141845,to_date('2018-04-13' , 'yyyy-mm-dd'));</v>
      </c>
    </row>
    <row r="641" spans="1:7" x14ac:dyDescent="0.25">
      <c r="A641" s="8">
        <f t="shared" si="28"/>
        <v>641</v>
      </c>
      <c r="B641" s="8">
        <v>1</v>
      </c>
      <c r="C641" s="8">
        <v>28</v>
      </c>
      <c r="D641" s="8">
        <f t="shared" si="29"/>
        <v>4891</v>
      </c>
      <c r="E641" s="8">
        <v>7142588</v>
      </c>
      <c r="F641" s="11" t="s">
        <v>18314</v>
      </c>
      <c r="G641" s="8" t="str">
        <f t="shared" si="27"/>
        <v>insert into Venta values (641,1,28,4891,7142588,to_date('2018-04-13' , 'yyyy-mm-dd'));</v>
      </c>
    </row>
    <row r="642" spans="1:7" x14ac:dyDescent="0.25">
      <c r="A642" s="8">
        <f t="shared" si="28"/>
        <v>642</v>
      </c>
      <c r="B642" s="8">
        <v>1</v>
      </c>
      <c r="C642" s="8">
        <v>29</v>
      </c>
      <c r="D642" s="8">
        <f t="shared" si="29"/>
        <v>4890</v>
      </c>
      <c r="E642" s="8">
        <v>7143358</v>
      </c>
      <c r="F642" s="11" t="s">
        <v>18314</v>
      </c>
      <c r="G642" s="8" t="str">
        <f t="shared" ref="G642:G705" si="30">"insert into Venta values ("&amp;A642&amp;","&amp;B642&amp;","&amp;C642&amp;","&amp;D642&amp;","&amp;E642&amp;",to_date("&amp;"'"&amp;F642&amp;"' , 'yyyy-mm-dd'"&amp;"));"</f>
        <v>insert into Venta values (642,1,29,4890,7143358,to_date('2018-04-13' , 'yyyy-mm-dd'));</v>
      </c>
    </row>
    <row r="643" spans="1:7" x14ac:dyDescent="0.25">
      <c r="A643" s="8">
        <f t="shared" ref="A643:A706" si="31">+A642+1</f>
        <v>643</v>
      </c>
      <c r="B643" s="8">
        <v>1</v>
      </c>
      <c r="C643" s="8">
        <v>1</v>
      </c>
      <c r="D643" s="8">
        <f t="shared" ref="D643:D706" si="32">+D642-1</f>
        <v>4889</v>
      </c>
      <c r="E643" s="8">
        <v>91517588</v>
      </c>
      <c r="F643" s="11" t="s">
        <v>18315</v>
      </c>
      <c r="G643" s="8" t="str">
        <f t="shared" si="30"/>
        <v>insert into Venta values (643,1,1,4889,91517588,to_date('2018-04-14' , 'yyyy-mm-dd'));</v>
      </c>
    </row>
    <row r="644" spans="1:7" x14ac:dyDescent="0.25">
      <c r="A644" s="8">
        <f t="shared" si="31"/>
        <v>644</v>
      </c>
      <c r="B644" s="8">
        <v>1</v>
      </c>
      <c r="C644" s="8">
        <v>2</v>
      </c>
      <c r="D644" s="8">
        <f t="shared" si="32"/>
        <v>4888</v>
      </c>
      <c r="E644" s="8">
        <v>1102371869</v>
      </c>
      <c r="F644" s="11" t="s">
        <v>18315</v>
      </c>
      <c r="G644" s="8" t="str">
        <f t="shared" si="30"/>
        <v>insert into Venta values (644,1,2,4888,1102371869,to_date('2018-04-14' , 'yyyy-mm-dd'));</v>
      </c>
    </row>
    <row r="645" spans="1:7" x14ac:dyDescent="0.25">
      <c r="A645" s="8">
        <f t="shared" si="31"/>
        <v>645</v>
      </c>
      <c r="B645" s="8">
        <v>1</v>
      </c>
      <c r="C645" s="8">
        <v>3</v>
      </c>
      <c r="D645" s="8">
        <f t="shared" si="32"/>
        <v>4887</v>
      </c>
      <c r="E645" s="8">
        <v>1040035462</v>
      </c>
      <c r="F645" s="11" t="s">
        <v>18315</v>
      </c>
      <c r="G645" s="8" t="str">
        <f t="shared" si="30"/>
        <v>insert into Venta values (645,1,3,4887,1040035462,to_date('2018-04-14' , 'yyyy-mm-dd'));</v>
      </c>
    </row>
    <row r="646" spans="1:7" x14ac:dyDescent="0.25">
      <c r="A646" s="8">
        <f t="shared" si="31"/>
        <v>646</v>
      </c>
      <c r="B646" s="8">
        <v>1</v>
      </c>
      <c r="C646" s="8">
        <v>4</v>
      </c>
      <c r="D646" s="8">
        <f t="shared" si="32"/>
        <v>4886</v>
      </c>
      <c r="E646" s="8">
        <v>1093226140</v>
      </c>
      <c r="F646" s="11" t="s">
        <v>18315</v>
      </c>
      <c r="G646" s="8" t="str">
        <f t="shared" si="30"/>
        <v>insert into Venta values (646,1,4,4886,1093226140,to_date('2018-04-14' , 'yyyy-mm-dd'));</v>
      </c>
    </row>
    <row r="647" spans="1:7" x14ac:dyDescent="0.25">
      <c r="A647" s="8">
        <f t="shared" si="31"/>
        <v>647</v>
      </c>
      <c r="B647" s="8">
        <v>1</v>
      </c>
      <c r="C647" s="8">
        <v>5</v>
      </c>
      <c r="D647" s="8">
        <f t="shared" si="32"/>
        <v>4885</v>
      </c>
      <c r="E647" s="8">
        <v>1038415509</v>
      </c>
      <c r="F647" s="11" t="s">
        <v>18315</v>
      </c>
      <c r="G647" s="8" t="str">
        <f t="shared" si="30"/>
        <v>insert into Venta values (647,1,5,4885,1038415509,to_date('2018-04-14' , 'yyyy-mm-dd'));</v>
      </c>
    </row>
    <row r="648" spans="1:7" x14ac:dyDescent="0.25">
      <c r="A648" s="8">
        <f t="shared" si="31"/>
        <v>648</v>
      </c>
      <c r="B648" s="8">
        <v>1</v>
      </c>
      <c r="C648" s="8">
        <v>6</v>
      </c>
      <c r="D648" s="8">
        <f t="shared" si="32"/>
        <v>4884</v>
      </c>
      <c r="E648" s="8">
        <v>46680484</v>
      </c>
      <c r="F648" s="11" t="s">
        <v>18315</v>
      </c>
      <c r="G648" s="8" t="str">
        <f t="shared" si="30"/>
        <v>insert into Venta values (648,1,6,4884,46680484,to_date('2018-04-14' , 'yyyy-mm-dd'));</v>
      </c>
    </row>
    <row r="649" spans="1:7" x14ac:dyDescent="0.25">
      <c r="A649" s="8">
        <f t="shared" si="31"/>
        <v>649</v>
      </c>
      <c r="B649" s="8">
        <v>1</v>
      </c>
      <c r="C649" s="8">
        <v>7</v>
      </c>
      <c r="D649" s="8">
        <f t="shared" si="32"/>
        <v>4883</v>
      </c>
      <c r="E649" s="8">
        <v>1082941253</v>
      </c>
      <c r="F649" s="11" t="s">
        <v>18315</v>
      </c>
      <c r="G649" s="8" t="str">
        <f t="shared" si="30"/>
        <v>insert into Venta values (649,1,7,4883,1082941253,to_date('2018-04-14' , 'yyyy-mm-dd'));</v>
      </c>
    </row>
    <row r="650" spans="1:7" x14ac:dyDescent="0.25">
      <c r="A650" s="8">
        <f t="shared" si="31"/>
        <v>650</v>
      </c>
      <c r="B650" s="8">
        <v>1</v>
      </c>
      <c r="C650" s="8">
        <v>8</v>
      </c>
      <c r="D650" s="8">
        <f t="shared" si="32"/>
        <v>4882</v>
      </c>
      <c r="E650" s="8">
        <v>1040737057</v>
      </c>
      <c r="F650" s="11" t="s">
        <v>18315</v>
      </c>
      <c r="G650" s="8" t="str">
        <f t="shared" si="30"/>
        <v>insert into Venta values (650,1,8,4882,1040737057,to_date('2018-04-14' , 'yyyy-mm-dd'));</v>
      </c>
    </row>
    <row r="651" spans="1:7" x14ac:dyDescent="0.25">
      <c r="A651" s="8">
        <f t="shared" si="31"/>
        <v>651</v>
      </c>
      <c r="B651" s="8">
        <v>1</v>
      </c>
      <c r="C651" s="8">
        <v>9</v>
      </c>
      <c r="D651" s="8">
        <f t="shared" si="32"/>
        <v>4881</v>
      </c>
      <c r="E651" s="8">
        <v>1037653625</v>
      </c>
      <c r="F651" s="11" t="s">
        <v>18315</v>
      </c>
      <c r="G651" s="8" t="str">
        <f t="shared" si="30"/>
        <v>insert into Venta values (651,1,9,4881,1037653625,to_date('2018-04-14' , 'yyyy-mm-dd'));</v>
      </c>
    </row>
    <row r="652" spans="1:7" x14ac:dyDescent="0.25">
      <c r="A652" s="8">
        <f t="shared" si="31"/>
        <v>652</v>
      </c>
      <c r="B652" s="8">
        <v>1</v>
      </c>
      <c r="C652" s="8">
        <v>10</v>
      </c>
      <c r="D652" s="8">
        <f t="shared" si="32"/>
        <v>4880</v>
      </c>
      <c r="E652" s="8">
        <v>1020453979</v>
      </c>
      <c r="F652" s="11" t="s">
        <v>18315</v>
      </c>
      <c r="G652" s="8" t="str">
        <f t="shared" si="30"/>
        <v>insert into Venta values (652,1,10,4880,1020453979,to_date('2018-04-14' , 'yyyy-mm-dd'));</v>
      </c>
    </row>
    <row r="653" spans="1:7" x14ac:dyDescent="0.25">
      <c r="A653" s="8">
        <f t="shared" si="31"/>
        <v>653</v>
      </c>
      <c r="B653" s="8">
        <v>1</v>
      </c>
      <c r="C653" s="8">
        <v>11</v>
      </c>
      <c r="D653" s="8">
        <f t="shared" si="32"/>
        <v>4879</v>
      </c>
      <c r="E653" s="8">
        <v>1098771612</v>
      </c>
      <c r="F653" s="11" t="s">
        <v>18315</v>
      </c>
      <c r="G653" s="8" t="str">
        <f t="shared" si="30"/>
        <v>insert into Venta values (653,1,11,4879,1098771612,to_date('2018-04-14' , 'yyyy-mm-dd'));</v>
      </c>
    </row>
    <row r="654" spans="1:7" x14ac:dyDescent="0.25">
      <c r="A654" s="8">
        <f t="shared" si="31"/>
        <v>654</v>
      </c>
      <c r="B654" s="8">
        <v>1</v>
      </c>
      <c r="C654" s="8">
        <v>12</v>
      </c>
      <c r="D654" s="8">
        <f t="shared" si="32"/>
        <v>4878</v>
      </c>
      <c r="E654" s="8">
        <v>39456031</v>
      </c>
      <c r="F654" s="11" t="s">
        <v>18315</v>
      </c>
      <c r="G654" s="8" t="str">
        <f t="shared" si="30"/>
        <v>insert into Venta values (654,1,12,4878,39456031,to_date('2018-04-14' , 'yyyy-mm-dd'));</v>
      </c>
    </row>
    <row r="655" spans="1:7" x14ac:dyDescent="0.25">
      <c r="A655" s="8">
        <f t="shared" si="31"/>
        <v>655</v>
      </c>
      <c r="B655" s="8">
        <v>1</v>
      </c>
      <c r="C655" s="8">
        <v>13</v>
      </c>
      <c r="D655" s="8">
        <f t="shared" si="32"/>
        <v>4877</v>
      </c>
      <c r="E655" s="8">
        <v>1090466091</v>
      </c>
      <c r="F655" s="11" t="s">
        <v>18315</v>
      </c>
      <c r="G655" s="8" t="str">
        <f t="shared" si="30"/>
        <v>insert into Venta values (655,1,13,4877,1090466091,to_date('2018-04-14' , 'yyyy-mm-dd'));</v>
      </c>
    </row>
    <row r="656" spans="1:7" x14ac:dyDescent="0.25">
      <c r="A656" s="8">
        <f t="shared" si="31"/>
        <v>656</v>
      </c>
      <c r="B656" s="8">
        <v>1</v>
      </c>
      <c r="C656" s="8">
        <v>14</v>
      </c>
      <c r="D656" s="8">
        <f t="shared" si="32"/>
        <v>4876</v>
      </c>
      <c r="E656" s="8">
        <v>92261702</v>
      </c>
      <c r="F656" s="11" t="s">
        <v>18315</v>
      </c>
      <c r="G656" s="8" t="str">
        <f t="shared" si="30"/>
        <v>insert into Venta values (656,1,14,4876,92261702,to_date('2018-04-14' , 'yyyy-mm-dd'));</v>
      </c>
    </row>
    <row r="657" spans="1:7" x14ac:dyDescent="0.25">
      <c r="A657" s="8">
        <f t="shared" si="31"/>
        <v>657</v>
      </c>
      <c r="B657" s="8">
        <v>1</v>
      </c>
      <c r="C657" s="8">
        <v>15</v>
      </c>
      <c r="D657" s="8">
        <f t="shared" si="32"/>
        <v>4875</v>
      </c>
      <c r="E657" s="8">
        <v>15922730</v>
      </c>
      <c r="F657" s="11" t="s">
        <v>18315</v>
      </c>
      <c r="G657" s="8" t="str">
        <f t="shared" si="30"/>
        <v>insert into Venta values (657,1,15,4875,15922730,to_date('2018-04-14' , 'yyyy-mm-dd'));</v>
      </c>
    </row>
    <row r="658" spans="1:7" x14ac:dyDescent="0.25">
      <c r="A658" s="8">
        <f t="shared" si="31"/>
        <v>658</v>
      </c>
      <c r="B658" s="8">
        <v>1</v>
      </c>
      <c r="C658" s="8">
        <v>16</v>
      </c>
      <c r="D658" s="8">
        <f t="shared" si="32"/>
        <v>4874</v>
      </c>
      <c r="E658" s="8">
        <v>1110569278</v>
      </c>
      <c r="F658" s="11" t="s">
        <v>18315</v>
      </c>
      <c r="G658" s="8" t="str">
        <f t="shared" si="30"/>
        <v>insert into Venta values (658,1,16,4874,1110569278,to_date('2018-04-14' , 'yyyy-mm-dd'));</v>
      </c>
    </row>
    <row r="659" spans="1:7" x14ac:dyDescent="0.25">
      <c r="A659" s="8">
        <f t="shared" si="31"/>
        <v>659</v>
      </c>
      <c r="B659" s="8">
        <v>1</v>
      </c>
      <c r="C659" s="8">
        <v>17</v>
      </c>
      <c r="D659" s="8">
        <f t="shared" si="32"/>
        <v>4873</v>
      </c>
      <c r="E659" s="8">
        <v>1026287234</v>
      </c>
      <c r="F659" s="11" t="s">
        <v>18315</v>
      </c>
      <c r="G659" s="8" t="str">
        <f t="shared" si="30"/>
        <v>insert into Venta values (659,1,17,4873,1026287234,to_date('2018-04-14' , 'yyyy-mm-dd'));</v>
      </c>
    </row>
    <row r="660" spans="1:7" x14ac:dyDescent="0.25">
      <c r="A660" s="8">
        <f t="shared" si="31"/>
        <v>660</v>
      </c>
      <c r="B660" s="8">
        <v>1</v>
      </c>
      <c r="C660" s="8">
        <v>18</v>
      </c>
      <c r="D660" s="8">
        <f t="shared" si="32"/>
        <v>4872</v>
      </c>
      <c r="E660" s="8">
        <v>1042445621</v>
      </c>
      <c r="F660" s="11" t="s">
        <v>18315</v>
      </c>
      <c r="G660" s="8" t="str">
        <f t="shared" si="30"/>
        <v>insert into Venta values (660,1,18,4872,1042445621,to_date('2018-04-14' , 'yyyy-mm-dd'));</v>
      </c>
    </row>
    <row r="661" spans="1:7" x14ac:dyDescent="0.25">
      <c r="A661" s="8">
        <f t="shared" si="31"/>
        <v>661</v>
      </c>
      <c r="B661" s="8">
        <v>1</v>
      </c>
      <c r="C661" s="8">
        <v>19</v>
      </c>
      <c r="D661" s="8">
        <f t="shared" si="32"/>
        <v>4871</v>
      </c>
      <c r="E661" s="8">
        <v>1083897210</v>
      </c>
      <c r="F661" s="11" t="s">
        <v>18315</v>
      </c>
      <c r="G661" s="8" t="str">
        <f t="shared" si="30"/>
        <v>insert into Venta values (661,1,19,4871,1083897210,to_date('2018-04-14' , 'yyyy-mm-dd'));</v>
      </c>
    </row>
    <row r="662" spans="1:7" x14ac:dyDescent="0.25">
      <c r="A662" s="8">
        <f t="shared" si="31"/>
        <v>662</v>
      </c>
      <c r="B662" s="8">
        <v>1</v>
      </c>
      <c r="C662" s="8">
        <v>20</v>
      </c>
      <c r="D662" s="8">
        <f t="shared" si="32"/>
        <v>4870</v>
      </c>
      <c r="E662" s="8">
        <v>1036940980</v>
      </c>
      <c r="F662" s="11" t="s">
        <v>18315</v>
      </c>
      <c r="G662" s="8" t="str">
        <f t="shared" si="30"/>
        <v>insert into Venta values (662,1,20,4870,1036940980,to_date('2018-04-14' , 'yyyy-mm-dd'));</v>
      </c>
    </row>
    <row r="663" spans="1:7" x14ac:dyDescent="0.25">
      <c r="A663" s="8">
        <f t="shared" si="31"/>
        <v>663</v>
      </c>
      <c r="B663" s="8">
        <v>1</v>
      </c>
      <c r="C663" s="8">
        <v>21</v>
      </c>
      <c r="D663" s="8">
        <f t="shared" si="32"/>
        <v>4869</v>
      </c>
      <c r="E663" s="8">
        <v>1056929097</v>
      </c>
      <c r="F663" s="11" t="s">
        <v>18315</v>
      </c>
      <c r="G663" s="8" t="str">
        <f t="shared" si="30"/>
        <v>insert into Venta values (663,1,21,4869,1056929097,to_date('2018-04-14' , 'yyyy-mm-dd'));</v>
      </c>
    </row>
    <row r="664" spans="1:7" x14ac:dyDescent="0.25">
      <c r="A664" s="8">
        <f t="shared" si="31"/>
        <v>664</v>
      </c>
      <c r="B664" s="8">
        <v>1</v>
      </c>
      <c r="C664" s="8">
        <v>22</v>
      </c>
      <c r="D664" s="8">
        <f t="shared" si="32"/>
        <v>4868</v>
      </c>
      <c r="E664" s="8">
        <v>1090462094</v>
      </c>
      <c r="F664" s="11" t="s">
        <v>18315</v>
      </c>
      <c r="G664" s="8" t="str">
        <f t="shared" si="30"/>
        <v>insert into Venta values (664,1,22,4868,1090462094,to_date('2018-04-14' , 'yyyy-mm-dd'));</v>
      </c>
    </row>
    <row r="665" spans="1:7" x14ac:dyDescent="0.25">
      <c r="A665" s="8">
        <f t="shared" si="31"/>
        <v>665</v>
      </c>
      <c r="B665" s="8">
        <v>1</v>
      </c>
      <c r="C665" s="8">
        <v>23</v>
      </c>
      <c r="D665" s="8">
        <f t="shared" si="32"/>
        <v>4867</v>
      </c>
      <c r="E665" s="8">
        <v>1071351864</v>
      </c>
      <c r="F665" s="11" t="s">
        <v>18315</v>
      </c>
      <c r="G665" s="8" t="str">
        <f t="shared" si="30"/>
        <v>insert into Venta values (665,1,23,4867,1071351864,to_date('2018-04-14' , 'yyyy-mm-dd'));</v>
      </c>
    </row>
    <row r="666" spans="1:7" x14ac:dyDescent="0.25">
      <c r="A666" s="8">
        <f t="shared" si="31"/>
        <v>666</v>
      </c>
      <c r="B666" s="8">
        <v>1</v>
      </c>
      <c r="C666" s="8">
        <v>24</v>
      </c>
      <c r="D666" s="8">
        <f t="shared" si="32"/>
        <v>4866</v>
      </c>
      <c r="E666" s="8">
        <v>8487841</v>
      </c>
      <c r="F666" s="11" t="s">
        <v>18315</v>
      </c>
      <c r="G666" s="8" t="str">
        <f t="shared" si="30"/>
        <v>insert into Venta values (666,1,24,4866,8487841,to_date('2018-04-14' , 'yyyy-mm-dd'));</v>
      </c>
    </row>
    <row r="667" spans="1:7" x14ac:dyDescent="0.25">
      <c r="A667" s="8">
        <f t="shared" si="31"/>
        <v>667</v>
      </c>
      <c r="B667" s="8">
        <v>1</v>
      </c>
      <c r="C667" s="8">
        <v>25</v>
      </c>
      <c r="D667" s="8">
        <f t="shared" si="32"/>
        <v>4865</v>
      </c>
      <c r="E667" s="8">
        <v>15265822</v>
      </c>
      <c r="F667" s="11" t="s">
        <v>18315</v>
      </c>
      <c r="G667" s="8" t="str">
        <f t="shared" si="30"/>
        <v>insert into Venta values (667,1,25,4865,15265822,to_date('2018-04-14' , 'yyyy-mm-dd'));</v>
      </c>
    </row>
    <row r="668" spans="1:7" x14ac:dyDescent="0.25">
      <c r="A668" s="8">
        <f t="shared" si="31"/>
        <v>668</v>
      </c>
      <c r="B668" s="8">
        <v>1</v>
      </c>
      <c r="C668" s="8">
        <v>26</v>
      </c>
      <c r="D668" s="8">
        <f t="shared" si="32"/>
        <v>4864</v>
      </c>
      <c r="E668" s="8">
        <v>9147958</v>
      </c>
      <c r="F668" s="11" t="s">
        <v>18315</v>
      </c>
      <c r="G668" s="8" t="str">
        <f t="shared" si="30"/>
        <v>insert into Venta values (668,1,26,4864,9147958,to_date('2018-04-14' , 'yyyy-mm-dd'));</v>
      </c>
    </row>
    <row r="669" spans="1:7" x14ac:dyDescent="0.25">
      <c r="A669" s="8">
        <f t="shared" si="31"/>
        <v>669</v>
      </c>
      <c r="B669" s="8">
        <v>1</v>
      </c>
      <c r="C669" s="8">
        <v>27</v>
      </c>
      <c r="D669" s="8">
        <f t="shared" si="32"/>
        <v>4863</v>
      </c>
      <c r="E669" s="8">
        <v>1071329742</v>
      </c>
      <c r="F669" s="11" t="s">
        <v>18315</v>
      </c>
      <c r="G669" s="8" t="str">
        <f t="shared" si="30"/>
        <v>insert into Venta values (669,1,27,4863,1071329742,to_date('2018-04-14' , 'yyyy-mm-dd'));</v>
      </c>
    </row>
    <row r="670" spans="1:7" x14ac:dyDescent="0.25">
      <c r="A670" s="8">
        <f t="shared" si="31"/>
        <v>670</v>
      </c>
      <c r="B670" s="8">
        <v>1</v>
      </c>
      <c r="C670" s="8">
        <v>28</v>
      </c>
      <c r="D670" s="8">
        <f t="shared" si="32"/>
        <v>4862</v>
      </c>
      <c r="E670" s="8">
        <v>1020823848</v>
      </c>
      <c r="F670" s="11" t="s">
        <v>18315</v>
      </c>
      <c r="G670" s="8" t="str">
        <f t="shared" si="30"/>
        <v>insert into Venta values (670,1,28,4862,1020823848,to_date('2018-04-14' , 'yyyy-mm-dd'));</v>
      </c>
    </row>
    <row r="671" spans="1:7" x14ac:dyDescent="0.25">
      <c r="A671" s="8">
        <f t="shared" si="31"/>
        <v>671</v>
      </c>
      <c r="B671" s="8">
        <v>1</v>
      </c>
      <c r="C671" s="8">
        <v>29</v>
      </c>
      <c r="D671" s="8">
        <f t="shared" si="32"/>
        <v>4861</v>
      </c>
      <c r="E671" s="8">
        <v>1075257599</v>
      </c>
      <c r="F671" s="11" t="s">
        <v>18315</v>
      </c>
      <c r="G671" s="8" t="str">
        <f t="shared" si="30"/>
        <v>insert into Venta values (671,1,29,4861,1075257599,to_date('2018-04-14' , 'yyyy-mm-dd'));</v>
      </c>
    </row>
    <row r="672" spans="1:7" x14ac:dyDescent="0.25">
      <c r="A672" s="8">
        <f t="shared" si="31"/>
        <v>672</v>
      </c>
      <c r="B672" s="8">
        <v>1</v>
      </c>
      <c r="C672" s="8">
        <v>30</v>
      </c>
      <c r="D672" s="8">
        <f t="shared" si="32"/>
        <v>4860</v>
      </c>
      <c r="E672" s="8">
        <v>1098783903</v>
      </c>
      <c r="F672" s="11" t="s">
        <v>18315</v>
      </c>
      <c r="G672" s="8" t="str">
        <f t="shared" si="30"/>
        <v>insert into Venta values (672,1,30,4860,1098783903,to_date('2018-04-14' , 'yyyy-mm-dd'));</v>
      </c>
    </row>
    <row r="673" spans="1:7" x14ac:dyDescent="0.25">
      <c r="A673" s="8">
        <f t="shared" si="31"/>
        <v>673</v>
      </c>
      <c r="B673" s="8">
        <v>1</v>
      </c>
      <c r="C673" s="8">
        <v>31</v>
      </c>
      <c r="D673" s="8">
        <f t="shared" si="32"/>
        <v>4859</v>
      </c>
      <c r="E673" s="8">
        <v>1126807309</v>
      </c>
      <c r="F673" s="11" t="s">
        <v>18315</v>
      </c>
      <c r="G673" s="8" t="str">
        <f t="shared" si="30"/>
        <v>insert into Venta values (673,1,31,4859,1126807309,to_date('2018-04-14' , 'yyyy-mm-dd'));</v>
      </c>
    </row>
    <row r="674" spans="1:7" x14ac:dyDescent="0.25">
      <c r="A674" s="8">
        <f t="shared" si="31"/>
        <v>674</v>
      </c>
      <c r="B674" s="8">
        <v>1</v>
      </c>
      <c r="C674" s="8">
        <v>32</v>
      </c>
      <c r="D674" s="8">
        <f t="shared" si="32"/>
        <v>4858</v>
      </c>
      <c r="E674" s="8">
        <v>1022994473</v>
      </c>
      <c r="F674" s="11" t="s">
        <v>18315</v>
      </c>
      <c r="G674" s="8" t="str">
        <f t="shared" si="30"/>
        <v>insert into Venta values (674,1,32,4858,1022994473,to_date('2018-04-14' , 'yyyy-mm-dd'));</v>
      </c>
    </row>
    <row r="675" spans="1:7" x14ac:dyDescent="0.25">
      <c r="A675" s="8">
        <f t="shared" si="31"/>
        <v>675</v>
      </c>
      <c r="B675" s="8">
        <v>1</v>
      </c>
      <c r="C675" s="8">
        <v>33</v>
      </c>
      <c r="D675" s="8">
        <f t="shared" si="32"/>
        <v>4857</v>
      </c>
      <c r="E675" s="8">
        <v>1098774925</v>
      </c>
      <c r="F675" s="11" t="s">
        <v>18315</v>
      </c>
      <c r="G675" s="8" t="str">
        <f t="shared" si="30"/>
        <v>insert into Venta values (675,1,33,4857,1098774925,to_date('2018-04-14' , 'yyyy-mm-dd'));</v>
      </c>
    </row>
    <row r="676" spans="1:7" x14ac:dyDescent="0.25">
      <c r="A676" s="8">
        <f t="shared" si="31"/>
        <v>676</v>
      </c>
      <c r="B676" s="8">
        <v>1</v>
      </c>
      <c r="C676" s="8">
        <v>1</v>
      </c>
      <c r="D676" s="8">
        <f t="shared" si="32"/>
        <v>4856</v>
      </c>
      <c r="E676" s="8">
        <v>1121916198</v>
      </c>
      <c r="F676" s="11" t="s">
        <v>18315</v>
      </c>
      <c r="G676" s="8" t="str">
        <f t="shared" si="30"/>
        <v>insert into Venta values (676,1,1,4856,1121916198,to_date('2018-04-14' , 'yyyy-mm-dd'));</v>
      </c>
    </row>
    <row r="677" spans="1:7" x14ac:dyDescent="0.25">
      <c r="A677" s="8">
        <f t="shared" si="31"/>
        <v>677</v>
      </c>
      <c r="B677" s="8">
        <v>1</v>
      </c>
      <c r="C677" s="8">
        <v>2</v>
      </c>
      <c r="D677" s="8">
        <f t="shared" si="32"/>
        <v>4855</v>
      </c>
      <c r="E677" s="8">
        <v>1081929175</v>
      </c>
      <c r="F677" s="11" t="s">
        <v>18315</v>
      </c>
      <c r="G677" s="8" t="str">
        <f t="shared" si="30"/>
        <v>insert into Venta values (677,1,2,4855,1081929175,to_date('2018-04-14' , 'yyyy-mm-dd'));</v>
      </c>
    </row>
    <row r="678" spans="1:7" x14ac:dyDescent="0.25">
      <c r="A678" s="8">
        <f t="shared" si="31"/>
        <v>678</v>
      </c>
      <c r="B678" s="8">
        <v>1</v>
      </c>
      <c r="C678" s="8">
        <v>3</v>
      </c>
      <c r="D678" s="8">
        <f t="shared" si="32"/>
        <v>4854</v>
      </c>
      <c r="E678" s="8">
        <v>1098766141</v>
      </c>
      <c r="F678" s="11" t="s">
        <v>18315</v>
      </c>
      <c r="G678" s="8" t="str">
        <f t="shared" si="30"/>
        <v>insert into Venta values (678,1,3,4854,1098766141,to_date('2018-04-14' , 'yyyy-mm-dd'));</v>
      </c>
    </row>
    <row r="679" spans="1:7" x14ac:dyDescent="0.25">
      <c r="A679" s="8">
        <f t="shared" si="31"/>
        <v>679</v>
      </c>
      <c r="B679" s="8">
        <v>1</v>
      </c>
      <c r="C679" s="8">
        <v>4</v>
      </c>
      <c r="D679" s="8">
        <f t="shared" si="32"/>
        <v>4853</v>
      </c>
      <c r="E679" s="8">
        <v>1015429105</v>
      </c>
      <c r="F679" s="11" t="s">
        <v>18315</v>
      </c>
      <c r="G679" s="8" t="str">
        <f t="shared" si="30"/>
        <v>insert into Venta values (679,1,4,4853,1015429105,to_date('2018-04-14' , 'yyyy-mm-dd'));</v>
      </c>
    </row>
    <row r="680" spans="1:7" x14ac:dyDescent="0.25">
      <c r="A680" s="8">
        <f t="shared" si="31"/>
        <v>680</v>
      </c>
      <c r="B680" s="8">
        <v>1</v>
      </c>
      <c r="C680" s="8">
        <v>5</v>
      </c>
      <c r="D680" s="8">
        <f t="shared" si="32"/>
        <v>4852</v>
      </c>
      <c r="E680" s="8">
        <v>52068479</v>
      </c>
      <c r="F680" s="11" t="s">
        <v>18315</v>
      </c>
      <c r="G680" s="8" t="str">
        <f t="shared" si="30"/>
        <v>insert into Venta values (680,1,5,4852,52068479,to_date('2018-04-14' , 'yyyy-mm-dd'));</v>
      </c>
    </row>
    <row r="681" spans="1:7" x14ac:dyDescent="0.25">
      <c r="A681" s="8">
        <f t="shared" si="31"/>
        <v>681</v>
      </c>
      <c r="B681" s="8">
        <v>1</v>
      </c>
      <c r="C681" s="8">
        <v>6</v>
      </c>
      <c r="D681" s="8">
        <f t="shared" si="32"/>
        <v>4851</v>
      </c>
      <c r="E681" s="8">
        <v>1080187286</v>
      </c>
      <c r="F681" s="11" t="s">
        <v>18315</v>
      </c>
      <c r="G681" s="8" t="str">
        <f t="shared" si="30"/>
        <v>insert into Venta values (681,1,6,4851,1080187286,to_date('2018-04-14' , 'yyyy-mm-dd'));</v>
      </c>
    </row>
    <row r="682" spans="1:7" x14ac:dyDescent="0.25">
      <c r="A682" s="8">
        <f t="shared" si="31"/>
        <v>682</v>
      </c>
      <c r="B682" s="8">
        <v>1</v>
      </c>
      <c r="C682" s="8">
        <v>7</v>
      </c>
      <c r="D682" s="8">
        <f t="shared" si="32"/>
        <v>4850</v>
      </c>
      <c r="E682" s="8">
        <v>80129162</v>
      </c>
      <c r="F682" s="11" t="s">
        <v>18315</v>
      </c>
      <c r="G682" s="8" t="str">
        <f t="shared" si="30"/>
        <v>insert into Venta values (682,1,7,4850,80129162,to_date('2018-04-14' , 'yyyy-mm-dd'));</v>
      </c>
    </row>
    <row r="683" spans="1:7" x14ac:dyDescent="0.25">
      <c r="A683" s="8">
        <f t="shared" si="31"/>
        <v>683</v>
      </c>
      <c r="B683" s="8">
        <v>1</v>
      </c>
      <c r="C683" s="8">
        <v>8</v>
      </c>
      <c r="D683" s="8">
        <f t="shared" si="32"/>
        <v>4849</v>
      </c>
      <c r="E683" s="8">
        <v>1050955342</v>
      </c>
      <c r="F683" s="11" t="s">
        <v>18315</v>
      </c>
      <c r="G683" s="8" t="str">
        <f t="shared" si="30"/>
        <v>insert into Venta values (683,1,8,4849,1050955342,to_date('2018-04-14' , 'yyyy-mm-dd'));</v>
      </c>
    </row>
    <row r="684" spans="1:7" x14ac:dyDescent="0.25">
      <c r="A684" s="8">
        <f t="shared" si="31"/>
        <v>684</v>
      </c>
      <c r="B684" s="8">
        <v>1</v>
      </c>
      <c r="C684" s="8">
        <v>9</v>
      </c>
      <c r="D684" s="8">
        <f t="shared" si="32"/>
        <v>4848</v>
      </c>
      <c r="E684" s="8">
        <v>80248103</v>
      </c>
      <c r="F684" s="11" t="s">
        <v>18315</v>
      </c>
      <c r="G684" s="8" t="str">
        <f t="shared" si="30"/>
        <v>insert into Venta values (684,1,9,4848,80248103,to_date('2018-04-14' , 'yyyy-mm-dd'));</v>
      </c>
    </row>
    <row r="685" spans="1:7" x14ac:dyDescent="0.25">
      <c r="A685" s="8">
        <f t="shared" si="31"/>
        <v>685</v>
      </c>
      <c r="B685" s="8">
        <v>1</v>
      </c>
      <c r="C685" s="8">
        <v>10</v>
      </c>
      <c r="D685" s="8">
        <f t="shared" si="32"/>
        <v>4847</v>
      </c>
      <c r="E685" s="8">
        <v>1143984676</v>
      </c>
      <c r="F685" s="11" t="s">
        <v>18315</v>
      </c>
      <c r="G685" s="8" t="str">
        <f t="shared" si="30"/>
        <v>insert into Venta values (685,1,10,4847,1143984676,to_date('2018-04-14' , 'yyyy-mm-dd'));</v>
      </c>
    </row>
    <row r="686" spans="1:7" x14ac:dyDescent="0.25">
      <c r="A686" s="8">
        <f t="shared" si="31"/>
        <v>686</v>
      </c>
      <c r="B686" s="8">
        <v>1</v>
      </c>
      <c r="C686" s="8">
        <v>11</v>
      </c>
      <c r="D686" s="8">
        <f t="shared" si="32"/>
        <v>4846</v>
      </c>
      <c r="E686" s="8">
        <v>1121930804</v>
      </c>
      <c r="F686" s="11" t="s">
        <v>18315</v>
      </c>
      <c r="G686" s="8" t="str">
        <f t="shared" si="30"/>
        <v>insert into Venta values (686,1,11,4846,1121930804,to_date('2018-04-14' , 'yyyy-mm-dd'));</v>
      </c>
    </row>
    <row r="687" spans="1:7" x14ac:dyDescent="0.25">
      <c r="A687" s="8">
        <f t="shared" si="31"/>
        <v>687</v>
      </c>
      <c r="B687" s="8">
        <v>1</v>
      </c>
      <c r="C687" s="8">
        <v>12</v>
      </c>
      <c r="D687" s="8">
        <f t="shared" si="32"/>
        <v>4845</v>
      </c>
      <c r="E687" s="8">
        <v>1019096761</v>
      </c>
      <c r="F687" s="11" t="s">
        <v>18315</v>
      </c>
      <c r="G687" s="8" t="str">
        <f t="shared" si="30"/>
        <v>insert into Venta values (687,1,12,4845,1019096761,to_date('2018-04-14' , 'yyyy-mm-dd'));</v>
      </c>
    </row>
    <row r="688" spans="1:7" x14ac:dyDescent="0.25">
      <c r="A688" s="8">
        <f t="shared" si="31"/>
        <v>688</v>
      </c>
      <c r="B688" s="8">
        <v>1</v>
      </c>
      <c r="C688" s="8">
        <v>13</v>
      </c>
      <c r="D688" s="8">
        <f t="shared" si="32"/>
        <v>4844</v>
      </c>
      <c r="E688" s="8">
        <v>1028187456</v>
      </c>
      <c r="F688" s="11" t="s">
        <v>18315</v>
      </c>
      <c r="G688" s="8" t="str">
        <f t="shared" si="30"/>
        <v>insert into Venta values (688,1,13,4844,1028187456,to_date('2018-04-14' , 'yyyy-mm-dd'));</v>
      </c>
    </row>
    <row r="689" spans="1:7" x14ac:dyDescent="0.25">
      <c r="A689" s="8">
        <f t="shared" si="31"/>
        <v>689</v>
      </c>
      <c r="B689" s="8">
        <v>1</v>
      </c>
      <c r="C689" s="8">
        <v>14</v>
      </c>
      <c r="D689" s="8">
        <f t="shared" si="32"/>
        <v>4843</v>
      </c>
      <c r="E689" s="8">
        <v>1024565240</v>
      </c>
      <c r="F689" s="11" t="s">
        <v>18315</v>
      </c>
      <c r="G689" s="8" t="str">
        <f t="shared" si="30"/>
        <v>insert into Venta values (689,1,14,4843,1024565240,to_date('2018-04-14' , 'yyyy-mm-dd'));</v>
      </c>
    </row>
    <row r="690" spans="1:7" x14ac:dyDescent="0.25">
      <c r="A690" s="8">
        <f t="shared" si="31"/>
        <v>690</v>
      </c>
      <c r="B690" s="8">
        <v>1</v>
      </c>
      <c r="C690" s="8">
        <v>15</v>
      </c>
      <c r="D690" s="8">
        <f t="shared" si="32"/>
        <v>4842</v>
      </c>
      <c r="E690" s="8">
        <v>72271543</v>
      </c>
      <c r="F690" s="11" t="s">
        <v>18315</v>
      </c>
      <c r="G690" s="8" t="str">
        <f t="shared" si="30"/>
        <v>insert into Venta values (690,1,15,4842,72271543,to_date('2018-04-14' , 'yyyy-mm-dd'));</v>
      </c>
    </row>
    <row r="691" spans="1:7" x14ac:dyDescent="0.25">
      <c r="A691" s="8">
        <f t="shared" si="31"/>
        <v>691</v>
      </c>
      <c r="B691" s="8">
        <v>1</v>
      </c>
      <c r="C691" s="8">
        <v>16</v>
      </c>
      <c r="D691" s="8">
        <f t="shared" si="32"/>
        <v>4841</v>
      </c>
      <c r="E691" s="8">
        <v>75057119</v>
      </c>
      <c r="F691" s="11" t="s">
        <v>18315</v>
      </c>
      <c r="G691" s="8" t="str">
        <f t="shared" si="30"/>
        <v>insert into Venta values (691,1,16,4841,75057119,to_date('2018-04-14' , 'yyyy-mm-dd'));</v>
      </c>
    </row>
    <row r="692" spans="1:7" x14ac:dyDescent="0.25">
      <c r="A692" s="8">
        <f t="shared" si="31"/>
        <v>692</v>
      </c>
      <c r="B692" s="8">
        <v>1</v>
      </c>
      <c r="C692" s="8">
        <v>17</v>
      </c>
      <c r="D692" s="8">
        <f t="shared" si="32"/>
        <v>4840</v>
      </c>
      <c r="E692" s="8">
        <v>1041202990</v>
      </c>
      <c r="F692" s="11" t="s">
        <v>18315</v>
      </c>
      <c r="G692" s="8" t="str">
        <f t="shared" si="30"/>
        <v>insert into Venta values (692,1,17,4840,1041202990,to_date('2018-04-14' , 'yyyy-mm-dd'));</v>
      </c>
    </row>
    <row r="693" spans="1:7" x14ac:dyDescent="0.25">
      <c r="A693" s="8">
        <f t="shared" si="31"/>
        <v>693</v>
      </c>
      <c r="B693" s="8">
        <v>1</v>
      </c>
      <c r="C693" s="8">
        <v>18</v>
      </c>
      <c r="D693" s="8">
        <f t="shared" si="32"/>
        <v>4839</v>
      </c>
      <c r="E693" s="8">
        <v>1079409528</v>
      </c>
      <c r="F693" s="11" t="s">
        <v>18315</v>
      </c>
      <c r="G693" s="8" t="str">
        <f t="shared" si="30"/>
        <v>insert into Venta values (693,1,18,4839,1079409528,to_date('2018-04-14' , 'yyyy-mm-dd'));</v>
      </c>
    </row>
    <row r="694" spans="1:7" x14ac:dyDescent="0.25">
      <c r="A694" s="8">
        <f t="shared" si="31"/>
        <v>694</v>
      </c>
      <c r="B694" s="8">
        <v>1</v>
      </c>
      <c r="C694" s="8">
        <v>19</v>
      </c>
      <c r="D694" s="8">
        <f t="shared" si="32"/>
        <v>4838</v>
      </c>
      <c r="E694" s="8">
        <v>1047392266</v>
      </c>
      <c r="F694" s="11" t="s">
        <v>18315</v>
      </c>
      <c r="G694" s="8" t="str">
        <f t="shared" si="30"/>
        <v>insert into Venta values (694,1,19,4838,1047392266,to_date('2018-04-14' , 'yyyy-mm-dd'));</v>
      </c>
    </row>
    <row r="695" spans="1:7" x14ac:dyDescent="0.25">
      <c r="A695" s="8">
        <f t="shared" si="31"/>
        <v>695</v>
      </c>
      <c r="B695" s="8">
        <v>1</v>
      </c>
      <c r="C695" s="8">
        <v>20</v>
      </c>
      <c r="D695" s="8">
        <f t="shared" si="32"/>
        <v>4837</v>
      </c>
      <c r="E695" s="8">
        <v>1024475462</v>
      </c>
      <c r="F695" s="11" t="s">
        <v>18315</v>
      </c>
      <c r="G695" s="8" t="str">
        <f t="shared" si="30"/>
        <v>insert into Venta values (695,1,20,4837,1024475462,to_date('2018-04-14' , 'yyyy-mm-dd'));</v>
      </c>
    </row>
    <row r="696" spans="1:7" x14ac:dyDescent="0.25">
      <c r="A696" s="8">
        <f t="shared" si="31"/>
        <v>696</v>
      </c>
      <c r="B696" s="8">
        <v>1</v>
      </c>
      <c r="C696" s="8">
        <v>21</v>
      </c>
      <c r="D696" s="8">
        <f t="shared" si="32"/>
        <v>4836</v>
      </c>
      <c r="E696" s="8">
        <v>1073694371</v>
      </c>
      <c r="F696" s="11" t="s">
        <v>18315</v>
      </c>
      <c r="G696" s="8" t="str">
        <f t="shared" si="30"/>
        <v>insert into Venta values (696,1,21,4836,1073694371,to_date('2018-04-14' , 'yyyy-mm-dd'));</v>
      </c>
    </row>
    <row r="697" spans="1:7" x14ac:dyDescent="0.25">
      <c r="A697" s="8">
        <f t="shared" si="31"/>
        <v>697</v>
      </c>
      <c r="B697" s="8">
        <v>1</v>
      </c>
      <c r="C697" s="8">
        <v>22</v>
      </c>
      <c r="D697" s="8">
        <f t="shared" si="32"/>
        <v>4835</v>
      </c>
      <c r="E697" s="8">
        <v>1024576182</v>
      </c>
      <c r="F697" s="11" t="s">
        <v>18315</v>
      </c>
      <c r="G697" s="8" t="str">
        <f t="shared" si="30"/>
        <v>insert into Venta values (697,1,22,4835,1024576182,to_date('2018-04-14' , 'yyyy-mm-dd'));</v>
      </c>
    </row>
    <row r="698" spans="1:7" x14ac:dyDescent="0.25">
      <c r="A698" s="8">
        <f t="shared" si="31"/>
        <v>698</v>
      </c>
      <c r="B698" s="8">
        <v>1</v>
      </c>
      <c r="C698" s="8">
        <v>23</v>
      </c>
      <c r="D698" s="8">
        <f t="shared" si="32"/>
        <v>4834</v>
      </c>
      <c r="E698" s="8">
        <v>1030640167</v>
      </c>
      <c r="F698" s="11" t="s">
        <v>18315</v>
      </c>
      <c r="G698" s="8" t="str">
        <f t="shared" si="30"/>
        <v>insert into Venta values (698,1,23,4834,1030640167,to_date('2018-04-14' , 'yyyy-mm-dd'));</v>
      </c>
    </row>
    <row r="699" spans="1:7" x14ac:dyDescent="0.25">
      <c r="A699" s="8">
        <f t="shared" si="31"/>
        <v>699</v>
      </c>
      <c r="B699" s="8">
        <v>1</v>
      </c>
      <c r="C699" s="8">
        <v>24</v>
      </c>
      <c r="D699" s="8">
        <f t="shared" si="32"/>
        <v>4833</v>
      </c>
      <c r="E699" s="8">
        <v>1098768193</v>
      </c>
      <c r="F699" s="11" t="s">
        <v>18315</v>
      </c>
      <c r="G699" s="8" t="str">
        <f t="shared" si="30"/>
        <v>insert into Venta values (699,1,24,4833,1098768193,to_date('2018-04-14' , 'yyyy-mm-dd'));</v>
      </c>
    </row>
    <row r="700" spans="1:7" x14ac:dyDescent="0.25">
      <c r="A700" s="8">
        <f t="shared" si="31"/>
        <v>700</v>
      </c>
      <c r="B700" s="8">
        <v>1</v>
      </c>
      <c r="C700" s="8">
        <v>25</v>
      </c>
      <c r="D700" s="8">
        <f t="shared" si="32"/>
        <v>4832</v>
      </c>
      <c r="E700" s="8">
        <v>1036619335</v>
      </c>
      <c r="F700" s="11" t="s">
        <v>18315</v>
      </c>
      <c r="G700" s="8" t="str">
        <f t="shared" si="30"/>
        <v>insert into Venta values (700,1,25,4832,1036619335,to_date('2018-04-14' , 'yyyy-mm-dd'));</v>
      </c>
    </row>
    <row r="701" spans="1:7" x14ac:dyDescent="0.25">
      <c r="A701" s="8">
        <f t="shared" si="31"/>
        <v>701</v>
      </c>
      <c r="B701" s="8">
        <v>1</v>
      </c>
      <c r="C701" s="8">
        <v>26</v>
      </c>
      <c r="D701" s="8">
        <f t="shared" si="32"/>
        <v>4831</v>
      </c>
      <c r="E701" s="8">
        <v>1098787755</v>
      </c>
      <c r="F701" s="11" t="s">
        <v>18315</v>
      </c>
      <c r="G701" s="8" t="str">
        <f t="shared" si="30"/>
        <v>insert into Venta values (701,1,26,4831,1098787755,to_date('2018-04-14' , 'yyyy-mm-dd'));</v>
      </c>
    </row>
    <row r="702" spans="1:7" x14ac:dyDescent="0.25">
      <c r="A702" s="8">
        <f t="shared" si="31"/>
        <v>702</v>
      </c>
      <c r="B702" s="8">
        <v>1</v>
      </c>
      <c r="C702" s="8">
        <v>27</v>
      </c>
      <c r="D702" s="8">
        <f t="shared" si="32"/>
        <v>4830</v>
      </c>
      <c r="E702" s="8">
        <v>1017167139</v>
      </c>
      <c r="F702" s="11" t="s">
        <v>18315</v>
      </c>
      <c r="G702" s="8" t="str">
        <f t="shared" si="30"/>
        <v>insert into Venta values (702,1,27,4830,1017167139,to_date('2018-04-14' , 'yyyy-mm-dd'));</v>
      </c>
    </row>
    <row r="703" spans="1:7" x14ac:dyDescent="0.25">
      <c r="A703" s="8">
        <f t="shared" si="31"/>
        <v>703</v>
      </c>
      <c r="B703" s="8">
        <v>1</v>
      </c>
      <c r="C703" s="8">
        <v>28</v>
      </c>
      <c r="D703" s="8">
        <f t="shared" si="32"/>
        <v>4829</v>
      </c>
      <c r="E703" s="8">
        <v>1016093178</v>
      </c>
      <c r="F703" s="11" t="s">
        <v>18315</v>
      </c>
      <c r="G703" s="8" t="str">
        <f t="shared" si="30"/>
        <v>insert into Venta values (703,1,28,4829,1016093178,to_date('2018-04-14' , 'yyyy-mm-dd'));</v>
      </c>
    </row>
    <row r="704" spans="1:7" x14ac:dyDescent="0.25">
      <c r="A704" s="8">
        <f t="shared" si="31"/>
        <v>704</v>
      </c>
      <c r="B704" s="8">
        <v>1</v>
      </c>
      <c r="C704" s="8">
        <v>29</v>
      </c>
      <c r="D704" s="8">
        <f t="shared" si="32"/>
        <v>4828</v>
      </c>
      <c r="E704" s="8">
        <v>1128276231</v>
      </c>
      <c r="F704" s="11" t="s">
        <v>18315</v>
      </c>
      <c r="G704" s="8" t="str">
        <f t="shared" si="30"/>
        <v>insert into Venta values (704,1,29,4828,1128276231,to_date('2018-04-14' , 'yyyy-mm-dd'));</v>
      </c>
    </row>
    <row r="705" spans="1:7" x14ac:dyDescent="0.25">
      <c r="A705" s="8">
        <f t="shared" si="31"/>
        <v>705</v>
      </c>
      <c r="B705" s="8">
        <v>1</v>
      </c>
      <c r="C705" s="8">
        <v>30</v>
      </c>
      <c r="D705" s="8">
        <f t="shared" si="32"/>
        <v>4827</v>
      </c>
      <c r="E705" s="8">
        <v>1072668453</v>
      </c>
      <c r="F705" s="11" t="s">
        <v>18315</v>
      </c>
      <c r="G705" s="8" t="str">
        <f t="shared" si="30"/>
        <v>insert into Venta values (705,1,30,4827,1072668453,to_date('2018-04-14' , 'yyyy-mm-dd'));</v>
      </c>
    </row>
    <row r="706" spans="1:7" x14ac:dyDescent="0.25">
      <c r="A706" s="8">
        <f t="shared" si="31"/>
        <v>706</v>
      </c>
      <c r="B706" s="8">
        <v>1</v>
      </c>
      <c r="C706" s="8">
        <v>31</v>
      </c>
      <c r="D706" s="8">
        <f t="shared" si="32"/>
        <v>4826</v>
      </c>
      <c r="E706" s="8">
        <v>1010193095</v>
      </c>
      <c r="F706" s="11" t="s">
        <v>18315</v>
      </c>
      <c r="G706" s="8" t="str">
        <f t="shared" ref="G706:G769" si="33">"insert into Venta values ("&amp;A706&amp;","&amp;B706&amp;","&amp;C706&amp;","&amp;D706&amp;","&amp;E706&amp;",to_date("&amp;"'"&amp;F706&amp;"' , 'yyyy-mm-dd'"&amp;"));"</f>
        <v>insert into Venta values (706,1,31,4826,1010193095,to_date('2018-04-14' , 'yyyy-mm-dd'));</v>
      </c>
    </row>
    <row r="707" spans="1:7" x14ac:dyDescent="0.25">
      <c r="A707" s="8">
        <f t="shared" ref="A707:A770" si="34">+A706+1</f>
        <v>707</v>
      </c>
      <c r="B707" s="8">
        <v>1</v>
      </c>
      <c r="C707" s="8">
        <v>32</v>
      </c>
      <c r="D707" s="8">
        <f t="shared" ref="D707:D770" si="35">+D706-1</f>
        <v>4825</v>
      </c>
      <c r="E707" s="8">
        <v>1098101071</v>
      </c>
      <c r="F707" s="11" t="s">
        <v>18315</v>
      </c>
      <c r="G707" s="8" t="str">
        <f t="shared" si="33"/>
        <v>insert into Venta values (707,1,32,4825,1098101071,to_date('2018-04-14' , 'yyyy-mm-dd'));</v>
      </c>
    </row>
    <row r="708" spans="1:7" x14ac:dyDescent="0.25">
      <c r="A708" s="8">
        <f t="shared" si="34"/>
        <v>708</v>
      </c>
      <c r="B708" s="8">
        <v>1</v>
      </c>
      <c r="C708" s="8">
        <v>33</v>
      </c>
      <c r="D708" s="8">
        <f t="shared" si="35"/>
        <v>4824</v>
      </c>
      <c r="E708" s="8">
        <v>80107703</v>
      </c>
      <c r="F708" s="11" t="s">
        <v>18315</v>
      </c>
      <c r="G708" s="8" t="str">
        <f t="shared" si="33"/>
        <v>insert into Venta values (708,1,33,4824,80107703,to_date('2018-04-14' , 'yyyy-mm-dd'));</v>
      </c>
    </row>
    <row r="709" spans="1:7" x14ac:dyDescent="0.25">
      <c r="A709" s="8">
        <f t="shared" si="34"/>
        <v>709</v>
      </c>
      <c r="B709" s="8">
        <v>1</v>
      </c>
      <c r="C709" s="8">
        <v>1</v>
      </c>
      <c r="D709" s="8">
        <f t="shared" si="35"/>
        <v>4823</v>
      </c>
      <c r="E709" s="8">
        <v>52987308</v>
      </c>
      <c r="F709" s="11" t="s">
        <v>18315</v>
      </c>
      <c r="G709" s="8" t="str">
        <f t="shared" si="33"/>
        <v>insert into Venta values (709,1,1,4823,52987308,to_date('2018-04-14' , 'yyyy-mm-dd'));</v>
      </c>
    </row>
    <row r="710" spans="1:7" x14ac:dyDescent="0.25">
      <c r="A710" s="8">
        <f t="shared" si="34"/>
        <v>710</v>
      </c>
      <c r="B710" s="8">
        <v>1</v>
      </c>
      <c r="C710" s="8">
        <v>2</v>
      </c>
      <c r="D710" s="8">
        <f t="shared" si="35"/>
        <v>4822</v>
      </c>
      <c r="E710" s="8">
        <v>16463938</v>
      </c>
      <c r="F710" s="11" t="s">
        <v>18315</v>
      </c>
      <c r="G710" s="8" t="str">
        <f t="shared" si="33"/>
        <v>insert into Venta values (710,1,2,4822,16463938,to_date('2018-04-14' , 'yyyy-mm-dd'));</v>
      </c>
    </row>
    <row r="711" spans="1:7" x14ac:dyDescent="0.25">
      <c r="A711" s="8">
        <f t="shared" si="34"/>
        <v>711</v>
      </c>
      <c r="B711" s="8">
        <v>1</v>
      </c>
      <c r="C711" s="8">
        <v>3</v>
      </c>
      <c r="D711" s="8">
        <f t="shared" si="35"/>
        <v>4821</v>
      </c>
      <c r="E711" s="8">
        <v>1098620612</v>
      </c>
      <c r="F711" s="11" t="s">
        <v>18315</v>
      </c>
      <c r="G711" s="8" t="str">
        <f t="shared" si="33"/>
        <v>insert into Venta values (711,1,3,4821,1098620612,to_date('2018-04-14' , 'yyyy-mm-dd'));</v>
      </c>
    </row>
    <row r="712" spans="1:7" x14ac:dyDescent="0.25">
      <c r="A712" s="8">
        <f t="shared" si="34"/>
        <v>712</v>
      </c>
      <c r="B712" s="8">
        <v>1</v>
      </c>
      <c r="C712" s="8">
        <v>4</v>
      </c>
      <c r="D712" s="8">
        <f t="shared" si="35"/>
        <v>4820</v>
      </c>
      <c r="E712" s="8">
        <v>1098752501</v>
      </c>
      <c r="F712" s="11" t="s">
        <v>18315</v>
      </c>
      <c r="G712" s="8" t="str">
        <f t="shared" si="33"/>
        <v>insert into Venta values (712,1,4,4820,1098752501,to_date('2018-04-14' , 'yyyy-mm-dd'));</v>
      </c>
    </row>
    <row r="713" spans="1:7" x14ac:dyDescent="0.25">
      <c r="A713" s="8">
        <f t="shared" si="34"/>
        <v>713</v>
      </c>
      <c r="B713" s="8">
        <v>1</v>
      </c>
      <c r="C713" s="8">
        <v>5</v>
      </c>
      <c r="D713" s="8">
        <f t="shared" si="35"/>
        <v>4819</v>
      </c>
      <c r="E713" s="8">
        <v>1101019202</v>
      </c>
      <c r="F713" s="11" t="s">
        <v>18315</v>
      </c>
      <c r="G713" s="8" t="str">
        <f t="shared" si="33"/>
        <v>insert into Venta values (713,1,5,4819,1101019202,to_date('2018-04-14' , 'yyyy-mm-dd'));</v>
      </c>
    </row>
    <row r="714" spans="1:7" x14ac:dyDescent="0.25">
      <c r="A714" s="8">
        <f t="shared" si="34"/>
        <v>714</v>
      </c>
      <c r="B714" s="8">
        <v>1</v>
      </c>
      <c r="C714" s="8">
        <v>6</v>
      </c>
      <c r="D714" s="8">
        <f t="shared" si="35"/>
        <v>4818</v>
      </c>
      <c r="E714" s="8">
        <v>1064839915</v>
      </c>
      <c r="F714" s="11" t="s">
        <v>18315</v>
      </c>
      <c r="G714" s="8" t="str">
        <f t="shared" si="33"/>
        <v>insert into Venta values (714,1,6,4818,1064839915,to_date('2018-04-14' , 'yyyy-mm-dd'));</v>
      </c>
    </row>
    <row r="715" spans="1:7" x14ac:dyDescent="0.25">
      <c r="A715" s="8">
        <f t="shared" si="34"/>
        <v>715</v>
      </c>
      <c r="B715" s="8">
        <v>1</v>
      </c>
      <c r="C715" s="8">
        <v>7</v>
      </c>
      <c r="D715" s="8">
        <f t="shared" si="35"/>
        <v>4817</v>
      </c>
      <c r="E715" s="8">
        <v>1098749849</v>
      </c>
      <c r="F715" s="11" t="s">
        <v>18315</v>
      </c>
      <c r="G715" s="8" t="str">
        <f t="shared" si="33"/>
        <v>insert into Venta values (715,1,7,4817,1098749849,to_date('2018-04-14' , 'yyyy-mm-dd'));</v>
      </c>
    </row>
    <row r="716" spans="1:7" x14ac:dyDescent="0.25">
      <c r="A716" s="8">
        <f t="shared" si="34"/>
        <v>716</v>
      </c>
      <c r="B716" s="8">
        <v>1</v>
      </c>
      <c r="C716" s="8">
        <v>8</v>
      </c>
      <c r="D716" s="8">
        <f t="shared" si="35"/>
        <v>4816</v>
      </c>
      <c r="E716" s="8">
        <v>1020472148</v>
      </c>
      <c r="F716" s="11" t="s">
        <v>18315</v>
      </c>
      <c r="G716" s="8" t="str">
        <f t="shared" si="33"/>
        <v>insert into Venta values (716,1,8,4816,1020472148,to_date('2018-04-14' , 'yyyy-mm-dd'));</v>
      </c>
    </row>
    <row r="717" spans="1:7" x14ac:dyDescent="0.25">
      <c r="A717" s="8">
        <f t="shared" si="34"/>
        <v>717</v>
      </c>
      <c r="B717" s="8">
        <v>1</v>
      </c>
      <c r="C717" s="8">
        <v>9</v>
      </c>
      <c r="D717" s="8">
        <f t="shared" si="35"/>
        <v>4815</v>
      </c>
      <c r="E717" s="8">
        <v>1144140837</v>
      </c>
      <c r="F717" s="11" t="s">
        <v>18315</v>
      </c>
      <c r="G717" s="8" t="str">
        <f t="shared" si="33"/>
        <v>insert into Venta values (717,1,9,4815,1144140837,to_date('2018-04-14' , 'yyyy-mm-dd'));</v>
      </c>
    </row>
    <row r="718" spans="1:7" x14ac:dyDescent="0.25">
      <c r="A718" s="8">
        <f t="shared" si="34"/>
        <v>718</v>
      </c>
      <c r="B718" s="8">
        <v>1</v>
      </c>
      <c r="C718" s="8">
        <v>10</v>
      </c>
      <c r="D718" s="8">
        <f t="shared" si="35"/>
        <v>4814</v>
      </c>
      <c r="E718" s="8">
        <v>1128436681</v>
      </c>
      <c r="F718" s="11" t="s">
        <v>18315</v>
      </c>
      <c r="G718" s="8" t="str">
        <f t="shared" si="33"/>
        <v>insert into Venta values (718,1,10,4814,1128436681,to_date('2018-04-14' , 'yyyy-mm-dd'));</v>
      </c>
    </row>
    <row r="719" spans="1:7" x14ac:dyDescent="0.25">
      <c r="A719" s="8">
        <f t="shared" si="34"/>
        <v>719</v>
      </c>
      <c r="B719" s="8">
        <v>1</v>
      </c>
      <c r="C719" s="8">
        <v>11</v>
      </c>
      <c r="D719" s="8">
        <f t="shared" si="35"/>
        <v>4813</v>
      </c>
      <c r="E719" s="8">
        <v>11226080</v>
      </c>
      <c r="F719" s="11" t="s">
        <v>18315</v>
      </c>
      <c r="G719" s="8" t="str">
        <f t="shared" si="33"/>
        <v>insert into Venta values (719,1,11,4813,11226080,to_date('2018-04-14' , 'yyyy-mm-dd'));</v>
      </c>
    </row>
    <row r="720" spans="1:7" x14ac:dyDescent="0.25">
      <c r="A720" s="8">
        <f t="shared" si="34"/>
        <v>720</v>
      </c>
      <c r="B720" s="8">
        <v>1</v>
      </c>
      <c r="C720" s="8">
        <v>12</v>
      </c>
      <c r="D720" s="8">
        <f t="shared" si="35"/>
        <v>4812</v>
      </c>
      <c r="E720" s="8">
        <v>14696137</v>
      </c>
      <c r="F720" s="11" t="s">
        <v>18315</v>
      </c>
      <c r="G720" s="8" t="str">
        <f t="shared" si="33"/>
        <v>insert into Venta values (720,1,12,4812,14696137,to_date('2018-04-14' , 'yyyy-mm-dd'));</v>
      </c>
    </row>
    <row r="721" spans="1:7" x14ac:dyDescent="0.25">
      <c r="A721" s="8">
        <f t="shared" si="34"/>
        <v>721</v>
      </c>
      <c r="B721" s="8">
        <v>1</v>
      </c>
      <c r="C721" s="8">
        <v>13</v>
      </c>
      <c r="D721" s="8">
        <f t="shared" si="35"/>
        <v>4811</v>
      </c>
      <c r="E721" s="8">
        <v>20493754</v>
      </c>
      <c r="F721" s="11" t="s">
        <v>18315</v>
      </c>
      <c r="G721" s="8" t="str">
        <f t="shared" si="33"/>
        <v>insert into Venta values (721,1,13,4811,20493754,to_date('2018-04-14' , 'yyyy-mm-dd'));</v>
      </c>
    </row>
    <row r="722" spans="1:7" x14ac:dyDescent="0.25">
      <c r="A722" s="8">
        <f t="shared" si="34"/>
        <v>722</v>
      </c>
      <c r="B722" s="8">
        <v>1</v>
      </c>
      <c r="C722" s="8">
        <v>14</v>
      </c>
      <c r="D722" s="8">
        <f t="shared" si="35"/>
        <v>4810</v>
      </c>
      <c r="E722" s="8">
        <v>51865322</v>
      </c>
      <c r="F722" s="11" t="s">
        <v>18315</v>
      </c>
      <c r="G722" s="8" t="str">
        <f t="shared" si="33"/>
        <v>insert into Venta values (722,1,14,4810,51865322,to_date('2018-04-14' , 'yyyy-mm-dd'));</v>
      </c>
    </row>
    <row r="723" spans="1:7" x14ac:dyDescent="0.25">
      <c r="A723" s="8">
        <f t="shared" si="34"/>
        <v>723</v>
      </c>
      <c r="B723" s="8">
        <v>1</v>
      </c>
      <c r="C723" s="8">
        <v>15</v>
      </c>
      <c r="D723" s="8">
        <f t="shared" si="35"/>
        <v>4809</v>
      </c>
      <c r="E723" s="8">
        <v>52338717</v>
      </c>
      <c r="F723" s="11" t="s">
        <v>18315</v>
      </c>
      <c r="G723" s="8" t="str">
        <f t="shared" si="33"/>
        <v>insert into Venta values (723,1,15,4809,52338717,to_date('2018-04-14' , 'yyyy-mm-dd'));</v>
      </c>
    </row>
    <row r="724" spans="1:7" x14ac:dyDescent="0.25">
      <c r="A724" s="8">
        <f t="shared" si="34"/>
        <v>724</v>
      </c>
      <c r="B724" s="8">
        <v>1</v>
      </c>
      <c r="C724" s="8">
        <v>16</v>
      </c>
      <c r="D724" s="8">
        <f t="shared" si="35"/>
        <v>4808</v>
      </c>
      <c r="E724" s="8">
        <v>52445927</v>
      </c>
      <c r="F724" s="11" t="s">
        <v>18315</v>
      </c>
      <c r="G724" s="8" t="str">
        <f t="shared" si="33"/>
        <v>insert into Venta values (724,1,16,4808,52445927,to_date('2018-04-14' , 'yyyy-mm-dd'));</v>
      </c>
    </row>
    <row r="725" spans="1:7" x14ac:dyDescent="0.25">
      <c r="A725" s="8">
        <f t="shared" si="34"/>
        <v>725</v>
      </c>
      <c r="B725" s="8">
        <v>1</v>
      </c>
      <c r="C725" s="8">
        <v>17</v>
      </c>
      <c r="D725" s="8">
        <f t="shared" si="35"/>
        <v>4807</v>
      </c>
      <c r="E725" s="8">
        <v>52757433</v>
      </c>
      <c r="F725" s="11" t="s">
        <v>18315</v>
      </c>
      <c r="G725" s="8" t="str">
        <f t="shared" si="33"/>
        <v>insert into Venta values (725,1,17,4807,52757433,to_date('2018-04-14' , 'yyyy-mm-dd'));</v>
      </c>
    </row>
    <row r="726" spans="1:7" x14ac:dyDescent="0.25">
      <c r="A726" s="8">
        <f t="shared" si="34"/>
        <v>726</v>
      </c>
      <c r="B726" s="8">
        <v>1</v>
      </c>
      <c r="C726" s="8">
        <v>18</v>
      </c>
      <c r="D726" s="8">
        <f t="shared" si="35"/>
        <v>4806</v>
      </c>
      <c r="E726" s="8">
        <v>63492638</v>
      </c>
      <c r="F726" s="11" t="s">
        <v>18315</v>
      </c>
      <c r="G726" s="8" t="str">
        <f t="shared" si="33"/>
        <v>insert into Venta values (726,1,18,4806,63492638,to_date('2018-04-14' , 'yyyy-mm-dd'));</v>
      </c>
    </row>
    <row r="727" spans="1:7" x14ac:dyDescent="0.25">
      <c r="A727" s="8">
        <f t="shared" si="34"/>
        <v>727</v>
      </c>
      <c r="B727" s="8">
        <v>1</v>
      </c>
      <c r="C727" s="8">
        <v>19</v>
      </c>
      <c r="D727" s="8">
        <f t="shared" si="35"/>
        <v>4805</v>
      </c>
      <c r="E727" s="8">
        <v>79242320</v>
      </c>
      <c r="F727" s="11" t="s">
        <v>18315</v>
      </c>
      <c r="G727" s="8" t="str">
        <f t="shared" si="33"/>
        <v>insert into Venta values (727,1,19,4805,79242320,to_date('2018-04-14' , 'yyyy-mm-dd'));</v>
      </c>
    </row>
    <row r="728" spans="1:7" x14ac:dyDescent="0.25">
      <c r="A728" s="8">
        <f t="shared" si="34"/>
        <v>728</v>
      </c>
      <c r="B728" s="8">
        <v>1</v>
      </c>
      <c r="C728" s="8">
        <v>20</v>
      </c>
      <c r="D728" s="8">
        <f t="shared" si="35"/>
        <v>4804</v>
      </c>
      <c r="E728" s="8">
        <v>79649868</v>
      </c>
      <c r="F728" s="11" t="s">
        <v>18315</v>
      </c>
      <c r="G728" s="8" t="str">
        <f t="shared" si="33"/>
        <v>insert into Venta values (728,1,20,4804,79649868,to_date('2018-04-14' , 'yyyy-mm-dd'));</v>
      </c>
    </row>
    <row r="729" spans="1:7" x14ac:dyDescent="0.25">
      <c r="A729" s="8">
        <f t="shared" si="34"/>
        <v>729</v>
      </c>
      <c r="B729" s="8">
        <v>1</v>
      </c>
      <c r="C729" s="8">
        <v>21</v>
      </c>
      <c r="D729" s="8">
        <f t="shared" si="35"/>
        <v>4803</v>
      </c>
      <c r="E729" s="8">
        <v>80031775</v>
      </c>
      <c r="F729" s="11" t="s">
        <v>18315</v>
      </c>
      <c r="G729" s="8" t="str">
        <f t="shared" si="33"/>
        <v>insert into Venta values (729,1,21,4803,80031775,to_date('2018-04-14' , 'yyyy-mm-dd'));</v>
      </c>
    </row>
    <row r="730" spans="1:7" x14ac:dyDescent="0.25">
      <c r="A730" s="8">
        <f t="shared" si="34"/>
        <v>730</v>
      </c>
      <c r="B730" s="8">
        <v>1</v>
      </c>
      <c r="C730" s="8">
        <v>22</v>
      </c>
      <c r="D730" s="8">
        <f t="shared" si="35"/>
        <v>4802</v>
      </c>
      <c r="E730" s="8">
        <v>80758595</v>
      </c>
      <c r="F730" s="11" t="s">
        <v>18315</v>
      </c>
      <c r="G730" s="8" t="str">
        <f t="shared" si="33"/>
        <v>insert into Venta values (730,1,22,4802,80758595,to_date('2018-04-14' , 'yyyy-mm-dd'));</v>
      </c>
    </row>
    <row r="731" spans="1:7" x14ac:dyDescent="0.25">
      <c r="A731" s="8">
        <f t="shared" si="34"/>
        <v>731</v>
      </c>
      <c r="B731" s="8">
        <v>1</v>
      </c>
      <c r="C731" s="8">
        <v>23</v>
      </c>
      <c r="D731" s="8">
        <f t="shared" si="35"/>
        <v>4801</v>
      </c>
      <c r="E731" s="8">
        <v>80827374</v>
      </c>
      <c r="F731" s="11" t="s">
        <v>18315</v>
      </c>
      <c r="G731" s="8" t="str">
        <f t="shared" si="33"/>
        <v>insert into Venta values (731,1,23,4801,80827374,to_date('2018-04-14' , 'yyyy-mm-dd'));</v>
      </c>
    </row>
    <row r="732" spans="1:7" x14ac:dyDescent="0.25">
      <c r="A732" s="8">
        <f t="shared" si="34"/>
        <v>732</v>
      </c>
      <c r="B732" s="8">
        <v>1</v>
      </c>
      <c r="C732" s="8">
        <v>24</v>
      </c>
      <c r="D732" s="8">
        <f t="shared" si="35"/>
        <v>4800</v>
      </c>
      <c r="E732" s="8">
        <v>93155198</v>
      </c>
      <c r="F732" s="11" t="s">
        <v>18315</v>
      </c>
      <c r="G732" s="8" t="str">
        <f t="shared" si="33"/>
        <v>insert into Venta values (732,1,24,4800,93155198,to_date('2018-04-14' , 'yyyy-mm-dd'));</v>
      </c>
    </row>
    <row r="733" spans="1:7" x14ac:dyDescent="0.25">
      <c r="A733" s="8">
        <f t="shared" si="34"/>
        <v>733</v>
      </c>
      <c r="B733" s="8">
        <v>1</v>
      </c>
      <c r="C733" s="8">
        <v>25</v>
      </c>
      <c r="D733" s="8">
        <f t="shared" si="35"/>
        <v>4799</v>
      </c>
      <c r="E733" s="8">
        <v>1005891462</v>
      </c>
      <c r="F733" s="11" t="s">
        <v>18315</v>
      </c>
      <c r="G733" s="8" t="str">
        <f t="shared" si="33"/>
        <v>insert into Venta values (733,1,25,4799,1005891462,to_date('2018-04-14' , 'yyyy-mm-dd'));</v>
      </c>
    </row>
    <row r="734" spans="1:7" x14ac:dyDescent="0.25">
      <c r="A734" s="8">
        <f t="shared" si="34"/>
        <v>734</v>
      </c>
      <c r="B734" s="8">
        <v>1</v>
      </c>
      <c r="C734" s="8">
        <v>26</v>
      </c>
      <c r="D734" s="8">
        <f t="shared" si="35"/>
        <v>4798</v>
      </c>
      <c r="E734" s="8">
        <v>1010196096</v>
      </c>
      <c r="F734" s="11" t="s">
        <v>18315</v>
      </c>
      <c r="G734" s="8" t="str">
        <f t="shared" si="33"/>
        <v>insert into Venta values (734,1,26,4798,1010196096,to_date('2018-04-14' , 'yyyy-mm-dd'));</v>
      </c>
    </row>
    <row r="735" spans="1:7" x14ac:dyDescent="0.25">
      <c r="A735" s="8">
        <f t="shared" si="34"/>
        <v>735</v>
      </c>
      <c r="B735" s="8">
        <v>1</v>
      </c>
      <c r="C735" s="8">
        <v>27</v>
      </c>
      <c r="D735" s="8">
        <f t="shared" si="35"/>
        <v>4797</v>
      </c>
      <c r="E735" s="8">
        <v>1010229605</v>
      </c>
      <c r="F735" s="11" t="s">
        <v>18315</v>
      </c>
      <c r="G735" s="8" t="str">
        <f t="shared" si="33"/>
        <v>insert into Venta values (735,1,27,4797,1010229605,to_date('2018-04-14' , 'yyyy-mm-dd'));</v>
      </c>
    </row>
    <row r="736" spans="1:7" x14ac:dyDescent="0.25">
      <c r="A736" s="8">
        <f t="shared" si="34"/>
        <v>736</v>
      </c>
      <c r="B736" s="8">
        <v>1</v>
      </c>
      <c r="C736" s="8">
        <v>28</v>
      </c>
      <c r="D736" s="8">
        <f t="shared" si="35"/>
        <v>4796</v>
      </c>
      <c r="E736" s="8">
        <v>1014285745</v>
      </c>
      <c r="F736" s="11" t="s">
        <v>18315</v>
      </c>
      <c r="G736" s="8" t="str">
        <f t="shared" si="33"/>
        <v>insert into Venta values (736,1,28,4796,1014285745,to_date('2018-04-14' , 'yyyy-mm-dd'));</v>
      </c>
    </row>
    <row r="737" spans="1:7" x14ac:dyDescent="0.25">
      <c r="A737" s="8">
        <f t="shared" si="34"/>
        <v>737</v>
      </c>
      <c r="B737" s="8">
        <v>1</v>
      </c>
      <c r="C737" s="8">
        <v>29</v>
      </c>
      <c r="D737" s="8">
        <f t="shared" si="35"/>
        <v>4795</v>
      </c>
      <c r="E737" s="8">
        <v>1022349063</v>
      </c>
      <c r="F737" s="11" t="s">
        <v>18315</v>
      </c>
      <c r="G737" s="8" t="str">
        <f t="shared" si="33"/>
        <v>insert into Venta values (737,1,29,4795,1022349063,to_date('2018-04-14' , 'yyyy-mm-dd'));</v>
      </c>
    </row>
    <row r="738" spans="1:7" x14ac:dyDescent="0.25">
      <c r="A738" s="8">
        <f t="shared" si="34"/>
        <v>738</v>
      </c>
      <c r="B738" s="8">
        <v>1</v>
      </c>
      <c r="C738" s="8">
        <v>1</v>
      </c>
      <c r="D738" s="8">
        <f t="shared" si="35"/>
        <v>4794</v>
      </c>
      <c r="E738" s="8">
        <v>1026287617</v>
      </c>
      <c r="F738" s="11" t="s">
        <v>18315</v>
      </c>
      <c r="G738" s="8" t="str">
        <f t="shared" si="33"/>
        <v>insert into Venta values (738,1,1,4794,1026287617,to_date('2018-04-14' , 'yyyy-mm-dd'));</v>
      </c>
    </row>
    <row r="739" spans="1:7" x14ac:dyDescent="0.25">
      <c r="A739" s="8">
        <f t="shared" si="34"/>
        <v>739</v>
      </c>
      <c r="B739" s="8">
        <v>1</v>
      </c>
      <c r="C739" s="8">
        <v>2</v>
      </c>
      <c r="D739" s="8">
        <f t="shared" si="35"/>
        <v>4793</v>
      </c>
      <c r="E739" s="8">
        <v>1030556482</v>
      </c>
      <c r="F739" s="11" t="s">
        <v>18315</v>
      </c>
      <c r="G739" s="8" t="str">
        <f t="shared" si="33"/>
        <v>insert into Venta values (739,1,2,4793,1030556482,to_date('2018-04-14' , 'yyyy-mm-dd'));</v>
      </c>
    </row>
    <row r="740" spans="1:7" x14ac:dyDescent="0.25">
      <c r="A740" s="8">
        <f t="shared" si="34"/>
        <v>740</v>
      </c>
      <c r="B740" s="8">
        <v>1</v>
      </c>
      <c r="C740" s="8">
        <v>3</v>
      </c>
      <c r="D740" s="8">
        <f t="shared" si="35"/>
        <v>4792</v>
      </c>
      <c r="E740" s="8">
        <v>1032466902</v>
      </c>
      <c r="F740" s="11" t="s">
        <v>18315</v>
      </c>
      <c r="G740" s="8" t="str">
        <f t="shared" si="33"/>
        <v>insert into Venta values (740,1,3,4792,1032466902,to_date('2018-04-14' , 'yyyy-mm-dd'));</v>
      </c>
    </row>
    <row r="741" spans="1:7" x14ac:dyDescent="0.25">
      <c r="A741" s="8">
        <f t="shared" si="34"/>
        <v>741</v>
      </c>
      <c r="B741" s="8">
        <v>1</v>
      </c>
      <c r="C741" s="8">
        <v>4</v>
      </c>
      <c r="D741" s="8">
        <f t="shared" si="35"/>
        <v>4791</v>
      </c>
      <c r="E741" s="8">
        <v>1036668604</v>
      </c>
      <c r="F741" s="11" t="s">
        <v>18315</v>
      </c>
      <c r="G741" s="8" t="str">
        <f t="shared" si="33"/>
        <v>insert into Venta values (741,1,4,4791,1036668604,to_date('2018-04-14' , 'yyyy-mm-dd'));</v>
      </c>
    </row>
    <row r="742" spans="1:7" x14ac:dyDescent="0.25">
      <c r="A742" s="8">
        <f t="shared" si="34"/>
        <v>742</v>
      </c>
      <c r="B742" s="8">
        <v>1</v>
      </c>
      <c r="C742" s="8">
        <v>5</v>
      </c>
      <c r="D742" s="8">
        <f t="shared" si="35"/>
        <v>4790</v>
      </c>
      <c r="E742" s="8">
        <v>1040504519</v>
      </c>
      <c r="F742" s="11" t="s">
        <v>18315</v>
      </c>
      <c r="G742" s="8" t="str">
        <f t="shared" si="33"/>
        <v>insert into Venta values (742,1,5,4790,1040504519,to_date('2018-04-14' , 'yyyy-mm-dd'));</v>
      </c>
    </row>
    <row r="743" spans="1:7" x14ac:dyDescent="0.25">
      <c r="A743" s="8">
        <f t="shared" si="34"/>
        <v>743</v>
      </c>
      <c r="B743" s="8">
        <v>1</v>
      </c>
      <c r="C743" s="8">
        <v>6</v>
      </c>
      <c r="D743" s="8">
        <f t="shared" si="35"/>
        <v>4789</v>
      </c>
      <c r="E743" s="8">
        <v>1047383291</v>
      </c>
      <c r="F743" s="11" t="s">
        <v>18315</v>
      </c>
      <c r="G743" s="8" t="str">
        <f t="shared" si="33"/>
        <v>insert into Venta values (743,1,6,4789,1047383291,to_date('2018-04-14' , 'yyyy-mm-dd'));</v>
      </c>
    </row>
    <row r="744" spans="1:7" x14ac:dyDescent="0.25">
      <c r="A744" s="8">
        <f t="shared" si="34"/>
        <v>744</v>
      </c>
      <c r="B744" s="8">
        <v>1</v>
      </c>
      <c r="C744" s="8">
        <v>7</v>
      </c>
      <c r="D744" s="8">
        <f t="shared" si="35"/>
        <v>4788</v>
      </c>
      <c r="E744" s="8">
        <v>1047409905</v>
      </c>
      <c r="F744" s="11" t="s">
        <v>18315</v>
      </c>
      <c r="G744" s="8" t="str">
        <f t="shared" si="33"/>
        <v>insert into Venta values (744,1,7,4788,1047409905,to_date('2018-04-14' , 'yyyy-mm-dd'));</v>
      </c>
    </row>
    <row r="745" spans="1:7" x14ac:dyDescent="0.25">
      <c r="A745" s="8">
        <f t="shared" si="34"/>
        <v>745</v>
      </c>
      <c r="B745" s="8">
        <v>1</v>
      </c>
      <c r="C745" s="8">
        <v>8</v>
      </c>
      <c r="D745" s="8">
        <f t="shared" si="35"/>
        <v>4787</v>
      </c>
      <c r="E745" s="8">
        <v>1047450991</v>
      </c>
      <c r="F745" s="11" t="s">
        <v>18315</v>
      </c>
      <c r="G745" s="8" t="str">
        <f t="shared" si="33"/>
        <v>insert into Venta values (745,1,8,4787,1047450991,to_date('2018-04-14' , 'yyyy-mm-dd'));</v>
      </c>
    </row>
    <row r="746" spans="1:7" x14ac:dyDescent="0.25">
      <c r="A746" s="8">
        <f t="shared" si="34"/>
        <v>746</v>
      </c>
      <c r="B746" s="8">
        <v>1</v>
      </c>
      <c r="C746" s="8">
        <v>9</v>
      </c>
      <c r="D746" s="8">
        <f t="shared" si="35"/>
        <v>4786</v>
      </c>
      <c r="E746" s="8">
        <v>1050944687</v>
      </c>
      <c r="F746" s="11" t="s">
        <v>18315</v>
      </c>
      <c r="G746" s="8" t="str">
        <f t="shared" si="33"/>
        <v>insert into Venta values (746,1,9,4786,1050944687,to_date('2018-04-14' , 'yyyy-mm-dd'));</v>
      </c>
    </row>
    <row r="747" spans="1:7" x14ac:dyDescent="0.25">
      <c r="A747" s="8">
        <f t="shared" si="34"/>
        <v>747</v>
      </c>
      <c r="B747" s="8">
        <v>1</v>
      </c>
      <c r="C747" s="8">
        <v>10</v>
      </c>
      <c r="D747" s="8">
        <f t="shared" si="35"/>
        <v>4785</v>
      </c>
      <c r="E747" s="8">
        <v>1050958577</v>
      </c>
      <c r="F747" s="11" t="s">
        <v>18315</v>
      </c>
      <c r="G747" s="8" t="str">
        <f t="shared" si="33"/>
        <v>insert into Venta values (747,1,10,4785,1050958577,to_date('2018-04-14' , 'yyyy-mm-dd'));</v>
      </c>
    </row>
    <row r="748" spans="1:7" x14ac:dyDescent="0.25">
      <c r="A748" s="8">
        <f t="shared" si="34"/>
        <v>748</v>
      </c>
      <c r="B748" s="8">
        <v>1</v>
      </c>
      <c r="C748" s="8">
        <v>11</v>
      </c>
      <c r="D748" s="8">
        <f t="shared" si="35"/>
        <v>4784</v>
      </c>
      <c r="E748" s="8">
        <v>1056994199</v>
      </c>
      <c r="F748" s="11" t="s">
        <v>18315</v>
      </c>
      <c r="G748" s="8" t="str">
        <f t="shared" si="33"/>
        <v>insert into Venta values (748,1,11,4784,1056994199,to_date('2018-04-14' , 'yyyy-mm-dd'));</v>
      </c>
    </row>
    <row r="749" spans="1:7" x14ac:dyDescent="0.25">
      <c r="A749" s="8">
        <f t="shared" si="34"/>
        <v>749</v>
      </c>
      <c r="B749" s="8">
        <v>1</v>
      </c>
      <c r="C749" s="8">
        <v>12</v>
      </c>
      <c r="D749" s="8">
        <f t="shared" si="35"/>
        <v>4783</v>
      </c>
      <c r="E749" s="8">
        <v>1072643547</v>
      </c>
      <c r="F749" s="11" t="s">
        <v>18315</v>
      </c>
      <c r="G749" s="8" t="str">
        <f t="shared" si="33"/>
        <v>insert into Venta values (749,1,12,4783,1072643547,to_date('2018-04-14' , 'yyyy-mm-dd'));</v>
      </c>
    </row>
    <row r="750" spans="1:7" x14ac:dyDescent="0.25">
      <c r="A750" s="8">
        <f t="shared" si="34"/>
        <v>750</v>
      </c>
      <c r="B750" s="8">
        <v>1</v>
      </c>
      <c r="C750" s="8">
        <v>13</v>
      </c>
      <c r="D750" s="8">
        <f t="shared" si="35"/>
        <v>4782</v>
      </c>
      <c r="E750" s="8">
        <v>1093774642</v>
      </c>
      <c r="F750" s="11" t="s">
        <v>18315</v>
      </c>
      <c r="G750" s="8" t="str">
        <f t="shared" si="33"/>
        <v>insert into Venta values (750,1,13,4782,1093774642,to_date('2018-04-14' , 'yyyy-mm-dd'));</v>
      </c>
    </row>
    <row r="751" spans="1:7" x14ac:dyDescent="0.25">
      <c r="A751" s="8">
        <f t="shared" si="34"/>
        <v>751</v>
      </c>
      <c r="B751" s="8">
        <v>1</v>
      </c>
      <c r="C751" s="8">
        <v>14</v>
      </c>
      <c r="D751" s="8">
        <f t="shared" si="35"/>
        <v>4781</v>
      </c>
      <c r="E751" s="8">
        <v>1102805680</v>
      </c>
      <c r="F751" s="11" t="s">
        <v>18315</v>
      </c>
      <c r="G751" s="8" t="str">
        <f t="shared" si="33"/>
        <v>insert into Venta values (751,1,14,4781,1102805680,to_date('2018-04-14' , 'yyyy-mm-dd'));</v>
      </c>
    </row>
    <row r="752" spans="1:7" x14ac:dyDescent="0.25">
      <c r="A752" s="8">
        <f t="shared" si="34"/>
        <v>752</v>
      </c>
      <c r="B752" s="8">
        <v>1</v>
      </c>
      <c r="C752" s="8">
        <v>15</v>
      </c>
      <c r="D752" s="8">
        <f t="shared" si="35"/>
        <v>4780</v>
      </c>
      <c r="E752" s="8">
        <v>1113650480</v>
      </c>
      <c r="F752" s="11" t="s">
        <v>18315</v>
      </c>
      <c r="G752" s="8" t="str">
        <f t="shared" si="33"/>
        <v>insert into Venta values (752,1,15,4780,1113650480,to_date('2018-04-14' , 'yyyy-mm-dd'));</v>
      </c>
    </row>
    <row r="753" spans="1:7" x14ac:dyDescent="0.25">
      <c r="A753" s="8">
        <f t="shared" si="34"/>
        <v>753</v>
      </c>
      <c r="B753" s="8">
        <v>1</v>
      </c>
      <c r="C753" s="8">
        <v>16</v>
      </c>
      <c r="D753" s="8">
        <f t="shared" si="35"/>
        <v>4779</v>
      </c>
      <c r="E753" s="8">
        <v>1116436415</v>
      </c>
      <c r="F753" s="11" t="s">
        <v>18315</v>
      </c>
      <c r="G753" s="8" t="str">
        <f t="shared" si="33"/>
        <v>insert into Venta values (753,1,16,4779,1116436415,to_date('2018-04-14' , 'yyyy-mm-dd'));</v>
      </c>
    </row>
    <row r="754" spans="1:7" x14ac:dyDescent="0.25">
      <c r="A754" s="8">
        <f t="shared" si="34"/>
        <v>754</v>
      </c>
      <c r="B754" s="8">
        <v>1</v>
      </c>
      <c r="C754" s="8">
        <v>17</v>
      </c>
      <c r="D754" s="8">
        <f t="shared" si="35"/>
        <v>4778</v>
      </c>
      <c r="E754" s="8">
        <v>1143136612</v>
      </c>
      <c r="F754" s="11" t="s">
        <v>18315</v>
      </c>
      <c r="G754" s="8" t="str">
        <f t="shared" si="33"/>
        <v>insert into Venta values (754,1,17,4778,1143136612,to_date('2018-04-14' , 'yyyy-mm-dd'));</v>
      </c>
    </row>
    <row r="755" spans="1:7" x14ac:dyDescent="0.25">
      <c r="A755" s="8">
        <f t="shared" si="34"/>
        <v>755</v>
      </c>
      <c r="B755" s="8">
        <v>1</v>
      </c>
      <c r="C755" s="8">
        <v>18</v>
      </c>
      <c r="D755" s="8">
        <f t="shared" si="35"/>
        <v>4777</v>
      </c>
      <c r="E755" s="8">
        <v>1143332743</v>
      </c>
      <c r="F755" s="11" t="s">
        <v>18315</v>
      </c>
      <c r="G755" s="8" t="str">
        <f t="shared" si="33"/>
        <v>insert into Venta values (755,1,18,4777,1143332743,to_date('2018-04-14' , 'yyyy-mm-dd'));</v>
      </c>
    </row>
    <row r="756" spans="1:7" x14ac:dyDescent="0.25">
      <c r="A756" s="8">
        <f t="shared" si="34"/>
        <v>756</v>
      </c>
      <c r="B756" s="8">
        <v>1</v>
      </c>
      <c r="C756" s="8">
        <v>19</v>
      </c>
      <c r="D756" s="8">
        <f t="shared" si="35"/>
        <v>4776</v>
      </c>
      <c r="E756" s="8">
        <v>1143829672</v>
      </c>
      <c r="F756" s="11" t="s">
        <v>18315</v>
      </c>
      <c r="G756" s="8" t="str">
        <f t="shared" si="33"/>
        <v>insert into Venta values (756,1,19,4776,1143829672,to_date('2018-04-14' , 'yyyy-mm-dd'));</v>
      </c>
    </row>
    <row r="757" spans="1:7" x14ac:dyDescent="0.25">
      <c r="A757" s="8">
        <f t="shared" si="34"/>
        <v>757</v>
      </c>
      <c r="B757" s="8">
        <v>1</v>
      </c>
      <c r="C757" s="8">
        <v>20</v>
      </c>
      <c r="D757" s="8">
        <f t="shared" si="35"/>
        <v>4775</v>
      </c>
      <c r="E757" s="8">
        <v>1143933882</v>
      </c>
      <c r="F757" s="11" t="s">
        <v>18315</v>
      </c>
      <c r="G757" s="8" t="str">
        <f t="shared" si="33"/>
        <v>insert into Venta values (757,1,20,4775,1143933882,to_date('2018-04-14' , 'yyyy-mm-dd'));</v>
      </c>
    </row>
    <row r="758" spans="1:7" x14ac:dyDescent="0.25">
      <c r="A758" s="8">
        <f t="shared" si="34"/>
        <v>758</v>
      </c>
      <c r="B758" s="8">
        <v>1</v>
      </c>
      <c r="C758" s="8">
        <v>21</v>
      </c>
      <c r="D758" s="8">
        <f t="shared" si="35"/>
        <v>4774</v>
      </c>
      <c r="E758" s="8">
        <v>1196968962</v>
      </c>
      <c r="F758" s="11" t="s">
        <v>18315</v>
      </c>
      <c r="G758" s="8" t="str">
        <f t="shared" si="33"/>
        <v>insert into Venta values (758,1,21,4774,1196968962,to_date('2018-04-14' , 'yyyy-mm-dd'));</v>
      </c>
    </row>
    <row r="759" spans="1:7" x14ac:dyDescent="0.25">
      <c r="A759" s="8">
        <f t="shared" si="34"/>
        <v>759</v>
      </c>
      <c r="B759" s="8">
        <v>1</v>
      </c>
      <c r="C759" s="8">
        <v>22</v>
      </c>
      <c r="D759" s="8">
        <f t="shared" si="35"/>
        <v>4773</v>
      </c>
      <c r="E759" s="8">
        <v>1012422115</v>
      </c>
      <c r="F759" s="11" t="s">
        <v>18315</v>
      </c>
      <c r="G759" s="8" t="str">
        <f t="shared" si="33"/>
        <v>insert into Venta values (759,1,22,4773,1012422115,to_date('2018-04-14' , 'yyyy-mm-dd'));</v>
      </c>
    </row>
    <row r="760" spans="1:7" x14ac:dyDescent="0.25">
      <c r="A760" s="8">
        <f t="shared" si="34"/>
        <v>760</v>
      </c>
      <c r="B760" s="8">
        <v>1</v>
      </c>
      <c r="C760" s="8">
        <v>23</v>
      </c>
      <c r="D760" s="8">
        <f t="shared" si="35"/>
        <v>4772</v>
      </c>
      <c r="E760" s="8">
        <v>93438742</v>
      </c>
      <c r="F760" s="11" t="s">
        <v>18315</v>
      </c>
      <c r="G760" s="8" t="str">
        <f t="shared" si="33"/>
        <v>insert into Venta values (760,1,23,4772,93438742,to_date('2018-04-14' , 'yyyy-mm-dd'));</v>
      </c>
    </row>
    <row r="761" spans="1:7" x14ac:dyDescent="0.25">
      <c r="A761" s="8">
        <f t="shared" si="34"/>
        <v>761</v>
      </c>
      <c r="B761" s="8">
        <v>1</v>
      </c>
      <c r="C761" s="8">
        <v>24</v>
      </c>
      <c r="D761" s="8">
        <f t="shared" si="35"/>
        <v>4771</v>
      </c>
      <c r="E761" s="8">
        <v>1041230765</v>
      </c>
      <c r="F761" s="11" t="s">
        <v>18315</v>
      </c>
      <c r="G761" s="8" t="str">
        <f t="shared" si="33"/>
        <v>insert into Venta values (761,1,24,4771,1041230765,to_date('2018-04-14' , 'yyyy-mm-dd'));</v>
      </c>
    </row>
    <row r="762" spans="1:7" x14ac:dyDescent="0.25">
      <c r="A762" s="8">
        <f t="shared" si="34"/>
        <v>762</v>
      </c>
      <c r="B762" s="8">
        <v>1</v>
      </c>
      <c r="C762" s="8">
        <v>25</v>
      </c>
      <c r="D762" s="8">
        <f t="shared" si="35"/>
        <v>4770</v>
      </c>
      <c r="E762" s="8">
        <v>1024565423</v>
      </c>
      <c r="F762" s="11" t="s">
        <v>18315</v>
      </c>
      <c r="G762" s="8" t="str">
        <f t="shared" si="33"/>
        <v>insert into Venta values (762,1,25,4770,1024565423,to_date('2018-04-14' , 'yyyy-mm-dd'));</v>
      </c>
    </row>
    <row r="763" spans="1:7" x14ac:dyDescent="0.25">
      <c r="A763" s="8">
        <f t="shared" si="34"/>
        <v>763</v>
      </c>
      <c r="B763" s="8">
        <v>1</v>
      </c>
      <c r="C763" s="8">
        <v>26</v>
      </c>
      <c r="D763" s="8">
        <f t="shared" si="35"/>
        <v>4769</v>
      </c>
      <c r="E763" s="8">
        <v>52950584</v>
      </c>
      <c r="F763" s="11" t="s">
        <v>18315</v>
      </c>
      <c r="G763" s="8" t="str">
        <f t="shared" si="33"/>
        <v>insert into Venta values (763,1,26,4769,52950584,to_date('2018-04-14' , 'yyyy-mm-dd'));</v>
      </c>
    </row>
    <row r="764" spans="1:7" x14ac:dyDescent="0.25">
      <c r="A764" s="8">
        <f t="shared" si="34"/>
        <v>764</v>
      </c>
      <c r="B764" s="8">
        <v>1</v>
      </c>
      <c r="C764" s="8">
        <v>27</v>
      </c>
      <c r="D764" s="8">
        <f t="shared" si="35"/>
        <v>4768</v>
      </c>
      <c r="E764" s="8">
        <v>1121910658</v>
      </c>
      <c r="F764" s="11" t="s">
        <v>18315</v>
      </c>
      <c r="G764" s="8" t="str">
        <f t="shared" si="33"/>
        <v>insert into Venta values (764,1,27,4768,1121910658,to_date('2018-04-14' , 'yyyy-mm-dd'));</v>
      </c>
    </row>
    <row r="765" spans="1:7" x14ac:dyDescent="0.25">
      <c r="A765" s="8">
        <f t="shared" si="34"/>
        <v>765</v>
      </c>
      <c r="B765" s="8">
        <v>1</v>
      </c>
      <c r="C765" s="8">
        <v>28</v>
      </c>
      <c r="D765" s="8">
        <f t="shared" si="35"/>
        <v>4767</v>
      </c>
      <c r="E765" s="8">
        <v>1037588052</v>
      </c>
      <c r="F765" s="11" t="s">
        <v>18315</v>
      </c>
      <c r="G765" s="8" t="str">
        <f t="shared" si="33"/>
        <v>insert into Venta values (765,1,28,4767,1037588052,to_date('2018-04-14' , 'yyyy-mm-dd'));</v>
      </c>
    </row>
    <row r="766" spans="1:7" x14ac:dyDescent="0.25">
      <c r="A766" s="8">
        <f t="shared" si="34"/>
        <v>766</v>
      </c>
      <c r="B766" s="8">
        <v>1</v>
      </c>
      <c r="C766" s="8">
        <v>29</v>
      </c>
      <c r="D766" s="8">
        <f t="shared" si="35"/>
        <v>4766</v>
      </c>
      <c r="E766" s="8">
        <v>10742350</v>
      </c>
      <c r="F766" s="11" t="s">
        <v>18315</v>
      </c>
      <c r="G766" s="8" t="str">
        <f t="shared" si="33"/>
        <v>insert into Venta values (766,1,29,4766,10742350,to_date('2018-04-14' , 'yyyy-mm-dd'));</v>
      </c>
    </row>
    <row r="767" spans="1:7" x14ac:dyDescent="0.25">
      <c r="A767" s="8">
        <f t="shared" si="34"/>
        <v>767</v>
      </c>
      <c r="B767" s="8">
        <v>1</v>
      </c>
      <c r="C767" s="8">
        <v>30</v>
      </c>
      <c r="D767" s="8">
        <f t="shared" si="35"/>
        <v>4765</v>
      </c>
      <c r="E767" s="8">
        <v>1037594264</v>
      </c>
      <c r="F767" s="11" t="s">
        <v>18315</v>
      </c>
      <c r="G767" s="8" t="str">
        <f t="shared" si="33"/>
        <v>insert into Venta values (767,1,30,4765,1037594264,to_date('2018-04-14' , 'yyyy-mm-dd'));</v>
      </c>
    </row>
    <row r="768" spans="1:7" x14ac:dyDescent="0.25">
      <c r="A768" s="8">
        <f t="shared" si="34"/>
        <v>768</v>
      </c>
      <c r="B768" s="8">
        <v>1</v>
      </c>
      <c r="C768" s="8">
        <v>31</v>
      </c>
      <c r="D768" s="8">
        <f t="shared" si="35"/>
        <v>4764</v>
      </c>
      <c r="E768" s="8">
        <v>1143140668</v>
      </c>
      <c r="F768" s="11" t="s">
        <v>18315</v>
      </c>
      <c r="G768" s="8" t="str">
        <f t="shared" si="33"/>
        <v>insert into Venta values (768,1,31,4764,1143140668,to_date('2018-04-14' , 'yyyy-mm-dd'));</v>
      </c>
    </row>
    <row r="769" spans="1:7" x14ac:dyDescent="0.25">
      <c r="A769" s="8">
        <f t="shared" si="34"/>
        <v>769</v>
      </c>
      <c r="B769" s="8">
        <v>1</v>
      </c>
      <c r="C769" s="8">
        <v>32</v>
      </c>
      <c r="D769" s="8">
        <f t="shared" si="35"/>
        <v>4763</v>
      </c>
      <c r="E769" s="8">
        <v>1121923730</v>
      </c>
      <c r="F769" s="11" t="s">
        <v>18315</v>
      </c>
      <c r="G769" s="8" t="str">
        <f t="shared" si="33"/>
        <v>insert into Venta values (769,1,32,4763,1121923730,to_date('2018-04-14' , 'yyyy-mm-dd'));</v>
      </c>
    </row>
    <row r="770" spans="1:7" x14ac:dyDescent="0.25">
      <c r="A770" s="8">
        <f t="shared" si="34"/>
        <v>770</v>
      </c>
      <c r="B770" s="8">
        <v>1</v>
      </c>
      <c r="C770" s="8">
        <v>33</v>
      </c>
      <c r="D770" s="8">
        <f t="shared" si="35"/>
        <v>4762</v>
      </c>
      <c r="E770" s="8">
        <v>37948019</v>
      </c>
      <c r="F770" s="11" t="s">
        <v>18315</v>
      </c>
      <c r="G770" s="8" t="str">
        <f t="shared" ref="G770:G833" si="36">"insert into Venta values ("&amp;A770&amp;","&amp;B770&amp;","&amp;C770&amp;","&amp;D770&amp;","&amp;E770&amp;",to_date("&amp;"'"&amp;F770&amp;"' , 'yyyy-mm-dd'"&amp;"));"</f>
        <v>insert into Venta values (770,1,33,4762,37948019,to_date('2018-04-14' , 'yyyy-mm-dd'));</v>
      </c>
    </row>
    <row r="771" spans="1:7" x14ac:dyDescent="0.25">
      <c r="A771" s="8">
        <f t="shared" ref="A771:A834" si="37">+A770+1</f>
        <v>771</v>
      </c>
      <c r="B771" s="8">
        <v>1</v>
      </c>
      <c r="C771" s="8">
        <v>1</v>
      </c>
      <c r="D771" s="8">
        <f t="shared" ref="D771:D834" si="38">+D770-1</f>
        <v>4761</v>
      </c>
      <c r="E771" s="8">
        <v>37651807</v>
      </c>
      <c r="F771" s="11" t="s">
        <v>18315</v>
      </c>
      <c r="G771" s="8" t="str">
        <f t="shared" si="36"/>
        <v>insert into Venta values (771,1,1,4761,37651807,to_date('2018-04-14' , 'yyyy-mm-dd'));</v>
      </c>
    </row>
    <row r="772" spans="1:7" x14ac:dyDescent="0.25">
      <c r="A772" s="8">
        <f t="shared" si="37"/>
        <v>772</v>
      </c>
      <c r="B772" s="8">
        <v>1</v>
      </c>
      <c r="C772" s="8">
        <v>2</v>
      </c>
      <c r="D772" s="8">
        <f t="shared" si="38"/>
        <v>4760</v>
      </c>
      <c r="E772" s="8">
        <v>52507395</v>
      </c>
      <c r="F772" s="11" t="s">
        <v>18315</v>
      </c>
      <c r="G772" s="8" t="str">
        <f t="shared" si="36"/>
        <v>insert into Venta values (772,1,2,4760,52507395,to_date('2018-04-14' , 'yyyy-mm-dd'));</v>
      </c>
    </row>
    <row r="773" spans="1:7" x14ac:dyDescent="0.25">
      <c r="A773" s="8">
        <f t="shared" si="37"/>
        <v>773</v>
      </c>
      <c r="B773" s="8">
        <v>1</v>
      </c>
      <c r="C773" s="8">
        <v>3</v>
      </c>
      <c r="D773" s="8">
        <f t="shared" si="38"/>
        <v>4759</v>
      </c>
      <c r="E773" s="8">
        <v>1098768123</v>
      </c>
      <c r="F773" s="11" t="s">
        <v>18315</v>
      </c>
      <c r="G773" s="8" t="str">
        <f t="shared" si="36"/>
        <v>insert into Venta values (773,1,3,4759,1098768123,to_date('2018-04-14' , 'yyyy-mm-dd'));</v>
      </c>
    </row>
    <row r="774" spans="1:7" x14ac:dyDescent="0.25">
      <c r="A774" s="8">
        <f t="shared" si="37"/>
        <v>774</v>
      </c>
      <c r="B774" s="8">
        <v>1</v>
      </c>
      <c r="C774" s="8">
        <v>4</v>
      </c>
      <c r="D774" s="8">
        <f t="shared" si="38"/>
        <v>4758</v>
      </c>
      <c r="E774" s="8">
        <v>91517588</v>
      </c>
      <c r="F774" s="11" t="s">
        <v>18316</v>
      </c>
      <c r="G774" s="8" t="str">
        <f t="shared" si="36"/>
        <v>insert into Venta values (774,1,4,4758,91517588,to_date('2018-04-15' , 'yyyy-mm-dd'));</v>
      </c>
    </row>
    <row r="775" spans="1:7" x14ac:dyDescent="0.25">
      <c r="A775" s="8">
        <f t="shared" si="37"/>
        <v>775</v>
      </c>
      <c r="B775" s="8">
        <v>1</v>
      </c>
      <c r="C775" s="8">
        <v>5</v>
      </c>
      <c r="D775" s="8">
        <f t="shared" si="38"/>
        <v>4757</v>
      </c>
      <c r="E775" s="8">
        <v>1102371869</v>
      </c>
      <c r="F775" s="11" t="s">
        <v>18316</v>
      </c>
      <c r="G775" s="8" t="str">
        <f t="shared" si="36"/>
        <v>insert into Venta values (775,1,5,4757,1102371869,to_date('2018-04-15' , 'yyyy-mm-dd'));</v>
      </c>
    </row>
    <row r="776" spans="1:7" x14ac:dyDescent="0.25">
      <c r="A776" s="8">
        <f t="shared" si="37"/>
        <v>776</v>
      </c>
      <c r="B776" s="8">
        <v>1</v>
      </c>
      <c r="C776" s="8">
        <v>6</v>
      </c>
      <c r="D776" s="8">
        <f t="shared" si="38"/>
        <v>4756</v>
      </c>
      <c r="E776" s="8">
        <v>1040035462</v>
      </c>
      <c r="F776" s="11" t="s">
        <v>18316</v>
      </c>
      <c r="G776" s="8" t="str">
        <f t="shared" si="36"/>
        <v>insert into Venta values (776,1,6,4756,1040035462,to_date('2018-04-15' , 'yyyy-mm-dd'));</v>
      </c>
    </row>
    <row r="777" spans="1:7" x14ac:dyDescent="0.25">
      <c r="A777" s="8">
        <f t="shared" si="37"/>
        <v>777</v>
      </c>
      <c r="B777" s="8">
        <v>1</v>
      </c>
      <c r="C777" s="8">
        <v>7</v>
      </c>
      <c r="D777" s="8">
        <f t="shared" si="38"/>
        <v>4755</v>
      </c>
      <c r="E777" s="8">
        <v>1093226140</v>
      </c>
      <c r="F777" s="11" t="s">
        <v>18316</v>
      </c>
      <c r="G777" s="8" t="str">
        <f t="shared" si="36"/>
        <v>insert into Venta values (777,1,7,4755,1093226140,to_date('2018-04-15' , 'yyyy-mm-dd'));</v>
      </c>
    </row>
    <row r="778" spans="1:7" x14ac:dyDescent="0.25">
      <c r="A778" s="8">
        <f t="shared" si="37"/>
        <v>778</v>
      </c>
      <c r="B778" s="8">
        <v>1</v>
      </c>
      <c r="C778" s="8">
        <v>8</v>
      </c>
      <c r="D778" s="8">
        <f t="shared" si="38"/>
        <v>4754</v>
      </c>
      <c r="E778" s="8">
        <v>1038415509</v>
      </c>
      <c r="F778" s="11" t="s">
        <v>18316</v>
      </c>
      <c r="G778" s="8" t="str">
        <f t="shared" si="36"/>
        <v>insert into Venta values (778,1,8,4754,1038415509,to_date('2018-04-15' , 'yyyy-mm-dd'));</v>
      </c>
    </row>
    <row r="779" spans="1:7" x14ac:dyDescent="0.25">
      <c r="A779" s="8">
        <f t="shared" si="37"/>
        <v>779</v>
      </c>
      <c r="B779" s="8">
        <v>1</v>
      </c>
      <c r="C779" s="8">
        <v>9</v>
      </c>
      <c r="D779" s="8">
        <f t="shared" si="38"/>
        <v>4753</v>
      </c>
      <c r="E779" s="8">
        <v>46680484</v>
      </c>
      <c r="F779" s="11" t="s">
        <v>18316</v>
      </c>
      <c r="G779" s="8" t="str">
        <f t="shared" si="36"/>
        <v>insert into Venta values (779,1,9,4753,46680484,to_date('2018-04-15' , 'yyyy-mm-dd'));</v>
      </c>
    </row>
    <row r="780" spans="1:7" x14ac:dyDescent="0.25">
      <c r="A780" s="8">
        <f t="shared" si="37"/>
        <v>780</v>
      </c>
      <c r="B780" s="8">
        <v>1</v>
      </c>
      <c r="C780" s="8">
        <v>10</v>
      </c>
      <c r="D780" s="8">
        <f t="shared" si="38"/>
        <v>4752</v>
      </c>
      <c r="E780" s="8">
        <v>1082941253</v>
      </c>
      <c r="F780" s="11" t="s">
        <v>18316</v>
      </c>
      <c r="G780" s="8" t="str">
        <f t="shared" si="36"/>
        <v>insert into Venta values (780,1,10,4752,1082941253,to_date('2018-04-15' , 'yyyy-mm-dd'));</v>
      </c>
    </row>
    <row r="781" spans="1:7" x14ac:dyDescent="0.25">
      <c r="A781" s="8">
        <f t="shared" si="37"/>
        <v>781</v>
      </c>
      <c r="B781" s="8">
        <v>1</v>
      </c>
      <c r="C781" s="8">
        <v>11</v>
      </c>
      <c r="D781" s="8">
        <f t="shared" si="38"/>
        <v>4751</v>
      </c>
      <c r="E781" s="8">
        <v>1040737057</v>
      </c>
      <c r="F781" s="11" t="s">
        <v>18316</v>
      </c>
      <c r="G781" s="8" t="str">
        <f t="shared" si="36"/>
        <v>insert into Venta values (781,1,11,4751,1040737057,to_date('2018-04-15' , 'yyyy-mm-dd'));</v>
      </c>
    </row>
    <row r="782" spans="1:7" x14ac:dyDescent="0.25">
      <c r="A782" s="8">
        <f t="shared" si="37"/>
        <v>782</v>
      </c>
      <c r="B782" s="8">
        <v>1</v>
      </c>
      <c r="C782" s="8">
        <v>12</v>
      </c>
      <c r="D782" s="8">
        <f t="shared" si="38"/>
        <v>4750</v>
      </c>
      <c r="E782" s="8">
        <v>1037653625</v>
      </c>
      <c r="F782" s="11" t="s">
        <v>18316</v>
      </c>
      <c r="G782" s="8" t="str">
        <f t="shared" si="36"/>
        <v>insert into Venta values (782,1,12,4750,1037653625,to_date('2018-04-15' , 'yyyy-mm-dd'));</v>
      </c>
    </row>
    <row r="783" spans="1:7" x14ac:dyDescent="0.25">
      <c r="A783" s="8">
        <f t="shared" si="37"/>
        <v>783</v>
      </c>
      <c r="B783" s="8">
        <v>1</v>
      </c>
      <c r="C783" s="8">
        <v>13</v>
      </c>
      <c r="D783" s="8">
        <f t="shared" si="38"/>
        <v>4749</v>
      </c>
      <c r="E783" s="8">
        <v>1020453979</v>
      </c>
      <c r="F783" s="11" t="s">
        <v>18316</v>
      </c>
      <c r="G783" s="8" t="str">
        <f t="shared" si="36"/>
        <v>insert into Venta values (783,1,13,4749,1020453979,to_date('2018-04-15' , 'yyyy-mm-dd'));</v>
      </c>
    </row>
    <row r="784" spans="1:7" x14ac:dyDescent="0.25">
      <c r="A784" s="8">
        <f t="shared" si="37"/>
        <v>784</v>
      </c>
      <c r="B784" s="8">
        <v>1</v>
      </c>
      <c r="C784" s="8">
        <v>14</v>
      </c>
      <c r="D784" s="8">
        <f t="shared" si="38"/>
        <v>4748</v>
      </c>
      <c r="E784" s="8">
        <v>1098771612</v>
      </c>
      <c r="F784" s="11" t="s">
        <v>18316</v>
      </c>
      <c r="G784" s="8" t="str">
        <f t="shared" si="36"/>
        <v>insert into Venta values (784,1,14,4748,1098771612,to_date('2018-04-15' , 'yyyy-mm-dd'));</v>
      </c>
    </row>
    <row r="785" spans="1:7" x14ac:dyDescent="0.25">
      <c r="A785" s="8">
        <f t="shared" si="37"/>
        <v>785</v>
      </c>
      <c r="B785" s="8">
        <v>1</v>
      </c>
      <c r="C785" s="8">
        <v>15</v>
      </c>
      <c r="D785" s="8">
        <f t="shared" si="38"/>
        <v>4747</v>
      </c>
      <c r="E785" s="8">
        <v>39456031</v>
      </c>
      <c r="F785" s="11" t="s">
        <v>18316</v>
      </c>
      <c r="G785" s="8" t="str">
        <f t="shared" si="36"/>
        <v>insert into Venta values (785,1,15,4747,39456031,to_date('2018-04-15' , 'yyyy-mm-dd'));</v>
      </c>
    </row>
    <row r="786" spans="1:7" x14ac:dyDescent="0.25">
      <c r="A786" s="8">
        <f t="shared" si="37"/>
        <v>786</v>
      </c>
      <c r="B786" s="8">
        <v>1</v>
      </c>
      <c r="C786" s="8">
        <v>16</v>
      </c>
      <c r="D786" s="8">
        <f t="shared" si="38"/>
        <v>4746</v>
      </c>
      <c r="E786" s="8">
        <v>1090466091</v>
      </c>
      <c r="F786" s="11" t="s">
        <v>18316</v>
      </c>
      <c r="G786" s="8" t="str">
        <f t="shared" si="36"/>
        <v>insert into Venta values (786,1,16,4746,1090466091,to_date('2018-04-15' , 'yyyy-mm-dd'));</v>
      </c>
    </row>
    <row r="787" spans="1:7" x14ac:dyDescent="0.25">
      <c r="A787" s="8">
        <f t="shared" si="37"/>
        <v>787</v>
      </c>
      <c r="B787" s="8">
        <v>1</v>
      </c>
      <c r="C787" s="8">
        <v>17</v>
      </c>
      <c r="D787" s="8">
        <f t="shared" si="38"/>
        <v>4745</v>
      </c>
      <c r="E787" s="8">
        <v>92261702</v>
      </c>
      <c r="F787" s="11" t="s">
        <v>18316</v>
      </c>
      <c r="G787" s="8" t="str">
        <f t="shared" si="36"/>
        <v>insert into Venta values (787,1,17,4745,92261702,to_date('2018-04-15' , 'yyyy-mm-dd'));</v>
      </c>
    </row>
    <row r="788" spans="1:7" x14ac:dyDescent="0.25">
      <c r="A788" s="8">
        <f t="shared" si="37"/>
        <v>788</v>
      </c>
      <c r="B788" s="8">
        <v>1</v>
      </c>
      <c r="C788" s="8">
        <v>18</v>
      </c>
      <c r="D788" s="8">
        <f t="shared" si="38"/>
        <v>4744</v>
      </c>
      <c r="E788" s="8">
        <v>15922730</v>
      </c>
      <c r="F788" s="11" t="s">
        <v>18316</v>
      </c>
      <c r="G788" s="8" t="str">
        <f t="shared" si="36"/>
        <v>insert into Venta values (788,1,18,4744,15922730,to_date('2018-04-15' , 'yyyy-mm-dd'));</v>
      </c>
    </row>
    <row r="789" spans="1:7" x14ac:dyDescent="0.25">
      <c r="A789" s="8">
        <f t="shared" si="37"/>
        <v>789</v>
      </c>
      <c r="B789" s="8">
        <v>1</v>
      </c>
      <c r="C789" s="8">
        <v>19</v>
      </c>
      <c r="D789" s="8">
        <f t="shared" si="38"/>
        <v>4743</v>
      </c>
      <c r="E789" s="8">
        <v>1110569278</v>
      </c>
      <c r="F789" s="11" t="s">
        <v>18316</v>
      </c>
      <c r="G789" s="8" t="str">
        <f t="shared" si="36"/>
        <v>insert into Venta values (789,1,19,4743,1110569278,to_date('2018-04-15' , 'yyyy-mm-dd'));</v>
      </c>
    </row>
    <row r="790" spans="1:7" x14ac:dyDescent="0.25">
      <c r="A790" s="8">
        <f t="shared" si="37"/>
        <v>790</v>
      </c>
      <c r="B790" s="8">
        <v>1</v>
      </c>
      <c r="C790" s="8">
        <v>20</v>
      </c>
      <c r="D790" s="8">
        <f t="shared" si="38"/>
        <v>4742</v>
      </c>
      <c r="E790" s="8">
        <v>1026287234</v>
      </c>
      <c r="F790" s="11" t="s">
        <v>18316</v>
      </c>
      <c r="G790" s="8" t="str">
        <f t="shared" si="36"/>
        <v>insert into Venta values (790,1,20,4742,1026287234,to_date('2018-04-15' , 'yyyy-mm-dd'));</v>
      </c>
    </row>
    <row r="791" spans="1:7" x14ac:dyDescent="0.25">
      <c r="A791" s="8">
        <f t="shared" si="37"/>
        <v>791</v>
      </c>
      <c r="B791" s="8">
        <v>1</v>
      </c>
      <c r="C791" s="8">
        <v>21</v>
      </c>
      <c r="D791" s="8">
        <f t="shared" si="38"/>
        <v>4741</v>
      </c>
      <c r="E791" s="8">
        <v>1042445621</v>
      </c>
      <c r="F791" s="11" t="s">
        <v>18316</v>
      </c>
      <c r="G791" s="8" t="str">
        <f t="shared" si="36"/>
        <v>insert into Venta values (791,1,21,4741,1042445621,to_date('2018-04-15' , 'yyyy-mm-dd'));</v>
      </c>
    </row>
    <row r="792" spans="1:7" x14ac:dyDescent="0.25">
      <c r="A792" s="8">
        <f t="shared" si="37"/>
        <v>792</v>
      </c>
      <c r="B792" s="8">
        <v>1</v>
      </c>
      <c r="C792" s="8">
        <v>22</v>
      </c>
      <c r="D792" s="8">
        <f t="shared" si="38"/>
        <v>4740</v>
      </c>
      <c r="E792" s="8">
        <v>1083897210</v>
      </c>
      <c r="F792" s="11" t="s">
        <v>18316</v>
      </c>
      <c r="G792" s="8" t="str">
        <f t="shared" si="36"/>
        <v>insert into Venta values (792,1,22,4740,1083897210,to_date('2018-04-15' , 'yyyy-mm-dd'));</v>
      </c>
    </row>
    <row r="793" spans="1:7" x14ac:dyDescent="0.25">
      <c r="A793" s="8">
        <f t="shared" si="37"/>
        <v>793</v>
      </c>
      <c r="B793" s="8">
        <v>1</v>
      </c>
      <c r="C793" s="8">
        <v>23</v>
      </c>
      <c r="D793" s="8">
        <f t="shared" si="38"/>
        <v>4739</v>
      </c>
      <c r="E793" s="8">
        <v>1036940980</v>
      </c>
      <c r="F793" s="11" t="s">
        <v>18316</v>
      </c>
      <c r="G793" s="8" t="str">
        <f t="shared" si="36"/>
        <v>insert into Venta values (793,1,23,4739,1036940980,to_date('2018-04-15' , 'yyyy-mm-dd'));</v>
      </c>
    </row>
    <row r="794" spans="1:7" x14ac:dyDescent="0.25">
      <c r="A794" s="8">
        <f t="shared" si="37"/>
        <v>794</v>
      </c>
      <c r="B794" s="8">
        <v>1</v>
      </c>
      <c r="C794" s="8">
        <v>24</v>
      </c>
      <c r="D794" s="8">
        <f t="shared" si="38"/>
        <v>4738</v>
      </c>
      <c r="E794" s="8">
        <v>1056929097</v>
      </c>
      <c r="F794" s="11" t="s">
        <v>18316</v>
      </c>
      <c r="G794" s="8" t="str">
        <f t="shared" si="36"/>
        <v>insert into Venta values (794,1,24,4738,1056929097,to_date('2018-04-15' , 'yyyy-mm-dd'));</v>
      </c>
    </row>
    <row r="795" spans="1:7" x14ac:dyDescent="0.25">
      <c r="A795" s="8">
        <f t="shared" si="37"/>
        <v>795</v>
      </c>
      <c r="B795" s="8">
        <v>1</v>
      </c>
      <c r="C795" s="8">
        <v>25</v>
      </c>
      <c r="D795" s="8">
        <f t="shared" si="38"/>
        <v>4737</v>
      </c>
      <c r="E795" s="8">
        <v>1090462094</v>
      </c>
      <c r="F795" s="11" t="s">
        <v>18316</v>
      </c>
      <c r="G795" s="8" t="str">
        <f t="shared" si="36"/>
        <v>insert into Venta values (795,1,25,4737,1090462094,to_date('2018-04-15' , 'yyyy-mm-dd'));</v>
      </c>
    </row>
    <row r="796" spans="1:7" x14ac:dyDescent="0.25">
      <c r="A796" s="8">
        <f t="shared" si="37"/>
        <v>796</v>
      </c>
      <c r="B796" s="8">
        <v>1</v>
      </c>
      <c r="C796" s="8">
        <v>26</v>
      </c>
      <c r="D796" s="8">
        <f t="shared" si="38"/>
        <v>4736</v>
      </c>
      <c r="E796" s="8">
        <v>1071351864</v>
      </c>
      <c r="F796" s="11" t="s">
        <v>18316</v>
      </c>
      <c r="G796" s="8" t="str">
        <f t="shared" si="36"/>
        <v>insert into Venta values (796,1,26,4736,1071351864,to_date('2018-04-15' , 'yyyy-mm-dd'));</v>
      </c>
    </row>
    <row r="797" spans="1:7" x14ac:dyDescent="0.25">
      <c r="A797" s="8">
        <f t="shared" si="37"/>
        <v>797</v>
      </c>
      <c r="B797" s="8">
        <v>1</v>
      </c>
      <c r="C797" s="8">
        <v>27</v>
      </c>
      <c r="D797" s="8">
        <f t="shared" si="38"/>
        <v>4735</v>
      </c>
      <c r="E797" s="8">
        <v>8487841</v>
      </c>
      <c r="F797" s="11" t="s">
        <v>18316</v>
      </c>
      <c r="G797" s="8" t="str">
        <f t="shared" si="36"/>
        <v>insert into Venta values (797,1,27,4735,8487841,to_date('2018-04-15' , 'yyyy-mm-dd'));</v>
      </c>
    </row>
    <row r="798" spans="1:7" x14ac:dyDescent="0.25">
      <c r="A798" s="8">
        <f t="shared" si="37"/>
        <v>798</v>
      </c>
      <c r="B798" s="8">
        <v>1</v>
      </c>
      <c r="C798" s="8">
        <v>28</v>
      </c>
      <c r="D798" s="8">
        <f t="shared" si="38"/>
        <v>4734</v>
      </c>
      <c r="E798" s="8">
        <v>15265822</v>
      </c>
      <c r="F798" s="11" t="s">
        <v>18316</v>
      </c>
      <c r="G798" s="8" t="str">
        <f t="shared" si="36"/>
        <v>insert into Venta values (798,1,28,4734,15265822,to_date('2018-04-15' , 'yyyy-mm-dd'));</v>
      </c>
    </row>
    <row r="799" spans="1:7" x14ac:dyDescent="0.25">
      <c r="A799" s="8">
        <f t="shared" si="37"/>
        <v>799</v>
      </c>
      <c r="B799" s="8">
        <v>1</v>
      </c>
      <c r="C799" s="8">
        <v>29</v>
      </c>
      <c r="D799" s="8">
        <f t="shared" si="38"/>
        <v>4733</v>
      </c>
      <c r="E799" s="8">
        <v>9147958</v>
      </c>
      <c r="F799" s="11" t="s">
        <v>18316</v>
      </c>
      <c r="G799" s="8" t="str">
        <f t="shared" si="36"/>
        <v>insert into Venta values (799,1,29,4733,9147958,to_date('2018-04-15' , 'yyyy-mm-dd'));</v>
      </c>
    </row>
    <row r="800" spans="1:7" x14ac:dyDescent="0.25">
      <c r="A800" s="8">
        <f t="shared" si="37"/>
        <v>800</v>
      </c>
      <c r="B800" s="8">
        <v>1</v>
      </c>
      <c r="C800" s="8">
        <v>30</v>
      </c>
      <c r="D800" s="8">
        <f t="shared" si="38"/>
        <v>4732</v>
      </c>
      <c r="E800" s="8">
        <v>1071329742</v>
      </c>
      <c r="F800" s="11" t="s">
        <v>18316</v>
      </c>
      <c r="G800" s="8" t="str">
        <f t="shared" si="36"/>
        <v>insert into Venta values (800,1,30,4732,1071329742,to_date('2018-04-15' , 'yyyy-mm-dd'));</v>
      </c>
    </row>
    <row r="801" spans="1:7" x14ac:dyDescent="0.25">
      <c r="A801" s="8">
        <f t="shared" si="37"/>
        <v>801</v>
      </c>
      <c r="B801" s="8">
        <v>1</v>
      </c>
      <c r="C801" s="8">
        <v>31</v>
      </c>
      <c r="D801" s="8">
        <f t="shared" si="38"/>
        <v>4731</v>
      </c>
      <c r="E801" s="8">
        <v>1020823848</v>
      </c>
      <c r="F801" s="11" t="s">
        <v>18316</v>
      </c>
      <c r="G801" s="8" t="str">
        <f t="shared" si="36"/>
        <v>insert into Venta values (801,1,31,4731,1020823848,to_date('2018-04-15' , 'yyyy-mm-dd'));</v>
      </c>
    </row>
    <row r="802" spans="1:7" x14ac:dyDescent="0.25">
      <c r="A802" s="8">
        <f t="shared" si="37"/>
        <v>802</v>
      </c>
      <c r="B802" s="8">
        <v>1</v>
      </c>
      <c r="C802" s="8">
        <v>32</v>
      </c>
      <c r="D802" s="8">
        <f t="shared" si="38"/>
        <v>4730</v>
      </c>
      <c r="E802" s="8">
        <v>1075257599</v>
      </c>
      <c r="F802" s="11" t="s">
        <v>18316</v>
      </c>
      <c r="G802" s="8" t="str">
        <f t="shared" si="36"/>
        <v>insert into Venta values (802,1,32,4730,1075257599,to_date('2018-04-15' , 'yyyy-mm-dd'));</v>
      </c>
    </row>
    <row r="803" spans="1:7" x14ac:dyDescent="0.25">
      <c r="A803" s="8">
        <f t="shared" si="37"/>
        <v>803</v>
      </c>
      <c r="B803" s="8">
        <v>1</v>
      </c>
      <c r="C803" s="8">
        <v>33</v>
      </c>
      <c r="D803" s="8">
        <f t="shared" si="38"/>
        <v>4729</v>
      </c>
      <c r="E803" s="8">
        <v>1098783903</v>
      </c>
      <c r="F803" s="11" t="s">
        <v>18316</v>
      </c>
      <c r="G803" s="8" t="str">
        <f t="shared" si="36"/>
        <v>insert into Venta values (803,1,33,4729,1098783903,to_date('2018-04-15' , 'yyyy-mm-dd'));</v>
      </c>
    </row>
    <row r="804" spans="1:7" x14ac:dyDescent="0.25">
      <c r="A804" s="8">
        <f t="shared" si="37"/>
        <v>804</v>
      </c>
      <c r="B804" s="8">
        <v>1</v>
      </c>
      <c r="C804" s="8">
        <v>1</v>
      </c>
      <c r="D804" s="8">
        <f t="shared" si="38"/>
        <v>4728</v>
      </c>
      <c r="E804" s="8">
        <v>1126807309</v>
      </c>
      <c r="F804" s="11" t="s">
        <v>18316</v>
      </c>
      <c r="G804" s="8" t="str">
        <f t="shared" si="36"/>
        <v>insert into Venta values (804,1,1,4728,1126807309,to_date('2018-04-15' , 'yyyy-mm-dd'));</v>
      </c>
    </row>
    <row r="805" spans="1:7" x14ac:dyDescent="0.25">
      <c r="A805" s="8">
        <f t="shared" si="37"/>
        <v>805</v>
      </c>
      <c r="B805" s="8">
        <v>1</v>
      </c>
      <c r="C805" s="8">
        <v>2</v>
      </c>
      <c r="D805" s="8">
        <f t="shared" si="38"/>
        <v>4727</v>
      </c>
      <c r="E805" s="8">
        <v>1022994473</v>
      </c>
      <c r="F805" s="11" t="s">
        <v>18316</v>
      </c>
      <c r="G805" s="8" t="str">
        <f t="shared" si="36"/>
        <v>insert into Venta values (805,1,2,4727,1022994473,to_date('2018-04-15' , 'yyyy-mm-dd'));</v>
      </c>
    </row>
    <row r="806" spans="1:7" x14ac:dyDescent="0.25">
      <c r="A806" s="8">
        <f t="shared" si="37"/>
        <v>806</v>
      </c>
      <c r="B806" s="8">
        <v>1</v>
      </c>
      <c r="C806" s="8">
        <v>3</v>
      </c>
      <c r="D806" s="8">
        <f t="shared" si="38"/>
        <v>4726</v>
      </c>
      <c r="E806" s="8">
        <v>1098774925</v>
      </c>
      <c r="F806" s="11" t="s">
        <v>18316</v>
      </c>
      <c r="G806" s="8" t="str">
        <f t="shared" si="36"/>
        <v>insert into Venta values (806,1,3,4726,1098774925,to_date('2018-04-15' , 'yyyy-mm-dd'));</v>
      </c>
    </row>
    <row r="807" spans="1:7" x14ac:dyDescent="0.25">
      <c r="A807" s="8">
        <f t="shared" si="37"/>
        <v>807</v>
      </c>
      <c r="B807" s="8">
        <v>1</v>
      </c>
      <c r="C807" s="8">
        <v>4</v>
      </c>
      <c r="D807" s="8">
        <f t="shared" si="38"/>
        <v>4725</v>
      </c>
      <c r="E807" s="8">
        <v>1121916198</v>
      </c>
      <c r="F807" s="11" t="s">
        <v>18316</v>
      </c>
      <c r="G807" s="8" t="str">
        <f t="shared" si="36"/>
        <v>insert into Venta values (807,1,4,4725,1121916198,to_date('2018-04-15' , 'yyyy-mm-dd'));</v>
      </c>
    </row>
    <row r="808" spans="1:7" x14ac:dyDescent="0.25">
      <c r="A808" s="8">
        <f t="shared" si="37"/>
        <v>808</v>
      </c>
      <c r="B808" s="8">
        <v>1</v>
      </c>
      <c r="C808" s="8">
        <v>5</v>
      </c>
      <c r="D808" s="8">
        <f t="shared" si="38"/>
        <v>4724</v>
      </c>
      <c r="E808" s="8">
        <v>1081929175</v>
      </c>
      <c r="F808" s="11" t="s">
        <v>18316</v>
      </c>
      <c r="G808" s="8" t="str">
        <f t="shared" si="36"/>
        <v>insert into Venta values (808,1,5,4724,1081929175,to_date('2018-04-15' , 'yyyy-mm-dd'));</v>
      </c>
    </row>
    <row r="809" spans="1:7" x14ac:dyDescent="0.25">
      <c r="A809" s="8">
        <f t="shared" si="37"/>
        <v>809</v>
      </c>
      <c r="B809" s="8">
        <v>1</v>
      </c>
      <c r="C809" s="8">
        <v>6</v>
      </c>
      <c r="D809" s="8">
        <f t="shared" si="38"/>
        <v>4723</v>
      </c>
      <c r="E809" s="8">
        <v>1098766141</v>
      </c>
      <c r="F809" s="11" t="s">
        <v>18316</v>
      </c>
      <c r="G809" s="8" t="str">
        <f t="shared" si="36"/>
        <v>insert into Venta values (809,1,6,4723,1098766141,to_date('2018-04-15' , 'yyyy-mm-dd'));</v>
      </c>
    </row>
    <row r="810" spans="1:7" x14ac:dyDescent="0.25">
      <c r="A810" s="8">
        <f t="shared" si="37"/>
        <v>810</v>
      </c>
      <c r="B810" s="8">
        <v>1</v>
      </c>
      <c r="C810" s="8">
        <v>7</v>
      </c>
      <c r="D810" s="8">
        <f t="shared" si="38"/>
        <v>4722</v>
      </c>
      <c r="E810" s="8">
        <v>1015429105</v>
      </c>
      <c r="F810" s="11" t="s">
        <v>18316</v>
      </c>
      <c r="G810" s="8" t="str">
        <f t="shared" si="36"/>
        <v>insert into Venta values (810,1,7,4722,1015429105,to_date('2018-04-15' , 'yyyy-mm-dd'));</v>
      </c>
    </row>
    <row r="811" spans="1:7" x14ac:dyDescent="0.25">
      <c r="A811" s="8">
        <f t="shared" si="37"/>
        <v>811</v>
      </c>
      <c r="B811" s="8">
        <v>1</v>
      </c>
      <c r="C811" s="8">
        <v>8</v>
      </c>
      <c r="D811" s="8">
        <f t="shared" si="38"/>
        <v>4721</v>
      </c>
      <c r="E811" s="8">
        <v>52068479</v>
      </c>
      <c r="F811" s="11" t="s">
        <v>18316</v>
      </c>
      <c r="G811" s="8" t="str">
        <f t="shared" si="36"/>
        <v>insert into Venta values (811,1,8,4721,52068479,to_date('2018-04-15' , 'yyyy-mm-dd'));</v>
      </c>
    </row>
    <row r="812" spans="1:7" x14ac:dyDescent="0.25">
      <c r="A812" s="8">
        <f t="shared" si="37"/>
        <v>812</v>
      </c>
      <c r="B812" s="8">
        <v>1</v>
      </c>
      <c r="C812" s="8">
        <v>9</v>
      </c>
      <c r="D812" s="8">
        <f t="shared" si="38"/>
        <v>4720</v>
      </c>
      <c r="E812" s="8">
        <v>1080187286</v>
      </c>
      <c r="F812" s="11" t="s">
        <v>18316</v>
      </c>
      <c r="G812" s="8" t="str">
        <f t="shared" si="36"/>
        <v>insert into Venta values (812,1,9,4720,1080187286,to_date('2018-04-15' , 'yyyy-mm-dd'));</v>
      </c>
    </row>
    <row r="813" spans="1:7" x14ac:dyDescent="0.25">
      <c r="A813" s="8">
        <f t="shared" si="37"/>
        <v>813</v>
      </c>
      <c r="B813" s="8">
        <v>1</v>
      </c>
      <c r="C813" s="8">
        <v>10</v>
      </c>
      <c r="D813" s="8">
        <f t="shared" si="38"/>
        <v>4719</v>
      </c>
      <c r="E813" s="8">
        <v>80129162</v>
      </c>
      <c r="F813" s="11" t="s">
        <v>18316</v>
      </c>
      <c r="G813" s="8" t="str">
        <f t="shared" si="36"/>
        <v>insert into Venta values (813,1,10,4719,80129162,to_date('2018-04-15' , 'yyyy-mm-dd'));</v>
      </c>
    </row>
    <row r="814" spans="1:7" x14ac:dyDescent="0.25">
      <c r="A814" s="8">
        <f t="shared" si="37"/>
        <v>814</v>
      </c>
      <c r="B814" s="8">
        <v>1</v>
      </c>
      <c r="C814" s="8">
        <v>11</v>
      </c>
      <c r="D814" s="8">
        <f t="shared" si="38"/>
        <v>4718</v>
      </c>
      <c r="E814" s="8">
        <v>1050955342</v>
      </c>
      <c r="F814" s="11" t="s">
        <v>18316</v>
      </c>
      <c r="G814" s="8" t="str">
        <f t="shared" si="36"/>
        <v>insert into Venta values (814,1,11,4718,1050955342,to_date('2018-04-15' , 'yyyy-mm-dd'));</v>
      </c>
    </row>
    <row r="815" spans="1:7" x14ac:dyDescent="0.25">
      <c r="A815" s="8">
        <f t="shared" si="37"/>
        <v>815</v>
      </c>
      <c r="B815" s="8">
        <v>1</v>
      </c>
      <c r="C815" s="8">
        <v>12</v>
      </c>
      <c r="D815" s="8">
        <f t="shared" si="38"/>
        <v>4717</v>
      </c>
      <c r="E815" s="8">
        <v>80248103</v>
      </c>
      <c r="F815" s="11" t="s">
        <v>18316</v>
      </c>
      <c r="G815" s="8" t="str">
        <f t="shared" si="36"/>
        <v>insert into Venta values (815,1,12,4717,80248103,to_date('2018-04-15' , 'yyyy-mm-dd'));</v>
      </c>
    </row>
    <row r="816" spans="1:7" x14ac:dyDescent="0.25">
      <c r="A816" s="8">
        <f t="shared" si="37"/>
        <v>816</v>
      </c>
      <c r="B816" s="8">
        <v>1</v>
      </c>
      <c r="C816" s="8">
        <v>13</v>
      </c>
      <c r="D816" s="8">
        <f t="shared" si="38"/>
        <v>4716</v>
      </c>
      <c r="E816" s="8">
        <v>1143984676</v>
      </c>
      <c r="F816" s="11" t="s">
        <v>18316</v>
      </c>
      <c r="G816" s="8" t="str">
        <f t="shared" si="36"/>
        <v>insert into Venta values (816,1,13,4716,1143984676,to_date('2018-04-15' , 'yyyy-mm-dd'));</v>
      </c>
    </row>
    <row r="817" spans="1:7" x14ac:dyDescent="0.25">
      <c r="A817" s="8">
        <f t="shared" si="37"/>
        <v>817</v>
      </c>
      <c r="B817" s="8">
        <v>1</v>
      </c>
      <c r="C817" s="8">
        <v>14</v>
      </c>
      <c r="D817" s="8">
        <f t="shared" si="38"/>
        <v>4715</v>
      </c>
      <c r="E817" s="8">
        <v>1121930804</v>
      </c>
      <c r="F817" s="11" t="s">
        <v>18316</v>
      </c>
      <c r="G817" s="8" t="str">
        <f t="shared" si="36"/>
        <v>insert into Venta values (817,1,14,4715,1121930804,to_date('2018-04-15' , 'yyyy-mm-dd'));</v>
      </c>
    </row>
    <row r="818" spans="1:7" x14ac:dyDescent="0.25">
      <c r="A818" s="8">
        <f t="shared" si="37"/>
        <v>818</v>
      </c>
      <c r="B818" s="8">
        <v>1</v>
      </c>
      <c r="C818" s="8">
        <v>15</v>
      </c>
      <c r="D818" s="8">
        <f t="shared" si="38"/>
        <v>4714</v>
      </c>
      <c r="E818" s="8">
        <v>1019096761</v>
      </c>
      <c r="F818" s="11" t="s">
        <v>18316</v>
      </c>
      <c r="G818" s="8" t="str">
        <f t="shared" si="36"/>
        <v>insert into Venta values (818,1,15,4714,1019096761,to_date('2018-04-15' , 'yyyy-mm-dd'));</v>
      </c>
    </row>
    <row r="819" spans="1:7" x14ac:dyDescent="0.25">
      <c r="A819" s="8">
        <f t="shared" si="37"/>
        <v>819</v>
      </c>
      <c r="B819" s="8">
        <v>1</v>
      </c>
      <c r="C819" s="8">
        <v>16</v>
      </c>
      <c r="D819" s="8">
        <f t="shared" si="38"/>
        <v>4713</v>
      </c>
      <c r="E819" s="8">
        <v>1028187456</v>
      </c>
      <c r="F819" s="11" t="s">
        <v>18316</v>
      </c>
      <c r="G819" s="8" t="str">
        <f t="shared" si="36"/>
        <v>insert into Venta values (819,1,16,4713,1028187456,to_date('2018-04-15' , 'yyyy-mm-dd'));</v>
      </c>
    </row>
    <row r="820" spans="1:7" x14ac:dyDescent="0.25">
      <c r="A820" s="8">
        <f t="shared" si="37"/>
        <v>820</v>
      </c>
      <c r="B820" s="8">
        <v>1</v>
      </c>
      <c r="C820" s="8">
        <v>17</v>
      </c>
      <c r="D820" s="8">
        <f t="shared" si="38"/>
        <v>4712</v>
      </c>
      <c r="E820" s="8">
        <v>1024565240</v>
      </c>
      <c r="F820" s="11" t="s">
        <v>18316</v>
      </c>
      <c r="G820" s="8" t="str">
        <f t="shared" si="36"/>
        <v>insert into Venta values (820,1,17,4712,1024565240,to_date('2018-04-15' , 'yyyy-mm-dd'));</v>
      </c>
    </row>
    <row r="821" spans="1:7" x14ac:dyDescent="0.25">
      <c r="A821" s="8">
        <f t="shared" si="37"/>
        <v>821</v>
      </c>
      <c r="B821" s="8">
        <v>1</v>
      </c>
      <c r="C821" s="8">
        <v>18</v>
      </c>
      <c r="D821" s="8">
        <f t="shared" si="38"/>
        <v>4711</v>
      </c>
      <c r="E821" s="8">
        <v>72271543</v>
      </c>
      <c r="F821" s="11" t="s">
        <v>18316</v>
      </c>
      <c r="G821" s="8" t="str">
        <f t="shared" si="36"/>
        <v>insert into Venta values (821,1,18,4711,72271543,to_date('2018-04-15' , 'yyyy-mm-dd'));</v>
      </c>
    </row>
    <row r="822" spans="1:7" x14ac:dyDescent="0.25">
      <c r="A822" s="8">
        <f t="shared" si="37"/>
        <v>822</v>
      </c>
      <c r="B822" s="8">
        <v>1</v>
      </c>
      <c r="C822" s="8">
        <v>19</v>
      </c>
      <c r="D822" s="8">
        <f t="shared" si="38"/>
        <v>4710</v>
      </c>
      <c r="E822" s="8">
        <v>75057119</v>
      </c>
      <c r="F822" s="11" t="s">
        <v>18316</v>
      </c>
      <c r="G822" s="8" t="str">
        <f t="shared" si="36"/>
        <v>insert into Venta values (822,1,19,4710,75057119,to_date('2018-04-15' , 'yyyy-mm-dd'));</v>
      </c>
    </row>
    <row r="823" spans="1:7" x14ac:dyDescent="0.25">
      <c r="A823" s="8">
        <f t="shared" si="37"/>
        <v>823</v>
      </c>
      <c r="B823" s="8">
        <v>1</v>
      </c>
      <c r="C823" s="8">
        <v>20</v>
      </c>
      <c r="D823" s="8">
        <f t="shared" si="38"/>
        <v>4709</v>
      </c>
      <c r="E823" s="8">
        <v>1041202990</v>
      </c>
      <c r="F823" s="11" t="s">
        <v>18316</v>
      </c>
      <c r="G823" s="8" t="str">
        <f t="shared" si="36"/>
        <v>insert into Venta values (823,1,20,4709,1041202990,to_date('2018-04-15' , 'yyyy-mm-dd'));</v>
      </c>
    </row>
    <row r="824" spans="1:7" x14ac:dyDescent="0.25">
      <c r="A824" s="8">
        <f t="shared" si="37"/>
        <v>824</v>
      </c>
      <c r="B824" s="8">
        <v>1</v>
      </c>
      <c r="C824" s="8">
        <v>21</v>
      </c>
      <c r="D824" s="8">
        <f t="shared" si="38"/>
        <v>4708</v>
      </c>
      <c r="E824" s="8">
        <v>1079409528</v>
      </c>
      <c r="F824" s="11" t="s">
        <v>18316</v>
      </c>
      <c r="G824" s="8" t="str">
        <f t="shared" si="36"/>
        <v>insert into Venta values (824,1,21,4708,1079409528,to_date('2018-04-15' , 'yyyy-mm-dd'));</v>
      </c>
    </row>
    <row r="825" spans="1:7" x14ac:dyDescent="0.25">
      <c r="A825" s="8">
        <f t="shared" si="37"/>
        <v>825</v>
      </c>
      <c r="B825" s="8">
        <v>1</v>
      </c>
      <c r="C825" s="8">
        <v>22</v>
      </c>
      <c r="D825" s="8">
        <f t="shared" si="38"/>
        <v>4707</v>
      </c>
      <c r="E825" s="8">
        <v>1047392266</v>
      </c>
      <c r="F825" s="11" t="s">
        <v>18316</v>
      </c>
      <c r="G825" s="8" t="str">
        <f t="shared" si="36"/>
        <v>insert into Venta values (825,1,22,4707,1047392266,to_date('2018-04-15' , 'yyyy-mm-dd'));</v>
      </c>
    </row>
    <row r="826" spans="1:7" x14ac:dyDescent="0.25">
      <c r="A826" s="8">
        <f t="shared" si="37"/>
        <v>826</v>
      </c>
      <c r="B826" s="8">
        <v>1</v>
      </c>
      <c r="C826" s="8">
        <v>23</v>
      </c>
      <c r="D826" s="8">
        <f t="shared" si="38"/>
        <v>4706</v>
      </c>
      <c r="E826" s="8">
        <v>1024475462</v>
      </c>
      <c r="F826" s="11" t="s">
        <v>18316</v>
      </c>
      <c r="G826" s="8" t="str">
        <f t="shared" si="36"/>
        <v>insert into Venta values (826,1,23,4706,1024475462,to_date('2018-04-15' , 'yyyy-mm-dd'));</v>
      </c>
    </row>
    <row r="827" spans="1:7" x14ac:dyDescent="0.25">
      <c r="A827" s="8">
        <f t="shared" si="37"/>
        <v>827</v>
      </c>
      <c r="B827" s="8">
        <v>1</v>
      </c>
      <c r="C827" s="8">
        <v>24</v>
      </c>
      <c r="D827" s="8">
        <f t="shared" si="38"/>
        <v>4705</v>
      </c>
      <c r="E827" s="8">
        <v>1073694371</v>
      </c>
      <c r="F827" s="11" t="s">
        <v>18316</v>
      </c>
      <c r="G827" s="8" t="str">
        <f t="shared" si="36"/>
        <v>insert into Venta values (827,1,24,4705,1073694371,to_date('2018-04-15' , 'yyyy-mm-dd'));</v>
      </c>
    </row>
    <row r="828" spans="1:7" x14ac:dyDescent="0.25">
      <c r="A828" s="8">
        <f t="shared" si="37"/>
        <v>828</v>
      </c>
      <c r="B828" s="8">
        <v>1</v>
      </c>
      <c r="C828" s="8">
        <v>25</v>
      </c>
      <c r="D828" s="8">
        <f t="shared" si="38"/>
        <v>4704</v>
      </c>
      <c r="E828" s="8">
        <v>1024576182</v>
      </c>
      <c r="F828" s="11" t="s">
        <v>18316</v>
      </c>
      <c r="G828" s="8" t="str">
        <f t="shared" si="36"/>
        <v>insert into Venta values (828,1,25,4704,1024576182,to_date('2018-04-15' , 'yyyy-mm-dd'));</v>
      </c>
    </row>
    <row r="829" spans="1:7" x14ac:dyDescent="0.25">
      <c r="A829" s="8">
        <f t="shared" si="37"/>
        <v>829</v>
      </c>
      <c r="B829" s="8">
        <v>1</v>
      </c>
      <c r="C829" s="8">
        <v>26</v>
      </c>
      <c r="D829" s="8">
        <f t="shared" si="38"/>
        <v>4703</v>
      </c>
      <c r="E829" s="8">
        <v>1030640167</v>
      </c>
      <c r="F829" s="11" t="s">
        <v>18316</v>
      </c>
      <c r="G829" s="8" t="str">
        <f t="shared" si="36"/>
        <v>insert into Venta values (829,1,26,4703,1030640167,to_date('2018-04-15' , 'yyyy-mm-dd'));</v>
      </c>
    </row>
    <row r="830" spans="1:7" x14ac:dyDescent="0.25">
      <c r="A830" s="8">
        <f t="shared" si="37"/>
        <v>830</v>
      </c>
      <c r="B830" s="8">
        <v>1</v>
      </c>
      <c r="C830" s="8">
        <v>27</v>
      </c>
      <c r="D830" s="8">
        <f t="shared" si="38"/>
        <v>4702</v>
      </c>
      <c r="E830" s="8">
        <v>1098768193</v>
      </c>
      <c r="F830" s="11" t="s">
        <v>18316</v>
      </c>
      <c r="G830" s="8" t="str">
        <f t="shared" si="36"/>
        <v>insert into Venta values (830,1,27,4702,1098768193,to_date('2018-04-15' , 'yyyy-mm-dd'));</v>
      </c>
    </row>
    <row r="831" spans="1:7" x14ac:dyDescent="0.25">
      <c r="A831" s="8">
        <f t="shared" si="37"/>
        <v>831</v>
      </c>
      <c r="B831" s="8">
        <v>1</v>
      </c>
      <c r="C831" s="8">
        <v>28</v>
      </c>
      <c r="D831" s="8">
        <f t="shared" si="38"/>
        <v>4701</v>
      </c>
      <c r="E831" s="8">
        <v>1036619335</v>
      </c>
      <c r="F831" s="11" t="s">
        <v>18316</v>
      </c>
      <c r="G831" s="8" t="str">
        <f t="shared" si="36"/>
        <v>insert into Venta values (831,1,28,4701,1036619335,to_date('2018-04-15' , 'yyyy-mm-dd'));</v>
      </c>
    </row>
    <row r="832" spans="1:7" x14ac:dyDescent="0.25">
      <c r="A832" s="8">
        <f t="shared" si="37"/>
        <v>832</v>
      </c>
      <c r="B832" s="8">
        <v>1</v>
      </c>
      <c r="C832" s="8">
        <v>29</v>
      </c>
      <c r="D832" s="8">
        <f t="shared" si="38"/>
        <v>4700</v>
      </c>
      <c r="E832" s="8">
        <v>1098787755</v>
      </c>
      <c r="F832" s="11" t="s">
        <v>18316</v>
      </c>
      <c r="G832" s="8" t="str">
        <f t="shared" si="36"/>
        <v>insert into Venta values (832,1,29,4700,1098787755,to_date('2018-04-15' , 'yyyy-mm-dd'));</v>
      </c>
    </row>
    <row r="833" spans="1:7" x14ac:dyDescent="0.25">
      <c r="A833" s="8">
        <f t="shared" si="37"/>
        <v>833</v>
      </c>
      <c r="B833" s="8">
        <v>1</v>
      </c>
      <c r="C833" s="8">
        <v>1</v>
      </c>
      <c r="D833" s="8">
        <f t="shared" si="38"/>
        <v>4699</v>
      </c>
      <c r="E833" s="8">
        <v>1017167139</v>
      </c>
      <c r="F833" s="11" t="s">
        <v>18316</v>
      </c>
      <c r="G833" s="8" t="str">
        <f t="shared" si="36"/>
        <v>insert into Venta values (833,1,1,4699,1017167139,to_date('2018-04-15' , 'yyyy-mm-dd'));</v>
      </c>
    </row>
    <row r="834" spans="1:7" x14ac:dyDescent="0.25">
      <c r="A834" s="8">
        <f t="shared" si="37"/>
        <v>834</v>
      </c>
      <c r="B834" s="8">
        <v>1</v>
      </c>
      <c r="C834" s="8">
        <v>2</v>
      </c>
      <c r="D834" s="8">
        <f t="shared" si="38"/>
        <v>4698</v>
      </c>
      <c r="E834" s="8">
        <v>1016093178</v>
      </c>
      <c r="F834" s="11" t="s">
        <v>18316</v>
      </c>
      <c r="G834" s="8" t="str">
        <f t="shared" ref="G834:G897" si="39">"insert into Venta values ("&amp;A834&amp;","&amp;B834&amp;","&amp;C834&amp;","&amp;D834&amp;","&amp;E834&amp;",to_date("&amp;"'"&amp;F834&amp;"' , 'yyyy-mm-dd'"&amp;"));"</f>
        <v>insert into Venta values (834,1,2,4698,1016093178,to_date('2018-04-15' , 'yyyy-mm-dd'));</v>
      </c>
    </row>
    <row r="835" spans="1:7" x14ac:dyDescent="0.25">
      <c r="A835" s="8">
        <f t="shared" ref="A835:A898" si="40">+A834+1</f>
        <v>835</v>
      </c>
      <c r="B835" s="8">
        <v>1</v>
      </c>
      <c r="C835" s="8">
        <v>3</v>
      </c>
      <c r="D835" s="8">
        <f t="shared" ref="D835:D898" si="41">+D834-1</f>
        <v>4697</v>
      </c>
      <c r="E835" s="8">
        <v>1128276231</v>
      </c>
      <c r="F835" s="11" t="s">
        <v>18316</v>
      </c>
      <c r="G835" s="8" t="str">
        <f t="shared" si="39"/>
        <v>insert into Venta values (835,1,3,4697,1128276231,to_date('2018-04-15' , 'yyyy-mm-dd'));</v>
      </c>
    </row>
    <row r="836" spans="1:7" x14ac:dyDescent="0.25">
      <c r="A836" s="8">
        <f t="shared" si="40"/>
        <v>836</v>
      </c>
      <c r="B836" s="8">
        <v>1</v>
      </c>
      <c r="C836" s="8">
        <v>4</v>
      </c>
      <c r="D836" s="8">
        <f t="shared" si="41"/>
        <v>4696</v>
      </c>
      <c r="E836" s="8">
        <v>1072668453</v>
      </c>
      <c r="F836" s="11" t="s">
        <v>18316</v>
      </c>
      <c r="G836" s="8" t="str">
        <f t="shared" si="39"/>
        <v>insert into Venta values (836,1,4,4696,1072668453,to_date('2018-04-15' , 'yyyy-mm-dd'));</v>
      </c>
    </row>
    <row r="837" spans="1:7" x14ac:dyDescent="0.25">
      <c r="A837" s="8">
        <f t="shared" si="40"/>
        <v>837</v>
      </c>
      <c r="B837" s="8">
        <v>1</v>
      </c>
      <c r="C837" s="8">
        <v>5</v>
      </c>
      <c r="D837" s="8">
        <f t="shared" si="41"/>
        <v>4695</v>
      </c>
      <c r="E837" s="8">
        <v>1010193095</v>
      </c>
      <c r="F837" s="11" t="s">
        <v>18316</v>
      </c>
      <c r="G837" s="8" t="str">
        <f t="shared" si="39"/>
        <v>insert into Venta values (837,1,5,4695,1010193095,to_date('2018-04-15' , 'yyyy-mm-dd'));</v>
      </c>
    </row>
    <row r="838" spans="1:7" x14ac:dyDescent="0.25">
      <c r="A838" s="8">
        <f t="shared" si="40"/>
        <v>838</v>
      </c>
      <c r="B838" s="8">
        <v>1</v>
      </c>
      <c r="C838" s="8">
        <v>6</v>
      </c>
      <c r="D838" s="8">
        <f t="shared" si="41"/>
        <v>4694</v>
      </c>
      <c r="E838" s="8">
        <v>1098101071</v>
      </c>
      <c r="F838" s="11" t="s">
        <v>18316</v>
      </c>
      <c r="G838" s="8" t="str">
        <f t="shared" si="39"/>
        <v>insert into Venta values (838,1,6,4694,1098101071,to_date('2018-04-15' , 'yyyy-mm-dd'));</v>
      </c>
    </row>
    <row r="839" spans="1:7" x14ac:dyDescent="0.25">
      <c r="A839" s="8">
        <f t="shared" si="40"/>
        <v>839</v>
      </c>
      <c r="B839" s="8">
        <v>1</v>
      </c>
      <c r="C839" s="8">
        <v>7</v>
      </c>
      <c r="D839" s="8">
        <f t="shared" si="41"/>
        <v>4693</v>
      </c>
      <c r="E839" s="8">
        <v>80107703</v>
      </c>
      <c r="F839" s="11" t="s">
        <v>18316</v>
      </c>
      <c r="G839" s="8" t="str">
        <f t="shared" si="39"/>
        <v>insert into Venta values (839,1,7,4693,80107703,to_date('2018-04-15' , 'yyyy-mm-dd'));</v>
      </c>
    </row>
    <row r="840" spans="1:7" x14ac:dyDescent="0.25">
      <c r="A840" s="8">
        <f t="shared" si="40"/>
        <v>840</v>
      </c>
      <c r="B840" s="8">
        <v>1</v>
      </c>
      <c r="C840" s="8">
        <v>8</v>
      </c>
      <c r="D840" s="8">
        <f t="shared" si="41"/>
        <v>4692</v>
      </c>
      <c r="E840" s="8">
        <v>52987308</v>
      </c>
      <c r="F840" s="11" t="s">
        <v>18316</v>
      </c>
      <c r="G840" s="8" t="str">
        <f t="shared" si="39"/>
        <v>insert into Venta values (840,1,8,4692,52987308,to_date('2018-04-15' , 'yyyy-mm-dd'));</v>
      </c>
    </row>
    <row r="841" spans="1:7" x14ac:dyDescent="0.25">
      <c r="A841" s="8">
        <f t="shared" si="40"/>
        <v>841</v>
      </c>
      <c r="B841" s="8">
        <v>1</v>
      </c>
      <c r="C841" s="8">
        <v>9</v>
      </c>
      <c r="D841" s="8">
        <f t="shared" si="41"/>
        <v>4691</v>
      </c>
      <c r="E841" s="8">
        <v>16463938</v>
      </c>
      <c r="F841" s="11" t="s">
        <v>18316</v>
      </c>
      <c r="G841" s="8" t="str">
        <f t="shared" si="39"/>
        <v>insert into Venta values (841,1,9,4691,16463938,to_date('2018-04-15' , 'yyyy-mm-dd'));</v>
      </c>
    </row>
    <row r="842" spans="1:7" x14ac:dyDescent="0.25">
      <c r="A842" s="8">
        <f t="shared" si="40"/>
        <v>842</v>
      </c>
      <c r="B842" s="8">
        <v>1</v>
      </c>
      <c r="C842" s="8">
        <v>10</v>
      </c>
      <c r="D842" s="8">
        <f t="shared" si="41"/>
        <v>4690</v>
      </c>
      <c r="E842" s="8">
        <v>1098620612</v>
      </c>
      <c r="F842" s="11" t="s">
        <v>18316</v>
      </c>
      <c r="G842" s="8" t="str">
        <f t="shared" si="39"/>
        <v>insert into Venta values (842,1,10,4690,1098620612,to_date('2018-04-15' , 'yyyy-mm-dd'));</v>
      </c>
    </row>
    <row r="843" spans="1:7" x14ac:dyDescent="0.25">
      <c r="A843" s="8">
        <f t="shared" si="40"/>
        <v>843</v>
      </c>
      <c r="B843" s="8">
        <v>1</v>
      </c>
      <c r="C843" s="8">
        <v>11</v>
      </c>
      <c r="D843" s="8">
        <f t="shared" si="41"/>
        <v>4689</v>
      </c>
      <c r="E843" s="8">
        <v>1098752501</v>
      </c>
      <c r="F843" s="11" t="s">
        <v>18316</v>
      </c>
      <c r="G843" s="8" t="str">
        <f t="shared" si="39"/>
        <v>insert into Venta values (843,1,11,4689,1098752501,to_date('2018-04-15' , 'yyyy-mm-dd'));</v>
      </c>
    </row>
    <row r="844" spans="1:7" x14ac:dyDescent="0.25">
      <c r="A844" s="8">
        <f t="shared" si="40"/>
        <v>844</v>
      </c>
      <c r="B844" s="8">
        <v>1</v>
      </c>
      <c r="C844" s="8">
        <v>12</v>
      </c>
      <c r="D844" s="8">
        <f t="shared" si="41"/>
        <v>4688</v>
      </c>
      <c r="E844" s="8">
        <v>1101019202</v>
      </c>
      <c r="F844" s="11" t="s">
        <v>18316</v>
      </c>
      <c r="G844" s="8" t="str">
        <f t="shared" si="39"/>
        <v>insert into Venta values (844,1,12,4688,1101019202,to_date('2018-04-15' , 'yyyy-mm-dd'));</v>
      </c>
    </row>
    <row r="845" spans="1:7" x14ac:dyDescent="0.25">
      <c r="A845" s="8">
        <f t="shared" si="40"/>
        <v>845</v>
      </c>
      <c r="B845" s="8">
        <v>1</v>
      </c>
      <c r="C845" s="8">
        <v>13</v>
      </c>
      <c r="D845" s="8">
        <f t="shared" si="41"/>
        <v>4687</v>
      </c>
      <c r="E845" s="8">
        <v>1064839915</v>
      </c>
      <c r="F845" s="11" t="s">
        <v>18316</v>
      </c>
      <c r="G845" s="8" t="str">
        <f t="shared" si="39"/>
        <v>insert into Venta values (845,1,13,4687,1064839915,to_date('2018-04-15' , 'yyyy-mm-dd'));</v>
      </c>
    </row>
    <row r="846" spans="1:7" x14ac:dyDescent="0.25">
      <c r="A846" s="8">
        <f t="shared" si="40"/>
        <v>846</v>
      </c>
      <c r="B846" s="8">
        <v>1</v>
      </c>
      <c r="C846" s="8">
        <v>14</v>
      </c>
      <c r="D846" s="8">
        <f t="shared" si="41"/>
        <v>4686</v>
      </c>
      <c r="E846" s="8">
        <v>1098749849</v>
      </c>
      <c r="F846" s="11" t="s">
        <v>18316</v>
      </c>
      <c r="G846" s="8" t="str">
        <f t="shared" si="39"/>
        <v>insert into Venta values (846,1,14,4686,1098749849,to_date('2018-04-15' , 'yyyy-mm-dd'));</v>
      </c>
    </row>
    <row r="847" spans="1:7" x14ac:dyDescent="0.25">
      <c r="A847" s="8">
        <f t="shared" si="40"/>
        <v>847</v>
      </c>
      <c r="B847" s="8">
        <v>1</v>
      </c>
      <c r="C847" s="8">
        <v>15</v>
      </c>
      <c r="D847" s="8">
        <f t="shared" si="41"/>
        <v>4685</v>
      </c>
      <c r="E847" s="8">
        <v>1020472148</v>
      </c>
      <c r="F847" s="11" t="s">
        <v>18316</v>
      </c>
      <c r="G847" s="8" t="str">
        <f t="shared" si="39"/>
        <v>insert into Venta values (847,1,15,4685,1020472148,to_date('2018-04-15' , 'yyyy-mm-dd'));</v>
      </c>
    </row>
    <row r="848" spans="1:7" x14ac:dyDescent="0.25">
      <c r="A848" s="8">
        <f t="shared" si="40"/>
        <v>848</v>
      </c>
      <c r="B848" s="8">
        <v>1</v>
      </c>
      <c r="C848" s="8">
        <v>16</v>
      </c>
      <c r="D848" s="8">
        <f t="shared" si="41"/>
        <v>4684</v>
      </c>
      <c r="E848" s="8">
        <v>1144140837</v>
      </c>
      <c r="F848" s="11" t="s">
        <v>18316</v>
      </c>
      <c r="G848" s="8" t="str">
        <f t="shared" si="39"/>
        <v>insert into Venta values (848,1,16,4684,1144140837,to_date('2018-04-15' , 'yyyy-mm-dd'));</v>
      </c>
    </row>
    <row r="849" spans="1:7" x14ac:dyDescent="0.25">
      <c r="A849" s="8">
        <f t="shared" si="40"/>
        <v>849</v>
      </c>
      <c r="B849" s="8">
        <v>1</v>
      </c>
      <c r="C849" s="8">
        <v>17</v>
      </c>
      <c r="D849" s="8">
        <f t="shared" si="41"/>
        <v>4683</v>
      </c>
      <c r="E849" s="8">
        <v>1128436681</v>
      </c>
      <c r="F849" s="11" t="s">
        <v>18316</v>
      </c>
      <c r="G849" s="8" t="str">
        <f t="shared" si="39"/>
        <v>insert into Venta values (849,1,17,4683,1128436681,to_date('2018-04-15' , 'yyyy-mm-dd'));</v>
      </c>
    </row>
    <row r="850" spans="1:7" x14ac:dyDescent="0.25">
      <c r="A850" s="8">
        <f t="shared" si="40"/>
        <v>850</v>
      </c>
      <c r="B850" s="8">
        <v>1</v>
      </c>
      <c r="C850" s="8">
        <v>18</v>
      </c>
      <c r="D850" s="8">
        <f t="shared" si="41"/>
        <v>4682</v>
      </c>
      <c r="E850" s="8">
        <v>11226080</v>
      </c>
      <c r="F850" s="11" t="s">
        <v>18316</v>
      </c>
      <c r="G850" s="8" t="str">
        <f t="shared" si="39"/>
        <v>insert into Venta values (850,1,18,4682,11226080,to_date('2018-04-15' , 'yyyy-mm-dd'));</v>
      </c>
    </row>
    <row r="851" spans="1:7" x14ac:dyDescent="0.25">
      <c r="A851" s="8">
        <f t="shared" si="40"/>
        <v>851</v>
      </c>
      <c r="B851" s="8">
        <v>1</v>
      </c>
      <c r="C851" s="8">
        <v>19</v>
      </c>
      <c r="D851" s="8">
        <f t="shared" si="41"/>
        <v>4681</v>
      </c>
      <c r="E851" s="8">
        <v>14696137</v>
      </c>
      <c r="F851" s="11" t="s">
        <v>18316</v>
      </c>
      <c r="G851" s="8" t="str">
        <f t="shared" si="39"/>
        <v>insert into Venta values (851,1,19,4681,14696137,to_date('2018-04-15' , 'yyyy-mm-dd'));</v>
      </c>
    </row>
    <row r="852" spans="1:7" x14ac:dyDescent="0.25">
      <c r="A852" s="8">
        <f t="shared" si="40"/>
        <v>852</v>
      </c>
      <c r="B852" s="8">
        <v>1</v>
      </c>
      <c r="C852" s="8">
        <v>20</v>
      </c>
      <c r="D852" s="8">
        <f t="shared" si="41"/>
        <v>4680</v>
      </c>
      <c r="E852" s="8">
        <v>20493754</v>
      </c>
      <c r="F852" s="11" t="s">
        <v>18316</v>
      </c>
      <c r="G852" s="8" t="str">
        <f t="shared" si="39"/>
        <v>insert into Venta values (852,1,20,4680,20493754,to_date('2018-04-15' , 'yyyy-mm-dd'));</v>
      </c>
    </row>
    <row r="853" spans="1:7" x14ac:dyDescent="0.25">
      <c r="A853" s="8">
        <f t="shared" si="40"/>
        <v>853</v>
      </c>
      <c r="B853" s="8">
        <v>1</v>
      </c>
      <c r="C853" s="8">
        <v>21</v>
      </c>
      <c r="D853" s="8">
        <f t="shared" si="41"/>
        <v>4679</v>
      </c>
      <c r="E853" s="8">
        <v>51865322</v>
      </c>
      <c r="F853" s="11" t="s">
        <v>18316</v>
      </c>
      <c r="G853" s="8" t="str">
        <f t="shared" si="39"/>
        <v>insert into Venta values (853,1,21,4679,51865322,to_date('2018-04-15' , 'yyyy-mm-dd'));</v>
      </c>
    </row>
    <row r="854" spans="1:7" x14ac:dyDescent="0.25">
      <c r="A854" s="8">
        <f t="shared" si="40"/>
        <v>854</v>
      </c>
      <c r="B854" s="8">
        <v>1</v>
      </c>
      <c r="C854" s="8">
        <v>22</v>
      </c>
      <c r="D854" s="8">
        <f t="shared" si="41"/>
        <v>4678</v>
      </c>
      <c r="E854" s="8">
        <v>52338717</v>
      </c>
      <c r="F854" s="11" t="s">
        <v>18316</v>
      </c>
      <c r="G854" s="8" t="str">
        <f t="shared" si="39"/>
        <v>insert into Venta values (854,1,22,4678,52338717,to_date('2018-04-15' , 'yyyy-mm-dd'));</v>
      </c>
    </row>
    <row r="855" spans="1:7" x14ac:dyDescent="0.25">
      <c r="A855" s="8">
        <f t="shared" si="40"/>
        <v>855</v>
      </c>
      <c r="B855" s="8">
        <v>1</v>
      </c>
      <c r="C855" s="8">
        <v>23</v>
      </c>
      <c r="D855" s="8">
        <f t="shared" si="41"/>
        <v>4677</v>
      </c>
      <c r="E855" s="8">
        <v>52445927</v>
      </c>
      <c r="F855" s="11" t="s">
        <v>18316</v>
      </c>
      <c r="G855" s="8" t="str">
        <f t="shared" si="39"/>
        <v>insert into Venta values (855,1,23,4677,52445927,to_date('2018-04-15' , 'yyyy-mm-dd'));</v>
      </c>
    </row>
    <row r="856" spans="1:7" x14ac:dyDescent="0.25">
      <c r="A856" s="8">
        <f t="shared" si="40"/>
        <v>856</v>
      </c>
      <c r="B856" s="8">
        <v>1</v>
      </c>
      <c r="C856" s="8">
        <v>24</v>
      </c>
      <c r="D856" s="8">
        <f t="shared" si="41"/>
        <v>4676</v>
      </c>
      <c r="E856" s="8">
        <v>52757433</v>
      </c>
      <c r="F856" s="11" t="s">
        <v>18316</v>
      </c>
      <c r="G856" s="8" t="str">
        <f t="shared" si="39"/>
        <v>insert into Venta values (856,1,24,4676,52757433,to_date('2018-04-15' , 'yyyy-mm-dd'));</v>
      </c>
    </row>
    <row r="857" spans="1:7" x14ac:dyDescent="0.25">
      <c r="A857" s="8">
        <f t="shared" si="40"/>
        <v>857</v>
      </c>
      <c r="B857" s="8">
        <v>1</v>
      </c>
      <c r="C857" s="8">
        <v>25</v>
      </c>
      <c r="D857" s="8">
        <f t="shared" si="41"/>
        <v>4675</v>
      </c>
      <c r="E857" s="8">
        <v>63492638</v>
      </c>
      <c r="F857" s="11" t="s">
        <v>18316</v>
      </c>
      <c r="G857" s="8" t="str">
        <f t="shared" si="39"/>
        <v>insert into Venta values (857,1,25,4675,63492638,to_date('2018-04-15' , 'yyyy-mm-dd'));</v>
      </c>
    </row>
    <row r="858" spans="1:7" x14ac:dyDescent="0.25">
      <c r="A858" s="8">
        <f t="shared" si="40"/>
        <v>858</v>
      </c>
      <c r="B858" s="8">
        <v>1</v>
      </c>
      <c r="C858" s="8">
        <v>26</v>
      </c>
      <c r="D858" s="8">
        <f t="shared" si="41"/>
        <v>4674</v>
      </c>
      <c r="E858" s="8">
        <v>79242320</v>
      </c>
      <c r="F858" s="11" t="s">
        <v>18316</v>
      </c>
      <c r="G858" s="8" t="str">
        <f t="shared" si="39"/>
        <v>insert into Venta values (858,1,26,4674,79242320,to_date('2018-04-15' , 'yyyy-mm-dd'));</v>
      </c>
    </row>
    <row r="859" spans="1:7" x14ac:dyDescent="0.25">
      <c r="A859" s="8">
        <f t="shared" si="40"/>
        <v>859</v>
      </c>
      <c r="B859" s="8">
        <v>1</v>
      </c>
      <c r="C859" s="8">
        <v>27</v>
      </c>
      <c r="D859" s="8">
        <f t="shared" si="41"/>
        <v>4673</v>
      </c>
      <c r="E859" s="8">
        <v>79649868</v>
      </c>
      <c r="F859" s="11" t="s">
        <v>18316</v>
      </c>
      <c r="G859" s="8" t="str">
        <f t="shared" si="39"/>
        <v>insert into Venta values (859,1,27,4673,79649868,to_date('2018-04-15' , 'yyyy-mm-dd'));</v>
      </c>
    </row>
    <row r="860" spans="1:7" x14ac:dyDescent="0.25">
      <c r="A860" s="8">
        <f t="shared" si="40"/>
        <v>860</v>
      </c>
      <c r="B860" s="8">
        <v>1</v>
      </c>
      <c r="C860" s="8">
        <v>28</v>
      </c>
      <c r="D860" s="8">
        <f t="shared" si="41"/>
        <v>4672</v>
      </c>
      <c r="E860" s="8">
        <v>80031775</v>
      </c>
      <c r="F860" s="11" t="s">
        <v>18316</v>
      </c>
      <c r="G860" s="8" t="str">
        <f t="shared" si="39"/>
        <v>insert into Venta values (860,1,28,4672,80031775,to_date('2018-04-15' , 'yyyy-mm-dd'));</v>
      </c>
    </row>
    <row r="861" spans="1:7" x14ac:dyDescent="0.25">
      <c r="A861" s="8">
        <f t="shared" si="40"/>
        <v>861</v>
      </c>
      <c r="B861" s="8">
        <v>1</v>
      </c>
      <c r="C861" s="8">
        <v>29</v>
      </c>
      <c r="D861" s="8">
        <f t="shared" si="41"/>
        <v>4671</v>
      </c>
      <c r="E861" s="8">
        <v>80758595</v>
      </c>
      <c r="F861" s="11" t="s">
        <v>18316</v>
      </c>
      <c r="G861" s="8" t="str">
        <f t="shared" si="39"/>
        <v>insert into Venta values (861,1,29,4671,80758595,to_date('2018-04-15' , 'yyyy-mm-dd'));</v>
      </c>
    </row>
    <row r="862" spans="1:7" x14ac:dyDescent="0.25">
      <c r="A862" s="8">
        <f t="shared" si="40"/>
        <v>862</v>
      </c>
      <c r="B862" s="8">
        <v>1</v>
      </c>
      <c r="C862" s="8">
        <v>30</v>
      </c>
      <c r="D862" s="8">
        <f t="shared" si="41"/>
        <v>4670</v>
      </c>
      <c r="E862" s="8">
        <v>80827374</v>
      </c>
      <c r="F862" s="11" t="s">
        <v>18316</v>
      </c>
      <c r="G862" s="8" t="str">
        <f t="shared" si="39"/>
        <v>insert into Venta values (862,1,30,4670,80827374,to_date('2018-04-15' , 'yyyy-mm-dd'));</v>
      </c>
    </row>
    <row r="863" spans="1:7" x14ac:dyDescent="0.25">
      <c r="A863" s="8">
        <f t="shared" si="40"/>
        <v>863</v>
      </c>
      <c r="B863" s="8">
        <v>1</v>
      </c>
      <c r="C863" s="8">
        <v>31</v>
      </c>
      <c r="D863" s="8">
        <f t="shared" si="41"/>
        <v>4669</v>
      </c>
      <c r="E863" s="8">
        <v>93155198</v>
      </c>
      <c r="F863" s="11" t="s">
        <v>18316</v>
      </c>
      <c r="G863" s="8" t="str">
        <f t="shared" si="39"/>
        <v>insert into Venta values (863,1,31,4669,93155198,to_date('2018-04-15' , 'yyyy-mm-dd'));</v>
      </c>
    </row>
    <row r="864" spans="1:7" x14ac:dyDescent="0.25">
      <c r="A864" s="8">
        <f t="shared" si="40"/>
        <v>864</v>
      </c>
      <c r="B864" s="8">
        <v>1</v>
      </c>
      <c r="C864" s="8">
        <v>32</v>
      </c>
      <c r="D864" s="8">
        <f t="shared" si="41"/>
        <v>4668</v>
      </c>
      <c r="E864" s="8">
        <v>1005891462</v>
      </c>
      <c r="F864" s="11" t="s">
        <v>18316</v>
      </c>
      <c r="G864" s="8" t="str">
        <f t="shared" si="39"/>
        <v>insert into Venta values (864,1,32,4668,1005891462,to_date('2018-04-15' , 'yyyy-mm-dd'));</v>
      </c>
    </row>
    <row r="865" spans="1:7" x14ac:dyDescent="0.25">
      <c r="A865" s="8">
        <f t="shared" si="40"/>
        <v>865</v>
      </c>
      <c r="B865" s="8">
        <v>1</v>
      </c>
      <c r="C865" s="8">
        <v>33</v>
      </c>
      <c r="D865" s="8">
        <f t="shared" si="41"/>
        <v>4667</v>
      </c>
      <c r="E865" s="8">
        <v>1010196096</v>
      </c>
      <c r="F865" s="11" t="s">
        <v>18316</v>
      </c>
      <c r="G865" s="8" t="str">
        <f t="shared" si="39"/>
        <v>insert into Venta values (865,1,33,4667,1010196096,to_date('2018-04-15' , 'yyyy-mm-dd'));</v>
      </c>
    </row>
    <row r="866" spans="1:7" x14ac:dyDescent="0.25">
      <c r="A866" s="8">
        <f t="shared" si="40"/>
        <v>866</v>
      </c>
      <c r="B866" s="8">
        <v>1</v>
      </c>
      <c r="C866" s="8">
        <v>1</v>
      </c>
      <c r="D866" s="8">
        <f t="shared" si="41"/>
        <v>4666</v>
      </c>
      <c r="E866" s="8">
        <v>1010229605</v>
      </c>
      <c r="F866" s="11" t="s">
        <v>18316</v>
      </c>
      <c r="G866" s="8" t="str">
        <f t="shared" si="39"/>
        <v>insert into Venta values (866,1,1,4666,1010229605,to_date('2018-04-15' , 'yyyy-mm-dd'));</v>
      </c>
    </row>
    <row r="867" spans="1:7" x14ac:dyDescent="0.25">
      <c r="A867" s="8">
        <f t="shared" si="40"/>
        <v>867</v>
      </c>
      <c r="B867" s="8">
        <v>1</v>
      </c>
      <c r="C867" s="8">
        <v>2</v>
      </c>
      <c r="D867" s="8">
        <f t="shared" si="41"/>
        <v>4665</v>
      </c>
      <c r="E867" s="8">
        <v>1014285745</v>
      </c>
      <c r="F867" s="11" t="s">
        <v>18316</v>
      </c>
      <c r="G867" s="8" t="str">
        <f t="shared" si="39"/>
        <v>insert into Venta values (867,1,2,4665,1014285745,to_date('2018-04-15' , 'yyyy-mm-dd'));</v>
      </c>
    </row>
    <row r="868" spans="1:7" x14ac:dyDescent="0.25">
      <c r="A868" s="8">
        <f t="shared" si="40"/>
        <v>868</v>
      </c>
      <c r="B868" s="8">
        <v>1</v>
      </c>
      <c r="C868" s="8">
        <v>3</v>
      </c>
      <c r="D868" s="8">
        <f t="shared" si="41"/>
        <v>4664</v>
      </c>
      <c r="E868" s="8">
        <v>1022349063</v>
      </c>
      <c r="F868" s="11" t="s">
        <v>18316</v>
      </c>
      <c r="G868" s="8" t="str">
        <f t="shared" si="39"/>
        <v>insert into Venta values (868,1,3,4664,1022349063,to_date('2018-04-15' , 'yyyy-mm-dd'));</v>
      </c>
    </row>
    <row r="869" spans="1:7" x14ac:dyDescent="0.25">
      <c r="A869" s="8">
        <f t="shared" si="40"/>
        <v>869</v>
      </c>
      <c r="B869" s="8">
        <v>1</v>
      </c>
      <c r="C869" s="8">
        <v>4</v>
      </c>
      <c r="D869" s="8">
        <f t="shared" si="41"/>
        <v>4663</v>
      </c>
      <c r="E869" s="8">
        <v>1026287617</v>
      </c>
      <c r="F869" s="11" t="s">
        <v>18316</v>
      </c>
      <c r="G869" s="8" t="str">
        <f t="shared" si="39"/>
        <v>insert into Venta values (869,1,4,4663,1026287617,to_date('2018-04-15' , 'yyyy-mm-dd'));</v>
      </c>
    </row>
    <row r="870" spans="1:7" x14ac:dyDescent="0.25">
      <c r="A870" s="8">
        <f t="shared" si="40"/>
        <v>870</v>
      </c>
      <c r="B870" s="8">
        <v>1</v>
      </c>
      <c r="C870" s="8">
        <v>5</v>
      </c>
      <c r="D870" s="8">
        <f t="shared" si="41"/>
        <v>4662</v>
      </c>
      <c r="E870" s="8">
        <v>1030556482</v>
      </c>
      <c r="F870" s="11" t="s">
        <v>18316</v>
      </c>
      <c r="G870" s="8" t="str">
        <f t="shared" si="39"/>
        <v>insert into Venta values (870,1,5,4662,1030556482,to_date('2018-04-15' , 'yyyy-mm-dd'));</v>
      </c>
    </row>
    <row r="871" spans="1:7" x14ac:dyDescent="0.25">
      <c r="A871" s="8">
        <f t="shared" si="40"/>
        <v>871</v>
      </c>
      <c r="B871" s="8">
        <v>1</v>
      </c>
      <c r="C871" s="8">
        <v>6</v>
      </c>
      <c r="D871" s="8">
        <f t="shared" si="41"/>
        <v>4661</v>
      </c>
      <c r="E871" s="8">
        <v>1032466902</v>
      </c>
      <c r="F871" s="11" t="s">
        <v>18316</v>
      </c>
      <c r="G871" s="8" t="str">
        <f t="shared" si="39"/>
        <v>insert into Venta values (871,1,6,4661,1032466902,to_date('2018-04-15' , 'yyyy-mm-dd'));</v>
      </c>
    </row>
    <row r="872" spans="1:7" x14ac:dyDescent="0.25">
      <c r="A872" s="8">
        <f t="shared" si="40"/>
        <v>872</v>
      </c>
      <c r="B872" s="8">
        <v>1</v>
      </c>
      <c r="C872" s="8">
        <v>7</v>
      </c>
      <c r="D872" s="8">
        <f t="shared" si="41"/>
        <v>4660</v>
      </c>
      <c r="E872" s="8">
        <v>1036668604</v>
      </c>
      <c r="F872" s="11" t="s">
        <v>18316</v>
      </c>
      <c r="G872" s="8" t="str">
        <f t="shared" si="39"/>
        <v>insert into Venta values (872,1,7,4660,1036668604,to_date('2018-04-15' , 'yyyy-mm-dd'));</v>
      </c>
    </row>
    <row r="873" spans="1:7" x14ac:dyDescent="0.25">
      <c r="A873" s="8">
        <f t="shared" si="40"/>
        <v>873</v>
      </c>
      <c r="B873" s="8">
        <v>1</v>
      </c>
      <c r="C873" s="8">
        <v>8</v>
      </c>
      <c r="D873" s="8">
        <f t="shared" si="41"/>
        <v>4659</v>
      </c>
      <c r="E873" s="8">
        <v>1040504519</v>
      </c>
      <c r="F873" s="11" t="s">
        <v>18316</v>
      </c>
      <c r="G873" s="8" t="str">
        <f t="shared" si="39"/>
        <v>insert into Venta values (873,1,8,4659,1040504519,to_date('2018-04-15' , 'yyyy-mm-dd'));</v>
      </c>
    </row>
    <row r="874" spans="1:7" x14ac:dyDescent="0.25">
      <c r="A874" s="8">
        <f t="shared" si="40"/>
        <v>874</v>
      </c>
      <c r="B874" s="8">
        <v>1</v>
      </c>
      <c r="C874" s="8">
        <v>9</v>
      </c>
      <c r="D874" s="8">
        <f t="shared" si="41"/>
        <v>4658</v>
      </c>
      <c r="E874" s="8">
        <v>1047383291</v>
      </c>
      <c r="F874" s="11" t="s">
        <v>18316</v>
      </c>
      <c r="G874" s="8" t="str">
        <f t="shared" si="39"/>
        <v>insert into Venta values (874,1,9,4658,1047383291,to_date('2018-04-15' , 'yyyy-mm-dd'));</v>
      </c>
    </row>
    <row r="875" spans="1:7" x14ac:dyDescent="0.25">
      <c r="A875" s="8">
        <f t="shared" si="40"/>
        <v>875</v>
      </c>
      <c r="B875" s="8">
        <v>1</v>
      </c>
      <c r="C875" s="8">
        <v>10</v>
      </c>
      <c r="D875" s="8">
        <f t="shared" si="41"/>
        <v>4657</v>
      </c>
      <c r="E875" s="8">
        <v>1047409905</v>
      </c>
      <c r="F875" s="11" t="s">
        <v>18316</v>
      </c>
      <c r="G875" s="8" t="str">
        <f t="shared" si="39"/>
        <v>insert into Venta values (875,1,10,4657,1047409905,to_date('2018-04-15' , 'yyyy-mm-dd'));</v>
      </c>
    </row>
    <row r="876" spans="1:7" x14ac:dyDescent="0.25">
      <c r="A876" s="8">
        <f t="shared" si="40"/>
        <v>876</v>
      </c>
      <c r="B876" s="8">
        <v>1</v>
      </c>
      <c r="C876" s="8">
        <v>11</v>
      </c>
      <c r="D876" s="8">
        <f t="shared" si="41"/>
        <v>4656</v>
      </c>
      <c r="E876" s="8">
        <v>1047450991</v>
      </c>
      <c r="F876" s="11" t="s">
        <v>18316</v>
      </c>
      <c r="G876" s="8" t="str">
        <f t="shared" si="39"/>
        <v>insert into Venta values (876,1,11,4656,1047450991,to_date('2018-04-15' , 'yyyy-mm-dd'));</v>
      </c>
    </row>
    <row r="877" spans="1:7" x14ac:dyDescent="0.25">
      <c r="A877" s="8">
        <f t="shared" si="40"/>
        <v>877</v>
      </c>
      <c r="B877" s="8">
        <v>1</v>
      </c>
      <c r="C877" s="8">
        <v>12</v>
      </c>
      <c r="D877" s="8">
        <f t="shared" si="41"/>
        <v>4655</v>
      </c>
      <c r="E877" s="8">
        <v>1050944687</v>
      </c>
      <c r="F877" s="11" t="s">
        <v>18316</v>
      </c>
      <c r="G877" s="8" t="str">
        <f t="shared" si="39"/>
        <v>insert into Venta values (877,1,12,4655,1050944687,to_date('2018-04-15' , 'yyyy-mm-dd'));</v>
      </c>
    </row>
    <row r="878" spans="1:7" x14ac:dyDescent="0.25">
      <c r="A878" s="8">
        <f t="shared" si="40"/>
        <v>878</v>
      </c>
      <c r="B878" s="8">
        <v>1</v>
      </c>
      <c r="C878" s="8">
        <v>13</v>
      </c>
      <c r="D878" s="8">
        <f t="shared" si="41"/>
        <v>4654</v>
      </c>
      <c r="E878" s="8">
        <v>1050958577</v>
      </c>
      <c r="F878" s="11" t="s">
        <v>18316</v>
      </c>
      <c r="G878" s="8" t="str">
        <f t="shared" si="39"/>
        <v>insert into Venta values (878,1,13,4654,1050958577,to_date('2018-04-15' , 'yyyy-mm-dd'));</v>
      </c>
    </row>
    <row r="879" spans="1:7" x14ac:dyDescent="0.25">
      <c r="A879" s="8">
        <f t="shared" si="40"/>
        <v>879</v>
      </c>
      <c r="B879" s="8">
        <v>1</v>
      </c>
      <c r="C879" s="8">
        <v>14</v>
      </c>
      <c r="D879" s="8">
        <f t="shared" si="41"/>
        <v>4653</v>
      </c>
      <c r="E879" s="8">
        <v>1056994199</v>
      </c>
      <c r="F879" s="11" t="s">
        <v>18316</v>
      </c>
      <c r="G879" s="8" t="str">
        <f t="shared" si="39"/>
        <v>insert into Venta values (879,1,14,4653,1056994199,to_date('2018-04-15' , 'yyyy-mm-dd'));</v>
      </c>
    </row>
    <row r="880" spans="1:7" x14ac:dyDescent="0.25">
      <c r="A880" s="8">
        <f t="shared" si="40"/>
        <v>880</v>
      </c>
      <c r="B880" s="8">
        <v>1</v>
      </c>
      <c r="C880" s="8">
        <v>15</v>
      </c>
      <c r="D880" s="8">
        <f t="shared" si="41"/>
        <v>4652</v>
      </c>
      <c r="E880" s="8">
        <v>1072643547</v>
      </c>
      <c r="F880" s="11" t="s">
        <v>18316</v>
      </c>
      <c r="G880" s="8" t="str">
        <f t="shared" si="39"/>
        <v>insert into Venta values (880,1,15,4652,1072643547,to_date('2018-04-15' , 'yyyy-mm-dd'));</v>
      </c>
    </row>
    <row r="881" spans="1:7" x14ac:dyDescent="0.25">
      <c r="A881" s="8">
        <f t="shared" si="40"/>
        <v>881</v>
      </c>
      <c r="B881" s="8">
        <v>1</v>
      </c>
      <c r="C881" s="8">
        <v>16</v>
      </c>
      <c r="D881" s="8">
        <f t="shared" si="41"/>
        <v>4651</v>
      </c>
      <c r="E881" s="8">
        <v>1093774642</v>
      </c>
      <c r="F881" s="11" t="s">
        <v>18316</v>
      </c>
      <c r="G881" s="8" t="str">
        <f t="shared" si="39"/>
        <v>insert into Venta values (881,1,16,4651,1093774642,to_date('2018-04-15' , 'yyyy-mm-dd'));</v>
      </c>
    </row>
    <row r="882" spans="1:7" x14ac:dyDescent="0.25">
      <c r="A882" s="8">
        <f t="shared" si="40"/>
        <v>882</v>
      </c>
      <c r="B882" s="8">
        <v>1</v>
      </c>
      <c r="C882" s="8">
        <v>17</v>
      </c>
      <c r="D882" s="8">
        <f t="shared" si="41"/>
        <v>4650</v>
      </c>
      <c r="E882" s="8">
        <v>1102805680</v>
      </c>
      <c r="F882" s="11" t="s">
        <v>18316</v>
      </c>
      <c r="G882" s="8" t="str">
        <f t="shared" si="39"/>
        <v>insert into Venta values (882,1,17,4650,1102805680,to_date('2018-04-15' , 'yyyy-mm-dd'));</v>
      </c>
    </row>
    <row r="883" spans="1:7" x14ac:dyDescent="0.25">
      <c r="A883" s="8">
        <f t="shared" si="40"/>
        <v>883</v>
      </c>
      <c r="B883" s="8">
        <v>1</v>
      </c>
      <c r="C883" s="8">
        <v>18</v>
      </c>
      <c r="D883" s="8">
        <f t="shared" si="41"/>
        <v>4649</v>
      </c>
      <c r="E883" s="8">
        <v>1113650480</v>
      </c>
      <c r="F883" s="11" t="s">
        <v>18316</v>
      </c>
      <c r="G883" s="8" t="str">
        <f t="shared" si="39"/>
        <v>insert into Venta values (883,1,18,4649,1113650480,to_date('2018-04-15' , 'yyyy-mm-dd'));</v>
      </c>
    </row>
    <row r="884" spans="1:7" x14ac:dyDescent="0.25">
      <c r="A884" s="8">
        <f t="shared" si="40"/>
        <v>884</v>
      </c>
      <c r="B884" s="8">
        <v>1</v>
      </c>
      <c r="C884" s="8">
        <v>19</v>
      </c>
      <c r="D884" s="8">
        <f t="shared" si="41"/>
        <v>4648</v>
      </c>
      <c r="E884" s="8">
        <v>1116436415</v>
      </c>
      <c r="F884" s="11" t="s">
        <v>18316</v>
      </c>
      <c r="G884" s="8" t="str">
        <f t="shared" si="39"/>
        <v>insert into Venta values (884,1,19,4648,1116436415,to_date('2018-04-15' , 'yyyy-mm-dd'));</v>
      </c>
    </row>
    <row r="885" spans="1:7" x14ac:dyDescent="0.25">
      <c r="A885" s="8">
        <f t="shared" si="40"/>
        <v>885</v>
      </c>
      <c r="B885" s="8">
        <v>1</v>
      </c>
      <c r="C885" s="8">
        <v>20</v>
      </c>
      <c r="D885" s="8">
        <f t="shared" si="41"/>
        <v>4647</v>
      </c>
      <c r="E885" s="8">
        <v>1143136612</v>
      </c>
      <c r="F885" s="11" t="s">
        <v>18316</v>
      </c>
      <c r="G885" s="8" t="str">
        <f t="shared" si="39"/>
        <v>insert into Venta values (885,1,20,4647,1143136612,to_date('2018-04-15' , 'yyyy-mm-dd'));</v>
      </c>
    </row>
    <row r="886" spans="1:7" x14ac:dyDescent="0.25">
      <c r="A886" s="8">
        <f t="shared" si="40"/>
        <v>886</v>
      </c>
      <c r="B886" s="8">
        <v>1</v>
      </c>
      <c r="C886" s="8">
        <v>21</v>
      </c>
      <c r="D886" s="8">
        <f t="shared" si="41"/>
        <v>4646</v>
      </c>
      <c r="E886" s="8">
        <v>1143332743</v>
      </c>
      <c r="F886" s="11" t="s">
        <v>18316</v>
      </c>
      <c r="G886" s="8" t="str">
        <f t="shared" si="39"/>
        <v>insert into Venta values (886,1,21,4646,1143332743,to_date('2018-04-15' , 'yyyy-mm-dd'));</v>
      </c>
    </row>
    <row r="887" spans="1:7" x14ac:dyDescent="0.25">
      <c r="A887" s="8">
        <f t="shared" si="40"/>
        <v>887</v>
      </c>
      <c r="B887" s="8">
        <v>1</v>
      </c>
      <c r="C887" s="8">
        <v>22</v>
      </c>
      <c r="D887" s="8">
        <f t="shared" si="41"/>
        <v>4645</v>
      </c>
      <c r="E887" s="8">
        <v>1143829672</v>
      </c>
      <c r="F887" s="11" t="s">
        <v>18316</v>
      </c>
      <c r="G887" s="8" t="str">
        <f t="shared" si="39"/>
        <v>insert into Venta values (887,1,22,4645,1143829672,to_date('2018-04-15' , 'yyyy-mm-dd'));</v>
      </c>
    </row>
    <row r="888" spans="1:7" x14ac:dyDescent="0.25">
      <c r="A888" s="8">
        <f t="shared" si="40"/>
        <v>888</v>
      </c>
      <c r="B888" s="8">
        <v>1</v>
      </c>
      <c r="C888" s="8">
        <v>23</v>
      </c>
      <c r="D888" s="8">
        <f t="shared" si="41"/>
        <v>4644</v>
      </c>
      <c r="E888" s="8">
        <v>1143933882</v>
      </c>
      <c r="F888" s="11" t="s">
        <v>18316</v>
      </c>
      <c r="G888" s="8" t="str">
        <f t="shared" si="39"/>
        <v>insert into Venta values (888,1,23,4644,1143933882,to_date('2018-04-15' , 'yyyy-mm-dd'));</v>
      </c>
    </row>
    <row r="889" spans="1:7" x14ac:dyDescent="0.25">
      <c r="A889" s="8">
        <f t="shared" si="40"/>
        <v>889</v>
      </c>
      <c r="B889" s="8">
        <v>1</v>
      </c>
      <c r="C889" s="8">
        <v>24</v>
      </c>
      <c r="D889" s="8">
        <f t="shared" si="41"/>
        <v>4643</v>
      </c>
      <c r="E889" s="8">
        <v>1196968962</v>
      </c>
      <c r="F889" s="11" t="s">
        <v>18316</v>
      </c>
      <c r="G889" s="8" t="str">
        <f t="shared" si="39"/>
        <v>insert into Venta values (889,1,24,4643,1196968962,to_date('2018-04-15' , 'yyyy-mm-dd'));</v>
      </c>
    </row>
    <row r="890" spans="1:7" x14ac:dyDescent="0.25">
      <c r="A890" s="8">
        <f t="shared" si="40"/>
        <v>890</v>
      </c>
      <c r="B890" s="8">
        <v>1</v>
      </c>
      <c r="C890" s="8">
        <v>25</v>
      </c>
      <c r="D890" s="8">
        <f t="shared" si="41"/>
        <v>4642</v>
      </c>
      <c r="E890" s="8">
        <v>1012422115</v>
      </c>
      <c r="F890" s="11" t="s">
        <v>18316</v>
      </c>
      <c r="G890" s="8" t="str">
        <f t="shared" si="39"/>
        <v>insert into Venta values (890,1,25,4642,1012422115,to_date('2018-04-15' , 'yyyy-mm-dd'));</v>
      </c>
    </row>
    <row r="891" spans="1:7" x14ac:dyDescent="0.25">
      <c r="A891" s="8">
        <f t="shared" si="40"/>
        <v>891</v>
      </c>
      <c r="B891" s="8">
        <v>1</v>
      </c>
      <c r="C891" s="8">
        <v>26</v>
      </c>
      <c r="D891" s="8">
        <f t="shared" si="41"/>
        <v>4641</v>
      </c>
      <c r="E891" s="8">
        <v>93438742</v>
      </c>
      <c r="F891" s="11" t="s">
        <v>18316</v>
      </c>
      <c r="G891" s="8" t="str">
        <f t="shared" si="39"/>
        <v>insert into Venta values (891,1,26,4641,93438742,to_date('2018-04-15' , 'yyyy-mm-dd'));</v>
      </c>
    </row>
    <row r="892" spans="1:7" x14ac:dyDescent="0.25">
      <c r="A892" s="8">
        <f t="shared" si="40"/>
        <v>892</v>
      </c>
      <c r="B892" s="8">
        <v>1</v>
      </c>
      <c r="C892" s="8">
        <v>27</v>
      </c>
      <c r="D892" s="8">
        <f t="shared" si="41"/>
        <v>4640</v>
      </c>
      <c r="E892" s="8">
        <v>1041230765</v>
      </c>
      <c r="F892" s="11" t="s">
        <v>18316</v>
      </c>
      <c r="G892" s="8" t="str">
        <f t="shared" si="39"/>
        <v>insert into Venta values (892,1,27,4640,1041230765,to_date('2018-04-15' , 'yyyy-mm-dd'));</v>
      </c>
    </row>
    <row r="893" spans="1:7" x14ac:dyDescent="0.25">
      <c r="A893" s="8">
        <f t="shared" si="40"/>
        <v>893</v>
      </c>
      <c r="B893" s="8">
        <v>1</v>
      </c>
      <c r="C893" s="8">
        <v>28</v>
      </c>
      <c r="D893" s="8">
        <f t="shared" si="41"/>
        <v>4639</v>
      </c>
      <c r="E893" s="8">
        <v>1024565423</v>
      </c>
      <c r="F893" s="11" t="s">
        <v>18316</v>
      </c>
      <c r="G893" s="8" t="str">
        <f t="shared" si="39"/>
        <v>insert into Venta values (893,1,28,4639,1024565423,to_date('2018-04-15' , 'yyyy-mm-dd'));</v>
      </c>
    </row>
    <row r="894" spans="1:7" x14ac:dyDescent="0.25">
      <c r="A894" s="8">
        <f t="shared" si="40"/>
        <v>894</v>
      </c>
      <c r="B894" s="8">
        <v>1</v>
      </c>
      <c r="C894" s="8">
        <v>29</v>
      </c>
      <c r="D894" s="8">
        <f t="shared" si="41"/>
        <v>4638</v>
      </c>
      <c r="E894" s="8">
        <v>52950584</v>
      </c>
      <c r="F894" s="11" t="s">
        <v>18316</v>
      </c>
      <c r="G894" s="8" t="str">
        <f t="shared" si="39"/>
        <v>insert into Venta values (894,1,29,4638,52950584,to_date('2018-04-15' , 'yyyy-mm-dd'));</v>
      </c>
    </row>
    <row r="895" spans="1:7" x14ac:dyDescent="0.25">
      <c r="A895" s="8">
        <f t="shared" si="40"/>
        <v>895</v>
      </c>
      <c r="B895" s="8">
        <v>1</v>
      </c>
      <c r="C895" s="8">
        <v>30</v>
      </c>
      <c r="D895" s="8">
        <f t="shared" si="41"/>
        <v>4637</v>
      </c>
      <c r="E895" s="8">
        <v>1121910658</v>
      </c>
      <c r="F895" s="11" t="s">
        <v>18316</v>
      </c>
      <c r="G895" s="8" t="str">
        <f t="shared" si="39"/>
        <v>insert into Venta values (895,1,30,4637,1121910658,to_date('2018-04-15' , 'yyyy-mm-dd'));</v>
      </c>
    </row>
    <row r="896" spans="1:7" x14ac:dyDescent="0.25">
      <c r="A896" s="8">
        <f t="shared" si="40"/>
        <v>896</v>
      </c>
      <c r="B896" s="8">
        <v>1</v>
      </c>
      <c r="C896" s="8">
        <v>31</v>
      </c>
      <c r="D896" s="8">
        <f t="shared" si="41"/>
        <v>4636</v>
      </c>
      <c r="E896" s="8">
        <v>1037588052</v>
      </c>
      <c r="F896" s="11" t="s">
        <v>18316</v>
      </c>
      <c r="G896" s="8" t="str">
        <f t="shared" si="39"/>
        <v>insert into Venta values (896,1,31,4636,1037588052,to_date('2018-04-15' , 'yyyy-mm-dd'));</v>
      </c>
    </row>
    <row r="897" spans="1:7" x14ac:dyDescent="0.25">
      <c r="A897" s="8">
        <f t="shared" si="40"/>
        <v>897</v>
      </c>
      <c r="B897" s="8">
        <v>1</v>
      </c>
      <c r="C897" s="8">
        <v>32</v>
      </c>
      <c r="D897" s="8">
        <f t="shared" si="41"/>
        <v>4635</v>
      </c>
      <c r="E897" s="8">
        <v>10742350</v>
      </c>
      <c r="F897" s="11" t="s">
        <v>18316</v>
      </c>
      <c r="G897" s="8" t="str">
        <f t="shared" si="39"/>
        <v>insert into Venta values (897,1,32,4635,10742350,to_date('2018-04-15' , 'yyyy-mm-dd'));</v>
      </c>
    </row>
    <row r="898" spans="1:7" x14ac:dyDescent="0.25">
      <c r="A898" s="8">
        <f t="shared" si="40"/>
        <v>898</v>
      </c>
      <c r="B898" s="8">
        <v>1</v>
      </c>
      <c r="C898" s="8">
        <v>33</v>
      </c>
      <c r="D898" s="8">
        <f t="shared" si="41"/>
        <v>4634</v>
      </c>
      <c r="E898" s="8">
        <v>1037594264</v>
      </c>
      <c r="F898" s="11" t="s">
        <v>18316</v>
      </c>
      <c r="G898" s="8" t="str">
        <f t="shared" ref="G898:G904" si="42">"insert into Venta values ("&amp;A898&amp;","&amp;B898&amp;","&amp;C898&amp;","&amp;D898&amp;","&amp;E898&amp;",to_date("&amp;"'"&amp;F898&amp;"' , 'yyyy-mm-dd'"&amp;"));"</f>
        <v>insert into Venta values (898,1,33,4634,1037594264,to_date('2018-04-15' , 'yyyy-mm-dd'));</v>
      </c>
    </row>
    <row r="899" spans="1:7" x14ac:dyDescent="0.25">
      <c r="A899" s="8">
        <f t="shared" ref="A899:A904" si="43">+A898+1</f>
        <v>899</v>
      </c>
      <c r="B899" s="8">
        <v>1</v>
      </c>
      <c r="C899" s="8">
        <v>1</v>
      </c>
      <c r="D899" s="8">
        <f t="shared" ref="D899:D904" si="44">+D898-1</f>
        <v>4633</v>
      </c>
      <c r="E899" s="8">
        <v>1143140668</v>
      </c>
      <c r="F899" s="11" t="s">
        <v>18316</v>
      </c>
      <c r="G899" s="8" t="str">
        <f t="shared" si="42"/>
        <v>insert into Venta values (899,1,1,4633,1143140668,to_date('2018-04-15' , 'yyyy-mm-dd'));</v>
      </c>
    </row>
    <row r="900" spans="1:7" x14ac:dyDescent="0.25">
      <c r="A900" s="8">
        <f t="shared" si="43"/>
        <v>900</v>
      </c>
      <c r="B900" s="8">
        <v>1</v>
      </c>
      <c r="C900" s="8">
        <v>2</v>
      </c>
      <c r="D900" s="8">
        <f t="shared" si="44"/>
        <v>4632</v>
      </c>
      <c r="E900" s="8">
        <v>1121923730</v>
      </c>
      <c r="F900" s="11" t="s">
        <v>18316</v>
      </c>
      <c r="G900" s="8" t="str">
        <f t="shared" si="42"/>
        <v>insert into Venta values (900,1,2,4632,1121923730,to_date('2018-04-15' , 'yyyy-mm-dd'));</v>
      </c>
    </row>
    <row r="901" spans="1:7" x14ac:dyDescent="0.25">
      <c r="A901" s="8">
        <f t="shared" si="43"/>
        <v>901</v>
      </c>
      <c r="B901" s="8">
        <v>1</v>
      </c>
      <c r="C901" s="8">
        <v>3</v>
      </c>
      <c r="D901" s="8">
        <f t="shared" si="44"/>
        <v>4631</v>
      </c>
      <c r="E901" s="8">
        <v>37948019</v>
      </c>
      <c r="F901" s="11" t="s">
        <v>18316</v>
      </c>
      <c r="G901" s="8" t="str">
        <f t="shared" si="42"/>
        <v>insert into Venta values (901,1,3,4631,37948019,to_date('2018-04-15' , 'yyyy-mm-dd'));</v>
      </c>
    </row>
    <row r="902" spans="1:7" x14ac:dyDescent="0.25">
      <c r="A902" s="8">
        <f t="shared" si="43"/>
        <v>902</v>
      </c>
      <c r="B902" s="8">
        <v>1</v>
      </c>
      <c r="C902" s="8">
        <v>4</v>
      </c>
      <c r="D902" s="8">
        <f t="shared" si="44"/>
        <v>4630</v>
      </c>
      <c r="E902" s="8">
        <v>37651807</v>
      </c>
      <c r="F902" s="11" t="s">
        <v>18316</v>
      </c>
      <c r="G902" s="8" t="str">
        <f t="shared" si="42"/>
        <v>insert into Venta values (902,1,4,4630,37651807,to_date('2018-04-15' , 'yyyy-mm-dd'));</v>
      </c>
    </row>
    <row r="903" spans="1:7" x14ac:dyDescent="0.25">
      <c r="A903" s="8">
        <f t="shared" si="43"/>
        <v>903</v>
      </c>
      <c r="B903" s="8">
        <v>1</v>
      </c>
      <c r="C903" s="8">
        <v>5</v>
      </c>
      <c r="D903" s="8">
        <f t="shared" si="44"/>
        <v>4629</v>
      </c>
      <c r="E903" s="8">
        <v>52507395</v>
      </c>
      <c r="F903" s="11" t="s">
        <v>18316</v>
      </c>
      <c r="G903" s="8" t="str">
        <f t="shared" si="42"/>
        <v>insert into Venta values (903,1,5,4629,52507395,to_date('2018-04-15' , 'yyyy-mm-dd'));</v>
      </c>
    </row>
    <row r="904" spans="1:7" x14ac:dyDescent="0.25">
      <c r="A904" s="8">
        <f t="shared" si="43"/>
        <v>904</v>
      </c>
      <c r="B904" s="8">
        <v>1</v>
      </c>
      <c r="C904" s="8">
        <v>6</v>
      </c>
      <c r="D904" s="8">
        <f t="shared" si="44"/>
        <v>4628</v>
      </c>
      <c r="E904" s="8">
        <v>1098768123</v>
      </c>
      <c r="F904" s="11" t="s">
        <v>18316</v>
      </c>
      <c r="G904" s="8" t="str">
        <f t="shared" si="42"/>
        <v>insert into Venta values (904,1,6,4628,1098768123,to_date('2018-04-15' , 'yyyy-mm-dd'));</v>
      </c>
    </row>
  </sheetData>
  <autoFilter ref="A1:G95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07"/>
  <sheetViews>
    <sheetView topLeftCell="B886" workbookViewId="0">
      <selection activeCell="I4" sqref="I4:I906"/>
    </sheetView>
  </sheetViews>
  <sheetFormatPr baseColWidth="10" defaultRowHeight="15" x14ac:dyDescent="0.25"/>
  <cols>
    <col min="1" max="1" width="17.5703125" bestFit="1" customWidth="1"/>
    <col min="2" max="2" width="12.28515625" bestFit="1" customWidth="1"/>
    <col min="3" max="3" width="28.85546875" bestFit="1" customWidth="1"/>
    <col min="4" max="4" width="11.140625" customWidth="1"/>
    <col min="5" max="5" width="18.42578125" bestFit="1" customWidth="1"/>
    <col min="11" max="11" width="11.85546875" bestFit="1" customWidth="1"/>
  </cols>
  <sheetData>
    <row r="3" spans="1:11" x14ac:dyDescent="0.25">
      <c r="A3" s="12" t="s">
        <v>18310</v>
      </c>
      <c r="B3" s="12" t="s">
        <v>18311</v>
      </c>
      <c r="C3" s="12" t="s">
        <v>18309</v>
      </c>
      <c r="D3" s="12" t="s">
        <v>18306</v>
      </c>
      <c r="E3" t="s">
        <v>18323</v>
      </c>
      <c r="F3" t="s">
        <v>18324</v>
      </c>
      <c r="H3" t="s">
        <v>18325</v>
      </c>
      <c r="I3" t="s">
        <v>18326</v>
      </c>
      <c r="J3" t="s">
        <v>18327</v>
      </c>
    </row>
    <row r="4" spans="1:11" x14ac:dyDescent="0.25">
      <c r="A4" s="8">
        <v>3167385</v>
      </c>
      <c r="B4" s="8" t="s">
        <v>18317</v>
      </c>
      <c r="C4" s="8">
        <v>5479</v>
      </c>
      <c r="D4" s="8">
        <v>53</v>
      </c>
      <c r="E4" s="9">
        <v>1</v>
      </c>
      <c r="F4">
        <f>VLOOKUP(C4,Inventario!A1:$C$5531,3,0)</f>
        <v>2028</v>
      </c>
      <c r="H4">
        <v>1</v>
      </c>
      <c r="I4">
        <f>+F4*D4</f>
        <v>107484</v>
      </c>
      <c r="J4">
        <f>D4</f>
        <v>53</v>
      </c>
      <c r="K4" t="str">
        <f>"insert into ORDENCOMPRA values ("&amp;H4&amp;","&amp;I4&amp;","&amp;J4&amp;");"</f>
        <v>insert into ORDENCOMPRA values (1,107484,53);</v>
      </c>
    </row>
    <row r="5" spans="1:11" x14ac:dyDescent="0.25">
      <c r="A5" s="8">
        <v>3167385</v>
      </c>
      <c r="B5" s="8" t="s">
        <v>18318</v>
      </c>
      <c r="C5" s="8">
        <v>5384</v>
      </c>
      <c r="D5" s="8">
        <v>148</v>
      </c>
      <c r="E5" s="9">
        <v>1</v>
      </c>
      <c r="F5" s="8">
        <f>VLOOKUP(C5,Inventario!A2:$C$5531,3,0)</f>
        <v>8112</v>
      </c>
      <c r="H5">
        <f>+H4+1</f>
        <v>2</v>
      </c>
      <c r="I5" s="8">
        <f t="shared" ref="I5:I68" si="0">+F5*D5</f>
        <v>1200576</v>
      </c>
      <c r="J5" s="8">
        <f t="shared" ref="J5:J68" si="1">D5</f>
        <v>148</v>
      </c>
      <c r="K5" s="8" t="str">
        <f t="shared" ref="K5:K68" si="2">"insert into ORDENCOMPRA values ("&amp;H5&amp;","&amp;I5&amp;","&amp;J5&amp;");"</f>
        <v>insert into ORDENCOMPRA values (2,1200576,148);</v>
      </c>
    </row>
    <row r="6" spans="1:11" x14ac:dyDescent="0.25">
      <c r="A6" s="8">
        <v>3167385</v>
      </c>
      <c r="B6" s="8" t="s">
        <v>18312</v>
      </c>
      <c r="C6" s="8">
        <v>5027</v>
      </c>
      <c r="D6" s="8">
        <v>505</v>
      </c>
      <c r="E6" s="9">
        <v>1</v>
      </c>
      <c r="F6" s="8">
        <f>VLOOKUP(C6,Inventario!A3:$C$5531,3,0)</f>
        <v>55380</v>
      </c>
      <c r="H6" s="8">
        <f t="shared" ref="H6:H69" si="3">+H5+1</f>
        <v>3</v>
      </c>
      <c r="I6" s="8">
        <f t="shared" si="0"/>
        <v>27966900</v>
      </c>
      <c r="J6" s="8">
        <f t="shared" si="1"/>
        <v>505</v>
      </c>
      <c r="K6" s="8" t="str">
        <f t="shared" si="2"/>
        <v>insert into ORDENCOMPRA values (3,27966900,505);</v>
      </c>
    </row>
    <row r="7" spans="1:11" x14ac:dyDescent="0.25">
      <c r="A7" s="8">
        <v>3167385</v>
      </c>
      <c r="B7" s="8" t="s">
        <v>18314</v>
      </c>
      <c r="C7" s="8">
        <v>4932</v>
      </c>
      <c r="D7" s="8">
        <v>600</v>
      </c>
      <c r="E7" s="9">
        <v>1</v>
      </c>
      <c r="F7" s="8">
        <f>VLOOKUP(C7,Inventario!A4:$C$5531,3,0)</f>
        <v>2652</v>
      </c>
      <c r="H7" s="8">
        <f t="shared" si="3"/>
        <v>4</v>
      </c>
      <c r="I7" s="8">
        <f t="shared" si="0"/>
        <v>1591200</v>
      </c>
      <c r="J7" s="8">
        <f t="shared" si="1"/>
        <v>600</v>
      </c>
      <c r="K7" s="8" t="str">
        <f t="shared" si="2"/>
        <v>insert into ORDENCOMPRA values (4,1591200,600);</v>
      </c>
    </row>
    <row r="8" spans="1:11" x14ac:dyDescent="0.25">
      <c r="A8" s="8">
        <v>3230463</v>
      </c>
      <c r="B8" s="8" t="s">
        <v>18317</v>
      </c>
      <c r="C8" s="8">
        <v>5478</v>
      </c>
      <c r="D8" s="8">
        <v>54</v>
      </c>
      <c r="E8" s="9">
        <v>1</v>
      </c>
      <c r="F8" s="8">
        <f>VLOOKUP(C8,Inventario!A5:$C$5531,3,0)</f>
        <v>5460</v>
      </c>
      <c r="H8" s="8">
        <f t="shared" si="3"/>
        <v>5</v>
      </c>
      <c r="I8" s="8">
        <f t="shared" si="0"/>
        <v>294840</v>
      </c>
      <c r="J8" s="8">
        <f t="shared" si="1"/>
        <v>54</v>
      </c>
      <c r="K8" s="8" t="str">
        <f t="shared" si="2"/>
        <v>insert into ORDENCOMPRA values (5,294840,54);</v>
      </c>
    </row>
    <row r="9" spans="1:11" x14ac:dyDescent="0.25">
      <c r="A9" s="8">
        <v>3230463</v>
      </c>
      <c r="B9" s="8" t="s">
        <v>18318</v>
      </c>
      <c r="C9" s="8">
        <v>5383</v>
      </c>
      <c r="D9" s="8">
        <v>149</v>
      </c>
      <c r="E9" s="9">
        <v>1</v>
      </c>
      <c r="F9" s="8">
        <f>VLOOKUP(C9,Inventario!A6:$C$5531,3,0)</f>
        <v>36426</v>
      </c>
      <c r="H9" s="8">
        <f t="shared" si="3"/>
        <v>6</v>
      </c>
      <c r="I9" s="8">
        <f t="shared" si="0"/>
        <v>5427474</v>
      </c>
      <c r="J9" s="8">
        <f t="shared" si="1"/>
        <v>149</v>
      </c>
      <c r="K9" s="8" t="str">
        <f t="shared" si="2"/>
        <v>insert into ORDENCOMPRA values (6,5427474,149);</v>
      </c>
    </row>
    <row r="10" spans="1:11" x14ac:dyDescent="0.25">
      <c r="A10" s="8">
        <v>3230463</v>
      </c>
      <c r="B10" s="8" t="s">
        <v>18312</v>
      </c>
      <c r="C10" s="8">
        <v>5026</v>
      </c>
      <c r="D10" s="8">
        <v>506</v>
      </c>
      <c r="E10" s="9">
        <v>1</v>
      </c>
      <c r="F10" s="8">
        <f>VLOOKUP(C10,Inventario!A7:$C$5531,3,0)</f>
        <v>144300</v>
      </c>
      <c r="H10" s="8">
        <f t="shared" si="3"/>
        <v>7</v>
      </c>
      <c r="I10" s="8">
        <f t="shared" si="0"/>
        <v>73015800</v>
      </c>
      <c r="J10" s="8">
        <f t="shared" si="1"/>
        <v>506</v>
      </c>
      <c r="K10" s="8" t="str">
        <f t="shared" si="2"/>
        <v>insert into ORDENCOMPRA values (7,73015800,506);</v>
      </c>
    </row>
    <row r="11" spans="1:11" x14ac:dyDescent="0.25">
      <c r="A11" s="8">
        <v>3230463</v>
      </c>
      <c r="B11" s="8" t="s">
        <v>18314</v>
      </c>
      <c r="C11" s="8">
        <v>4931</v>
      </c>
      <c r="D11" s="8">
        <v>601</v>
      </c>
      <c r="E11" s="9">
        <v>1</v>
      </c>
      <c r="F11" s="8">
        <f>VLOOKUP(C11,Inventario!A8:$C$5531,3,0)</f>
        <v>1638</v>
      </c>
      <c r="H11" s="8">
        <f t="shared" si="3"/>
        <v>8</v>
      </c>
      <c r="I11" s="8">
        <f t="shared" si="0"/>
        <v>984438</v>
      </c>
      <c r="J11" s="8">
        <f t="shared" si="1"/>
        <v>601</v>
      </c>
      <c r="K11" s="8" t="str">
        <f t="shared" si="2"/>
        <v>insert into ORDENCOMPRA values (8,984438,601);</v>
      </c>
    </row>
    <row r="12" spans="1:11" x14ac:dyDescent="0.25">
      <c r="A12" s="8">
        <v>3415321</v>
      </c>
      <c r="B12" s="8" t="s">
        <v>18317</v>
      </c>
      <c r="C12" s="8">
        <v>5477</v>
      </c>
      <c r="D12" s="8">
        <v>55</v>
      </c>
      <c r="E12" s="9">
        <v>1</v>
      </c>
      <c r="F12" s="8">
        <f>VLOOKUP(C12,Inventario!A9:$C$5531,3,0)</f>
        <v>7800</v>
      </c>
      <c r="H12" s="8">
        <f t="shared" si="3"/>
        <v>9</v>
      </c>
      <c r="I12" s="8">
        <f t="shared" si="0"/>
        <v>429000</v>
      </c>
      <c r="J12" s="8">
        <f t="shared" si="1"/>
        <v>55</v>
      </c>
      <c r="K12" s="8" t="str">
        <f t="shared" si="2"/>
        <v>insert into ORDENCOMPRA values (9,429000,55);</v>
      </c>
    </row>
    <row r="13" spans="1:11" x14ac:dyDescent="0.25">
      <c r="A13" s="8">
        <v>3415321</v>
      </c>
      <c r="B13" s="8" t="s">
        <v>18318</v>
      </c>
      <c r="C13" s="8">
        <v>5382</v>
      </c>
      <c r="D13" s="8">
        <v>150</v>
      </c>
      <c r="E13" s="9">
        <v>1</v>
      </c>
      <c r="F13" s="8">
        <f>VLOOKUP(C13,Inventario!A10:$C$5531,3,0)</f>
        <v>18720</v>
      </c>
      <c r="H13" s="8">
        <f t="shared" si="3"/>
        <v>10</v>
      </c>
      <c r="I13" s="8">
        <f t="shared" si="0"/>
        <v>2808000</v>
      </c>
      <c r="J13" s="8">
        <f t="shared" si="1"/>
        <v>150</v>
      </c>
      <c r="K13" s="8" t="str">
        <f t="shared" si="2"/>
        <v>insert into ORDENCOMPRA values (10,2808000,150);</v>
      </c>
    </row>
    <row r="14" spans="1:11" x14ac:dyDescent="0.25">
      <c r="A14" s="8">
        <v>3415321</v>
      </c>
      <c r="B14" s="8" t="s">
        <v>18312</v>
      </c>
      <c r="C14" s="8">
        <v>5025</v>
      </c>
      <c r="D14" s="8">
        <v>507</v>
      </c>
      <c r="E14" s="9">
        <v>1</v>
      </c>
      <c r="F14" s="8">
        <f>VLOOKUP(C14,Inventario!A11:$C$5531,3,0)</f>
        <v>195000</v>
      </c>
      <c r="H14" s="8">
        <f t="shared" si="3"/>
        <v>11</v>
      </c>
      <c r="I14" s="8">
        <f t="shared" si="0"/>
        <v>98865000</v>
      </c>
      <c r="J14" s="8">
        <f t="shared" si="1"/>
        <v>507</v>
      </c>
      <c r="K14" s="8" t="str">
        <f t="shared" si="2"/>
        <v>insert into ORDENCOMPRA values (11,98865000,507);</v>
      </c>
    </row>
    <row r="15" spans="1:11" x14ac:dyDescent="0.25">
      <c r="A15" s="8">
        <v>3415321</v>
      </c>
      <c r="B15" s="8" t="s">
        <v>18314</v>
      </c>
      <c r="C15" s="8">
        <v>4930</v>
      </c>
      <c r="D15" s="8">
        <v>602</v>
      </c>
      <c r="E15" s="9">
        <v>1</v>
      </c>
      <c r="F15" s="8">
        <f>VLOOKUP(C15,Inventario!A12:$C$5531,3,0)</f>
        <v>2964</v>
      </c>
      <c r="H15" s="8">
        <f t="shared" si="3"/>
        <v>12</v>
      </c>
      <c r="I15" s="8">
        <f t="shared" si="0"/>
        <v>1784328</v>
      </c>
      <c r="J15" s="8">
        <f t="shared" si="1"/>
        <v>602</v>
      </c>
      <c r="K15" s="8" t="str">
        <f t="shared" si="2"/>
        <v>insert into ORDENCOMPRA values (12,1784328,602);</v>
      </c>
    </row>
    <row r="16" spans="1:11" x14ac:dyDescent="0.25">
      <c r="A16" s="8">
        <v>3438944</v>
      </c>
      <c r="B16" s="8" t="s">
        <v>18317</v>
      </c>
      <c r="C16" s="8">
        <v>5476</v>
      </c>
      <c r="D16" s="8">
        <v>56</v>
      </c>
      <c r="E16" s="9">
        <v>1</v>
      </c>
      <c r="F16" s="8">
        <f>VLOOKUP(C16,Inventario!A13:$C$5531,3,0)</f>
        <v>16380</v>
      </c>
      <c r="H16" s="8">
        <f t="shared" si="3"/>
        <v>13</v>
      </c>
      <c r="I16" s="8">
        <f t="shared" si="0"/>
        <v>917280</v>
      </c>
      <c r="J16" s="8">
        <f t="shared" si="1"/>
        <v>56</v>
      </c>
      <c r="K16" s="8" t="str">
        <f t="shared" si="2"/>
        <v>insert into ORDENCOMPRA values (13,917280,56);</v>
      </c>
    </row>
    <row r="17" spans="1:11" x14ac:dyDescent="0.25">
      <c r="A17" s="8">
        <v>3438944</v>
      </c>
      <c r="B17" s="8" t="s">
        <v>18318</v>
      </c>
      <c r="C17" s="8">
        <v>5381</v>
      </c>
      <c r="D17" s="8">
        <v>151</v>
      </c>
      <c r="E17" s="9">
        <v>1</v>
      </c>
      <c r="F17" s="8">
        <f>VLOOKUP(C17,Inventario!A14:$C$5531,3,0)</f>
        <v>12792</v>
      </c>
      <c r="H17" s="8">
        <f t="shared" si="3"/>
        <v>14</v>
      </c>
      <c r="I17" s="8">
        <f t="shared" si="0"/>
        <v>1931592</v>
      </c>
      <c r="J17" s="8">
        <f t="shared" si="1"/>
        <v>151</v>
      </c>
      <c r="K17" s="8" t="str">
        <f t="shared" si="2"/>
        <v>insert into ORDENCOMPRA values (14,1931592,151);</v>
      </c>
    </row>
    <row r="18" spans="1:11" x14ac:dyDescent="0.25">
      <c r="A18" s="8">
        <v>3438944</v>
      </c>
      <c r="B18" s="8" t="s">
        <v>18312</v>
      </c>
      <c r="C18" s="8">
        <v>5024</v>
      </c>
      <c r="D18" s="8">
        <v>508</v>
      </c>
      <c r="E18" s="9">
        <v>1</v>
      </c>
      <c r="F18" s="8">
        <f>VLOOKUP(C18,Inventario!A15:$C$5531,3,0)</f>
        <v>70512</v>
      </c>
      <c r="H18" s="8">
        <f t="shared" si="3"/>
        <v>15</v>
      </c>
      <c r="I18" s="8">
        <f t="shared" si="0"/>
        <v>35820096</v>
      </c>
      <c r="J18" s="8">
        <f t="shared" si="1"/>
        <v>508</v>
      </c>
      <c r="K18" s="8" t="str">
        <f t="shared" si="2"/>
        <v>insert into ORDENCOMPRA values (15,35820096,508);</v>
      </c>
    </row>
    <row r="19" spans="1:11" x14ac:dyDescent="0.25">
      <c r="A19" s="8">
        <v>3438944</v>
      </c>
      <c r="B19" s="8" t="s">
        <v>18314</v>
      </c>
      <c r="C19" s="8">
        <v>4929</v>
      </c>
      <c r="D19" s="8">
        <v>603</v>
      </c>
      <c r="E19" s="9">
        <v>1</v>
      </c>
      <c r="F19" s="8">
        <f>VLOOKUP(C19,Inventario!A16:$C$5531,3,0)</f>
        <v>1482</v>
      </c>
      <c r="H19" s="8">
        <f t="shared" si="3"/>
        <v>16</v>
      </c>
      <c r="I19" s="8">
        <f t="shared" si="0"/>
        <v>893646</v>
      </c>
      <c r="J19" s="8">
        <f t="shared" si="1"/>
        <v>603</v>
      </c>
      <c r="K19" s="8" t="str">
        <f t="shared" si="2"/>
        <v>insert into ORDENCOMPRA values (16,893646,603);</v>
      </c>
    </row>
    <row r="20" spans="1:11" x14ac:dyDescent="0.25">
      <c r="A20" s="8">
        <v>3563351</v>
      </c>
      <c r="B20" s="8" t="s">
        <v>18317</v>
      </c>
      <c r="C20" s="8">
        <v>5475</v>
      </c>
      <c r="D20" s="8">
        <v>57</v>
      </c>
      <c r="E20" s="9">
        <v>1</v>
      </c>
      <c r="F20" s="8">
        <f>VLOOKUP(C20,Inventario!A17:$C$5531,3,0)</f>
        <v>1170</v>
      </c>
      <c r="H20" s="8">
        <f t="shared" si="3"/>
        <v>17</v>
      </c>
      <c r="I20" s="8">
        <f t="shared" si="0"/>
        <v>66690</v>
      </c>
      <c r="J20" s="8">
        <f t="shared" si="1"/>
        <v>57</v>
      </c>
      <c r="K20" s="8" t="str">
        <f t="shared" si="2"/>
        <v>insert into ORDENCOMPRA values (17,66690,57);</v>
      </c>
    </row>
    <row r="21" spans="1:11" x14ac:dyDescent="0.25">
      <c r="A21" s="8">
        <v>3563351</v>
      </c>
      <c r="B21" s="8" t="s">
        <v>18318</v>
      </c>
      <c r="C21" s="8">
        <v>5380</v>
      </c>
      <c r="D21" s="8">
        <v>152</v>
      </c>
      <c r="E21" s="9">
        <v>1</v>
      </c>
      <c r="F21" s="8">
        <f>VLOOKUP(C21,Inventario!A18:$C$5531,3,0)</f>
        <v>30420</v>
      </c>
      <c r="H21" s="8">
        <f t="shared" si="3"/>
        <v>18</v>
      </c>
      <c r="I21" s="8">
        <f t="shared" si="0"/>
        <v>4623840</v>
      </c>
      <c r="J21" s="8">
        <f t="shared" si="1"/>
        <v>152</v>
      </c>
      <c r="K21" s="8" t="str">
        <f t="shared" si="2"/>
        <v>insert into ORDENCOMPRA values (18,4623840,152);</v>
      </c>
    </row>
    <row r="22" spans="1:11" x14ac:dyDescent="0.25">
      <c r="A22" s="8">
        <v>3563351</v>
      </c>
      <c r="B22" s="8" t="s">
        <v>18312</v>
      </c>
      <c r="C22" s="8">
        <v>5023</v>
      </c>
      <c r="D22" s="8">
        <v>509</v>
      </c>
      <c r="E22" s="9">
        <v>1</v>
      </c>
      <c r="F22" s="8">
        <f>VLOOKUP(C22,Inventario!A19:$C$5531,3,0)</f>
        <v>57954</v>
      </c>
      <c r="H22" s="8">
        <f t="shared" si="3"/>
        <v>19</v>
      </c>
      <c r="I22" s="8">
        <f t="shared" si="0"/>
        <v>29498586</v>
      </c>
      <c r="J22" s="8">
        <f t="shared" si="1"/>
        <v>509</v>
      </c>
      <c r="K22" s="8" t="str">
        <f t="shared" si="2"/>
        <v>insert into ORDENCOMPRA values (19,29498586,509);</v>
      </c>
    </row>
    <row r="23" spans="1:11" x14ac:dyDescent="0.25">
      <c r="A23" s="8">
        <v>3563351</v>
      </c>
      <c r="B23" s="8" t="s">
        <v>18314</v>
      </c>
      <c r="C23" s="8">
        <v>4928</v>
      </c>
      <c r="D23" s="8">
        <v>604</v>
      </c>
      <c r="E23" s="9">
        <v>1</v>
      </c>
      <c r="F23" s="8">
        <f>VLOOKUP(C23,Inventario!A20:$C$5531,3,0)</f>
        <v>1872</v>
      </c>
      <c r="H23" s="8">
        <f t="shared" si="3"/>
        <v>20</v>
      </c>
      <c r="I23" s="8">
        <f t="shared" si="0"/>
        <v>1130688</v>
      </c>
      <c r="J23" s="8">
        <f t="shared" si="1"/>
        <v>604</v>
      </c>
      <c r="K23" s="8" t="str">
        <f t="shared" si="2"/>
        <v>insert into ORDENCOMPRA values (20,1130688,604);</v>
      </c>
    </row>
    <row r="24" spans="1:11" x14ac:dyDescent="0.25">
      <c r="A24" s="8">
        <v>3745645</v>
      </c>
      <c r="B24" s="8" t="s">
        <v>18317</v>
      </c>
      <c r="C24" s="8">
        <v>5474</v>
      </c>
      <c r="D24" s="8">
        <v>58</v>
      </c>
      <c r="E24" s="9">
        <v>1</v>
      </c>
      <c r="F24" s="8">
        <f>VLOOKUP(C24,Inventario!A21:$C$5531,3,0)</f>
        <v>1482</v>
      </c>
      <c r="H24" s="8">
        <f t="shared" si="3"/>
        <v>21</v>
      </c>
      <c r="I24" s="8">
        <f t="shared" si="0"/>
        <v>85956</v>
      </c>
      <c r="J24" s="8">
        <f t="shared" si="1"/>
        <v>58</v>
      </c>
      <c r="K24" s="8" t="str">
        <f t="shared" si="2"/>
        <v>insert into ORDENCOMPRA values (21,85956,58);</v>
      </c>
    </row>
    <row r="25" spans="1:11" x14ac:dyDescent="0.25">
      <c r="A25" s="8">
        <v>3745645</v>
      </c>
      <c r="B25" s="8" t="s">
        <v>18318</v>
      </c>
      <c r="C25" s="8">
        <v>5379</v>
      </c>
      <c r="D25" s="8">
        <v>153</v>
      </c>
      <c r="E25" s="9">
        <v>1</v>
      </c>
      <c r="F25" s="8">
        <f>VLOOKUP(C25,Inventario!A22:$C$5531,3,0)</f>
        <v>15444</v>
      </c>
      <c r="H25" s="8">
        <f t="shared" si="3"/>
        <v>22</v>
      </c>
      <c r="I25" s="8">
        <f t="shared" si="0"/>
        <v>2362932</v>
      </c>
      <c r="J25" s="8">
        <f t="shared" si="1"/>
        <v>153</v>
      </c>
      <c r="K25" s="8" t="str">
        <f t="shared" si="2"/>
        <v>insert into ORDENCOMPRA values (22,2362932,153);</v>
      </c>
    </row>
    <row r="26" spans="1:11" x14ac:dyDescent="0.25">
      <c r="A26" s="8">
        <v>3745645</v>
      </c>
      <c r="B26" s="8" t="s">
        <v>18312</v>
      </c>
      <c r="C26" s="8">
        <v>5022</v>
      </c>
      <c r="D26" s="8">
        <v>510</v>
      </c>
      <c r="E26" s="9">
        <v>1</v>
      </c>
      <c r="F26" s="8">
        <f>VLOOKUP(C26,Inventario!A23:$C$5531,3,0)</f>
        <v>435084</v>
      </c>
      <c r="H26" s="8">
        <f t="shared" si="3"/>
        <v>23</v>
      </c>
      <c r="I26" s="8">
        <f t="shared" si="0"/>
        <v>221892840</v>
      </c>
      <c r="J26" s="8">
        <f t="shared" si="1"/>
        <v>510</v>
      </c>
      <c r="K26" s="8" t="str">
        <f t="shared" si="2"/>
        <v>insert into ORDENCOMPRA values (23,221892840,510);</v>
      </c>
    </row>
    <row r="27" spans="1:11" x14ac:dyDescent="0.25">
      <c r="A27" s="8">
        <v>3745645</v>
      </c>
      <c r="B27" s="8" t="s">
        <v>18314</v>
      </c>
      <c r="C27" s="8">
        <v>4927</v>
      </c>
      <c r="D27" s="8">
        <v>605</v>
      </c>
      <c r="E27" s="9">
        <v>1</v>
      </c>
      <c r="F27" s="8">
        <f>VLOOKUP(C27,Inventario!A24:$C$5531,3,0)</f>
        <v>8580</v>
      </c>
      <c r="H27" s="8">
        <f t="shared" si="3"/>
        <v>24</v>
      </c>
      <c r="I27" s="8">
        <f t="shared" si="0"/>
        <v>5190900</v>
      </c>
      <c r="J27" s="8">
        <f t="shared" si="1"/>
        <v>605</v>
      </c>
      <c r="K27" s="8" t="str">
        <f t="shared" si="2"/>
        <v>insert into ORDENCOMPRA values (24,5190900,605);</v>
      </c>
    </row>
    <row r="28" spans="1:11" x14ac:dyDescent="0.25">
      <c r="A28" s="8">
        <v>3746102</v>
      </c>
      <c r="B28" s="8" t="s">
        <v>18317</v>
      </c>
      <c r="C28" s="8">
        <v>5473</v>
      </c>
      <c r="D28" s="8">
        <v>59</v>
      </c>
      <c r="E28" s="9">
        <v>1</v>
      </c>
      <c r="F28" s="8">
        <f>VLOOKUP(C28,Inventario!A25:$C$5531,3,0)</f>
        <v>1872</v>
      </c>
      <c r="H28" s="8">
        <f t="shared" si="3"/>
        <v>25</v>
      </c>
      <c r="I28" s="8">
        <f t="shared" si="0"/>
        <v>110448</v>
      </c>
      <c r="J28" s="8">
        <f t="shared" si="1"/>
        <v>59</v>
      </c>
      <c r="K28" s="8" t="str">
        <f t="shared" si="2"/>
        <v>insert into ORDENCOMPRA values (25,110448,59);</v>
      </c>
    </row>
    <row r="29" spans="1:11" x14ac:dyDescent="0.25">
      <c r="A29" s="8">
        <v>3746102</v>
      </c>
      <c r="B29" s="8" t="s">
        <v>18318</v>
      </c>
      <c r="C29" s="8">
        <v>5378</v>
      </c>
      <c r="D29" s="8">
        <v>154</v>
      </c>
      <c r="E29" s="9">
        <v>1</v>
      </c>
      <c r="F29" s="8">
        <f>VLOOKUP(C29,Inventario!A26:$C$5531,3,0)</f>
        <v>10140</v>
      </c>
      <c r="H29" s="8">
        <f t="shared" si="3"/>
        <v>26</v>
      </c>
      <c r="I29" s="8">
        <f t="shared" si="0"/>
        <v>1561560</v>
      </c>
      <c r="J29" s="8">
        <f t="shared" si="1"/>
        <v>154</v>
      </c>
      <c r="K29" s="8" t="str">
        <f t="shared" si="2"/>
        <v>insert into ORDENCOMPRA values (26,1561560,154);</v>
      </c>
    </row>
    <row r="30" spans="1:11" x14ac:dyDescent="0.25">
      <c r="A30" s="8">
        <v>3746102</v>
      </c>
      <c r="B30" s="8" t="s">
        <v>18312</v>
      </c>
      <c r="C30" s="8">
        <v>5021</v>
      </c>
      <c r="D30" s="8">
        <v>511</v>
      </c>
      <c r="E30" s="9">
        <v>1</v>
      </c>
      <c r="F30" s="8">
        <f>VLOOKUP(C30,Inventario!A27:$C$5531,3,0)</f>
        <v>89700</v>
      </c>
      <c r="H30" s="8">
        <f t="shared" si="3"/>
        <v>27</v>
      </c>
      <c r="I30" s="8">
        <f t="shared" si="0"/>
        <v>45836700</v>
      </c>
      <c r="J30" s="8">
        <f t="shared" si="1"/>
        <v>511</v>
      </c>
      <c r="K30" s="8" t="str">
        <f t="shared" si="2"/>
        <v>insert into ORDENCOMPRA values (27,45836700,511);</v>
      </c>
    </row>
    <row r="31" spans="1:11" x14ac:dyDescent="0.25">
      <c r="A31" s="8">
        <v>3746102</v>
      </c>
      <c r="B31" s="8" t="s">
        <v>18314</v>
      </c>
      <c r="C31" s="8">
        <v>4926</v>
      </c>
      <c r="D31" s="8">
        <v>606</v>
      </c>
      <c r="E31" s="9">
        <v>1</v>
      </c>
      <c r="F31" s="8">
        <f>VLOOKUP(C31,Inventario!A28:$C$5531,3,0)</f>
        <v>7800</v>
      </c>
      <c r="H31" s="8">
        <f t="shared" si="3"/>
        <v>28</v>
      </c>
      <c r="I31" s="8">
        <f t="shared" si="0"/>
        <v>4726800</v>
      </c>
      <c r="J31" s="8">
        <f t="shared" si="1"/>
        <v>606</v>
      </c>
      <c r="K31" s="8" t="str">
        <f t="shared" si="2"/>
        <v>insert into ORDENCOMPRA values (28,4726800,606);</v>
      </c>
    </row>
    <row r="32" spans="1:11" x14ac:dyDescent="0.25">
      <c r="A32" s="8">
        <v>3906136</v>
      </c>
      <c r="B32" s="8" t="s">
        <v>18317</v>
      </c>
      <c r="C32" s="8">
        <v>5472</v>
      </c>
      <c r="D32" s="8">
        <v>60</v>
      </c>
      <c r="E32" s="9">
        <v>1</v>
      </c>
      <c r="F32" s="8">
        <f>VLOOKUP(C32,Inventario!A29:$C$5531,3,0)</f>
        <v>6708</v>
      </c>
      <c r="H32" s="8">
        <f t="shared" si="3"/>
        <v>29</v>
      </c>
      <c r="I32" s="8">
        <f t="shared" si="0"/>
        <v>402480</v>
      </c>
      <c r="J32" s="8">
        <f t="shared" si="1"/>
        <v>60</v>
      </c>
      <c r="K32" s="8" t="str">
        <f t="shared" si="2"/>
        <v>insert into ORDENCOMPRA values (29,402480,60);</v>
      </c>
    </row>
    <row r="33" spans="1:11" x14ac:dyDescent="0.25">
      <c r="A33" s="8">
        <v>3906136</v>
      </c>
      <c r="B33" s="8" t="s">
        <v>18318</v>
      </c>
      <c r="C33" s="8">
        <v>5377</v>
      </c>
      <c r="D33" s="8">
        <v>155</v>
      </c>
      <c r="E33" s="9">
        <v>1</v>
      </c>
      <c r="F33" s="8">
        <f>VLOOKUP(C33,Inventario!A30:$C$5531,3,0)</f>
        <v>10686</v>
      </c>
      <c r="H33" s="8">
        <f t="shared" si="3"/>
        <v>30</v>
      </c>
      <c r="I33" s="8">
        <f t="shared" si="0"/>
        <v>1656330</v>
      </c>
      <c r="J33" s="8">
        <f t="shared" si="1"/>
        <v>155</v>
      </c>
      <c r="K33" s="8" t="str">
        <f t="shared" si="2"/>
        <v>insert into ORDENCOMPRA values (30,1656330,155);</v>
      </c>
    </row>
    <row r="34" spans="1:11" x14ac:dyDescent="0.25">
      <c r="A34" s="8">
        <v>3906136</v>
      </c>
      <c r="B34" s="8" t="s">
        <v>18312</v>
      </c>
      <c r="C34" s="8">
        <v>5020</v>
      </c>
      <c r="D34" s="8">
        <v>512</v>
      </c>
      <c r="E34" s="9">
        <v>1</v>
      </c>
      <c r="F34" s="8">
        <f>VLOOKUP(C34,Inventario!A31:$C$5531,3,0)</f>
        <v>155220</v>
      </c>
      <c r="H34" s="8">
        <f t="shared" si="3"/>
        <v>31</v>
      </c>
      <c r="I34" s="8">
        <f t="shared" si="0"/>
        <v>79472640</v>
      </c>
      <c r="J34" s="8">
        <f t="shared" si="1"/>
        <v>512</v>
      </c>
      <c r="K34" s="8" t="str">
        <f t="shared" si="2"/>
        <v>insert into ORDENCOMPRA values (31,79472640,512);</v>
      </c>
    </row>
    <row r="35" spans="1:11" x14ac:dyDescent="0.25">
      <c r="A35" s="8">
        <v>3906136</v>
      </c>
      <c r="B35" s="8" t="s">
        <v>18314</v>
      </c>
      <c r="C35" s="8">
        <v>4925</v>
      </c>
      <c r="D35" s="8">
        <v>607</v>
      </c>
      <c r="E35" s="9">
        <v>1</v>
      </c>
      <c r="F35" s="8">
        <f>VLOOKUP(C35,Inventario!A32:$C$5531,3,0)</f>
        <v>4212</v>
      </c>
      <c r="H35" s="8">
        <f t="shared" si="3"/>
        <v>32</v>
      </c>
      <c r="I35" s="8">
        <f t="shared" si="0"/>
        <v>2556684</v>
      </c>
      <c r="J35" s="8">
        <f t="shared" si="1"/>
        <v>607</v>
      </c>
      <c r="K35" s="8" t="str">
        <f t="shared" si="2"/>
        <v>insert into ORDENCOMPRA values (32,2556684,607);</v>
      </c>
    </row>
    <row r="36" spans="1:11" x14ac:dyDescent="0.25">
      <c r="A36" s="8">
        <v>4179119</v>
      </c>
      <c r="B36" s="8" t="s">
        <v>18317</v>
      </c>
      <c r="C36" s="8">
        <v>5471</v>
      </c>
      <c r="D36" s="8">
        <v>61</v>
      </c>
      <c r="E36" s="9">
        <v>1</v>
      </c>
      <c r="F36" s="8">
        <f>VLOOKUP(C36,Inventario!A33:$C$5531,3,0)</f>
        <v>6708</v>
      </c>
      <c r="H36" s="8">
        <f t="shared" si="3"/>
        <v>33</v>
      </c>
      <c r="I36" s="8">
        <f t="shared" si="0"/>
        <v>409188</v>
      </c>
      <c r="J36" s="8">
        <f t="shared" si="1"/>
        <v>61</v>
      </c>
      <c r="K36" s="8" t="str">
        <f t="shared" si="2"/>
        <v>insert into ORDENCOMPRA values (33,409188,61);</v>
      </c>
    </row>
    <row r="37" spans="1:11" x14ac:dyDescent="0.25">
      <c r="A37" s="8">
        <v>4179119</v>
      </c>
      <c r="B37" s="8" t="s">
        <v>18318</v>
      </c>
      <c r="C37" s="8">
        <v>5376</v>
      </c>
      <c r="D37" s="8">
        <v>156</v>
      </c>
      <c r="E37" s="9">
        <v>1</v>
      </c>
      <c r="F37" s="8">
        <f>VLOOKUP(C37,Inventario!A34:$C$5531,3,0)</f>
        <v>7956</v>
      </c>
      <c r="H37" s="8">
        <f t="shared" si="3"/>
        <v>34</v>
      </c>
      <c r="I37" s="8">
        <f t="shared" si="0"/>
        <v>1241136</v>
      </c>
      <c r="J37" s="8">
        <f t="shared" si="1"/>
        <v>156</v>
      </c>
      <c r="K37" s="8" t="str">
        <f t="shared" si="2"/>
        <v>insert into ORDENCOMPRA values (34,1241136,156);</v>
      </c>
    </row>
    <row r="38" spans="1:11" x14ac:dyDescent="0.25">
      <c r="A38" s="8">
        <v>4179119</v>
      </c>
      <c r="B38" s="8" t="s">
        <v>18312</v>
      </c>
      <c r="C38" s="8">
        <v>5019</v>
      </c>
      <c r="D38" s="8">
        <v>513</v>
      </c>
      <c r="E38" s="9">
        <v>1</v>
      </c>
      <c r="F38" s="8">
        <f>VLOOKUP(C38,Inventario!A35:$C$5531,3,0)</f>
        <v>77220</v>
      </c>
      <c r="H38" s="8">
        <f t="shared" si="3"/>
        <v>35</v>
      </c>
      <c r="I38" s="8">
        <f t="shared" si="0"/>
        <v>39613860</v>
      </c>
      <c r="J38" s="8">
        <f t="shared" si="1"/>
        <v>513</v>
      </c>
      <c r="K38" s="8" t="str">
        <f t="shared" si="2"/>
        <v>insert into ORDENCOMPRA values (35,39613860,513);</v>
      </c>
    </row>
    <row r="39" spans="1:11" x14ac:dyDescent="0.25">
      <c r="A39" s="8">
        <v>4179119</v>
      </c>
      <c r="B39" s="8" t="s">
        <v>18314</v>
      </c>
      <c r="C39" s="8">
        <v>4924</v>
      </c>
      <c r="D39" s="8">
        <v>608</v>
      </c>
      <c r="E39" s="9">
        <v>1</v>
      </c>
      <c r="F39" s="8">
        <f>VLOOKUP(C39,Inventario!A36:$C$5531,3,0)</f>
        <v>28548</v>
      </c>
      <c r="H39" s="8">
        <f t="shared" si="3"/>
        <v>36</v>
      </c>
      <c r="I39" s="8">
        <f t="shared" si="0"/>
        <v>17357184</v>
      </c>
      <c r="J39" s="8">
        <f t="shared" si="1"/>
        <v>608</v>
      </c>
      <c r="K39" s="8" t="str">
        <f t="shared" si="2"/>
        <v>insert into ORDENCOMPRA values (36,17357184,608);</v>
      </c>
    </row>
    <row r="40" spans="1:11" x14ac:dyDescent="0.25">
      <c r="A40" s="8">
        <v>4182695</v>
      </c>
      <c r="B40" s="8" t="s">
        <v>18317</v>
      </c>
      <c r="C40" s="8">
        <v>5470</v>
      </c>
      <c r="D40" s="8">
        <v>62</v>
      </c>
      <c r="E40" s="9">
        <v>1</v>
      </c>
      <c r="F40" s="8">
        <f>VLOOKUP(C40,Inventario!A37:$C$5531,3,0)</f>
        <v>7176</v>
      </c>
      <c r="H40" s="8">
        <f t="shared" si="3"/>
        <v>37</v>
      </c>
      <c r="I40" s="8">
        <f t="shared" si="0"/>
        <v>444912</v>
      </c>
      <c r="J40" s="8">
        <f t="shared" si="1"/>
        <v>62</v>
      </c>
      <c r="K40" s="8" t="str">
        <f t="shared" si="2"/>
        <v>insert into ORDENCOMPRA values (37,444912,62);</v>
      </c>
    </row>
    <row r="41" spans="1:11" x14ac:dyDescent="0.25">
      <c r="A41" s="8">
        <v>4182695</v>
      </c>
      <c r="B41" s="8" t="s">
        <v>18318</v>
      </c>
      <c r="C41" s="8">
        <v>5375</v>
      </c>
      <c r="D41" s="8">
        <v>157</v>
      </c>
      <c r="E41" s="9">
        <v>1</v>
      </c>
      <c r="F41" s="8">
        <f>VLOOKUP(C41,Inventario!A38:$C$5531,3,0)</f>
        <v>8970</v>
      </c>
      <c r="H41" s="8">
        <f t="shared" si="3"/>
        <v>38</v>
      </c>
      <c r="I41" s="8">
        <f t="shared" si="0"/>
        <v>1408290</v>
      </c>
      <c r="J41" s="8">
        <f t="shared" si="1"/>
        <v>157</v>
      </c>
      <c r="K41" s="8" t="str">
        <f t="shared" si="2"/>
        <v>insert into ORDENCOMPRA values (38,1408290,157);</v>
      </c>
    </row>
    <row r="42" spans="1:11" x14ac:dyDescent="0.25">
      <c r="A42" s="8">
        <v>4182695</v>
      </c>
      <c r="B42" s="8" t="s">
        <v>18312</v>
      </c>
      <c r="C42" s="8">
        <v>5018</v>
      </c>
      <c r="D42" s="8">
        <v>514</v>
      </c>
      <c r="E42" s="9">
        <v>1</v>
      </c>
      <c r="F42" s="8">
        <f>VLOOKUP(C42,Inventario!A39:$C$5531,3,0)</f>
        <v>61620</v>
      </c>
      <c r="H42" s="8">
        <f t="shared" si="3"/>
        <v>39</v>
      </c>
      <c r="I42" s="8">
        <f t="shared" si="0"/>
        <v>31672680</v>
      </c>
      <c r="J42" s="8">
        <f t="shared" si="1"/>
        <v>514</v>
      </c>
      <c r="K42" s="8" t="str">
        <f t="shared" si="2"/>
        <v>insert into ORDENCOMPRA values (39,31672680,514);</v>
      </c>
    </row>
    <row r="43" spans="1:11" x14ac:dyDescent="0.25">
      <c r="A43" s="8">
        <v>4182695</v>
      </c>
      <c r="B43" s="8" t="s">
        <v>18314</v>
      </c>
      <c r="C43" s="8">
        <v>4923</v>
      </c>
      <c r="D43" s="8">
        <v>609</v>
      </c>
      <c r="E43" s="9">
        <v>1</v>
      </c>
      <c r="F43" s="8">
        <f>VLOOKUP(C43,Inventario!A40:$C$5531,3,0)</f>
        <v>26520</v>
      </c>
      <c r="H43" s="8">
        <f t="shared" si="3"/>
        <v>40</v>
      </c>
      <c r="I43" s="8">
        <f t="shared" si="0"/>
        <v>16150680</v>
      </c>
      <c r="J43" s="8">
        <f t="shared" si="1"/>
        <v>609</v>
      </c>
      <c r="K43" s="8" t="str">
        <f t="shared" si="2"/>
        <v>insert into ORDENCOMPRA values (40,16150680,609);</v>
      </c>
    </row>
    <row r="44" spans="1:11" x14ac:dyDescent="0.25">
      <c r="A44" s="8">
        <v>4439325</v>
      </c>
      <c r="B44" s="8" t="s">
        <v>18317</v>
      </c>
      <c r="C44" s="8">
        <v>5469</v>
      </c>
      <c r="D44" s="8">
        <v>63</v>
      </c>
      <c r="E44" s="9">
        <v>1</v>
      </c>
      <c r="F44" s="8">
        <f>VLOOKUP(C44,Inventario!A41:$C$5531,3,0)</f>
        <v>8112</v>
      </c>
      <c r="H44" s="8">
        <f t="shared" si="3"/>
        <v>41</v>
      </c>
      <c r="I44" s="8">
        <f t="shared" si="0"/>
        <v>511056</v>
      </c>
      <c r="J44" s="8">
        <f t="shared" si="1"/>
        <v>63</v>
      </c>
      <c r="K44" s="8" t="str">
        <f t="shared" si="2"/>
        <v>insert into ORDENCOMPRA values (41,511056,63);</v>
      </c>
    </row>
    <row r="45" spans="1:11" x14ac:dyDescent="0.25">
      <c r="A45" s="8">
        <v>4439325</v>
      </c>
      <c r="B45" s="8" t="s">
        <v>18318</v>
      </c>
      <c r="C45" s="8">
        <v>5374</v>
      </c>
      <c r="D45" s="8">
        <v>158</v>
      </c>
      <c r="E45" s="9">
        <v>1</v>
      </c>
      <c r="F45" s="8">
        <f>VLOOKUP(C45,Inventario!A42:$C$5531,3,0)</f>
        <v>10608</v>
      </c>
      <c r="H45" s="8">
        <f t="shared" si="3"/>
        <v>42</v>
      </c>
      <c r="I45" s="8">
        <f t="shared" si="0"/>
        <v>1676064</v>
      </c>
      <c r="J45" s="8">
        <f t="shared" si="1"/>
        <v>158</v>
      </c>
      <c r="K45" s="8" t="str">
        <f t="shared" si="2"/>
        <v>insert into ORDENCOMPRA values (42,1676064,158);</v>
      </c>
    </row>
    <row r="46" spans="1:11" x14ac:dyDescent="0.25">
      <c r="A46" s="8">
        <v>4439325</v>
      </c>
      <c r="B46" s="8" t="s">
        <v>18312</v>
      </c>
      <c r="C46" s="8">
        <v>5017</v>
      </c>
      <c r="D46" s="8">
        <v>515</v>
      </c>
      <c r="E46" s="9">
        <v>1</v>
      </c>
      <c r="F46" s="8">
        <f>VLOOKUP(C46,Inventario!A43:$C$5531,3,0)</f>
        <v>180960</v>
      </c>
      <c r="H46" s="8">
        <f t="shared" si="3"/>
        <v>43</v>
      </c>
      <c r="I46" s="8">
        <f t="shared" si="0"/>
        <v>93194400</v>
      </c>
      <c r="J46" s="8">
        <f t="shared" si="1"/>
        <v>515</v>
      </c>
      <c r="K46" s="8" t="str">
        <f t="shared" si="2"/>
        <v>insert into ORDENCOMPRA values (43,93194400,515);</v>
      </c>
    </row>
    <row r="47" spans="1:11" x14ac:dyDescent="0.25">
      <c r="A47" s="8">
        <v>4439325</v>
      </c>
      <c r="B47" s="8" t="s">
        <v>18314</v>
      </c>
      <c r="C47" s="8">
        <v>4922</v>
      </c>
      <c r="D47" s="8">
        <v>610</v>
      </c>
      <c r="E47" s="9">
        <v>1</v>
      </c>
      <c r="F47" s="8">
        <f>VLOOKUP(C47,Inventario!A44:$C$5531,3,0)</f>
        <v>35100</v>
      </c>
      <c r="H47" s="8">
        <f t="shared" si="3"/>
        <v>44</v>
      </c>
      <c r="I47" s="8">
        <f t="shared" si="0"/>
        <v>21411000</v>
      </c>
      <c r="J47" s="8">
        <f t="shared" si="1"/>
        <v>610</v>
      </c>
      <c r="K47" s="8" t="str">
        <f t="shared" si="2"/>
        <v>insert into ORDENCOMPRA values (44,21411000,610);</v>
      </c>
    </row>
    <row r="48" spans="1:11" x14ac:dyDescent="0.25">
      <c r="A48" s="8">
        <v>4472454</v>
      </c>
      <c r="B48" s="8" t="s">
        <v>18317</v>
      </c>
      <c r="C48" s="8">
        <v>5468</v>
      </c>
      <c r="D48" s="8">
        <v>64</v>
      </c>
      <c r="E48" s="9">
        <v>1</v>
      </c>
      <c r="F48" s="8">
        <f>VLOOKUP(C48,Inventario!A45:$C$5531,3,0)</f>
        <v>7644</v>
      </c>
      <c r="H48" s="8">
        <f t="shared" si="3"/>
        <v>45</v>
      </c>
      <c r="I48" s="8">
        <f t="shared" si="0"/>
        <v>489216</v>
      </c>
      <c r="J48" s="8">
        <f t="shared" si="1"/>
        <v>64</v>
      </c>
      <c r="K48" s="8" t="str">
        <f t="shared" si="2"/>
        <v>insert into ORDENCOMPRA values (45,489216,64);</v>
      </c>
    </row>
    <row r="49" spans="1:11" x14ac:dyDescent="0.25">
      <c r="A49" s="8">
        <v>4472454</v>
      </c>
      <c r="B49" s="8" t="s">
        <v>18318</v>
      </c>
      <c r="C49" s="8">
        <v>5373</v>
      </c>
      <c r="D49" s="8">
        <v>159</v>
      </c>
      <c r="E49" s="9">
        <v>1</v>
      </c>
      <c r="F49" s="8">
        <f>VLOOKUP(C49,Inventario!A46:$C$5531,3,0)</f>
        <v>4680</v>
      </c>
      <c r="H49" s="8">
        <f t="shared" si="3"/>
        <v>46</v>
      </c>
      <c r="I49" s="8">
        <f t="shared" si="0"/>
        <v>744120</v>
      </c>
      <c r="J49" s="8">
        <f t="shared" si="1"/>
        <v>159</v>
      </c>
      <c r="K49" s="8" t="str">
        <f t="shared" si="2"/>
        <v>insert into ORDENCOMPRA values (46,744120,159);</v>
      </c>
    </row>
    <row r="50" spans="1:11" x14ac:dyDescent="0.25">
      <c r="A50" s="8">
        <v>4472454</v>
      </c>
      <c r="B50" s="8" t="s">
        <v>18312</v>
      </c>
      <c r="C50" s="8">
        <v>5016</v>
      </c>
      <c r="D50" s="8">
        <v>516</v>
      </c>
      <c r="E50" s="9">
        <v>1</v>
      </c>
      <c r="F50" s="8">
        <f>VLOOKUP(C50,Inventario!A47:$C$5531,3,0)</f>
        <v>198120</v>
      </c>
      <c r="H50" s="8">
        <f t="shared" si="3"/>
        <v>47</v>
      </c>
      <c r="I50" s="8">
        <f t="shared" si="0"/>
        <v>102229920</v>
      </c>
      <c r="J50" s="8">
        <f t="shared" si="1"/>
        <v>516</v>
      </c>
      <c r="K50" s="8" t="str">
        <f t="shared" si="2"/>
        <v>insert into ORDENCOMPRA values (47,102229920,516);</v>
      </c>
    </row>
    <row r="51" spans="1:11" x14ac:dyDescent="0.25">
      <c r="A51" s="8">
        <v>4472454</v>
      </c>
      <c r="B51" s="8" t="s">
        <v>18314</v>
      </c>
      <c r="C51" s="8">
        <v>4921</v>
      </c>
      <c r="D51" s="8">
        <v>611</v>
      </c>
      <c r="E51" s="9">
        <v>1</v>
      </c>
      <c r="F51" s="8">
        <f>VLOOKUP(C51,Inventario!A48:$C$5531,3,0)</f>
        <v>25740</v>
      </c>
      <c r="H51" s="8">
        <f t="shared" si="3"/>
        <v>48</v>
      </c>
      <c r="I51" s="8">
        <f t="shared" si="0"/>
        <v>15727140</v>
      </c>
      <c r="J51" s="8">
        <f t="shared" si="1"/>
        <v>611</v>
      </c>
      <c r="K51" s="8" t="str">
        <f t="shared" si="2"/>
        <v>insert into ORDENCOMPRA values (48,15727140,611);</v>
      </c>
    </row>
    <row r="52" spans="1:11" x14ac:dyDescent="0.25">
      <c r="A52" s="8">
        <v>4512863</v>
      </c>
      <c r="B52" s="8" t="s">
        <v>18317</v>
      </c>
      <c r="C52" s="8">
        <v>5467</v>
      </c>
      <c r="D52" s="8">
        <v>65</v>
      </c>
      <c r="E52" s="9">
        <v>1</v>
      </c>
      <c r="F52" s="8">
        <f>VLOOKUP(C52,Inventario!A49:$C$5531,3,0)</f>
        <v>21684</v>
      </c>
      <c r="H52" s="8">
        <f t="shared" si="3"/>
        <v>49</v>
      </c>
      <c r="I52" s="8">
        <f t="shared" si="0"/>
        <v>1409460</v>
      </c>
      <c r="J52" s="8">
        <f t="shared" si="1"/>
        <v>65</v>
      </c>
      <c r="K52" s="8" t="str">
        <f t="shared" si="2"/>
        <v>insert into ORDENCOMPRA values (49,1409460,65);</v>
      </c>
    </row>
    <row r="53" spans="1:11" x14ac:dyDescent="0.25">
      <c r="A53" s="8">
        <v>4512863</v>
      </c>
      <c r="B53" s="8" t="s">
        <v>18318</v>
      </c>
      <c r="C53" s="8">
        <v>5372</v>
      </c>
      <c r="D53" s="8">
        <v>160</v>
      </c>
      <c r="E53" s="9">
        <v>1</v>
      </c>
      <c r="F53" s="8">
        <f>VLOOKUP(C53,Inventario!A50:$C$5531,3,0)</f>
        <v>7176</v>
      </c>
      <c r="H53" s="8">
        <f t="shared" si="3"/>
        <v>50</v>
      </c>
      <c r="I53" s="8">
        <f t="shared" si="0"/>
        <v>1148160</v>
      </c>
      <c r="J53" s="8">
        <f t="shared" si="1"/>
        <v>160</v>
      </c>
      <c r="K53" s="8" t="str">
        <f t="shared" si="2"/>
        <v>insert into ORDENCOMPRA values (50,1148160,160);</v>
      </c>
    </row>
    <row r="54" spans="1:11" x14ac:dyDescent="0.25">
      <c r="A54" s="8">
        <v>4512863</v>
      </c>
      <c r="B54" s="8" t="s">
        <v>18312</v>
      </c>
      <c r="C54" s="8">
        <v>5015</v>
      </c>
      <c r="D54" s="8">
        <v>517</v>
      </c>
      <c r="E54" s="9">
        <v>1</v>
      </c>
      <c r="F54" s="8">
        <f>VLOOKUP(C54,Inventario!A51:$C$5531,3,0)</f>
        <v>101790</v>
      </c>
      <c r="H54" s="8">
        <f t="shared" si="3"/>
        <v>51</v>
      </c>
      <c r="I54" s="8">
        <f t="shared" si="0"/>
        <v>52625430</v>
      </c>
      <c r="J54" s="8">
        <f t="shared" si="1"/>
        <v>517</v>
      </c>
      <c r="K54" s="8" t="str">
        <f t="shared" si="2"/>
        <v>insert into ORDENCOMPRA values (51,52625430,517);</v>
      </c>
    </row>
    <row r="55" spans="1:11" x14ac:dyDescent="0.25">
      <c r="A55" s="8">
        <v>4512863</v>
      </c>
      <c r="B55" s="8" t="s">
        <v>18314</v>
      </c>
      <c r="C55" s="8">
        <v>4920</v>
      </c>
      <c r="D55" s="8">
        <v>612</v>
      </c>
      <c r="E55" s="9">
        <v>1</v>
      </c>
      <c r="F55" s="8">
        <f>VLOOKUP(C55,Inventario!A52:$C$5531,3,0)</f>
        <v>27768</v>
      </c>
      <c r="H55" s="8">
        <f t="shared" si="3"/>
        <v>52</v>
      </c>
      <c r="I55" s="8">
        <f t="shared" si="0"/>
        <v>16994016</v>
      </c>
      <c r="J55" s="8">
        <f t="shared" si="1"/>
        <v>612</v>
      </c>
      <c r="K55" s="8" t="str">
        <f t="shared" si="2"/>
        <v>insert into ORDENCOMPRA values (52,16994016,612);</v>
      </c>
    </row>
    <row r="56" spans="1:11" x14ac:dyDescent="0.25">
      <c r="A56" s="8">
        <v>4517883</v>
      </c>
      <c r="B56" s="8" t="s">
        <v>18317</v>
      </c>
      <c r="C56" s="8">
        <v>5466</v>
      </c>
      <c r="D56" s="8">
        <v>66</v>
      </c>
      <c r="E56" s="9">
        <v>1</v>
      </c>
      <c r="F56" s="8">
        <f>VLOOKUP(C56,Inventario!A53:$C$5531,3,0)</f>
        <v>12324</v>
      </c>
      <c r="H56" s="8">
        <f t="shared" si="3"/>
        <v>53</v>
      </c>
      <c r="I56" s="8">
        <f t="shared" si="0"/>
        <v>813384</v>
      </c>
      <c r="J56" s="8">
        <f t="shared" si="1"/>
        <v>66</v>
      </c>
      <c r="K56" s="8" t="str">
        <f t="shared" si="2"/>
        <v>insert into ORDENCOMPRA values (53,813384,66);</v>
      </c>
    </row>
    <row r="57" spans="1:11" x14ac:dyDescent="0.25">
      <c r="A57" s="8">
        <v>4517883</v>
      </c>
      <c r="B57" s="8" t="s">
        <v>18318</v>
      </c>
      <c r="C57" s="8">
        <v>5371</v>
      </c>
      <c r="D57" s="8">
        <v>161</v>
      </c>
      <c r="E57" s="9">
        <v>1</v>
      </c>
      <c r="F57" s="8">
        <f>VLOOKUP(C57,Inventario!A54:$C$5531,3,0)</f>
        <v>10764</v>
      </c>
      <c r="H57" s="8">
        <f t="shared" si="3"/>
        <v>54</v>
      </c>
      <c r="I57" s="8">
        <f t="shared" si="0"/>
        <v>1733004</v>
      </c>
      <c r="J57" s="8">
        <f t="shared" si="1"/>
        <v>161</v>
      </c>
      <c r="K57" s="8" t="str">
        <f t="shared" si="2"/>
        <v>insert into ORDENCOMPRA values (54,1733004,161);</v>
      </c>
    </row>
    <row r="58" spans="1:11" x14ac:dyDescent="0.25">
      <c r="A58" s="8">
        <v>4517883</v>
      </c>
      <c r="B58" s="8" t="s">
        <v>18312</v>
      </c>
      <c r="C58" s="8">
        <v>5014</v>
      </c>
      <c r="D58" s="8">
        <v>518</v>
      </c>
      <c r="E58" s="9">
        <v>1</v>
      </c>
      <c r="F58" s="8">
        <f>VLOOKUP(C58,Inventario!A55:$C$5531,3,0)</f>
        <v>624</v>
      </c>
      <c r="H58" s="8">
        <f t="shared" si="3"/>
        <v>55</v>
      </c>
      <c r="I58" s="8">
        <f t="shared" si="0"/>
        <v>323232</v>
      </c>
      <c r="J58" s="8">
        <f t="shared" si="1"/>
        <v>518</v>
      </c>
      <c r="K58" s="8" t="str">
        <f t="shared" si="2"/>
        <v>insert into ORDENCOMPRA values (55,323232,518);</v>
      </c>
    </row>
    <row r="59" spans="1:11" x14ac:dyDescent="0.25">
      <c r="A59" s="8">
        <v>4517883</v>
      </c>
      <c r="B59" s="8" t="s">
        <v>18314</v>
      </c>
      <c r="C59" s="8">
        <v>4919</v>
      </c>
      <c r="D59" s="8">
        <v>613</v>
      </c>
      <c r="E59" s="9">
        <v>1</v>
      </c>
      <c r="F59" s="8">
        <f>VLOOKUP(C59,Inventario!A56:$C$5531,3,0)</f>
        <v>5928</v>
      </c>
      <c r="H59" s="8">
        <f t="shared" si="3"/>
        <v>56</v>
      </c>
      <c r="I59" s="8">
        <f t="shared" si="0"/>
        <v>3633864</v>
      </c>
      <c r="J59" s="8">
        <f t="shared" si="1"/>
        <v>613</v>
      </c>
      <c r="K59" s="8" t="str">
        <f t="shared" si="2"/>
        <v>insert into ORDENCOMPRA values (56,3633864,613);</v>
      </c>
    </row>
    <row r="60" spans="1:11" x14ac:dyDescent="0.25">
      <c r="A60" s="8">
        <v>4518680</v>
      </c>
      <c r="B60" s="8" t="s">
        <v>18317</v>
      </c>
      <c r="C60" s="8">
        <v>5465</v>
      </c>
      <c r="D60" s="8">
        <v>67</v>
      </c>
      <c r="E60" s="9">
        <v>1</v>
      </c>
      <c r="F60" s="8">
        <f>VLOOKUP(C60,Inventario!A57:$C$5531,3,0)</f>
        <v>7020</v>
      </c>
      <c r="H60" s="8">
        <f t="shared" si="3"/>
        <v>57</v>
      </c>
      <c r="I60" s="8">
        <f t="shared" si="0"/>
        <v>470340</v>
      </c>
      <c r="J60" s="8">
        <f t="shared" si="1"/>
        <v>67</v>
      </c>
      <c r="K60" s="8" t="str">
        <f t="shared" si="2"/>
        <v>insert into ORDENCOMPRA values (57,470340,67);</v>
      </c>
    </row>
    <row r="61" spans="1:11" x14ac:dyDescent="0.25">
      <c r="A61" s="8">
        <v>4518680</v>
      </c>
      <c r="B61" s="8" t="s">
        <v>18318</v>
      </c>
      <c r="C61" s="8">
        <v>5370</v>
      </c>
      <c r="D61" s="8">
        <v>162</v>
      </c>
      <c r="E61" s="9">
        <v>1</v>
      </c>
      <c r="F61" s="8">
        <f>VLOOKUP(C61,Inventario!A58:$C$5531,3,0)</f>
        <v>11310</v>
      </c>
      <c r="H61" s="8">
        <f t="shared" si="3"/>
        <v>58</v>
      </c>
      <c r="I61" s="8">
        <f t="shared" si="0"/>
        <v>1832220</v>
      </c>
      <c r="J61" s="8">
        <f t="shared" si="1"/>
        <v>162</v>
      </c>
      <c r="K61" s="8" t="str">
        <f t="shared" si="2"/>
        <v>insert into ORDENCOMPRA values (58,1832220,162);</v>
      </c>
    </row>
    <row r="62" spans="1:11" x14ac:dyDescent="0.25">
      <c r="A62" s="8">
        <v>4518680</v>
      </c>
      <c r="B62" s="8" t="s">
        <v>18312</v>
      </c>
      <c r="C62" s="8">
        <v>5013</v>
      </c>
      <c r="D62" s="8">
        <v>519</v>
      </c>
      <c r="E62" s="9">
        <v>1</v>
      </c>
      <c r="F62" s="8">
        <f>VLOOKUP(C62,Inventario!A59:$C$5531,3,0)</f>
        <v>1482</v>
      </c>
      <c r="H62" s="8">
        <f t="shared" si="3"/>
        <v>59</v>
      </c>
      <c r="I62" s="8">
        <f t="shared" si="0"/>
        <v>769158</v>
      </c>
      <c r="J62" s="8">
        <f t="shared" si="1"/>
        <v>519</v>
      </c>
      <c r="K62" s="8" t="str">
        <f t="shared" si="2"/>
        <v>insert into ORDENCOMPRA values (59,769158,519);</v>
      </c>
    </row>
    <row r="63" spans="1:11" x14ac:dyDescent="0.25">
      <c r="A63" s="8">
        <v>4518680</v>
      </c>
      <c r="B63" s="8" t="s">
        <v>18314</v>
      </c>
      <c r="C63" s="8">
        <v>4918</v>
      </c>
      <c r="D63" s="8">
        <v>614</v>
      </c>
      <c r="E63" s="9">
        <v>1</v>
      </c>
      <c r="F63" s="8">
        <f>VLOOKUP(C63,Inventario!A60:$C$5531,3,0)</f>
        <v>3432</v>
      </c>
      <c r="H63" s="8">
        <f t="shared" si="3"/>
        <v>60</v>
      </c>
      <c r="I63" s="8">
        <f t="shared" si="0"/>
        <v>2107248</v>
      </c>
      <c r="J63" s="8">
        <f t="shared" si="1"/>
        <v>614</v>
      </c>
      <c r="K63" s="8" t="str">
        <f t="shared" si="2"/>
        <v>insert into ORDENCOMPRA values (60,2107248,614);</v>
      </c>
    </row>
    <row r="64" spans="1:11" x14ac:dyDescent="0.25">
      <c r="A64" s="8">
        <v>4518954</v>
      </c>
      <c r="B64" s="8" t="s">
        <v>18317</v>
      </c>
      <c r="C64" s="8">
        <v>5464</v>
      </c>
      <c r="D64" s="8">
        <v>68</v>
      </c>
      <c r="E64" s="9">
        <v>1</v>
      </c>
      <c r="F64" s="8">
        <f>VLOOKUP(C64,Inventario!A61:$C$5531,3,0)</f>
        <v>35178</v>
      </c>
      <c r="H64" s="8">
        <f t="shared" si="3"/>
        <v>61</v>
      </c>
      <c r="I64" s="8">
        <f t="shared" si="0"/>
        <v>2392104</v>
      </c>
      <c r="J64" s="8">
        <f t="shared" si="1"/>
        <v>68</v>
      </c>
      <c r="K64" s="8" t="str">
        <f t="shared" si="2"/>
        <v>insert into ORDENCOMPRA values (61,2392104,68);</v>
      </c>
    </row>
    <row r="65" spans="1:11" x14ac:dyDescent="0.25">
      <c r="A65" s="8">
        <v>4518954</v>
      </c>
      <c r="B65" s="8" t="s">
        <v>18318</v>
      </c>
      <c r="C65" s="8">
        <v>5369</v>
      </c>
      <c r="D65" s="8">
        <v>163</v>
      </c>
      <c r="E65" s="9">
        <v>1</v>
      </c>
      <c r="F65" s="8">
        <f>VLOOKUP(C65,Inventario!A62:$C$5531,3,0)</f>
        <v>13260</v>
      </c>
      <c r="H65" s="8">
        <f t="shared" si="3"/>
        <v>62</v>
      </c>
      <c r="I65" s="8">
        <f t="shared" si="0"/>
        <v>2161380</v>
      </c>
      <c r="J65" s="8">
        <f t="shared" si="1"/>
        <v>163</v>
      </c>
      <c r="K65" s="8" t="str">
        <f t="shared" si="2"/>
        <v>insert into ORDENCOMPRA values (62,2161380,163);</v>
      </c>
    </row>
    <row r="66" spans="1:11" x14ac:dyDescent="0.25">
      <c r="A66" s="8">
        <v>4518954</v>
      </c>
      <c r="B66" s="8" t="s">
        <v>18312</v>
      </c>
      <c r="C66" s="8">
        <v>5012</v>
      </c>
      <c r="D66" s="8">
        <v>520</v>
      </c>
      <c r="E66" s="9">
        <v>1</v>
      </c>
      <c r="F66" s="8">
        <f>VLOOKUP(C66,Inventario!A63:$C$5531,3,0)</f>
        <v>7488</v>
      </c>
      <c r="H66" s="8">
        <f t="shared" si="3"/>
        <v>63</v>
      </c>
      <c r="I66" s="8">
        <f t="shared" si="0"/>
        <v>3893760</v>
      </c>
      <c r="J66" s="8">
        <f t="shared" si="1"/>
        <v>520</v>
      </c>
      <c r="K66" s="8" t="str">
        <f t="shared" si="2"/>
        <v>insert into ORDENCOMPRA values (63,3893760,520);</v>
      </c>
    </row>
    <row r="67" spans="1:11" x14ac:dyDescent="0.25">
      <c r="A67" s="8">
        <v>4518954</v>
      </c>
      <c r="B67" s="8" t="s">
        <v>18314</v>
      </c>
      <c r="C67" s="8">
        <v>4917</v>
      </c>
      <c r="D67" s="8">
        <v>615</v>
      </c>
      <c r="E67" s="9">
        <v>1</v>
      </c>
      <c r="F67" s="8">
        <f>VLOOKUP(C67,Inventario!A64:$C$5531,3,0)</f>
        <v>4836</v>
      </c>
      <c r="H67" s="8">
        <f t="shared" si="3"/>
        <v>64</v>
      </c>
      <c r="I67" s="8">
        <f t="shared" si="0"/>
        <v>2974140</v>
      </c>
      <c r="J67" s="8">
        <f t="shared" si="1"/>
        <v>615</v>
      </c>
      <c r="K67" s="8" t="str">
        <f t="shared" si="2"/>
        <v>insert into ORDENCOMPRA values (64,2974140,615);</v>
      </c>
    </row>
    <row r="68" spans="1:11" x14ac:dyDescent="0.25">
      <c r="A68" s="8">
        <v>4771471</v>
      </c>
      <c r="B68" s="8" t="s">
        <v>18317</v>
      </c>
      <c r="C68" s="8">
        <v>5463</v>
      </c>
      <c r="D68" s="8">
        <v>69</v>
      </c>
      <c r="E68" s="9">
        <v>1</v>
      </c>
      <c r="F68" s="8">
        <f>VLOOKUP(C68,Inventario!A65:$C$5531,3,0)</f>
        <v>15600</v>
      </c>
      <c r="H68" s="8">
        <f t="shared" si="3"/>
        <v>65</v>
      </c>
      <c r="I68" s="8">
        <f t="shared" si="0"/>
        <v>1076400</v>
      </c>
      <c r="J68" s="8">
        <f t="shared" si="1"/>
        <v>69</v>
      </c>
      <c r="K68" s="8" t="str">
        <f t="shared" si="2"/>
        <v>insert into ORDENCOMPRA values (65,1076400,69);</v>
      </c>
    </row>
    <row r="69" spans="1:11" x14ac:dyDescent="0.25">
      <c r="A69" s="8">
        <v>4771471</v>
      </c>
      <c r="B69" s="8" t="s">
        <v>18318</v>
      </c>
      <c r="C69" s="8">
        <v>5368</v>
      </c>
      <c r="D69" s="8">
        <v>164</v>
      </c>
      <c r="E69" s="9">
        <v>1</v>
      </c>
      <c r="F69" s="8">
        <f>VLOOKUP(C69,Inventario!A66:$C$5531,3,0)</f>
        <v>9594</v>
      </c>
      <c r="H69" s="8">
        <f t="shared" si="3"/>
        <v>66</v>
      </c>
      <c r="I69" s="8">
        <f t="shared" ref="I69:I132" si="4">+F69*D69</f>
        <v>1573416</v>
      </c>
      <c r="J69" s="8">
        <f t="shared" ref="J69:J132" si="5">D69</f>
        <v>164</v>
      </c>
      <c r="K69" s="8" t="str">
        <f t="shared" ref="K69:K132" si="6">"insert into ORDENCOMPRA values ("&amp;H69&amp;","&amp;I69&amp;","&amp;J69&amp;");"</f>
        <v>insert into ORDENCOMPRA values (66,1573416,164);</v>
      </c>
    </row>
    <row r="70" spans="1:11" x14ac:dyDescent="0.25">
      <c r="A70" s="8">
        <v>4771471</v>
      </c>
      <c r="B70" s="8" t="s">
        <v>18312</v>
      </c>
      <c r="C70" s="8">
        <v>5011</v>
      </c>
      <c r="D70" s="8">
        <v>521</v>
      </c>
      <c r="E70" s="9">
        <v>1</v>
      </c>
      <c r="F70" s="8">
        <f>VLOOKUP(C70,Inventario!A67:$C$5531,3,0)</f>
        <v>7644</v>
      </c>
      <c r="H70" s="8">
        <f t="shared" ref="H70:H133" si="7">+H69+1</f>
        <v>67</v>
      </c>
      <c r="I70" s="8">
        <f t="shared" si="4"/>
        <v>3982524</v>
      </c>
      <c r="J70" s="8">
        <f t="shared" si="5"/>
        <v>521</v>
      </c>
      <c r="K70" s="8" t="str">
        <f t="shared" si="6"/>
        <v>insert into ORDENCOMPRA values (67,3982524,521);</v>
      </c>
    </row>
    <row r="71" spans="1:11" x14ac:dyDescent="0.25">
      <c r="A71" s="8">
        <v>4771471</v>
      </c>
      <c r="B71" s="8" t="s">
        <v>18314</v>
      </c>
      <c r="C71" s="8">
        <v>4916</v>
      </c>
      <c r="D71" s="8">
        <v>616</v>
      </c>
      <c r="E71" s="9">
        <v>1</v>
      </c>
      <c r="F71" s="8">
        <f>VLOOKUP(C71,Inventario!A68:$C$5531,3,0)</f>
        <v>4524</v>
      </c>
      <c r="H71" s="8">
        <f t="shared" si="7"/>
        <v>68</v>
      </c>
      <c r="I71" s="8">
        <f t="shared" si="4"/>
        <v>2786784</v>
      </c>
      <c r="J71" s="8">
        <f t="shared" si="5"/>
        <v>616</v>
      </c>
      <c r="K71" s="8" t="str">
        <f t="shared" si="6"/>
        <v>insert into ORDENCOMPRA values (68,2786784,616);</v>
      </c>
    </row>
    <row r="72" spans="1:11" x14ac:dyDescent="0.25">
      <c r="A72" s="8">
        <v>5471802</v>
      </c>
      <c r="B72" s="8" t="s">
        <v>18317</v>
      </c>
      <c r="C72" s="8">
        <v>5462</v>
      </c>
      <c r="D72" s="8">
        <v>70</v>
      </c>
      <c r="E72" s="9">
        <v>1</v>
      </c>
      <c r="F72" s="8">
        <f>VLOOKUP(C72,Inventario!A69:$C$5531,3,0)</f>
        <v>3120</v>
      </c>
      <c r="H72" s="8">
        <f t="shared" si="7"/>
        <v>69</v>
      </c>
      <c r="I72" s="8">
        <f t="shared" si="4"/>
        <v>218400</v>
      </c>
      <c r="J72" s="8">
        <f t="shared" si="5"/>
        <v>70</v>
      </c>
      <c r="K72" s="8" t="str">
        <f t="shared" si="6"/>
        <v>insert into ORDENCOMPRA values (69,218400,70);</v>
      </c>
    </row>
    <row r="73" spans="1:11" x14ac:dyDescent="0.25">
      <c r="A73" s="8">
        <v>5471802</v>
      </c>
      <c r="B73" s="8" t="s">
        <v>18318</v>
      </c>
      <c r="C73" s="8">
        <v>5367</v>
      </c>
      <c r="D73" s="8">
        <v>165</v>
      </c>
      <c r="E73" s="9">
        <v>1</v>
      </c>
      <c r="F73" s="8">
        <f>VLOOKUP(C73,Inventario!A70:$C$5531,3,0)</f>
        <v>12168</v>
      </c>
      <c r="H73" s="8">
        <f t="shared" si="7"/>
        <v>70</v>
      </c>
      <c r="I73" s="8">
        <f t="shared" si="4"/>
        <v>2007720</v>
      </c>
      <c r="J73" s="8">
        <f t="shared" si="5"/>
        <v>165</v>
      </c>
      <c r="K73" s="8" t="str">
        <f t="shared" si="6"/>
        <v>insert into ORDENCOMPRA values (70,2007720,165);</v>
      </c>
    </row>
    <row r="74" spans="1:11" x14ac:dyDescent="0.25">
      <c r="A74" s="8">
        <v>5471802</v>
      </c>
      <c r="B74" s="8" t="s">
        <v>18312</v>
      </c>
      <c r="C74" s="8">
        <v>5010</v>
      </c>
      <c r="D74" s="8">
        <v>522</v>
      </c>
      <c r="E74" s="9">
        <v>1</v>
      </c>
      <c r="F74" s="8">
        <f>VLOOKUP(C74,Inventario!A71:$C$5531,3,0)</f>
        <v>7644</v>
      </c>
      <c r="H74" s="8">
        <f t="shared" si="7"/>
        <v>71</v>
      </c>
      <c r="I74" s="8">
        <f t="shared" si="4"/>
        <v>3990168</v>
      </c>
      <c r="J74" s="8">
        <f t="shared" si="5"/>
        <v>522</v>
      </c>
      <c r="K74" s="8" t="str">
        <f t="shared" si="6"/>
        <v>insert into ORDENCOMPRA values (71,3990168,522);</v>
      </c>
    </row>
    <row r="75" spans="1:11" x14ac:dyDescent="0.25">
      <c r="A75" s="8">
        <v>5471802</v>
      </c>
      <c r="B75" s="8" t="s">
        <v>18314</v>
      </c>
      <c r="C75" s="8">
        <v>4915</v>
      </c>
      <c r="D75" s="8">
        <v>617</v>
      </c>
      <c r="E75" s="9">
        <v>1</v>
      </c>
      <c r="F75" s="8">
        <f>VLOOKUP(C75,Inventario!A72:$C$5531,3,0)</f>
        <v>4368</v>
      </c>
      <c r="H75" s="8">
        <f t="shared" si="7"/>
        <v>72</v>
      </c>
      <c r="I75" s="8">
        <f t="shared" si="4"/>
        <v>2695056</v>
      </c>
      <c r="J75" s="8">
        <f t="shared" si="5"/>
        <v>617</v>
      </c>
      <c r="K75" s="8" t="str">
        <f t="shared" si="6"/>
        <v>insert into ORDENCOMPRA values (72,2695056,617);</v>
      </c>
    </row>
    <row r="76" spans="1:11" x14ac:dyDescent="0.25">
      <c r="A76" s="8">
        <v>5638523</v>
      </c>
      <c r="B76" s="8" t="s">
        <v>18317</v>
      </c>
      <c r="C76" s="8">
        <v>5461</v>
      </c>
      <c r="D76" s="8">
        <v>71</v>
      </c>
      <c r="E76" s="9">
        <v>1</v>
      </c>
      <c r="F76" s="8">
        <f>VLOOKUP(C76,Inventario!A73:$C$5531,3,0)</f>
        <v>6084</v>
      </c>
      <c r="H76" s="8">
        <f t="shared" si="7"/>
        <v>73</v>
      </c>
      <c r="I76" s="8">
        <f t="shared" si="4"/>
        <v>431964</v>
      </c>
      <c r="J76" s="8">
        <f t="shared" si="5"/>
        <v>71</v>
      </c>
      <c r="K76" s="8" t="str">
        <f t="shared" si="6"/>
        <v>insert into ORDENCOMPRA values (73,431964,71);</v>
      </c>
    </row>
    <row r="77" spans="1:11" x14ac:dyDescent="0.25">
      <c r="A77" s="8">
        <v>5638523</v>
      </c>
      <c r="B77" s="8" t="s">
        <v>18318</v>
      </c>
      <c r="C77" s="8">
        <v>5366</v>
      </c>
      <c r="D77" s="8">
        <v>166</v>
      </c>
      <c r="E77" s="9">
        <v>1</v>
      </c>
      <c r="F77" s="8">
        <f>VLOOKUP(C77,Inventario!A74:$C$5531,3,0)</f>
        <v>12168</v>
      </c>
      <c r="H77" s="8">
        <f t="shared" si="7"/>
        <v>74</v>
      </c>
      <c r="I77" s="8">
        <f t="shared" si="4"/>
        <v>2019888</v>
      </c>
      <c r="J77" s="8">
        <f t="shared" si="5"/>
        <v>166</v>
      </c>
      <c r="K77" s="8" t="str">
        <f t="shared" si="6"/>
        <v>insert into ORDENCOMPRA values (74,2019888,166);</v>
      </c>
    </row>
    <row r="78" spans="1:11" x14ac:dyDescent="0.25">
      <c r="A78" s="8">
        <v>5638523</v>
      </c>
      <c r="B78" s="8" t="s">
        <v>18312</v>
      </c>
      <c r="C78" s="8">
        <v>5009</v>
      </c>
      <c r="D78" s="8">
        <v>523</v>
      </c>
      <c r="E78" s="9">
        <v>1</v>
      </c>
      <c r="F78" s="8">
        <f>VLOOKUP(C78,Inventario!A75:$C$5531,3,0)</f>
        <v>7644</v>
      </c>
      <c r="H78" s="8">
        <f t="shared" si="7"/>
        <v>75</v>
      </c>
      <c r="I78" s="8">
        <f t="shared" si="4"/>
        <v>3997812</v>
      </c>
      <c r="J78" s="8">
        <f t="shared" si="5"/>
        <v>523</v>
      </c>
      <c r="K78" s="8" t="str">
        <f t="shared" si="6"/>
        <v>insert into ORDENCOMPRA values (75,3997812,523);</v>
      </c>
    </row>
    <row r="79" spans="1:11" x14ac:dyDescent="0.25">
      <c r="A79" s="8">
        <v>5638523</v>
      </c>
      <c r="B79" s="8" t="s">
        <v>18314</v>
      </c>
      <c r="C79" s="8">
        <v>4914</v>
      </c>
      <c r="D79" s="8">
        <v>618</v>
      </c>
      <c r="E79" s="9">
        <v>1</v>
      </c>
      <c r="F79" s="8">
        <f>VLOOKUP(C79,Inventario!A76:$C$5531,3,0)</f>
        <v>3276</v>
      </c>
      <c r="H79" s="8">
        <f t="shared" si="7"/>
        <v>76</v>
      </c>
      <c r="I79" s="8">
        <f t="shared" si="4"/>
        <v>2024568</v>
      </c>
      <c r="J79" s="8">
        <f t="shared" si="5"/>
        <v>618</v>
      </c>
      <c r="K79" s="8" t="str">
        <f t="shared" si="6"/>
        <v>insert into ORDENCOMPRA values (76,2024568,618);</v>
      </c>
    </row>
    <row r="80" spans="1:11" x14ac:dyDescent="0.25">
      <c r="A80" s="8">
        <v>5789947</v>
      </c>
      <c r="B80" s="8" t="s">
        <v>18317</v>
      </c>
      <c r="C80" s="8">
        <v>5460</v>
      </c>
      <c r="D80" s="8">
        <v>72</v>
      </c>
      <c r="E80" s="9">
        <v>1</v>
      </c>
      <c r="F80" s="8">
        <f>VLOOKUP(C80,Inventario!A77:$C$5531,3,0)</f>
        <v>4524</v>
      </c>
      <c r="H80" s="8">
        <f t="shared" si="7"/>
        <v>77</v>
      </c>
      <c r="I80" s="8">
        <f t="shared" si="4"/>
        <v>325728</v>
      </c>
      <c r="J80" s="8">
        <f t="shared" si="5"/>
        <v>72</v>
      </c>
      <c r="K80" s="8" t="str">
        <f t="shared" si="6"/>
        <v>insert into ORDENCOMPRA values (77,325728,72);</v>
      </c>
    </row>
    <row r="81" spans="1:11" x14ac:dyDescent="0.25">
      <c r="A81" s="8">
        <v>5789947</v>
      </c>
      <c r="B81" s="8" t="s">
        <v>18318</v>
      </c>
      <c r="C81" s="8">
        <v>5365</v>
      </c>
      <c r="D81" s="8">
        <v>167</v>
      </c>
      <c r="E81" s="9">
        <v>1</v>
      </c>
      <c r="F81" s="8">
        <f>VLOOKUP(C81,Inventario!A78:$C$5531,3,0)</f>
        <v>12168</v>
      </c>
      <c r="H81" s="8">
        <f t="shared" si="7"/>
        <v>78</v>
      </c>
      <c r="I81" s="8">
        <f t="shared" si="4"/>
        <v>2032056</v>
      </c>
      <c r="J81" s="8">
        <f t="shared" si="5"/>
        <v>167</v>
      </c>
      <c r="K81" s="8" t="str">
        <f t="shared" si="6"/>
        <v>insert into ORDENCOMPRA values (78,2032056,167);</v>
      </c>
    </row>
    <row r="82" spans="1:11" x14ac:dyDescent="0.25">
      <c r="A82" s="8">
        <v>5789947</v>
      </c>
      <c r="B82" s="8" t="s">
        <v>18312</v>
      </c>
      <c r="C82" s="8">
        <v>5008</v>
      </c>
      <c r="D82" s="8">
        <v>524</v>
      </c>
      <c r="E82" s="9">
        <v>1</v>
      </c>
      <c r="F82" s="8">
        <f>VLOOKUP(C82,Inventario!A79:$C$5531,3,0)</f>
        <v>7644</v>
      </c>
      <c r="H82" s="8">
        <f t="shared" si="7"/>
        <v>79</v>
      </c>
      <c r="I82" s="8">
        <f t="shared" si="4"/>
        <v>4005456</v>
      </c>
      <c r="J82" s="8">
        <f t="shared" si="5"/>
        <v>524</v>
      </c>
      <c r="K82" s="8" t="str">
        <f t="shared" si="6"/>
        <v>insert into ORDENCOMPRA values (79,4005456,524);</v>
      </c>
    </row>
    <row r="83" spans="1:11" x14ac:dyDescent="0.25">
      <c r="A83" s="8">
        <v>5789947</v>
      </c>
      <c r="B83" s="8" t="s">
        <v>18314</v>
      </c>
      <c r="C83" s="8">
        <v>4913</v>
      </c>
      <c r="D83" s="8">
        <v>619</v>
      </c>
      <c r="E83" s="9">
        <v>1</v>
      </c>
      <c r="F83" s="8">
        <f>VLOOKUP(C83,Inventario!A80:$C$5531,3,0)</f>
        <v>2808</v>
      </c>
      <c r="H83" s="8">
        <f t="shared" si="7"/>
        <v>80</v>
      </c>
      <c r="I83" s="8">
        <f t="shared" si="4"/>
        <v>1738152</v>
      </c>
      <c r="J83" s="8">
        <f t="shared" si="5"/>
        <v>619</v>
      </c>
      <c r="K83" s="8" t="str">
        <f t="shared" si="6"/>
        <v>insert into ORDENCOMPRA values (80,1738152,619);</v>
      </c>
    </row>
    <row r="84" spans="1:11" x14ac:dyDescent="0.25">
      <c r="A84" s="8">
        <v>5822835</v>
      </c>
      <c r="B84" s="8" t="s">
        <v>18317</v>
      </c>
      <c r="C84" s="8">
        <v>5459</v>
      </c>
      <c r="D84" s="8">
        <v>73</v>
      </c>
      <c r="E84" s="9">
        <v>1</v>
      </c>
      <c r="F84" s="8">
        <f>VLOOKUP(C84,Inventario!A81:$C$5531,3,0)</f>
        <v>8580</v>
      </c>
      <c r="H84" s="8">
        <f t="shared" si="7"/>
        <v>81</v>
      </c>
      <c r="I84" s="8">
        <f t="shared" si="4"/>
        <v>626340</v>
      </c>
      <c r="J84" s="8">
        <f t="shared" si="5"/>
        <v>73</v>
      </c>
      <c r="K84" s="8" t="str">
        <f t="shared" si="6"/>
        <v>insert into ORDENCOMPRA values (81,626340,73);</v>
      </c>
    </row>
    <row r="85" spans="1:11" x14ac:dyDescent="0.25">
      <c r="A85" s="8">
        <v>5822835</v>
      </c>
      <c r="B85" s="8" t="s">
        <v>18318</v>
      </c>
      <c r="C85" s="8">
        <v>5364</v>
      </c>
      <c r="D85" s="8">
        <v>168</v>
      </c>
      <c r="E85" s="9">
        <v>1</v>
      </c>
      <c r="F85" s="8">
        <f>VLOOKUP(C85,Inventario!A82:$C$5531,3,0)</f>
        <v>13260</v>
      </c>
      <c r="H85" s="8">
        <f t="shared" si="7"/>
        <v>82</v>
      </c>
      <c r="I85" s="8">
        <f t="shared" si="4"/>
        <v>2227680</v>
      </c>
      <c r="J85" s="8">
        <f t="shared" si="5"/>
        <v>168</v>
      </c>
      <c r="K85" s="8" t="str">
        <f t="shared" si="6"/>
        <v>insert into ORDENCOMPRA values (82,2227680,168);</v>
      </c>
    </row>
    <row r="86" spans="1:11" x14ac:dyDescent="0.25">
      <c r="A86" s="8">
        <v>5822835</v>
      </c>
      <c r="B86" s="8" t="s">
        <v>18312</v>
      </c>
      <c r="C86" s="8">
        <v>5007</v>
      </c>
      <c r="D86" s="8">
        <v>525</v>
      </c>
      <c r="E86" s="9">
        <v>1</v>
      </c>
      <c r="F86" s="8">
        <f>VLOOKUP(C86,Inventario!A83:$C$5531,3,0)</f>
        <v>7644</v>
      </c>
      <c r="H86" s="8">
        <f t="shared" si="7"/>
        <v>83</v>
      </c>
      <c r="I86" s="8">
        <f t="shared" si="4"/>
        <v>4013100</v>
      </c>
      <c r="J86" s="8">
        <f t="shared" si="5"/>
        <v>525</v>
      </c>
      <c r="K86" s="8" t="str">
        <f t="shared" si="6"/>
        <v>insert into ORDENCOMPRA values (83,4013100,525);</v>
      </c>
    </row>
    <row r="87" spans="1:11" x14ac:dyDescent="0.25">
      <c r="A87" s="8">
        <v>5822835</v>
      </c>
      <c r="B87" s="8" t="s">
        <v>18314</v>
      </c>
      <c r="C87" s="8">
        <v>4912</v>
      </c>
      <c r="D87" s="8">
        <v>620</v>
      </c>
      <c r="E87" s="9">
        <v>1</v>
      </c>
      <c r="F87" s="8">
        <f>VLOOKUP(C87,Inventario!A84:$C$5531,3,0)</f>
        <v>3120</v>
      </c>
      <c r="H87" s="8">
        <f t="shared" si="7"/>
        <v>84</v>
      </c>
      <c r="I87" s="8">
        <f t="shared" si="4"/>
        <v>1934400</v>
      </c>
      <c r="J87" s="8">
        <f t="shared" si="5"/>
        <v>620</v>
      </c>
      <c r="K87" s="8" t="str">
        <f t="shared" si="6"/>
        <v>insert into ORDENCOMPRA values (84,1934400,620);</v>
      </c>
    </row>
    <row r="88" spans="1:11" x14ac:dyDescent="0.25">
      <c r="A88" s="8">
        <v>5823375</v>
      </c>
      <c r="B88" s="8" t="s">
        <v>18317</v>
      </c>
      <c r="C88" s="8">
        <v>5458</v>
      </c>
      <c r="D88" s="8">
        <v>74</v>
      </c>
      <c r="E88" s="9">
        <v>1</v>
      </c>
      <c r="F88" s="8">
        <f>VLOOKUP(C88,Inventario!A85:$C$5531,3,0)</f>
        <v>7020</v>
      </c>
      <c r="H88" s="8">
        <f t="shared" si="7"/>
        <v>85</v>
      </c>
      <c r="I88" s="8">
        <f t="shared" si="4"/>
        <v>519480</v>
      </c>
      <c r="J88" s="8">
        <f t="shared" si="5"/>
        <v>74</v>
      </c>
      <c r="K88" s="8" t="str">
        <f t="shared" si="6"/>
        <v>insert into ORDENCOMPRA values (85,519480,74);</v>
      </c>
    </row>
    <row r="89" spans="1:11" x14ac:dyDescent="0.25">
      <c r="A89" s="8">
        <v>5823375</v>
      </c>
      <c r="B89" s="8" t="s">
        <v>18318</v>
      </c>
      <c r="C89" s="8">
        <v>5363</v>
      </c>
      <c r="D89" s="8">
        <v>169</v>
      </c>
      <c r="E89" s="9">
        <v>1</v>
      </c>
      <c r="F89" s="8">
        <f>VLOOKUP(C89,Inventario!A86:$C$5531,3,0)</f>
        <v>13260</v>
      </c>
      <c r="H89" s="8">
        <f t="shared" si="7"/>
        <v>86</v>
      </c>
      <c r="I89" s="8">
        <f t="shared" si="4"/>
        <v>2240940</v>
      </c>
      <c r="J89" s="8">
        <f t="shared" si="5"/>
        <v>169</v>
      </c>
      <c r="K89" s="8" t="str">
        <f t="shared" si="6"/>
        <v>insert into ORDENCOMPRA values (86,2240940,169);</v>
      </c>
    </row>
    <row r="90" spans="1:11" x14ac:dyDescent="0.25">
      <c r="A90" s="8">
        <v>5823375</v>
      </c>
      <c r="B90" s="8" t="s">
        <v>18312</v>
      </c>
      <c r="C90" s="8">
        <v>5006</v>
      </c>
      <c r="D90" s="8">
        <v>526</v>
      </c>
      <c r="E90" s="9">
        <v>1</v>
      </c>
      <c r="F90" s="8">
        <f>VLOOKUP(C90,Inventario!A87:$C$5531,3,0)</f>
        <v>7644</v>
      </c>
      <c r="H90" s="8">
        <f t="shared" si="7"/>
        <v>87</v>
      </c>
      <c r="I90" s="8">
        <f t="shared" si="4"/>
        <v>4020744</v>
      </c>
      <c r="J90" s="8">
        <f t="shared" si="5"/>
        <v>526</v>
      </c>
      <c r="K90" s="8" t="str">
        <f t="shared" si="6"/>
        <v>insert into ORDENCOMPRA values (87,4020744,526);</v>
      </c>
    </row>
    <row r="91" spans="1:11" x14ac:dyDescent="0.25">
      <c r="A91" s="8">
        <v>5823375</v>
      </c>
      <c r="B91" s="8" t="s">
        <v>18314</v>
      </c>
      <c r="C91" s="8">
        <v>4911</v>
      </c>
      <c r="D91" s="8">
        <v>621</v>
      </c>
      <c r="E91" s="9">
        <v>1</v>
      </c>
      <c r="F91" s="8">
        <f>VLOOKUP(C91,Inventario!A88:$C$5531,3,0)</f>
        <v>2808</v>
      </c>
      <c r="H91" s="8">
        <f t="shared" si="7"/>
        <v>88</v>
      </c>
      <c r="I91" s="8">
        <f t="shared" si="4"/>
        <v>1743768</v>
      </c>
      <c r="J91" s="8">
        <f t="shared" si="5"/>
        <v>621</v>
      </c>
      <c r="K91" s="8" t="str">
        <f t="shared" si="6"/>
        <v>insert into ORDENCOMPRA values (88,1743768,621);</v>
      </c>
    </row>
    <row r="92" spans="1:11" x14ac:dyDescent="0.25">
      <c r="A92" s="8">
        <v>5824426</v>
      </c>
      <c r="B92" s="8" t="s">
        <v>18317</v>
      </c>
      <c r="C92" s="8">
        <v>5457</v>
      </c>
      <c r="D92" s="8">
        <v>75</v>
      </c>
      <c r="E92" s="9">
        <v>1</v>
      </c>
      <c r="F92" s="8">
        <f>VLOOKUP(C92,Inventario!A89:$C$5531,3,0)</f>
        <v>16458</v>
      </c>
      <c r="H92" s="8">
        <f t="shared" si="7"/>
        <v>89</v>
      </c>
      <c r="I92" s="8">
        <f t="shared" si="4"/>
        <v>1234350</v>
      </c>
      <c r="J92" s="8">
        <f t="shared" si="5"/>
        <v>75</v>
      </c>
      <c r="K92" s="8" t="str">
        <f t="shared" si="6"/>
        <v>insert into ORDENCOMPRA values (89,1234350,75);</v>
      </c>
    </row>
    <row r="93" spans="1:11" x14ac:dyDescent="0.25">
      <c r="A93" s="8">
        <v>5824426</v>
      </c>
      <c r="B93" s="8" t="s">
        <v>18318</v>
      </c>
      <c r="C93" s="8">
        <v>5362</v>
      </c>
      <c r="D93" s="8">
        <v>170</v>
      </c>
      <c r="E93" s="9">
        <v>1</v>
      </c>
      <c r="F93" s="8">
        <f>VLOOKUP(C93,Inventario!A90:$C$5531,3,0)</f>
        <v>13260</v>
      </c>
      <c r="H93" s="8">
        <f t="shared" si="7"/>
        <v>90</v>
      </c>
      <c r="I93" s="8">
        <f t="shared" si="4"/>
        <v>2254200</v>
      </c>
      <c r="J93" s="8">
        <f t="shared" si="5"/>
        <v>170</v>
      </c>
      <c r="K93" s="8" t="str">
        <f t="shared" si="6"/>
        <v>insert into ORDENCOMPRA values (90,2254200,170);</v>
      </c>
    </row>
    <row r="94" spans="1:11" x14ac:dyDescent="0.25">
      <c r="A94" s="8">
        <v>5824426</v>
      </c>
      <c r="B94" s="8" t="s">
        <v>18312</v>
      </c>
      <c r="C94" s="8">
        <v>5005</v>
      </c>
      <c r="D94" s="8">
        <v>527</v>
      </c>
      <c r="E94" s="9">
        <v>1</v>
      </c>
      <c r="F94" s="8">
        <f>VLOOKUP(C94,Inventario!A91:$C$5531,3,0)</f>
        <v>3900</v>
      </c>
      <c r="H94" s="8">
        <f t="shared" si="7"/>
        <v>91</v>
      </c>
      <c r="I94" s="8">
        <f t="shared" si="4"/>
        <v>2055300</v>
      </c>
      <c r="J94" s="8">
        <f t="shared" si="5"/>
        <v>527</v>
      </c>
      <c r="K94" s="8" t="str">
        <f t="shared" si="6"/>
        <v>insert into ORDENCOMPRA values (91,2055300,527);</v>
      </c>
    </row>
    <row r="95" spans="1:11" x14ac:dyDescent="0.25">
      <c r="A95" s="8">
        <v>5824426</v>
      </c>
      <c r="B95" s="8" t="s">
        <v>18314</v>
      </c>
      <c r="C95" s="8">
        <v>4910</v>
      </c>
      <c r="D95" s="8">
        <v>622</v>
      </c>
      <c r="E95" s="9">
        <v>1</v>
      </c>
      <c r="F95" s="8">
        <f>VLOOKUP(C95,Inventario!A92:$C$5531,3,0)</f>
        <v>2184</v>
      </c>
      <c r="H95" s="8">
        <f t="shared" si="7"/>
        <v>92</v>
      </c>
      <c r="I95" s="8">
        <f t="shared" si="4"/>
        <v>1358448</v>
      </c>
      <c r="J95" s="8">
        <f t="shared" si="5"/>
        <v>622</v>
      </c>
      <c r="K95" s="8" t="str">
        <f t="shared" si="6"/>
        <v>insert into ORDENCOMPRA values (92,1358448,622);</v>
      </c>
    </row>
    <row r="96" spans="1:11" x14ac:dyDescent="0.25">
      <c r="A96" s="8">
        <v>5824674</v>
      </c>
      <c r="B96" s="8" t="s">
        <v>18317</v>
      </c>
      <c r="C96" s="8">
        <v>5456</v>
      </c>
      <c r="D96" s="8">
        <v>76</v>
      </c>
      <c r="E96" s="9">
        <v>1</v>
      </c>
      <c r="F96" s="8">
        <f>VLOOKUP(C96,Inventario!A93:$C$5531,3,0)</f>
        <v>15834</v>
      </c>
      <c r="H96" s="8">
        <f t="shared" si="7"/>
        <v>93</v>
      </c>
      <c r="I96" s="8">
        <f t="shared" si="4"/>
        <v>1203384</v>
      </c>
      <c r="J96" s="8">
        <f t="shared" si="5"/>
        <v>76</v>
      </c>
      <c r="K96" s="8" t="str">
        <f t="shared" si="6"/>
        <v>insert into ORDENCOMPRA values (93,1203384,76);</v>
      </c>
    </row>
    <row r="97" spans="1:11" x14ac:dyDescent="0.25">
      <c r="A97" s="8">
        <v>5824674</v>
      </c>
      <c r="B97" s="8" t="s">
        <v>18318</v>
      </c>
      <c r="C97" s="8">
        <v>5361</v>
      </c>
      <c r="D97" s="8">
        <v>171</v>
      </c>
      <c r="E97" s="9">
        <v>1</v>
      </c>
      <c r="F97" s="8">
        <f>VLOOKUP(C97,Inventario!A94:$C$5531,3,0)</f>
        <v>24180</v>
      </c>
      <c r="H97" s="8">
        <f t="shared" si="7"/>
        <v>94</v>
      </c>
      <c r="I97" s="8">
        <f t="shared" si="4"/>
        <v>4134780</v>
      </c>
      <c r="J97" s="8">
        <f t="shared" si="5"/>
        <v>171</v>
      </c>
      <c r="K97" s="8" t="str">
        <f t="shared" si="6"/>
        <v>insert into ORDENCOMPRA values (94,4134780,171);</v>
      </c>
    </row>
    <row r="98" spans="1:11" x14ac:dyDescent="0.25">
      <c r="A98" s="8">
        <v>5824674</v>
      </c>
      <c r="B98" s="8" t="s">
        <v>18312</v>
      </c>
      <c r="C98" s="8">
        <v>5004</v>
      </c>
      <c r="D98" s="8">
        <v>528</v>
      </c>
      <c r="E98" s="9">
        <v>1</v>
      </c>
      <c r="F98" s="8">
        <f>VLOOKUP(C98,Inventario!A95:$C$5531,3,0)</f>
        <v>4368</v>
      </c>
      <c r="H98" s="8">
        <f t="shared" si="7"/>
        <v>95</v>
      </c>
      <c r="I98" s="8">
        <f t="shared" si="4"/>
        <v>2306304</v>
      </c>
      <c r="J98" s="8">
        <f t="shared" si="5"/>
        <v>528</v>
      </c>
      <c r="K98" s="8" t="str">
        <f t="shared" si="6"/>
        <v>insert into ORDENCOMPRA values (95,2306304,528);</v>
      </c>
    </row>
    <row r="99" spans="1:11" x14ac:dyDescent="0.25">
      <c r="A99" s="8">
        <v>5824674</v>
      </c>
      <c r="B99" s="8" t="s">
        <v>18314</v>
      </c>
      <c r="C99" s="8">
        <v>4909</v>
      </c>
      <c r="D99" s="8">
        <v>623</v>
      </c>
      <c r="E99" s="9">
        <v>1</v>
      </c>
      <c r="F99" s="8">
        <f>VLOOKUP(C99,Inventario!A96:$C$5531,3,0)</f>
        <v>2184</v>
      </c>
      <c r="H99" s="8">
        <f t="shared" si="7"/>
        <v>96</v>
      </c>
      <c r="I99" s="8">
        <f t="shared" si="4"/>
        <v>1360632</v>
      </c>
      <c r="J99" s="8">
        <f t="shared" si="5"/>
        <v>623</v>
      </c>
      <c r="K99" s="8" t="str">
        <f t="shared" si="6"/>
        <v>insert into ORDENCOMPRA values (96,1360632,623);</v>
      </c>
    </row>
    <row r="100" spans="1:11" x14ac:dyDescent="0.25">
      <c r="A100" s="8">
        <v>5826925</v>
      </c>
      <c r="B100" s="8" t="s">
        <v>18317</v>
      </c>
      <c r="C100" s="8">
        <v>5455</v>
      </c>
      <c r="D100" s="8">
        <v>77</v>
      </c>
      <c r="E100" s="9">
        <v>1</v>
      </c>
      <c r="F100" s="8">
        <f>VLOOKUP(C100,Inventario!A97:$C$5531,3,0)</f>
        <v>10140</v>
      </c>
      <c r="H100" s="8">
        <f t="shared" si="7"/>
        <v>97</v>
      </c>
      <c r="I100" s="8">
        <f t="shared" si="4"/>
        <v>780780</v>
      </c>
      <c r="J100" s="8">
        <f t="shared" si="5"/>
        <v>77</v>
      </c>
      <c r="K100" s="8" t="str">
        <f t="shared" si="6"/>
        <v>insert into ORDENCOMPRA values (97,780780,77);</v>
      </c>
    </row>
    <row r="101" spans="1:11" x14ac:dyDescent="0.25">
      <c r="A101" s="8">
        <v>5826925</v>
      </c>
      <c r="B101" s="8" t="s">
        <v>18318</v>
      </c>
      <c r="C101" s="8">
        <v>5360</v>
      </c>
      <c r="D101" s="8">
        <v>172</v>
      </c>
      <c r="E101" s="9">
        <v>1</v>
      </c>
      <c r="F101" s="8">
        <f>VLOOKUP(C101,Inventario!A98:$C$5531,3,0)</f>
        <v>39780</v>
      </c>
      <c r="H101" s="8">
        <f t="shared" si="7"/>
        <v>98</v>
      </c>
      <c r="I101" s="8">
        <f t="shared" si="4"/>
        <v>6842160</v>
      </c>
      <c r="J101" s="8">
        <f t="shared" si="5"/>
        <v>172</v>
      </c>
      <c r="K101" s="8" t="str">
        <f t="shared" si="6"/>
        <v>insert into ORDENCOMPRA values (98,6842160,172);</v>
      </c>
    </row>
    <row r="102" spans="1:11" x14ac:dyDescent="0.25">
      <c r="A102" s="8">
        <v>5826925</v>
      </c>
      <c r="B102" s="8" t="s">
        <v>18312</v>
      </c>
      <c r="C102" s="8">
        <v>5003</v>
      </c>
      <c r="D102" s="8">
        <v>529</v>
      </c>
      <c r="E102" s="9">
        <v>1</v>
      </c>
      <c r="F102" s="8">
        <f>VLOOKUP(C102,Inventario!A99:$C$5531,3,0)</f>
        <v>3822</v>
      </c>
      <c r="H102" s="8">
        <f t="shared" si="7"/>
        <v>99</v>
      </c>
      <c r="I102" s="8">
        <f t="shared" si="4"/>
        <v>2021838</v>
      </c>
      <c r="J102" s="8">
        <f t="shared" si="5"/>
        <v>529</v>
      </c>
      <c r="K102" s="8" t="str">
        <f t="shared" si="6"/>
        <v>insert into ORDENCOMPRA values (99,2021838,529);</v>
      </c>
    </row>
    <row r="103" spans="1:11" x14ac:dyDescent="0.25">
      <c r="A103" s="8">
        <v>5826925</v>
      </c>
      <c r="B103" s="8" t="s">
        <v>18314</v>
      </c>
      <c r="C103" s="8">
        <v>4908</v>
      </c>
      <c r="D103" s="8">
        <v>624</v>
      </c>
      <c r="E103" s="9">
        <v>1</v>
      </c>
      <c r="F103" s="8">
        <f>VLOOKUP(C103,Inventario!A100:$C$5531,3,0)</f>
        <v>3120</v>
      </c>
      <c r="H103" s="8">
        <f t="shared" si="7"/>
        <v>100</v>
      </c>
      <c r="I103" s="8">
        <f t="shared" si="4"/>
        <v>1946880</v>
      </c>
      <c r="J103" s="8">
        <f t="shared" si="5"/>
        <v>624</v>
      </c>
      <c r="K103" s="8" t="str">
        <f t="shared" si="6"/>
        <v>insert into ORDENCOMPRA values (100,1946880,624);</v>
      </c>
    </row>
    <row r="104" spans="1:11" x14ac:dyDescent="0.25">
      <c r="A104" s="8">
        <v>5828329</v>
      </c>
      <c r="B104" s="8" t="s">
        <v>18317</v>
      </c>
      <c r="C104" s="8">
        <v>5454</v>
      </c>
      <c r="D104" s="8">
        <v>78</v>
      </c>
      <c r="E104" s="9">
        <v>1</v>
      </c>
      <c r="F104" s="8">
        <f>VLOOKUP(C104,Inventario!A101:$C$5531,3,0)</f>
        <v>5460</v>
      </c>
      <c r="H104" s="8">
        <f t="shared" si="7"/>
        <v>101</v>
      </c>
      <c r="I104" s="8">
        <f t="shared" si="4"/>
        <v>425880</v>
      </c>
      <c r="J104" s="8">
        <f t="shared" si="5"/>
        <v>78</v>
      </c>
      <c r="K104" s="8" t="str">
        <f t="shared" si="6"/>
        <v>insert into ORDENCOMPRA values (101,425880,78);</v>
      </c>
    </row>
    <row r="105" spans="1:11" x14ac:dyDescent="0.25">
      <c r="A105" s="8">
        <v>5828329</v>
      </c>
      <c r="B105" s="8" t="s">
        <v>18318</v>
      </c>
      <c r="C105" s="8">
        <v>5359</v>
      </c>
      <c r="D105" s="8">
        <v>173</v>
      </c>
      <c r="E105" s="9">
        <v>1</v>
      </c>
      <c r="F105" s="8">
        <f>VLOOKUP(C105,Inventario!A102:$C$5531,3,0)</f>
        <v>31044</v>
      </c>
      <c r="H105" s="8">
        <f t="shared" si="7"/>
        <v>102</v>
      </c>
      <c r="I105" s="8">
        <f t="shared" si="4"/>
        <v>5370612</v>
      </c>
      <c r="J105" s="8">
        <f t="shared" si="5"/>
        <v>173</v>
      </c>
      <c r="K105" s="8" t="str">
        <f t="shared" si="6"/>
        <v>insert into ORDENCOMPRA values (102,5370612,173);</v>
      </c>
    </row>
    <row r="106" spans="1:11" x14ac:dyDescent="0.25">
      <c r="A106" s="8">
        <v>5828329</v>
      </c>
      <c r="B106" s="8" t="s">
        <v>18312</v>
      </c>
      <c r="C106" s="8">
        <v>5002</v>
      </c>
      <c r="D106" s="8">
        <v>530</v>
      </c>
      <c r="E106" s="9">
        <v>1</v>
      </c>
      <c r="F106" s="8">
        <f>VLOOKUP(C106,Inventario!A103:$C$5531,3,0)</f>
        <v>33540</v>
      </c>
      <c r="H106" s="8">
        <f t="shared" si="7"/>
        <v>103</v>
      </c>
      <c r="I106" s="8">
        <f t="shared" si="4"/>
        <v>17776200</v>
      </c>
      <c r="J106" s="8">
        <f t="shared" si="5"/>
        <v>530</v>
      </c>
      <c r="K106" s="8" t="str">
        <f t="shared" si="6"/>
        <v>insert into ORDENCOMPRA values (103,17776200,530);</v>
      </c>
    </row>
    <row r="107" spans="1:11" x14ac:dyDescent="0.25">
      <c r="A107" s="8">
        <v>5828329</v>
      </c>
      <c r="B107" s="8" t="s">
        <v>18314</v>
      </c>
      <c r="C107" s="8">
        <v>4907</v>
      </c>
      <c r="D107" s="8">
        <v>625</v>
      </c>
      <c r="E107" s="9">
        <v>1</v>
      </c>
      <c r="F107" s="8">
        <f>VLOOKUP(C107,Inventario!A104:$C$5531,3,0)</f>
        <v>2808</v>
      </c>
      <c r="H107" s="8">
        <f t="shared" si="7"/>
        <v>104</v>
      </c>
      <c r="I107" s="8">
        <f t="shared" si="4"/>
        <v>1755000</v>
      </c>
      <c r="J107" s="8">
        <f t="shared" si="5"/>
        <v>625</v>
      </c>
      <c r="K107" s="8" t="str">
        <f t="shared" si="6"/>
        <v>insert into ORDENCOMPRA values (104,1755000,625);</v>
      </c>
    </row>
    <row r="108" spans="1:11" x14ac:dyDescent="0.25">
      <c r="A108" s="8">
        <v>5843686</v>
      </c>
      <c r="B108" s="8" t="s">
        <v>18317</v>
      </c>
      <c r="C108" s="8">
        <v>5453</v>
      </c>
      <c r="D108" s="8">
        <v>79</v>
      </c>
      <c r="E108" s="9">
        <v>1</v>
      </c>
      <c r="F108" s="8">
        <f>VLOOKUP(C108,Inventario!A105:$C$5531,3,0)</f>
        <v>32994</v>
      </c>
      <c r="H108" s="8">
        <f t="shared" si="7"/>
        <v>105</v>
      </c>
      <c r="I108" s="8">
        <f t="shared" si="4"/>
        <v>2606526</v>
      </c>
      <c r="J108" s="8">
        <f t="shared" si="5"/>
        <v>79</v>
      </c>
      <c r="K108" s="8" t="str">
        <f t="shared" si="6"/>
        <v>insert into ORDENCOMPRA values (105,2606526,79);</v>
      </c>
    </row>
    <row r="109" spans="1:11" x14ac:dyDescent="0.25">
      <c r="A109" s="8">
        <v>5843686</v>
      </c>
      <c r="B109" s="8" t="s">
        <v>18318</v>
      </c>
      <c r="C109" s="8">
        <v>5358</v>
      </c>
      <c r="D109" s="8">
        <v>174</v>
      </c>
      <c r="E109" s="9">
        <v>1</v>
      </c>
      <c r="F109" s="8">
        <f>VLOOKUP(C109,Inventario!A106:$C$5531,3,0)</f>
        <v>8580</v>
      </c>
      <c r="H109" s="8">
        <f t="shared" si="7"/>
        <v>106</v>
      </c>
      <c r="I109" s="8">
        <f t="shared" si="4"/>
        <v>1492920</v>
      </c>
      <c r="J109" s="8">
        <f t="shared" si="5"/>
        <v>174</v>
      </c>
      <c r="K109" s="8" t="str">
        <f t="shared" si="6"/>
        <v>insert into ORDENCOMPRA values (106,1492920,174);</v>
      </c>
    </row>
    <row r="110" spans="1:11" x14ac:dyDescent="0.25">
      <c r="A110" s="8">
        <v>5843686</v>
      </c>
      <c r="B110" s="8" t="s">
        <v>18312</v>
      </c>
      <c r="C110" s="8">
        <v>5001</v>
      </c>
      <c r="D110" s="8">
        <v>531</v>
      </c>
      <c r="E110" s="9">
        <v>1</v>
      </c>
      <c r="F110" s="8">
        <f>VLOOKUP(C110,Inventario!A107:$C$5531,3,0)</f>
        <v>26598</v>
      </c>
      <c r="H110" s="8">
        <f t="shared" si="7"/>
        <v>107</v>
      </c>
      <c r="I110" s="8">
        <f t="shared" si="4"/>
        <v>14123538</v>
      </c>
      <c r="J110" s="8">
        <f t="shared" si="5"/>
        <v>531</v>
      </c>
      <c r="K110" s="8" t="str">
        <f t="shared" si="6"/>
        <v>insert into ORDENCOMPRA values (107,14123538,531);</v>
      </c>
    </row>
    <row r="111" spans="1:11" x14ac:dyDescent="0.25">
      <c r="A111" s="8">
        <v>5843686</v>
      </c>
      <c r="B111" s="8" t="s">
        <v>18314</v>
      </c>
      <c r="C111" s="8">
        <v>4906</v>
      </c>
      <c r="D111" s="8">
        <v>626</v>
      </c>
      <c r="E111" s="9">
        <v>1</v>
      </c>
      <c r="F111" s="8">
        <f>VLOOKUP(C111,Inventario!A108:$C$5531,3,0)</f>
        <v>1872</v>
      </c>
      <c r="H111" s="8">
        <f t="shared" si="7"/>
        <v>108</v>
      </c>
      <c r="I111" s="8">
        <f t="shared" si="4"/>
        <v>1171872</v>
      </c>
      <c r="J111" s="8">
        <f t="shared" si="5"/>
        <v>626</v>
      </c>
      <c r="K111" s="8" t="str">
        <f t="shared" si="6"/>
        <v>insert into ORDENCOMPRA values (108,1171872,626);</v>
      </c>
    </row>
    <row r="112" spans="1:11" x14ac:dyDescent="0.25">
      <c r="A112" s="8">
        <v>6019595</v>
      </c>
      <c r="B112" s="8" t="s">
        <v>18317</v>
      </c>
      <c r="C112" s="8">
        <v>5452</v>
      </c>
      <c r="D112" s="8">
        <v>80</v>
      </c>
      <c r="E112" s="9">
        <v>1</v>
      </c>
      <c r="F112" s="8">
        <f>VLOOKUP(C112,Inventario!A109:$C$5531,3,0)</f>
        <v>33462</v>
      </c>
      <c r="H112" s="8">
        <f t="shared" si="7"/>
        <v>109</v>
      </c>
      <c r="I112" s="8">
        <f t="shared" si="4"/>
        <v>2676960</v>
      </c>
      <c r="J112" s="8">
        <f t="shared" si="5"/>
        <v>80</v>
      </c>
      <c r="K112" s="8" t="str">
        <f t="shared" si="6"/>
        <v>insert into ORDENCOMPRA values (109,2676960,80);</v>
      </c>
    </row>
    <row r="113" spans="1:11" x14ac:dyDescent="0.25">
      <c r="A113" s="8">
        <v>6019595</v>
      </c>
      <c r="B113" s="8" t="s">
        <v>18318</v>
      </c>
      <c r="C113" s="8">
        <v>5357</v>
      </c>
      <c r="D113" s="8">
        <v>175</v>
      </c>
      <c r="E113" s="9">
        <v>1</v>
      </c>
      <c r="F113" s="8">
        <f>VLOOKUP(C113,Inventario!A110:$C$5531,3,0)</f>
        <v>27300</v>
      </c>
      <c r="H113" s="8">
        <f t="shared" si="7"/>
        <v>110</v>
      </c>
      <c r="I113" s="8">
        <f t="shared" si="4"/>
        <v>4777500</v>
      </c>
      <c r="J113" s="8">
        <f t="shared" si="5"/>
        <v>175</v>
      </c>
      <c r="K113" s="8" t="str">
        <f t="shared" si="6"/>
        <v>insert into ORDENCOMPRA values (110,4777500,175);</v>
      </c>
    </row>
    <row r="114" spans="1:11" x14ac:dyDescent="0.25">
      <c r="A114" s="8">
        <v>6019595</v>
      </c>
      <c r="B114" s="8" t="s">
        <v>18312</v>
      </c>
      <c r="C114" s="8">
        <v>5000</v>
      </c>
      <c r="D114" s="8">
        <v>532</v>
      </c>
      <c r="E114" s="9">
        <v>1</v>
      </c>
      <c r="F114" s="8">
        <f>VLOOKUP(C114,Inventario!A111:$C$5531,3,0)</f>
        <v>14664</v>
      </c>
      <c r="H114" s="8">
        <f t="shared" si="7"/>
        <v>111</v>
      </c>
      <c r="I114" s="8">
        <f t="shared" si="4"/>
        <v>7801248</v>
      </c>
      <c r="J114" s="8">
        <f t="shared" si="5"/>
        <v>532</v>
      </c>
      <c r="K114" s="8" t="str">
        <f t="shared" si="6"/>
        <v>insert into ORDENCOMPRA values (111,7801248,532);</v>
      </c>
    </row>
    <row r="115" spans="1:11" x14ac:dyDescent="0.25">
      <c r="A115" s="8">
        <v>6019595</v>
      </c>
      <c r="B115" s="8" t="s">
        <v>18314</v>
      </c>
      <c r="C115" s="8">
        <v>4905</v>
      </c>
      <c r="D115" s="8">
        <v>627</v>
      </c>
      <c r="E115" s="9">
        <v>1</v>
      </c>
      <c r="F115" s="8">
        <f>VLOOKUP(C115,Inventario!A112:$C$5531,3,0)</f>
        <v>1716</v>
      </c>
      <c r="H115" s="8">
        <f t="shared" si="7"/>
        <v>112</v>
      </c>
      <c r="I115" s="8">
        <f t="shared" si="4"/>
        <v>1075932</v>
      </c>
      <c r="J115" s="8">
        <f t="shared" si="5"/>
        <v>627</v>
      </c>
      <c r="K115" s="8" t="str">
        <f t="shared" si="6"/>
        <v>insert into ORDENCOMPRA values (112,1075932,627);</v>
      </c>
    </row>
    <row r="116" spans="1:11" x14ac:dyDescent="0.25">
      <c r="A116" s="8">
        <v>6030913</v>
      </c>
      <c r="B116" s="8" t="s">
        <v>18317</v>
      </c>
      <c r="C116" s="8">
        <v>5451</v>
      </c>
      <c r="D116" s="8">
        <v>81</v>
      </c>
      <c r="E116" s="9">
        <v>1</v>
      </c>
      <c r="F116" s="8">
        <f>VLOOKUP(C116,Inventario!A113:$C$5531,3,0)</f>
        <v>26832</v>
      </c>
      <c r="H116" s="8">
        <f t="shared" si="7"/>
        <v>113</v>
      </c>
      <c r="I116" s="8">
        <f t="shared" si="4"/>
        <v>2173392</v>
      </c>
      <c r="J116" s="8">
        <f t="shared" si="5"/>
        <v>81</v>
      </c>
      <c r="K116" s="8" t="str">
        <f t="shared" si="6"/>
        <v>insert into ORDENCOMPRA values (113,2173392,81);</v>
      </c>
    </row>
    <row r="117" spans="1:11" x14ac:dyDescent="0.25">
      <c r="A117" s="8">
        <v>6030913</v>
      </c>
      <c r="B117" s="8" t="s">
        <v>18318</v>
      </c>
      <c r="C117" s="8">
        <v>5356</v>
      </c>
      <c r="D117" s="8">
        <v>176</v>
      </c>
      <c r="E117" s="9">
        <v>1</v>
      </c>
      <c r="F117" s="8">
        <f>VLOOKUP(C117,Inventario!A114:$C$5531,3,0)</f>
        <v>5772</v>
      </c>
      <c r="H117" s="8">
        <f t="shared" si="7"/>
        <v>114</v>
      </c>
      <c r="I117" s="8">
        <f t="shared" si="4"/>
        <v>1015872</v>
      </c>
      <c r="J117" s="8">
        <f t="shared" si="5"/>
        <v>176</v>
      </c>
      <c r="K117" s="8" t="str">
        <f t="shared" si="6"/>
        <v>insert into ORDENCOMPRA values (114,1015872,176);</v>
      </c>
    </row>
    <row r="118" spans="1:11" x14ac:dyDescent="0.25">
      <c r="A118" s="8">
        <v>6030913</v>
      </c>
      <c r="B118" s="8" t="s">
        <v>18312</v>
      </c>
      <c r="C118" s="8">
        <v>4999</v>
      </c>
      <c r="D118" s="8">
        <v>533</v>
      </c>
      <c r="E118" s="9">
        <v>1</v>
      </c>
      <c r="F118" s="8">
        <f>VLOOKUP(C118,Inventario!A115:$C$5531,3,0)</f>
        <v>3900</v>
      </c>
      <c r="H118" s="8">
        <f t="shared" si="7"/>
        <v>115</v>
      </c>
      <c r="I118" s="8">
        <f t="shared" si="4"/>
        <v>2078700</v>
      </c>
      <c r="J118" s="8">
        <f t="shared" si="5"/>
        <v>533</v>
      </c>
      <c r="K118" s="8" t="str">
        <f t="shared" si="6"/>
        <v>insert into ORDENCOMPRA values (115,2078700,533);</v>
      </c>
    </row>
    <row r="119" spans="1:11" x14ac:dyDescent="0.25">
      <c r="A119" s="8">
        <v>6030913</v>
      </c>
      <c r="B119" s="8" t="s">
        <v>18314</v>
      </c>
      <c r="C119" s="8">
        <v>4904</v>
      </c>
      <c r="D119" s="8">
        <v>628</v>
      </c>
      <c r="E119" s="9">
        <v>1</v>
      </c>
      <c r="F119" s="8">
        <f>VLOOKUP(C119,Inventario!A116:$C$5531,3,0)</f>
        <v>1716</v>
      </c>
      <c r="H119" s="8">
        <f t="shared" si="7"/>
        <v>116</v>
      </c>
      <c r="I119" s="8">
        <f t="shared" si="4"/>
        <v>1077648</v>
      </c>
      <c r="J119" s="8">
        <f t="shared" si="5"/>
        <v>628</v>
      </c>
      <c r="K119" s="8" t="str">
        <f t="shared" si="6"/>
        <v>insert into ORDENCOMPRA values (116,1077648,628);</v>
      </c>
    </row>
    <row r="120" spans="1:11" x14ac:dyDescent="0.25">
      <c r="A120" s="8">
        <v>6097407</v>
      </c>
      <c r="B120" s="8" t="s">
        <v>18317</v>
      </c>
      <c r="C120" s="8">
        <v>5450</v>
      </c>
      <c r="D120" s="8">
        <v>82</v>
      </c>
      <c r="E120" s="9">
        <v>1</v>
      </c>
      <c r="F120" s="8">
        <f>VLOOKUP(C120,Inventario!A117:$C$5531,3,0)</f>
        <v>10764</v>
      </c>
      <c r="H120" s="8">
        <f t="shared" si="7"/>
        <v>117</v>
      </c>
      <c r="I120" s="8">
        <f t="shared" si="4"/>
        <v>882648</v>
      </c>
      <c r="J120" s="8">
        <f t="shared" si="5"/>
        <v>82</v>
      </c>
      <c r="K120" s="8" t="str">
        <f t="shared" si="6"/>
        <v>insert into ORDENCOMPRA values (117,882648,82);</v>
      </c>
    </row>
    <row r="121" spans="1:11" x14ac:dyDescent="0.25">
      <c r="A121" s="8">
        <v>6097407</v>
      </c>
      <c r="B121" s="8" t="s">
        <v>18318</v>
      </c>
      <c r="C121" s="8">
        <v>5355</v>
      </c>
      <c r="D121" s="8">
        <v>177</v>
      </c>
      <c r="E121" s="9">
        <v>1</v>
      </c>
      <c r="F121" s="8">
        <f>VLOOKUP(C121,Inventario!A118:$C$5531,3,0)</f>
        <v>3744</v>
      </c>
      <c r="H121" s="8">
        <f t="shared" si="7"/>
        <v>118</v>
      </c>
      <c r="I121" s="8">
        <f t="shared" si="4"/>
        <v>662688</v>
      </c>
      <c r="J121" s="8">
        <f t="shared" si="5"/>
        <v>177</v>
      </c>
      <c r="K121" s="8" t="str">
        <f t="shared" si="6"/>
        <v>insert into ORDENCOMPRA values (118,662688,177);</v>
      </c>
    </row>
    <row r="122" spans="1:11" x14ac:dyDescent="0.25">
      <c r="A122" s="8">
        <v>6097407</v>
      </c>
      <c r="B122" s="8" t="s">
        <v>18312</v>
      </c>
      <c r="C122" s="8">
        <v>4998</v>
      </c>
      <c r="D122" s="8">
        <v>534</v>
      </c>
      <c r="E122" s="9">
        <v>1</v>
      </c>
      <c r="F122" s="8">
        <f>VLOOKUP(C122,Inventario!A119:$C$5531,3,0)</f>
        <v>4524</v>
      </c>
      <c r="H122" s="8">
        <f t="shared" si="7"/>
        <v>119</v>
      </c>
      <c r="I122" s="8">
        <f t="shared" si="4"/>
        <v>2415816</v>
      </c>
      <c r="J122" s="8">
        <f t="shared" si="5"/>
        <v>534</v>
      </c>
      <c r="K122" s="8" t="str">
        <f t="shared" si="6"/>
        <v>insert into ORDENCOMPRA values (119,2415816,534);</v>
      </c>
    </row>
    <row r="123" spans="1:11" x14ac:dyDescent="0.25">
      <c r="A123" s="8">
        <v>6097407</v>
      </c>
      <c r="B123" s="8" t="s">
        <v>18314</v>
      </c>
      <c r="C123" s="8">
        <v>4903</v>
      </c>
      <c r="D123" s="8">
        <v>629</v>
      </c>
      <c r="E123" s="9">
        <v>1</v>
      </c>
      <c r="F123" s="8">
        <f>VLOOKUP(C123,Inventario!A120:$C$5531,3,0)</f>
        <v>1716</v>
      </c>
      <c r="H123" s="8">
        <f t="shared" si="7"/>
        <v>120</v>
      </c>
      <c r="I123" s="8">
        <f t="shared" si="4"/>
        <v>1079364</v>
      </c>
      <c r="J123" s="8">
        <f t="shared" si="5"/>
        <v>629</v>
      </c>
      <c r="K123" s="8" t="str">
        <f t="shared" si="6"/>
        <v>insert into ORDENCOMPRA values (120,1079364,629);</v>
      </c>
    </row>
    <row r="124" spans="1:11" x14ac:dyDescent="0.25">
      <c r="A124" s="8">
        <v>6100465</v>
      </c>
      <c r="B124" s="8" t="s">
        <v>18317</v>
      </c>
      <c r="C124" s="8">
        <v>5449</v>
      </c>
      <c r="D124" s="8">
        <v>83</v>
      </c>
      <c r="E124" s="9">
        <v>1</v>
      </c>
      <c r="F124" s="8">
        <f>VLOOKUP(C124,Inventario!A121:$C$5531,3,0)</f>
        <v>13338</v>
      </c>
      <c r="H124" s="8">
        <f t="shared" si="7"/>
        <v>121</v>
      </c>
      <c r="I124" s="8">
        <f t="shared" si="4"/>
        <v>1107054</v>
      </c>
      <c r="J124" s="8">
        <f t="shared" si="5"/>
        <v>83</v>
      </c>
      <c r="K124" s="8" t="str">
        <f t="shared" si="6"/>
        <v>insert into ORDENCOMPRA values (121,1107054,83);</v>
      </c>
    </row>
    <row r="125" spans="1:11" x14ac:dyDescent="0.25">
      <c r="A125" s="8">
        <v>6100465</v>
      </c>
      <c r="B125" s="8" t="s">
        <v>18318</v>
      </c>
      <c r="C125" s="8">
        <v>5354</v>
      </c>
      <c r="D125" s="8">
        <v>178</v>
      </c>
      <c r="E125" s="9">
        <v>1</v>
      </c>
      <c r="F125" s="8">
        <f>VLOOKUP(C125,Inventario!A122:$C$5531,3,0)</f>
        <v>3354</v>
      </c>
      <c r="H125" s="8">
        <f t="shared" si="7"/>
        <v>122</v>
      </c>
      <c r="I125" s="8">
        <f t="shared" si="4"/>
        <v>597012</v>
      </c>
      <c r="J125" s="8">
        <f t="shared" si="5"/>
        <v>178</v>
      </c>
      <c r="K125" s="8" t="str">
        <f t="shared" si="6"/>
        <v>insert into ORDENCOMPRA values (122,597012,178);</v>
      </c>
    </row>
    <row r="126" spans="1:11" x14ac:dyDescent="0.25">
      <c r="A126" s="8">
        <v>6100465</v>
      </c>
      <c r="B126" s="8" t="s">
        <v>18312</v>
      </c>
      <c r="C126" s="8">
        <v>4997</v>
      </c>
      <c r="D126" s="8">
        <v>535</v>
      </c>
      <c r="E126" s="9">
        <v>1</v>
      </c>
      <c r="F126" s="8">
        <f>VLOOKUP(C126,Inventario!A123:$C$5531,3,0)</f>
        <v>4758</v>
      </c>
      <c r="H126" s="8">
        <f t="shared" si="7"/>
        <v>123</v>
      </c>
      <c r="I126" s="8">
        <f t="shared" si="4"/>
        <v>2545530</v>
      </c>
      <c r="J126" s="8">
        <f t="shared" si="5"/>
        <v>535</v>
      </c>
      <c r="K126" s="8" t="str">
        <f t="shared" si="6"/>
        <v>insert into ORDENCOMPRA values (123,2545530,535);</v>
      </c>
    </row>
    <row r="127" spans="1:11" x14ac:dyDescent="0.25">
      <c r="A127" s="8">
        <v>6100465</v>
      </c>
      <c r="B127" s="8" t="s">
        <v>18314</v>
      </c>
      <c r="C127" s="8">
        <v>4902</v>
      </c>
      <c r="D127" s="8">
        <v>630</v>
      </c>
      <c r="E127" s="9">
        <v>1</v>
      </c>
      <c r="F127" s="8">
        <f>VLOOKUP(C127,Inventario!A124:$C$5531,3,0)</f>
        <v>1560</v>
      </c>
      <c r="H127" s="8">
        <f t="shared" si="7"/>
        <v>124</v>
      </c>
      <c r="I127" s="8">
        <f t="shared" si="4"/>
        <v>982800</v>
      </c>
      <c r="J127" s="8">
        <f t="shared" si="5"/>
        <v>630</v>
      </c>
      <c r="K127" s="8" t="str">
        <f t="shared" si="6"/>
        <v>insert into ORDENCOMPRA values (124,982800,630);</v>
      </c>
    </row>
    <row r="128" spans="1:11" x14ac:dyDescent="0.25">
      <c r="A128" s="8">
        <v>6102375</v>
      </c>
      <c r="B128" s="8" t="s">
        <v>18317</v>
      </c>
      <c r="C128" s="8">
        <v>5448</v>
      </c>
      <c r="D128" s="8">
        <v>84</v>
      </c>
      <c r="E128" s="9">
        <v>1</v>
      </c>
      <c r="F128" s="8">
        <f>VLOOKUP(C128,Inventario!A125:$C$5531,3,0)</f>
        <v>7020</v>
      </c>
      <c r="H128" s="8">
        <f t="shared" si="7"/>
        <v>125</v>
      </c>
      <c r="I128" s="8">
        <f t="shared" si="4"/>
        <v>589680</v>
      </c>
      <c r="J128" s="8">
        <f t="shared" si="5"/>
        <v>84</v>
      </c>
      <c r="K128" s="8" t="str">
        <f t="shared" si="6"/>
        <v>insert into ORDENCOMPRA values (125,589680,84);</v>
      </c>
    </row>
    <row r="129" spans="1:11" x14ac:dyDescent="0.25">
      <c r="A129" s="8">
        <v>6102375</v>
      </c>
      <c r="B129" s="8" t="s">
        <v>18318</v>
      </c>
      <c r="C129" s="8">
        <v>5353</v>
      </c>
      <c r="D129" s="8">
        <v>179</v>
      </c>
      <c r="E129" s="9">
        <v>1</v>
      </c>
      <c r="F129" s="8">
        <f>VLOOKUP(C129,Inventario!A126:$C$5531,3,0)</f>
        <v>2574</v>
      </c>
      <c r="H129" s="8">
        <f t="shared" si="7"/>
        <v>126</v>
      </c>
      <c r="I129" s="8">
        <f t="shared" si="4"/>
        <v>460746</v>
      </c>
      <c r="J129" s="8">
        <f t="shared" si="5"/>
        <v>179</v>
      </c>
      <c r="K129" s="8" t="str">
        <f t="shared" si="6"/>
        <v>insert into ORDENCOMPRA values (126,460746,179);</v>
      </c>
    </row>
    <row r="130" spans="1:11" x14ac:dyDescent="0.25">
      <c r="A130" s="8">
        <v>6102375</v>
      </c>
      <c r="B130" s="8" t="s">
        <v>18312</v>
      </c>
      <c r="C130" s="8">
        <v>4996</v>
      </c>
      <c r="D130" s="8">
        <v>536</v>
      </c>
      <c r="E130" s="9">
        <v>1</v>
      </c>
      <c r="F130" s="8">
        <f>VLOOKUP(C130,Inventario!A127:$C$5531,3,0)</f>
        <v>4134</v>
      </c>
      <c r="H130" s="8">
        <f t="shared" si="7"/>
        <v>127</v>
      </c>
      <c r="I130" s="8">
        <f t="shared" si="4"/>
        <v>2215824</v>
      </c>
      <c r="J130" s="8">
        <f t="shared" si="5"/>
        <v>536</v>
      </c>
      <c r="K130" s="8" t="str">
        <f t="shared" si="6"/>
        <v>insert into ORDENCOMPRA values (127,2215824,536);</v>
      </c>
    </row>
    <row r="131" spans="1:11" x14ac:dyDescent="0.25">
      <c r="A131" s="8">
        <v>6102375</v>
      </c>
      <c r="B131" s="8" t="s">
        <v>18314</v>
      </c>
      <c r="C131" s="8">
        <v>4901</v>
      </c>
      <c r="D131" s="8">
        <v>631</v>
      </c>
      <c r="E131" s="9">
        <v>1</v>
      </c>
      <c r="F131" s="8">
        <f>VLOOKUP(C131,Inventario!A128:$C$5531,3,0)</f>
        <v>1404</v>
      </c>
      <c r="H131" s="8">
        <f t="shared" si="7"/>
        <v>128</v>
      </c>
      <c r="I131" s="8">
        <f t="shared" si="4"/>
        <v>885924</v>
      </c>
      <c r="J131" s="8">
        <f t="shared" si="5"/>
        <v>631</v>
      </c>
      <c r="K131" s="8" t="str">
        <f t="shared" si="6"/>
        <v>insert into ORDENCOMPRA values (128,885924,631);</v>
      </c>
    </row>
    <row r="132" spans="1:11" x14ac:dyDescent="0.25">
      <c r="A132" s="8">
        <v>6106201</v>
      </c>
      <c r="B132" s="8" t="s">
        <v>18317</v>
      </c>
      <c r="C132" s="8">
        <v>5447</v>
      </c>
      <c r="D132" s="8">
        <v>85</v>
      </c>
      <c r="E132" s="9">
        <v>1</v>
      </c>
      <c r="F132" s="8">
        <f>VLOOKUP(C132,Inventario!A129:$C$5531,3,0)</f>
        <v>10296</v>
      </c>
      <c r="H132" s="8">
        <f t="shared" si="7"/>
        <v>129</v>
      </c>
      <c r="I132" s="8">
        <f t="shared" si="4"/>
        <v>875160</v>
      </c>
      <c r="J132" s="8">
        <f t="shared" si="5"/>
        <v>85</v>
      </c>
      <c r="K132" s="8" t="str">
        <f t="shared" si="6"/>
        <v>insert into ORDENCOMPRA values (129,875160,85);</v>
      </c>
    </row>
    <row r="133" spans="1:11" x14ac:dyDescent="0.25">
      <c r="A133" s="8">
        <v>6106201</v>
      </c>
      <c r="B133" s="8" t="s">
        <v>18318</v>
      </c>
      <c r="C133" s="8">
        <v>5352</v>
      </c>
      <c r="D133" s="8">
        <v>180</v>
      </c>
      <c r="E133" s="9">
        <v>1</v>
      </c>
      <c r="F133" s="8">
        <f>VLOOKUP(C133,Inventario!A130:$C$5531,3,0)</f>
        <v>4992</v>
      </c>
      <c r="H133" s="8">
        <f t="shared" si="7"/>
        <v>130</v>
      </c>
      <c r="I133" s="8">
        <f t="shared" ref="I133:I196" si="8">+F133*D133</f>
        <v>898560</v>
      </c>
      <c r="J133" s="8">
        <f t="shared" ref="J133:J196" si="9">D133</f>
        <v>180</v>
      </c>
      <c r="K133" s="8" t="str">
        <f t="shared" ref="K133:K196" si="10">"insert into ORDENCOMPRA values ("&amp;H133&amp;","&amp;I133&amp;","&amp;J133&amp;");"</f>
        <v>insert into ORDENCOMPRA values (130,898560,180);</v>
      </c>
    </row>
    <row r="134" spans="1:11" x14ac:dyDescent="0.25">
      <c r="A134" s="8">
        <v>6106201</v>
      </c>
      <c r="B134" s="8" t="s">
        <v>18312</v>
      </c>
      <c r="C134" s="8">
        <v>4995</v>
      </c>
      <c r="D134" s="8">
        <v>537</v>
      </c>
      <c r="E134" s="9">
        <v>1</v>
      </c>
      <c r="F134" s="8">
        <f>VLOOKUP(C134,Inventario!A131:$C$5531,3,0)</f>
        <v>3510</v>
      </c>
      <c r="H134" s="8">
        <f t="shared" ref="H134:H197" si="11">+H133+1</f>
        <v>131</v>
      </c>
      <c r="I134" s="8">
        <f t="shared" si="8"/>
        <v>1884870</v>
      </c>
      <c r="J134" s="8">
        <f t="shared" si="9"/>
        <v>537</v>
      </c>
      <c r="K134" s="8" t="str">
        <f t="shared" si="10"/>
        <v>insert into ORDENCOMPRA values (131,1884870,537);</v>
      </c>
    </row>
    <row r="135" spans="1:11" x14ac:dyDescent="0.25">
      <c r="A135" s="8">
        <v>6106201</v>
      </c>
      <c r="B135" s="8" t="s">
        <v>18314</v>
      </c>
      <c r="C135" s="8">
        <v>4900</v>
      </c>
      <c r="D135" s="8">
        <v>632</v>
      </c>
      <c r="E135" s="9">
        <v>1</v>
      </c>
      <c r="F135" s="8">
        <f>VLOOKUP(C135,Inventario!A132:$C$5531,3,0)</f>
        <v>1404</v>
      </c>
      <c r="H135" s="8">
        <f t="shared" si="11"/>
        <v>132</v>
      </c>
      <c r="I135" s="8">
        <f t="shared" si="8"/>
        <v>887328</v>
      </c>
      <c r="J135" s="8">
        <f t="shared" si="9"/>
        <v>632</v>
      </c>
      <c r="K135" s="8" t="str">
        <f t="shared" si="10"/>
        <v>insert into ORDENCOMPRA values (132,887328,632);</v>
      </c>
    </row>
    <row r="136" spans="1:11" x14ac:dyDescent="0.25">
      <c r="A136" s="8">
        <v>6107927</v>
      </c>
      <c r="B136" s="8" t="s">
        <v>18317</v>
      </c>
      <c r="C136" s="8">
        <v>5446</v>
      </c>
      <c r="D136" s="8">
        <v>86</v>
      </c>
      <c r="E136" s="9">
        <v>1</v>
      </c>
      <c r="F136" s="8">
        <f>VLOOKUP(C136,Inventario!A133:$C$5531,3,0)</f>
        <v>6708</v>
      </c>
      <c r="H136" s="8">
        <f t="shared" si="11"/>
        <v>133</v>
      </c>
      <c r="I136" s="8">
        <f t="shared" si="8"/>
        <v>576888</v>
      </c>
      <c r="J136" s="8">
        <f t="shared" si="9"/>
        <v>86</v>
      </c>
      <c r="K136" s="8" t="str">
        <f t="shared" si="10"/>
        <v>insert into ORDENCOMPRA values (133,576888,86);</v>
      </c>
    </row>
    <row r="137" spans="1:11" x14ac:dyDescent="0.25">
      <c r="A137" s="8">
        <v>6107927</v>
      </c>
      <c r="B137" s="8" t="s">
        <v>18318</v>
      </c>
      <c r="C137" s="8">
        <v>5351</v>
      </c>
      <c r="D137" s="8">
        <v>181</v>
      </c>
      <c r="E137" s="9">
        <v>1</v>
      </c>
      <c r="F137" s="8">
        <f>VLOOKUP(C137,Inventario!A134:$C$5531,3,0)</f>
        <v>4212</v>
      </c>
      <c r="H137" s="8">
        <f t="shared" si="11"/>
        <v>134</v>
      </c>
      <c r="I137" s="8">
        <f t="shared" si="8"/>
        <v>762372</v>
      </c>
      <c r="J137" s="8">
        <f t="shared" si="9"/>
        <v>181</v>
      </c>
      <c r="K137" s="8" t="str">
        <f t="shared" si="10"/>
        <v>insert into ORDENCOMPRA values (134,762372,181);</v>
      </c>
    </row>
    <row r="138" spans="1:11" x14ac:dyDescent="0.25">
      <c r="A138" s="8">
        <v>6107927</v>
      </c>
      <c r="B138" s="8" t="s">
        <v>18312</v>
      </c>
      <c r="C138" s="8">
        <v>4994</v>
      </c>
      <c r="D138" s="8">
        <v>538</v>
      </c>
      <c r="E138" s="9">
        <v>1</v>
      </c>
      <c r="F138" s="8">
        <f>VLOOKUP(C138,Inventario!A135:$C$5531,3,0)</f>
        <v>18174</v>
      </c>
      <c r="H138" s="8">
        <f t="shared" si="11"/>
        <v>135</v>
      </c>
      <c r="I138" s="8">
        <f t="shared" si="8"/>
        <v>9777612</v>
      </c>
      <c r="J138" s="8">
        <f t="shared" si="9"/>
        <v>538</v>
      </c>
      <c r="K138" s="8" t="str">
        <f t="shared" si="10"/>
        <v>insert into ORDENCOMPRA values (135,9777612,538);</v>
      </c>
    </row>
    <row r="139" spans="1:11" x14ac:dyDescent="0.25">
      <c r="A139" s="8">
        <v>6107927</v>
      </c>
      <c r="B139" s="8" t="s">
        <v>18314</v>
      </c>
      <c r="C139" s="8">
        <v>4899</v>
      </c>
      <c r="D139" s="8">
        <v>633</v>
      </c>
      <c r="E139" s="9">
        <v>1</v>
      </c>
      <c r="F139" s="8">
        <f>VLOOKUP(C139,Inventario!A136:$C$5531,3,0)</f>
        <v>1404</v>
      </c>
      <c r="H139" s="8">
        <f t="shared" si="11"/>
        <v>136</v>
      </c>
      <c r="I139" s="8">
        <f t="shared" si="8"/>
        <v>888732</v>
      </c>
      <c r="J139" s="8">
        <f t="shared" si="9"/>
        <v>633</v>
      </c>
      <c r="K139" s="8" t="str">
        <f t="shared" si="10"/>
        <v>insert into ORDENCOMPRA values (136,888732,633);</v>
      </c>
    </row>
    <row r="140" spans="1:11" x14ac:dyDescent="0.25">
      <c r="A140" s="8">
        <v>6519729</v>
      </c>
      <c r="B140" s="8" t="s">
        <v>18317</v>
      </c>
      <c r="C140" s="8">
        <v>5445</v>
      </c>
      <c r="D140" s="8">
        <v>87</v>
      </c>
      <c r="E140" s="9">
        <v>1</v>
      </c>
      <c r="F140" s="8">
        <f>VLOOKUP(C140,Inventario!A137:$C$5531,3,0)</f>
        <v>6084</v>
      </c>
      <c r="H140" s="8">
        <f t="shared" si="11"/>
        <v>137</v>
      </c>
      <c r="I140" s="8">
        <f t="shared" si="8"/>
        <v>529308</v>
      </c>
      <c r="J140" s="8">
        <f t="shared" si="9"/>
        <v>87</v>
      </c>
      <c r="K140" s="8" t="str">
        <f t="shared" si="10"/>
        <v>insert into ORDENCOMPRA values (137,529308,87);</v>
      </c>
    </row>
    <row r="141" spans="1:11" x14ac:dyDescent="0.25">
      <c r="A141" s="8">
        <v>6519729</v>
      </c>
      <c r="B141" s="8" t="s">
        <v>18318</v>
      </c>
      <c r="C141" s="8">
        <v>5350</v>
      </c>
      <c r="D141" s="8">
        <v>182</v>
      </c>
      <c r="E141" s="9">
        <v>1</v>
      </c>
      <c r="F141" s="8">
        <f>VLOOKUP(C141,Inventario!A138:$C$5531,3,0)</f>
        <v>4212</v>
      </c>
      <c r="H141" s="8">
        <f t="shared" si="11"/>
        <v>138</v>
      </c>
      <c r="I141" s="8">
        <f t="shared" si="8"/>
        <v>766584</v>
      </c>
      <c r="J141" s="8">
        <f t="shared" si="9"/>
        <v>182</v>
      </c>
      <c r="K141" s="8" t="str">
        <f t="shared" si="10"/>
        <v>insert into ORDENCOMPRA values (138,766584,182);</v>
      </c>
    </row>
    <row r="142" spans="1:11" x14ac:dyDescent="0.25">
      <c r="A142" s="8">
        <v>6519729</v>
      </c>
      <c r="B142" s="8" t="s">
        <v>18312</v>
      </c>
      <c r="C142" s="8">
        <v>4993</v>
      </c>
      <c r="D142" s="8">
        <v>539</v>
      </c>
      <c r="E142" s="9">
        <v>1</v>
      </c>
      <c r="F142" s="8">
        <f>VLOOKUP(C142,Inventario!A139:$C$5531,3,0)</f>
        <v>8112</v>
      </c>
      <c r="H142" s="8">
        <f t="shared" si="11"/>
        <v>139</v>
      </c>
      <c r="I142" s="8">
        <f t="shared" si="8"/>
        <v>4372368</v>
      </c>
      <c r="J142" s="8">
        <f t="shared" si="9"/>
        <v>539</v>
      </c>
      <c r="K142" s="8" t="str">
        <f t="shared" si="10"/>
        <v>insert into ORDENCOMPRA values (139,4372368,539);</v>
      </c>
    </row>
    <row r="143" spans="1:11" x14ac:dyDescent="0.25">
      <c r="A143" s="8">
        <v>6519729</v>
      </c>
      <c r="B143" s="8" t="s">
        <v>18314</v>
      </c>
      <c r="C143" s="8">
        <v>4898</v>
      </c>
      <c r="D143" s="8">
        <v>634</v>
      </c>
      <c r="E143" s="9">
        <v>1</v>
      </c>
      <c r="F143" s="8">
        <f>VLOOKUP(C143,Inventario!A140:$C$5531,3,0)</f>
        <v>1404</v>
      </c>
      <c r="H143" s="8">
        <f t="shared" si="11"/>
        <v>140</v>
      </c>
      <c r="I143" s="8">
        <f t="shared" si="8"/>
        <v>890136</v>
      </c>
      <c r="J143" s="8">
        <f t="shared" si="9"/>
        <v>634</v>
      </c>
      <c r="K143" s="8" t="str">
        <f t="shared" si="10"/>
        <v>insert into ORDENCOMPRA values (140,890136,634);</v>
      </c>
    </row>
    <row r="144" spans="1:11" x14ac:dyDescent="0.25">
      <c r="A144" s="8">
        <v>6519783</v>
      </c>
      <c r="B144" s="8" t="s">
        <v>18317</v>
      </c>
      <c r="C144" s="8">
        <v>5444</v>
      </c>
      <c r="D144" s="8">
        <v>88</v>
      </c>
      <c r="E144" s="9">
        <v>1</v>
      </c>
      <c r="F144" s="8">
        <f>VLOOKUP(C144,Inventario!A141:$C$5531,3,0)</f>
        <v>12714</v>
      </c>
      <c r="H144" s="8">
        <f t="shared" si="11"/>
        <v>141</v>
      </c>
      <c r="I144" s="8">
        <f t="shared" si="8"/>
        <v>1118832</v>
      </c>
      <c r="J144" s="8">
        <f t="shared" si="9"/>
        <v>88</v>
      </c>
      <c r="K144" s="8" t="str">
        <f t="shared" si="10"/>
        <v>insert into ORDENCOMPRA values (141,1118832,88);</v>
      </c>
    </row>
    <row r="145" spans="1:11" x14ac:dyDescent="0.25">
      <c r="A145" s="8">
        <v>6519783</v>
      </c>
      <c r="B145" s="8" t="s">
        <v>18318</v>
      </c>
      <c r="C145" s="8">
        <v>5349</v>
      </c>
      <c r="D145" s="8">
        <v>183</v>
      </c>
      <c r="E145" s="9">
        <v>1</v>
      </c>
      <c r="F145" s="8">
        <f>VLOOKUP(C145,Inventario!A142:$C$5531,3,0)</f>
        <v>1404</v>
      </c>
      <c r="H145" s="8">
        <f t="shared" si="11"/>
        <v>142</v>
      </c>
      <c r="I145" s="8">
        <f t="shared" si="8"/>
        <v>256932</v>
      </c>
      <c r="J145" s="8">
        <f t="shared" si="9"/>
        <v>183</v>
      </c>
      <c r="K145" s="8" t="str">
        <f t="shared" si="10"/>
        <v>insert into ORDENCOMPRA values (142,256932,183);</v>
      </c>
    </row>
    <row r="146" spans="1:11" x14ac:dyDescent="0.25">
      <c r="A146" s="8">
        <v>6519783</v>
      </c>
      <c r="B146" s="8" t="s">
        <v>18312</v>
      </c>
      <c r="C146" s="8">
        <v>4992</v>
      </c>
      <c r="D146" s="8">
        <v>540</v>
      </c>
      <c r="E146" s="9">
        <v>1</v>
      </c>
      <c r="F146" s="8">
        <f>VLOOKUP(C146,Inventario!A143:$C$5531,3,0)</f>
        <v>14508</v>
      </c>
      <c r="H146" s="8">
        <f t="shared" si="11"/>
        <v>143</v>
      </c>
      <c r="I146" s="8">
        <f t="shared" si="8"/>
        <v>7834320</v>
      </c>
      <c r="J146" s="8">
        <f t="shared" si="9"/>
        <v>540</v>
      </c>
      <c r="K146" s="8" t="str">
        <f t="shared" si="10"/>
        <v>insert into ORDENCOMPRA values (143,7834320,540);</v>
      </c>
    </row>
    <row r="147" spans="1:11" x14ac:dyDescent="0.25">
      <c r="A147" s="8">
        <v>6519783</v>
      </c>
      <c r="B147" s="8" t="s">
        <v>18314</v>
      </c>
      <c r="C147" s="8">
        <v>4897</v>
      </c>
      <c r="D147" s="8">
        <v>635</v>
      </c>
      <c r="E147" s="9">
        <v>1</v>
      </c>
      <c r="F147" s="8">
        <f>VLOOKUP(C147,Inventario!A144:$C$5531,3,0)</f>
        <v>1404</v>
      </c>
      <c r="H147" s="8">
        <f t="shared" si="11"/>
        <v>144</v>
      </c>
      <c r="I147" s="8">
        <f t="shared" si="8"/>
        <v>891540</v>
      </c>
      <c r="J147" s="8">
        <f t="shared" si="9"/>
        <v>635</v>
      </c>
      <c r="K147" s="8" t="str">
        <f t="shared" si="10"/>
        <v>insert into ORDENCOMPRA values (144,891540,635);</v>
      </c>
    </row>
    <row r="148" spans="1:11" x14ac:dyDescent="0.25">
      <c r="A148" s="8">
        <v>6549464</v>
      </c>
      <c r="B148" s="8" t="s">
        <v>18317</v>
      </c>
      <c r="C148" s="8">
        <v>5443</v>
      </c>
      <c r="D148" s="8">
        <v>89</v>
      </c>
      <c r="E148" s="9">
        <v>1</v>
      </c>
      <c r="F148" s="8">
        <f>VLOOKUP(C148,Inventario!A145:$C$5531,3,0)</f>
        <v>17160</v>
      </c>
      <c r="H148" s="8">
        <f t="shared" si="11"/>
        <v>145</v>
      </c>
      <c r="I148" s="8">
        <f t="shared" si="8"/>
        <v>1527240</v>
      </c>
      <c r="J148" s="8">
        <f t="shared" si="9"/>
        <v>89</v>
      </c>
      <c r="K148" s="8" t="str">
        <f t="shared" si="10"/>
        <v>insert into ORDENCOMPRA values (145,1527240,89);</v>
      </c>
    </row>
    <row r="149" spans="1:11" x14ac:dyDescent="0.25">
      <c r="A149" s="8">
        <v>6549464</v>
      </c>
      <c r="B149" s="8" t="s">
        <v>18318</v>
      </c>
      <c r="C149" s="8">
        <v>5348</v>
      </c>
      <c r="D149" s="8">
        <v>184</v>
      </c>
      <c r="E149" s="9">
        <v>1</v>
      </c>
      <c r="F149" s="8">
        <f>VLOOKUP(C149,Inventario!A146:$C$5531,3,0)</f>
        <v>8502</v>
      </c>
      <c r="H149" s="8">
        <f t="shared" si="11"/>
        <v>146</v>
      </c>
      <c r="I149" s="8">
        <f t="shared" si="8"/>
        <v>1564368</v>
      </c>
      <c r="J149" s="8">
        <f t="shared" si="9"/>
        <v>184</v>
      </c>
      <c r="K149" s="8" t="str">
        <f t="shared" si="10"/>
        <v>insert into ORDENCOMPRA values (146,1564368,184);</v>
      </c>
    </row>
    <row r="150" spans="1:11" x14ac:dyDescent="0.25">
      <c r="A150" s="8">
        <v>6549464</v>
      </c>
      <c r="B150" s="8" t="s">
        <v>18312</v>
      </c>
      <c r="C150" s="8">
        <v>4991</v>
      </c>
      <c r="D150" s="8">
        <v>541</v>
      </c>
      <c r="E150" s="9">
        <v>1</v>
      </c>
      <c r="F150" s="8">
        <f>VLOOKUP(C150,Inventario!A147:$C$5531,3,0)</f>
        <v>6396</v>
      </c>
      <c r="H150" s="8">
        <f t="shared" si="11"/>
        <v>147</v>
      </c>
      <c r="I150" s="8">
        <f t="shared" si="8"/>
        <v>3460236</v>
      </c>
      <c r="J150" s="8">
        <f t="shared" si="9"/>
        <v>541</v>
      </c>
      <c r="K150" s="8" t="str">
        <f t="shared" si="10"/>
        <v>insert into ORDENCOMPRA values (147,3460236,541);</v>
      </c>
    </row>
    <row r="151" spans="1:11" x14ac:dyDescent="0.25">
      <c r="A151" s="8">
        <v>6549464</v>
      </c>
      <c r="B151" s="8" t="s">
        <v>18314</v>
      </c>
      <c r="C151" s="8">
        <v>4896</v>
      </c>
      <c r="D151" s="8">
        <v>636</v>
      </c>
      <c r="E151" s="9">
        <v>1</v>
      </c>
      <c r="F151" s="8">
        <f>VLOOKUP(C151,Inventario!A148:$C$5531,3,0)</f>
        <v>1482</v>
      </c>
      <c r="H151" s="8">
        <f t="shared" si="11"/>
        <v>148</v>
      </c>
      <c r="I151" s="8">
        <f t="shared" si="8"/>
        <v>942552</v>
      </c>
      <c r="J151" s="8">
        <f t="shared" si="9"/>
        <v>636</v>
      </c>
      <c r="K151" s="8" t="str">
        <f t="shared" si="10"/>
        <v>insert into ORDENCOMPRA values (148,942552,636);</v>
      </c>
    </row>
    <row r="152" spans="1:11" x14ac:dyDescent="0.25">
      <c r="A152" s="8">
        <v>6549508</v>
      </c>
      <c r="B152" s="8" t="s">
        <v>18317</v>
      </c>
      <c r="C152" s="8">
        <v>5442</v>
      </c>
      <c r="D152" s="8">
        <v>90</v>
      </c>
      <c r="E152" s="9">
        <v>1</v>
      </c>
      <c r="F152" s="8">
        <f>VLOOKUP(C152,Inventario!A149:$C$5531,3,0)</f>
        <v>12480</v>
      </c>
      <c r="H152" s="8">
        <f t="shared" si="11"/>
        <v>149</v>
      </c>
      <c r="I152" s="8">
        <f t="shared" si="8"/>
        <v>1123200</v>
      </c>
      <c r="J152" s="8">
        <f t="shared" si="9"/>
        <v>90</v>
      </c>
      <c r="K152" s="8" t="str">
        <f t="shared" si="10"/>
        <v>insert into ORDENCOMPRA values (149,1123200,90);</v>
      </c>
    </row>
    <row r="153" spans="1:11" x14ac:dyDescent="0.25">
      <c r="A153" s="8">
        <v>6549508</v>
      </c>
      <c r="B153" s="8" t="s">
        <v>18318</v>
      </c>
      <c r="C153" s="8">
        <v>5347</v>
      </c>
      <c r="D153" s="8">
        <v>185</v>
      </c>
      <c r="E153" s="9">
        <v>1</v>
      </c>
      <c r="F153" s="8">
        <f>VLOOKUP(C153,Inventario!A150:$C$5531,3,0)</f>
        <v>7566</v>
      </c>
      <c r="H153" s="8">
        <f t="shared" si="11"/>
        <v>150</v>
      </c>
      <c r="I153" s="8">
        <f t="shared" si="8"/>
        <v>1399710</v>
      </c>
      <c r="J153" s="8">
        <f t="shared" si="9"/>
        <v>185</v>
      </c>
      <c r="K153" s="8" t="str">
        <f t="shared" si="10"/>
        <v>insert into ORDENCOMPRA values (150,1399710,185);</v>
      </c>
    </row>
    <row r="154" spans="1:11" x14ac:dyDescent="0.25">
      <c r="A154" s="8">
        <v>6549508</v>
      </c>
      <c r="B154" s="8" t="s">
        <v>18312</v>
      </c>
      <c r="C154" s="8">
        <v>4990</v>
      </c>
      <c r="D154" s="8">
        <v>542</v>
      </c>
      <c r="E154" s="9">
        <v>1</v>
      </c>
      <c r="F154" s="8">
        <f>VLOOKUP(C154,Inventario!A151:$C$5531,3,0)</f>
        <v>6864</v>
      </c>
      <c r="H154" s="8">
        <f t="shared" si="11"/>
        <v>151</v>
      </c>
      <c r="I154" s="8">
        <f t="shared" si="8"/>
        <v>3720288</v>
      </c>
      <c r="J154" s="8">
        <f t="shared" si="9"/>
        <v>542</v>
      </c>
      <c r="K154" s="8" t="str">
        <f t="shared" si="10"/>
        <v>insert into ORDENCOMPRA values (151,3720288,542);</v>
      </c>
    </row>
    <row r="155" spans="1:11" x14ac:dyDescent="0.25">
      <c r="A155" s="8">
        <v>6549508</v>
      </c>
      <c r="B155" s="8" t="s">
        <v>18314</v>
      </c>
      <c r="C155" s="8">
        <v>4895</v>
      </c>
      <c r="D155" s="8">
        <v>637</v>
      </c>
      <c r="E155" s="9">
        <v>1</v>
      </c>
      <c r="F155" s="8">
        <f>VLOOKUP(C155,Inventario!A152:$C$5531,3,0)</f>
        <v>16224</v>
      </c>
      <c r="H155" s="8">
        <f t="shared" si="11"/>
        <v>152</v>
      </c>
      <c r="I155" s="8">
        <f t="shared" si="8"/>
        <v>10334688</v>
      </c>
      <c r="J155" s="8">
        <f t="shared" si="9"/>
        <v>637</v>
      </c>
      <c r="K155" s="8" t="str">
        <f t="shared" si="10"/>
        <v>insert into ORDENCOMPRA values (152,10334688,637);</v>
      </c>
    </row>
    <row r="156" spans="1:11" x14ac:dyDescent="0.25">
      <c r="A156" s="8">
        <v>6771726</v>
      </c>
      <c r="B156" s="8" t="s">
        <v>18317</v>
      </c>
      <c r="C156" s="8">
        <v>5441</v>
      </c>
      <c r="D156" s="8">
        <v>91</v>
      </c>
      <c r="E156" s="9">
        <v>1</v>
      </c>
      <c r="F156" s="8">
        <f>VLOOKUP(C156,Inventario!A153:$C$5531,3,0)</f>
        <v>25116</v>
      </c>
      <c r="H156" s="8">
        <f t="shared" si="11"/>
        <v>153</v>
      </c>
      <c r="I156" s="8">
        <f t="shared" si="8"/>
        <v>2285556</v>
      </c>
      <c r="J156" s="8">
        <f t="shared" si="9"/>
        <v>91</v>
      </c>
      <c r="K156" s="8" t="str">
        <f t="shared" si="10"/>
        <v>insert into ORDENCOMPRA values (153,2285556,91);</v>
      </c>
    </row>
    <row r="157" spans="1:11" x14ac:dyDescent="0.25">
      <c r="A157" s="8">
        <v>6771726</v>
      </c>
      <c r="B157" s="8" t="s">
        <v>18318</v>
      </c>
      <c r="C157" s="8">
        <v>5346</v>
      </c>
      <c r="D157" s="8">
        <v>186</v>
      </c>
      <c r="E157" s="9">
        <v>1</v>
      </c>
      <c r="F157" s="8">
        <f>VLOOKUP(C157,Inventario!A154:$C$5531,3,0)</f>
        <v>7644</v>
      </c>
      <c r="H157" s="8">
        <f t="shared" si="11"/>
        <v>154</v>
      </c>
      <c r="I157" s="8">
        <f t="shared" si="8"/>
        <v>1421784</v>
      </c>
      <c r="J157" s="8">
        <f t="shared" si="9"/>
        <v>186</v>
      </c>
      <c r="K157" s="8" t="str">
        <f t="shared" si="10"/>
        <v>insert into ORDENCOMPRA values (154,1421784,186);</v>
      </c>
    </row>
    <row r="158" spans="1:11" x14ac:dyDescent="0.25">
      <c r="A158" s="8">
        <v>6771726</v>
      </c>
      <c r="B158" s="8" t="s">
        <v>18312</v>
      </c>
      <c r="C158" s="8">
        <v>4989</v>
      </c>
      <c r="D158" s="8">
        <v>543</v>
      </c>
      <c r="E158" s="9">
        <v>1</v>
      </c>
      <c r="F158" s="8">
        <f>VLOOKUP(C158,Inventario!A155:$C$5531,3,0)</f>
        <v>5850</v>
      </c>
      <c r="H158" s="8">
        <f t="shared" si="11"/>
        <v>155</v>
      </c>
      <c r="I158" s="8">
        <f t="shared" si="8"/>
        <v>3176550</v>
      </c>
      <c r="J158" s="8">
        <f t="shared" si="9"/>
        <v>543</v>
      </c>
      <c r="K158" s="8" t="str">
        <f t="shared" si="10"/>
        <v>insert into ORDENCOMPRA values (155,3176550,543);</v>
      </c>
    </row>
    <row r="159" spans="1:11" x14ac:dyDescent="0.25">
      <c r="A159" s="8">
        <v>6771726</v>
      </c>
      <c r="B159" s="8" t="s">
        <v>18314</v>
      </c>
      <c r="C159" s="8">
        <v>4894</v>
      </c>
      <c r="D159" s="8">
        <v>638</v>
      </c>
      <c r="E159" s="9">
        <v>1</v>
      </c>
      <c r="F159" s="8">
        <f>VLOOKUP(C159,Inventario!A156:$C$5531,3,0)</f>
        <v>17940</v>
      </c>
      <c r="H159" s="8">
        <f t="shared" si="11"/>
        <v>156</v>
      </c>
      <c r="I159" s="8">
        <f t="shared" si="8"/>
        <v>11445720</v>
      </c>
      <c r="J159" s="8">
        <f t="shared" si="9"/>
        <v>638</v>
      </c>
      <c r="K159" s="8" t="str">
        <f t="shared" si="10"/>
        <v>insert into ORDENCOMPRA values (156,11445720,638);</v>
      </c>
    </row>
    <row r="160" spans="1:11" x14ac:dyDescent="0.25">
      <c r="A160" s="8">
        <v>6773016</v>
      </c>
      <c r="B160" s="8" t="s">
        <v>18317</v>
      </c>
      <c r="C160" s="8">
        <v>5440</v>
      </c>
      <c r="D160" s="8">
        <v>92</v>
      </c>
      <c r="E160" s="9">
        <v>1</v>
      </c>
      <c r="F160" s="8">
        <f>VLOOKUP(C160,Inventario!A157:$C$5531,3,0)</f>
        <v>14118</v>
      </c>
      <c r="H160" s="8">
        <f t="shared" si="11"/>
        <v>157</v>
      </c>
      <c r="I160" s="8">
        <f t="shared" si="8"/>
        <v>1298856</v>
      </c>
      <c r="J160" s="8">
        <f t="shared" si="9"/>
        <v>92</v>
      </c>
      <c r="K160" s="8" t="str">
        <f t="shared" si="10"/>
        <v>insert into ORDENCOMPRA values (157,1298856,92);</v>
      </c>
    </row>
    <row r="161" spans="1:11" x14ac:dyDescent="0.25">
      <c r="A161" s="8">
        <v>6773016</v>
      </c>
      <c r="B161" s="8" t="s">
        <v>18318</v>
      </c>
      <c r="C161" s="8">
        <v>5345</v>
      </c>
      <c r="D161" s="8">
        <v>187</v>
      </c>
      <c r="E161" s="9">
        <v>1</v>
      </c>
      <c r="F161" s="8">
        <f>VLOOKUP(C161,Inventario!A158:$C$5531,3,0)</f>
        <v>12324</v>
      </c>
      <c r="H161" s="8">
        <f t="shared" si="11"/>
        <v>158</v>
      </c>
      <c r="I161" s="8">
        <f t="shared" si="8"/>
        <v>2304588</v>
      </c>
      <c r="J161" s="8">
        <f t="shared" si="9"/>
        <v>187</v>
      </c>
      <c r="K161" s="8" t="str">
        <f t="shared" si="10"/>
        <v>insert into ORDENCOMPRA values (158,2304588,187);</v>
      </c>
    </row>
    <row r="162" spans="1:11" x14ac:dyDescent="0.25">
      <c r="A162" s="8">
        <v>6773016</v>
      </c>
      <c r="B162" s="8" t="s">
        <v>18312</v>
      </c>
      <c r="C162" s="8">
        <v>4988</v>
      </c>
      <c r="D162" s="8">
        <v>544</v>
      </c>
      <c r="E162" s="9">
        <v>1</v>
      </c>
      <c r="F162" s="8">
        <f>VLOOKUP(C162,Inventario!A159:$C$5531,3,0)</f>
        <v>6396</v>
      </c>
      <c r="H162" s="8">
        <f t="shared" si="11"/>
        <v>159</v>
      </c>
      <c r="I162" s="8">
        <f t="shared" si="8"/>
        <v>3479424</v>
      </c>
      <c r="J162" s="8">
        <f t="shared" si="9"/>
        <v>544</v>
      </c>
      <c r="K162" s="8" t="str">
        <f t="shared" si="10"/>
        <v>insert into ORDENCOMPRA values (159,3479424,544);</v>
      </c>
    </row>
    <row r="163" spans="1:11" x14ac:dyDescent="0.25">
      <c r="A163" s="8">
        <v>6773016</v>
      </c>
      <c r="B163" s="8" t="s">
        <v>18314</v>
      </c>
      <c r="C163" s="8">
        <v>4893</v>
      </c>
      <c r="D163" s="8">
        <v>639</v>
      </c>
      <c r="E163" s="9">
        <v>1</v>
      </c>
      <c r="F163" s="8">
        <f>VLOOKUP(C163,Inventario!A160:$C$5531,3,0)</f>
        <v>7566</v>
      </c>
      <c r="H163" s="8">
        <f t="shared" si="11"/>
        <v>160</v>
      </c>
      <c r="I163" s="8">
        <f t="shared" si="8"/>
        <v>4834674</v>
      </c>
      <c r="J163" s="8">
        <f t="shared" si="9"/>
        <v>639</v>
      </c>
      <c r="K163" s="8" t="str">
        <f t="shared" si="10"/>
        <v>insert into ORDENCOMPRA values (160,4834674,639);</v>
      </c>
    </row>
    <row r="164" spans="1:11" x14ac:dyDescent="0.25">
      <c r="A164" s="8">
        <v>7141845</v>
      </c>
      <c r="B164" s="8" t="s">
        <v>18317</v>
      </c>
      <c r="C164" s="8">
        <v>5439</v>
      </c>
      <c r="D164" s="8">
        <v>93</v>
      </c>
      <c r="E164" s="9">
        <v>1</v>
      </c>
      <c r="F164" s="8">
        <f>VLOOKUP(C164,Inventario!A161:$C$5531,3,0)</f>
        <v>7800</v>
      </c>
      <c r="H164" s="8">
        <f t="shared" si="11"/>
        <v>161</v>
      </c>
      <c r="I164" s="8">
        <f t="shared" si="8"/>
        <v>725400</v>
      </c>
      <c r="J164" s="8">
        <f t="shared" si="9"/>
        <v>93</v>
      </c>
      <c r="K164" s="8" t="str">
        <f t="shared" si="10"/>
        <v>insert into ORDENCOMPRA values (161,725400,93);</v>
      </c>
    </row>
    <row r="165" spans="1:11" x14ac:dyDescent="0.25">
      <c r="A165" s="8">
        <v>7141845</v>
      </c>
      <c r="B165" s="8" t="s">
        <v>18318</v>
      </c>
      <c r="C165" s="8">
        <v>5344</v>
      </c>
      <c r="D165" s="8">
        <v>188</v>
      </c>
      <c r="E165" s="9">
        <v>1</v>
      </c>
      <c r="F165" s="8">
        <f>VLOOKUP(C165,Inventario!A162:$C$5531,3,0)</f>
        <v>13260</v>
      </c>
      <c r="H165" s="8">
        <f t="shared" si="11"/>
        <v>162</v>
      </c>
      <c r="I165" s="8">
        <f t="shared" si="8"/>
        <v>2492880</v>
      </c>
      <c r="J165" s="8">
        <f t="shared" si="9"/>
        <v>188</v>
      </c>
      <c r="K165" s="8" t="str">
        <f t="shared" si="10"/>
        <v>insert into ORDENCOMPRA values (162,2492880,188);</v>
      </c>
    </row>
    <row r="166" spans="1:11" x14ac:dyDescent="0.25">
      <c r="A166" s="8">
        <v>7141845</v>
      </c>
      <c r="B166" s="8" t="s">
        <v>18312</v>
      </c>
      <c r="C166" s="8">
        <v>4987</v>
      </c>
      <c r="D166" s="8">
        <v>545</v>
      </c>
      <c r="E166" s="9">
        <v>1</v>
      </c>
      <c r="F166" s="8">
        <f>VLOOKUP(C166,Inventario!A163:$C$5531,3,0)</f>
        <v>3432</v>
      </c>
      <c r="H166" s="8">
        <f t="shared" si="11"/>
        <v>163</v>
      </c>
      <c r="I166" s="8">
        <f t="shared" si="8"/>
        <v>1870440</v>
      </c>
      <c r="J166" s="8">
        <f t="shared" si="9"/>
        <v>545</v>
      </c>
      <c r="K166" s="8" t="str">
        <f t="shared" si="10"/>
        <v>insert into ORDENCOMPRA values (163,1870440,545);</v>
      </c>
    </row>
    <row r="167" spans="1:11" x14ac:dyDescent="0.25">
      <c r="A167" s="8">
        <v>7141845</v>
      </c>
      <c r="B167" s="8" t="s">
        <v>18314</v>
      </c>
      <c r="C167" s="8">
        <v>4892</v>
      </c>
      <c r="D167" s="8">
        <v>640</v>
      </c>
      <c r="E167" s="9">
        <v>1</v>
      </c>
      <c r="F167" s="8">
        <f>VLOOKUP(C167,Inventario!A164:$C$5531,3,0)</f>
        <v>12558</v>
      </c>
      <c r="H167" s="8">
        <f t="shared" si="11"/>
        <v>164</v>
      </c>
      <c r="I167" s="8">
        <f t="shared" si="8"/>
        <v>8037120</v>
      </c>
      <c r="J167" s="8">
        <f t="shared" si="9"/>
        <v>640</v>
      </c>
      <c r="K167" s="8" t="str">
        <f t="shared" si="10"/>
        <v>insert into ORDENCOMPRA values (164,8037120,640);</v>
      </c>
    </row>
    <row r="168" spans="1:11" x14ac:dyDescent="0.25">
      <c r="A168" s="8">
        <v>7142588</v>
      </c>
      <c r="B168" s="8" t="s">
        <v>18317</v>
      </c>
      <c r="C168" s="8">
        <v>5438</v>
      </c>
      <c r="D168" s="8">
        <v>94</v>
      </c>
      <c r="E168" s="9">
        <v>1</v>
      </c>
      <c r="F168" s="8">
        <f>VLOOKUP(C168,Inventario!A165:$C$5531,3,0)</f>
        <v>4134</v>
      </c>
      <c r="H168" s="8">
        <f t="shared" si="11"/>
        <v>165</v>
      </c>
      <c r="I168" s="8">
        <f t="shared" si="8"/>
        <v>388596</v>
      </c>
      <c r="J168" s="8">
        <f t="shared" si="9"/>
        <v>94</v>
      </c>
      <c r="K168" s="8" t="str">
        <f t="shared" si="10"/>
        <v>insert into ORDENCOMPRA values (165,388596,94);</v>
      </c>
    </row>
    <row r="169" spans="1:11" x14ac:dyDescent="0.25">
      <c r="A169" s="8">
        <v>7142588</v>
      </c>
      <c r="B169" s="8" t="s">
        <v>18318</v>
      </c>
      <c r="C169" s="8">
        <v>5343</v>
      </c>
      <c r="D169" s="8">
        <v>189</v>
      </c>
      <c r="E169" s="9">
        <v>1</v>
      </c>
      <c r="F169" s="8">
        <f>VLOOKUP(C169,Inventario!A166:$C$5531,3,0)</f>
        <v>11700</v>
      </c>
      <c r="H169" s="8">
        <f t="shared" si="11"/>
        <v>166</v>
      </c>
      <c r="I169" s="8">
        <f t="shared" si="8"/>
        <v>2211300</v>
      </c>
      <c r="J169" s="8">
        <f t="shared" si="9"/>
        <v>189</v>
      </c>
      <c r="K169" s="8" t="str">
        <f t="shared" si="10"/>
        <v>insert into ORDENCOMPRA values (166,2211300,189);</v>
      </c>
    </row>
    <row r="170" spans="1:11" x14ac:dyDescent="0.25">
      <c r="A170" s="8">
        <v>7142588</v>
      </c>
      <c r="B170" s="8" t="s">
        <v>18312</v>
      </c>
      <c r="C170" s="8">
        <v>4986</v>
      </c>
      <c r="D170" s="8">
        <v>546</v>
      </c>
      <c r="E170" s="9">
        <v>1</v>
      </c>
      <c r="F170" s="8">
        <f>VLOOKUP(C170,Inventario!A167:$C$5531,3,0)</f>
        <v>7800</v>
      </c>
      <c r="H170" s="8">
        <f t="shared" si="11"/>
        <v>167</v>
      </c>
      <c r="I170" s="8">
        <f t="shared" si="8"/>
        <v>4258800</v>
      </c>
      <c r="J170" s="8">
        <f t="shared" si="9"/>
        <v>546</v>
      </c>
      <c r="K170" s="8" t="str">
        <f t="shared" si="10"/>
        <v>insert into ORDENCOMPRA values (167,4258800,546);</v>
      </c>
    </row>
    <row r="171" spans="1:11" x14ac:dyDescent="0.25">
      <c r="A171" s="8">
        <v>7142588</v>
      </c>
      <c r="B171" s="8" t="s">
        <v>18314</v>
      </c>
      <c r="C171" s="8">
        <v>4891</v>
      </c>
      <c r="D171" s="8">
        <v>641</v>
      </c>
      <c r="E171" s="9">
        <v>1</v>
      </c>
      <c r="F171" s="8">
        <f>VLOOKUP(C171,Inventario!A168:$C$5531,3,0)</f>
        <v>10452</v>
      </c>
      <c r="H171" s="8">
        <f t="shared" si="11"/>
        <v>168</v>
      </c>
      <c r="I171" s="8">
        <f t="shared" si="8"/>
        <v>6699732</v>
      </c>
      <c r="J171" s="8">
        <f t="shared" si="9"/>
        <v>641</v>
      </c>
      <c r="K171" s="8" t="str">
        <f t="shared" si="10"/>
        <v>insert into ORDENCOMPRA values (168,6699732,641);</v>
      </c>
    </row>
    <row r="172" spans="1:11" x14ac:dyDescent="0.25">
      <c r="A172" s="8">
        <v>7143358</v>
      </c>
      <c r="B172" s="8" t="s">
        <v>18317</v>
      </c>
      <c r="C172" s="8">
        <v>5437</v>
      </c>
      <c r="D172" s="8">
        <v>95</v>
      </c>
      <c r="E172" s="9">
        <v>1</v>
      </c>
      <c r="F172" s="8">
        <f>VLOOKUP(C172,Inventario!A169:$C$5531,3,0)</f>
        <v>18720</v>
      </c>
      <c r="H172" s="8">
        <f t="shared" si="11"/>
        <v>169</v>
      </c>
      <c r="I172" s="8">
        <f t="shared" si="8"/>
        <v>1778400</v>
      </c>
      <c r="J172" s="8">
        <f t="shared" si="9"/>
        <v>95</v>
      </c>
      <c r="K172" s="8" t="str">
        <f t="shared" si="10"/>
        <v>insert into ORDENCOMPRA values (169,1778400,95);</v>
      </c>
    </row>
    <row r="173" spans="1:11" x14ac:dyDescent="0.25">
      <c r="A173" s="8">
        <v>7143358</v>
      </c>
      <c r="B173" s="8" t="s">
        <v>18318</v>
      </c>
      <c r="C173" s="8">
        <v>5342</v>
      </c>
      <c r="D173" s="8">
        <v>190</v>
      </c>
      <c r="E173" s="9">
        <v>1</v>
      </c>
      <c r="F173" s="8">
        <f>VLOOKUP(C173,Inventario!A170:$C$5531,3,0)</f>
        <v>12246</v>
      </c>
      <c r="H173" s="8">
        <f t="shared" si="11"/>
        <v>170</v>
      </c>
      <c r="I173" s="8">
        <f t="shared" si="8"/>
        <v>2326740</v>
      </c>
      <c r="J173" s="8">
        <f t="shared" si="9"/>
        <v>190</v>
      </c>
      <c r="K173" s="8" t="str">
        <f t="shared" si="10"/>
        <v>insert into ORDENCOMPRA values (170,2326740,190);</v>
      </c>
    </row>
    <row r="174" spans="1:11" x14ac:dyDescent="0.25">
      <c r="A174" s="8">
        <v>7143358</v>
      </c>
      <c r="B174" s="8" t="s">
        <v>18312</v>
      </c>
      <c r="C174" s="8">
        <v>4985</v>
      </c>
      <c r="D174" s="8">
        <v>547</v>
      </c>
      <c r="E174" s="9">
        <v>1</v>
      </c>
      <c r="F174" s="8">
        <f>VLOOKUP(C174,Inventario!A171:$C$5531,3,0)</f>
        <v>8658</v>
      </c>
      <c r="H174" s="8">
        <f t="shared" si="11"/>
        <v>171</v>
      </c>
      <c r="I174" s="8">
        <f t="shared" si="8"/>
        <v>4735926</v>
      </c>
      <c r="J174" s="8">
        <f t="shared" si="9"/>
        <v>547</v>
      </c>
      <c r="K174" s="8" t="str">
        <f t="shared" si="10"/>
        <v>insert into ORDENCOMPRA values (171,4735926,547);</v>
      </c>
    </row>
    <row r="175" spans="1:11" x14ac:dyDescent="0.25">
      <c r="A175" s="8">
        <v>7143358</v>
      </c>
      <c r="B175" s="8" t="s">
        <v>18314</v>
      </c>
      <c r="C175" s="8">
        <v>4890</v>
      </c>
      <c r="D175" s="8">
        <v>642</v>
      </c>
      <c r="E175" s="9">
        <v>1</v>
      </c>
      <c r="F175" s="8">
        <f>VLOOKUP(C175,Inventario!A172:$C$5531,3,0)</f>
        <v>11700</v>
      </c>
      <c r="H175" s="8">
        <f t="shared" si="11"/>
        <v>172</v>
      </c>
      <c r="I175" s="8">
        <f t="shared" si="8"/>
        <v>7511400</v>
      </c>
      <c r="J175" s="8">
        <f t="shared" si="9"/>
        <v>642</v>
      </c>
      <c r="K175" s="8" t="str">
        <f t="shared" si="10"/>
        <v>insert into ORDENCOMPRA values (172,7511400,642);</v>
      </c>
    </row>
    <row r="176" spans="1:11" x14ac:dyDescent="0.25">
      <c r="A176" s="8">
        <v>8487841</v>
      </c>
      <c r="B176" s="8" t="s">
        <v>18319</v>
      </c>
      <c r="C176" s="8">
        <v>5318</v>
      </c>
      <c r="D176" s="8">
        <v>214</v>
      </c>
      <c r="E176" s="9">
        <v>1</v>
      </c>
      <c r="F176" s="8">
        <f>VLOOKUP(C176,Inventario!A173:$C$5531,3,0)</f>
        <v>5148</v>
      </c>
      <c r="H176" s="8">
        <f t="shared" si="11"/>
        <v>173</v>
      </c>
      <c r="I176" s="8">
        <f t="shared" si="8"/>
        <v>1101672</v>
      </c>
      <c r="J176" s="8">
        <f t="shared" si="9"/>
        <v>214</v>
      </c>
      <c r="K176" s="8" t="str">
        <f t="shared" si="10"/>
        <v>insert into ORDENCOMPRA values (173,1101672,214);</v>
      </c>
    </row>
    <row r="177" spans="1:11" x14ac:dyDescent="0.25">
      <c r="A177" s="8">
        <v>8487841</v>
      </c>
      <c r="B177" s="8" t="s">
        <v>18320</v>
      </c>
      <c r="C177" s="8">
        <v>5187</v>
      </c>
      <c r="D177" s="8">
        <v>345</v>
      </c>
      <c r="E177" s="9">
        <v>1</v>
      </c>
      <c r="F177" s="8">
        <f>VLOOKUP(C177,Inventario!A174:$C$5531,3,0)</f>
        <v>114894</v>
      </c>
      <c r="H177" s="8">
        <f t="shared" si="11"/>
        <v>174</v>
      </c>
      <c r="I177" s="8">
        <f t="shared" si="8"/>
        <v>39638430</v>
      </c>
      <c r="J177" s="8">
        <f t="shared" si="9"/>
        <v>345</v>
      </c>
      <c r="K177" s="8" t="str">
        <f t="shared" si="10"/>
        <v>insert into ORDENCOMPRA values (174,39638430,345);</v>
      </c>
    </row>
    <row r="178" spans="1:11" x14ac:dyDescent="0.25">
      <c r="A178" s="8">
        <v>8487841</v>
      </c>
      <c r="B178" s="8" t="s">
        <v>18315</v>
      </c>
      <c r="C178" s="8">
        <v>4866</v>
      </c>
      <c r="D178" s="8">
        <v>666</v>
      </c>
      <c r="E178" s="9">
        <v>1</v>
      </c>
      <c r="F178" s="8">
        <f>VLOOKUP(C178,Inventario!A175:$C$5531,3,0)</f>
        <v>15444</v>
      </c>
      <c r="H178" s="8">
        <f t="shared" si="11"/>
        <v>175</v>
      </c>
      <c r="I178" s="8">
        <f t="shared" si="8"/>
        <v>10285704</v>
      </c>
      <c r="J178" s="8">
        <f t="shared" si="9"/>
        <v>666</v>
      </c>
      <c r="K178" s="8" t="str">
        <f t="shared" si="10"/>
        <v>insert into ORDENCOMPRA values (175,10285704,666);</v>
      </c>
    </row>
    <row r="179" spans="1:11" x14ac:dyDescent="0.25">
      <c r="A179" s="8">
        <v>8487841</v>
      </c>
      <c r="B179" s="8" t="s">
        <v>18316</v>
      </c>
      <c r="C179" s="8">
        <v>4735</v>
      </c>
      <c r="D179" s="8">
        <v>797</v>
      </c>
      <c r="E179" s="9">
        <v>1</v>
      </c>
      <c r="F179" s="8">
        <f>VLOOKUP(C179,Inventario!A176:$C$5531,3,0)</f>
        <v>24024</v>
      </c>
      <c r="H179" s="8">
        <f t="shared" si="11"/>
        <v>176</v>
      </c>
      <c r="I179" s="8">
        <f t="shared" si="8"/>
        <v>19147128</v>
      </c>
      <c r="J179" s="8">
        <f t="shared" si="9"/>
        <v>797</v>
      </c>
      <c r="K179" s="8" t="str">
        <f t="shared" si="10"/>
        <v>insert into ORDENCOMPRA values (176,19147128,797);</v>
      </c>
    </row>
    <row r="180" spans="1:11" x14ac:dyDescent="0.25">
      <c r="A180" s="8">
        <v>9147958</v>
      </c>
      <c r="B180" s="8" t="s">
        <v>18319</v>
      </c>
      <c r="C180" s="8">
        <v>5316</v>
      </c>
      <c r="D180" s="8">
        <v>216</v>
      </c>
      <c r="E180" s="9">
        <v>1</v>
      </c>
      <c r="F180" s="8">
        <f>VLOOKUP(C180,Inventario!A177:$C$5531,3,0)</f>
        <v>15444</v>
      </c>
      <c r="H180" s="8">
        <f t="shared" si="11"/>
        <v>177</v>
      </c>
      <c r="I180" s="8">
        <f t="shared" si="8"/>
        <v>3335904</v>
      </c>
      <c r="J180" s="8">
        <f t="shared" si="9"/>
        <v>216</v>
      </c>
      <c r="K180" s="8" t="str">
        <f t="shared" si="10"/>
        <v>insert into ORDENCOMPRA values (177,3335904,216);</v>
      </c>
    </row>
    <row r="181" spans="1:11" x14ac:dyDescent="0.25">
      <c r="A181" s="8">
        <v>9147958</v>
      </c>
      <c r="B181" s="8" t="s">
        <v>18320</v>
      </c>
      <c r="C181" s="8">
        <v>5185</v>
      </c>
      <c r="D181" s="8">
        <v>347</v>
      </c>
      <c r="E181" s="9">
        <v>1</v>
      </c>
      <c r="F181" s="8">
        <f>VLOOKUP(C181,Inventario!A178:$C$5531,3,0)</f>
        <v>52260</v>
      </c>
      <c r="H181" s="8">
        <f t="shared" si="11"/>
        <v>178</v>
      </c>
      <c r="I181" s="8">
        <f t="shared" si="8"/>
        <v>18134220</v>
      </c>
      <c r="J181" s="8">
        <f t="shared" si="9"/>
        <v>347</v>
      </c>
      <c r="K181" s="8" t="str">
        <f t="shared" si="10"/>
        <v>insert into ORDENCOMPRA values (178,18134220,347);</v>
      </c>
    </row>
    <row r="182" spans="1:11" x14ac:dyDescent="0.25">
      <c r="A182" s="8">
        <v>9147958</v>
      </c>
      <c r="B182" s="8" t="s">
        <v>18315</v>
      </c>
      <c r="C182" s="8">
        <v>4864</v>
      </c>
      <c r="D182" s="8">
        <v>668</v>
      </c>
      <c r="E182" s="9">
        <v>1</v>
      </c>
      <c r="F182" s="8">
        <f>VLOOKUP(C182,Inventario!A179:$C$5531,3,0)</f>
        <v>5460</v>
      </c>
      <c r="H182" s="8">
        <f t="shared" si="11"/>
        <v>179</v>
      </c>
      <c r="I182" s="8">
        <f t="shared" si="8"/>
        <v>3647280</v>
      </c>
      <c r="J182" s="8">
        <f t="shared" si="9"/>
        <v>668</v>
      </c>
      <c r="K182" s="8" t="str">
        <f t="shared" si="10"/>
        <v>insert into ORDENCOMPRA values (179,3647280,668);</v>
      </c>
    </row>
    <row r="183" spans="1:11" x14ac:dyDescent="0.25">
      <c r="A183" s="8">
        <v>9147958</v>
      </c>
      <c r="B183" s="8" t="s">
        <v>18316</v>
      </c>
      <c r="C183" s="8">
        <v>4733</v>
      </c>
      <c r="D183" s="8">
        <v>799</v>
      </c>
      <c r="E183" s="9">
        <v>1</v>
      </c>
      <c r="F183" s="8">
        <f>VLOOKUP(C183,Inventario!A180:$C$5531,3,0)</f>
        <v>3198</v>
      </c>
      <c r="H183" s="8">
        <f t="shared" si="11"/>
        <v>180</v>
      </c>
      <c r="I183" s="8">
        <f t="shared" si="8"/>
        <v>2555202</v>
      </c>
      <c r="J183" s="8">
        <f t="shared" si="9"/>
        <v>799</v>
      </c>
      <c r="K183" s="8" t="str">
        <f t="shared" si="10"/>
        <v>insert into ORDENCOMPRA values (180,2555202,799);</v>
      </c>
    </row>
    <row r="184" spans="1:11" x14ac:dyDescent="0.25">
      <c r="A184" s="8">
        <v>10742350</v>
      </c>
      <c r="B184" s="8" t="s">
        <v>18317</v>
      </c>
      <c r="C184" s="8">
        <v>5487</v>
      </c>
      <c r="D184" s="8">
        <v>45</v>
      </c>
      <c r="E184" s="9">
        <v>1</v>
      </c>
      <c r="F184" s="8">
        <f>VLOOKUP(C184,Inventario!A181:$C$5531,3,0)</f>
        <v>6708</v>
      </c>
      <c r="H184" s="8">
        <f t="shared" si="11"/>
        <v>181</v>
      </c>
      <c r="I184" s="8">
        <f t="shared" si="8"/>
        <v>301860</v>
      </c>
      <c r="J184" s="8">
        <f t="shared" si="9"/>
        <v>45</v>
      </c>
      <c r="K184" s="8" t="str">
        <f t="shared" si="10"/>
        <v>insert into ORDENCOMPRA values (181,301860,45);</v>
      </c>
    </row>
    <row r="185" spans="1:11" x14ac:dyDescent="0.25">
      <c r="A185" s="8">
        <v>10742350</v>
      </c>
      <c r="B185" s="8" t="s">
        <v>18317</v>
      </c>
      <c r="C185" s="8">
        <v>5513</v>
      </c>
      <c r="D185" s="8">
        <v>19</v>
      </c>
      <c r="E185" s="9">
        <v>1</v>
      </c>
      <c r="F185" s="8">
        <f>VLOOKUP(C185,Inventario!A182:$C$5531,3,0)</f>
        <v>3588</v>
      </c>
      <c r="H185" s="8">
        <f t="shared" si="11"/>
        <v>182</v>
      </c>
      <c r="I185" s="8">
        <f t="shared" si="8"/>
        <v>68172</v>
      </c>
      <c r="J185" s="8">
        <f t="shared" si="9"/>
        <v>19</v>
      </c>
      <c r="K185" s="8" t="str">
        <f t="shared" si="10"/>
        <v>insert into ORDENCOMPRA values (182,68172,19);</v>
      </c>
    </row>
    <row r="186" spans="1:11" x14ac:dyDescent="0.25">
      <c r="A186" s="8">
        <v>10742350</v>
      </c>
      <c r="B186" s="8" t="s">
        <v>18318</v>
      </c>
      <c r="C186" s="8">
        <v>5392</v>
      </c>
      <c r="D186" s="8">
        <v>140</v>
      </c>
      <c r="E186" s="9">
        <v>1</v>
      </c>
      <c r="F186" s="8">
        <f>VLOOKUP(C186,Inventario!A183:$C$5531,3,0)</f>
        <v>97500</v>
      </c>
      <c r="H186" s="8">
        <f t="shared" si="11"/>
        <v>183</v>
      </c>
      <c r="I186" s="8">
        <f t="shared" si="8"/>
        <v>13650000</v>
      </c>
      <c r="J186" s="8">
        <f t="shared" si="9"/>
        <v>140</v>
      </c>
      <c r="K186" s="8" t="str">
        <f t="shared" si="10"/>
        <v>insert into ORDENCOMPRA values (183,13650000,140);</v>
      </c>
    </row>
    <row r="187" spans="1:11" x14ac:dyDescent="0.25">
      <c r="A187" s="8">
        <v>10742350</v>
      </c>
      <c r="B187" s="8" t="s">
        <v>18318</v>
      </c>
      <c r="C187" s="8">
        <v>5418</v>
      </c>
      <c r="D187" s="8">
        <v>114</v>
      </c>
      <c r="E187" s="9">
        <v>1</v>
      </c>
      <c r="F187" s="8">
        <f>VLOOKUP(C187,Inventario!A184:$C$5531,3,0)</f>
        <v>4914</v>
      </c>
      <c r="H187" s="8">
        <f t="shared" si="11"/>
        <v>184</v>
      </c>
      <c r="I187" s="8">
        <f t="shared" si="8"/>
        <v>560196</v>
      </c>
      <c r="J187" s="8">
        <f t="shared" si="9"/>
        <v>114</v>
      </c>
      <c r="K187" s="8" t="str">
        <f t="shared" si="10"/>
        <v>insert into ORDENCOMPRA values (184,560196,114);</v>
      </c>
    </row>
    <row r="188" spans="1:11" x14ac:dyDescent="0.25">
      <c r="A188" s="8">
        <v>10742350</v>
      </c>
      <c r="B188" s="8" t="s">
        <v>18319</v>
      </c>
      <c r="C188" s="8">
        <v>5218</v>
      </c>
      <c r="D188" s="8">
        <v>314</v>
      </c>
      <c r="E188" s="9">
        <v>1</v>
      </c>
      <c r="F188" s="8">
        <f>VLOOKUP(C188,Inventario!A185:$C$5531,3,0)</f>
        <v>18720</v>
      </c>
      <c r="H188" s="8">
        <f t="shared" si="11"/>
        <v>185</v>
      </c>
      <c r="I188" s="8">
        <f t="shared" si="8"/>
        <v>5878080</v>
      </c>
      <c r="J188" s="8">
        <f t="shared" si="9"/>
        <v>314</v>
      </c>
      <c r="K188" s="8" t="str">
        <f t="shared" si="10"/>
        <v>insert into ORDENCOMPRA values (185,5878080,314);</v>
      </c>
    </row>
    <row r="189" spans="1:11" x14ac:dyDescent="0.25">
      <c r="A189" s="8">
        <v>10742350</v>
      </c>
      <c r="B189" s="8" t="s">
        <v>18320</v>
      </c>
      <c r="C189" s="8">
        <v>5087</v>
      </c>
      <c r="D189" s="8">
        <v>445</v>
      </c>
      <c r="E189" s="9">
        <v>1</v>
      </c>
      <c r="F189" s="8">
        <f>VLOOKUP(C189,Inventario!A186:$C$5531,3,0)</f>
        <v>12168</v>
      </c>
      <c r="H189" s="8">
        <f t="shared" si="11"/>
        <v>186</v>
      </c>
      <c r="I189" s="8">
        <f t="shared" si="8"/>
        <v>5414760</v>
      </c>
      <c r="J189" s="8">
        <f t="shared" si="9"/>
        <v>445</v>
      </c>
      <c r="K189" s="8" t="str">
        <f t="shared" si="10"/>
        <v>insert into ORDENCOMPRA values (186,5414760,445);</v>
      </c>
    </row>
    <row r="190" spans="1:11" x14ac:dyDescent="0.25">
      <c r="A190" s="8">
        <v>10742350</v>
      </c>
      <c r="B190" s="8" t="s">
        <v>18312</v>
      </c>
      <c r="C190" s="8">
        <v>5035</v>
      </c>
      <c r="D190" s="8">
        <v>497</v>
      </c>
      <c r="E190" s="9">
        <v>1</v>
      </c>
      <c r="F190" s="8">
        <f>VLOOKUP(C190,Inventario!A187:$C$5531,3,0)</f>
        <v>4524</v>
      </c>
      <c r="H190" s="8">
        <f t="shared" si="11"/>
        <v>187</v>
      </c>
      <c r="I190" s="8">
        <f t="shared" si="8"/>
        <v>2248428</v>
      </c>
      <c r="J190" s="8">
        <f t="shared" si="9"/>
        <v>497</v>
      </c>
      <c r="K190" s="8" t="str">
        <f t="shared" si="10"/>
        <v>insert into ORDENCOMPRA values (187,2248428,497);</v>
      </c>
    </row>
    <row r="191" spans="1:11" x14ac:dyDescent="0.25">
      <c r="A191" s="8">
        <v>10742350</v>
      </c>
      <c r="B191" s="8" t="s">
        <v>18312</v>
      </c>
      <c r="C191" s="8">
        <v>5061</v>
      </c>
      <c r="D191" s="8">
        <v>471</v>
      </c>
      <c r="E191" s="9">
        <v>1</v>
      </c>
      <c r="F191" s="8">
        <f>VLOOKUP(C191,Inventario!A188:$C$5531,3,0)</f>
        <v>14820</v>
      </c>
      <c r="H191" s="8">
        <f t="shared" si="11"/>
        <v>188</v>
      </c>
      <c r="I191" s="8">
        <f t="shared" si="8"/>
        <v>6980220</v>
      </c>
      <c r="J191" s="8">
        <f t="shared" si="9"/>
        <v>471</v>
      </c>
      <c r="K191" s="8" t="str">
        <f t="shared" si="10"/>
        <v>insert into ORDENCOMPRA values (188,6980220,471);</v>
      </c>
    </row>
    <row r="192" spans="1:11" x14ac:dyDescent="0.25">
      <c r="A192" s="8">
        <v>10742350</v>
      </c>
      <c r="B192" s="8" t="s">
        <v>18314</v>
      </c>
      <c r="C192" s="8">
        <v>4940</v>
      </c>
      <c r="D192" s="8">
        <v>592</v>
      </c>
      <c r="E192" s="9">
        <v>1</v>
      </c>
      <c r="F192" s="8">
        <f>VLOOKUP(C192,Inventario!A189:$C$5531,3,0)</f>
        <v>1092</v>
      </c>
      <c r="H192" s="8">
        <f t="shared" si="11"/>
        <v>189</v>
      </c>
      <c r="I192" s="8">
        <f t="shared" si="8"/>
        <v>646464</v>
      </c>
      <c r="J192" s="8">
        <f t="shared" si="9"/>
        <v>592</v>
      </c>
      <c r="K192" s="8" t="str">
        <f t="shared" si="10"/>
        <v>insert into ORDENCOMPRA values (189,646464,592);</v>
      </c>
    </row>
    <row r="193" spans="1:11" x14ac:dyDescent="0.25">
      <c r="A193" s="8">
        <v>10742350</v>
      </c>
      <c r="B193" s="8" t="s">
        <v>18314</v>
      </c>
      <c r="C193" s="8">
        <v>4966</v>
      </c>
      <c r="D193" s="8">
        <v>566</v>
      </c>
      <c r="E193" s="9">
        <v>1</v>
      </c>
      <c r="F193" s="8">
        <f>VLOOKUP(C193,Inventario!A190:$C$5531,3,0)</f>
        <v>2574</v>
      </c>
      <c r="H193" s="8">
        <f t="shared" si="11"/>
        <v>190</v>
      </c>
      <c r="I193" s="8">
        <f t="shared" si="8"/>
        <v>1456884</v>
      </c>
      <c r="J193" s="8">
        <f t="shared" si="9"/>
        <v>566</v>
      </c>
      <c r="K193" s="8" t="str">
        <f t="shared" si="10"/>
        <v>insert into ORDENCOMPRA values (190,1456884,566);</v>
      </c>
    </row>
    <row r="194" spans="1:11" x14ac:dyDescent="0.25">
      <c r="A194" s="8">
        <v>10742350</v>
      </c>
      <c r="B194" s="8" t="s">
        <v>18315</v>
      </c>
      <c r="C194" s="8">
        <v>4766</v>
      </c>
      <c r="D194" s="8">
        <v>766</v>
      </c>
      <c r="E194" s="9">
        <v>1</v>
      </c>
      <c r="F194" s="8">
        <f>VLOOKUP(C194,Inventario!A191:$C$5531,3,0)</f>
        <v>1794</v>
      </c>
      <c r="H194" s="8">
        <f t="shared" si="11"/>
        <v>191</v>
      </c>
      <c r="I194" s="8">
        <f t="shared" si="8"/>
        <v>1374204</v>
      </c>
      <c r="J194" s="8">
        <f t="shared" si="9"/>
        <v>766</v>
      </c>
      <c r="K194" s="8" t="str">
        <f t="shared" si="10"/>
        <v>insert into ORDENCOMPRA values (191,1374204,766);</v>
      </c>
    </row>
    <row r="195" spans="1:11" x14ac:dyDescent="0.25">
      <c r="A195" s="8">
        <v>10742350</v>
      </c>
      <c r="B195" s="8" t="s">
        <v>18316</v>
      </c>
      <c r="C195" s="8">
        <v>4635</v>
      </c>
      <c r="D195" s="8">
        <v>897</v>
      </c>
      <c r="E195" s="9">
        <v>1</v>
      </c>
      <c r="F195" s="8">
        <f>VLOOKUP(C195,Inventario!A192:$C$5531,3,0)</f>
        <v>3744</v>
      </c>
      <c r="H195" s="8">
        <f t="shared" si="11"/>
        <v>192</v>
      </c>
      <c r="I195" s="8">
        <f t="shared" si="8"/>
        <v>3358368</v>
      </c>
      <c r="J195" s="8">
        <f t="shared" si="9"/>
        <v>897</v>
      </c>
      <c r="K195" s="8" t="str">
        <f t="shared" si="10"/>
        <v>insert into ORDENCOMPRA values (192,3358368,897);</v>
      </c>
    </row>
    <row r="196" spans="1:11" x14ac:dyDescent="0.25">
      <c r="A196" s="8">
        <v>11226080</v>
      </c>
      <c r="B196" s="8" t="s">
        <v>18319</v>
      </c>
      <c r="C196" s="8">
        <v>5265</v>
      </c>
      <c r="D196" s="8">
        <v>267</v>
      </c>
      <c r="E196" s="9">
        <v>1</v>
      </c>
      <c r="F196" s="8">
        <f>VLOOKUP(C196,Inventario!A193:$C$5531,3,0)</f>
        <v>1950</v>
      </c>
      <c r="H196" s="8">
        <f t="shared" si="11"/>
        <v>193</v>
      </c>
      <c r="I196" s="8">
        <f t="shared" si="8"/>
        <v>520650</v>
      </c>
      <c r="J196" s="8">
        <f t="shared" si="9"/>
        <v>267</v>
      </c>
      <c r="K196" s="8" t="str">
        <f t="shared" si="10"/>
        <v>insert into ORDENCOMPRA values (193,520650,267);</v>
      </c>
    </row>
    <row r="197" spans="1:11" x14ac:dyDescent="0.25">
      <c r="A197" s="8">
        <v>11226080</v>
      </c>
      <c r="B197" s="8" t="s">
        <v>18320</v>
      </c>
      <c r="C197" s="8">
        <v>5134</v>
      </c>
      <c r="D197" s="8">
        <v>398</v>
      </c>
      <c r="E197" s="9">
        <v>1</v>
      </c>
      <c r="F197" s="8">
        <f>VLOOKUP(C197,Inventario!A194:$C$5531,3,0)</f>
        <v>858</v>
      </c>
      <c r="H197" s="8">
        <f t="shared" si="11"/>
        <v>194</v>
      </c>
      <c r="I197" s="8">
        <f t="shared" ref="I197:I260" si="12">+F197*D197</f>
        <v>341484</v>
      </c>
      <c r="J197" s="8">
        <f t="shared" ref="J197:J260" si="13">D197</f>
        <v>398</v>
      </c>
      <c r="K197" s="8" t="str">
        <f t="shared" ref="K197:K260" si="14">"insert into ORDENCOMPRA values ("&amp;H197&amp;","&amp;I197&amp;","&amp;J197&amp;");"</f>
        <v>insert into ORDENCOMPRA values (194,341484,398);</v>
      </c>
    </row>
    <row r="198" spans="1:11" x14ac:dyDescent="0.25">
      <c r="A198" s="8">
        <v>11226080</v>
      </c>
      <c r="B198" s="8" t="s">
        <v>18315</v>
      </c>
      <c r="C198" s="8">
        <v>4813</v>
      </c>
      <c r="D198" s="8">
        <v>719</v>
      </c>
      <c r="E198" s="9">
        <v>1</v>
      </c>
      <c r="F198" s="8">
        <f>VLOOKUP(C198,Inventario!A195:$C$5531,3,0)</f>
        <v>2808</v>
      </c>
      <c r="H198" s="8">
        <f t="shared" ref="H198:H261" si="15">+H197+1</f>
        <v>195</v>
      </c>
      <c r="I198" s="8">
        <f t="shared" si="12"/>
        <v>2018952</v>
      </c>
      <c r="J198" s="8">
        <f t="shared" si="13"/>
        <v>719</v>
      </c>
      <c r="K198" s="8" t="str">
        <f t="shared" si="14"/>
        <v>insert into ORDENCOMPRA values (195,2018952,719);</v>
      </c>
    </row>
    <row r="199" spans="1:11" x14ac:dyDescent="0.25">
      <c r="A199" s="8">
        <v>11226080</v>
      </c>
      <c r="B199" s="8" t="s">
        <v>18316</v>
      </c>
      <c r="C199" s="8">
        <v>4682</v>
      </c>
      <c r="D199" s="8">
        <v>850</v>
      </c>
      <c r="E199" s="9">
        <v>1</v>
      </c>
      <c r="F199" s="8">
        <f>VLOOKUP(C199,Inventario!A196:$C$5531,3,0)</f>
        <v>20046</v>
      </c>
      <c r="H199" s="8">
        <f t="shared" si="15"/>
        <v>196</v>
      </c>
      <c r="I199" s="8">
        <f t="shared" si="12"/>
        <v>17039100</v>
      </c>
      <c r="J199" s="8">
        <f t="shared" si="13"/>
        <v>850</v>
      </c>
      <c r="K199" s="8" t="str">
        <f t="shared" si="14"/>
        <v>insert into ORDENCOMPRA values (196,17039100,850);</v>
      </c>
    </row>
    <row r="200" spans="1:11" x14ac:dyDescent="0.25">
      <c r="A200" s="8">
        <v>14696137</v>
      </c>
      <c r="B200" s="8" t="s">
        <v>18319</v>
      </c>
      <c r="C200" s="8">
        <v>5264</v>
      </c>
      <c r="D200" s="8">
        <v>268</v>
      </c>
      <c r="E200" s="9">
        <v>1</v>
      </c>
      <c r="F200" s="8">
        <f>VLOOKUP(C200,Inventario!A197:$C$5531,3,0)</f>
        <v>1014</v>
      </c>
      <c r="H200" s="8">
        <f t="shared" si="15"/>
        <v>197</v>
      </c>
      <c r="I200" s="8">
        <f t="shared" si="12"/>
        <v>271752</v>
      </c>
      <c r="J200" s="8">
        <f t="shared" si="13"/>
        <v>268</v>
      </c>
      <c r="K200" s="8" t="str">
        <f t="shared" si="14"/>
        <v>insert into ORDENCOMPRA values (197,271752,268);</v>
      </c>
    </row>
    <row r="201" spans="1:11" x14ac:dyDescent="0.25">
      <c r="A201" s="8">
        <v>14696137</v>
      </c>
      <c r="B201" s="8" t="s">
        <v>18320</v>
      </c>
      <c r="C201" s="8">
        <v>5133</v>
      </c>
      <c r="D201" s="8">
        <v>399</v>
      </c>
      <c r="E201" s="9">
        <v>1</v>
      </c>
      <c r="F201" s="8">
        <f>VLOOKUP(C201,Inventario!A198:$C$5531,3,0)</f>
        <v>1248</v>
      </c>
      <c r="H201" s="8">
        <f t="shared" si="15"/>
        <v>198</v>
      </c>
      <c r="I201" s="8">
        <f t="shared" si="12"/>
        <v>497952</v>
      </c>
      <c r="J201" s="8">
        <f t="shared" si="13"/>
        <v>399</v>
      </c>
      <c r="K201" s="8" t="str">
        <f t="shared" si="14"/>
        <v>insert into ORDENCOMPRA values (198,497952,399);</v>
      </c>
    </row>
    <row r="202" spans="1:11" x14ac:dyDescent="0.25">
      <c r="A202" s="8">
        <v>14696137</v>
      </c>
      <c r="B202" s="8" t="s">
        <v>18315</v>
      </c>
      <c r="C202" s="8">
        <v>4812</v>
      </c>
      <c r="D202" s="8">
        <v>720</v>
      </c>
      <c r="E202" s="9">
        <v>1</v>
      </c>
      <c r="F202" s="8">
        <f>VLOOKUP(C202,Inventario!A199:$C$5531,3,0)</f>
        <v>4524</v>
      </c>
      <c r="H202" s="8">
        <f t="shared" si="15"/>
        <v>199</v>
      </c>
      <c r="I202" s="8">
        <f t="shared" si="12"/>
        <v>3257280</v>
      </c>
      <c r="J202" s="8">
        <f t="shared" si="13"/>
        <v>720</v>
      </c>
      <c r="K202" s="8" t="str">
        <f t="shared" si="14"/>
        <v>insert into ORDENCOMPRA values (199,3257280,720);</v>
      </c>
    </row>
    <row r="203" spans="1:11" x14ac:dyDescent="0.25">
      <c r="A203" s="8">
        <v>14696137</v>
      </c>
      <c r="B203" s="8" t="s">
        <v>18316</v>
      </c>
      <c r="C203" s="8">
        <v>4681</v>
      </c>
      <c r="D203" s="8">
        <v>851</v>
      </c>
      <c r="E203" s="9">
        <v>1</v>
      </c>
      <c r="F203" s="8">
        <f>VLOOKUP(C203,Inventario!A200:$C$5531,3,0)</f>
        <v>4368</v>
      </c>
      <c r="H203" s="8">
        <f t="shared" si="15"/>
        <v>200</v>
      </c>
      <c r="I203" s="8">
        <f t="shared" si="12"/>
        <v>3717168</v>
      </c>
      <c r="J203" s="8">
        <f t="shared" si="13"/>
        <v>851</v>
      </c>
      <c r="K203" s="8" t="str">
        <f t="shared" si="14"/>
        <v>insert into ORDENCOMPRA values (200,3717168,851);</v>
      </c>
    </row>
    <row r="204" spans="1:11" x14ac:dyDescent="0.25">
      <c r="A204" s="8">
        <v>15265822</v>
      </c>
      <c r="B204" s="8" t="s">
        <v>18319</v>
      </c>
      <c r="C204" s="8">
        <v>5317</v>
      </c>
      <c r="D204" s="8">
        <v>215</v>
      </c>
      <c r="E204" s="9">
        <v>1</v>
      </c>
      <c r="F204" s="8">
        <f>VLOOKUP(C204,Inventario!A201:$C$5531,3,0)</f>
        <v>8580</v>
      </c>
      <c r="H204" s="8">
        <f t="shared" si="15"/>
        <v>201</v>
      </c>
      <c r="I204" s="8">
        <f t="shared" si="12"/>
        <v>1844700</v>
      </c>
      <c r="J204" s="8">
        <f t="shared" si="13"/>
        <v>215</v>
      </c>
      <c r="K204" s="8" t="str">
        <f t="shared" si="14"/>
        <v>insert into ORDENCOMPRA values (201,1844700,215);</v>
      </c>
    </row>
    <row r="205" spans="1:11" x14ac:dyDescent="0.25">
      <c r="A205" s="8">
        <v>15265822</v>
      </c>
      <c r="B205" s="8" t="s">
        <v>18320</v>
      </c>
      <c r="C205" s="8">
        <v>5186</v>
      </c>
      <c r="D205" s="8">
        <v>346</v>
      </c>
      <c r="E205" s="9">
        <v>1</v>
      </c>
      <c r="F205" s="8">
        <f>VLOOKUP(C205,Inventario!A202:$C$5531,3,0)</f>
        <v>7644</v>
      </c>
      <c r="H205" s="8">
        <f t="shared" si="15"/>
        <v>202</v>
      </c>
      <c r="I205" s="8">
        <f t="shared" si="12"/>
        <v>2644824</v>
      </c>
      <c r="J205" s="8">
        <f t="shared" si="13"/>
        <v>346</v>
      </c>
      <c r="K205" s="8" t="str">
        <f t="shared" si="14"/>
        <v>insert into ORDENCOMPRA values (202,2644824,346);</v>
      </c>
    </row>
    <row r="206" spans="1:11" x14ac:dyDescent="0.25">
      <c r="A206" s="8">
        <v>15265822</v>
      </c>
      <c r="B206" s="8" t="s">
        <v>18315</v>
      </c>
      <c r="C206" s="8">
        <v>4865</v>
      </c>
      <c r="D206" s="8">
        <v>667</v>
      </c>
      <c r="E206" s="9">
        <v>1</v>
      </c>
      <c r="F206" s="8">
        <f>VLOOKUP(C206,Inventario!A203:$C$5531,3,0)</f>
        <v>39780</v>
      </c>
      <c r="H206" s="8">
        <f t="shared" si="15"/>
        <v>203</v>
      </c>
      <c r="I206" s="8">
        <f t="shared" si="12"/>
        <v>26533260</v>
      </c>
      <c r="J206" s="8">
        <f t="shared" si="13"/>
        <v>667</v>
      </c>
      <c r="K206" s="8" t="str">
        <f t="shared" si="14"/>
        <v>insert into ORDENCOMPRA values (203,26533260,667);</v>
      </c>
    </row>
    <row r="207" spans="1:11" x14ac:dyDescent="0.25">
      <c r="A207" s="8">
        <v>15265822</v>
      </c>
      <c r="B207" s="8" t="s">
        <v>18316</v>
      </c>
      <c r="C207" s="8">
        <v>4734</v>
      </c>
      <c r="D207" s="8">
        <v>798</v>
      </c>
      <c r="E207" s="9">
        <v>1</v>
      </c>
      <c r="F207" s="8">
        <f>VLOOKUP(C207,Inventario!A204:$C$5531,3,0)</f>
        <v>3900</v>
      </c>
      <c r="H207" s="8">
        <f t="shared" si="15"/>
        <v>204</v>
      </c>
      <c r="I207" s="8">
        <f t="shared" si="12"/>
        <v>3112200</v>
      </c>
      <c r="J207" s="8">
        <f t="shared" si="13"/>
        <v>798</v>
      </c>
      <c r="K207" s="8" t="str">
        <f t="shared" si="14"/>
        <v>insert into ORDENCOMPRA values (204,3112200,798);</v>
      </c>
    </row>
    <row r="208" spans="1:11" x14ac:dyDescent="0.25">
      <c r="A208" s="8">
        <v>15922730</v>
      </c>
      <c r="B208" s="8" t="s">
        <v>18319</v>
      </c>
      <c r="C208" s="8">
        <v>5327</v>
      </c>
      <c r="D208" s="8">
        <v>205</v>
      </c>
      <c r="E208" s="9">
        <v>1</v>
      </c>
      <c r="F208" s="8">
        <f>VLOOKUP(C208,Inventario!A205:$C$5531,3,0)</f>
        <v>12246</v>
      </c>
      <c r="H208" s="8">
        <f t="shared" si="15"/>
        <v>205</v>
      </c>
      <c r="I208" s="8">
        <f t="shared" si="12"/>
        <v>2510430</v>
      </c>
      <c r="J208" s="8">
        <f t="shared" si="13"/>
        <v>205</v>
      </c>
      <c r="K208" s="8" t="str">
        <f t="shared" si="14"/>
        <v>insert into ORDENCOMPRA values (205,2510430,205);</v>
      </c>
    </row>
    <row r="209" spans="1:11" x14ac:dyDescent="0.25">
      <c r="A209" s="8">
        <v>15922730</v>
      </c>
      <c r="B209" s="8" t="s">
        <v>18320</v>
      </c>
      <c r="C209" s="8">
        <v>5196</v>
      </c>
      <c r="D209" s="8">
        <v>336</v>
      </c>
      <c r="E209" s="9">
        <v>1</v>
      </c>
      <c r="F209" s="8">
        <f>VLOOKUP(C209,Inventario!A206:$C$5531,3,0)</f>
        <v>35880</v>
      </c>
      <c r="H209" s="8">
        <f t="shared" si="15"/>
        <v>206</v>
      </c>
      <c r="I209" s="8">
        <f t="shared" si="12"/>
        <v>12055680</v>
      </c>
      <c r="J209" s="8">
        <f t="shared" si="13"/>
        <v>336</v>
      </c>
      <c r="K209" s="8" t="str">
        <f t="shared" si="14"/>
        <v>insert into ORDENCOMPRA values (206,12055680,336);</v>
      </c>
    </row>
    <row r="210" spans="1:11" x14ac:dyDescent="0.25">
      <c r="A210" s="8">
        <v>15922730</v>
      </c>
      <c r="B210" s="8" t="s">
        <v>18315</v>
      </c>
      <c r="C210" s="8">
        <v>4875</v>
      </c>
      <c r="D210" s="8">
        <v>657</v>
      </c>
      <c r="E210" s="9">
        <v>1</v>
      </c>
      <c r="F210" s="8">
        <f>VLOOKUP(C210,Inventario!A207:$C$5531,3,0)</f>
        <v>27300</v>
      </c>
      <c r="H210" s="8">
        <f t="shared" si="15"/>
        <v>207</v>
      </c>
      <c r="I210" s="8">
        <f t="shared" si="12"/>
        <v>17936100</v>
      </c>
      <c r="J210" s="8">
        <f t="shared" si="13"/>
        <v>657</v>
      </c>
      <c r="K210" s="8" t="str">
        <f t="shared" si="14"/>
        <v>insert into ORDENCOMPRA values (207,17936100,657);</v>
      </c>
    </row>
    <row r="211" spans="1:11" x14ac:dyDescent="0.25">
      <c r="A211" s="8">
        <v>15922730</v>
      </c>
      <c r="B211" s="8" t="s">
        <v>18316</v>
      </c>
      <c r="C211" s="8">
        <v>4744</v>
      </c>
      <c r="D211" s="8">
        <v>788</v>
      </c>
      <c r="E211" s="9">
        <v>1</v>
      </c>
      <c r="F211" s="8">
        <f>VLOOKUP(C211,Inventario!A208:$C$5531,3,0)</f>
        <v>4134</v>
      </c>
      <c r="H211" s="8">
        <f t="shared" si="15"/>
        <v>208</v>
      </c>
      <c r="I211" s="8">
        <f t="shared" si="12"/>
        <v>3257592</v>
      </c>
      <c r="J211" s="8">
        <f t="shared" si="13"/>
        <v>788</v>
      </c>
      <c r="K211" s="8" t="str">
        <f t="shared" si="14"/>
        <v>insert into ORDENCOMPRA values (208,3257592,788);</v>
      </c>
    </row>
    <row r="212" spans="1:11" x14ac:dyDescent="0.25">
      <c r="A212" s="8">
        <v>16463938</v>
      </c>
      <c r="B212" s="8" t="s">
        <v>18319</v>
      </c>
      <c r="C212" s="8">
        <v>5274</v>
      </c>
      <c r="D212" s="8">
        <v>258</v>
      </c>
      <c r="E212" s="9">
        <v>1</v>
      </c>
      <c r="F212" s="8">
        <f>VLOOKUP(C212,Inventario!A209:$C$5531,3,0)</f>
        <v>106860</v>
      </c>
      <c r="H212" s="8">
        <f t="shared" si="15"/>
        <v>209</v>
      </c>
      <c r="I212" s="8">
        <f t="shared" si="12"/>
        <v>27569880</v>
      </c>
      <c r="J212" s="8">
        <f t="shared" si="13"/>
        <v>258</v>
      </c>
      <c r="K212" s="8" t="str">
        <f t="shared" si="14"/>
        <v>insert into ORDENCOMPRA values (209,27569880,258);</v>
      </c>
    </row>
    <row r="213" spans="1:11" x14ac:dyDescent="0.25">
      <c r="A213" s="8">
        <v>16463938</v>
      </c>
      <c r="B213" s="8" t="s">
        <v>18320</v>
      </c>
      <c r="C213" s="8">
        <v>5143</v>
      </c>
      <c r="D213" s="8">
        <v>389</v>
      </c>
      <c r="E213" s="9">
        <v>1</v>
      </c>
      <c r="F213" s="8">
        <f>VLOOKUP(C213,Inventario!A210:$C$5531,3,0)</f>
        <v>1794</v>
      </c>
      <c r="H213" s="8">
        <f t="shared" si="15"/>
        <v>210</v>
      </c>
      <c r="I213" s="8">
        <f t="shared" si="12"/>
        <v>697866</v>
      </c>
      <c r="J213" s="8">
        <f t="shared" si="13"/>
        <v>389</v>
      </c>
      <c r="K213" s="8" t="str">
        <f t="shared" si="14"/>
        <v>insert into ORDENCOMPRA values (210,697866,389);</v>
      </c>
    </row>
    <row r="214" spans="1:11" x14ac:dyDescent="0.25">
      <c r="A214" s="8">
        <v>16463938</v>
      </c>
      <c r="B214" s="8" t="s">
        <v>18315</v>
      </c>
      <c r="C214" s="8">
        <v>4822</v>
      </c>
      <c r="D214" s="8">
        <v>710</v>
      </c>
      <c r="E214" s="9">
        <v>1</v>
      </c>
      <c r="F214" s="8">
        <f>VLOOKUP(C214,Inventario!A211:$C$5531,3,0)</f>
        <v>9516</v>
      </c>
      <c r="H214" s="8">
        <f t="shared" si="15"/>
        <v>211</v>
      </c>
      <c r="I214" s="8">
        <f t="shared" si="12"/>
        <v>6756360</v>
      </c>
      <c r="J214" s="8">
        <f t="shared" si="13"/>
        <v>710</v>
      </c>
      <c r="K214" s="8" t="str">
        <f t="shared" si="14"/>
        <v>insert into ORDENCOMPRA values (211,6756360,710);</v>
      </c>
    </row>
    <row r="215" spans="1:11" x14ac:dyDescent="0.25">
      <c r="A215" s="8">
        <v>16463938</v>
      </c>
      <c r="B215" s="8" t="s">
        <v>18316</v>
      </c>
      <c r="C215" s="8">
        <v>4691</v>
      </c>
      <c r="D215" s="8">
        <v>841</v>
      </c>
      <c r="E215" s="9">
        <v>1</v>
      </c>
      <c r="F215" s="8">
        <f>VLOOKUP(C215,Inventario!A212:$C$5531,3,0)</f>
        <v>29952</v>
      </c>
      <c r="H215" s="8">
        <f t="shared" si="15"/>
        <v>212</v>
      </c>
      <c r="I215" s="8">
        <f t="shared" si="12"/>
        <v>25189632</v>
      </c>
      <c r="J215" s="8">
        <f t="shared" si="13"/>
        <v>841</v>
      </c>
      <c r="K215" s="8" t="str">
        <f t="shared" si="14"/>
        <v>insert into ORDENCOMPRA values (212,25189632,841);</v>
      </c>
    </row>
    <row r="216" spans="1:11" x14ac:dyDescent="0.25">
      <c r="A216" s="8">
        <v>20493754</v>
      </c>
      <c r="B216" s="8" t="s">
        <v>18319</v>
      </c>
      <c r="C216" s="8">
        <v>5263</v>
      </c>
      <c r="D216" s="8">
        <v>269</v>
      </c>
      <c r="E216" s="9">
        <v>1</v>
      </c>
      <c r="F216" s="8">
        <f>VLOOKUP(C216,Inventario!A213:$C$5531,3,0)</f>
        <v>1404</v>
      </c>
      <c r="H216" s="8">
        <f t="shared" si="15"/>
        <v>213</v>
      </c>
      <c r="I216" s="8">
        <f t="shared" si="12"/>
        <v>377676</v>
      </c>
      <c r="J216" s="8">
        <f t="shared" si="13"/>
        <v>269</v>
      </c>
      <c r="K216" s="8" t="str">
        <f t="shared" si="14"/>
        <v>insert into ORDENCOMPRA values (213,377676,269);</v>
      </c>
    </row>
    <row r="217" spans="1:11" x14ac:dyDescent="0.25">
      <c r="A217" s="8">
        <v>20493754</v>
      </c>
      <c r="B217" s="8" t="s">
        <v>18320</v>
      </c>
      <c r="C217" s="8">
        <v>5132</v>
      </c>
      <c r="D217" s="8">
        <v>400</v>
      </c>
      <c r="E217" s="9">
        <v>1</v>
      </c>
      <c r="F217" s="8">
        <f>VLOOKUP(C217,Inventario!A214:$C$5531,3,0)</f>
        <v>936</v>
      </c>
      <c r="H217" s="8">
        <f t="shared" si="15"/>
        <v>214</v>
      </c>
      <c r="I217" s="8">
        <f t="shared" si="12"/>
        <v>374400</v>
      </c>
      <c r="J217" s="8">
        <f t="shared" si="13"/>
        <v>400</v>
      </c>
      <c r="K217" s="8" t="str">
        <f t="shared" si="14"/>
        <v>insert into ORDENCOMPRA values (214,374400,400);</v>
      </c>
    </row>
    <row r="218" spans="1:11" x14ac:dyDescent="0.25">
      <c r="A218" s="8">
        <v>20493754</v>
      </c>
      <c r="B218" s="8" t="s">
        <v>18315</v>
      </c>
      <c r="C218" s="8">
        <v>4811</v>
      </c>
      <c r="D218" s="8">
        <v>721</v>
      </c>
      <c r="E218" s="9">
        <v>1</v>
      </c>
      <c r="F218" s="8">
        <f>VLOOKUP(C218,Inventario!A215:$C$5531,3,0)</f>
        <v>9672</v>
      </c>
      <c r="H218" s="8">
        <f t="shared" si="15"/>
        <v>215</v>
      </c>
      <c r="I218" s="8">
        <f t="shared" si="12"/>
        <v>6973512</v>
      </c>
      <c r="J218" s="8">
        <f t="shared" si="13"/>
        <v>721</v>
      </c>
      <c r="K218" s="8" t="str">
        <f t="shared" si="14"/>
        <v>insert into ORDENCOMPRA values (215,6973512,721);</v>
      </c>
    </row>
    <row r="219" spans="1:11" x14ac:dyDescent="0.25">
      <c r="A219" s="8">
        <v>20493754</v>
      </c>
      <c r="B219" s="8" t="s">
        <v>18316</v>
      </c>
      <c r="C219" s="8">
        <v>4680</v>
      </c>
      <c r="D219" s="8">
        <v>852</v>
      </c>
      <c r="E219" s="9">
        <v>1</v>
      </c>
      <c r="F219" s="8">
        <f>VLOOKUP(C219,Inventario!A216:$C$5531,3,0)</f>
        <v>702</v>
      </c>
      <c r="H219" s="8">
        <f t="shared" si="15"/>
        <v>216</v>
      </c>
      <c r="I219" s="8">
        <f t="shared" si="12"/>
        <v>598104</v>
      </c>
      <c r="J219" s="8">
        <f t="shared" si="13"/>
        <v>852</v>
      </c>
      <c r="K219" s="8" t="str">
        <f t="shared" si="14"/>
        <v>insert into ORDENCOMPRA values (216,598104,852);</v>
      </c>
    </row>
    <row r="220" spans="1:11" x14ac:dyDescent="0.25">
      <c r="A220" s="8">
        <v>37651807</v>
      </c>
      <c r="B220" s="8" t="s">
        <v>18317</v>
      </c>
      <c r="C220" s="8">
        <v>5482</v>
      </c>
      <c r="D220" s="8">
        <v>50</v>
      </c>
      <c r="E220" s="9">
        <v>1</v>
      </c>
      <c r="F220" s="8">
        <f>VLOOKUP(C220,Inventario!A217:$C$5531,3,0)</f>
        <v>7020</v>
      </c>
      <c r="H220" s="8">
        <f t="shared" si="15"/>
        <v>217</v>
      </c>
      <c r="I220" s="8">
        <f t="shared" si="12"/>
        <v>351000</v>
      </c>
      <c r="J220" s="8">
        <f t="shared" si="13"/>
        <v>50</v>
      </c>
      <c r="K220" s="8" t="str">
        <f t="shared" si="14"/>
        <v>insert into ORDENCOMPRA values (217,351000,50);</v>
      </c>
    </row>
    <row r="221" spans="1:11" x14ac:dyDescent="0.25">
      <c r="A221" s="8">
        <v>37651807</v>
      </c>
      <c r="B221" s="8" t="s">
        <v>18317</v>
      </c>
      <c r="C221" s="8">
        <v>5508</v>
      </c>
      <c r="D221" s="8">
        <v>24</v>
      </c>
      <c r="E221" s="9">
        <v>1</v>
      </c>
      <c r="F221" s="8">
        <f>VLOOKUP(C221,Inventario!A218:$C$5531,3,0)</f>
        <v>2418</v>
      </c>
      <c r="H221" s="8">
        <f t="shared" si="15"/>
        <v>218</v>
      </c>
      <c r="I221" s="8">
        <f t="shared" si="12"/>
        <v>58032</v>
      </c>
      <c r="J221" s="8">
        <f t="shared" si="13"/>
        <v>24</v>
      </c>
      <c r="K221" s="8" t="str">
        <f t="shared" si="14"/>
        <v>insert into ORDENCOMPRA values (218,58032,24);</v>
      </c>
    </row>
    <row r="222" spans="1:11" x14ac:dyDescent="0.25">
      <c r="A222" s="8">
        <v>37651807</v>
      </c>
      <c r="B222" s="8" t="s">
        <v>18318</v>
      </c>
      <c r="C222" s="8">
        <v>5387</v>
      </c>
      <c r="D222" s="8">
        <v>145</v>
      </c>
      <c r="E222" s="9">
        <v>1</v>
      </c>
      <c r="F222" s="8">
        <f>VLOOKUP(C222,Inventario!A219:$C$5531,3,0)</f>
        <v>9048</v>
      </c>
      <c r="H222" s="8">
        <f t="shared" si="15"/>
        <v>219</v>
      </c>
      <c r="I222" s="8">
        <f t="shared" si="12"/>
        <v>1311960</v>
      </c>
      <c r="J222" s="8">
        <f t="shared" si="13"/>
        <v>145</v>
      </c>
      <c r="K222" s="8" t="str">
        <f t="shared" si="14"/>
        <v>insert into ORDENCOMPRA values (219,1311960,145);</v>
      </c>
    </row>
    <row r="223" spans="1:11" x14ac:dyDescent="0.25">
      <c r="A223" s="8">
        <v>37651807</v>
      </c>
      <c r="B223" s="8" t="s">
        <v>18318</v>
      </c>
      <c r="C223" s="8">
        <v>5413</v>
      </c>
      <c r="D223" s="8">
        <v>119</v>
      </c>
      <c r="E223" s="9">
        <v>1</v>
      </c>
      <c r="F223" s="8">
        <f>VLOOKUP(C223,Inventario!A220:$C$5531,3,0)</f>
        <v>58344</v>
      </c>
      <c r="H223" s="8">
        <f t="shared" si="15"/>
        <v>220</v>
      </c>
      <c r="I223" s="8">
        <f t="shared" si="12"/>
        <v>6942936</v>
      </c>
      <c r="J223" s="8">
        <f t="shared" si="13"/>
        <v>119</v>
      </c>
      <c r="K223" s="8" t="str">
        <f t="shared" si="14"/>
        <v>insert into ORDENCOMPRA values (220,6942936,119);</v>
      </c>
    </row>
    <row r="224" spans="1:11" x14ac:dyDescent="0.25">
      <c r="A224" s="8">
        <v>37651807</v>
      </c>
      <c r="B224" s="8" t="s">
        <v>18319</v>
      </c>
      <c r="C224" s="8">
        <v>5213</v>
      </c>
      <c r="D224" s="8">
        <v>319</v>
      </c>
      <c r="E224" s="9">
        <v>1</v>
      </c>
      <c r="F224" s="8">
        <f>VLOOKUP(C224,Inventario!A221:$C$5531,3,0)</f>
        <v>8268</v>
      </c>
      <c r="H224" s="8">
        <f t="shared" si="15"/>
        <v>221</v>
      </c>
      <c r="I224" s="8">
        <f t="shared" si="12"/>
        <v>2637492</v>
      </c>
      <c r="J224" s="8">
        <f t="shared" si="13"/>
        <v>319</v>
      </c>
      <c r="K224" s="8" t="str">
        <f t="shared" si="14"/>
        <v>insert into ORDENCOMPRA values (221,2637492,319);</v>
      </c>
    </row>
    <row r="225" spans="1:11" x14ac:dyDescent="0.25">
      <c r="A225" s="8">
        <v>37651807</v>
      </c>
      <c r="B225" s="8" t="s">
        <v>18320</v>
      </c>
      <c r="C225" s="8">
        <v>5082</v>
      </c>
      <c r="D225" s="8">
        <v>450</v>
      </c>
      <c r="E225" s="9">
        <v>1</v>
      </c>
      <c r="F225" s="8">
        <f>VLOOKUP(C225,Inventario!A222:$C$5531,3,0)</f>
        <v>13260</v>
      </c>
      <c r="H225" s="8">
        <f t="shared" si="15"/>
        <v>222</v>
      </c>
      <c r="I225" s="8">
        <f t="shared" si="12"/>
        <v>5967000</v>
      </c>
      <c r="J225" s="8">
        <f t="shared" si="13"/>
        <v>450</v>
      </c>
      <c r="K225" s="8" t="str">
        <f t="shared" si="14"/>
        <v>insert into ORDENCOMPRA values (222,5967000,450);</v>
      </c>
    </row>
    <row r="226" spans="1:11" x14ac:dyDescent="0.25">
      <c r="A226" s="8">
        <v>37651807</v>
      </c>
      <c r="B226" s="8" t="s">
        <v>18312</v>
      </c>
      <c r="C226" s="8">
        <v>5030</v>
      </c>
      <c r="D226" s="8">
        <v>502</v>
      </c>
      <c r="E226" s="9">
        <v>1</v>
      </c>
      <c r="F226" s="8">
        <f>VLOOKUP(C226,Inventario!A223:$C$5531,3,0)</f>
        <v>264420</v>
      </c>
      <c r="H226" s="8">
        <f t="shared" si="15"/>
        <v>223</v>
      </c>
      <c r="I226" s="8">
        <f t="shared" si="12"/>
        <v>132738840</v>
      </c>
      <c r="J226" s="8">
        <f t="shared" si="13"/>
        <v>502</v>
      </c>
      <c r="K226" s="8" t="str">
        <f t="shared" si="14"/>
        <v>insert into ORDENCOMPRA values (223,132738840,502);</v>
      </c>
    </row>
    <row r="227" spans="1:11" x14ac:dyDescent="0.25">
      <c r="A227" s="8">
        <v>37651807</v>
      </c>
      <c r="B227" s="8" t="s">
        <v>18312</v>
      </c>
      <c r="C227" s="8">
        <v>5056</v>
      </c>
      <c r="D227" s="8">
        <v>476</v>
      </c>
      <c r="E227" s="9">
        <v>1</v>
      </c>
      <c r="F227" s="8">
        <f>VLOOKUP(C227,Inventario!A224:$C$5531,3,0)</f>
        <v>3042</v>
      </c>
      <c r="H227" s="8">
        <f t="shared" si="15"/>
        <v>224</v>
      </c>
      <c r="I227" s="8">
        <f t="shared" si="12"/>
        <v>1447992</v>
      </c>
      <c r="J227" s="8">
        <f t="shared" si="13"/>
        <v>476</v>
      </c>
      <c r="K227" s="8" t="str">
        <f t="shared" si="14"/>
        <v>insert into ORDENCOMPRA values (224,1447992,476);</v>
      </c>
    </row>
    <row r="228" spans="1:11" x14ac:dyDescent="0.25">
      <c r="A228" s="8">
        <v>37651807</v>
      </c>
      <c r="B228" s="8" t="s">
        <v>18314</v>
      </c>
      <c r="C228" s="8">
        <v>4935</v>
      </c>
      <c r="D228" s="8">
        <v>597</v>
      </c>
      <c r="E228" s="9">
        <v>1</v>
      </c>
      <c r="F228" s="8">
        <f>VLOOKUP(C228,Inventario!A225:$C$5531,3,0)</f>
        <v>546</v>
      </c>
      <c r="H228" s="8">
        <f t="shared" si="15"/>
        <v>225</v>
      </c>
      <c r="I228" s="8">
        <f t="shared" si="12"/>
        <v>325962</v>
      </c>
      <c r="J228" s="8">
        <f t="shared" si="13"/>
        <v>597</v>
      </c>
      <c r="K228" s="8" t="str">
        <f t="shared" si="14"/>
        <v>insert into ORDENCOMPRA values (225,325962,597);</v>
      </c>
    </row>
    <row r="229" spans="1:11" x14ac:dyDescent="0.25">
      <c r="A229" s="8">
        <v>37651807</v>
      </c>
      <c r="B229" s="8" t="s">
        <v>18314</v>
      </c>
      <c r="C229" s="8">
        <v>4961</v>
      </c>
      <c r="D229" s="8">
        <v>571</v>
      </c>
      <c r="E229" s="9">
        <v>1</v>
      </c>
      <c r="F229" s="8">
        <f>VLOOKUP(C229,Inventario!A226:$C$5531,3,0)</f>
        <v>2574</v>
      </c>
      <c r="H229" s="8">
        <f t="shared" si="15"/>
        <v>226</v>
      </c>
      <c r="I229" s="8">
        <f t="shared" si="12"/>
        <v>1469754</v>
      </c>
      <c r="J229" s="8">
        <f t="shared" si="13"/>
        <v>571</v>
      </c>
      <c r="K229" s="8" t="str">
        <f t="shared" si="14"/>
        <v>insert into ORDENCOMPRA values (226,1469754,571);</v>
      </c>
    </row>
    <row r="230" spans="1:11" x14ac:dyDescent="0.25">
      <c r="A230" s="8">
        <v>37651807</v>
      </c>
      <c r="B230" s="8" t="s">
        <v>18315</v>
      </c>
      <c r="C230" s="8">
        <v>4761</v>
      </c>
      <c r="D230" s="8">
        <v>771</v>
      </c>
      <c r="E230" s="9">
        <v>1</v>
      </c>
      <c r="F230" s="8">
        <f>VLOOKUP(C230,Inventario!A227:$C$5531,3,0)</f>
        <v>8580</v>
      </c>
      <c r="H230" s="8">
        <f t="shared" si="15"/>
        <v>227</v>
      </c>
      <c r="I230" s="8">
        <f t="shared" si="12"/>
        <v>6615180</v>
      </c>
      <c r="J230" s="8">
        <f t="shared" si="13"/>
        <v>771</v>
      </c>
      <c r="K230" s="8" t="str">
        <f t="shared" si="14"/>
        <v>insert into ORDENCOMPRA values (227,6615180,771);</v>
      </c>
    </row>
    <row r="231" spans="1:11" x14ac:dyDescent="0.25">
      <c r="A231" s="8">
        <v>37651807</v>
      </c>
      <c r="B231" s="8" t="s">
        <v>18316</v>
      </c>
      <c r="C231" s="8">
        <v>4630</v>
      </c>
      <c r="D231" s="8">
        <v>902</v>
      </c>
      <c r="E231" s="9">
        <v>1</v>
      </c>
      <c r="F231" s="8">
        <f>VLOOKUP(C231,Inventario!A228:$C$5531,3,0)</f>
        <v>8502</v>
      </c>
      <c r="H231" s="8">
        <f t="shared" si="15"/>
        <v>228</v>
      </c>
      <c r="I231" s="8">
        <f t="shared" si="12"/>
        <v>7668804</v>
      </c>
      <c r="J231" s="8">
        <f t="shared" si="13"/>
        <v>902</v>
      </c>
      <c r="K231" s="8" t="str">
        <f t="shared" si="14"/>
        <v>insert into ORDENCOMPRA values (228,7668804,902);</v>
      </c>
    </row>
    <row r="232" spans="1:11" x14ac:dyDescent="0.25">
      <c r="A232" s="8">
        <v>37948019</v>
      </c>
      <c r="B232" s="8" t="s">
        <v>18317</v>
      </c>
      <c r="C232" s="8">
        <v>5483</v>
      </c>
      <c r="D232" s="8">
        <v>49</v>
      </c>
      <c r="E232" s="9">
        <v>1</v>
      </c>
      <c r="F232" s="8">
        <f>VLOOKUP(C232,Inventario!A229:$C$5531,3,0)</f>
        <v>3666</v>
      </c>
      <c r="H232" s="8">
        <f t="shared" si="15"/>
        <v>229</v>
      </c>
      <c r="I232" s="8">
        <f t="shared" si="12"/>
        <v>179634</v>
      </c>
      <c r="J232" s="8">
        <f t="shared" si="13"/>
        <v>49</v>
      </c>
      <c r="K232" s="8" t="str">
        <f t="shared" si="14"/>
        <v>insert into ORDENCOMPRA values (229,179634,49);</v>
      </c>
    </row>
    <row r="233" spans="1:11" x14ac:dyDescent="0.25">
      <c r="A233" s="8">
        <v>37948019</v>
      </c>
      <c r="B233" s="8" t="s">
        <v>18317</v>
      </c>
      <c r="C233" s="8">
        <v>5509</v>
      </c>
      <c r="D233" s="8">
        <v>23</v>
      </c>
      <c r="E233" s="9">
        <v>1</v>
      </c>
      <c r="F233" s="8">
        <f>VLOOKUP(C233,Inventario!A230:$C$5531,3,0)</f>
        <v>3666</v>
      </c>
      <c r="H233" s="8">
        <f t="shared" si="15"/>
        <v>230</v>
      </c>
      <c r="I233" s="8">
        <f t="shared" si="12"/>
        <v>84318</v>
      </c>
      <c r="J233" s="8">
        <f t="shared" si="13"/>
        <v>23</v>
      </c>
      <c r="K233" s="8" t="str">
        <f t="shared" si="14"/>
        <v>insert into ORDENCOMPRA values (230,84318,23);</v>
      </c>
    </row>
    <row r="234" spans="1:11" x14ac:dyDescent="0.25">
      <c r="A234" s="8">
        <v>37948019</v>
      </c>
      <c r="B234" s="8" t="s">
        <v>18318</v>
      </c>
      <c r="C234" s="8">
        <v>5388</v>
      </c>
      <c r="D234" s="8">
        <v>144</v>
      </c>
      <c r="E234" s="9">
        <v>1</v>
      </c>
      <c r="F234" s="8">
        <f>VLOOKUP(C234,Inventario!A231:$C$5531,3,0)</f>
        <v>36894</v>
      </c>
      <c r="H234" s="8">
        <f t="shared" si="15"/>
        <v>231</v>
      </c>
      <c r="I234" s="8">
        <f t="shared" si="12"/>
        <v>5312736</v>
      </c>
      <c r="J234" s="8">
        <f t="shared" si="13"/>
        <v>144</v>
      </c>
      <c r="K234" s="8" t="str">
        <f t="shared" si="14"/>
        <v>insert into ORDENCOMPRA values (231,5312736,144);</v>
      </c>
    </row>
    <row r="235" spans="1:11" x14ac:dyDescent="0.25">
      <c r="A235" s="8">
        <v>37948019</v>
      </c>
      <c r="B235" s="8" t="s">
        <v>18318</v>
      </c>
      <c r="C235" s="8">
        <v>5414</v>
      </c>
      <c r="D235" s="8">
        <v>118</v>
      </c>
      <c r="E235" s="9">
        <v>1</v>
      </c>
      <c r="F235" s="8">
        <f>VLOOKUP(C235,Inventario!A232:$C$5531,3,0)</f>
        <v>77220</v>
      </c>
      <c r="H235" s="8">
        <f t="shared" si="15"/>
        <v>232</v>
      </c>
      <c r="I235" s="8">
        <f t="shared" si="12"/>
        <v>9111960</v>
      </c>
      <c r="J235" s="8">
        <f t="shared" si="13"/>
        <v>118</v>
      </c>
      <c r="K235" s="8" t="str">
        <f t="shared" si="14"/>
        <v>insert into ORDENCOMPRA values (232,9111960,118);</v>
      </c>
    </row>
    <row r="236" spans="1:11" x14ac:dyDescent="0.25">
      <c r="A236" s="8">
        <v>37948019</v>
      </c>
      <c r="B236" s="8" t="s">
        <v>18319</v>
      </c>
      <c r="C236" s="8">
        <v>5214</v>
      </c>
      <c r="D236" s="8">
        <v>318</v>
      </c>
      <c r="E236" s="9">
        <v>1</v>
      </c>
      <c r="F236" s="8">
        <f>VLOOKUP(C236,Inventario!A233:$C$5531,3,0)</f>
        <v>8346</v>
      </c>
      <c r="H236" s="8">
        <f t="shared" si="15"/>
        <v>233</v>
      </c>
      <c r="I236" s="8">
        <f t="shared" si="12"/>
        <v>2654028</v>
      </c>
      <c r="J236" s="8">
        <f t="shared" si="13"/>
        <v>318</v>
      </c>
      <c r="K236" s="8" t="str">
        <f t="shared" si="14"/>
        <v>insert into ORDENCOMPRA values (233,2654028,318);</v>
      </c>
    </row>
    <row r="237" spans="1:11" x14ac:dyDescent="0.25">
      <c r="A237" s="8">
        <v>37948019</v>
      </c>
      <c r="B237" s="8" t="s">
        <v>18320</v>
      </c>
      <c r="C237" s="8">
        <v>5083</v>
      </c>
      <c r="D237" s="8">
        <v>449</v>
      </c>
      <c r="E237" s="9">
        <v>1</v>
      </c>
      <c r="F237" s="8">
        <f>VLOOKUP(C237,Inventario!A234:$C$5531,3,0)</f>
        <v>20124</v>
      </c>
      <c r="H237" s="8">
        <f t="shared" si="15"/>
        <v>234</v>
      </c>
      <c r="I237" s="8">
        <f t="shared" si="12"/>
        <v>9035676</v>
      </c>
      <c r="J237" s="8">
        <f t="shared" si="13"/>
        <v>449</v>
      </c>
      <c r="K237" s="8" t="str">
        <f t="shared" si="14"/>
        <v>insert into ORDENCOMPRA values (234,9035676,449);</v>
      </c>
    </row>
    <row r="238" spans="1:11" x14ac:dyDescent="0.25">
      <c r="A238" s="8">
        <v>37948019</v>
      </c>
      <c r="B238" s="8" t="s">
        <v>18312</v>
      </c>
      <c r="C238" s="8">
        <v>5031</v>
      </c>
      <c r="D238" s="8">
        <v>501</v>
      </c>
      <c r="E238" s="9">
        <v>1</v>
      </c>
      <c r="F238" s="8">
        <f>VLOOKUP(C238,Inventario!A235:$C$5531,3,0)</f>
        <v>219258</v>
      </c>
      <c r="H238" s="8">
        <f t="shared" si="15"/>
        <v>235</v>
      </c>
      <c r="I238" s="8">
        <f t="shared" si="12"/>
        <v>109848258</v>
      </c>
      <c r="J238" s="8">
        <f t="shared" si="13"/>
        <v>501</v>
      </c>
      <c r="K238" s="8" t="str">
        <f t="shared" si="14"/>
        <v>insert into ORDENCOMPRA values (235,109848258,501);</v>
      </c>
    </row>
    <row r="239" spans="1:11" x14ac:dyDescent="0.25">
      <c r="A239" s="8">
        <v>37948019</v>
      </c>
      <c r="B239" s="8" t="s">
        <v>18312</v>
      </c>
      <c r="C239" s="8">
        <v>5057</v>
      </c>
      <c r="D239" s="8">
        <v>475</v>
      </c>
      <c r="E239" s="9">
        <v>1</v>
      </c>
      <c r="F239" s="8">
        <f>VLOOKUP(C239,Inventario!A236:$C$5531,3,0)</f>
        <v>5382</v>
      </c>
      <c r="H239" s="8">
        <f t="shared" si="15"/>
        <v>236</v>
      </c>
      <c r="I239" s="8">
        <f t="shared" si="12"/>
        <v>2556450</v>
      </c>
      <c r="J239" s="8">
        <f t="shared" si="13"/>
        <v>475</v>
      </c>
      <c r="K239" s="8" t="str">
        <f t="shared" si="14"/>
        <v>insert into ORDENCOMPRA values (236,2556450,475);</v>
      </c>
    </row>
    <row r="240" spans="1:11" x14ac:dyDescent="0.25">
      <c r="A240" s="8">
        <v>37948019</v>
      </c>
      <c r="B240" s="8" t="s">
        <v>18314</v>
      </c>
      <c r="C240" s="8">
        <v>4936</v>
      </c>
      <c r="D240" s="8">
        <v>596</v>
      </c>
      <c r="E240" s="9">
        <v>1</v>
      </c>
      <c r="F240" s="8">
        <f>VLOOKUP(C240,Inventario!A237:$C$5531,3,0)</f>
        <v>624</v>
      </c>
      <c r="H240" s="8">
        <f t="shared" si="15"/>
        <v>237</v>
      </c>
      <c r="I240" s="8">
        <f t="shared" si="12"/>
        <v>371904</v>
      </c>
      <c r="J240" s="8">
        <f t="shared" si="13"/>
        <v>596</v>
      </c>
      <c r="K240" s="8" t="str">
        <f t="shared" si="14"/>
        <v>insert into ORDENCOMPRA values (237,371904,596);</v>
      </c>
    </row>
    <row r="241" spans="1:11" x14ac:dyDescent="0.25">
      <c r="A241" s="8">
        <v>37948019</v>
      </c>
      <c r="B241" s="8" t="s">
        <v>18314</v>
      </c>
      <c r="C241" s="8">
        <v>4962</v>
      </c>
      <c r="D241" s="8">
        <v>570</v>
      </c>
      <c r="E241" s="9">
        <v>1</v>
      </c>
      <c r="F241" s="8">
        <f>VLOOKUP(C241,Inventario!A238:$C$5531,3,0)</f>
        <v>3588</v>
      </c>
      <c r="H241" s="8">
        <f t="shared" si="15"/>
        <v>238</v>
      </c>
      <c r="I241" s="8">
        <f t="shared" si="12"/>
        <v>2045160</v>
      </c>
      <c r="J241" s="8">
        <f t="shared" si="13"/>
        <v>570</v>
      </c>
      <c r="K241" s="8" t="str">
        <f t="shared" si="14"/>
        <v>insert into ORDENCOMPRA values (238,2045160,570);</v>
      </c>
    </row>
    <row r="242" spans="1:11" x14ac:dyDescent="0.25">
      <c r="A242" s="8">
        <v>37948019</v>
      </c>
      <c r="B242" s="8" t="s">
        <v>18315</v>
      </c>
      <c r="C242" s="8">
        <v>4762</v>
      </c>
      <c r="D242" s="8">
        <v>770</v>
      </c>
      <c r="E242" s="9">
        <v>1</v>
      </c>
      <c r="F242" s="8">
        <f>VLOOKUP(C242,Inventario!A239:$C$5531,3,0)</f>
        <v>3510</v>
      </c>
      <c r="H242" s="8">
        <f t="shared" si="15"/>
        <v>239</v>
      </c>
      <c r="I242" s="8">
        <f t="shared" si="12"/>
        <v>2702700</v>
      </c>
      <c r="J242" s="8">
        <f t="shared" si="13"/>
        <v>770</v>
      </c>
      <c r="K242" s="8" t="str">
        <f t="shared" si="14"/>
        <v>insert into ORDENCOMPRA values (239,2702700,770);</v>
      </c>
    </row>
    <row r="243" spans="1:11" x14ac:dyDescent="0.25">
      <c r="A243" s="8">
        <v>37948019</v>
      </c>
      <c r="B243" s="8" t="s">
        <v>18316</v>
      </c>
      <c r="C243" s="8">
        <v>4631</v>
      </c>
      <c r="D243" s="8">
        <v>901</v>
      </c>
      <c r="E243" s="9">
        <v>1</v>
      </c>
      <c r="F243" s="8">
        <f>VLOOKUP(C243,Inventario!A240:$C$5531,3,0)</f>
        <v>8502</v>
      </c>
      <c r="H243" s="8">
        <f t="shared" si="15"/>
        <v>240</v>
      </c>
      <c r="I243" s="8">
        <f t="shared" si="12"/>
        <v>7660302</v>
      </c>
      <c r="J243" s="8">
        <f t="shared" si="13"/>
        <v>901</v>
      </c>
      <c r="K243" s="8" t="str">
        <f t="shared" si="14"/>
        <v>insert into ORDENCOMPRA values (240,7660302,901);</v>
      </c>
    </row>
    <row r="244" spans="1:11" x14ac:dyDescent="0.25">
      <c r="A244" s="8">
        <v>39456031</v>
      </c>
      <c r="B244" s="8" t="s">
        <v>18319</v>
      </c>
      <c r="C244" s="8">
        <v>5330</v>
      </c>
      <c r="D244" s="8">
        <v>202</v>
      </c>
      <c r="E244" s="9">
        <v>1</v>
      </c>
      <c r="F244" s="8">
        <f>VLOOKUP(C244,Inventario!A241:$C$5531,3,0)</f>
        <v>10452</v>
      </c>
      <c r="H244" s="8">
        <f t="shared" si="15"/>
        <v>241</v>
      </c>
      <c r="I244" s="8">
        <f t="shared" si="12"/>
        <v>2111304</v>
      </c>
      <c r="J244" s="8">
        <f t="shared" si="13"/>
        <v>202</v>
      </c>
      <c r="K244" s="8" t="str">
        <f t="shared" si="14"/>
        <v>insert into ORDENCOMPRA values (241,2111304,202);</v>
      </c>
    </row>
    <row r="245" spans="1:11" x14ac:dyDescent="0.25">
      <c r="A245" s="8">
        <v>39456031</v>
      </c>
      <c r="B245" s="8" t="s">
        <v>18320</v>
      </c>
      <c r="C245" s="8">
        <v>5199</v>
      </c>
      <c r="D245" s="8">
        <v>333</v>
      </c>
      <c r="E245" s="9">
        <v>1</v>
      </c>
      <c r="F245" s="8">
        <f>VLOOKUP(C245,Inventario!A242:$C$5531,3,0)</f>
        <v>5148</v>
      </c>
      <c r="H245" s="8">
        <f t="shared" si="15"/>
        <v>242</v>
      </c>
      <c r="I245" s="8">
        <f t="shared" si="12"/>
        <v>1714284</v>
      </c>
      <c r="J245" s="8">
        <f t="shared" si="13"/>
        <v>333</v>
      </c>
      <c r="K245" s="8" t="str">
        <f t="shared" si="14"/>
        <v>insert into ORDENCOMPRA values (242,1714284,333);</v>
      </c>
    </row>
    <row r="246" spans="1:11" x14ac:dyDescent="0.25">
      <c r="A246" s="8">
        <v>39456031</v>
      </c>
      <c r="B246" s="8" t="s">
        <v>18315</v>
      </c>
      <c r="C246" s="8">
        <v>4878</v>
      </c>
      <c r="D246" s="8">
        <v>654</v>
      </c>
      <c r="E246" s="9">
        <v>1</v>
      </c>
      <c r="F246" s="8">
        <f>VLOOKUP(C246,Inventario!A243:$C$5531,3,0)</f>
        <v>19890</v>
      </c>
      <c r="H246" s="8">
        <f t="shared" si="15"/>
        <v>243</v>
      </c>
      <c r="I246" s="8">
        <f t="shared" si="12"/>
        <v>13008060</v>
      </c>
      <c r="J246" s="8">
        <f t="shared" si="13"/>
        <v>654</v>
      </c>
      <c r="K246" s="8" t="str">
        <f t="shared" si="14"/>
        <v>insert into ORDENCOMPRA values (243,13008060,654);</v>
      </c>
    </row>
    <row r="247" spans="1:11" x14ac:dyDescent="0.25">
      <c r="A247" s="8">
        <v>39456031</v>
      </c>
      <c r="B247" s="8" t="s">
        <v>18316</v>
      </c>
      <c r="C247" s="8">
        <v>4747</v>
      </c>
      <c r="D247" s="8">
        <v>785</v>
      </c>
      <c r="E247" s="9">
        <v>1</v>
      </c>
      <c r="F247" s="8">
        <f>VLOOKUP(C247,Inventario!A244:$C$5531,3,0)</f>
        <v>6786</v>
      </c>
      <c r="H247" s="8">
        <f t="shared" si="15"/>
        <v>244</v>
      </c>
      <c r="I247" s="8">
        <f t="shared" si="12"/>
        <v>5327010</v>
      </c>
      <c r="J247" s="8">
        <f t="shared" si="13"/>
        <v>785</v>
      </c>
      <c r="K247" s="8" t="str">
        <f t="shared" si="14"/>
        <v>insert into ORDENCOMPRA values (244,5327010,785);</v>
      </c>
    </row>
    <row r="248" spans="1:11" x14ac:dyDescent="0.25">
      <c r="A248" s="8">
        <v>46680484</v>
      </c>
      <c r="B248" s="8" t="s">
        <v>18319</v>
      </c>
      <c r="C248" s="8">
        <v>5336</v>
      </c>
      <c r="D248" s="8">
        <v>196</v>
      </c>
      <c r="E248" s="9">
        <v>1</v>
      </c>
      <c r="F248" s="8">
        <f>VLOOKUP(C248,Inventario!A245:$C$5531,3,0)</f>
        <v>17160</v>
      </c>
      <c r="H248" s="8">
        <f t="shared" si="15"/>
        <v>245</v>
      </c>
      <c r="I248" s="8">
        <f t="shared" si="12"/>
        <v>3363360</v>
      </c>
      <c r="J248" s="8">
        <f t="shared" si="13"/>
        <v>196</v>
      </c>
      <c r="K248" s="8" t="str">
        <f t="shared" si="14"/>
        <v>insert into ORDENCOMPRA values (245,3363360,196);</v>
      </c>
    </row>
    <row r="249" spans="1:11" x14ac:dyDescent="0.25">
      <c r="A249" s="8">
        <v>46680484</v>
      </c>
      <c r="B249" s="8" t="s">
        <v>18320</v>
      </c>
      <c r="C249" s="8">
        <v>5205</v>
      </c>
      <c r="D249" s="8">
        <v>327</v>
      </c>
      <c r="E249" s="9">
        <v>1</v>
      </c>
      <c r="F249" s="8">
        <f>VLOOKUP(C249,Inventario!A246:$C$5531,3,0)</f>
        <v>31512</v>
      </c>
      <c r="H249" s="8">
        <f t="shared" si="15"/>
        <v>246</v>
      </c>
      <c r="I249" s="8">
        <f t="shared" si="12"/>
        <v>10304424</v>
      </c>
      <c r="J249" s="8">
        <f t="shared" si="13"/>
        <v>327</v>
      </c>
      <c r="K249" s="8" t="str">
        <f t="shared" si="14"/>
        <v>insert into ORDENCOMPRA values (246,10304424,327);</v>
      </c>
    </row>
    <row r="250" spans="1:11" x14ac:dyDescent="0.25">
      <c r="A250" s="8">
        <v>46680484</v>
      </c>
      <c r="B250" s="8" t="s">
        <v>18315</v>
      </c>
      <c r="C250" s="8">
        <v>4884</v>
      </c>
      <c r="D250" s="8">
        <v>648</v>
      </c>
      <c r="E250" s="9">
        <v>1</v>
      </c>
      <c r="F250" s="8">
        <f>VLOOKUP(C250,Inventario!A247:$C$5531,3,0)</f>
        <v>9204</v>
      </c>
      <c r="H250" s="8">
        <f t="shared" si="15"/>
        <v>247</v>
      </c>
      <c r="I250" s="8">
        <f t="shared" si="12"/>
        <v>5964192</v>
      </c>
      <c r="J250" s="8">
        <f t="shared" si="13"/>
        <v>648</v>
      </c>
      <c r="K250" s="8" t="str">
        <f t="shared" si="14"/>
        <v>insert into ORDENCOMPRA values (247,5964192,648);</v>
      </c>
    </row>
    <row r="251" spans="1:11" x14ac:dyDescent="0.25">
      <c r="A251" s="8">
        <v>46680484</v>
      </c>
      <c r="B251" s="8" t="s">
        <v>18316</v>
      </c>
      <c r="C251" s="8">
        <v>4753</v>
      </c>
      <c r="D251" s="8">
        <v>779</v>
      </c>
      <c r="E251" s="9">
        <v>1</v>
      </c>
      <c r="F251" s="8">
        <f>VLOOKUP(C251,Inventario!A248:$C$5531,3,0)</f>
        <v>22776</v>
      </c>
      <c r="H251" s="8">
        <f t="shared" si="15"/>
        <v>248</v>
      </c>
      <c r="I251" s="8">
        <f t="shared" si="12"/>
        <v>17742504</v>
      </c>
      <c r="J251" s="8">
        <f t="shared" si="13"/>
        <v>779</v>
      </c>
      <c r="K251" s="8" t="str">
        <f t="shared" si="14"/>
        <v>insert into ORDENCOMPRA values (248,17742504,779);</v>
      </c>
    </row>
    <row r="252" spans="1:11" x14ac:dyDescent="0.25">
      <c r="A252" s="8">
        <v>51865322</v>
      </c>
      <c r="B252" s="8" t="s">
        <v>18319</v>
      </c>
      <c r="C252" s="8">
        <v>5262</v>
      </c>
      <c r="D252" s="8">
        <v>270</v>
      </c>
      <c r="E252" s="9">
        <v>1</v>
      </c>
      <c r="F252" s="8">
        <f>VLOOKUP(C252,Inventario!A249:$C$5531,3,0)</f>
        <v>1170</v>
      </c>
      <c r="H252" s="8">
        <f t="shared" si="15"/>
        <v>249</v>
      </c>
      <c r="I252" s="8">
        <f t="shared" si="12"/>
        <v>315900</v>
      </c>
      <c r="J252" s="8">
        <f t="shared" si="13"/>
        <v>270</v>
      </c>
      <c r="K252" s="8" t="str">
        <f t="shared" si="14"/>
        <v>insert into ORDENCOMPRA values (249,315900,270);</v>
      </c>
    </row>
    <row r="253" spans="1:11" x14ac:dyDescent="0.25">
      <c r="A253" s="8">
        <v>51865322</v>
      </c>
      <c r="B253" s="8" t="s">
        <v>18320</v>
      </c>
      <c r="C253" s="8">
        <v>5131</v>
      </c>
      <c r="D253" s="8">
        <v>401</v>
      </c>
      <c r="E253" s="9">
        <v>1</v>
      </c>
      <c r="F253" s="8">
        <f>VLOOKUP(C253,Inventario!A250:$C$5531,3,0)</f>
        <v>2028</v>
      </c>
      <c r="H253" s="8">
        <f t="shared" si="15"/>
        <v>250</v>
      </c>
      <c r="I253" s="8">
        <f t="shared" si="12"/>
        <v>813228</v>
      </c>
      <c r="J253" s="8">
        <f t="shared" si="13"/>
        <v>401</v>
      </c>
      <c r="K253" s="8" t="str">
        <f t="shared" si="14"/>
        <v>insert into ORDENCOMPRA values (250,813228,401);</v>
      </c>
    </row>
    <row r="254" spans="1:11" x14ac:dyDescent="0.25">
      <c r="A254" s="8">
        <v>51865322</v>
      </c>
      <c r="B254" s="8" t="s">
        <v>18315</v>
      </c>
      <c r="C254" s="8">
        <v>4810</v>
      </c>
      <c r="D254" s="8">
        <v>722</v>
      </c>
      <c r="E254" s="9">
        <v>1</v>
      </c>
      <c r="F254" s="8">
        <f>VLOOKUP(C254,Inventario!A251:$C$5531,3,0)</f>
        <v>4056</v>
      </c>
      <c r="H254" s="8">
        <f t="shared" si="15"/>
        <v>251</v>
      </c>
      <c r="I254" s="8">
        <f t="shared" si="12"/>
        <v>2928432</v>
      </c>
      <c r="J254" s="8">
        <f t="shared" si="13"/>
        <v>722</v>
      </c>
      <c r="K254" s="8" t="str">
        <f t="shared" si="14"/>
        <v>insert into ORDENCOMPRA values (251,2928432,722);</v>
      </c>
    </row>
    <row r="255" spans="1:11" x14ac:dyDescent="0.25">
      <c r="A255" s="8">
        <v>51865322</v>
      </c>
      <c r="B255" s="8" t="s">
        <v>18316</v>
      </c>
      <c r="C255" s="8">
        <v>4679</v>
      </c>
      <c r="D255" s="8">
        <v>853</v>
      </c>
      <c r="E255" s="9">
        <v>1</v>
      </c>
      <c r="F255" s="8">
        <f>VLOOKUP(C255,Inventario!A252:$C$5531,3,0)</f>
        <v>702</v>
      </c>
      <c r="H255" s="8">
        <f t="shared" si="15"/>
        <v>252</v>
      </c>
      <c r="I255" s="8">
        <f t="shared" si="12"/>
        <v>598806</v>
      </c>
      <c r="J255" s="8">
        <f t="shared" si="13"/>
        <v>853</v>
      </c>
      <c r="K255" s="8" t="str">
        <f t="shared" si="14"/>
        <v>insert into ORDENCOMPRA values (252,598806,853);</v>
      </c>
    </row>
    <row r="256" spans="1:11" x14ac:dyDescent="0.25">
      <c r="A256" s="8">
        <v>52068479</v>
      </c>
      <c r="B256" s="8" t="s">
        <v>18319</v>
      </c>
      <c r="C256" s="8">
        <v>5304</v>
      </c>
      <c r="D256" s="8">
        <v>228</v>
      </c>
      <c r="E256" s="9">
        <v>1</v>
      </c>
      <c r="F256" s="8">
        <f>VLOOKUP(C256,Inventario!A253:$C$5531,3,0)</f>
        <v>1092</v>
      </c>
      <c r="H256" s="8">
        <f t="shared" si="15"/>
        <v>253</v>
      </c>
      <c r="I256" s="8">
        <f t="shared" si="12"/>
        <v>248976</v>
      </c>
      <c r="J256" s="8">
        <f t="shared" si="13"/>
        <v>228</v>
      </c>
      <c r="K256" s="8" t="str">
        <f t="shared" si="14"/>
        <v>insert into ORDENCOMPRA values (253,248976,228);</v>
      </c>
    </row>
    <row r="257" spans="1:11" x14ac:dyDescent="0.25">
      <c r="A257" s="8">
        <v>52068479</v>
      </c>
      <c r="B257" s="8" t="s">
        <v>18320</v>
      </c>
      <c r="C257" s="8">
        <v>5173</v>
      </c>
      <c r="D257" s="8">
        <v>359</v>
      </c>
      <c r="E257" s="9">
        <v>1</v>
      </c>
      <c r="F257" s="8">
        <f>VLOOKUP(C257,Inventario!A254:$C$5531,3,0)</f>
        <v>7722</v>
      </c>
      <c r="H257" s="8">
        <f t="shared" si="15"/>
        <v>254</v>
      </c>
      <c r="I257" s="8">
        <f t="shared" si="12"/>
        <v>2772198</v>
      </c>
      <c r="J257" s="8">
        <f t="shared" si="13"/>
        <v>359</v>
      </c>
      <c r="K257" s="8" t="str">
        <f t="shared" si="14"/>
        <v>insert into ORDENCOMPRA values (254,2772198,359);</v>
      </c>
    </row>
    <row r="258" spans="1:11" x14ac:dyDescent="0.25">
      <c r="A258" s="8">
        <v>52068479</v>
      </c>
      <c r="B258" s="8" t="s">
        <v>18315</v>
      </c>
      <c r="C258" s="8">
        <v>4852</v>
      </c>
      <c r="D258" s="8">
        <v>680</v>
      </c>
      <c r="E258" s="9">
        <v>1</v>
      </c>
      <c r="F258" s="8">
        <f>VLOOKUP(C258,Inventario!A255:$C$5531,3,0)</f>
        <v>242580</v>
      </c>
      <c r="H258" s="8">
        <f t="shared" si="15"/>
        <v>255</v>
      </c>
      <c r="I258" s="8">
        <f t="shared" si="12"/>
        <v>164954400</v>
      </c>
      <c r="J258" s="8">
        <f t="shared" si="13"/>
        <v>680</v>
      </c>
      <c r="K258" s="8" t="str">
        <f t="shared" si="14"/>
        <v>insert into ORDENCOMPRA values (255,164954400,680);</v>
      </c>
    </row>
    <row r="259" spans="1:11" x14ac:dyDescent="0.25">
      <c r="A259" s="8">
        <v>52068479</v>
      </c>
      <c r="B259" s="8" t="s">
        <v>18316</v>
      </c>
      <c r="C259" s="8">
        <v>4721</v>
      </c>
      <c r="D259" s="8">
        <v>811</v>
      </c>
      <c r="E259" s="9">
        <v>1</v>
      </c>
      <c r="F259" s="8">
        <f>VLOOKUP(C259,Inventario!A256:$C$5531,3,0)</f>
        <v>23478</v>
      </c>
      <c r="H259" s="8">
        <f t="shared" si="15"/>
        <v>256</v>
      </c>
      <c r="I259" s="8">
        <f t="shared" si="12"/>
        <v>19040658</v>
      </c>
      <c r="J259" s="8">
        <f t="shared" si="13"/>
        <v>811</v>
      </c>
      <c r="K259" s="8" t="str">
        <f t="shared" si="14"/>
        <v>insert into ORDENCOMPRA values (256,19040658,811);</v>
      </c>
    </row>
    <row r="260" spans="1:11" x14ac:dyDescent="0.25">
      <c r="A260" s="8">
        <v>52338717</v>
      </c>
      <c r="B260" s="8" t="s">
        <v>18319</v>
      </c>
      <c r="C260" s="8">
        <v>5261</v>
      </c>
      <c r="D260" s="8">
        <v>271</v>
      </c>
      <c r="E260" s="9">
        <v>1</v>
      </c>
      <c r="F260" s="8">
        <f>VLOOKUP(C260,Inventario!A257:$C$5531,3,0)</f>
        <v>780</v>
      </c>
      <c r="H260" s="8">
        <f t="shared" si="15"/>
        <v>257</v>
      </c>
      <c r="I260" s="8">
        <f t="shared" si="12"/>
        <v>211380</v>
      </c>
      <c r="J260" s="8">
        <f t="shared" si="13"/>
        <v>271</v>
      </c>
      <c r="K260" s="8" t="str">
        <f t="shared" si="14"/>
        <v>insert into ORDENCOMPRA values (257,211380,271);</v>
      </c>
    </row>
    <row r="261" spans="1:11" x14ac:dyDescent="0.25">
      <c r="A261" s="8">
        <v>52338717</v>
      </c>
      <c r="B261" s="8" t="s">
        <v>18320</v>
      </c>
      <c r="C261" s="8">
        <v>5130</v>
      </c>
      <c r="D261" s="8">
        <v>402</v>
      </c>
      <c r="E261" s="9">
        <v>1</v>
      </c>
      <c r="F261" s="8">
        <f>VLOOKUP(C261,Inventario!A258:$C$5531,3,0)</f>
        <v>1716</v>
      </c>
      <c r="H261" s="8">
        <f t="shared" si="15"/>
        <v>258</v>
      </c>
      <c r="I261" s="8">
        <f t="shared" ref="I261:I324" si="16">+F261*D261</f>
        <v>689832</v>
      </c>
      <c r="J261" s="8">
        <f t="shared" ref="J261:J324" si="17">D261</f>
        <v>402</v>
      </c>
      <c r="K261" s="8" t="str">
        <f t="shared" ref="K261:K324" si="18">"insert into ORDENCOMPRA values ("&amp;H261&amp;","&amp;I261&amp;","&amp;J261&amp;");"</f>
        <v>insert into ORDENCOMPRA values (258,689832,402);</v>
      </c>
    </row>
    <row r="262" spans="1:11" x14ac:dyDescent="0.25">
      <c r="A262" s="8">
        <v>52338717</v>
      </c>
      <c r="B262" s="8" t="s">
        <v>18315</v>
      </c>
      <c r="C262" s="8">
        <v>4809</v>
      </c>
      <c r="D262" s="8">
        <v>723</v>
      </c>
      <c r="E262" s="9">
        <v>1</v>
      </c>
      <c r="F262" s="8">
        <f>VLOOKUP(C262,Inventario!A259:$C$5531,3,0)</f>
        <v>3978</v>
      </c>
      <c r="H262" s="8">
        <f t="shared" ref="H262:H325" si="19">+H261+1</f>
        <v>259</v>
      </c>
      <c r="I262" s="8">
        <f t="shared" si="16"/>
        <v>2876094</v>
      </c>
      <c r="J262" s="8">
        <f t="shared" si="17"/>
        <v>723</v>
      </c>
      <c r="K262" s="8" t="str">
        <f t="shared" si="18"/>
        <v>insert into ORDENCOMPRA values (259,2876094,723);</v>
      </c>
    </row>
    <row r="263" spans="1:11" x14ac:dyDescent="0.25">
      <c r="A263" s="8">
        <v>52338717</v>
      </c>
      <c r="B263" s="8" t="s">
        <v>18316</v>
      </c>
      <c r="C263" s="8">
        <v>4678</v>
      </c>
      <c r="D263" s="8">
        <v>854</v>
      </c>
      <c r="E263" s="9">
        <v>1</v>
      </c>
      <c r="F263" s="8">
        <f>VLOOKUP(C263,Inventario!A260:$C$5531,3,0)</f>
        <v>858</v>
      </c>
      <c r="H263" s="8">
        <f t="shared" si="19"/>
        <v>260</v>
      </c>
      <c r="I263" s="8">
        <f t="shared" si="16"/>
        <v>732732</v>
      </c>
      <c r="J263" s="8">
        <f t="shared" si="17"/>
        <v>854</v>
      </c>
      <c r="K263" s="8" t="str">
        <f t="shared" si="18"/>
        <v>insert into ORDENCOMPRA values (260,732732,854);</v>
      </c>
    </row>
    <row r="264" spans="1:11" x14ac:dyDescent="0.25">
      <c r="A264" s="8">
        <v>52445927</v>
      </c>
      <c r="B264" s="8" t="s">
        <v>18319</v>
      </c>
      <c r="C264" s="8">
        <v>5260</v>
      </c>
      <c r="D264" s="8">
        <v>272</v>
      </c>
      <c r="E264" s="9">
        <v>1</v>
      </c>
      <c r="F264" s="8">
        <f>VLOOKUP(C264,Inventario!A261:$C$5531,3,0)</f>
        <v>1170</v>
      </c>
      <c r="H264" s="8">
        <f t="shared" si="19"/>
        <v>261</v>
      </c>
      <c r="I264" s="8">
        <f t="shared" si="16"/>
        <v>318240</v>
      </c>
      <c r="J264" s="8">
        <f t="shared" si="17"/>
        <v>272</v>
      </c>
      <c r="K264" s="8" t="str">
        <f t="shared" si="18"/>
        <v>insert into ORDENCOMPRA values (261,318240,272);</v>
      </c>
    </row>
    <row r="265" spans="1:11" x14ac:dyDescent="0.25">
      <c r="A265" s="8">
        <v>52445927</v>
      </c>
      <c r="B265" s="8" t="s">
        <v>18320</v>
      </c>
      <c r="C265" s="8">
        <v>5129</v>
      </c>
      <c r="D265" s="8">
        <v>403</v>
      </c>
      <c r="E265" s="9">
        <v>1</v>
      </c>
      <c r="F265" s="8">
        <f>VLOOKUP(C265,Inventario!A262:$C$5531,3,0)</f>
        <v>28470</v>
      </c>
      <c r="H265" s="8">
        <f t="shared" si="19"/>
        <v>262</v>
      </c>
      <c r="I265" s="8">
        <f t="shared" si="16"/>
        <v>11473410</v>
      </c>
      <c r="J265" s="8">
        <f t="shared" si="17"/>
        <v>403</v>
      </c>
      <c r="K265" s="8" t="str">
        <f t="shared" si="18"/>
        <v>insert into ORDENCOMPRA values (262,11473410,403);</v>
      </c>
    </row>
    <row r="266" spans="1:11" x14ac:dyDescent="0.25">
      <c r="A266" s="8">
        <v>52445927</v>
      </c>
      <c r="B266" s="8" t="s">
        <v>18315</v>
      </c>
      <c r="C266" s="8">
        <v>4808</v>
      </c>
      <c r="D266" s="8">
        <v>724</v>
      </c>
      <c r="E266" s="9">
        <v>1</v>
      </c>
      <c r="F266" s="8">
        <f>VLOOKUP(C266,Inventario!A263:$C$5531,3,0)</f>
        <v>3978</v>
      </c>
      <c r="H266" s="8">
        <f t="shared" si="19"/>
        <v>263</v>
      </c>
      <c r="I266" s="8">
        <f t="shared" si="16"/>
        <v>2880072</v>
      </c>
      <c r="J266" s="8">
        <f t="shared" si="17"/>
        <v>724</v>
      </c>
      <c r="K266" s="8" t="str">
        <f t="shared" si="18"/>
        <v>insert into ORDENCOMPRA values (263,2880072,724);</v>
      </c>
    </row>
    <row r="267" spans="1:11" x14ac:dyDescent="0.25">
      <c r="A267" s="8">
        <v>52445927</v>
      </c>
      <c r="B267" s="8" t="s">
        <v>18316</v>
      </c>
      <c r="C267" s="8">
        <v>4677</v>
      </c>
      <c r="D267" s="8">
        <v>855</v>
      </c>
      <c r="E267" s="9">
        <v>1</v>
      </c>
      <c r="F267" s="8">
        <f>VLOOKUP(C267,Inventario!A264:$C$5531,3,0)</f>
        <v>858</v>
      </c>
      <c r="H267" s="8">
        <f t="shared" si="19"/>
        <v>264</v>
      </c>
      <c r="I267" s="8">
        <f t="shared" si="16"/>
        <v>733590</v>
      </c>
      <c r="J267" s="8">
        <f t="shared" si="17"/>
        <v>855</v>
      </c>
      <c r="K267" s="8" t="str">
        <f t="shared" si="18"/>
        <v>insert into ORDENCOMPRA values (264,733590,855);</v>
      </c>
    </row>
    <row r="268" spans="1:11" x14ac:dyDescent="0.25">
      <c r="A268" s="8">
        <v>52507395</v>
      </c>
      <c r="B268" s="8" t="s">
        <v>18317</v>
      </c>
      <c r="C268" s="8">
        <v>5481</v>
      </c>
      <c r="D268" s="8">
        <v>51</v>
      </c>
      <c r="E268" s="9">
        <v>1</v>
      </c>
      <c r="F268" s="8">
        <f>VLOOKUP(C268,Inventario!A265:$C$5531,3,0)</f>
        <v>26364</v>
      </c>
      <c r="H268" s="8">
        <f t="shared" si="19"/>
        <v>265</v>
      </c>
      <c r="I268" s="8">
        <f t="shared" si="16"/>
        <v>1344564</v>
      </c>
      <c r="J268" s="8">
        <f t="shared" si="17"/>
        <v>51</v>
      </c>
      <c r="K268" s="8" t="str">
        <f t="shared" si="18"/>
        <v>insert into ORDENCOMPRA values (265,1344564,51);</v>
      </c>
    </row>
    <row r="269" spans="1:11" x14ac:dyDescent="0.25">
      <c r="A269" s="8">
        <v>52507395</v>
      </c>
      <c r="B269" s="8" t="s">
        <v>18317</v>
      </c>
      <c r="C269" s="8">
        <v>5507</v>
      </c>
      <c r="D269" s="8">
        <v>25</v>
      </c>
      <c r="E269" s="9">
        <v>1</v>
      </c>
      <c r="F269" s="8">
        <f>VLOOKUP(C269,Inventario!A266:$C$5531,3,0)</f>
        <v>1404</v>
      </c>
      <c r="H269" s="8">
        <f t="shared" si="19"/>
        <v>266</v>
      </c>
      <c r="I269" s="8">
        <f t="shared" si="16"/>
        <v>35100</v>
      </c>
      <c r="J269" s="8">
        <f t="shared" si="17"/>
        <v>25</v>
      </c>
      <c r="K269" s="8" t="str">
        <f t="shared" si="18"/>
        <v>insert into ORDENCOMPRA values (266,35100,25);</v>
      </c>
    </row>
    <row r="270" spans="1:11" x14ac:dyDescent="0.25">
      <c r="A270" s="8">
        <v>52507395</v>
      </c>
      <c r="B270" s="8" t="s">
        <v>18318</v>
      </c>
      <c r="C270" s="8">
        <v>5386</v>
      </c>
      <c r="D270" s="8">
        <v>146</v>
      </c>
      <c r="E270" s="9">
        <v>1</v>
      </c>
      <c r="F270" s="8">
        <f>VLOOKUP(C270,Inventario!A267:$C$5531,3,0)</f>
        <v>21060</v>
      </c>
      <c r="H270" s="8">
        <f t="shared" si="19"/>
        <v>267</v>
      </c>
      <c r="I270" s="8">
        <f t="shared" si="16"/>
        <v>3074760</v>
      </c>
      <c r="J270" s="8">
        <f t="shared" si="17"/>
        <v>146</v>
      </c>
      <c r="K270" s="8" t="str">
        <f t="shared" si="18"/>
        <v>insert into ORDENCOMPRA values (267,3074760,146);</v>
      </c>
    </row>
    <row r="271" spans="1:11" x14ac:dyDescent="0.25">
      <c r="A271" s="8">
        <v>52507395</v>
      </c>
      <c r="B271" s="8" t="s">
        <v>18318</v>
      </c>
      <c r="C271" s="8">
        <v>5412</v>
      </c>
      <c r="D271" s="8">
        <v>120</v>
      </c>
      <c r="E271" s="9">
        <v>1</v>
      </c>
      <c r="F271" s="8">
        <f>VLOOKUP(C271,Inventario!A268:$C$5531,3,0)</f>
        <v>134940</v>
      </c>
      <c r="H271" s="8">
        <f t="shared" si="19"/>
        <v>268</v>
      </c>
      <c r="I271" s="8">
        <f t="shared" si="16"/>
        <v>16192800</v>
      </c>
      <c r="J271" s="8">
        <f t="shared" si="17"/>
        <v>120</v>
      </c>
      <c r="K271" s="8" t="str">
        <f t="shared" si="18"/>
        <v>insert into ORDENCOMPRA values (268,16192800,120);</v>
      </c>
    </row>
    <row r="272" spans="1:11" x14ac:dyDescent="0.25">
      <c r="A272" s="8">
        <v>52507395</v>
      </c>
      <c r="B272" s="8" t="s">
        <v>18319</v>
      </c>
      <c r="C272" s="8">
        <v>5212</v>
      </c>
      <c r="D272" s="8">
        <v>320</v>
      </c>
      <c r="E272" s="9">
        <v>1</v>
      </c>
      <c r="F272" s="8">
        <f>VLOOKUP(C272,Inventario!A269:$C$5531,3,0)</f>
        <v>8268</v>
      </c>
      <c r="H272" s="8">
        <f t="shared" si="19"/>
        <v>269</v>
      </c>
      <c r="I272" s="8">
        <f t="shared" si="16"/>
        <v>2645760</v>
      </c>
      <c r="J272" s="8">
        <f t="shared" si="17"/>
        <v>320</v>
      </c>
      <c r="K272" s="8" t="str">
        <f t="shared" si="18"/>
        <v>insert into ORDENCOMPRA values (269,2645760,320);</v>
      </c>
    </row>
    <row r="273" spans="1:11" x14ac:dyDescent="0.25">
      <c r="A273" s="8">
        <v>52507395</v>
      </c>
      <c r="B273" s="8" t="s">
        <v>18320</v>
      </c>
      <c r="C273" s="8">
        <v>5081</v>
      </c>
      <c r="D273" s="8">
        <v>451</v>
      </c>
      <c r="E273" s="9">
        <v>1</v>
      </c>
      <c r="F273" s="8">
        <f>VLOOKUP(C273,Inventario!A270:$C$5531,3,0)</f>
        <v>12168</v>
      </c>
      <c r="H273" s="8">
        <f t="shared" si="19"/>
        <v>270</v>
      </c>
      <c r="I273" s="8">
        <f t="shared" si="16"/>
        <v>5487768</v>
      </c>
      <c r="J273" s="8">
        <f t="shared" si="17"/>
        <v>451</v>
      </c>
      <c r="K273" s="8" t="str">
        <f t="shared" si="18"/>
        <v>insert into ORDENCOMPRA values (270,5487768,451);</v>
      </c>
    </row>
    <row r="274" spans="1:11" x14ac:dyDescent="0.25">
      <c r="A274" s="8">
        <v>52507395</v>
      </c>
      <c r="B274" s="8" t="s">
        <v>18312</v>
      </c>
      <c r="C274" s="8">
        <v>5029</v>
      </c>
      <c r="D274" s="8">
        <v>503</v>
      </c>
      <c r="E274" s="9">
        <v>1</v>
      </c>
      <c r="F274" s="8">
        <f>VLOOKUP(C274,Inventario!A271:$C$5531,3,0)</f>
        <v>273000</v>
      </c>
      <c r="H274" s="8">
        <f t="shared" si="19"/>
        <v>271</v>
      </c>
      <c r="I274" s="8">
        <f t="shared" si="16"/>
        <v>137319000</v>
      </c>
      <c r="J274" s="8">
        <f t="shared" si="17"/>
        <v>503</v>
      </c>
      <c r="K274" s="8" t="str">
        <f t="shared" si="18"/>
        <v>insert into ORDENCOMPRA values (271,137319000,503);</v>
      </c>
    </row>
    <row r="275" spans="1:11" x14ac:dyDescent="0.25">
      <c r="A275" s="8">
        <v>52507395</v>
      </c>
      <c r="B275" s="8" t="s">
        <v>18312</v>
      </c>
      <c r="C275" s="8">
        <v>5055</v>
      </c>
      <c r="D275" s="8">
        <v>477</v>
      </c>
      <c r="E275" s="9">
        <v>1</v>
      </c>
      <c r="F275" s="8">
        <f>VLOOKUP(C275,Inventario!A272:$C$5531,3,0)</f>
        <v>3042</v>
      </c>
      <c r="H275" s="8">
        <f t="shared" si="19"/>
        <v>272</v>
      </c>
      <c r="I275" s="8">
        <f t="shared" si="16"/>
        <v>1451034</v>
      </c>
      <c r="J275" s="8">
        <f t="shared" si="17"/>
        <v>477</v>
      </c>
      <c r="K275" s="8" t="str">
        <f t="shared" si="18"/>
        <v>insert into ORDENCOMPRA values (272,1451034,477);</v>
      </c>
    </row>
    <row r="276" spans="1:11" x14ac:dyDescent="0.25">
      <c r="A276" s="8">
        <v>52507395</v>
      </c>
      <c r="B276" s="8" t="s">
        <v>18314</v>
      </c>
      <c r="C276" s="8">
        <v>4934</v>
      </c>
      <c r="D276" s="8">
        <v>598</v>
      </c>
      <c r="E276" s="9">
        <v>1</v>
      </c>
      <c r="F276" s="8">
        <f>VLOOKUP(C276,Inventario!A273:$C$5531,3,0)</f>
        <v>858</v>
      </c>
      <c r="H276" s="8">
        <f t="shared" si="19"/>
        <v>273</v>
      </c>
      <c r="I276" s="8">
        <f t="shared" si="16"/>
        <v>513084</v>
      </c>
      <c r="J276" s="8">
        <f t="shared" si="17"/>
        <v>598</v>
      </c>
      <c r="K276" s="8" t="str">
        <f t="shared" si="18"/>
        <v>insert into ORDENCOMPRA values (273,513084,598);</v>
      </c>
    </row>
    <row r="277" spans="1:11" x14ac:dyDescent="0.25">
      <c r="A277" s="8">
        <v>52507395</v>
      </c>
      <c r="B277" s="8" t="s">
        <v>18314</v>
      </c>
      <c r="C277" s="8">
        <v>4960</v>
      </c>
      <c r="D277" s="8">
        <v>572</v>
      </c>
      <c r="E277" s="9">
        <v>1</v>
      </c>
      <c r="F277" s="8">
        <f>VLOOKUP(C277,Inventario!A274:$C$5531,3,0)</f>
        <v>4914</v>
      </c>
      <c r="H277" s="8">
        <f t="shared" si="19"/>
        <v>274</v>
      </c>
      <c r="I277" s="8">
        <f t="shared" si="16"/>
        <v>2810808</v>
      </c>
      <c r="J277" s="8">
        <f t="shared" si="17"/>
        <v>572</v>
      </c>
      <c r="K277" s="8" t="str">
        <f t="shared" si="18"/>
        <v>insert into ORDENCOMPRA values (274,2810808,572);</v>
      </c>
    </row>
    <row r="278" spans="1:11" x14ac:dyDescent="0.25">
      <c r="A278" s="8">
        <v>52507395</v>
      </c>
      <c r="B278" s="8" t="s">
        <v>18315</v>
      </c>
      <c r="C278" s="8">
        <v>4760</v>
      </c>
      <c r="D278" s="8">
        <v>772</v>
      </c>
      <c r="E278" s="9">
        <v>1</v>
      </c>
      <c r="F278" s="8">
        <f>VLOOKUP(C278,Inventario!A275:$C$5531,3,0)</f>
        <v>6084</v>
      </c>
      <c r="H278" s="8">
        <f t="shared" si="19"/>
        <v>275</v>
      </c>
      <c r="I278" s="8">
        <f t="shared" si="16"/>
        <v>4696848</v>
      </c>
      <c r="J278" s="8">
        <f t="shared" si="17"/>
        <v>772</v>
      </c>
      <c r="K278" s="8" t="str">
        <f t="shared" si="18"/>
        <v>insert into ORDENCOMPRA values (275,4696848,772);</v>
      </c>
    </row>
    <row r="279" spans="1:11" x14ac:dyDescent="0.25">
      <c r="A279" s="8">
        <v>52507395</v>
      </c>
      <c r="B279" s="8" t="s">
        <v>18316</v>
      </c>
      <c r="C279" s="8">
        <v>4629</v>
      </c>
      <c r="D279" s="8">
        <v>903</v>
      </c>
      <c r="E279" s="9">
        <v>1</v>
      </c>
      <c r="F279" s="8">
        <f>VLOOKUP(C279,Inventario!A276:$C$5531,3,0)</f>
        <v>13104</v>
      </c>
      <c r="H279" s="8">
        <f t="shared" si="19"/>
        <v>276</v>
      </c>
      <c r="I279" s="8">
        <f t="shared" si="16"/>
        <v>11832912</v>
      </c>
      <c r="J279" s="8">
        <f t="shared" si="17"/>
        <v>903</v>
      </c>
      <c r="K279" s="8" t="str">
        <f t="shared" si="18"/>
        <v>insert into ORDENCOMPRA values (276,11832912,903);</v>
      </c>
    </row>
    <row r="280" spans="1:11" x14ac:dyDescent="0.25">
      <c r="A280" s="8">
        <v>52757433</v>
      </c>
      <c r="B280" s="8" t="s">
        <v>18319</v>
      </c>
      <c r="C280" s="8">
        <v>5259</v>
      </c>
      <c r="D280" s="8">
        <v>273</v>
      </c>
      <c r="E280" s="9">
        <v>1</v>
      </c>
      <c r="F280" s="8">
        <f>VLOOKUP(C280,Inventario!A277:$C$5531,3,0)</f>
        <v>546</v>
      </c>
      <c r="H280" s="8">
        <f t="shared" si="19"/>
        <v>277</v>
      </c>
      <c r="I280" s="8">
        <f t="shared" si="16"/>
        <v>149058</v>
      </c>
      <c r="J280" s="8">
        <f t="shared" si="17"/>
        <v>273</v>
      </c>
      <c r="K280" s="8" t="str">
        <f t="shared" si="18"/>
        <v>insert into ORDENCOMPRA values (277,149058,273);</v>
      </c>
    </row>
    <row r="281" spans="1:11" x14ac:dyDescent="0.25">
      <c r="A281" s="8">
        <v>52757433</v>
      </c>
      <c r="B281" s="8" t="s">
        <v>18320</v>
      </c>
      <c r="C281" s="8">
        <v>5128</v>
      </c>
      <c r="D281" s="8">
        <v>404</v>
      </c>
      <c r="E281" s="9">
        <v>1</v>
      </c>
      <c r="F281" s="8">
        <f>VLOOKUP(C281,Inventario!A278:$C$5531,3,0)</f>
        <v>21060</v>
      </c>
      <c r="H281" s="8">
        <f t="shared" si="19"/>
        <v>278</v>
      </c>
      <c r="I281" s="8">
        <f t="shared" si="16"/>
        <v>8508240</v>
      </c>
      <c r="J281" s="8">
        <f t="shared" si="17"/>
        <v>404</v>
      </c>
      <c r="K281" s="8" t="str">
        <f t="shared" si="18"/>
        <v>insert into ORDENCOMPRA values (278,8508240,404);</v>
      </c>
    </row>
    <row r="282" spans="1:11" x14ac:dyDescent="0.25">
      <c r="A282" s="8">
        <v>52757433</v>
      </c>
      <c r="B282" s="8" t="s">
        <v>18315</v>
      </c>
      <c r="C282" s="8">
        <v>4807</v>
      </c>
      <c r="D282" s="8">
        <v>725</v>
      </c>
      <c r="E282" s="9">
        <v>1</v>
      </c>
      <c r="F282" s="8">
        <f>VLOOKUP(C282,Inventario!A279:$C$5531,3,0)</f>
        <v>3198</v>
      </c>
      <c r="H282" s="8">
        <f t="shared" si="19"/>
        <v>279</v>
      </c>
      <c r="I282" s="8">
        <f t="shared" si="16"/>
        <v>2318550</v>
      </c>
      <c r="J282" s="8">
        <f t="shared" si="17"/>
        <v>725</v>
      </c>
      <c r="K282" s="8" t="str">
        <f t="shared" si="18"/>
        <v>insert into ORDENCOMPRA values (279,2318550,725);</v>
      </c>
    </row>
    <row r="283" spans="1:11" x14ac:dyDescent="0.25">
      <c r="A283" s="8">
        <v>52757433</v>
      </c>
      <c r="B283" s="8" t="s">
        <v>18316</v>
      </c>
      <c r="C283" s="8">
        <v>4676</v>
      </c>
      <c r="D283" s="8">
        <v>856</v>
      </c>
      <c r="E283" s="9">
        <v>1</v>
      </c>
      <c r="F283" s="8">
        <f>VLOOKUP(C283,Inventario!A280:$C$5531,3,0)</f>
        <v>858</v>
      </c>
      <c r="H283" s="8">
        <f t="shared" si="19"/>
        <v>280</v>
      </c>
      <c r="I283" s="8">
        <f t="shared" si="16"/>
        <v>734448</v>
      </c>
      <c r="J283" s="8">
        <f t="shared" si="17"/>
        <v>856</v>
      </c>
      <c r="K283" s="8" t="str">
        <f t="shared" si="18"/>
        <v>insert into ORDENCOMPRA values (280,734448,856);</v>
      </c>
    </row>
    <row r="284" spans="1:11" x14ac:dyDescent="0.25">
      <c r="A284" s="8">
        <v>52950584</v>
      </c>
      <c r="B284" s="8" t="s">
        <v>18317</v>
      </c>
      <c r="C284" s="8">
        <v>5490</v>
      </c>
      <c r="D284" s="8">
        <v>42</v>
      </c>
      <c r="E284" s="9">
        <v>1</v>
      </c>
      <c r="F284" s="8">
        <f>VLOOKUP(C284,Inventario!A281:$C$5531,3,0)</f>
        <v>5070</v>
      </c>
      <c r="H284" s="8">
        <f t="shared" si="19"/>
        <v>281</v>
      </c>
      <c r="I284" s="8">
        <f t="shared" si="16"/>
        <v>212940</v>
      </c>
      <c r="J284" s="8">
        <f t="shared" si="17"/>
        <v>42</v>
      </c>
      <c r="K284" s="8" t="str">
        <f t="shared" si="18"/>
        <v>insert into ORDENCOMPRA values (281,212940,42);</v>
      </c>
    </row>
    <row r="285" spans="1:11" x14ac:dyDescent="0.25">
      <c r="A285" s="8">
        <v>52950584</v>
      </c>
      <c r="B285" s="8" t="s">
        <v>18317</v>
      </c>
      <c r="C285" s="8">
        <v>5516</v>
      </c>
      <c r="D285" s="8">
        <v>16</v>
      </c>
      <c r="E285" s="9">
        <v>1</v>
      </c>
      <c r="F285" s="8">
        <f>VLOOKUP(C285,Inventario!A282:$C$5531,3,0)</f>
        <v>22620</v>
      </c>
      <c r="H285" s="8">
        <f t="shared" si="19"/>
        <v>282</v>
      </c>
      <c r="I285" s="8">
        <f t="shared" si="16"/>
        <v>361920</v>
      </c>
      <c r="J285" s="8">
        <f t="shared" si="17"/>
        <v>16</v>
      </c>
      <c r="K285" s="8" t="str">
        <f t="shared" si="18"/>
        <v>insert into ORDENCOMPRA values (282,361920,16);</v>
      </c>
    </row>
    <row r="286" spans="1:11" x14ac:dyDescent="0.25">
      <c r="A286" s="8">
        <v>52950584</v>
      </c>
      <c r="B286" s="8" t="s">
        <v>18318</v>
      </c>
      <c r="C286" s="8">
        <v>5395</v>
      </c>
      <c r="D286" s="8">
        <v>137</v>
      </c>
      <c r="E286" s="9">
        <v>1</v>
      </c>
      <c r="F286" s="8">
        <f>VLOOKUP(C286,Inventario!A283:$C$5531,3,0)</f>
        <v>7020</v>
      </c>
      <c r="H286" s="8">
        <f t="shared" si="19"/>
        <v>283</v>
      </c>
      <c r="I286" s="8">
        <f t="shared" si="16"/>
        <v>961740</v>
      </c>
      <c r="J286" s="8">
        <f t="shared" si="17"/>
        <v>137</v>
      </c>
      <c r="K286" s="8" t="str">
        <f t="shared" si="18"/>
        <v>insert into ORDENCOMPRA values (283,961740,137);</v>
      </c>
    </row>
    <row r="287" spans="1:11" x14ac:dyDescent="0.25">
      <c r="A287" s="8">
        <v>52950584</v>
      </c>
      <c r="B287" s="8" t="s">
        <v>18318</v>
      </c>
      <c r="C287" s="8">
        <v>5421</v>
      </c>
      <c r="D287" s="8">
        <v>111</v>
      </c>
      <c r="E287" s="9">
        <v>1</v>
      </c>
      <c r="F287" s="8">
        <f>VLOOKUP(C287,Inventario!A284:$C$5531,3,0)</f>
        <v>4524</v>
      </c>
      <c r="H287" s="8">
        <f t="shared" si="19"/>
        <v>284</v>
      </c>
      <c r="I287" s="8">
        <f t="shared" si="16"/>
        <v>502164</v>
      </c>
      <c r="J287" s="8">
        <f t="shared" si="17"/>
        <v>111</v>
      </c>
      <c r="K287" s="8" t="str">
        <f t="shared" si="18"/>
        <v>insert into ORDENCOMPRA values (284,502164,111);</v>
      </c>
    </row>
    <row r="288" spans="1:11" x14ac:dyDescent="0.25">
      <c r="A288" s="8">
        <v>52950584</v>
      </c>
      <c r="B288" s="8" t="s">
        <v>18319</v>
      </c>
      <c r="C288" s="8">
        <v>5221</v>
      </c>
      <c r="D288" s="8">
        <v>311</v>
      </c>
      <c r="E288" s="9">
        <v>1</v>
      </c>
      <c r="F288" s="8">
        <f>VLOOKUP(C288,Inventario!A285:$C$5531,3,0)</f>
        <v>14586</v>
      </c>
      <c r="H288" s="8">
        <f t="shared" si="19"/>
        <v>285</v>
      </c>
      <c r="I288" s="8">
        <f t="shared" si="16"/>
        <v>4536246</v>
      </c>
      <c r="J288" s="8">
        <f t="shared" si="17"/>
        <v>311</v>
      </c>
      <c r="K288" s="8" t="str">
        <f t="shared" si="18"/>
        <v>insert into ORDENCOMPRA values (285,4536246,311);</v>
      </c>
    </row>
    <row r="289" spans="1:11" x14ac:dyDescent="0.25">
      <c r="A289" s="8">
        <v>52950584</v>
      </c>
      <c r="B289" s="8" t="s">
        <v>18320</v>
      </c>
      <c r="C289" s="8">
        <v>5090</v>
      </c>
      <c r="D289" s="8">
        <v>442</v>
      </c>
      <c r="E289" s="9">
        <v>1</v>
      </c>
      <c r="F289" s="8">
        <f>VLOOKUP(C289,Inventario!A286:$C$5531,3,0)</f>
        <v>16458</v>
      </c>
      <c r="H289" s="8">
        <f t="shared" si="19"/>
        <v>286</v>
      </c>
      <c r="I289" s="8">
        <f t="shared" si="16"/>
        <v>7274436</v>
      </c>
      <c r="J289" s="8">
        <f t="shared" si="17"/>
        <v>442</v>
      </c>
      <c r="K289" s="8" t="str">
        <f t="shared" si="18"/>
        <v>insert into ORDENCOMPRA values (286,7274436,442);</v>
      </c>
    </row>
    <row r="290" spans="1:11" x14ac:dyDescent="0.25">
      <c r="A290" s="8">
        <v>52950584</v>
      </c>
      <c r="B290" s="8" t="s">
        <v>18312</v>
      </c>
      <c r="C290" s="8">
        <v>5038</v>
      </c>
      <c r="D290" s="8">
        <v>494</v>
      </c>
      <c r="E290" s="9">
        <v>1</v>
      </c>
      <c r="F290" s="8">
        <f>VLOOKUP(C290,Inventario!A287:$C$5531,3,0)</f>
        <v>9516</v>
      </c>
      <c r="H290" s="8">
        <f t="shared" si="19"/>
        <v>287</v>
      </c>
      <c r="I290" s="8">
        <f t="shared" si="16"/>
        <v>4700904</v>
      </c>
      <c r="J290" s="8">
        <f t="shared" si="17"/>
        <v>494</v>
      </c>
      <c r="K290" s="8" t="str">
        <f t="shared" si="18"/>
        <v>insert into ORDENCOMPRA values (287,4700904,494);</v>
      </c>
    </row>
    <row r="291" spans="1:11" x14ac:dyDescent="0.25">
      <c r="A291" s="8">
        <v>52950584</v>
      </c>
      <c r="B291" s="8" t="s">
        <v>18312</v>
      </c>
      <c r="C291" s="8">
        <v>5064</v>
      </c>
      <c r="D291" s="8">
        <v>468</v>
      </c>
      <c r="E291" s="9">
        <v>1</v>
      </c>
      <c r="F291" s="8">
        <f>VLOOKUP(C291,Inventario!A288:$C$5531,3,0)</f>
        <v>5460</v>
      </c>
      <c r="H291" s="8">
        <f t="shared" si="19"/>
        <v>288</v>
      </c>
      <c r="I291" s="8">
        <f t="shared" si="16"/>
        <v>2555280</v>
      </c>
      <c r="J291" s="8">
        <f t="shared" si="17"/>
        <v>468</v>
      </c>
      <c r="K291" s="8" t="str">
        <f t="shared" si="18"/>
        <v>insert into ORDENCOMPRA values (288,2555280,468);</v>
      </c>
    </row>
    <row r="292" spans="1:11" x14ac:dyDescent="0.25">
      <c r="A292" s="8">
        <v>52950584</v>
      </c>
      <c r="B292" s="8" t="s">
        <v>18314</v>
      </c>
      <c r="C292" s="8">
        <v>4943</v>
      </c>
      <c r="D292" s="8">
        <v>589</v>
      </c>
      <c r="E292" s="9">
        <v>1</v>
      </c>
      <c r="F292" s="8">
        <f>VLOOKUP(C292,Inventario!A289:$C$5531,3,0)</f>
        <v>6240</v>
      </c>
      <c r="H292" s="8">
        <f t="shared" si="19"/>
        <v>289</v>
      </c>
      <c r="I292" s="8">
        <f t="shared" si="16"/>
        <v>3675360</v>
      </c>
      <c r="J292" s="8">
        <f t="shared" si="17"/>
        <v>589</v>
      </c>
      <c r="K292" s="8" t="str">
        <f t="shared" si="18"/>
        <v>insert into ORDENCOMPRA values (289,3675360,589);</v>
      </c>
    </row>
    <row r="293" spans="1:11" x14ac:dyDescent="0.25">
      <c r="A293" s="8">
        <v>52950584</v>
      </c>
      <c r="B293" s="8" t="s">
        <v>18314</v>
      </c>
      <c r="C293" s="8">
        <v>4969</v>
      </c>
      <c r="D293" s="8">
        <v>563</v>
      </c>
      <c r="E293" s="9">
        <v>1</v>
      </c>
      <c r="F293" s="8">
        <f>VLOOKUP(C293,Inventario!A290:$C$5531,3,0)</f>
        <v>1248</v>
      </c>
      <c r="H293" s="8">
        <f t="shared" si="19"/>
        <v>290</v>
      </c>
      <c r="I293" s="8">
        <f t="shared" si="16"/>
        <v>702624</v>
      </c>
      <c r="J293" s="8">
        <f t="shared" si="17"/>
        <v>563</v>
      </c>
      <c r="K293" s="8" t="str">
        <f t="shared" si="18"/>
        <v>insert into ORDENCOMPRA values (290,702624,563);</v>
      </c>
    </row>
    <row r="294" spans="1:11" x14ac:dyDescent="0.25">
      <c r="A294" s="8">
        <v>52950584</v>
      </c>
      <c r="B294" s="8" t="s">
        <v>18315</v>
      </c>
      <c r="C294" s="8">
        <v>4769</v>
      </c>
      <c r="D294" s="8">
        <v>763</v>
      </c>
      <c r="E294" s="9">
        <v>1</v>
      </c>
      <c r="F294" s="8">
        <f>VLOOKUP(C294,Inventario!A291:$C$5531,3,0)</f>
        <v>4212</v>
      </c>
      <c r="H294" s="8">
        <f t="shared" si="19"/>
        <v>291</v>
      </c>
      <c r="I294" s="8">
        <f t="shared" si="16"/>
        <v>3213756</v>
      </c>
      <c r="J294" s="8">
        <f t="shared" si="17"/>
        <v>763</v>
      </c>
      <c r="K294" s="8" t="str">
        <f t="shared" si="18"/>
        <v>insert into ORDENCOMPRA values (291,3213756,763);</v>
      </c>
    </row>
    <row r="295" spans="1:11" x14ac:dyDescent="0.25">
      <c r="A295" s="8">
        <v>52950584</v>
      </c>
      <c r="B295" s="8" t="s">
        <v>18316</v>
      </c>
      <c r="C295" s="8">
        <v>4638</v>
      </c>
      <c r="D295" s="8">
        <v>894</v>
      </c>
      <c r="E295" s="9">
        <v>1</v>
      </c>
      <c r="F295" s="8">
        <f>VLOOKUP(C295,Inventario!A292:$C$5531,3,0)</f>
        <v>10842</v>
      </c>
      <c r="H295" s="8">
        <f t="shared" si="19"/>
        <v>292</v>
      </c>
      <c r="I295" s="8">
        <f t="shared" si="16"/>
        <v>9692748</v>
      </c>
      <c r="J295" s="8">
        <f t="shared" si="17"/>
        <v>894</v>
      </c>
      <c r="K295" s="8" t="str">
        <f t="shared" si="18"/>
        <v>insert into ORDENCOMPRA values (292,9692748,894);</v>
      </c>
    </row>
    <row r="296" spans="1:11" x14ac:dyDescent="0.25">
      <c r="A296" s="8">
        <v>52987308</v>
      </c>
      <c r="B296" s="8" t="s">
        <v>18319</v>
      </c>
      <c r="C296" s="8">
        <v>5275</v>
      </c>
      <c r="D296" s="8">
        <v>257</v>
      </c>
      <c r="E296" s="9">
        <v>1</v>
      </c>
      <c r="F296" s="8">
        <f>VLOOKUP(C296,Inventario!A293:$C$5531,3,0)</f>
        <v>106860</v>
      </c>
      <c r="H296" s="8">
        <f t="shared" si="19"/>
        <v>293</v>
      </c>
      <c r="I296" s="8">
        <f t="shared" si="16"/>
        <v>27463020</v>
      </c>
      <c r="J296" s="8">
        <f t="shared" si="17"/>
        <v>257</v>
      </c>
      <c r="K296" s="8" t="str">
        <f t="shared" si="18"/>
        <v>insert into ORDENCOMPRA values (293,27463020,257);</v>
      </c>
    </row>
    <row r="297" spans="1:11" x14ac:dyDescent="0.25">
      <c r="A297" s="8">
        <v>52987308</v>
      </c>
      <c r="B297" s="8" t="s">
        <v>18320</v>
      </c>
      <c r="C297" s="8">
        <v>5144</v>
      </c>
      <c r="D297" s="8">
        <v>388</v>
      </c>
      <c r="E297" s="9">
        <v>1</v>
      </c>
      <c r="F297" s="8">
        <f>VLOOKUP(C297,Inventario!A294:$C$5531,3,0)</f>
        <v>936</v>
      </c>
      <c r="H297" s="8">
        <f t="shared" si="19"/>
        <v>294</v>
      </c>
      <c r="I297" s="8">
        <f t="shared" si="16"/>
        <v>363168</v>
      </c>
      <c r="J297" s="8">
        <f t="shared" si="17"/>
        <v>388</v>
      </c>
      <c r="K297" s="8" t="str">
        <f t="shared" si="18"/>
        <v>insert into ORDENCOMPRA values (294,363168,388);</v>
      </c>
    </row>
    <row r="298" spans="1:11" x14ac:dyDescent="0.25">
      <c r="A298" s="8">
        <v>52987308</v>
      </c>
      <c r="B298" s="8" t="s">
        <v>18315</v>
      </c>
      <c r="C298" s="8">
        <v>4823</v>
      </c>
      <c r="D298" s="8">
        <v>709</v>
      </c>
      <c r="E298" s="9">
        <v>1</v>
      </c>
      <c r="F298" s="8">
        <f>VLOOKUP(C298,Inventario!A295:$C$5531,3,0)</f>
        <v>10920</v>
      </c>
      <c r="H298" s="8">
        <f t="shared" si="19"/>
        <v>295</v>
      </c>
      <c r="I298" s="8">
        <f t="shared" si="16"/>
        <v>7742280</v>
      </c>
      <c r="J298" s="8">
        <f t="shared" si="17"/>
        <v>709</v>
      </c>
      <c r="K298" s="8" t="str">
        <f t="shared" si="18"/>
        <v>insert into ORDENCOMPRA values (295,7742280,709);</v>
      </c>
    </row>
    <row r="299" spans="1:11" x14ac:dyDescent="0.25">
      <c r="A299" s="8">
        <v>52987308</v>
      </c>
      <c r="B299" s="8" t="s">
        <v>18316</v>
      </c>
      <c r="C299" s="8">
        <v>4692</v>
      </c>
      <c r="D299" s="8">
        <v>840</v>
      </c>
      <c r="E299" s="9">
        <v>1</v>
      </c>
      <c r="F299" s="8">
        <f>VLOOKUP(C299,Inventario!A296:$C$5531,3,0)</f>
        <v>26988</v>
      </c>
      <c r="H299" s="8">
        <f t="shared" si="19"/>
        <v>296</v>
      </c>
      <c r="I299" s="8">
        <f t="shared" si="16"/>
        <v>22669920</v>
      </c>
      <c r="J299" s="8">
        <f t="shared" si="17"/>
        <v>840</v>
      </c>
      <c r="K299" s="8" t="str">
        <f t="shared" si="18"/>
        <v>insert into ORDENCOMPRA values (296,22669920,840);</v>
      </c>
    </row>
    <row r="300" spans="1:11" x14ac:dyDescent="0.25">
      <c r="A300" s="8">
        <v>63492638</v>
      </c>
      <c r="B300" s="8" t="s">
        <v>18319</v>
      </c>
      <c r="C300" s="8">
        <v>5258</v>
      </c>
      <c r="D300" s="8">
        <v>274</v>
      </c>
      <c r="E300" s="9">
        <v>1</v>
      </c>
      <c r="F300" s="8">
        <f>VLOOKUP(C300,Inventario!A297:$C$5531,3,0)</f>
        <v>7020</v>
      </c>
      <c r="H300" s="8">
        <f t="shared" si="19"/>
        <v>297</v>
      </c>
      <c r="I300" s="8">
        <f t="shared" si="16"/>
        <v>1923480</v>
      </c>
      <c r="J300" s="8">
        <f t="shared" si="17"/>
        <v>274</v>
      </c>
      <c r="K300" s="8" t="str">
        <f t="shared" si="18"/>
        <v>insert into ORDENCOMPRA values (297,1923480,274);</v>
      </c>
    </row>
    <row r="301" spans="1:11" x14ac:dyDescent="0.25">
      <c r="A301" s="8">
        <v>63492638</v>
      </c>
      <c r="B301" s="8" t="s">
        <v>18320</v>
      </c>
      <c r="C301" s="8">
        <v>5127</v>
      </c>
      <c r="D301" s="8">
        <v>405</v>
      </c>
      <c r="E301" s="9">
        <v>1</v>
      </c>
      <c r="F301" s="8">
        <f>VLOOKUP(C301,Inventario!A298:$C$5531,3,0)</f>
        <v>1092</v>
      </c>
      <c r="H301" s="8">
        <f t="shared" si="19"/>
        <v>298</v>
      </c>
      <c r="I301" s="8">
        <f t="shared" si="16"/>
        <v>442260</v>
      </c>
      <c r="J301" s="8">
        <f t="shared" si="17"/>
        <v>405</v>
      </c>
      <c r="K301" s="8" t="str">
        <f t="shared" si="18"/>
        <v>insert into ORDENCOMPRA values (298,442260,405);</v>
      </c>
    </row>
    <row r="302" spans="1:11" x14ac:dyDescent="0.25">
      <c r="A302" s="8">
        <v>63492638</v>
      </c>
      <c r="B302" s="8" t="s">
        <v>18315</v>
      </c>
      <c r="C302" s="8">
        <v>4806</v>
      </c>
      <c r="D302" s="8">
        <v>726</v>
      </c>
      <c r="E302" s="9">
        <v>1</v>
      </c>
      <c r="F302" s="8">
        <f>VLOOKUP(C302,Inventario!A299:$C$5531,3,0)</f>
        <v>7488</v>
      </c>
      <c r="H302" s="8">
        <f t="shared" si="19"/>
        <v>299</v>
      </c>
      <c r="I302" s="8">
        <f t="shared" si="16"/>
        <v>5436288</v>
      </c>
      <c r="J302" s="8">
        <f t="shared" si="17"/>
        <v>726</v>
      </c>
      <c r="K302" s="8" t="str">
        <f t="shared" si="18"/>
        <v>insert into ORDENCOMPRA values (299,5436288,726);</v>
      </c>
    </row>
    <row r="303" spans="1:11" x14ac:dyDescent="0.25">
      <c r="A303" s="8">
        <v>63492638</v>
      </c>
      <c r="B303" s="8" t="s">
        <v>18316</v>
      </c>
      <c r="C303" s="8">
        <v>4675</v>
      </c>
      <c r="D303" s="8">
        <v>857</v>
      </c>
      <c r="E303" s="9">
        <v>1</v>
      </c>
      <c r="F303" s="8">
        <f>VLOOKUP(C303,Inventario!A300:$C$5531,3,0)</f>
        <v>624</v>
      </c>
      <c r="H303" s="8">
        <f t="shared" si="19"/>
        <v>300</v>
      </c>
      <c r="I303" s="8">
        <f t="shared" si="16"/>
        <v>534768</v>
      </c>
      <c r="J303" s="8">
        <f t="shared" si="17"/>
        <v>857</v>
      </c>
      <c r="K303" s="8" t="str">
        <f t="shared" si="18"/>
        <v>insert into ORDENCOMPRA values (300,534768,857);</v>
      </c>
    </row>
    <row r="304" spans="1:11" x14ac:dyDescent="0.25">
      <c r="A304" s="8">
        <v>72271543</v>
      </c>
      <c r="B304" s="8" t="s">
        <v>18319</v>
      </c>
      <c r="C304" s="8">
        <v>5294</v>
      </c>
      <c r="D304" s="8">
        <v>238</v>
      </c>
      <c r="E304" s="9">
        <v>1</v>
      </c>
      <c r="F304" s="8">
        <f>VLOOKUP(C304,Inventario!A301:$C$5531,3,0)</f>
        <v>1092</v>
      </c>
      <c r="H304" s="8">
        <f t="shared" si="19"/>
        <v>301</v>
      </c>
      <c r="I304" s="8">
        <f t="shared" si="16"/>
        <v>259896</v>
      </c>
      <c r="J304" s="8">
        <f t="shared" si="17"/>
        <v>238</v>
      </c>
      <c r="K304" s="8" t="str">
        <f t="shared" si="18"/>
        <v>insert into ORDENCOMPRA values (301,259896,238);</v>
      </c>
    </row>
    <row r="305" spans="1:11" x14ac:dyDescent="0.25">
      <c r="A305" s="8">
        <v>72271543</v>
      </c>
      <c r="B305" s="8" t="s">
        <v>18320</v>
      </c>
      <c r="C305" s="8">
        <v>5163</v>
      </c>
      <c r="D305" s="8">
        <v>369</v>
      </c>
      <c r="E305" s="9">
        <v>1</v>
      </c>
      <c r="F305" s="8">
        <f>VLOOKUP(C305,Inventario!A302:$C$5531,3,0)</f>
        <v>1716</v>
      </c>
      <c r="H305" s="8">
        <f t="shared" si="19"/>
        <v>302</v>
      </c>
      <c r="I305" s="8">
        <f t="shared" si="16"/>
        <v>633204</v>
      </c>
      <c r="J305" s="8">
        <f t="shared" si="17"/>
        <v>369</v>
      </c>
      <c r="K305" s="8" t="str">
        <f t="shared" si="18"/>
        <v>insert into ORDENCOMPRA values (302,633204,369);</v>
      </c>
    </row>
    <row r="306" spans="1:11" x14ac:dyDescent="0.25">
      <c r="A306" s="8">
        <v>72271543</v>
      </c>
      <c r="B306" s="8" t="s">
        <v>18315</v>
      </c>
      <c r="C306" s="8">
        <v>4842</v>
      </c>
      <c r="D306" s="8">
        <v>690</v>
      </c>
      <c r="E306" s="9">
        <v>1</v>
      </c>
      <c r="F306" s="8">
        <f>VLOOKUP(C306,Inventario!A303:$C$5531,3,0)</f>
        <v>624</v>
      </c>
      <c r="H306" s="8">
        <f t="shared" si="19"/>
        <v>303</v>
      </c>
      <c r="I306" s="8">
        <f t="shared" si="16"/>
        <v>430560</v>
      </c>
      <c r="J306" s="8">
        <f t="shared" si="17"/>
        <v>690</v>
      </c>
      <c r="K306" s="8" t="str">
        <f t="shared" si="18"/>
        <v>insert into ORDENCOMPRA values (303,430560,690);</v>
      </c>
    </row>
    <row r="307" spans="1:11" x14ac:dyDescent="0.25">
      <c r="A307" s="8">
        <v>72271543</v>
      </c>
      <c r="B307" s="8" t="s">
        <v>18316</v>
      </c>
      <c r="C307" s="8">
        <v>4711</v>
      </c>
      <c r="D307" s="8">
        <v>821</v>
      </c>
      <c r="E307" s="9">
        <v>1</v>
      </c>
      <c r="F307" s="8">
        <f>VLOOKUP(C307,Inventario!A304:$C$5531,3,0)</f>
        <v>15522</v>
      </c>
      <c r="H307" s="8">
        <f t="shared" si="19"/>
        <v>304</v>
      </c>
      <c r="I307" s="8">
        <f t="shared" si="16"/>
        <v>12743562</v>
      </c>
      <c r="J307" s="8">
        <f t="shared" si="17"/>
        <v>821</v>
      </c>
      <c r="K307" s="8" t="str">
        <f t="shared" si="18"/>
        <v>insert into ORDENCOMPRA values (304,12743562,821);</v>
      </c>
    </row>
    <row r="308" spans="1:11" x14ac:dyDescent="0.25">
      <c r="A308" s="8">
        <v>75057119</v>
      </c>
      <c r="B308" s="8" t="s">
        <v>18319</v>
      </c>
      <c r="C308" s="8">
        <v>5293</v>
      </c>
      <c r="D308" s="8">
        <v>239</v>
      </c>
      <c r="E308" s="9">
        <v>1</v>
      </c>
      <c r="F308" s="8">
        <f>VLOOKUP(C308,Inventario!A305:$C$5531,3,0)</f>
        <v>1404</v>
      </c>
      <c r="H308" s="8">
        <f t="shared" si="19"/>
        <v>305</v>
      </c>
      <c r="I308" s="8">
        <f t="shared" si="16"/>
        <v>335556</v>
      </c>
      <c r="J308" s="8">
        <f t="shared" si="17"/>
        <v>239</v>
      </c>
      <c r="K308" s="8" t="str">
        <f t="shared" si="18"/>
        <v>insert into ORDENCOMPRA values (305,335556,239);</v>
      </c>
    </row>
    <row r="309" spans="1:11" x14ac:dyDescent="0.25">
      <c r="A309" s="8">
        <v>75057119</v>
      </c>
      <c r="B309" s="8" t="s">
        <v>18320</v>
      </c>
      <c r="C309" s="8">
        <v>5162</v>
      </c>
      <c r="D309" s="8">
        <v>370</v>
      </c>
      <c r="E309" s="9">
        <v>1</v>
      </c>
      <c r="F309" s="8">
        <f>VLOOKUP(C309,Inventario!A306:$C$5531,3,0)</f>
        <v>1560</v>
      </c>
      <c r="H309" s="8">
        <f t="shared" si="19"/>
        <v>306</v>
      </c>
      <c r="I309" s="8">
        <f t="shared" si="16"/>
        <v>577200</v>
      </c>
      <c r="J309" s="8">
        <f t="shared" si="17"/>
        <v>370</v>
      </c>
      <c r="K309" s="8" t="str">
        <f t="shared" si="18"/>
        <v>insert into ORDENCOMPRA values (306,577200,370);</v>
      </c>
    </row>
    <row r="310" spans="1:11" x14ac:dyDescent="0.25">
      <c r="A310" s="8">
        <v>75057119</v>
      </c>
      <c r="B310" s="8" t="s">
        <v>18315</v>
      </c>
      <c r="C310" s="8">
        <v>4841</v>
      </c>
      <c r="D310" s="8">
        <v>691</v>
      </c>
      <c r="E310" s="9">
        <v>1</v>
      </c>
      <c r="F310" s="8">
        <f>VLOOKUP(C310,Inventario!A307:$C$5531,3,0)</f>
        <v>1872</v>
      </c>
      <c r="H310" s="8">
        <f t="shared" si="19"/>
        <v>307</v>
      </c>
      <c r="I310" s="8">
        <f t="shared" si="16"/>
        <v>1293552</v>
      </c>
      <c r="J310" s="8">
        <f t="shared" si="17"/>
        <v>691</v>
      </c>
      <c r="K310" s="8" t="str">
        <f t="shared" si="18"/>
        <v>insert into ORDENCOMPRA values (307,1293552,691);</v>
      </c>
    </row>
    <row r="311" spans="1:11" x14ac:dyDescent="0.25">
      <c r="A311" s="8">
        <v>75057119</v>
      </c>
      <c r="B311" s="8" t="s">
        <v>18316</v>
      </c>
      <c r="C311" s="8">
        <v>4710</v>
      </c>
      <c r="D311" s="8">
        <v>822</v>
      </c>
      <c r="E311" s="9">
        <v>1</v>
      </c>
      <c r="F311" s="8">
        <f>VLOOKUP(C311,Inventario!A308:$C$5531,3,0)</f>
        <v>13728</v>
      </c>
      <c r="H311" s="8">
        <f t="shared" si="19"/>
        <v>308</v>
      </c>
      <c r="I311" s="8">
        <f t="shared" si="16"/>
        <v>11284416</v>
      </c>
      <c r="J311" s="8">
        <f t="shared" si="17"/>
        <v>822</v>
      </c>
      <c r="K311" s="8" t="str">
        <f t="shared" si="18"/>
        <v>insert into ORDENCOMPRA values (308,11284416,822);</v>
      </c>
    </row>
    <row r="312" spans="1:11" x14ac:dyDescent="0.25">
      <c r="A312" s="8">
        <v>79242320</v>
      </c>
      <c r="B312" s="8" t="s">
        <v>18319</v>
      </c>
      <c r="C312" s="8">
        <v>5257</v>
      </c>
      <c r="D312" s="8">
        <v>275</v>
      </c>
      <c r="E312" s="9">
        <v>1</v>
      </c>
      <c r="F312" s="8">
        <f>VLOOKUP(C312,Inventario!A309:$C$5531,3,0)</f>
        <v>2496</v>
      </c>
      <c r="H312" s="8">
        <f t="shared" si="19"/>
        <v>309</v>
      </c>
      <c r="I312" s="8">
        <f t="shared" si="16"/>
        <v>686400</v>
      </c>
      <c r="J312" s="8">
        <f t="shared" si="17"/>
        <v>275</v>
      </c>
      <c r="K312" s="8" t="str">
        <f t="shared" si="18"/>
        <v>insert into ORDENCOMPRA values (309,686400,275);</v>
      </c>
    </row>
    <row r="313" spans="1:11" x14ac:dyDescent="0.25">
      <c r="A313" s="8">
        <v>79242320</v>
      </c>
      <c r="B313" s="8" t="s">
        <v>18320</v>
      </c>
      <c r="C313" s="8">
        <v>5126</v>
      </c>
      <c r="D313" s="8">
        <v>406</v>
      </c>
      <c r="E313" s="9">
        <v>1</v>
      </c>
      <c r="F313" s="8">
        <f>VLOOKUP(C313,Inventario!A310:$C$5531,3,0)</f>
        <v>936</v>
      </c>
      <c r="H313" s="8">
        <f t="shared" si="19"/>
        <v>310</v>
      </c>
      <c r="I313" s="8">
        <f t="shared" si="16"/>
        <v>380016</v>
      </c>
      <c r="J313" s="8">
        <f t="shared" si="17"/>
        <v>406</v>
      </c>
      <c r="K313" s="8" t="str">
        <f t="shared" si="18"/>
        <v>insert into ORDENCOMPRA values (310,380016,406);</v>
      </c>
    </row>
    <row r="314" spans="1:11" x14ac:dyDescent="0.25">
      <c r="A314" s="8">
        <v>79242320</v>
      </c>
      <c r="B314" s="8" t="s">
        <v>18315</v>
      </c>
      <c r="C314" s="8">
        <v>4805</v>
      </c>
      <c r="D314" s="8">
        <v>727</v>
      </c>
      <c r="E314" s="9">
        <v>1</v>
      </c>
      <c r="F314" s="8">
        <f>VLOOKUP(C314,Inventario!A311:$C$5531,3,0)</f>
        <v>4602</v>
      </c>
      <c r="H314" s="8">
        <f t="shared" si="19"/>
        <v>311</v>
      </c>
      <c r="I314" s="8">
        <f t="shared" si="16"/>
        <v>3345654</v>
      </c>
      <c r="J314" s="8">
        <f t="shared" si="17"/>
        <v>727</v>
      </c>
      <c r="K314" s="8" t="str">
        <f t="shared" si="18"/>
        <v>insert into ORDENCOMPRA values (311,3345654,727);</v>
      </c>
    </row>
    <row r="315" spans="1:11" x14ac:dyDescent="0.25">
      <c r="A315" s="8">
        <v>79242320</v>
      </c>
      <c r="B315" s="8" t="s">
        <v>18316</v>
      </c>
      <c r="C315" s="8">
        <v>4674</v>
      </c>
      <c r="D315" s="8">
        <v>858</v>
      </c>
      <c r="E315" s="9">
        <v>1</v>
      </c>
      <c r="F315" s="8">
        <f>VLOOKUP(C315,Inventario!A312:$C$5531,3,0)</f>
        <v>3120</v>
      </c>
      <c r="H315" s="8">
        <f t="shared" si="19"/>
        <v>312</v>
      </c>
      <c r="I315" s="8">
        <f t="shared" si="16"/>
        <v>2676960</v>
      </c>
      <c r="J315" s="8">
        <f t="shared" si="17"/>
        <v>858</v>
      </c>
      <c r="K315" s="8" t="str">
        <f t="shared" si="18"/>
        <v>insert into ORDENCOMPRA values (312,2676960,858);</v>
      </c>
    </row>
    <row r="316" spans="1:11" x14ac:dyDescent="0.25">
      <c r="A316" s="8">
        <v>79649868</v>
      </c>
      <c r="B316" s="8" t="s">
        <v>18319</v>
      </c>
      <c r="C316" s="8">
        <v>5256</v>
      </c>
      <c r="D316" s="8">
        <v>276</v>
      </c>
      <c r="E316" s="9">
        <v>1</v>
      </c>
      <c r="F316" s="8">
        <f>VLOOKUP(C316,Inventario!A313:$C$5531,3,0)</f>
        <v>702</v>
      </c>
      <c r="H316" s="8">
        <f t="shared" si="19"/>
        <v>313</v>
      </c>
      <c r="I316" s="8">
        <f t="shared" si="16"/>
        <v>193752</v>
      </c>
      <c r="J316" s="8">
        <f t="shared" si="17"/>
        <v>276</v>
      </c>
      <c r="K316" s="8" t="str">
        <f t="shared" si="18"/>
        <v>insert into ORDENCOMPRA values (313,193752,276);</v>
      </c>
    </row>
    <row r="317" spans="1:11" x14ac:dyDescent="0.25">
      <c r="A317" s="8">
        <v>79649868</v>
      </c>
      <c r="B317" s="8" t="s">
        <v>18320</v>
      </c>
      <c r="C317" s="8">
        <v>5125</v>
      </c>
      <c r="D317" s="8">
        <v>407</v>
      </c>
      <c r="E317" s="9">
        <v>1</v>
      </c>
      <c r="F317" s="8">
        <f>VLOOKUP(C317,Inventario!A314:$C$5531,3,0)</f>
        <v>1014</v>
      </c>
      <c r="H317" s="8">
        <f t="shared" si="19"/>
        <v>314</v>
      </c>
      <c r="I317" s="8">
        <f t="shared" si="16"/>
        <v>412698</v>
      </c>
      <c r="J317" s="8">
        <f t="shared" si="17"/>
        <v>407</v>
      </c>
      <c r="K317" s="8" t="str">
        <f t="shared" si="18"/>
        <v>insert into ORDENCOMPRA values (314,412698,407);</v>
      </c>
    </row>
    <row r="318" spans="1:11" x14ac:dyDescent="0.25">
      <c r="A318" s="8">
        <v>79649868</v>
      </c>
      <c r="B318" s="8" t="s">
        <v>18315</v>
      </c>
      <c r="C318" s="8">
        <v>4804</v>
      </c>
      <c r="D318" s="8">
        <v>728</v>
      </c>
      <c r="E318" s="9">
        <v>1</v>
      </c>
      <c r="F318" s="8">
        <f>VLOOKUP(C318,Inventario!A315:$C$5531,3,0)</f>
        <v>3198</v>
      </c>
      <c r="H318" s="8">
        <f t="shared" si="19"/>
        <v>315</v>
      </c>
      <c r="I318" s="8">
        <f t="shared" si="16"/>
        <v>2328144</v>
      </c>
      <c r="J318" s="8">
        <f t="shared" si="17"/>
        <v>728</v>
      </c>
      <c r="K318" s="8" t="str">
        <f t="shared" si="18"/>
        <v>insert into ORDENCOMPRA values (315,2328144,728);</v>
      </c>
    </row>
    <row r="319" spans="1:11" x14ac:dyDescent="0.25">
      <c r="A319" s="8">
        <v>79649868</v>
      </c>
      <c r="B319" s="8" t="s">
        <v>18316</v>
      </c>
      <c r="C319" s="8">
        <v>4673</v>
      </c>
      <c r="D319" s="8">
        <v>859</v>
      </c>
      <c r="E319" s="9">
        <v>1</v>
      </c>
      <c r="F319" s="8">
        <f>VLOOKUP(C319,Inventario!A316:$C$5531,3,0)</f>
        <v>858</v>
      </c>
      <c r="H319" s="8">
        <f t="shared" si="19"/>
        <v>316</v>
      </c>
      <c r="I319" s="8">
        <f t="shared" si="16"/>
        <v>737022</v>
      </c>
      <c r="J319" s="8">
        <f t="shared" si="17"/>
        <v>859</v>
      </c>
      <c r="K319" s="8" t="str">
        <f t="shared" si="18"/>
        <v>insert into ORDENCOMPRA values (316,737022,859);</v>
      </c>
    </row>
    <row r="320" spans="1:11" x14ac:dyDescent="0.25">
      <c r="A320" s="8">
        <v>80031775</v>
      </c>
      <c r="B320" s="8" t="s">
        <v>18319</v>
      </c>
      <c r="C320" s="8">
        <v>5255</v>
      </c>
      <c r="D320" s="8">
        <v>277</v>
      </c>
      <c r="E320" s="9">
        <v>1</v>
      </c>
      <c r="F320" s="8">
        <f>VLOOKUP(C320,Inventario!A317:$C$5531,3,0)</f>
        <v>7020</v>
      </c>
      <c r="H320" s="8">
        <f t="shared" si="19"/>
        <v>317</v>
      </c>
      <c r="I320" s="8">
        <f t="shared" si="16"/>
        <v>1944540</v>
      </c>
      <c r="J320" s="8">
        <f t="shared" si="17"/>
        <v>277</v>
      </c>
      <c r="K320" s="8" t="str">
        <f t="shared" si="18"/>
        <v>insert into ORDENCOMPRA values (317,1944540,277);</v>
      </c>
    </row>
    <row r="321" spans="1:11" x14ac:dyDescent="0.25">
      <c r="A321" s="8">
        <v>80031775</v>
      </c>
      <c r="B321" s="8" t="s">
        <v>18320</v>
      </c>
      <c r="C321" s="8">
        <v>5124</v>
      </c>
      <c r="D321" s="8">
        <v>408</v>
      </c>
      <c r="E321" s="9">
        <v>1</v>
      </c>
      <c r="F321" s="8">
        <f>VLOOKUP(C321,Inventario!A318:$C$5531,3,0)</f>
        <v>858</v>
      </c>
      <c r="H321" s="8">
        <f t="shared" si="19"/>
        <v>318</v>
      </c>
      <c r="I321" s="8">
        <f t="shared" si="16"/>
        <v>350064</v>
      </c>
      <c r="J321" s="8">
        <f t="shared" si="17"/>
        <v>408</v>
      </c>
      <c r="K321" s="8" t="str">
        <f t="shared" si="18"/>
        <v>insert into ORDENCOMPRA values (318,350064,408);</v>
      </c>
    </row>
    <row r="322" spans="1:11" x14ac:dyDescent="0.25">
      <c r="A322" s="8">
        <v>80031775</v>
      </c>
      <c r="B322" s="8" t="s">
        <v>18315</v>
      </c>
      <c r="C322" s="8">
        <v>4803</v>
      </c>
      <c r="D322" s="8">
        <v>729</v>
      </c>
      <c r="E322" s="9">
        <v>1</v>
      </c>
      <c r="F322" s="8">
        <f>VLOOKUP(C322,Inventario!A319:$C$5531,3,0)</f>
        <v>2886</v>
      </c>
      <c r="H322" s="8">
        <f t="shared" si="19"/>
        <v>319</v>
      </c>
      <c r="I322" s="8">
        <f t="shared" si="16"/>
        <v>2103894</v>
      </c>
      <c r="J322" s="8">
        <f t="shared" si="17"/>
        <v>729</v>
      </c>
      <c r="K322" s="8" t="str">
        <f t="shared" si="18"/>
        <v>insert into ORDENCOMPRA values (319,2103894,729);</v>
      </c>
    </row>
    <row r="323" spans="1:11" x14ac:dyDescent="0.25">
      <c r="A323" s="8">
        <v>80031775</v>
      </c>
      <c r="B323" s="8" t="s">
        <v>18316</v>
      </c>
      <c r="C323" s="8">
        <v>4672</v>
      </c>
      <c r="D323" s="8">
        <v>860</v>
      </c>
      <c r="E323" s="9">
        <v>1</v>
      </c>
      <c r="F323" s="8">
        <f>VLOOKUP(C323,Inventario!A320:$C$5531,3,0)</f>
        <v>1716</v>
      </c>
      <c r="H323" s="8">
        <f t="shared" si="19"/>
        <v>320</v>
      </c>
      <c r="I323" s="8">
        <f t="shared" si="16"/>
        <v>1475760</v>
      </c>
      <c r="J323" s="8">
        <f t="shared" si="17"/>
        <v>860</v>
      </c>
      <c r="K323" s="8" t="str">
        <f t="shared" si="18"/>
        <v>insert into ORDENCOMPRA values (320,1475760,860);</v>
      </c>
    </row>
    <row r="324" spans="1:11" x14ac:dyDescent="0.25">
      <c r="A324" s="8">
        <v>80107703</v>
      </c>
      <c r="B324" s="8" t="s">
        <v>18319</v>
      </c>
      <c r="C324" s="8">
        <v>5276</v>
      </c>
      <c r="D324" s="8">
        <v>256</v>
      </c>
      <c r="E324" s="9">
        <v>1</v>
      </c>
      <c r="F324" s="8">
        <f>VLOOKUP(C324,Inventario!A321:$C$5531,3,0)</f>
        <v>56316</v>
      </c>
      <c r="H324" s="8">
        <f t="shared" si="19"/>
        <v>321</v>
      </c>
      <c r="I324" s="8">
        <f t="shared" si="16"/>
        <v>14416896</v>
      </c>
      <c r="J324" s="8">
        <f t="shared" si="17"/>
        <v>256</v>
      </c>
      <c r="K324" s="8" t="str">
        <f t="shared" si="18"/>
        <v>insert into ORDENCOMPRA values (321,14416896,256);</v>
      </c>
    </row>
    <row r="325" spans="1:11" x14ac:dyDescent="0.25">
      <c r="A325" s="8">
        <v>80107703</v>
      </c>
      <c r="B325" s="8" t="s">
        <v>18320</v>
      </c>
      <c r="C325" s="8">
        <v>5145</v>
      </c>
      <c r="D325" s="8">
        <v>387</v>
      </c>
      <c r="E325" s="9">
        <v>1</v>
      </c>
      <c r="F325" s="8">
        <f>VLOOKUP(C325,Inventario!A322:$C$5531,3,0)</f>
        <v>780</v>
      </c>
      <c r="H325" s="8">
        <f t="shared" si="19"/>
        <v>322</v>
      </c>
      <c r="I325" s="8">
        <f t="shared" ref="I325:I388" si="20">+F325*D325</f>
        <v>301860</v>
      </c>
      <c r="J325" s="8">
        <f t="shared" ref="J325:J388" si="21">D325</f>
        <v>387</v>
      </c>
      <c r="K325" s="8" t="str">
        <f t="shared" ref="K325:K388" si="22">"insert into ORDENCOMPRA values ("&amp;H325&amp;","&amp;I325&amp;","&amp;J325&amp;");"</f>
        <v>insert into ORDENCOMPRA values (322,301860,387);</v>
      </c>
    </row>
    <row r="326" spans="1:11" x14ac:dyDescent="0.25">
      <c r="A326" s="8">
        <v>80107703</v>
      </c>
      <c r="B326" s="8" t="s">
        <v>18315</v>
      </c>
      <c r="C326" s="8">
        <v>4824</v>
      </c>
      <c r="D326" s="8">
        <v>708</v>
      </c>
      <c r="E326" s="9">
        <v>1</v>
      </c>
      <c r="F326" s="8">
        <f>VLOOKUP(C326,Inventario!A323:$C$5531,3,0)</f>
        <v>12324</v>
      </c>
      <c r="H326" s="8">
        <f t="shared" ref="H326:H389" si="23">+H325+1</f>
        <v>323</v>
      </c>
      <c r="I326" s="8">
        <f t="shared" si="20"/>
        <v>8725392</v>
      </c>
      <c r="J326" s="8">
        <f t="shared" si="21"/>
        <v>708</v>
      </c>
      <c r="K326" s="8" t="str">
        <f t="shared" si="22"/>
        <v>insert into ORDENCOMPRA values (323,8725392,708);</v>
      </c>
    </row>
    <row r="327" spans="1:11" x14ac:dyDescent="0.25">
      <c r="A327" s="8">
        <v>80107703</v>
      </c>
      <c r="B327" s="8" t="s">
        <v>18316</v>
      </c>
      <c r="C327" s="8">
        <v>4693</v>
      </c>
      <c r="D327" s="8">
        <v>839</v>
      </c>
      <c r="E327" s="9">
        <v>1</v>
      </c>
      <c r="F327" s="8">
        <f>VLOOKUP(C327,Inventario!A324:$C$5531,3,0)</f>
        <v>32214</v>
      </c>
      <c r="H327" s="8">
        <f t="shared" si="23"/>
        <v>324</v>
      </c>
      <c r="I327" s="8">
        <f t="shared" si="20"/>
        <v>27027546</v>
      </c>
      <c r="J327" s="8">
        <f t="shared" si="21"/>
        <v>839</v>
      </c>
      <c r="K327" s="8" t="str">
        <f t="shared" si="22"/>
        <v>insert into ORDENCOMPRA values (324,27027546,839);</v>
      </c>
    </row>
    <row r="328" spans="1:11" x14ac:dyDescent="0.25">
      <c r="A328" s="8">
        <v>80129162</v>
      </c>
      <c r="B328" s="8" t="s">
        <v>18319</v>
      </c>
      <c r="C328" s="8">
        <v>5302</v>
      </c>
      <c r="D328" s="8">
        <v>230</v>
      </c>
      <c r="E328" s="9">
        <v>1</v>
      </c>
      <c r="F328" s="8">
        <f>VLOOKUP(C328,Inventario!A325:$C$5531,3,0)</f>
        <v>13260</v>
      </c>
      <c r="H328" s="8">
        <f t="shared" si="23"/>
        <v>325</v>
      </c>
      <c r="I328" s="8">
        <f t="shared" si="20"/>
        <v>3049800</v>
      </c>
      <c r="J328" s="8">
        <f t="shared" si="21"/>
        <v>230</v>
      </c>
      <c r="K328" s="8" t="str">
        <f t="shared" si="22"/>
        <v>insert into ORDENCOMPRA values (325,3049800,230);</v>
      </c>
    </row>
    <row r="329" spans="1:11" x14ac:dyDescent="0.25">
      <c r="A329" s="8">
        <v>80129162</v>
      </c>
      <c r="B329" s="8" t="s">
        <v>18320</v>
      </c>
      <c r="C329" s="8">
        <v>5171</v>
      </c>
      <c r="D329" s="8">
        <v>361</v>
      </c>
      <c r="E329" s="9">
        <v>1</v>
      </c>
      <c r="F329" s="8">
        <f>VLOOKUP(C329,Inventario!A326:$C$5531,3,0)</f>
        <v>374790</v>
      </c>
      <c r="H329" s="8">
        <f t="shared" si="23"/>
        <v>326</v>
      </c>
      <c r="I329" s="8">
        <f t="shared" si="20"/>
        <v>135299190</v>
      </c>
      <c r="J329" s="8">
        <f t="shared" si="21"/>
        <v>361</v>
      </c>
      <c r="K329" s="8" t="str">
        <f t="shared" si="22"/>
        <v>insert into ORDENCOMPRA values (326,135299190,361);</v>
      </c>
    </row>
    <row r="330" spans="1:11" x14ac:dyDescent="0.25">
      <c r="A330" s="8">
        <v>80129162</v>
      </c>
      <c r="B330" s="8" t="s">
        <v>18315</v>
      </c>
      <c r="C330" s="8">
        <v>4850</v>
      </c>
      <c r="D330" s="8">
        <v>682</v>
      </c>
      <c r="E330" s="9">
        <v>1</v>
      </c>
      <c r="F330" s="8">
        <f>VLOOKUP(C330,Inventario!A327:$C$5531,3,0)</f>
        <v>39624</v>
      </c>
      <c r="H330" s="8">
        <f t="shared" si="23"/>
        <v>327</v>
      </c>
      <c r="I330" s="8">
        <f t="shared" si="20"/>
        <v>27023568</v>
      </c>
      <c r="J330" s="8">
        <f t="shared" si="21"/>
        <v>682</v>
      </c>
      <c r="K330" s="8" t="str">
        <f t="shared" si="22"/>
        <v>insert into ORDENCOMPRA values (327,27023568,682);</v>
      </c>
    </row>
    <row r="331" spans="1:11" x14ac:dyDescent="0.25">
      <c r="A331" s="8">
        <v>80129162</v>
      </c>
      <c r="B331" s="8" t="s">
        <v>18316</v>
      </c>
      <c r="C331" s="8">
        <v>4719</v>
      </c>
      <c r="D331" s="8">
        <v>813</v>
      </c>
      <c r="E331" s="9">
        <v>1</v>
      </c>
      <c r="F331" s="8">
        <f>VLOOKUP(C331,Inventario!A328:$C$5531,3,0)</f>
        <v>2340</v>
      </c>
      <c r="H331" s="8">
        <f t="shared" si="23"/>
        <v>328</v>
      </c>
      <c r="I331" s="8">
        <f t="shared" si="20"/>
        <v>1902420</v>
      </c>
      <c r="J331" s="8">
        <f t="shared" si="21"/>
        <v>813</v>
      </c>
      <c r="K331" s="8" t="str">
        <f t="shared" si="22"/>
        <v>insert into ORDENCOMPRA values (328,1902420,813);</v>
      </c>
    </row>
    <row r="332" spans="1:11" x14ac:dyDescent="0.25">
      <c r="A332" s="8">
        <v>80248103</v>
      </c>
      <c r="B332" s="8" t="s">
        <v>18319</v>
      </c>
      <c r="C332" s="8">
        <v>5300</v>
      </c>
      <c r="D332" s="8">
        <v>232</v>
      </c>
      <c r="E332" s="9">
        <v>1</v>
      </c>
      <c r="F332" s="8">
        <f>VLOOKUP(C332,Inventario!A329:$C$5531,3,0)</f>
        <v>9516</v>
      </c>
      <c r="H332" s="8">
        <f t="shared" si="23"/>
        <v>329</v>
      </c>
      <c r="I332" s="8">
        <f t="shared" si="20"/>
        <v>2207712</v>
      </c>
      <c r="J332" s="8">
        <f t="shared" si="21"/>
        <v>232</v>
      </c>
      <c r="K332" s="8" t="str">
        <f t="shared" si="22"/>
        <v>insert into ORDENCOMPRA values (329,2207712,232);</v>
      </c>
    </row>
    <row r="333" spans="1:11" x14ac:dyDescent="0.25">
      <c r="A333" s="8">
        <v>80248103</v>
      </c>
      <c r="B333" s="8" t="s">
        <v>18320</v>
      </c>
      <c r="C333" s="8">
        <v>5169</v>
      </c>
      <c r="D333" s="8">
        <v>363</v>
      </c>
      <c r="E333" s="9">
        <v>1</v>
      </c>
      <c r="F333" s="8">
        <f>VLOOKUP(C333,Inventario!A330:$C$5531,3,0)</f>
        <v>300846</v>
      </c>
      <c r="H333" s="8">
        <f t="shared" si="23"/>
        <v>330</v>
      </c>
      <c r="I333" s="8">
        <f t="shared" si="20"/>
        <v>109207098</v>
      </c>
      <c r="J333" s="8">
        <f t="shared" si="21"/>
        <v>363</v>
      </c>
      <c r="K333" s="8" t="str">
        <f t="shared" si="22"/>
        <v>insert into ORDENCOMPRA values (330,109207098,363);</v>
      </c>
    </row>
    <row r="334" spans="1:11" x14ac:dyDescent="0.25">
      <c r="A334" s="8">
        <v>80248103</v>
      </c>
      <c r="B334" s="8" t="s">
        <v>18315</v>
      </c>
      <c r="C334" s="8">
        <v>4848</v>
      </c>
      <c r="D334" s="8">
        <v>684</v>
      </c>
      <c r="E334" s="9">
        <v>1</v>
      </c>
      <c r="F334" s="8">
        <f>VLOOKUP(C334,Inventario!A331:$C$5531,3,0)</f>
        <v>61776</v>
      </c>
      <c r="H334" s="8">
        <f t="shared" si="23"/>
        <v>331</v>
      </c>
      <c r="I334" s="8">
        <f t="shared" si="20"/>
        <v>42254784</v>
      </c>
      <c r="J334" s="8">
        <f t="shared" si="21"/>
        <v>684</v>
      </c>
      <c r="K334" s="8" t="str">
        <f t="shared" si="22"/>
        <v>insert into ORDENCOMPRA values (331,42254784,684);</v>
      </c>
    </row>
    <row r="335" spans="1:11" x14ac:dyDescent="0.25">
      <c r="A335" s="8">
        <v>80248103</v>
      </c>
      <c r="B335" s="8" t="s">
        <v>18316</v>
      </c>
      <c r="C335" s="8">
        <v>4717</v>
      </c>
      <c r="D335" s="8">
        <v>815</v>
      </c>
      <c r="E335" s="9">
        <v>1</v>
      </c>
      <c r="F335" s="8">
        <f>VLOOKUP(C335,Inventario!A332:$C$5531,3,0)</f>
        <v>6942</v>
      </c>
      <c r="H335" s="8">
        <f t="shared" si="23"/>
        <v>332</v>
      </c>
      <c r="I335" s="8">
        <f t="shared" si="20"/>
        <v>5657730</v>
      </c>
      <c r="J335" s="8">
        <f t="shared" si="21"/>
        <v>815</v>
      </c>
      <c r="K335" s="8" t="str">
        <f t="shared" si="22"/>
        <v>insert into ORDENCOMPRA values (332,5657730,815);</v>
      </c>
    </row>
    <row r="336" spans="1:11" x14ac:dyDescent="0.25">
      <c r="A336" s="8">
        <v>80758595</v>
      </c>
      <c r="B336" s="8" t="s">
        <v>18319</v>
      </c>
      <c r="C336" s="8">
        <v>5254</v>
      </c>
      <c r="D336" s="8">
        <v>278</v>
      </c>
      <c r="E336" s="9">
        <v>1</v>
      </c>
      <c r="F336" s="8">
        <f>VLOOKUP(C336,Inventario!A333:$C$5531,3,0)</f>
        <v>390</v>
      </c>
      <c r="H336" s="8">
        <f t="shared" si="23"/>
        <v>333</v>
      </c>
      <c r="I336" s="8">
        <f t="shared" si="20"/>
        <v>108420</v>
      </c>
      <c r="J336" s="8">
        <f t="shared" si="21"/>
        <v>278</v>
      </c>
      <c r="K336" s="8" t="str">
        <f t="shared" si="22"/>
        <v>insert into ORDENCOMPRA values (333,108420,278);</v>
      </c>
    </row>
    <row r="337" spans="1:11" x14ac:dyDescent="0.25">
      <c r="A337" s="8">
        <v>80758595</v>
      </c>
      <c r="B337" s="8" t="s">
        <v>18320</v>
      </c>
      <c r="C337" s="8">
        <v>5123</v>
      </c>
      <c r="D337" s="8">
        <v>409</v>
      </c>
      <c r="E337" s="9">
        <v>1</v>
      </c>
      <c r="F337" s="8">
        <f>VLOOKUP(C337,Inventario!A334:$C$5531,3,0)</f>
        <v>312</v>
      </c>
      <c r="H337" s="8">
        <f t="shared" si="23"/>
        <v>334</v>
      </c>
      <c r="I337" s="8">
        <f t="shared" si="20"/>
        <v>127608</v>
      </c>
      <c r="J337" s="8">
        <f t="shared" si="21"/>
        <v>409</v>
      </c>
      <c r="K337" s="8" t="str">
        <f t="shared" si="22"/>
        <v>insert into ORDENCOMPRA values (334,127608,409);</v>
      </c>
    </row>
    <row r="338" spans="1:11" x14ac:dyDescent="0.25">
      <c r="A338" s="8">
        <v>80758595</v>
      </c>
      <c r="B338" s="8" t="s">
        <v>18315</v>
      </c>
      <c r="C338" s="8">
        <v>4802</v>
      </c>
      <c r="D338" s="8">
        <v>730</v>
      </c>
      <c r="E338" s="9">
        <v>1</v>
      </c>
      <c r="F338" s="8">
        <f>VLOOKUP(C338,Inventario!A335:$C$5531,3,0)</f>
        <v>2574</v>
      </c>
      <c r="H338" s="8">
        <f t="shared" si="23"/>
        <v>335</v>
      </c>
      <c r="I338" s="8">
        <f t="shared" si="20"/>
        <v>1879020</v>
      </c>
      <c r="J338" s="8">
        <f t="shared" si="21"/>
        <v>730</v>
      </c>
      <c r="K338" s="8" t="str">
        <f t="shared" si="22"/>
        <v>insert into ORDENCOMPRA values (335,1879020,730);</v>
      </c>
    </row>
    <row r="339" spans="1:11" x14ac:dyDescent="0.25">
      <c r="A339" s="8">
        <v>80758595</v>
      </c>
      <c r="B339" s="8" t="s">
        <v>18316</v>
      </c>
      <c r="C339" s="8">
        <v>4671</v>
      </c>
      <c r="D339" s="8">
        <v>861</v>
      </c>
      <c r="E339" s="9">
        <v>1</v>
      </c>
      <c r="F339" s="8">
        <f>VLOOKUP(C339,Inventario!A336:$C$5531,3,0)</f>
        <v>3354</v>
      </c>
      <c r="H339" s="8">
        <f t="shared" si="23"/>
        <v>336</v>
      </c>
      <c r="I339" s="8">
        <f t="shared" si="20"/>
        <v>2887794</v>
      </c>
      <c r="J339" s="8">
        <f t="shared" si="21"/>
        <v>861</v>
      </c>
      <c r="K339" s="8" t="str">
        <f t="shared" si="22"/>
        <v>insert into ORDENCOMPRA values (336,2887794,861);</v>
      </c>
    </row>
    <row r="340" spans="1:11" x14ac:dyDescent="0.25">
      <c r="A340" s="8">
        <v>80827374</v>
      </c>
      <c r="B340" s="8" t="s">
        <v>18319</v>
      </c>
      <c r="C340" s="8">
        <v>5253</v>
      </c>
      <c r="D340" s="8">
        <v>279</v>
      </c>
      <c r="E340" s="9">
        <v>1</v>
      </c>
      <c r="F340" s="8">
        <f>VLOOKUP(C340,Inventario!A337:$C$5531,3,0)</f>
        <v>4212</v>
      </c>
      <c r="H340" s="8">
        <f t="shared" si="23"/>
        <v>337</v>
      </c>
      <c r="I340" s="8">
        <f t="shared" si="20"/>
        <v>1175148</v>
      </c>
      <c r="J340" s="8">
        <f t="shared" si="21"/>
        <v>279</v>
      </c>
      <c r="K340" s="8" t="str">
        <f t="shared" si="22"/>
        <v>insert into ORDENCOMPRA values (337,1175148,279);</v>
      </c>
    </row>
    <row r="341" spans="1:11" x14ac:dyDescent="0.25">
      <c r="A341" s="8">
        <v>80827374</v>
      </c>
      <c r="B341" s="8" t="s">
        <v>18320</v>
      </c>
      <c r="C341" s="8">
        <v>5122</v>
      </c>
      <c r="D341" s="8">
        <v>410</v>
      </c>
      <c r="E341" s="9">
        <v>1</v>
      </c>
      <c r="F341" s="8">
        <f>VLOOKUP(C341,Inventario!A338:$C$5531,3,0)</f>
        <v>7020</v>
      </c>
      <c r="H341" s="8">
        <f t="shared" si="23"/>
        <v>338</v>
      </c>
      <c r="I341" s="8">
        <f t="shared" si="20"/>
        <v>2878200</v>
      </c>
      <c r="J341" s="8">
        <f t="shared" si="21"/>
        <v>410</v>
      </c>
      <c r="K341" s="8" t="str">
        <f t="shared" si="22"/>
        <v>insert into ORDENCOMPRA values (338,2878200,410);</v>
      </c>
    </row>
    <row r="342" spans="1:11" x14ac:dyDescent="0.25">
      <c r="A342" s="8">
        <v>80827374</v>
      </c>
      <c r="B342" s="8" t="s">
        <v>18315</v>
      </c>
      <c r="C342" s="8">
        <v>4801</v>
      </c>
      <c r="D342" s="8">
        <v>731</v>
      </c>
      <c r="E342" s="9">
        <v>1</v>
      </c>
      <c r="F342" s="8">
        <f>VLOOKUP(C342,Inventario!A339:$C$5531,3,0)</f>
        <v>6552</v>
      </c>
      <c r="H342" s="8">
        <f t="shared" si="23"/>
        <v>339</v>
      </c>
      <c r="I342" s="8">
        <f t="shared" si="20"/>
        <v>4789512</v>
      </c>
      <c r="J342" s="8">
        <f t="shared" si="21"/>
        <v>731</v>
      </c>
      <c r="K342" s="8" t="str">
        <f t="shared" si="22"/>
        <v>insert into ORDENCOMPRA values (339,4789512,731);</v>
      </c>
    </row>
    <row r="343" spans="1:11" x14ac:dyDescent="0.25">
      <c r="A343" s="8">
        <v>80827374</v>
      </c>
      <c r="B343" s="8" t="s">
        <v>18316</v>
      </c>
      <c r="C343" s="8">
        <v>4670</v>
      </c>
      <c r="D343" s="8">
        <v>862</v>
      </c>
      <c r="E343" s="9">
        <v>1</v>
      </c>
      <c r="F343" s="8">
        <f>VLOOKUP(C343,Inventario!A340:$C$5531,3,0)</f>
        <v>780</v>
      </c>
      <c r="H343" s="8">
        <f t="shared" si="23"/>
        <v>340</v>
      </c>
      <c r="I343" s="8">
        <f t="shared" si="20"/>
        <v>672360</v>
      </c>
      <c r="J343" s="8">
        <f t="shared" si="21"/>
        <v>862</v>
      </c>
      <c r="K343" s="8" t="str">
        <f t="shared" si="22"/>
        <v>insert into ORDENCOMPRA values (340,672360,862);</v>
      </c>
    </row>
    <row r="344" spans="1:11" x14ac:dyDescent="0.25">
      <c r="A344" s="8">
        <v>91517588</v>
      </c>
      <c r="B344" s="8" t="s">
        <v>18319</v>
      </c>
      <c r="C344" s="8">
        <v>5341</v>
      </c>
      <c r="D344" s="8">
        <v>191</v>
      </c>
      <c r="E344" s="9">
        <v>1</v>
      </c>
      <c r="F344" s="8">
        <f>VLOOKUP(C344,Inventario!A341:$C$5531,3,0)</f>
        <v>24180</v>
      </c>
      <c r="H344" s="8">
        <f t="shared" si="23"/>
        <v>341</v>
      </c>
      <c r="I344" s="8">
        <f t="shared" si="20"/>
        <v>4618380</v>
      </c>
      <c r="J344" s="8">
        <f t="shared" si="21"/>
        <v>191</v>
      </c>
      <c r="K344" s="8" t="str">
        <f t="shared" si="22"/>
        <v>insert into ORDENCOMPRA values (341,4618380,191);</v>
      </c>
    </row>
    <row r="345" spans="1:11" x14ac:dyDescent="0.25">
      <c r="A345" s="8">
        <v>91517588</v>
      </c>
      <c r="B345" s="8" t="s">
        <v>18320</v>
      </c>
      <c r="C345" s="8">
        <v>5210</v>
      </c>
      <c r="D345" s="8">
        <v>322</v>
      </c>
      <c r="E345" s="9">
        <v>1</v>
      </c>
      <c r="F345" s="8">
        <f>VLOOKUP(C345,Inventario!A342:$C$5531,3,0)</f>
        <v>15444</v>
      </c>
      <c r="H345" s="8">
        <f t="shared" si="23"/>
        <v>342</v>
      </c>
      <c r="I345" s="8">
        <f t="shared" si="20"/>
        <v>4972968</v>
      </c>
      <c r="J345" s="8">
        <f t="shared" si="21"/>
        <v>322</v>
      </c>
      <c r="K345" s="8" t="str">
        <f t="shared" si="22"/>
        <v>insert into ORDENCOMPRA values (342,4972968,322);</v>
      </c>
    </row>
    <row r="346" spans="1:11" x14ac:dyDescent="0.25">
      <c r="A346" s="8">
        <v>91517588</v>
      </c>
      <c r="B346" s="8" t="s">
        <v>18315</v>
      </c>
      <c r="C346" s="8">
        <v>4889</v>
      </c>
      <c r="D346" s="8">
        <v>643</v>
      </c>
      <c r="E346" s="9">
        <v>1</v>
      </c>
      <c r="F346" s="8">
        <f>VLOOKUP(C346,Inventario!A343:$C$5531,3,0)</f>
        <v>14820</v>
      </c>
      <c r="H346" s="8">
        <f t="shared" si="23"/>
        <v>343</v>
      </c>
      <c r="I346" s="8">
        <f t="shared" si="20"/>
        <v>9529260</v>
      </c>
      <c r="J346" s="8">
        <f t="shared" si="21"/>
        <v>643</v>
      </c>
      <c r="K346" s="8" t="str">
        <f t="shared" si="22"/>
        <v>insert into ORDENCOMPRA values (343,9529260,643);</v>
      </c>
    </row>
    <row r="347" spans="1:11" x14ac:dyDescent="0.25">
      <c r="A347" s="8">
        <v>91517588</v>
      </c>
      <c r="B347" s="8" t="s">
        <v>18316</v>
      </c>
      <c r="C347" s="8">
        <v>4758</v>
      </c>
      <c r="D347" s="8">
        <v>774</v>
      </c>
      <c r="E347" s="9">
        <v>1</v>
      </c>
      <c r="F347" s="8">
        <f>VLOOKUP(C347,Inventario!A344:$C$5531,3,0)</f>
        <v>12012</v>
      </c>
      <c r="H347" s="8">
        <f t="shared" si="23"/>
        <v>344</v>
      </c>
      <c r="I347" s="8">
        <f t="shared" si="20"/>
        <v>9297288</v>
      </c>
      <c r="J347" s="8">
        <f t="shared" si="21"/>
        <v>774</v>
      </c>
      <c r="K347" s="8" t="str">
        <f t="shared" si="22"/>
        <v>insert into ORDENCOMPRA values (344,9297288,774);</v>
      </c>
    </row>
    <row r="348" spans="1:11" x14ac:dyDescent="0.25">
      <c r="A348" s="8">
        <v>92261702</v>
      </c>
      <c r="B348" s="8" t="s">
        <v>18319</v>
      </c>
      <c r="C348" s="8">
        <v>5328</v>
      </c>
      <c r="D348" s="8">
        <v>204</v>
      </c>
      <c r="E348" s="9">
        <v>1</v>
      </c>
      <c r="F348" s="8">
        <f>VLOOKUP(C348,Inventario!A345:$C$5531,3,0)</f>
        <v>22620</v>
      </c>
      <c r="H348" s="8">
        <f t="shared" si="23"/>
        <v>345</v>
      </c>
      <c r="I348" s="8">
        <f t="shared" si="20"/>
        <v>4614480</v>
      </c>
      <c r="J348" s="8">
        <f t="shared" si="21"/>
        <v>204</v>
      </c>
      <c r="K348" s="8" t="str">
        <f t="shared" si="22"/>
        <v>insert into ORDENCOMPRA values (345,4614480,204);</v>
      </c>
    </row>
    <row r="349" spans="1:11" x14ac:dyDescent="0.25">
      <c r="A349" s="8">
        <v>92261702</v>
      </c>
      <c r="B349" s="8" t="s">
        <v>18320</v>
      </c>
      <c r="C349" s="8">
        <v>5197</v>
      </c>
      <c r="D349" s="8">
        <v>335</v>
      </c>
      <c r="E349" s="9">
        <v>1</v>
      </c>
      <c r="F349" s="8">
        <f>VLOOKUP(C349,Inventario!A346:$C$5531,3,0)</f>
        <v>58344</v>
      </c>
      <c r="H349" s="8">
        <f t="shared" si="23"/>
        <v>346</v>
      </c>
      <c r="I349" s="8">
        <f t="shared" si="20"/>
        <v>19545240</v>
      </c>
      <c r="J349" s="8">
        <f t="shared" si="21"/>
        <v>335</v>
      </c>
      <c r="K349" s="8" t="str">
        <f t="shared" si="22"/>
        <v>insert into ORDENCOMPRA values (346,19545240,335);</v>
      </c>
    </row>
    <row r="350" spans="1:11" x14ac:dyDescent="0.25">
      <c r="A350" s="8">
        <v>92261702</v>
      </c>
      <c r="B350" s="8" t="s">
        <v>18315</v>
      </c>
      <c r="C350" s="8">
        <v>4876</v>
      </c>
      <c r="D350" s="8">
        <v>656</v>
      </c>
      <c r="E350" s="9">
        <v>1</v>
      </c>
      <c r="F350" s="8">
        <f>VLOOKUP(C350,Inventario!A347:$C$5531,3,0)</f>
        <v>19890</v>
      </c>
      <c r="H350" s="8">
        <f t="shared" si="23"/>
        <v>347</v>
      </c>
      <c r="I350" s="8">
        <f t="shared" si="20"/>
        <v>13047840</v>
      </c>
      <c r="J350" s="8">
        <f t="shared" si="21"/>
        <v>656</v>
      </c>
      <c r="K350" s="8" t="str">
        <f t="shared" si="22"/>
        <v>insert into ORDENCOMPRA values (347,13047840,656);</v>
      </c>
    </row>
    <row r="351" spans="1:11" x14ac:dyDescent="0.25">
      <c r="A351" s="8">
        <v>92261702</v>
      </c>
      <c r="B351" s="8" t="s">
        <v>18316</v>
      </c>
      <c r="C351" s="8">
        <v>4745</v>
      </c>
      <c r="D351" s="8">
        <v>787</v>
      </c>
      <c r="E351" s="9">
        <v>1</v>
      </c>
      <c r="F351" s="8">
        <f>VLOOKUP(C351,Inventario!A348:$C$5531,3,0)</f>
        <v>3978</v>
      </c>
      <c r="H351" s="8">
        <f t="shared" si="23"/>
        <v>348</v>
      </c>
      <c r="I351" s="8">
        <f t="shared" si="20"/>
        <v>3130686</v>
      </c>
      <c r="J351" s="8">
        <f t="shared" si="21"/>
        <v>787</v>
      </c>
      <c r="K351" s="8" t="str">
        <f t="shared" si="22"/>
        <v>insert into ORDENCOMPRA values (348,3130686,787);</v>
      </c>
    </row>
    <row r="352" spans="1:11" x14ac:dyDescent="0.25">
      <c r="A352" s="8">
        <v>93155198</v>
      </c>
      <c r="B352" s="8" t="s">
        <v>18319</v>
      </c>
      <c r="C352" s="8">
        <v>5252</v>
      </c>
      <c r="D352" s="8">
        <v>280</v>
      </c>
      <c r="E352" s="9">
        <v>1</v>
      </c>
      <c r="F352" s="8">
        <f>VLOOKUP(C352,Inventario!A349:$C$5531,3,0)</f>
        <v>2028</v>
      </c>
      <c r="H352" s="8">
        <f t="shared" si="23"/>
        <v>349</v>
      </c>
      <c r="I352" s="8">
        <f t="shared" si="20"/>
        <v>567840</v>
      </c>
      <c r="J352" s="8">
        <f t="shared" si="21"/>
        <v>280</v>
      </c>
      <c r="K352" s="8" t="str">
        <f t="shared" si="22"/>
        <v>insert into ORDENCOMPRA values (349,567840,280);</v>
      </c>
    </row>
    <row r="353" spans="1:11" x14ac:dyDescent="0.25">
      <c r="A353" s="8">
        <v>93155198</v>
      </c>
      <c r="B353" s="8" t="s">
        <v>18320</v>
      </c>
      <c r="C353" s="8">
        <v>5121</v>
      </c>
      <c r="D353" s="8">
        <v>411</v>
      </c>
      <c r="E353" s="9">
        <v>1</v>
      </c>
      <c r="F353" s="8">
        <f>VLOOKUP(C353,Inventario!A350:$C$5531,3,0)</f>
        <v>7020</v>
      </c>
      <c r="H353" s="8">
        <f t="shared" si="23"/>
        <v>350</v>
      </c>
      <c r="I353" s="8">
        <f t="shared" si="20"/>
        <v>2885220</v>
      </c>
      <c r="J353" s="8">
        <f t="shared" si="21"/>
        <v>411</v>
      </c>
      <c r="K353" s="8" t="str">
        <f t="shared" si="22"/>
        <v>insert into ORDENCOMPRA values (350,2885220,411);</v>
      </c>
    </row>
    <row r="354" spans="1:11" x14ac:dyDescent="0.25">
      <c r="A354" s="8">
        <v>93155198</v>
      </c>
      <c r="B354" s="8" t="s">
        <v>18315</v>
      </c>
      <c r="C354" s="8">
        <v>4800</v>
      </c>
      <c r="D354" s="8">
        <v>732</v>
      </c>
      <c r="E354" s="9">
        <v>1</v>
      </c>
      <c r="F354" s="8">
        <f>VLOOKUP(C354,Inventario!A351:$C$5531,3,0)</f>
        <v>1872</v>
      </c>
      <c r="H354" s="8">
        <f t="shared" si="23"/>
        <v>351</v>
      </c>
      <c r="I354" s="8">
        <f t="shared" si="20"/>
        <v>1370304</v>
      </c>
      <c r="J354" s="8">
        <f t="shared" si="21"/>
        <v>732</v>
      </c>
      <c r="K354" s="8" t="str">
        <f t="shared" si="22"/>
        <v>insert into ORDENCOMPRA values (351,1370304,732);</v>
      </c>
    </row>
    <row r="355" spans="1:11" x14ac:dyDescent="0.25">
      <c r="A355" s="8">
        <v>93155198</v>
      </c>
      <c r="B355" s="8" t="s">
        <v>18316</v>
      </c>
      <c r="C355" s="8">
        <v>4669</v>
      </c>
      <c r="D355" s="8">
        <v>863</v>
      </c>
      <c r="E355" s="9">
        <v>1</v>
      </c>
      <c r="F355" s="8">
        <f>VLOOKUP(C355,Inventario!A352:$C$5531,3,0)</f>
        <v>1950</v>
      </c>
      <c r="H355" s="8">
        <f t="shared" si="23"/>
        <v>352</v>
      </c>
      <c r="I355" s="8">
        <f t="shared" si="20"/>
        <v>1682850</v>
      </c>
      <c r="J355" s="8">
        <f t="shared" si="21"/>
        <v>863</v>
      </c>
      <c r="K355" s="8" t="str">
        <f t="shared" si="22"/>
        <v>insert into ORDENCOMPRA values (352,1682850,863);</v>
      </c>
    </row>
    <row r="356" spans="1:11" x14ac:dyDescent="0.25">
      <c r="A356" s="8">
        <v>93438742</v>
      </c>
      <c r="B356" s="8" t="s">
        <v>18317</v>
      </c>
      <c r="C356" s="8">
        <v>5493</v>
      </c>
      <c r="D356" s="8">
        <v>39</v>
      </c>
      <c r="E356" s="9">
        <v>1</v>
      </c>
      <c r="F356" s="8">
        <f>VLOOKUP(C356,Inventario!A353:$C$5531,3,0)</f>
        <v>5616</v>
      </c>
      <c r="H356" s="8">
        <f t="shared" si="23"/>
        <v>353</v>
      </c>
      <c r="I356" s="8">
        <f t="shared" si="20"/>
        <v>219024</v>
      </c>
      <c r="J356" s="8">
        <f t="shared" si="21"/>
        <v>39</v>
      </c>
      <c r="K356" s="8" t="str">
        <f t="shared" si="22"/>
        <v>insert into ORDENCOMPRA values (353,219024,39);</v>
      </c>
    </row>
    <row r="357" spans="1:11" x14ac:dyDescent="0.25">
      <c r="A357" s="8">
        <v>93438742</v>
      </c>
      <c r="B357" s="8" t="s">
        <v>18317</v>
      </c>
      <c r="C357" s="8">
        <v>5519</v>
      </c>
      <c r="D357" s="8">
        <v>13</v>
      </c>
      <c r="E357" s="9">
        <v>1</v>
      </c>
      <c r="F357" s="8">
        <f>VLOOKUP(C357,Inventario!A354:$C$5531,3,0)</f>
        <v>28860</v>
      </c>
      <c r="H357" s="8">
        <f t="shared" si="23"/>
        <v>354</v>
      </c>
      <c r="I357" s="8">
        <f t="shared" si="20"/>
        <v>375180</v>
      </c>
      <c r="J357" s="8">
        <f t="shared" si="21"/>
        <v>13</v>
      </c>
      <c r="K357" s="8" t="str">
        <f t="shared" si="22"/>
        <v>insert into ORDENCOMPRA values (354,375180,13);</v>
      </c>
    </row>
    <row r="358" spans="1:11" x14ac:dyDescent="0.25">
      <c r="A358" s="8">
        <v>93438742</v>
      </c>
      <c r="B358" s="8" t="s">
        <v>18318</v>
      </c>
      <c r="C358" s="8">
        <v>5398</v>
      </c>
      <c r="D358" s="8">
        <v>134</v>
      </c>
      <c r="E358" s="9">
        <v>1</v>
      </c>
      <c r="F358" s="8">
        <f>VLOOKUP(C358,Inventario!A355:$C$5531,3,0)</f>
        <v>7332</v>
      </c>
      <c r="H358" s="8">
        <f t="shared" si="23"/>
        <v>355</v>
      </c>
      <c r="I358" s="8">
        <f t="shared" si="20"/>
        <v>982488</v>
      </c>
      <c r="J358" s="8">
        <f t="shared" si="21"/>
        <v>134</v>
      </c>
      <c r="K358" s="8" t="str">
        <f t="shared" si="22"/>
        <v>insert into ORDENCOMPRA values (355,982488,134);</v>
      </c>
    </row>
    <row r="359" spans="1:11" x14ac:dyDescent="0.25">
      <c r="A359" s="8">
        <v>93438742</v>
      </c>
      <c r="B359" s="8" t="s">
        <v>18318</v>
      </c>
      <c r="C359" s="8">
        <v>5424</v>
      </c>
      <c r="D359" s="8">
        <v>108</v>
      </c>
      <c r="E359" s="9">
        <v>1</v>
      </c>
      <c r="F359" s="8">
        <f>VLOOKUP(C359,Inventario!A356:$C$5531,3,0)</f>
        <v>2652</v>
      </c>
      <c r="H359" s="8">
        <f t="shared" si="23"/>
        <v>356</v>
      </c>
      <c r="I359" s="8">
        <f t="shared" si="20"/>
        <v>286416</v>
      </c>
      <c r="J359" s="8">
        <f t="shared" si="21"/>
        <v>108</v>
      </c>
      <c r="K359" s="8" t="str">
        <f t="shared" si="22"/>
        <v>insert into ORDENCOMPRA values (356,286416,108);</v>
      </c>
    </row>
    <row r="360" spans="1:11" x14ac:dyDescent="0.25">
      <c r="A360" s="8">
        <v>93438742</v>
      </c>
      <c r="B360" s="8" t="s">
        <v>18319</v>
      </c>
      <c r="C360" s="8">
        <v>5224</v>
      </c>
      <c r="D360" s="8">
        <v>308</v>
      </c>
      <c r="E360" s="9">
        <v>1</v>
      </c>
      <c r="F360" s="8">
        <f>VLOOKUP(C360,Inventario!A357:$C$5531,3,0)</f>
        <v>81900</v>
      </c>
      <c r="H360" s="8">
        <f t="shared" si="23"/>
        <v>357</v>
      </c>
      <c r="I360" s="8">
        <f t="shared" si="20"/>
        <v>25225200</v>
      </c>
      <c r="J360" s="8">
        <f t="shared" si="21"/>
        <v>308</v>
      </c>
      <c r="K360" s="8" t="str">
        <f t="shared" si="22"/>
        <v>insert into ORDENCOMPRA values (357,25225200,308);</v>
      </c>
    </row>
    <row r="361" spans="1:11" x14ac:dyDescent="0.25">
      <c r="A361" s="8">
        <v>93438742</v>
      </c>
      <c r="B361" s="8" t="s">
        <v>18320</v>
      </c>
      <c r="C361" s="8">
        <v>5093</v>
      </c>
      <c r="D361" s="8">
        <v>439</v>
      </c>
      <c r="E361" s="9">
        <v>1</v>
      </c>
      <c r="F361" s="8">
        <f>VLOOKUP(C361,Inventario!A358:$C$5531,3,0)</f>
        <v>195000</v>
      </c>
      <c r="H361" s="8">
        <f t="shared" si="23"/>
        <v>358</v>
      </c>
      <c r="I361" s="8">
        <f t="shared" si="20"/>
        <v>85605000</v>
      </c>
      <c r="J361" s="8">
        <f t="shared" si="21"/>
        <v>439</v>
      </c>
      <c r="K361" s="8" t="str">
        <f t="shared" si="22"/>
        <v>insert into ORDENCOMPRA values (358,85605000,439);</v>
      </c>
    </row>
    <row r="362" spans="1:11" x14ac:dyDescent="0.25">
      <c r="A362" s="8">
        <v>93438742</v>
      </c>
      <c r="B362" s="8" t="s">
        <v>18312</v>
      </c>
      <c r="C362" s="8">
        <v>5041</v>
      </c>
      <c r="D362" s="8">
        <v>491</v>
      </c>
      <c r="E362" s="9">
        <v>1</v>
      </c>
      <c r="F362" s="8">
        <f>VLOOKUP(C362,Inventario!A359:$C$5531,3,0)</f>
        <v>14742</v>
      </c>
      <c r="H362" s="8">
        <f t="shared" si="23"/>
        <v>359</v>
      </c>
      <c r="I362" s="8">
        <f t="shared" si="20"/>
        <v>7238322</v>
      </c>
      <c r="J362" s="8">
        <f t="shared" si="21"/>
        <v>491</v>
      </c>
      <c r="K362" s="8" t="str">
        <f t="shared" si="22"/>
        <v>insert into ORDENCOMPRA values (359,7238322,491);</v>
      </c>
    </row>
    <row r="363" spans="1:11" x14ac:dyDescent="0.25">
      <c r="A363" s="8">
        <v>93438742</v>
      </c>
      <c r="B363" s="8" t="s">
        <v>18312</v>
      </c>
      <c r="C363" s="8">
        <v>5067</v>
      </c>
      <c r="D363" s="8">
        <v>465</v>
      </c>
      <c r="E363" s="9">
        <v>1</v>
      </c>
      <c r="F363" s="8">
        <f>VLOOKUP(C363,Inventario!A360:$C$5531,3,0)</f>
        <v>11700</v>
      </c>
      <c r="H363" s="8">
        <f t="shared" si="23"/>
        <v>360</v>
      </c>
      <c r="I363" s="8">
        <f t="shared" si="20"/>
        <v>5440500</v>
      </c>
      <c r="J363" s="8">
        <f t="shared" si="21"/>
        <v>465</v>
      </c>
      <c r="K363" s="8" t="str">
        <f t="shared" si="22"/>
        <v>insert into ORDENCOMPRA values (360,5440500,465);</v>
      </c>
    </row>
    <row r="364" spans="1:11" x14ac:dyDescent="0.25">
      <c r="A364" s="8">
        <v>93438742</v>
      </c>
      <c r="B364" s="8" t="s">
        <v>18314</v>
      </c>
      <c r="C364" s="8">
        <v>4946</v>
      </c>
      <c r="D364" s="8">
        <v>586</v>
      </c>
      <c r="E364" s="9">
        <v>1</v>
      </c>
      <c r="F364" s="8">
        <f>VLOOKUP(C364,Inventario!A361:$C$5531,3,0)</f>
        <v>14118</v>
      </c>
      <c r="H364" s="8">
        <f t="shared" si="23"/>
        <v>361</v>
      </c>
      <c r="I364" s="8">
        <f t="shared" si="20"/>
        <v>8273148</v>
      </c>
      <c r="J364" s="8">
        <f t="shared" si="21"/>
        <v>586</v>
      </c>
      <c r="K364" s="8" t="str">
        <f t="shared" si="22"/>
        <v>insert into ORDENCOMPRA values (361,8273148,586);</v>
      </c>
    </row>
    <row r="365" spans="1:11" x14ac:dyDescent="0.25">
      <c r="A365" s="8">
        <v>93438742</v>
      </c>
      <c r="B365" s="8" t="s">
        <v>18314</v>
      </c>
      <c r="C365" s="8">
        <v>4972</v>
      </c>
      <c r="D365" s="8">
        <v>560</v>
      </c>
      <c r="E365" s="9">
        <v>1</v>
      </c>
      <c r="F365" s="8">
        <f>VLOOKUP(C365,Inventario!A362:$C$5531,3,0)</f>
        <v>7566</v>
      </c>
      <c r="H365" s="8">
        <f t="shared" si="23"/>
        <v>362</v>
      </c>
      <c r="I365" s="8">
        <f t="shared" si="20"/>
        <v>4236960</v>
      </c>
      <c r="J365" s="8">
        <f t="shared" si="21"/>
        <v>560</v>
      </c>
      <c r="K365" s="8" t="str">
        <f t="shared" si="22"/>
        <v>insert into ORDENCOMPRA values (362,4236960,560);</v>
      </c>
    </row>
    <row r="366" spans="1:11" x14ac:dyDescent="0.25">
      <c r="A366" s="8">
        <v>93438742</v>
      </c>
      <c r="B366" s="8" t="s">
        <v>18315</v>
      </c>
      <c r="C366" s="8">
        <v>4772</v>
      </c>
      <c r="D366" s="8">
        <v>760</v>
      </c>
      <c r="E366" s="9">
        <v>1</v>
      </c>
      <c r="F366" s="8">
        <f>VLOOKUP(C366,Inventario!A363:$C$5531,3,0)</f>
        <v>2028</v>
      </c>
      <c r="H366" s="8">
        <f t="shared" si="23"/>
        <v>363</v>
      </c>
      <c r="I366" s="8">
        <f t="shared" si="20"/>
        <v>1541280</v>
      </c>
      <c r="J366" s="8">
        <f t="shared" si="21"/>
        <v>760</v>
      </c>
      <c r="K366" s="8" t="str">
        <f t="shared" si="22"/>
        <v>insert into ORDENCOMPRA values (363,1541280,760);</v>
      </c>
    </row>
    <row r="367" spans="1:11" x14ac:dyDescent="0.25">
      <c r="A367" s="8">
        <v>93438742</v>
      </c>
      <c r="B367" s="8" t="s">
        <v>18316</v>
      </c>
      <c r="C367" s="8">
        <v>4641</v>
      </c>
      <c r="D367" s="8">
        <v>891</v>
      </c>
      <c r="E367" s="9">
        <v>1</v>
      </c>
      <c r="F367" s="8">
        <f>VLOOKUP(C367,Inventario!A364:$C$5531,3,0)</f>
        <v>4446</v>
      </c>
      <c r="H367" s="8">
        <f t="shared" si="23"/>
        <v>364</v>
      </c>
      <c r="I367" s="8">
        <f t="shared" si="20"/>
        <v>3961386</v>
      </c>
      <c r="J367" s="8">
        <f t="shared" si="21"/>
        <v>891</v>
      </c>
      <c r="K367" s="8" t="str">
        <f t="shared" si="22"/>
        <v>insert into ORDENCOMPRA values (364,3961386,891);</v>
      </c>
    </row>
    <row r="368" spans="1:11" x14ac:dyDescent="0.25">
      <c r="A368" s="8">
        <v>1005891462</v>
      </c>
      <c r="B368" s="8" t="s">
        <v>18319</v>
      </c>
      <c r="C368" s="8">
        <v>5251</v>
      </c>
      <c r="D368" s="8">
        <v>281</v>
      </c>
      <c r="E368" s="9">
        <v>1</v>
      </c>
      <c r="F368" s="8">
        <f>VLOOKUP(C368,Inventario!A365:$C$5531,3,0)</f>
        <v>780</v>
      </c>
      <c r="H368" s="8">
        <f t="shared" si="23"/>
        <v>365</v>
      </c>
      <c r="I368" s="8">
        <f t="shared" si="20"/>
        <v>219180</v>
      </c>
      <c r="J368" s="8">
        <f t="shared" si="21"/>
        <v>281</v>
      </c>
      <c r="K368" s="8" t="str">
        <f t="shared" si="22"/>
        <v>insert into ORDENCOMPRA values (365,219180,281);</v>
      </c>
    </row>
    <row r="369" spans="1:11" x14ac:dyDescent="0.25">
      <c r="A369" s="8">
        <v>1005891462</v>
      </c>
      <c r="B369" s="8" t="s">
        <v>18320</v>
      </c>
      <c r="C369" s="8">
        <v>5120</v>
      </c>
      <c r="D369" s="8">
        <v>412</v>
      </c>
      <c r="E369" s="9">
        <v>1</v>
      </c>
      <c r="F369" s="8">
        <f>VLOOKUP(C369,Inventario!A366:$C$5531,3,0)</f>
        <v>7020</v>
      </c>
      <c r="H369" s="8">
        <f t="shared" si="23"/>
        <v>366</v>
      </c>
      <c r="I369" s="8">
        <f t="shared" si="20"/>
        <v>2892240</v>
      </c>
      <c r="J369" s="8">
        <f t="shared" si="21"/>
        <v>412</v>
      </c>
      <c r="K369" s="8" t="str">
        <f t="shared" si="22"/>
        <v>insert into ORDENCOMPRA values (366,2892240,412);</v>
      </c>
    </row>
    <row r="370" spans="1:11" x14ac:dyDescent="0.25">
      <c r="A370" s="8">
        <v>1005891462</v>
      </c>
      <c r="B370" s="8" t="s">
        <v>18315</v>
      </c>
      <c r="C370" s="8">
        <v>4799</v>
      </c>
      <c r="D370" s="8">
        <v>733</v>
      </c>
      <c r="E370" s="9">
        <v>1</v>
      </c>
      <c r="F370" s="8">
        <f>VLOOKUP(C370,Inventario!A367:$C$5531,3,0)</f>
        <v>4758</v>
      </c>
      <c r="H370" s="8">
        <f t="shared" si="23"/>
        <v>367</v>
      </c>
      <c r="I370" s="8">
        <f t="shared" si="20"/>
        <v>3487614</v>
      </c>
      <c r="J370" s="8">
        <f t="shared" si="21"/>
        <v>733</v>
      </c>
      <c r="K370" s="8" t="str">
        <f t="shared" si="22"/>
        <v>insert into ORDENCOMPRA values (367,3487614,733);</v>
      </c>
    </row>
    <row r="371" spans="1:11" x14ac:dyDescent="0.25">
      <c r="A371" s="8">
        <v>1005891462</v>
      </c>
      <c r="B371" s="8" t="s">
        <v>18316</v>
      </c>
      <c r="C371" s="8">
        <v>4668</v>
      </c>
      <c r="D371" s="8">
        <v>864</v>
      </c>
      <c r="E371" s="9">
        <v>1</v>
      </c>
      <c r="F371" s="8">
        <f>VLOOKUP(C371,Inventario!A368:$C$5531,3,0)</f>
        <v>1872</v>
      </c>
      <c r="H371" s="8">
        <f t="shared" si="23"/>
        <v>368</v>
      </c>
      <c r="I371" s="8">
        <f t="shared" si="20"/>
        <v>1617408</v>
      </c>
      <c r="J371" s="8">
        <f t="shared" si="21"/>
        <v>864</v>
      </c>
      <c r="K371" s="8" t="str">
        <f t="shared" si="22"/>
        <v>insert into ORDENCOMPRA values (368,1617408,864);</v>
      </c>
    </row>
    <row r="372" spans="1:11" x14ac:dyDescent="0.25">
      <c r="A372" s="8">
        <v>1010193095</v>
      </c>
      <c r="B372" s="8" t="s">
        <v>18319</v>
      </c>
      <c r="C372" s="8">
        <v>5278</v>
      </c>
      <c r="D372" s="8">
        <v>254</v>
      </c>
      <c r="E372" s="9">
        <v>1</v>
      </c>
      <c r="F372" s="8">
        <f>VLOOKUP(C372,Inventario!A369:$C$5531,3,0)</f>
        <v>1248</v>
      </c>
      <c r="H372" s="8">
        <f t="shared" si="23"/>
        <v>369</v>
      </c>
      <c r="I372" s="8">
        <f t="shared" si="20"/>
        <v>316992</v>
      </c>
      <c r="J372" s="8">
        <f t="shared" si="21"/>
        <v>254</v>
      </c>
      <c r="K372" s="8" t="str">
        <f t="shared" si="22"/>
        <v>insert into ORDENCOMPRA values (369,316992,254);</v>
      </c>
    </row>
    <row r="373" spans="1:11" x14ac:dyDescent="0.25">
      <c r="A373" s="8">
        <v>1010193095</v>
      </c>
      <c r="B373" s="8" t="s">
        <v>18320</v>
      </c>
      <c r="C373" s="8">
        <v>5147</v>
      </c>
      <c r="D373" s="8">
        <v>385</v>
      </c>
      <c r="E373" s="9">
        <v>1</v>
      </c>
      <c r="F373" s="8">
        <f>VLOOKUP(C373,Inventario!A370:$C$5531,3,0)</f>
        <v>1482</v>
      </c>
      <c r="H373" s="8">
        <f t="shared" si="23"/>
        <v>370</v>
      </c>
      <c r="I373" s="8">
        <f t="shared" si="20"/>
        <v>570570</v>
      </c>
      <c r="J373" s="8">
        <f t="shared" si="21"/>
        <v>385</v>
      </c>
      <c r="K373" s="8" t="str">
        <f t="shared" si="22"/>
        <v>insert into ORDENCOMPRA values (370,570570,385);</v>
      </c>
    </row>
    <row r="374" spans="1:11" x14ac:dyDescent="0.25">
      <c r="A374" s="8">
        <v>1010193095</v>
      </c>
      <c r="B374" s="8" t="s">
        <v>18315</v>
      </c>
      <c r="C374" s="8">
        <v>4826</v>
      </c>
      <c r="D374" s="8">
        <v>706</v>
      </c>
      <c r="E374" s="9">
        <v>1</v>
      </c>
      <c r="F374" s="8">
        <f>VLOOKUP(C374,Inventario!A371:$C$5531,3,0)</f>
        <v>19500</v>
      </c>
      <c r="H374" s="8">
        <f t="shared" si="23"/>
        <v>371</v>
      </c>
      <c r="I374" s="8">
        <f t="shared" si="20"/>
        <v>13767000</v>
      </c>
      <c r="J374" s="8">
        <f t="shared" si="21"/>
        <v>706</v>
      </c>
      <c r="K374" s="8" t="str">
        <f t="shared" si="22"/>
        <v>insert into ORDENCOMPRA values (371,13767000,706);</v>
      </c>
    </row>
    <row r="375" spans="1:11" x14ac:dyDescent="0.25">
      <c r="A375" s="8">
        <v>1010193095</v>
      </c>
      <c r="B375" s="8" t="s">
        <v>18316</v>
      </c>
      <c r="C375" s="8">
        <v>4695</v>
      </c>
      <c r="D375" s="8">
        <v>837</v>
      </c>
      <c r="E375" s="9">
        <v>1</v>
      </c>
      <c r="F375" s="8">
        <f>VLOOKUP(C375,Inventario!A372:$C$5531,3,0)</f>
        <v>30030</v>
      </c>
      <c r="H375" s="8">
        <f t="shared" si="23"/>
        <v>372</v>
      </c>
      <c r="I375" s="8">
        <f t="shared" si="20"/>
        <v>25135110</v>
      </c>
      <c r="J375" s="8">
        <f t="shared" si="21"/>
        <v>837</v>
      </c>
      <c r="K375" s="8" t="str">
        <f t="shared" si="22"/>
        <v>insert into ORDENCOMPRA values (372,25135110,837);</v>
      </c>
    </row>
    <row r="376" spans="1:11" x14ac:dyDescent="0.25">
      <c r="A376" s="8">
        <v>1010196096</v>
      </c>
      <c r="B376" s="8" t="s">
        <v>18319</v>
      </c>
      <c r="C376" s="8">
        <v>5250</v>
      </c>
      <c r="D376" s="8">
        <v>282</v>
      </c>
      <c r="E376" s="9">
        <v>1</v>
      </c>
      <c r="F376" s="8">
        <f>VLOOKUP(C376,Inventario!A373:$C$5531,3,0)</f>
        <v>546</v>
      </c>
      <c r="H376" s="8">
        <f t="shared" si="23"/>
        <v>373</v>
      </c>
      <c r="I376" s="8">
        <f t="shared" si="20"/>
        <v>153972</v>
      </c>
      <c r="J376" s="8">
        <f t="shared" si="21"/>
        <v>282</v>
      </c>
      <c r="K376" s="8" t="str">
        <f t="shared" si="22"/>
        <v>insert into ORDENCOMPRA values (373,153972,282);</v>
      </c>
    </row>
    <row r="377" spans="1:11" x14ac:dyDescent="0.25">
      <c r="A377" s="8">
        <v>1010196096</v>
      </c>
      <c r="B377" s="8" t="s">
        <v>18320</v>
      </c>
      <c r="C377" s="8">
        <v>5119</v>
      </c>
      <c r="D377" s="8">
        <v>413</v>
      </c>
      <c r="E377" s="9">
        <v>1</v>
      </c>
      <c r="F377" s="8">
        <f>VLOOKUP(C377,Inventario!A374:$C$5531,3,0)</f>
        <v>7020</v>
      </c>
      <c r="H377" s="8">
        <f t="shared" si="23"/>
        <v>374</v>
      </c>
      <c r="I377" s="8">
        <f t="shared" si="20"/>
        <v>2899260</v>
      </c>
      <c r="J377" s="8">
        <f t="shared" si="21"/>
        <v>413</v>
      </c>
      <c r="K377" s="8" t="str">
        <f t="shared" si="22"/>
        <v>insert into ORDENCOMPRA values (374,2899260,413);</v>
      </c>
    </row>
    <row r="378" spans="1:11" x14ac:dyDescent="0.25">
      <c r="A378" s="8">
        <v>1010196096</v>
      </c>
      <c r="B378" s="8" t="s">
        <v>18315</v>
      </c>
      <c r="C378" s="8">
        <v>4798</v>
      </c>
      <c r="D378" s="8">
        <v>734</v>
      </c>
      <c r="E378" s="9">
        <v>1</v>
      </c>
      <c r="F378" s="8">
        <f>VLOOKUP(C378,Inventario!A375:$C$5531,3,0)</f>
        <v>36036</v>
      </c>
      <c r="H378" s="8">
        <f t="shared" si="23"/>
        <v>375</v>
      </c>
      <c r="I378" s="8">
        <f t="shared" si="20"/>
        <v>26450424</v>
      </c>
      <c r="J378" s="8">
        <f t="shared" si="21"/>
        <v>734</v>
      </c>
      <c r="K378" s="8" t="str">
        <f t="shared" si="22"/>
        <v>insert into ORDENCOMPRA values (375,26450424,734);</v>
      </c>
    </row>
    <row r="379" spans="1:11" x14ac:dyDescent="0.25">
      <c r="A379" s="8">
        <v>1010196096</v>
      </c>
      <c r="B379" s="8" t="s">
        <v>18316</v>
      </c>
      <c r="C379" s="8">
        <v>4667</v>
      </c>
      <c r="D379" s="8">
        <v>865</v>
      </c>
      <c r="E379" s="9">
        <v>1</v>
      </c>
      <c r="F379" s="8">
        <f>VLOOKUP(C379,Inventario!A376:$C$5531,3,0)</f>
        <v>468</v>
      </c>
      <c r="H379" s="8">
        <f t="shared" si="23"/>
        <v>376</v>
      </c>
      <c r="I379" s="8">
        <f t="shared" si="20"/>
        <v>404820</v>
      </c>
      <c r="J379" s="8">
        <f t="shared" si="21"/>
        <v>865</v>
      </c>
      <c r="K379" s="8" t="str">
        <f t="shared" si="22"/>
        <v>insert into ORDENCOMPRA values (376,404820,865);</v>
      </c>
    </row>
    <row r="380" spans="1:11" x14ac:dyDescent="0.25">
      <c r="A380" s="8">
        <v>1010229605</v>
      </c>
      <c r="B380" s="8" t="s">
        <v>18319</v>
      </c>
      <c r="C380" s="8">
        <v>5249</v>
      </c>
      <c r="D380" s="8">
        <v>283</v>
      </c>
      <c r="E380" s="9">
        <v>1</v>
      </c>
      <c r="F380" s="8">
        <f>VLOOKUP(C380,Inventario!A377:$C$5531,3,0)</f>
        <v>468</v>
      </c>
      <c r="H380" s="8">
        <f t="shared" si="23"/>
        <v>377</v>
      </c>
      <c r="I380" s="8">
        <f t="shared" si="20"/>
        <v>132444</v>
      </c>
      <c r="J380" s="8">
        <f t="shared" si="21"/>
        <v>283</v>
      </c>
      <c r="K380" s="8" t="str">
        <f t="shared" si="22"/>
        <v>insert into ORDENCOMPRA values (377,132444,283);</v>
      </c>
    </row>
    <row r="381" spans="1:11" x14ac:dyDescent="0.25">
      <c r="A381" s="8">
        <v>1010229605</v>
      </c>
      <c r="B381" s="8" t="s">
        <v>18320</v>
      </c>
      <c r="C381" s="8">
        <v>5118</v>
      </c>
      <c r="D381" s="8">
        <v>414</v>
      </c>
      <c r="E381" s="9">
        <v>1</v>
      </c>
      <c r="F381" s="8">
        <f>VLOOKUP(C381,Inventario!A378:$C$5531,3,0)</f>
        <v>7722</v>
      </c>
      <c r="H381" s="8">
        <f t="shared" si="23"/>
        <v>378</v>
      </c>
      <c r="I381" s="8">
        <f t="shared" si="20"/>
        <v>3196908</v>
      </c>
      <c r="J381" s="8">
        <f t="shared" si="21"/>
        <v>414</v>
      </c>
      <c r="K381" s="8" t="str">
        <f t="shared" si="22"/>
        <v>insert into ORDENCOMPRA values (378,3196908,414);</v>
      </c>
    </row>
    <row r="382" spans="1:11" x14ac:dyDescent="0.25">
      <c r="A382" s="8">
        <v>1010229605</v>
      </c>
      <c r="B382" s="8" t="s">
        <v>18315</v>
      </c>
      <c r="C382" s="8">
        <v>4797</v>
      </c>
      <c r="D382" s="8">
        <v>735</v>
      </c>
      <c r="E382" s="9">
        <v>1</v>
      </c>
      <c r="F382" s="8">
        <f>VLOOKUP(C382,Inventario!A379:$C$5531,3,0)</f>
        <v>2574</v>
      </c>
      <c r="H382" s="8">
        <f t="shared" si="23"/>
        <v>379</v>
      </c>
      <c r="I382" s="8">
        <f t="shared" si="20"/>
        <v>1891890</v>
      </c>
      <c r="J382" s="8">
        <f t="shared" si="21"/>
        <v>735</v>
      </c>
      <c r="K382" s="8" t="str">
        <f t="shared" si="22"/>
        <v>insert into ORDENCOMPRA values (379,1891890,735);</v>
      </c>
    </row>
    <row r="383" spans="1:11" x14ac:dyDescent="0.25">
      <c r="A383" s="8">
        <v>1010229605</v>
      </c>
      <c r="B383" s="8" t="s">
        <v>18316</v>
      </c>
      <c r="C383" s="8">
        <v>4666</v>
      </c>
      <c r="D383" s="8">
        <v>866</v>
      </c>
      <c r="E383" s="9">
        <v>1</v>
      </c>
      <c r="F383" s="8">
        <f>VLOOKUP(C383,Inventario!A380:$C$5531,3,0)</f>
        <v>702</v>
      </c>
      <c r="H383" s="8">
        <f t="shared" si="23"/>
        <v>380</v>
      </c>
      <c r="I383" s="8">
        <f t="shared" si="20"/>
        <v>607932</v>
      </c>
      <c r="J383" s="8">
        <f t="shared" si="21"/>
        <v>866</v>
      </c>
      <c r="K383" s="8" t="str">
        <f t="shared" si="22"/>
        <v>insert into ORDENCOMPRA values (380,607932,866);</v>
      </c>
    </row>
    <row r="384" spans="1:11" x14ac:dyDescent="0.25">
      <c r="A384" s="8">
        <v>1012422115</v>
      </c>
      <c r="B384" s="8" t="s">
        <v>18317</v>
      </c>
      <c r="C384" s="8">
        <v>5494</v>
      </c>
      <c r="D384" s="8">
        <v>38</v>
      </c>
      <c r="E384" s="9">
        <v>1</v>
      </c>
      <c r="F384" s="8">
        <f>VLOOKUP(C384,Inventario!A381:$C$5531,3,0)</f>
        <v>15756</v>
      </c>
      <c r="H384" s="8">
        <f t="shared" si="23"/>
        <v>381</v>
      </c>
      <c r="I384" s="8">
        <f t="shared" si="20"/>
        <v>598728</v>
      </c>
      <c r="J384" s="8">
        <f t="shared" si="21"/>
        <v>38</v>
      </c>
      <c r="K384" s="8" t="str">
        <f t="shared" si="22"/>
        <v>insert into ORDENCOMPRA values (381,598728,38);</v>
      </c>
    </row>
    <row r="385" spans="1:11" x14ac:dyDescent="0.25">
      <c r="A385" s="8">
        <v>1012422115</v>
      </c>
      <c r="B385" s="8" t="s">
        <v>18317</v>
      </c>
      <c r="C385" s="8">
        <v>5520</v>
      </c>
      <c r="D385" s="8">
        <v>12</v>
      </c>
      <c r="E385" s="9">
        <v>1</v>
      </c>
      <c r="F385" s="8">
        <f>VLOOKUP(C385,Inventario!A382:$C$5531,3,0)</f>
        <v>75660</v>
      </c>
      <c r="H385" s="8">
        <f t="shared" si="23"/>
        <v>382</v>
      </c>
      <c r="I385" s="8">
        <f t="shared" si="20"/>
        <v>907920</v>
      </c>
      <c r="J385" s="8">
        <f t="shared" si="21"/>
        <v>12</v>
      </c>
      <c r="K385" s="8" t="str">
        <f t="shared" si="22"/>
        <v>insert into ORDENCOMPRA values (382,907920,12);</v>
      </c>
    </row>
    <row r="386" spans="1:11" x14ac:dyDescent="0.25">
      <c r="A386" s="8">
        <v>1012422115</v>
      </c>
      <c r="B386" s="8" t="s">
        <v>18318</v>
      </c>
      <c r="C386" s="8">
        <v>5399</v>
      </c>
      <c r="D386" s="8">
        <v>133</v>
      </c>
      <c r="E386" s="9">
        <v>1</v>
      </c>
      <c r="F386" s="8">
        <f>VLOOKUP(C386,Inventario!A383:$C$5531,3,0)</f>
        <v>7332</v>
      </c>
      <c r="H386" s="8">
        <f t="shared" si="23"/>
        <v>383</v>
      </c>
      <c r="I386" s="8">
        <f t="shared" si="20"/>
        <v>975156</v>
      </c>
      <c r="J386" s="8">
        <f t="shared" si="21"/>
        <v>133</v>
      </c>
      <c r="K386" s="8" t="str">
        <f t="shared" si="22"/>
        <v>insert into ORDENCOMPRA values (383,975156,133);</v>
      </c>
    </row>
    <row r="387" spans="1:11" x14ac:dyDescent="0.25">
      <c r="A387" s="8">
        <v>1012422115</v>
      </c>
      <c r="B387" s="8" t="s">
        <v>18318</v>
      </c>
      <c r="C387" s="8">
        <v>5425</v>
      </c>
      <c r="D387" s="8">
        <v>107</v>
      </c>
      <c r="E387" s="9">
        <v>1</v>
      </c>
      <c r="F387" s="8">
        <f>VLOOKUP(C387,Inventario!A384:$C$5531,3,0)</f>
        <v>4914</v>
      </c>
      <c r="H387" s="8">
        <f t="shared" si="23"/>
        <v>384</v>
      </c>
      <c r="I387" s="8">
        <f t="shared" si="20"/>
        <v>525798</v>
      </c>
      <c r="J387" s="8">
        <f t="shared" si="21"/>
        <v>107</v>
      </c>
      <c r="K387" s="8" t="str">
        <f t="shared" si="22"/>
        <v>insert into ORDENCOMPRA values (384,525798,107);</v>
      </c>
    </row>
    <row r="388" spans="1:11" x14ac:dyDescent="0.25">
      <c r="A388" s="8">
        <v>1012422115</v>
      </c>
      <c r="B388" s="8" t="s">
        <v>18319</v>
      </c>
      <c r="C388" s="8">
        <v>5225</v>
      </c>
      <c r="D388" s="8">
        <v>307</v>
      </c>
      <c r="E388" s="9">
        <v>1</v>
      </c>
      <c r="F388" s="8">
        <f>VLOOKUP(C388,Inventario!A385:$C$5531,3,0)</f>
        <v>234</v>
      </c>
      <c r="H388" s="8">
        <f t="shared" si="23"/>
        <v>385</v>
      </c>
      <c r="I388" s="8">
        <f t="shared" si="20"/>
        <v>71838</v>
      </c>
      <c r="J388" s="8">
        <f t="shared" si="21"/>
        <v>307</v>
      </c>
      <c r="K388" s="8" t="str">
        <f t="shared" si="22"/>
        <v>insert into ORDENCOMPRA values (385,71838,307);</v>
      </c>
    </row>
    <row r="389" spans="1:11" x14ac:dyDescent="0.25">
      <c r="A389" s="8">
        <v>1012422115</v>
      </c>
      <c r="B389" s="8" t="s">
        <v>18320</v>
      </c>
      <c r="C389" s="8">
        <v>5094</v>
      </c>
      <c r="D389" s="8">
        <v>438</v>
      </c>
      <c r="E389" s="9">
        <v>1</v>
      </c>
      <c r="F389" s="8">
        <f>VLOOKUP(C389,Inventario!A386:$C$5531,3,0)</f>
        <v>179400</v>
      </c>
      <c r="H389" s="8">
        <f t="shared" si="23"/>
        <v>386</v>
      </c>
      <c r="I389" s="8">
        <f t="shared" ref="I389:I452" si="24">+F389*D389</f>
        <v>78577200</v>
      </c>
      <c r="J389" s="8">
        <f t="shared" ref="J389:J452" si="25">D389</f>
        <v>438</v>
      </c>
      <c r="K389" s="8" t="str">
        <f t="shared" ref="K389:K452" si="26">"insert into ORDENCOMPRA values ("&amp;H389&amp;","&amp;I389&amp;","&amp;J389&amp;");"</f>
        <v>insert into ORDENCOMPRA values (386,78577200,438);</v>
      </c>
    </row>
    <row r="390" spans="1:11" x14ac:dyDescent="0.25">
      <c r="A390" s="8">
        <v>1012422115</v>
      </c>
      <c r="B390" s="8" t="s">
        <v>18312</v>
      </c>
      <c r="C390" s="8">
        <v>5042</v>
      </c>
      <c r="D390" s="8">
        <v>490</v>
      </c>
      <c r="E390" s="9">
        <v>1</v>
      </c>
      <c r="F390" s="8">
        <f>VLOOKUP(C390,Inventario!A387:$C$5531,3,0)</f>
        <v>4134</v>
      </c>
      <c r="H390" s="8">
        <f t="shared" ref="H390:H453" si="27">+H389+1</f>
        <v>387</v>
      </c>
      <c r="I390" s="8">
        <f t="shared" si="24"/>
        <v>2025660</v>
      </c>
      <c r="J390" s="8">
        <f t="shared" si="25"/>
        <v>490</v>
      </c>
      <c r="K390" s="8" t="str">
        <f t="shared" si="26"/>
        <v>insert into ORDENCOMPRA values (387,2025660,490);</v>
      </c>
    </row>
    <row r="391" spans="1:11" x14ac:dyDescent="0.25">
      <c r="A391" s="8">
        <v>1012422115</v>
      </c>
      <c r="B391" s="8" t="s">
        <v>18312</v>
      </c>
      <c r="C391" s="8">
        <v>5068</v>
      </c>
      <c r="D391" s="8">
        <v>464</v>
      </c>
      <c r="E391" s="9">
        <v>1</v>
      </c>
      <c r="F391" s="8">
        <f>VLOOKUP(C391,Inventario!A388:$C$5531,3,0)</f>
        <v>2106</v>
      </c>
      <c r="H391" s="8">
        <f t="shared" si="27"/>
        <v>388</v>
      </c>
      <c r="I391" s="8">
        <f t="shared" si="24"/>
        <v>977184</v>
      </c>
      <c r="J391" s="8">
        <f t="shared" si="25"/>
        <v>464</v>
      </c>
      <c r="K391" s="8" t="str">
        <f t="shared" si="26"/>
        <v>insert into ORDENCOMPRA values (388,977184,464);</v>
      </c>
    </row>
    <row r="392" spans="1:11" x14ac:dyDescent="0.25">
      <c r="A392" s="8">
        <v>1012422115</v>
      </c>
      <c r="B392" s="8" t="s">
        <v>18314</v>
      </c>
      <c r="C392" s="8">
        <v>4947</v>
      </c>
      <c r="D392" s="8">
        <v>585</v>
      </c>
      <c r="E392" s="9">
        <v>1</v>
      </c>
      <c r="F392" s="8">
        <f>VLOOKUP(C392,Inventario!A389:$C$5531,3,0)</f>
        <v>9282</v>
      </c>
      <c r="H392" s="8">
        <f t="shared" si="27"/>
        <v>389</v>
      </c>
      <c r="I392" s="8">
        <f t="shared" si="24"/>
        <v>5429970</v>
      </c>
      <c r="J392" s="8">
        <f t="shared" si="25"/>
        <v>585</v>
      </c>
      <c r="K392" s="8" t="str">
        <f t="shared" si="26"/>
        <v>insert into ORDENCOMPRA values (389,5429970,585);</v>
      </c>
    </row>
    <row r="393" spans="1:11" x14ac:dyDescent="0.25">
      <c r="A393" s="8">
        <v>1012422115</v>
      </c>
      <c r="B393" s="8" t="s">
        <v>18314</v>
      </c>
      <c r="C393" s="8">
        <v>4973</v>
      </c>
      <c r="D393" s="8">
        <v>559</v>
      </c>
      <c r="E393" s="9">
        <v>1</v>
      </c>
      <c r="F393" s="8">
        <f>VLOOKUP(C393,Inventario!A390:$C$5531,3,0)</f>
        <v>858</v>
      </c>
      <c r="H393" s="8">
        <f t="shared" si="27"/>
        <v>390</v>
      </c>
      <c r="I393" s="8">
        <f t="shared" si="24"/>
        <v>479622</v>
      </c>
      <c r="J393" s="8">
        <f t="shared" si="25"/>
        <v>559</v>
      </c>
      <c r="K393" s="8" t="str">
        <f t="shared" si="26"/>
        <v>insert into ORDENCOMPRA values (390,479622,559);</v>
      </c>
    </row>
    <row r="394" spans="1:11" x14ac:dyDescent="0.25">
      <c r="A394" s="8">
        <v>1012422115</v>
      </c>
      <c r="B394" s="8" t="s">
        <v>18315</v>
      </c>
      <c r="C394" s="8">
        <v>4773</v>
      </c>
      <c r="D394" s="8">
        <v>759</v>
      </c>
      <c r="E394" s="9">
        <v>1</v>
      </c>
      <c r="F394" s="8">
        <f>VLOOKUP(C394,Inventario!A391:$C$5531,3,0)</f>
        <v>1794</v>
      </c>
      <c r="H394" s="8">
        <f t="shared" si="27"/>
        <v>391</v>
      </c>
      <c r="I394" s="8">
        <f t="shared" si="24"/>
        <v>1361646</v>
      </c>
      <c r="J394" s="8">
        <f t="shared" si="25"/>
        <v>759</v>
      </c>
      <c r="K394" s="8" t="str">
        <f t="shared" si="26"/>
        <v>insert into ORDENCOMPRA values (391,1361646,759);</v>
      </c>
    </row>
    <row r="395" spans="1:11" x14ac:dyDescent="0.25">
      <c r="A395" s="8">
        <v>1012422115</v>
      </c>
      <c r="B395" s="8" t="s">
        <v>18316</v>
      </c>
      <c r="C395" s="8">
        <v>4642</v>
      </c>
      <c r="D395" s="8">
        <v>890</v>
      </c>
      <c r="E395" s="9">
        <v>1</v>
      </c>
      <c r="F395" s="8">
        <f>VLOOKUP(C395,Inventario!A392:$C$5531,3,0)</f>
        <v>4446</v>
      </c>
      <c r="H395" s="8">
        <f t="shared" si="27"/>
        <v>392</v>
      </c>
      <c r="I395" s="8">
        <f t="shared" si="24"/>
        <v>3956940</v>
      </c>
      <c r="J395" s="8">
        <f t="shared" si="25"/>
        <v>890</v>
      </c>
      <c r="K395" s="8" t="str">
        <f t="shared" si="26"/>
        <v>insert into ORDENCOMPRA values (392,3956940,890);</v>
      </c>
    </row>
    <row r="396" spans="1:11" x14ac:dyDescent="0.25">
      <c r="A396" s="8">
        <v>1014285745</v>
      </c>
      <c r="B396" s="8" t="s">
        <v>18319</v>
      </c>
      <c r="C396" s="8">
        <v>5248</v>
      </c>
      <c r="D396" s="8">
        <v>284</v>
      </c>
      <c r="E396" s="9">
        <v>1</v>
      </c>
      <c r="F396" s="8">
        <f>VLOOKUP(C396,Inventario!A393:$C$5531,3,0)</f>
        <v>1170</v>
      </c>
      <c r="H396" s="8">
        <f t="shared" si="27"/>
        <v>393</v>
      </c>
      <c r="I396" s="8">
        <f t="shared" si="24"/>
        <v>332280</v>
      </c>
      <c r="J396" s="8">
        <f t="shared" si="25"/>
        <v>284</v>
      </c>
      <c r="K396" s="8" t="str">
        <f t="shared" si="26"/>
        <v>insert into ORDENCOMPRA values (393,332280,284);</v>
      </c>
    </row>
    <row r="397" spans="1:11" x14ac:dyDescent="0.25">
      <c r="A397" s="8">
        <v>1014285745</v>
      </c>
      <c r="B397" s="8" t="s">
        <v>18320</v>
      </c>
      <c r="C397" s="8">
        <v>5117</v>
      </c>
      <c r="D397" s="8">
        <v>415</v>
      </c>
      <c r="E397" s="9">
        <v>1</v>
      </c>
      <c r="F397" s="8">
        <f>VLOOKUP(C397,Inventario!A394:$C$5531,3,0)</f>
        <v>7488</v>
      </c>
      <c r="H397" s="8">
        <f t="shared" si="27"/>
        <v>394</v>
      </c>
      <c r="I397" s="8">
        <f t="shared" si="24"/>
        <v>3107520</v>
      </c>
      <c r="J397" s="8">
        <f t="shared" si="25"/>
        <v>415</v>
      </c>
      <c r="K397" s="8" t="str">
        <f t="shared" si="26"/>
        <v>insert into ORDENCOMPRA values (394,3107520,415);</v>
      </c>
    </row>
    <row r="398" spans="1:11" x14ac:dyDescent="0.25">
      <c r="A398" s="8">
        <v>1014285745</v>
      </c>
      <c r="B398" s="8" t="s">
        <v>18315</v>
      </c>
      <c r="C398" s="8">
        <v>4796</v>
      </c>
      <c r="D398" s="8">
        <v>736</v>
      </c>
      <c r="E398" s="9">
        <v>1</v>
      </c>
      <c r="F398" s="8">
        <f>VLOOKUP(C398,Inventario!A395:$C$5531,3,0)</f>
        <v>3666</v>
      </c>
      <c r="H398" s="8">
        <f t="shared" si="27"/>
        <v>395</v>
      </c>
      <c r="I398" s="8">
        <f t="shared" si="24"/>
        <v>2698176</v>
      </c>
      <c r="J398" s="8">
        <f t="shared" si="25"/>
        <v>736</v>
      </c>
      <c r="K398" s="8" t="str">
        <f t="shared" si="26"/>
        <v>insert into ORDENCOMPRA values (395,2698176,736);</v>
      </c>
    </row>
    <row r="399" spans="1:11" x14ac:dyDescent="0.25">
      <c r="A399" s="8">
        <v>1014285745</v>
      </c>
      <c r="B399" s="8" t="s">
        <v>18316</v>
      </c>
      <c r="C399" s="8">
        <v>4665</v>
      </c>
      <c r="D399" s="8">
        <v>867</v>
      </c>
      <c r="E399" s="9">
        <v>1</v>
      </c>
      <c r="F399" s="8">
        <f>VLOOKUP(C399,Inventario!A396:$C$5531,3,0)</f>
        <v>858</v>
      </c>
      <c r="H399" s="8">
        <f t="shared" si="27"/>
        <v>396</v>
      </c>
      <c r="I399" s="8">
        <f t="shared" si="24"/>
        <v>743886</v>
      </c>
      <c r="J399" s="8">
        <f t="shared" si="25"/>
        <v>867</v>
      </c>
      <c r="K399" s="8" t="str">
        <f t="shared" si="26"/>
        <v>insert into ORDENCOMPRA values (396,743886,867);</v>
      </c>
    </row>
    <row r="400" spans="1:11" x14ac:dyDescent="0.25">
      <c r="A400" s="8">
        <v>1015429105</v>
      </c>
      <c r="B400" s="8" t="s">
        <v>18319</v>
      </c>
      <c r="C400" s="8">
        <v>5305</v>
      </c>
      <c r="D400" s="8">
        <v>227</v>
      </c>
      <c r="E400" s="9">
        <v>1</v>
      </c>
      <c r="F400" s="8">
        <f>VLOOKUP(C400,Inventario!A397:$C$5531,3,0)</f>
        <v>1326</v>
      </c>
      <c r="H400" s="8">
        <f t="shared" si="27"/>
        <v>397</v>
      </c>
      <c r="I400" s="8">
        <f t="shared" si="24"/>
        <v>301002</v>
      </c>
      <c r="J400" s="8">
        <f t="shared" si="25"/>
        <v>227</v>
      </c>
      <c r="K400" s="8" t="str">
        <f t="shared" si="26"/>
        <v>insert into ORDENCOMPRA values (397,301002,227);</v>
      </c>
    </row>
    <row r="401" spans="1:11" x14ac:dyDescent="0.25">
      <c r="A401" s="8">
        <v>1015429105</v>
      </c>
      <c r="B401" s="8" t="s">
        <v>18320</v>
      </c>
      <c r="C401" s="8">
        <v>5174</v>
      </c>
      <c r="D401" s="8">
        <v>358</v>
      </c>
      <c r="E401" s="9">
        <v>1</v>
      </c>
      <c r="F401" s="8">
        <f>VLOOKUP(C401,Inventario!A398:$C$5531,3,0)</f>
        <v>8892</v>
      </c>
      <c r="H401" s="8">
        <f t="shared" si="27"/>
        <v>398</v>
      </c>
      <c r="I401" s="8">
        <f t="shared" si="24"/>
        <v>3183336</v>
      </c>
      <c r="J401" s="8">
        <f t="shared" si="25"/>
        <v>358</v>
      </c>
      <c r="K401" s="8" t="str">
        <f t="shared" si="26"/>
        <v>insert into ORDENCOMPRA values (398,3183336,358);</v>
      </c>
    </row>
    <row r="402" spans="1:11" x14ac:dyDescent="0.25">
      <c r="A402" s="8">
        <v>1015429105</v>
      </c>
      <c r="B402" s="8" t="s">
        <v>18315</v>
      </c>
      <c r="C402" s="8">
        <v>4853</v>
      </c>
      <c r="D402" s="8">
        <v>679</v>
      </c>
      <c r="E402" s="9">
        <v>1</v>
      </c>
      <c r="F402" s="8">
        <f>VLOOKUP(C402,Inventario!A399:$C$5531,3,0)</f>
        <v>6396</v>
      </c>
      <c r="H402" s="8">
        <f t="shared" si="27"/>
        <v>399</v>
      </c>
      <c r="I402" s="8">
        <f t="shared" si="24"/>
        <v>4342884</v>
      </c>
      <c r="J402" s="8">
        <f t="shared" si="25"/>
        <v>679</v>
      </c>
      <c r="K402" s="8" t="str">
        <f t="shared" si="26"/>
        <v>insert into ORDENCOMPRA values (399,4342884,679);</v>
      </c>
    </row>
    <row r="403" spans="1:11" x14ac:dyDescent="0.25">
      <c r="A403" s="8">
        <v>1015429105</v>
      </c>
      <c r="B403" s="8" t="s">
        <v>18316</v>
      </c>
      <c r="C403" s="8">
        <v>4722</v>
      </c>
      <c r="D403" s="8">
        <v>810</v>
      </c>
      <c r="E403" s="9">
        <v>1</v>
      </c>
      <c r="F403" s="8">
        <f>VLOOKUP(C403,Inventario!A400:$C$5531,3,0)</f>
        <v>3354</v>
      </c>
      <c r="H403" s="8">
        <f t="shared" si="27"/>
        <v>400</v>
      </c>
      <c r="I403" s="8">
        <f t="shared" si="24"/>
        <v>2716740</v>
      </c>
      <c r="J403" s="8">
        <f t="shared" si="25"/>
        <v>810</v>
      </c>
      <c r="K403" s="8" t="str">
        <f t="shared" si="26"/>
        <v>insert into ORDENCOMPRA values (400,2716740,810);</v>
      </c>
    </row>
    <row r="404" spans="1:11" x14ac:dyDescent="0.25">
      <c r="A404" s="8">
        <v>1016093178</v>
      </c>
      <c r="B404" s="8" t="s">
        <v>18319</v>
      </c>
      <c r="C404" s="8">
        <v>5281</v>
      </c>
      <c r="D404" s="8">
        <v>251</v>
      </c>
      <c r="E404" s="9">
        <v>1</v>
      </c>
      <c r="F404" s="8">
        <f>VLOOKUP(C404,Inventario!A401:$C$5531,3,0)</f>
        <v>312</v>
      </c>
      <c r="H404" s="8">
        <f t="shared" si="27"/>
        <v>401</v>
      </c>
      <c r="I404" s="8">
        <f t="shared" si="24"/>
        <v>78312</v>
      </c>
      <c r="J404" s="8">
        <f t="shared" si="25"/>
        <v>251</v>
      </c>
      <c r="K404" s="8" t="str">
        <f t="shared" si="26"/>
        <v>insert into ORDENCOMPRA values (401,78312,251);</v>
      </c>
    </row>
    <row r="405" spans="1:11" x14ac:dyDescent="0.25">
      <c r="A405" s="8">
        <v>1016093178</v>
      </c>
      <c r="B405" s="8" t="s">
        <v>18320</v>
      </c>
      <c r="C405" s="8">
        <v>5150</v>
      </c>
      <c r="D405" s="8">
        <v>382</v>
      </c>
      <c r="E405" s="9">
        <v>1</v>
      </c>
      <c r="F405" s="8">
        <f>VLOOKUP(C405,Inventario!A402:$C$5531,3,0)</f>
        <v>1950</v>
      </c>
      <c r="H405" s="8">
        <f t="shared" si="27"/>
        <v>402</v>
      </c>
      <c r="I405" s="8">
        <f t="shared" si="24"/>
        <v>744900</v>
      </c>
      <c r="J405" s="8">
        <f t="shared" si="25"/>
        <v>382</v>
      </c>
      <c r="K405" s="8" t="str">
        <f t="shared" si="26"/>
        <v>insert into ORDENCOMPRA values (402,744900,382);</v>
      </c>
    </row>
    <row r="406" spans="1:11" x14ac:dyDescent="0.25">
      <c r="A406" s="8">
        <v>1016093178</v>
      </c>
      <c r="B406" s="8" t="s">
        <v>18315</v>
      </c>
      <c r="C406" s="8">
        <v>4829</v>
      </c>
      <c r="D406" s="8">
        <v>703</v>
      </c>
      <c r="E406" s="9">
        <v>1</v>
      </c>
      <c r="F406" s="8">
        <f>VLOOKUP(C406,Inventario!A403:$C$5531,3,0)</f>
        <v>3120</v>
      </c>
      <c r="H406" s="8">
        <f t="shared" si="27"/>
        <v>403</v>
      </c>
      <c r="I406" s="8">
        <f t="shared" si="24"/>
        <v>2193360</v>
      </c>
      <c r="J406" s="8">
        <f t="shared" si="25"/>
        <v>703</v>
      </c>
      <c r="K406" s="8" t="str">
        <f t="shared" si="26"/>
        <v>insert into ORDENCOMPRA values (403,2193360,703);</v>
      </c>
    </row>
    <row r="407" spans="1:11" x14ac:dyDescent="0.25">
      <c r="A407" s="8">
        <v>1016093178</v>
      </c>
      <c r="B407" s="8" t="s">
        <v>18316</v>
      </c>
      <c r="C407" s="8">
        <v>4698</v>
      </c>
      <c r="D407" s="8">
        <v>834</v>
      </c>
      <c r="E407" s="9">
        <v>1</v>
      </c>
      <c r="F407" s="8">
        <f>VLOOKUP(C407,Inventario!A404:$C$5531,3,0)</f>
        <v>37908</v>
      </c>
      <c r="H407" s="8">
        <f t="shared" si="27"/>
        <v>404</v>
      </c>
      <c r="I407" s="8">
        <f t="shared" si="24"/>
        <v>31615272</v>
      </c>
      <c r="J407" s="8">
        <f t="shared" si="25"/>
        <v>834</v>
      </c>
      <c r="K407" s="8" t="str">
        <f t="shared" si="26"/>
        <v>insert into ORDENCOMPRA values (404,31615272,834);</v>
      </c>
    </row>
    <row r="408" spans="1:11" x14ac:dyDescent="0.25">
      <c r="A408" s="8">
        <v>1017167139</v>
      </c>
      <c r="B408" s="8" t="s">
        <v>18319</v>
      </c>
      <c r="C408" s="8">
        <v>5282</v>
      </c>
      <c r="D408" s="8">
        <v>250</v>
      </c>
      <c r="E408" s="9">
        <v>1</v>
      </c>
      <c r="F408" s="8">
        <f>VLOOKUP(C408,Inventario!A405:$C$5531,3,0)</f>
        <v>624</v>
      </c>
      <c r="H408" s="8">
        <f t="shared" si="27"/>
        <v>405</v>
      </c>
      <c r="I408" s="8">
        <f t="shared" si="24"/>
        <v>156000</v>
      </c>
      <c r="J408" s="8">
        <f t="shared" si="25"/>
        <v>250</v>
      </c>
      <c r="K408" s="8" t="str">
        <f t="shared" si="26"/>
        <v>insert into ORDENCOMPRA values (405,156000,250);</v>
      </c>
    </row>
    <row r="409" spans="1:11" x14ac:dyDescent="0.25">
      <c r="A409" s="8">
        <v>1017167139</v>
      </c>
      <c r="B409" s="8" t="s">
        <v>18320</v>
      </c>
      <c r="C409" s="8">
        <v>5151</v>
      </c>
      <c r="D409" s="8">
        <v>381</v>
      </c>
      <c r="E409" s="9">
        <v>1</v>
      </c>
      <c r="F409" s="8">
        <f>VLOOKUP(C409,Inventario!A406:$C$5531,3,0)</f>
        <v>2652</v>
      </c>
      <c r="H409" s="8">
        <f t="shared" si="27"/>
        <v>406</v>
      </c>
      <c r="I409" s="8">
        <f t="shared" si="24"/>
        <v>1010412</v>
      </c>
      <c r="J409" s="8">
        <f t="shared" si="25"/>
        <v>381</v>
      </c>
      <c r="K409" s="8" t="str">
        <f t="shared" si="26"/>
        <v>insert into ORDENCOMPRA values (406,1010412,381);</v>
      </c>
    </row>
    <row r="410" spans="1:11" x14ac:dyDescent="0.25">
      <c r="A410" s="8">
        <v>1017167139</v>
      </c>
      <c r="B410" s="8" t="s">
        <v>18315</v>
      </c>
      <c r="C410" s="8">
        <v>4830</v>
      </c>
      <c r="D410" s="8">
        <v>702</v>
      </c>
      <c r="E410" s="9">
        <v>1</v>
      </c>
      <c r="F410" s="8">
        <f>VLOOKUP(C410,Inventario!A407:$C$5531,3,0)</f>
        <v>3432</v>
      </c>
      <c r="H410" s="8">
        <f t="shared" si="27"/>
        <v>407</v>
      </c>
      <c r="I410" s="8">
        <f t="shared" si="24"/>
        <v>2409264</v>
      </c>
      <c r="J410" s="8">
        <f t="shared" si="25"/>
        <v>702</v>
      </c>
      <c r="K410" s="8" t="str">
        <f t="shared" si="26"/>
        <v>insert into ORDENCOMPRA values (407,2409264,702);</v>
      </c>
    </row>
    <row r="411" spans="1:11" x14ac:dyDescent="0.25">
      <c r="A411" s="8">
        <v>1017167139</v>
      </c>
      <c r="B411" s="8" t="s">
        <v>18316</v>
      </c>
      <c r="C411" s="8">
        <v>4699</v>
      </c>
      <c r="D411" s="8">
        <v>833</v>
      </c>
      <c r="E411" s="9">
        <v>1</v>
      </c>
      <c r="F411" s="8">
        <f>VLOOKUP(C411,Inventario!A408:$C$5531,3,0)</f>
        <v>26208</v>
      </c>
      <c r="H411" s="8">
        <f t="shared" si="27"/>
        <v>408</v>
      </c>
      <c r="I411" s="8">
        <f t="shared" si="24"/>
        <v>21831264</v>
      </c>
      <c r="J411" s="8">
        <f t="shared" si="25"/>
        <v>833</v>
      </c>
      <c r="K411" s="8" t="str">
        <f t="shared" si="26"/>
        <v>insert into ORDENCOMPRA values (408,21831264,833);</v>
      </c>
    </row>
    <row r="412" spans="1:11" x14ac:dyDescent="0.25">
      <c r="A412" s="8">
        <v>1019096761</v>
      </c>
      <c r="B412" s="8" t="s">
        <v>18319</v>
      </c>
      <c r="C412" s="8">
        <v>5297</v>
      </c>
      <c r="D412" s="8">
        <v>235</v>
      </c>
      <c r="E412" s="9">
        <v>1</v>
      </c>
      <c r="F412" s="8">
        <f>VLOOKUP(C412,Inventario!A409:$C$5531,3,0)</f>
        <v>30420</v>
      </c>
      <c r="H412" s="8">
        <f t="shared" si="27"/>
        <v>409</v>
      </c>
      <c r="I412" s="8">
        <f t="shared" si="24"/>
        <v>7148700</v>
      </c>
      <c r="J412" s="8">
        <f t="shared" si="25"/>
        <v>235</v>
      </c>
      <c r="K412" s="8" t="str">
        <f t="shared" si="26"/>
        <v>insert into ORDENCOMPRA values (409,7148700,235);</v>
      </c>
    </row>
    <row r="413" spans="1:11" x14ac:dyDescent="0.25">
      <c r="A413" s="8">
        <v>1019096761</v>
      </c>
      <c r="B413" s="8" t="s">
        <v>18320</v>
      </c>
      <c r="C413" s="8">
        <v>5166</v>
      </c>
      <c r="D413" s="8">
        <v>366</v>
      </c>
      <c r="E413" s="9">
        <v>1</v>
      </c>
      <c r="F413" s="8">
        <f>VLOOKUP(C413,Inventario!A410:$C$5531,3,0)</f>
        <v>166842</v>
      </c>
      <c r="H413" s="8">
        <f t="shared" si="27"/>
        <v>410</v>
      </c>
      <c r="I413" s="8">
        <f t="shared" si="24"/>
        <v>61064172</v>
      </c>
      <c r="J413" s="8">
        <f t="shared" si="25"/>
        <v>366</v>
      </c>
      <c r="K413" s="8" t="str">
        <f t="shared" si="26"/>
        <v>insert into ORDENCOMPRA values (410,61064172,366);</v>
      </c>
    </row>
    <row r="414" spans="1:11" x14ac:dyDescent="0.25">
      <c r="A414" s="8">
        <v>1019096761</v>
      </c>
      <c r="B414" s="8" t="s">
        <v>18315</v>
      </c>
      <c r="C414" s="8">
        <v>4845</v>
      </c>
      <c r="D414" s="8">
        <v>687</v>
      </c>
      <c r="E414" s="9">
        <v>1</v>
      </c>
      <c r="F414" s="8">
        <f>VLOOKUP(C414,Inventario!A411:$C$5531,3,0)</f>
        <v>20124</v>
      </c>
      <c r="H414" s="8">
        <f t="shared" si="27"/>
        <v>411</v>
      </c>
      <c r="I414" s="8">
        <f t="shared" si="24"/>
        <v>13825188</v>
      </c>
      <c r="J414" s="8">
        <f t="shared" si="25"/>
        <v>687</v>
      </c>
      <c r="K414" s="8" t="str">
        <f t="shared" si="26"/>
        <v>insert into ORDENCOMPRA values (411,13825188,687);</v>
      </c>
    </row>
    <row r="415" spans="1:11" x14ac:dyDescent="0.25">
      <c r="A415" s="8">
        <v>1019096761</v>
      </c>
      <c r="B415" s="8" t="s">
        <v>18316</v>
      </c>
      <c r="C415" s="8">
        <v>4714</v>
      </c>
      <c r="D415" s="8">
        <v>818</v>
      </c>
      <c r="E415" s="9">
        <v>1</v>
      </c>
      <c r="F415" s="8">
        <f>VLOOKUP(C415,Inventario!A412:$C$5531,3,0)</f>
        <v>4602</v>
      </c>
      <c r="H415" s="8">
        <f t="shared" si="27"/>
        <v>412</v>
      </c>
      <c r="I415" s="8">
        <f t="shared" si="24"/>
        <v>3764436</v>
      </c>
      <c r="J415" s="8">
        <f t="shared" si="25"/>
        <v>818</v>
      </c>
      <c r="K415" s="8" t="str">
        <f t="shared" si="26"/>
        <v>insert into ORDENCOMPRA values (412,3764436,818);</v>
      </c>
    </row>
    <row r="416" spans="1:11" x14ac:dyDescent="0.25">
      <c r="A416" s="8">
        <v>1020453979</v>
      </c>
      <c r="B416" s="8" t="s">
        <v>18319</v>
      </c>
      <c r="C416" s="8">
        <v>5332</v>
      </c>
      <c r="D416" s="8">
        <v>200</v>
      </c>
      <c r="E416" s="9">
        <v>1</v>
      </c>
      <c r="F416" s="8">
        <f>VLOOKUP(C416,Inventario!A413:$C$5531,3,0)</f>
        <v>24180</v>
      </c>
      <c r="H416" s="8">
        <f t="shared" si="27"/>
        <v>413</v>
      </c>
      <c r="I416" s="8">
        <f t="shared" si="24"/>
        <v>4836000</v>
      </c>
      <c r="J416" s="8">
        <f t="shared" si="25"/>
        <v>200</v>
      </c>
      <c r="K416" s="8" t="str">
        <f t="shared" si="26"/>
        <v>insert into ORDENCOMPRA values (413,4836000,200);</v>
      </c>
    </row>
    <row r="417" spans="1:11" x14ac:dyDescent="0.25">
      <c r="A417" s="8">
        <v>1020453979</v>
      </c>
      <c r="B417" s="8" t="s">
        <v>18320</v>
      </c>
      <c r="C417" s="8">
        <v>5201</v>
      </c>
      <c r="D417" s="8">
        <v>331</v>
      </c>
      <c r="E417" s="9">
        <v>1</v>
      </c>
      <c r="F417" s="8">
        <f>VLOOKUP(C417,Inventario!A414:$C$5531,3,0)</f>
        <v>30420</v>
      </c>
      <c r="H417" s="8">
        <f t="shared" si="27"/>
        <v>414</v>
      </c>
      <c r="I417" s="8">
        <f t="shared" si="24"/>
        <v>10069020</v>
      </c>
      <c r="J417" s="8">
        <f t="shared" si="25"/>
        <v>331</v>
      </c>
      <c r="K417" s="8" t="str">
        <f t="shared" si="26"/>
        <v>insert into ORDENCOMPRA values (414,10069020,331);</v>
      </c>
    </row>
    <row r="418" spans="1:11" x14ac:dyDescent="0.25">
      <c r="A418" s="8">
        <v>1020453979</v>
      </c>
      <c r="B418" s="8" t="s">
        <v>18315</v>
      </c>
      <c r="C418" s="8">
        <v>4880</v>
      </c>
      <c r="D418" s="8">
        <v>652</v>
      </c>
      <c r="E418" s="9">
        <v>1</v>
      </c>
      <c r="F418" s="8">
        <f>VLOOKUP(C418,Inventario!A415:$C$5531,3,0)</f>
        <v>4602</v>
      </c>
      <c r="H418" s="8">
        <f t="shared" si="27"/>
        <v>415</v>
      </c>
      <c r="I418" s="8">
        <f t="shared" si="24"/>
        <v>3000504</v>
      </c>
      <c r="J418" s="8">
        <f t="shared" si="25"/>
        <v>652</v>
      </c>
      <c r="K418" s="8" t="str">
        <f t="shared" si="26"/>
        <v>insert into ORDENCOMPRA values (415,3000504,652);</v>
      </c>
    </row>
    <row r="419" spans="1:11" x14ac:dyDescent="0.25">
      <c r="A419" s="8">
        <v>1020453979</v>
      </c>
      <c r="B419" s="8" t="s">
        <v>18316</v>
      </c>
      <c r="C419" s="8">
        <v>4749</v>
      </c>
      <c r="D419" s="8">
        <v>783</v>
      </c>
      <c r="E419" s="9">
        <v>1</v>
      </c>
      <c r="F419" s="8">
        <f>VLOOKUP(C419,Inventario!A416:$C$5531,3,0)</f>
        <v>9048</v>
      </c>
      <c r="H419" s="8">
        <f t="shared" si="27"/>
        <v>416</v>
      </c>
      <c r="I419" s="8">
        <f t="shared" si="24"/>
        <v>7084584</v>
      </c>
      <c r="J419" s="8">
        <f t="shared" si="25"/>
        <v>783</v>
      </c>
      <c r="K419" s="8" t="str">
        <f t="shared" si="26"/>
        <v>insert into ORDENCOMPRA values (416,7084584,783);</v>
      </c>
    </row>
    <row r="420" spans="1:11" x14ac:dyDescent="0.25">
      <c r="A420" s="8">
        <v>1020472148</v>
      </c>
      <c r="B420" s="8" t="s">
        <v>18319</v>
      </c>
      <c r="C420" s="8">
        <v>5268</v>
      </c>
      <c r="D420" s="8">
        <v>264</v>
      </c>
      <c r="E420" s="9">
        <v>1</v>
      </c>
      <c r="F420" s="8">
        <f>VLOOKUP(C420,Inventario!A417:$C$5531,3,0)</f>
        <v>2496</v>
      </c>
      <c r="H420" s="8">
        <f t="shared" si="27"/>
        <v>417</v>
      </c>
      <c r="I420" s="8">
        <f t="shared" si="24"/>
        <v>658944</v>
      </c>
      <c r="J420" s="8">
        <f t="shared" si="25"/>
        <v>264</v>
      </c>
      <c r="K420" s="8" t="str">
        <f t="shared" si="26"/>
        <v>insert into ORDENCOMPRA values (417,658944,264);</v>
      </c>
    </row>
    <row r="421" spans="1:11" x14ac:dyDescent="0.25">
      <c r="A421" s="8">
        <v>1020472148</v>
      </c>
      <c r="B421" s="8" t="s">
        <v>18320</v>
      </c>
      <c r="C421" s="8">
        <v>5137</v>
      </c>
      <c r="D421" s="8">
        <v>395</v>
      </c>
      <c r="E421" s="9">
        <v>1</v>
      </c>
      <c r="F421" s="8">
        <f>VLOOKUP(C421,Inventario!A418:$C$5531,3,0)</f>
        <v>1248</v>
      </c>
      <c r="H421" s="8">
        <f t="shared" si="27"/>
        <v>418</v>
      </c>
      <c r="I421" s="8">
        <f t="shared" si="24"/>
        <v>492960</v>
      </c>
      <c r="J421" s="8">
        <f t="shared" si="25"/>
        <v>395</v>
      </c>
      <c r="K421" s="8" t="str">
        <f t="shared" si="26"/>
        <v>insert into ORDENCOMPRA values (418,492960,395);</v>
      </c>
    </row>
    <row r="422" spans="1:11" x14ac:dyDescent="0.25">
      <c r="A422" s="8">
        <v>1020472148</v>
      </c>
      <c r="B422" s="8" t="s">
        <v>18315</v>
      </c>
      <c r="C422" s="8">
        <v>4816</v>
      </c>
      <c r="D422" s="8">
        <v>716</v>
      </c>
      <c r="E422" s="9">
        <v>1</v>
      </c>
      <c r="F422" s="8">
        <f>VLOOKUP(C422,Inventario!A419:$C$5531,3,0)</f>
        <v>2184</v>
      </c>
      <c r="H422" s="8">
        <f t="shared" si="27"/>
        <v>419</v>
      </c>
      <c r="I422" s="8">
        <f t="shared" si="24"/>
        <v>1563744</v>
      </c>
      <c r="J422" s="8">
        <f t="shared" si="25"/>
        <v>716</v>
      </c>
      <c r="K422" s="8" t="str">
        <f t="shared" si="26"/>
        <v>insert into ORDENCOMPRA values (419,1563744,716);</v>
      </c>
    </row>
    <row r="423" spans="1:11" x14ac:dyDescent="0.25">
      <c r="A423" s="8">
        <v>1020472148</v>
      </c>
      <c r="B423" s="8" t="s">
        <v>18316</v>
      </c>
      <c r="C423" s="8">
        <v>4685</v>
      </c>
      <c r="D423" s="8">
        <v>847</v>
      </c>
      <c r="E423" s="9">
        <v>1</v>
      </c>
      <c r="F423" s="8">
        <f>VLOOKUP(C423,Inventario!A420:$C$5531,3,0)</f>
        <v>19968</v>
      </c>
      <c r="H423" s="8">
        <f t="shared" si="27"/>
        <v>420</v>
      </c>
      <c r="I423" s="8">
        <f t="shared" si="24"/>
        <v>16912896</v>
      </c>
      <c r="J423" s="8">
        <f t="shared" si="25"/>
        <v>847</v>
      </c>
      <c r="K423" s="8" t="str">
        <f t="shared" si="26"/>
        <v>insert into ORDENCOMPRA values (420,16912896,847);</v>
      </c>
    </row>
    <row r="424" spans="1:11" x14ac:dyDescent="0.25">
      <c r="A424" s="8">
        <v>1020823848</v>
      </c>
      <c r="B424" s="8" t="s">
        <v>18319</v>
      </c>
      <c r="C424" s="8">
        <v>5314</v>
      </c>
      <c r="D424" s="8">
        <v>218</v>
      </c>
      <c r="E424" s="9">
        <v>1</v>
      </c>
      <c r="F424" s="8">
        <f>VLOOKUP(C424,Inventario!A421:$C$5531,3,0)</f>
        <v>6006</v>
      </c>
      <c r="H424" s="8">
        <f t="shared" si="27"/>
        <v>421</v>
      </c>
      <c r="I424" s="8">
        <f t="shared" si="24"/>
        <v>1309308</v>
      </c>
      <c r="J424" s="8">
        <f t="shared" si="25"/>
        <v>218</v>
      </c>
      <c r="K424" s="8" t="str">
        <f t="shared" si="26"/>
        <v>insert into ORDENCOMPRA values (421,1309308,218);</v>
      </c>
    </row>
    <row r="425" spans="1:11" x14ac:dyDescent="0.25">
      <c r="A425" s="8">
        <v>1020823848</v>
      </c>
      <c r="B425" s="8" t="s">
        <v>18320</v>
      </c>
      <c r="C425" s="8">
        <v>5183</v>
      </c>
      <c r="D425" s="8">
        <v>349</v>
      </c>
      <c r="E425" s="9">
        <v>1</v>
      </c>
      <c r="F425" s="8">
        <f>VLOOKUP(C425,Inventario!A422:$C$5531,3,0)</f>
        <v>42900</v>
      </c>
      <c r="H425" s="8">
        <f t="shared" si="27"/>
        <v>422</v>
      </c>
      <c r="I425" s="8">
        <f t="shared" si="24"/>
        <v>14972100</v>
      </c>
      <c r="J425" s="8">
        <f t="shared" si="25"/>
        <v>349</v>
      </c>
      <c r="K425" s="8" t="str">
        <f t="shared" si="26"/>
        <v>insert into ORDENCOMPRA values (422,14972100,349);</v>
      </c>
    </row>
    <row r="426" spans="1:11" x14ac:dyDescent="0.25">
      <c r="A426" s="8">
        <v>1020823848</v>
      </c>
      <c r="B426" s="8" t="s">
        <v>18315</v>
      </c>
      <c r="C426" s="8">
        <v>4862</v>
      </c>
      <c r="D426" s="8">
        <v>670</v>
      </c>
      <c r="E426" s="9">
        <v>1</v>
      </c>
      <c r="F426" s="8">
        <f>VLOOKUP(C426,Inventario!A423:$C$5531,3,0)</f>
        <v>13884</v>
      </c>
      <c r="H426" s="8">
        <f t="shared" si="27"/>
        <v>423</v>
      </c>
      <c r="I426" s="8">
        <f t="shared" si="24"/>
        <v>9302280</v>
      </c>
      <c r="J426" s="8">
        <f t="shared" si="25"/>
        <v>670</v>
      </c>
      <c r="K426" s="8" t="str">
        <f t="shared" si="26"/>
        <v>insert into ORDENCOMPRA values (423,9302280,670);</v>
      </c>
    </row>
    <row r="427" spans="1:11" x14ac:dyDescent="0.25">
      <c r="A427" s="8">
        <v>1020823848</v>
      </c>
      <c r="B427" s="8" t="s">
        <v>18316</v>
      </c>
      <c r="C427" s="8">
        <v>4731</v>
      </c>
      <c r="D427" s="8">
        <v>801</v>
      </c>
      <c r="E427" s="9">
        <v>1</v>
      </c>
      <c r="F427" s="8">
        <f>VLOOKUP(C427,Inventario!A424:$C$5531,3,0)</f>
        <v>1794</v>
      </c>
      <c r="H427" s="8">
        <f t="shared" si="27"/>
        <v>424</v>
      </c>
      <c r="I427" s="8">
        <f t="shared" si="24"/>
        <v>1436994</v>
      </c>
      <c r="J427" s="8">
        <f t="shared" si="25"/>
        <v>801</v>
      </c>
      <c r="K427" s="8" t="str">
        <f t="shared" si="26"/>
        <v>insert into ORDENCOMPRA values (424,1436994,801);</v>
      </c>
    </row>
    <row r="428" spans="1:11" x14ac:dyDescent="0.25">
      <c r="A428" s="8">
        <v>1022349063</v>
      </c>
      <c r="B428" s="8" t="s">
        <v>18319</v>
      </c>
      <c r="C428" s="8">
        <v>5247</v>
      </c>
      <c r="D428" s="8">
        <v>285</v>
      </c>
      <c r="E428" s="9">
        <v>1</v>
      </c>
      <c r="F428" s="8">
        <f>VLOOKUP(C428,Inventario!A425:$C$5531,3,0)</f>
        <v>702</v>
      </c>
      <c r="H428" s="8">
        <f t="shared" si="27"/>
        <v>425</v>
      </c>
      <c r="I428" s="8">
        <f t="shared" si="24"/>
        <v>200070</v>
      </c>
      <c r="J428" s="8">
        <f t="shared" si="25"/>
        <v>285</v>
      </c>
      <c r="K428" s="8" t="str">
        <f t="shared" si="26"/>
        <v>insert into ORDENCOMPRA values (425,200070,285);</v>
      </c>
    </row>
    <row r="429" spans="1:11" x14ac:dyDescent="0.25">
      <c r="A429" s="8">
        <v>1022349063</v>
      </c>
      <c r="B429" s="8" t="s">
        <v>18320</v>
      </c>
      <c r="C429" s="8">
        <v>5116</v>
      </c>
      <c r="D429" s="8">
        <v>416</v>
      </c>
      <c r="E429" s="9">
        <v>1</v>
      </c>
      <c r="F429" s="8">
        <f>VLOOKUP(C429,Inventario!A426:$C$5531,3,0)</f>
        <v>7488</v>
      </c>
      <c r="H429" s="8">
        <f t="shared" si="27"/>
        <v>426</v>
      </c>
      <c r="I429" s="8">
        <f t="shared" si="24"/>
        <v>3115008</v>
      </c>
      <c r="J429" s="8">
        <f t="shared" si="25"/>
        <v>416</v>
      </c>
      <c r="K429" s="8" t="str">
        <f t="shared" si="26"/>
        <v>insert into ORDENCOMPRA values (426,3115008,416);</v>
      </c>
    </row>
    <row r="430" spans="1:11" x14ac:dyDescent="0.25">
      <c r="A430" s="8">
        <v>1022349063</v>
      </c>
      <c r="B430" s="8" t="s">
        <v>18315</v>
      </c>
      <c r="C430" s="8">
        <v>4795</v>
      </c>
      <c r="D430" s="8">
        <v>737</v>
      </c>
      <c r="E430" s="9">
        <v>1</v>
      </c>
      <c r="F430" s="8">
        <f>VLOOKUP(C430,Inventario!A427:$C$5531,3,0)</f>
        <v>2028</v>
      </c>
      <c r="H430" s="8">
        <f t="shared" si="27"/>
        <v>427</v>
      </c>
      <c r="I430" s="8">
        <f t="shared" si="24"/>
        <v>1494636</v>
      </c>
      <c r="J430" s="8">
        <f t="shared" si="25"/>
        <v>737</v>
      </c>
      <c r="K430" s="8" t="str">
        <f t="shared" si="26"/>
        <v>insert into ORDENCOMPRA values (427,1494636,737);</v>
      </c>
    </row>
    <row r="431" spans="1:11" x14ac:dyDescent="0.25">
      <c r="A431" s="8">
        <v>1022349063</v>
      </c>
      <c r="B431" s="8" t="s">
        <v>18316</v>
      </c>
      <c r="C431" s="8">
        <v>4664</v>
      </c>
      <c r="D431" s="8">
        <v>868</v>
      </c>
      <c r="E431" s="9">
        <v>1</v>
      </c>
      <c r="F431" s="8">
        <f>VLOOKUP(C431,Inventario!A428:$C$5531,3,0)</f>
        <v>624</v>
      </c>
      <c r="H431" s="8">
        <f t="shared" si="27"/>
        <v>428</v>
      </c>
      <c r="I431" s="8">
        <f t="shared" si="24"/>
        <v>541632</v>
      </c>
      <c r="J431" s="8">
        <f t="shared" si="25"/>
        <v>868</v>
      </c>
      <c r="K431" s="8" t="str">
        <f t="shared" si="26"/>
        <v>insert into ORDENCOMPRA values (428,541632,868);</v>
      </c>
    </row>
    <row r="432" spans="1:11" x14ac:dyDescent="0.25">
      <c r="A432" s="8">
        <v>1022994473</v>
      </c>
      <c r="B432" s="8" t="s">
        <v>18319</v>
      </c>
      <c r="C432" s="8">
        <v>5310</v>
      </c>
      <c r="D432" s="8">
        <v>222</v>
      </c>
      <c r="E432" s="9">
        <v>1</v>
      </c>
      <c r="F432" s="8">
        <f>VLOOKUP(C432,Inventario!A429:$C$5531,3,0)</f>
        <v>2886</v>
      </c>
      <c r="H432" s="8">
        <f t="shared" si="27"/>
        <v>429</v>
      </c>
      <c r="I432" s="8">
        <f t="shared" si="24"/>
        <v>640692</v>
      </c>
      <c r="J432" s="8">
        <f t="shared" si="25"/>
        <v>222</v>
      </c>
      <c r="K432" s="8" t="str">
        <f t="shared" si="26"/>
        <v>insert into ORDENCOMPRA values (429,640692,222);</v>
      </c>
    </row>
    <row r="433" spans="1:11" x14ac:dyDescent="0.25">
      <c r="A433" s="8">
        <v>1022994473</v>
      </c>
      <c r="B433" s="8" t="s">
        <v>18320</v>
      </c>
      <c r="C433" s="8">
        <v>5179</v>
      </c>
      <c r="D433" s="8">
        <v>353</v>
      </c>
      <c r="E433" s="9">
        <v>1</v>
      </c>
      <c r="F433" s="8">
        <f>VLOOKUP(C433,Inventario!A430:$C$5531,3,0)</f>
        <v>3276</v>
      </c>
      <c r="H433" s="8">
        <f t="shared" si="27"/>
        <v>430</v>
      </c>
      <c r="I433" s="8">
        <f t="shared" si="24"/>
        <v>1156428</v>
      </c>
      <c r="J433" s="8">
        <f t="shared" si="25"/>
        <v>353</v>
      </c>
      <c r="K433" s="8" t="str">
        <f t="shared" si="26"/>
        <v>insert into ORDENCOMPRA values (430,1156428,353);</v>
      </c>
    </row>
    <row r="434" spans="1:11" x14ac:dyDescent="0.25">
      <c r="A434" s="8">
        <v>1022994473</v>
      </c>
      <c r="B434" s="8" t="s">
        <v>18315</v>
      </c>
      <c r="C434" s="8">
        <v>4858</v>
      </c>
      <c r="D434" s="8">
        <v>674</v>
      </c>
      <c r="E434" s="9">
        <v>1</v>
      </c>
      <c r="F434" s="8">
        <f>VLOOKUP(C434,Inventario!A431:$C$5531,3,0)</f>
        <v>11856</v>
      </c>
      <c r="H434" s="8">
        <f t="shared" si="27"/>
        <v>431</v>
      </c>
      <c r="I434" s="8">
        <f t="shared" si="24"/>
        <v>7990944</v>
      </c>
      <c r="J434" s="8">
        <f t="shared" si="25"/>
        <v>674</v>
      </c>
      <c r="K434" s="8" t="str">
        <f t="shared" si="26"/>
        <v>insert into ORDENCOMPRA values (431,7990944,674);</v>
      </c>
    </row>
    <row r="435" spans="1:11" x14ac:dyDescent="0.25">
      <c r="A435" s="8">
        <v>1022994473</v>
      </c>
      <c r="B435" s="8" t="s">
        <v>18316</v>
      </c>
      <c r="C435" s="8">
        <v>4727</v>
      </c>
      <c r="D435" s="8">
        <v>805</v>
      </c>
      <c r="E435" s="9">
        <v>1</v>
      </c>
      <c r="F435" s="8">
        <f>VLOOKUP(C435,Inventario!A432:$C$5531,3,0)</f>
        <v>5694</v>
      </c>
      <c r="H435" s="8">
        <f t="shared" si="27"/>
        <v>432</v>
      </c>
      <c r="I435" s="8">
        <f t="shared" si="24"/>
        <v>4583670</v>
      </c>
      <c r="J435" s="8">
        <f t="shared" si="25"/>
        <v>805</v>
      </c>
      <c r="K435" s="8" t="str">
        <f t="shared" si="26"/>
        <v>insert into ORDENCOMPRA values (432,4583670,805);</v>
      </c>
    </row>
    <row r="436" spans="1:11" x14ac:dyDescent="0.25">
      <c r="A436" s="8">
        <v>1024475462</v>
      </c>
      <c r="B436" s="8" t="s">
        <v>18319</v>
      </c>
      <c r="C436" s="8">
        <v>5289</v>
      </c>
      <c r="D436" s="8">
        <v>243</v>
      </c>
      <c r="E436" s="9">
        <v>1</v>
      </c>
      <c r="F436" s="8">
        <f>VLOOKUP(C436,Inventario!A433:$C$5531,3,0)</f>
        <v>546</v>
      </c>
      <c r="H436" s="8">
        <f t="shared" si="27"/>
        <v>433</v>
      </c>
      <c r="I436" s="8">
        <f t="shared" si="24"/>
        <v>132678</v>
      </c>
      <c r="J436" s="8">
        <f t="shared" si="25"/>
        <v>243</v>
      </c>
      <c r="K436" s="8" t="str">
        <f t="shared" si="26"/>
        <v>insert into ORDENCOMPRA values (433,132678,243);</v>
      </c>
    </row>
    <row r="437" spans="1:11" x14ac:dyDescent="0.25">
      <c r="A437" s="8">
        <v>1024475462</v>
      </c>
      <c r="B437" s="8" t="s">
        <v>18320</v>
      </c>
      <c r="C437" s="8">
        <v>5158</v>
      </c>
      <c r="D437" s="8">
        <v>374</v>
      </c>
      <c r="E437" s="9">
        <v>1</v>
      </c>
      <c r="F437" s="8">
        <f>VLOOKUP(C437,Inventario!A434:$C$5531,3,0)</f>
        <v>1638</v>
      </c>
      <c r="H437" s="8">
        <f t="shared" si="27"/>
        <v>434</v>
      </c>
      <c r="I437" s="8">
        <f t="shared" si="24"/>
        <v>612612</v>
      </c>
      <c r="J437" s="8">
        <f t="shared" si="25"/>
        <v>374</v>
      </c>
      <c r="K437" s="8" t="str">
        <f t="shared" si="26"/>
        <v>insert into ORDENCOMPRA values (434,612612,374);</v>
      </c>
    </row>
    <row r="438" spans="1:11" x14ac:dyDescent="0.25">
      <c r="A438" s="8">
        <v>1024475462</v>
      </c>
      <c r="B438" s="8" t="s">
        <v>18315</v>
      </c>
      <c r="C438" s="8">
        <v>4837</v>
      </c>
      <c r="D438" s="8">
        <v>695</v>
      </c>
      <c r="E438" s="9">
        <v>1</v>
      </c>
      <c r="F438" s="8">
        <f>VLOOKUP(C438,Inventario!A435:$C$5531,3,0)</f>
        <v>12246</v>
      </c>
      <c r="H438" s="8">
        <f t="shared" si="27"/>
        <v>435</v>
      </c>
      <c r="I438" s="8">
        <f t="shared" si="24"/>
        <v>8510970</v>
      </c>
      <c r="J438" s="8">
        <f t="shared" si="25"/>
        <v>695</v>
      </c>
      <c r="K438" s="8" t="str">
        <f t="shared" si="26"/>
        <v>insert into ORDENCOMPRA values (435,8510970,695);</v>
      </c>
    </row>
    <row r="439" spans="1:11" x14ac:dyDescent="0.25">
      <c r="A439" s="8">
        <v>1024475462</v>
      </c>
      <c r="B439" s="8" t="s">
        <v>18316</v>
      </c>
      <c r="C439" s="8">
        <v>4706</v>
      </c>
      <c r="D439" s="8">
        <v>826</v>
      </c>
      <c r="E439" s="9">
        <v>1</v>
      </c>
      <c r="F439" s="8">
        <f>VLOOKUP(C439,Inventario!A436:$C$5531,3,0)</f>
        <v>7956</v>
      </c>
      <c r="H439" s="8">
        <f t="shared" si="27"/>
        <v>436</v>
      </c>
      <c r="I439" s="8">
        <f t="shared" si="24"/>
        <v>6571656</v>
      </c>
      <c r="J439" s="8">
        <f t="shared" si="25"/>
        <v>826</v>
      </c>
      <c r="K439" s="8" t="str">
        <f t="shared" si="26"/>
        <v>insert into ORDENCOMPRA values (436,6571656,826);</v>
      </c>
    </row>
    <row r="440" spans="1:11" x14ac:dyDescent="0.25">
      <c r="A440" s="8">
        <v>1024565240</v>
      </c>
      <c r="B440" s="8" t="s">
        <v>18319</v>
      </c>
      <c r="C440" s="8">
        <v>5295</v>
      </c>
      <c r="D440" s="8">
        <v>237</v>
      </c>
      <c r="E440" s="9">
        <v>1</v>
      </c>
      <c r="F440" s="8">
        <f>VLOOKUP(C440,Inventario!A437:$C$5531,3,0)</f>
        <v>780</v>
      </c>
      <c r="H440" s="8">
        <f t="shared" si="27"/>
        <v>437</v>
      </c>
      <c r="I440" s="8">
        <f t="shared" si="24"/>
        <v>184860</v>
      </c>
      <c r="J440" s="8">
        <f t="shared" si="25"/>
        <v>237</v>
      </c>
      <c r="K440" s="8" t="str">
        <f t="shared" si="26"/>
        <v>insert into ORDENCOMPRA values (437,184860,237);</v>
      </c>
    </row>
    <row r="441" spans="1:11" x14ac:dyDescent="0.25">
      <c r="A441" s="8">
        <v>1024565240</v>
      </c>
      <c r="B441" s="8" t="s">
        <v>18320</v>
      </c>
      <c r="C441" s="8">
        <v>5164</v>
      </c>
      <c r="D441" s="8">
        <v>368</v>
      </c>
      <c r="E441" s="9">
        <v>1</v>
      </c>
      <c r="F441" s="8">
        <f>VLOOKUP(C441,Inventario!A438:$C$5531,3,0)</f>
        <v>143208</v>
      </c>
      <c r="H441" s="8">
        <f t="shared" si="27"/>
        <v>438</v>
      </c>
      <c r="I441" s="8">
        <f t="shared" si="24"/>
        <v>52700544</v>
      </c>
      <c r="J441" s="8">
        <f t="shared" si="25"/>
        <v>368</v>
      </c>
      <c r="K441" s="8" t="str">
        <f t="shared" si="26"/>
        <v>insert into ORDENCOMPRA values (438,52700544,368);</v>
      </c>
    </row>
    <row r="442" spans="1:11" x14ac:dyDescent="0.25">
      <c r="A442" s="8">
        <v>1024565240</v>
      </c>
      <c r="B442" s="8" t="s">
        <v>18315</v>
      </c>
      <c r="C442" s="8">
        <v>4843</v>
      </c>
      <c r="D442" s="8">
        <v>689</v>
      </c>
      <c r="E442" s="9">
        <v>1</v>
      </c>
      <c r="F442" s="8">
        <f>VLOOKUP(C442,Inventario!A439:$C$5531,3,0)</f>
        <v>780</v>
      </c>
      <c r="H442" s="8">
        <f t="shared" si="27"/>
        <v>439</v>
      </c>
      <c r="I442" s="8">
        <f t="shared" si="24"/>
        <v>537420</v>
      </c>
      <c r="J442" s="8">
        <f t="shared" si="25"/>
        <v>689</v>
      </c>
      <c r="K442" s="8" t="str">
        <f t="shared" si="26"/>
        <v>insert into ORDENCOMPRA values (439,537420,689);</v>
      </c>
    </row>
    <row r="443" spans="1:11" x14ac:dyDescent="0.25">
      <c r="A443" s="8">
        <v>1024565240</v>
      </c>
      <c r="B443" s="8" t="s">
        <v>18316</v>
      </c>
      <c r="C443" s="8">
        <v>4712</v>
      </c>
      <c r="D443" s="8">
        <v>820</v>
      </c>
      <c r="E443" s="9">
        <v>1</v>
      </c>
      <c r="F443" s="8">
        <f>VLOOKUP(C443,Inventario!A440:$C$5531,3,0)</f>
        <v>16848</v>
      </c>
      <c r="H443" s="8">
        <f t="shared" si="27"/>
        <v>440</v>
      </c>
      <c r="I443" s="8">
        <f t="shared" si="24"/>
        <v>13815360</v>
      </c>
      <c r="J443" s="8">
        <f t="shared" si="25"/>
        <v>820</v>
      </c>
      <c r="K443" s="8" t="str">
        <f t="shared" si="26"/>
        <v>insert into ORDENCOMPRA values (440,13815360,820);</v>
      </c>
    </row>
    <row r="444" spans="1:11" x14ac:dyDescent="0.25">
      <c r="A444" s="8">
        <v>1024565423</v>
      </c>
      <c r="B444" s="8" t="s">
        <v>18317</v>
      </c>
      <c r="C444" s="8">
        <v>5491</v>
      </c>
      <c r="D444" s="8">
        <v>41</v>
      </c>
      <c r="E444" s="9">
        <v>1</v>
      </c>
      <c r="F444" s="8">
        <f>VLOOKUP(C444,Inventario!A441:$C$5531,3,0)</f>
        <v>25740</v>
      </c>
      <c r="H444" s="8">
        <f t="shared" si="27"/>
        <v>441</v>
      </c>
      <c r="I444" s="8">
        <f t="shared" si="24"/>
        <v>1055340</v>
      </c>
      <c r="J444" s="8">
        <f t="shared" si="25"/>
        <v>41</v>
      </c>
      <c r="K444" s="8" t="str">
        <f t="shared" si="26"/>
        <v>insert into ORDENCOMPRA values (441,1055340,41);</v>
      </c>
    </row>
    <row r="445" spans="1:11" x14ac:dyDescent="0.25">
      <c r="A445" s="8">
        <v>1024565423</v>
      </c>
      <c r="B445" s="8" t="s">
        <v>18317</v>
      </c>
      <c r="C445" s="8">
        <v>5517</v>
      </c>
      <c r="D445" s="8">
        <v>15</v>
      </c>
      <c r="E445" s="9">
        <v>1</v>
      </c>
      <c r="F445" s="8">
        <f>VLOOKUP(C445,Inventario!A442:$C$5531,3,0)</f>
        <v>14820</v>
      </c>
      <c r="H445" s="8">
        <f t="shared" si="27"/>
        <v>442</v>
      </c>
      <c r="I445" s="8">
        <f t="shared" si="24"/>
        <v>222300</v>
      </c>
      <c r="J445" s="8">
        <f t="shared" si="25"/>
        <v>15</v>
      </c>
      <c r="K445" s="8" t="str">
        <f t="shared" si="26"/>
        <v>insert into ORDENCOMPRA values (442,222300,15);</v>
      </c>
    </row>
    <row r="446" spans="1:11" x14ac:dyDescent="0.25">
      <c r="A446" s="8">
        <v>1024565423</v>
      </c>
      <c r="B446" s="8" t="s">
        <v>18318</v>
      </c>
      <c r="C446" s="8">
        <v>5396</v>
      </c>
      <c r="D446" s="8">
        <v>136</v>
      </c>
      <c r="E446" s="9">
        <v>1</v>
      </c>
      <c r="F446" s="8">
        <f>VLOOKUP(C446,Inventario!A443:$C$5531,3,0)</f>
        <v>7800</v>
      </c>
      <c r="H446" s="8">
        <f t="shared" si="27"/>
        <v>443</v>
      </c>
      <c r="I446" s="8">
        <f t="shared" si="24"/>
        <v>1060800</v>
      </c>
      <c r="J446" s="8">
        <f t="shared" si="25"/>
        <v>136</v>
      </c>
      <c r="K446" s="8" t="str">
        <f t="shared" si="26"/>
        <v>insert into ORDENCOMPRA values (443,1060800,136);</v>
      </c>
    </row>
    <row r="447" spans="1:11" x14ac:dyDescent="0.25">
      <c r="A447" s="8">
        <v>1024565423</v>
      </c>
      <c r="B447" s="8" t="s">
        <v>18318</v>
      </c>
      <c r="C447" s="8">
        <v>5422</v>
      </c>
      <c r="D447" s="8">
        <v>110</v>
      </c>
      <c r="E447" s="9">
        <v>1</v>
      </c>
      <c r="F447" s="8">
        <f>VLOOKUP(C447,Inventario!A444:$C$5531,3,0)</f>
        <v>1872</v>
      </c>
      <c r="H447" s="8">
        <f t="shared" si="27"/>
        <v>444</v>
      </c>
      <c r="I447" s="8">
        <f t="shared" si="24"/>
        <v>205920</v>
      </c>
      <c r="J447" s="8">
        <f t="shared" si="25"/>
        <v>110</v>
      </c>
      <c r="K447" s="8" t="str">
        <f t="shared" si="26"/>
        <v>insert into ORDENCOMPRA values (444,205920,110);</v>
      </c>
    </row>
    <row r="448" spans="1:11" x14ac:dyDescent="0.25">
      <c r="A448" s="8">
        <v>1024565423</v>
      </c>
      <c r="B448" s="8" t="s">
        <v>18319</v>
      </c>
      <c r="C448" s="8">
        <v>5222</v>
      </c>
      <c r="D448" s="8">
        <v>310</v>
      </c>
      <c r="E448" s="9">
        <v>1</v>
      </c>
      <c r="F448" s="8">
        <f>VLOOKUP(C448,Inventario!A445:$C$5531,3,0)</f>
        <v>175500</v>
      </c>
      <c r="H448" s="8">
        <f t="shared" si="27"/>
        <v>445</v>
      </c>
      <c r="I448" s="8">
        <f t="shared" si="24"/>
        <v>54405000</v>
      </c>
      <c r="J448" s="8">
        <f t="shared" si="25"/>
        <v>310</v>
      </c>
      <c r="K448" s="8" t="str">
        <f t="shared" si="26"/>
        <v>insert into ORDENCOMPRA values (445,54405000,310);</v>
      </c>
    </row>
    <row r="449" spans="1:11" x14ac:dyDescent="0.25">
      <c r="A449" s="8">
        <v>1024565423</v>
      </c>
      <c r="B449" s="8" t="s">
        <v>18320</v>
      </c>
      <c r="C449" s="8">
        <v>5091</v>
      </c>
      <c r="D449" s="8">
        <v>441</v>
      </c>
      <c r="E449" s="9">
        <v>1</v>
      </c>
      <c r="F449" s="8">
        <f>VLOOKUP(C449,Inventario!A446:$C$5531,3,0)</f>
        <v>18018</v>
      </c>
      <c r="H449" s="8">
        <f t="shared" si="27"/>
        <v>446</v>
      </c>
      <c r="I449" s="8">
        <f t="shared" si="24"/>
        <v>7945938</v>
      </c>
      <c r="J449" s="8">
        <f t="shared" si="25"/>
        <v>441</v>
      </c>
      <c r="K449" s="8" t="str">
        <f t="shared" si="26"/>
        <v>insert into ORDENCOMPRA values (446,7945938,441);</v>
      </c>
    </row>
    <row r="450" spans="1:11" x14ac:dyDescent="0.25">
      <c r="A450" s="8">
        <v>1024565423</v>
      </c>
      <c r="B450" s="8" t="s">
        <v>18312</v>
      </c>
      <c r="C450" s="8">
        <v>5039</v>
      </c>
      <c r="D450" s="8">
        <v>493</v>
      </c>
      <c r="E450" s="9">
        <v>1</v>
      </c>
      <c r="F450" s="8">
        <f>VLOOKUP(C450,Inventario!A447:$C$5531,3,0)</f>
        <v>11466</v>
      </c>
      <c r="H450" s="8">
        <f t="shared" si="27"/>
        <v>447</v>
      </c>
      <c r="I450" s="8">
        <f t="shared" si="24"/>
        <v>5652738</v>
      </c>
      <c r="J450" s="8">
        <f t="shared" si="25"/>
        <v>493</v>
      </c>
      <c r="K450" s="8" t="str">
        <f t="shared" si="26"/>
        <v>insert into ORDENCOMPRA values (447,5652738,493);</v>
      </c>
    </row>
    <row r="451" spans="1:11" x14ac:dyDescent="0.25">
      <c r="A451" s="8">
        <v>1024565423</v>
      </c>
      <c r="B451" s="8" t="s">
        <v>18312</v>
      </c>
      <c r="C451" s="8">
        <v>5065</v>
      </c>
      <c r="D451" s="8">
        <v>467</v>
      </c>
      <c r="E451" s="9">
        <v>1</v>
      </c>
      <c r="F451" s="8">
        <f>VLOOKUP(C451,Inventario!A448:$C$5531,3,0)</f>
        <v>2730</v>
      </c>
      <c r="H451" s="8">
        <f t="shared" si="27"/>
        <v>448</v>
      </c>
      <c r="I451" s="8">
        <f t="shared" si="24"/>
        <v>1274910</v>
      </c>
      <c r="J451" s="8">
        <f t="shared" si="25"/>
        <v>467</v>
      </c>
      <c r="K451" s="8" t="str">
        <f t="shared" si="26"/>
        <v>insert into ORDENCOMPRA values (448,1274910,467);</v>
      </c>
    </row>
    <row r="452" spans="1:11" x14ac:dyDescent="0.25">
      <c r="A452" s="8">
        <v>1024565423</v>
      </c>
      <c r="B452" s="8" t="s">
        <v>18314</v>
      </c>
      <c r="C452" s="8">
        <v>4944</v>
      </c>
      <c r="D452" s="8">
        <v>588</v>
      </c>
      <c r="E452" s="9">
        <v>1</v>
      </c>
      <c r="F452" s="8">
        <f>VLOOKUP(C452,Inventario!A449:$C$5531,3,0)</f>
        <v>4758</v>
      </c>
      <c r="H452" s="8">
        <f t="shared" si="27"/>
        <v>449</v>
      </c>
      <c r="I452" s="8">
        <f t="shared" si="24"/>
        <v>2797704</v>
      </c>
      <c r="J452" s="8">
        <f t="shared" si="25"/>
        <v>588</v>
      </c>
      <c r="K452" s="8" t="str">
        <f t="shared" si="26"/>
        <v>insert into ORDENCOMPRA values (449,2797704,588);</v>
      </c>
    </row>
    <row r="453" spans="1:11" x14ac:dyDescent="0.25">
      <c r="A453" s="8">
        <v>1024565423</v>
      </c>
      <c r="B453" s="8" t="s">
        <v>18314</v>
      </c>
      <c r="C453" s="8">
        <v>4970</v>
      </c>
      <c r="D453" s="8">
        <v>562</v>
      </c>
      <c r="E453" s="9">
        <v>1</v>
      </c>
      <c r="F453" s="8">
        <f>VLOOKUP(C453,Inventario!A450:$C$5531,3,0)</f>
        <v>5460</v>
      </c>
      <c r="H453" s="8">
        <f t="shared" si="27"/>
        <v>450</v>
      </c>
      <c r="I453" s="8">
        <f t="shared" ref="I453:I516" si="28">+F453*D453</f>
        <v>3068520</v>
      </c>
      <c r="J453" s="8">
        <f t="shared" ref="J453:J516" si="29">D453</f>
        <v>562</v>
      </c>
      <c r="K453" s="8" t="str">
        <f t="shared" ref="K453:K516" si="30">"insert into ORDENCOMPRA values ("&amp;H453&amp;","&amp;I453&amp;","&amp;J453&amp;");"</f>
        <v>insert into ORDENCOMPRA values (450,3068520,562);</v>
      </c>
    </row>
    <row r="454" spans="1:11" x14ac:dyDescent="0.25">
      <c r="A454" s="8">
        <v>1024565423</v>
      </c>
      <c r="B454" s="8" t="s">
        <v>18315</v>
      </c>
      <c r="C454" s="8">
        <v>4770</v>
      </c>
      <c r="D454" s="8">
        <v>762</v>
      </c>
      <c r="E454" s="9">
        <v>1</v>
      </c>
      <c r="F454" s="8">
        <f>VLOOKUP(C454,Inventario!A451:$C$5531,3,0)</f>
        <v>1560</v>
      </c>
      <c r="H454" s="8">
        <f t="shared" ref="H454:H517" si="31">+H453+1</f>
        <v>451</v>
      </c>
      <c r="I454" s="8">
        <f t="shared" si="28"/>
        <v>1188720</v>
      </c>
      <c r="J454" s="8">
        <f t="shared" si="29"/>
        <v>762</v>
      </c>
      <c r="K454" s="8" t="str">
        <f t="shared" si="30"/>
        <v>insert into ORDENCOMPRA values (451,1188720,762);</v>
      </c>
    </row>
    <row r="455" spans="1:11" x14ac:dyDescent="0.25">
      <c r="A455" s="8">
        <v>1024565423</v>
      </c>
      <c r="B455" s="8" t="s">
        <v>18316</v>
      </c>
      <c r="C455" s="8">
        <v>4639</v>
      </c>
      <c r="D455" s="8">
        <v>893</v>
      </c>
      <c r="E455" s="9">
        <v>1</v>
      </c>
      <c r="F455" s="8">
        <f>VLOOKUP(C455,Inventario!A452:$C$5531,3,0)</f>
        <v>10842</v>
      </c>
      <c r="H455" s="8">
        <f t="shared" si="31"/>
        <v>452</v>
      </c>
      <c r="I455" s="8">
        <f t="shared" si="28"/>
        <v>9681906</v>
      </c>
      <c r="J455" s="8">
        <f t="shared" si="29"/>
        <v>893</v>
      </c>
      <c r="K455" s="8" t="str">
        <f t="shared" si="30"/>
        <v>insert into ORDENCOMPRA values (452,9681906,893);</v>
      </c>
    </row>
    <row r="456" spans="1:11" x14ac:dyDescent="0.25">
      <c r="A456" s="8">
        <v>1024576182</v>
      </c>
      <c r="B456" s="8" t="s">
        <v>18319</v>
      </c>
      <c r="C456" s="8">
        <v>5287</v>
      </c>
      <c r="D456" s="8">
        <v>245</v>
      </c>
      <c r="E456" s="9">
        <v>1</v>
      </c>
      <c r="F456" s="8">
        <f>VLOOKUP(C456,Inventario!A453:$C$5531,3,0)</f>
        <v>3354</v>
      </c>
      <c r="H456" s="8">
        <f t="shared" si="31"/>
        <v>453</v>
      </c>
      <c r="I456" s="8">
        <f t="shared" si="28"/>
        <v>821730</v>
      </c>
      <c r="J456" s="8">
        <f t="shared" si="29"/>
        <v>245</v>
      </c>
      <c r="K456" s="8" t="str">
        <f t="shared" si="30"/>
        <v>insert into ORDENCOMPRA values (453,821730,245);</v>
      </c>
    </row>
    <row r="457" spans="1:11" x14ac:dyDescent="0.25">
      <c r="A457" s="8">
        <v>1024576182</v>
      </c>
      <c r="B457" s="8" t="s">
        <v>18320</v>
      </c>
      <c r="C457" s="8">
        <v>5156</v>
      </c>
      <c r="D457" s="8">
        <v>376</v>
      </c>
      <c r="E457" s="9">
        <v>1</v>
      </c>
      <c r="F457" s="8">
        <f>VLOOKUP(C457,Inventario!A454:$C$5531,3,0)</f>
        <v>1404</v>
      </c>
      <c r="H457" s="8">
        <f t="shared" si="31"/>
        <v>454</v>
      </c>
      <c r="I457" s="8">
        <f t="shared" si="28"/>
        <v>527904</v>
      </c>
      <c r="J457" s="8">
        <f t="shared" si="29"/>
        <v>376</v>
      </c>
      <c r="K457" s="8" t="str">
        <f t="shared" si="30"/>
        <v>insert into ORDENCOMPRA values (454,527904,376);</v>
      </c>
    </row>
    <row r="458" spans="1:11" x14ac:dyDescent="0.25">
      <c r="A458" s="8">
        <v>1024576182</v>
      </c>
      <c r="B458" s="8" t="s">
        <v>18315</v>
      </c>
      <c r="C458" s="8">
        <v>4835</v>
      </c>
      <c r="D458" s="8">
        <v>697</v>
      </c>
      <c r="E458" s="9">
        <v>1</v>
      </c>
      <c r="F458" s="8">
        <f>VLOOKUP(C458,Inventario!A455:$C$5531,3,0)</f>
        <v>3588</v>
      </c>
      <c r="H458" s="8">
        <f t="shared" si="31"/>
        <v>455</v>
      </c>
      <c r="I458" s="8">
        <f t="shared" si="28"/>
        <v>2500836</v>
      </c>
      <c r="J458" s="8">
        <f t="shared" si="29"/>
        <v>697</v>
      </c>
      <c r="K458" s="8" t="str">
        <f t="shared" si="30"/>
        <v>insert into ORDENCOMPRA values (455,2500836,697);</v>
      </c>
    </row>
    <row r="459" spans="1:11" x14ac:dyDescent="0.25">
      <c r="A459" s="8">
        <v>1024576182</v>
      </c>
      <c r="B459" s="8" t="s">
        <v>18316</v>
      </c>
      <c r="C459" s="8">
        <v>4704</v>
      </c>
      <c r="D459" s="8">
        <v>828</v>
      </c>
      <c r="E459" s="9">
        <v>1</v>
      </c>
      <c r="F459" s="8">
        <f>VLOOKUP(C459,Inventario!A456:$C$5531,3,0)</f>
        <v>8424</v>
      </c>
      <c r="H459" s="8">
        <f t="shared" si="31"/>
        <v>456</v>
      </c>
      <c r="I459" s="8">
        <f t="shared" si="28"/>
        <v>6975072</v>
      </c>
      <c r="J459" s="8">
        <f t="shared" si="29"/>
        <v>828</v>
      </c>
      <c r="K459" s="8" t="str">
        <f t="shared" si="30"/>
        <v>insert into ORDENCOMPRA values (456,6975072,828);</v>
      </c>
    </row>
    <row r="460" spans="1:11" x14ac:dyDescent="0.25">
      <c r="A460" s="8">
        <v>1026287234</v>
      </c>
      <c r="B460" s="8" t="s">
        <v>18319</v>
      </c>
      <c r="C460" s="8">
        <v>5325</v>
      </c>
      <c r="D460" s="8">
        <v>207</v>
      </c>
      <c r="E460" s="9">
        <v>1</v>
      </c>
      <c r="F460" s="8">
        <f>VLOOKUP(C460,Inventario!A457:$C$5531,3,0)</f>
        <v>936</v>
      </c>
      <c r="H460" s="8">
        <f t="shared" si="31"/>
        <v>457</v>
      </c>
      <c r="I460" s="8">
        <f t="shared" si="28"/>
        <v>193752</v>
      </c>
      <c r="J460" s="8">
        <f t="shared" si="29"/>
        <v>207</v>
      </c>
      <c r="K460" s="8" t="str">
        <f t="shared" si="30"/>
        <v>insert into ORDENCOMPRA values (457,193752,207);</v>
      </c>
    </row>
    <row r="461" spans="1:11" x14ac:dyDescent="0.25">
      <c r="A461" s="8">
        <v>1026287234</v>
      </c>
      <c r="B461" s="8" t="s">
        <v>18320</v>
      </c>
      <c r="C461" s="8">
        <v>5194</v>
      </c>
      <c r="D461" s="8">
        <v>338</v>
      </c>
      <c r="E461" s="9">
        <v>1</v>
      </c>
      <c r="F461" s="8">
        <f>VLOOKUP(C461,Inventario!A458:$C$5531,3,0)</f>
        <v>77142</v>
      </c>
      <c r="H461" s="8">
        <f t="shared" si="31"/>
        <v>458</v>
      </c>
      <c r="I461" s="8">
        <f t="shared" si="28"/>
        <v>26073996</v>
      </c>
      <c r="J461" s="8">
        <f t="shared" si="29"/>
        <v>338</v>
      </c>
      <c r="K461" s="8" t="str">
        <f t="shared" si="30"/>
        <v>insert into ORDENCOMPRA values (458,26073996,338);</v>
      </c>
    </row>
    <row r="462" spans="1:11" x14ac:dyDescent="0.25">
      <c r="A462" s="8">
        <v>1026287234</v>
      </c>
      <c r="B462" s="8" t="s">
        <v>18315</v>
      </c>
      <c r="C462" s="8">
        <v>4873</v>
      </c>
      <c r="D462" s="8">
        <v>659</v>
      </c>
      <c r="E462" s="9">
        <v>1</v>
      </c>
      <c r="F462" s="8">
        <f>VLOOKUP(C462,Inventario!A459:$C$5531,3,0)</f>
        <v>20670</v>
      </c>
      <c r="H462" s="8">
        <f t="shared" si="31"/>
        <v>459</v>
      </c>
      <c r="I462" s="8">
        <f t="shared" si="28"/>
        <v>13621530</v>
      </c>
      <c r="J462" s="8">
        <f t="shared" si="29"/>
        <v>659</v>
      </c>
      <c r="K462" s="8" t="str">
        <f t="shared" si="30"/>
        <v>insert into ORDENCOMPRA values (459,13621530,659);</v>
      </c>
    </row>
    <row r="463" spans="1:11" x14ac:dyDescent="0.25">
      <c r="A463" s="8">
        <v>1026287234</v>
      </c>
      <c r="B463" s="8" t="s">
        <v>18316</v>
      </c>
      <c r="C463" s="8">
        <v>4742</v>
      </c>
      <c r="D463" s="8">
        <v>790</v>
      </c>
      <c r="E463" s="9">
        <v>1</v>
      </c>
      <c r="F463" s="8">
        <f>VLOOKUP(C463,Inventario!A460:$C$5531,3,0)</f>
        <v>3198</v>
      </c>
      <c r="H463" s="8">
        <f t="shared" si="31"/>
        <v>460</v>
      </c>
      <c r="I463" s="8">
        <f t="shared" si="28"/>
        <v>2526420</v>
      </c>
      <c r="J463" s="8">
        <f t="shared" si="29"/>
        <v>790</v>
      </c>
      <c r="K463" s="8" t="str">
        <f t="shared" si="30"/>
        <v>insert into ORDENCOMPRA values (460,2526420,790);</v>
      </c>
    </row>
    <row r="464" spans="1:11" x14ac:dyDescent="0.25">
      <c r="A464" s="8">
        <v>1026287617</v>
      </c>
      <c r="B464" s="8" t="s">
        <v>18319</v>
      </c>
      <c r="C464" s="8">
        <v>5246</v>
      </c>
      <c r="D464" s="8">
        <v>286</v>
      </c>
      <c r="E464" s="9">
        <v>1</v>
      </c>
      <c r="F464" s="8">
        <f>VLOOKUP(C464,Inventario!A461:$C$5531,3,0)</f>
        <v>1248</v>
      </c>
      <c r="H464" s="8">
        <f t="shared" si="31"/>
        <v>461</v>
      </c>
      <c r="I464" s="8">
        <f t="shared" si="28"/>
        <v>356928</v>
      </c>
      <c r="J464" s="8">
        <f t="shared" si="29"/>
        <v>286</v>
      </c>
      <c r="K464" s="8" t="str">
        <f t="shared" si="30"/>
        <v>insert into ORDENCOMPRA values (461,356928,286);</v>
      </c>
    </row>
    <row r="465" spans="1:11" x14ac:dyDescent="0.25">
      <c r="A465" s="8">
        <v>1026287617</v>
      </c>
      <c r="B465" s="8" t="s">
        <v>18320</v>
      </c>
      <c r="C465" s="8">
        <v>5115</v>
      </c>
      <c r="D465" s="8">
        <v>417</v>
      </c>
      <c r="E465" s="9">
        <v>1</v>
      </c>
      <c r="F465" s="8">
        <f>VLOOKUP(C465,Inventario!A462:$C$5531,3,0)</f>
        <v>13494</v>
      </c>
      <c r="H465" s="8">
        <f t="shared" si="31"/>
        <v>462</v>
      </c>
      <c r="I465" s="8">
        <f t="shared" si="28"/>
        <v>5626998</v>
      </c>
      <c r="J465" s="8">
        <f t="shared" si="29"/>
        <v>417</v>
      </c>
      <c r="K465" s="8" t="str">
        <f t="shared" si="30"/>
        <v>insert into ORDENCOMPRA values (462,5626998,417);</v>
      </c>
    </row>
    <row r="466" spans="1:11" x14ac:dyDescent="0.25">
      <c r="A466" s="8">
        <v>1026287617</v>
      </c>
      <c r="B466" s="8" t="s">
        <v>18315</v>
      </c>
      <c r="C466" s="8">
        <v>4794</v>
      </c>
      <c r="D466" s="8">
        <v>738</v>
      </c>
      <c r="E466" s="9">
        <v>1</v>
      </c>
      <c r="F466" s="8">
        <f>VLOOKUP(C466,Inventario!A463:$C$5531,3,0)</f>
        <v>2730</v>
      </c>
      <c r="H466" s="8">
        <f t="shared" si="31"/>
        <v>463</v>
      </c>
      <c r="I466" s="8">
        <f t="shared" si="28"/>
        <v>2014740</v>
      </c>
      <c r="J466" s="8">
        <f t="shared" si="29"/>
        <v>738</v>
      </c>
      <c r="K466" s="8" t="str">
        <f t="shared" si="30"/>
        <v>insert into ORDENCOMPRA values (463,2014740,738);</v>
      </c>
    </row>
    <row r="467" spans="1:11" x14ac:dyDescent="0.25">
      <c r="A467" s="8">
        <v>1026287617</v>
      </c>
      <c r="B467" s="8" t="s">
        <v>18316</v>
      </c>
      <c r="C467" s="8">
        <v>4663</v>
      </c>
      <c r="D467" s="8">
        <v>869</v>
      </c>
      <c r="E467" s="9">
        <v>1</v>
      </c>
      <c r="F467" s="8">
        <f>VLOOKUP(C467,Inventario!A464:$C$5531,3,0)</f>
        <v>2340</v>
      </c>
      <c r="H467" s="8">
        <f t="shared" si="31"/>
        <v>464</v>
      </c>
      <c r="I467" s="8">
        <f t="shared" si="28"/>
        <v>2033460</v>
      </c>
      <c r="J467" s="8">
        <f t="shared" si="29"/>
        <v>869</v>
      </c>
      <c r="K467" s="8" t="str">
        <f t="shared" si="30"/>
        <v>insert into ORDENCOMPRA values (464,2033460,869);</v>
      </c>
    </row>
    <row r="468" spans="1:11" x14ac:dyDescent="0.25">
      <c r="A468" s="8">
        <v>1028187456</v>
      </c>
      <c r="B468" s="8" t="s">
        <v>18319</v>
      </c>
      <c r="C468" s="8">
        <v>5296</v>
      </c>
      <c r="D468" s="8">
        <v>236</v>
      </c>
      <c r="E468" s="9">
        <v>1</v>
      </c>
      <c r="F468" s="8">
        <f>VLOOKUP(C468,Inventario!A465:$C$5531,3,0)</f>
        <v>2808</v>
      </c>
      <c r="H468" s="8">
        <f t="shared" si="31"/>
        <v>465</v>
      </c>
      <c r="I468" s="8">
        <f t="shared" si="28"/>
        <v>662688</v>
      </c>
      <c r="J468" s="8">
        <f t="shared" si="29"/>
        <v>236</v>
      </c>
      <c r="K468" s="8" t="str">
        <f t="shared" si="30"/>
        <v>insert into ORDENCOMPRA values (465,662688,236);</v>
      </c>
    </row>
    <row r="469" spans="1:11" x14ac:dyDescent="0.25">
      <c r="A469" s="8">
        <v>1028187456</v>
      </c>
      <c r="B469" s="8" t="s">
        <v>18320</v>
      </c>
      <c r="C469" s="8">
        <v>5165</v>
      </c>
      <c r="D469" s="8">
        <v>367</v>
      </c>
      <c r="E469" s="9">
        <v>1</v>
      </c>
      <c r="F469" s="8">
        <f>VLOOKUP(C469,Inventario!A466:$C$5531,3,0)</f>
        <v>206856</v>
      </c>
      <c r="H469" s="8">
        <f t="shared" si="31"/>
        <v>466</v>
      </c>
      <c r="I469" s="8">
        <f t="shared" si="28"/>
        <v>75916152</v>
      </c>
      <c r="J469" s="8">
        <f t="shared" si="29"/>
        <v>367</v>
      </c>
      <c r="K469" s="8" t="str">
        <f t="shared" si="30"/>
        <v>insert into ORDENCOMPRA values (466,75916152,367);</v>
      </c>
    </row>
    <row r="470" spans="1:11" x14ac:dyDescent="0.25">
      <c r="A470" s="8">
        <v>1028187456</v>
      </c>
      <c r="B470" s="8" t="s">
        <v>18315</v>
      </c>
      <c r="C470" s="8">
        <v>4844</v>
      </c>
      <c r="D470" s="8">
        <v>688</v>
      </c>
      <c r="E470" s="9">
        <v>1</v>
      </c>
      <c r="F470" s="8">
        <f>VLOOKUP(C470,Inventario!A467:$C$5531,3,0)</f>
        <v>312</v>
      </c>
      <c r="H470" s="8">
        <f t="shared" si="31"/>
        <v>467</v>
      </c>
      <c r="I470" s="8">
        <f t="shared" si="28"/>
        <v>214656</v>
      </c>
      <c r="J470" s="8">
        <f t="shared" si="29"/>
        <v>688</v>
      </c>
      <c r="K470" s="8" t="str">
        <f t="shared" si="30"/>
        <v>insert into ORDENCOMPRA values (467,214656,688);</v>
      </c>
    </row>
    <row r="471" spans="1:11" x14ac:dyDescent="0.25">
      <c r="A471" s="8">
        <v>1028187456</v>
      </c>
      <c r="B471" s="8" t="s">
        <v>18316</v>
      </c>
      <c r="C471" s="8">
        <v>4713</v>
      </c>
      <c r="D471" s="8">
        <v>819</v>
      </c>
      <c r="E471" s="9">
        <v>1</v>
      </c>
      <c r="F471" s="8">
        <f>VLOOKUP(C471,Inventario!A468:$C$5531,3,0)</f>
        <v>31044</v>
      </c>
      <c r="H471" s="8">
        <f t="shared" si="31"/>
        <v>468</v>
      </c>
      <c r="I471" s="8">
        <f t="shared" si="28"/>
        <v>25425036</v>
      </c>
      <c r="J471" s="8">
        <f t="shared" si="29"/>
        <v>819</v>
      </c>
      <c r="K471" s="8" t="str">
        <f t="shared" si="30"/>
        <v>insert into ORDENCOMPRA values (468,25425036,819);</v>
      </c>
    </row>
    <row r="472" spans="1:11" x14ac:dyDescent="0.25">
      <c r="A472" s="8">
        <v>1030556482</v>
      </c>
      <c r="B472" s="8" t="s">
        <v>18319</v>
      </c>
      <c r="C472" s="8">
        <v>5245</v>
      </c>
      <c r="D472" s="8">
        <v>287</v>
      </c>
      <c r="E472" s="9">
        <v>1</v>
      </c>
      <c r="F472" s="8">
        <f>VLOOKUP(C472,Inventario!A469:$C$5531,3,0)</f>
        <v>624</v>
      </c>
      <c r="H472" s="8">
        <f t="shared" si="31"/>
        <v>469</v>
      </c>
      <c r="I472" s="8">
        <f t="shared" si="28"/>
        <v>179088</v>
      </c>
      <c r="J472" s="8">
        <f t="shared" si="29"/>
        <v>287</v>
      </c>
      <c r="K472" s="8" t="str">
        <f t="shared" si="30"/>
        <v>insert into ORDENCOMPRA values (469,179088,287);</v>
      </c>
    </row>
    <row r="473" spans="1:11" x14ac:dyDescent="0.25">
      <c r="A473" s="8">
        <v>1030556482</v>
      </c>
      <c r="B473" s="8" t="s">
        <v>18320</v>
      </c>
      <c r="C473" s="8">
        <v>5114</v>
      </c>
      <c r="D473" s="8">
        <v>418</v>
      </c>
      <c r="E473" s="9">
        <v>1</v>
      </c>
      <c r="F473" s="8">
        <f>VLOOKUP(C473,Inventario!A470:$C$5531,3,0)</f>
        <v>4992</v>
      </c>
      <c r="H473" s="8">
        <f t="shared" si="31"/>
        <v>470</v>
      </c>
      <c r="I473" s="8">
        <f t="shared" si="28"/>
        <v>2086656</v>
      </c>
      <c r="J473" s="8">
        <f t="shared" si="29"/>
        <v>418</v>
      </c>
      <c r="K473" s="8" t="str">
        <f t="shared" si="30"/>
        <v>insert into ORDENCOMPRA values (470,2086656,418);</v>
      </c>
    </row>
    <row r="474" spans="1:11" x14ac:dyDescent="0.25">
      <c r="A474" s="8">
        <v>1030556482</v>
      </c>
      <c r="B474" s="8" t="s">
        <v>18315</v>
      </c>
      <c r="C474" s="8">
        <v>4793</v>
      </c>
      <c r="D474" s="8">
        <v>739</v>
      </c>
      <c r="E474" s="9">
        <v>1</v>
      </c>
      <c r="F474" s="8">
        <f>VLOOKUP(C474,Inventario!A471:$C$5531,3,0)</f>
        <v>2730</v>
      </c>
      <c r="H474" s="8">
        <f t="shared" si="31"/>
        <v>471</v>
      </c>
      <c r="I474" s="8">
        <f t="shared" si="28"/>
        <v>2017470</v>
      </c>
      <c r="J474" s="8">
        <f t="shared" si="29"/>
        <v>739</v>
      </c>
      <c r="K474" s="8" t="str">
        <f t="shared" si="30"/>
        <v>insert into ORDENCOMPRA values (471,2017470,739);</v>
      </c>
    </row>
    <row r="475" spans="1:11" x14ac:dyDescent="0.25">
      <c r="A475" s="8">
        <v>1030556482</v>
      </c>
      <c r="B475" s="8" t="s">
        <v>18316</v>
      </c>
      <c r="C475" s="8">
        <v>4662</v>
      </c>
      <c r="D475" s="8">
        <v>870</v>
      </c>
      <c r="E475" s="9">
        <v>1</v>
      </c>
      <c r="F475" s="8">
        <f>VLOOKUP(C475,Inventario!A472:$C$5531,3,0)</f>
        <v>936</v>
      </c>
      <c r="H475" s="8">
        <f t="shared" si="31"/>
        <v>472</v>
      </c>
      <c r="I475" s="8">
        <f t="shared" si="28"/>
        <v>814320</v>
      </c>
      <c r="J475" s="8">
        <f t="shared" si="29"/>
        <v>870</v>
      </c>
      <c r="K475" s="8" t="str">
        <f t="shared" si="30"/>
        <v>insert into ORDENCOMPRA values (472,814320,870);</v>
      </c>
    </row>
    <row r="476" spans="1:11" x14ac:dyDescent="0.25">
      <c r="A476" s="8">
        <v>1030640167</v>
      </c>
      <c r="B476" s="8" t="s">
        <v>18319</v>
      </c>
      <c r="C476" s="8">
        <v>5286</v>
      </c>
      <c r="D476" s="8">
        <v>246</v>
      </c>
      <c r="E476" s="9">
        <v>1</v>
      </c>
      <c r="F476" s="8">
        <f>VLOOKUP(C476,Inventario!A473:$C$5531,3,0)</f>
        <v>2340</v>
      </c>
      <c r="H476" s="8">
        <f t="shared" si="31"/>
        <v>473</v>
      </c>
      <c r="I476" s="8">
        <f t="shared" si="28"/>
        <v>575640</v>
      </c>
      <c r="J476" s="8">
        <f t="shared" si="29"/>
        <v>246</v>
      </c>
      <c r="K476" s="8" t="str">
        <f t="shared" si="30"/>
        <v>insert into ORDENCOMPRA values (473,575640,246);</v>
      </c>
    </row>
    <row r="477" spans="1:11" x14ac:dyDescent="0.25">
      <c r="A477" s="8">
        <v>1030640167</v>
      </c>
      <c r="B477" s="8" t="s">
        <v>18320</v>
      </c>
      <c r="C477" s="8">
        <v>5155</v>
      </c>
      <c r="D477" s="8">
        <v>377</v>
      </c>
      <c r="E477" s="9">
        <v>1</v>
      </c>
      <c r="F477" s="8">
        <f>VLOOKUP(C477,Inventario!A474:$C$5531,3,0)</f>
        <v>858</v>
      </c>
      <c r="H477" s="8">
        <f t="shared" si="31"/>
        <v>474</v>
      </c>
      <c r="I477" s="8">
        <f t="shared" si="28"/>
        <v>323466</v>
      </c>
      <c r="J477" s="8">
        <f t="shared" si="29"/>
        <v>377</v>
      </c>
      <c r="K477" s="8" t="str">
        <f t="shared" si="30"/>
        <v>insert into ORDENCOMPRA values (474,323466,377);</v>
      </c>
    </row>
    <row r="478" spans="1:11" x14ac:dyDescent="0.25">
      <c r="A478" s="8">
        <v>1030640167</v>
      </c>
      <c r="B478" s="8" t="s">
        <v>18315</v>
      </c>
      <c r="C478" s="8">
        <v>4834</v>
      </c>
      <c r="D478" s="8">
        <v>698</v>
      </c>
      <c r="E478" s="9">
        <v>1</v>
      </c>
      <c r="F478" s="8">
        <f>VLOOKUP(C478,Inventario!A475:$C$5531,3,0)</f>
        <v>4446</v>
      </c>
      <c r="H478" s="8">
        <f t="shared" si="31"/>
        <v>475</v>
      </c>
      <c r="I478" s="8">
        <f t="shared" si="28"/>
        <v>3103308</v>
      </c>
      <c r="J478" s="8">
        <f t="shared" si="29"/>
        <v>698</v>
      </c>
      <c r="K478" s="8" t="str">
        <f t="shared" si="30"/>
        <v>insert into ORDENCOMPRA values (475,3103308,698);</v>
      </c>
    </row>
    <row r="479" spans="1:11" x14ac:dyDescent="0.25">
      <c r="A479" s="8">
        <v>1030640167</v>
      </c>
      <c r="B479" s="8" t="s">
        <v>18316</v>
      </c>
      <c r="C479" s="8">
        <v>4703</v>
      </c>
      <c r="D479" s="8">
        <v>829</v>
      </c>
      <c r="E479" s="9">
        <v>1</v>
      </c>
      <c r="F479" s="8">
        <f>VLOOKUP(C479,Inventario!A476:$C$5531,3,0)</f>
        <v>1794</v>
      </c>
      <c r="H479" s="8">
        <f t="shared" si="31"/>
        <v>476</v>
      </c>
      <c r="I479" s="8">
        <f t="shared" si="28"/>
        <v>1487226</v>
      </c>
      <c r="J479" s="8">
        <f t="shared" si="29"/>
        <v>829</v>
      </c>
      <c r="K479" s="8" t="str">
        <f t="shared" si="30"/>
        <v>insert into ORDENCOMPRA values (476,1487226,829);</v>
      </c>
    </row>
    <row r="480" spans="1:11" x14ac:dyDescent="0.25">
      <c r="A480" s="8">
        <v>1032466902</v>
      </c>
      <c r="B480" s="8" t="s">
        <v>18319</v>
      </c>
      <c r="C480" s="8">
        <v>5244</v>
      </c>
      <c r="D480" s="8">
        <v>288</v>
      </c>
      <c r="E480" s="9">
        <v>1</v>
      </c>
      <c r="F480" s="8">
        <f>VLOOKUP(C480,Inventario!A477:$C$5531,3,0)</f>
        <v>780</v>
      </c>
      <c r="H480" s="8">
        <f t="shared" si="31"/>
        <v>477</v>
      </c>
      <c r="I480" s="8">
        <f t="shared" si="28"/>
        <v>224640</v>
      </c>
      <c r="J480" s="8">
        <f t="shared" si="29"/>
        <v>288</v>
      </c>
      <c r="K480" s="8" t="str">
        <f t="shared" si="30"/>
        <v>insert into ORDENCOMPRA values (477,224640,288);</v>
      </c>
    </row>
    <row r="481" spans="1:11" x14ac:dyDescent="0.25">
      <c r="A481" s="8">
        <v>1032466902</v>
      </c>
      <c r="B481" s="8" t="s">
        <v>18320</v>
      </c>
      <c r="C481" s="8">
        <v>5113</v>
      </c>
      <c r="D481" s="8">
        <v>419</v>
      </c>
      <c r="E481" s="9">
        <v>1</v>
      </c>
      <c r="F481" s="8">
        <f>VLOOKUP(C481,Inventario!A478:$C$5531,3,0)</f>
        <v>4992</v>
      </c>
      <c r="H481" s="8">
        <f t="shared" si="31"/>
        <v>478</v>
      </c>
      <c r="I481" s="8">
        <f t="shared" si="28"/>
        <v>2091648</v>
      </c>
      <c r="J481" s="8">
        <f t="shared" si="29"/>
        <v>419</v>
      </c>
      <c r="K481" s="8" t="str">
        <f t="shared" si="30"/>
        <v>insert into ORDENCOMPRA values (478,2091648,419);</v>
      </c>
    </row>
    <row r="482" spans="1:11" x14ac:dyDescent="0.25">
      <c r="A482" s="8">
        <v>1032466902</v>
      </c>
      <c r="B482" s="8" t="s">
        <v>18315</v>
      </c>
      <c r="C482" s="8">
        <v>4792</v>
      </c>
      <c r="D482" s="8">
        <v>740</v>
      </c>
      <c r="E482" s="9">
        <v>1</v>
      </c>
      <c r="F482" s="8">
        <f>VLOOKUP(C482,Inventario!A479:$C$5531,3,0)</f>
        <v>20124</v>
      </c>
      <c r="H482" s="8">
        <f t="shared" si="31"/>
        <v>479</v>
      </c>
      <c r="I482" s="8">
        <f t="shared" si="28"/>
        <v>14891760</v>
      </c>
      <c r="J482" s="8">
        <f t="shared" si="29"/>
        <v>740</v>
      </c>
      <c r="K482" s="8" t="str">
        <f t="shared" si="30"/>
        <v>insert into ORDENCOMPRA values (479,14891760,740);</v>
      </c>
    </row>
    <row r="483" spans="1:11" x14ac:dyDescent="0.25">
      <c r="A483" s="8">
        <v>1032466902</v>
      </c>
      <c r="B483" s="8" t="s">
        <v>18316</v>
      </c>
      <c r="C483" s="8">
        <v>4661</v>
      </c>
      <c r="D483" s="8">
        <v>871</v>
      </c>
      <c r="E483" s="9">
        <v>1</v>
      </c>
      <c r="F483" s="8">
        <f>VLOOKUP(C483,Inventario!A480:$C$5531,3,0)</f>
        <v>2340</v>
      </c>
      <c r="H483" s="8">
        <f t="shared" si="31"/>
        <v>480</v>
      </c>
      <c r="I483" s="8">
        <f t="shared" si="28"/>
        <v>2038140</v>
      </c>
      <c r="J483" s="8">
        <f t="shared" si="29"/>
        <v>871</v>
      </c>
      <c r="K483" s="8" t="str">
        <f t="shared" si="30"/>
        <v>insert into ORDENCOMPRA values (480,2038140,871);</v>
      </c>
    </row>
    <row r="484" spans="1:11" x14ac:dyDescent="0.25">
      <c r="A484" s="8">
        <v>1036619335</v>
      </c>
      <c r="B484" s="8" t="s">
        <v>18319</v>
      </c>
      <c r="C484" s="8">
        <v>5284</v>
      </c>
      <c r="D484" s="8">
        <v>248</v>
      </c>
      <c r="E484" s="9">
        <v>1</v>
      </c>
      <c r="F484" s="8">
        <f>VLOOKUP(C484,Inventario!A481:$C$5531,3,0)</f>
        <v>624</v>
      </c>
      <c r="H484" s="8">
        <f t="shared" si="31"/>
        <v>481</v>
      </c>
      <c r="I484" s="8">
        <f t="shared" si="28"/>
        <v>154752</v>
      </c>
      <c r="J484" s="8">
        <f t="shared" si="29"/>
        <v>248</v>
      </c>
      <c r="K484" s="8" t="str">
        <f t="shared" si="30"/>
        <v>insert into ORDENCOMPRA values (481,154752,248);</v>
      </c>
    </row>
    <row r="485" spans="1:11" x14ac:dyDescent="0.25">
      <c r="A485" s="8">
        <v>1036619335</v>
      </c>
      <c r="B485" s="8" t="s">
        <v>18320</v>
      </c>
      <c r="C485" s="8">
        <v>5153</v>
      </c>
      <c r="D485" s="8">
        <v>379</v>
      </c>
      <c r="E485" s="9">
        <v>1</v>
      </c>
      <c r="F485" s="8">
        <f>VLOOKUP(C485,Inventario!A482:$C$5531,3,0)</f>
        <v>1404</v>
      </c>
      <c r="H485" s="8">
        <f t="shared" si="31"/>
        <v>482</v>
      </c>
      <c r="I485" s="8">
        <f t="shared" si="28"/>
        <v>532116</v>
      </c>
      <c r="J485" s="8">
        <f t="shared" si="29"/>
        <v>379</v>
      </c>
      <c r="K485" s="8" t="str">
        <f t="shared" si="30"/>
        <v>insert into ORDENCOMPRA values (482,532116,379);</v>
      </c>
    </row>
    <row r="486" spans="1:11" x14ac:dyDescent="0.25">
      <c r="A486" s="8">
        <v>1036619335</v>
      </c>
      <c r="B486" s="8" t="s">
        <v>18315</v>
      </c>
      <c r="C486" s="8">
        <v>4832</v>
      </c>
      <c r="D486" s="8">
        <v>700</v>
      </c>
      <c r="E486" s="9">
        <v>1</v>
      </c>
      <c r="F486" s="8">
        <f>VLOOKUP(C486,Inventario!A483:$C$5531,3,0)</f>
        <v>3588</v>
      </c>
      <c r="H486" s="8">
        <f t="shared" si="31"/>
        <v>483</v>
      </c>
      <c r="I486" s="8">
        <f t="shared" si="28"/>
        <v>2511600</v>
      </c>
      <c r="J486" s="8">
        <f t="shared" si="29"/>
        <v>700</v>
      </c>
      <c r="K486" s="8" t="str">
        <f t="shared" si="30"/>
        <v>insert into ORDENCOMPRA values (483,2511600,700);</v>
      </c>
    </row>
    <row r="487" spans="1:11" x14ac:dyDescent="0.25">
      <c r="A487" s="8">
        <v>1036619335</v>
      </c>
      <c r="B487" s="8" t="s">
        <v>18316</v>
      </c>
      <c r="C487" s="8">
        <v>4701</v>
      </c>
      <c r="D487" s="8">
        <v>831</v>
      </c>
      <c r="E487" s="9">
        <v>1</v>
      </c>
      <c r="F487" s="8">
        <f>VLOOKUP(C487,Inventario!A484:$C$5531,3,0)</f>
        <v>1560</v>
      </c>
      <c r="H487" s="8">
        <f t="shared" si="31"/>
        <v>484</v>
      </c>
      <c r="I487" s="8">
        <f t="shared" si="28"/>
        <v>1296360</v>
      </c>
      <c r="J487" s="8">
        <f t="shared" si="29"/>
        <v>831</v>
      </c>
      <c r="K487" s="8" t="str">
        <f t="shared" si="30"/>
        <v>insert into ORDENCOMPRA values (484,1296360,831);</v>
      </c>
    </row>
    <row r="488" spans="1:11" x14ac:dyDescent="0.25">
      <c r="A488" s="8">
        <v>1036668604</v>
      </c>
      <c r="B488" s="8" t="s">
        <v>18319</v>
      </c>
      <c r="C488" s="8">
        <v>5243</v>
      </c>
      <c r="D488" s="8">
        <v>289</v>
      </c>
      <c r="E488" s="9">
        <v>1</v>
      </c>
      <c r="F488" s="8">
        <f>VLOOKUP(C488,Inventario!A485:$C$5531,3,0)</f>
        <v>624</v>
      </c>
      <c r="H488" s="8">
        <f t="shared" si="31"/>
        <v>485</v>
      </c>
      <c r="I488" s="8">
        <f t="shared" si="28"/>
        <v>180336</v>
      </c>
      <c r="J488" s="8">
        <f t="shared" si="29"/>
        <v>289</v>
      </c>
      <c r="K488" s="8" t="str">
        <f t="shared" si="30"/>
        <v>insert into ORDENCOMPRA values (485,180336,289);</v>
      </c>
    </row>
    <row r="489" spans="1:11" x14ac:dyDescent="0.25">
      <c r="A489" s="8">
        <v>1036668604</v>
      </c>
      <c r="B489" s="8" t="s">
        <v>18320</v>
      </c>
      <c r="C489" s="8">
        <v>5112</v>
      </c>
      <c r="D489" s="8">
        <v>420</v>
      </c>
      <c r="E489" s="9">
        <v>1</v>
      </c>
      <c r="F489" s="8">
        <f>VLOOKUP(C489,Inventario!A486:$C$5531,3,0)</f>
        <v>4992</v>
      </c>
      <c r="H489" s="8">
        <f t="shared" si="31"/>
        <v>486</v>
      </c>
      <c r="I489" s="8">
        <f t="shared" si="28"/>
        <v>2096640</v>
      </c>
      <c r="J489" s="8">
        <f t="shared" si="29"/>
        <v>420</v>
      </c>
      <c r="K489" s="8" t="str">
        <f t="shared" si="30"/>
        <v>insert into ORDENCOMPRA values (486,2096640,420);</v>
      </c>
    </row>
    <row r="490" spans="1:11" x14ac:dyDescent="0.25">
      <c r="A490" s="8">
        <v>1036668604</v>
      </c>
      <c r="B490" s="8" t="s">
        <v>18315</v>
      </c>
      <c r="C490" s="8">
        <v>4791</v>
      </c>
      <c r="D490" s="8">
        <v>741</v>
      </c>
      <c r="E490" s="9">
        <v>1</v>
      </c>
      <c r="F490" s="8">
        <f>VLOOKUP(C490,Inventario!A487:$C$5531,3,0)</f>
        <v>47580</v>
      </c>
      <c r="H490" s="8">
        <f t="shared" si="31"/>
        <v>487</v>
      </c>
      <c r="I490" s="8">
        <f t="shared" si="28"/>
        <v>35256780</v>
      </c>
      <c r="J490" s="8">
        <f t="shared" si="29"/>
        <v>741</v>
      </c>
      <c r="K490" s="8" t="str">
        <f t="shared" si="30"/>
        <v>insert into ORDENCOMPRA values (487,35256780,741);</v>
      </c>
    </row>
    <row r="491" spans="1:11" x14ac:dyDescent="0.25">
      <c r="A491" s="8">
        <v>1036668604</v>
      </c>
      <c r="B491" s="8" t="s">
        <v>18316</v>
      </c>
      <c r="C491" s="8">
        <v>4660</v>
      </c>
      <c r="D491" s="8">
        <v>872</v>
      </c>
      <c r="E491" s="9">
        <v>1</v>
      </c>
      <c r="F491" s="8">
        <f>VLOOKUP(C491,Inventario!A488:$C$5531,3,0)</f>
        <v>13338</v>
      </c>
      <c r="H491" s="8">
        <f t="shared" si="31"/>
        <v>488</v>
      </c>
      <c r="I491" s="8">
        <f t="shared" si="28"/>
        <v>11630736</v>
      </c>
      <c r="J491" s="8">
        <f t="shared" si="29"/>
        <v>872</v>
      </c>
      <c r="K491" s="8" t="str">
        <f t="shared" si="30"/>
        <v>insert into ORDENCOMPRA values (488,11630736,872);</v>
      </c>
    </row>
    <row r="492" spans="1:11" x14ac:dyDescent="0.25">
      <c r="A492" s="8">
        <v>1036940980</v>
      </c>
      <c r="B492" s="8" t="s">
        <v>18319</v>
      </c>
      <c r="C492" s="8">
        <v>5322</v>
      </c>
      <c r="D492" s="8">
        <v>210</v>
      </c>
      <c r="E492" s="9">
        <v>1</v>
      </c>
      <c r="F492" s="8">
        <f>VLOOKUP(C492,Inventario!A489:$C$5531,3,0)</f>
        <v>8580</v>
      </c>
      <c r="H492" s="8">
        <f t="shared" si="31"/>
        <v>489</v>
      </c>
      <c r="I492" s="8">
        <f t="shared" si="28"/>
        <v>1801800</v>
      </c>
      <c r="J492" s="8">
        <f t="shared" si="29"/>
        <v>210</v>
      </c>
      <c r="K492" s="8" t="str">
        <f t="shared" si="30"/>
        <v>insert into ORDENCOMPRA values (489,1801800,210);</v>
      </c>
    </row>
    <row r="493" spans="1:11" x14ac:dyDescent="0.25">
      <c r="A493" s="8">
        <v>1036940980</v>
      </c>
      <c r="B493" s="8" t="s">
        <v>18320</v>
      </c>
      <c r="C493" s="8">
        <v>5191</v>
      </c>
      <c r="D493" s="8">
        <v>341</v>
      </c>
      <c r="E493" s="9">
        <v>1</v>
      </c>
      <c r="F493" s="8">
        <f>VLOOKUP(C493,Inventario!A490:$C$5531,3,0)</f>
        <v>41964</v>
      </c>
      <c r="H493" s="8">
        <f t="shared" si="31"/>
        <v>490</v>
      </c>
      <c r="I493" s="8">
        <f t="shared" si="28"/>
        <v>14309724</v>
      </c>
      <c r="J493" s="8">
        <f t="shared" si="29"/>
        <v>341</v>
      </c>
      <c r="K493" s="8" t="str">
        <f t="shared" si="30"/>
        <v>insert into ORDENCOMPRA values (490,14309724,341);</v>
      </c>
    </row>
    <row r="494" spans="1:11" x14ac:dyDescent="0.25">
      <c r="A494" s="8">
        <v>1036940980</v>
      </c>
      <c r="B494" s="8" t="s">
        <v>18315</v>
      </c>
      <c r="C494" s="8">
        <v>4870</v>
      </c>
      <c r="D494" s="8">
        <v>662</v>
      </c>
      <c r="E494" s="9">
        <v>1</v>
      </c>
      <c r="F494" s="8">
        <f>VLOOKUP(C494,Inventario!A491:$C$5531,3,0)</f>
        <v>9984</v>
      </c>
      <c r="H494" s="8">
        <f t="shared" si="31"/>
        <v>491</v>
      </c>
      <c r="I494" s="8">
        <f t="shared" si="28"/>
        <v>6609408</v>
      </c>
      <c r="J494" s="8">
        <f t="shared" si="29"/>
        <v>662</v>
      </c>
      <c r="K494" s="8" t="str">
        <f t="shared" si="30"/>
        <v>insert into ORDENCOMPRA values (491,6609408,662);</v>
      </c>
    </row>
    <row r="495" spans="1:11" x14ac:dyDescent="0.25">
      <c r="A495" s="8">
        <v>1036940980</v>
      </c>
      <c r="B495" s="8" t="s">
        <v>18316</v>
      </c>
      <c r="C495" s="8">
        <v>4739</v>
      </c>
      <c r="D495" s="8">
        <v>793</v>
      </c>
      <c r="E495" s="9">
        <v>1</v>
      </c>
      <c r="F495" s="8">
        <f>VLOOKUP(C495,Inventario!A492:$C$5531,3,0)</f>
        <v>78702</v>
      </c>
      <c r="H495" s="8">
        <f t="shared" si="31"/>
        <v>492</v>
      </c>
      <c r="I495" s="8">
        <f t="shared" si="28"/>
        <v>62410686</v>
      </c>
      <c r="J495" s="8">
        <f t="shared" si="29"/>
        <v>793</v>
      </c>
      <c r="K495" s="8" t="str">
        <f t="shared" si="30"/>
        <v>insert into ORDENCOMPRA values (492,62410686,793);</v>
      </c>
    </row>
    <row r="496" spans="1:11" x14ac:dyDescent="0.25">
      <c r="A496" s="8">
        <v>1037588052</v>
      </c>
      <c r="B496" s="8" t="s">
        <v>18317</v>
      </c>
      <c r="C496" s="8">
        <v>5488</v>
      </c>
      <c r="D496" s="8">
        <v>44</v>
      </c>
      <c r="E496" s="9">
        <v>1</v>
      </c>
      <c r="F496" s="8">
        <f>VLOOKUP(C496,Inventario!A493:$C$5531,3,0)</f>
        <v>8112</v>
      </c>
      <c r="H496" s="8">
        <f t="shared" si="31"/>
        <v>493</v>
      </c>
      <c r="I496" s="8">
        <f t="shared" si="28"/>
        <v>356928</v>
      </c>
      <c r="J496" s="8">
        <f t="shared" si="29"/>
        <v>44</v>
      </c>
      <c r="K496" s="8" t="str">
        <f t="shared" si="30"/>
        <v>insert into ORDENCOMPRA values (493,356928,44);</v>
      </c>
    </row>
    <row r="497" spans="1:11" x14ac:dyDescent="0.25">
      <c r="A497" s="8">
        <v>1037588052</v>
      </c>
      <c r="B497" s="8" t="s">
        <v>18317</v>
      </c>
      <c r="C497" s="8">
        <v>5514</v>
      </c>
      <c r="D497" s="8">
        <v>18</v>
      </c>
      <c r="E497" s="9">
        <v>1</v>
      </c>
      <c r="F497" s="8">
        <f>VLOOKUP(C497,Inventario!A494:$C$5531,3,0)</f>
        <v>6552</v>
      </c>
      <c r="H497" s="8">
        <f t="shared" si="31"/>
        <v>494</v>
      </c>
      <c r="I497" s="8">
        <f t="shared" si="28"/>
        <v>117936</v>
      </c>
      <c r="J497" s="8">
        <f t="shared" si="29"/>
        <v>18</v>
      </c>
      <c r="K497" s="8" t="str">
        <f t="shared" si="30"/>
        <v>insert into ORDENCOMPRA values (494,117936,18);</v>
      </c>
    </row>
    <row r="498" spans="1:11" x14ac:dyDescent="0.25">
      <c r="A498" s="8">
        <v>1037588052</v>
      </c>
      <c r="B498" s="8" t="s">
        <v>18318</v>
      </c>
      <c r="C498" s="8">
        <v>5393</v>
      </c>
      <c r="D498" s="8">
        <v>139</v>
      </c>
      <c r="E498" s="9">
        <v>1</v>
      </c>
      <c r="F498" s="8">
        <f>VLOOKUP(C498,Inventario!A495:$C$5531,3,0)</f>
        <v>7020</v>
      </c>
      <c r="H498" s="8">
        <f t="shared" si="31"/>
        <v>495</v>
      </c>
      <c r="I498" s="8">
        <f t="shared" si="28"/>
        <v>975780</v>
      </c>
      <c r="J498" s="8">
        <f t="shared" si="29"/>
        <v>139</v>
      </c>
      <c r="K498" s="8" t="str">
        <f t="shared" si="30"/>
        <v>insert into ORDENCOMPRA values (495,975780,139);</v>
      </c>
    </row>
    <row r="499" spans="1:11" x14ac:dyDescent="0.25">
      <c r="A499" s="8">
        <v>1037588052</v>
      </c>
      <c r="B499" s="8" t="s">
        <v>18318</v>
      </c>
      <c r="C499" s="8">
        <v>5419</v>
      </c>
      <c r="D499" s="8">
        <v>113</v>
      </c>
      <c r="E499" s="9">
        <v>1</v>
      </c>
      <c r="F499" s="8">
        <f>VLOOKUP(C499,Inventario!A496:$C$5531,3,0)</f>
        <v>13338</v>
      </c>
      <c r="H499" s="8">
        <f t="shared" si="31"/>
        <v>496</v>
      </c>
      <c r="I499" s="8">
        <f t="shared" si="28"/>
        <v>1507194</v>
      </c>
      <c r="J499" s="8">
        <f t="shared" si="29"/>
        <v>113</v>
      </c>
      <c r="K499" s="8" t="str">
        <f t="shared" si="30"/>
        <v>insert into ORDENCOMPRA values (496,1507194,113);</v>
      </c>
    </row>
    <row r="500" spans="1:11" x14ac:dyDescent="0.25">
      <c r="A500" s="8">
        <v>1037588052</v>
      </c>
      <c r="B500" s="8" t="s">
        <v>18319</v>
      </c>
      <c r="C500" s="8">
        <v>5219</v>
      </c>
      <c r="D500" s="8">
        <v>313</v>
      </c>
      <c r="E500" s="9">
        <v>1</v>
      </c>
      <c r="F500" s="8">
        <f>VLOOKUP(C500,Inventario!A497:$C$5531,3,0)</f>
        <v>274248</v>
      </c>
      <c r="H500" s="8">
        <f t="shared" si="31"/>
        <v>497</v>
      </c>
      <c r="I500" s="8">
        <f t="shared" si="28"/>
        <v>85839624</v>
      </c>
      <c r="J500" s="8">
        <f t="shared" si="29"/>
        <v>313</v>
      </c>
      <c r="K500" s="8" t="str">
        <f t="shared" si="30"/>
        <v>insert into ORDENCOMPRA values (497,85839624,313);</v>
      </c>
    </row>
    <row r="501" spans="1:11" x14ac:dyDescent="0.25">
      <c r="A501" s="8">
        <v>1037588052</v>
      </c>
      <c r="B501" s="8" t="s">
        <v>18320</v>
      </c>
      <c r="C501" s="8">
        <v>5088</v>
      </c>
      <c r="D501" s="8">
        <v>444</v>
      </c>
      <c r="E501" s="9">
        <v>1</v>
      </c>
      <c r="F501" s="8">
        <f>VLOOKUP(C501,Inventario!A498:$C$5531,3,0)</f>
        <v>21216</v>
      </c>
      <c r="H501" s="8">
        <f t="shared" si="31"/>
        <v>498</v>
      </c>
      <c r="I501" s="8">
        <f t="shared" si="28"/>
        <v>9419904</v>
      </c>
      <c r="J501" s="8">
        <f t="shared" si="29"/>
        <v>444</v>
      </c>
      <c r="K501" s="8" t="str">
        <f t="shared" si="30"/>
        <v>insert into ORDENCOMPRA values (498,9419904,444);</v>
      </c>
    </row>
    <row r="502" spans="1:11" x14ac:dyDescent="0.25">
      <c r="A502" s="8">
        <v>1037588052</v>
      </c>
      <c r="B502" s="8" t="s">
        <v>18312</v>
      </c>
      <c r="C502" s="8">
        <v>5036</v>
      </c>
      <c r="D502" s="8">
        <v>496</v>
      </c>
      <c r="E502" s="9">
        <v>1</v>
      </c>
      <c r="F502" s="8">
        <f>VLOOKUP(C502,Inventario!A499:$C$5531,3,0)</f>
        <v>9282</v>
      </c>
      <c r="H502" s="8">
        <f t="shared" si="31"/>
        <v>499</v>
      </c>
      <c r="I502" s="8">
        <f t="shared" si="28"/>
        <v>4603872</v>
      </c>
      <c r="J502" s="8">
        <f t="shared" si="29"/>
        <v>496</v>
      </c>
      <c r="K502" s="8" t="str">
        <f t="shared" si="30"/>
        <v>insert into ORDENCOMPRA values (499,4603872,496);</v>
      </c>
    </row>
    <row r="503" spans="1:11" x14ac:dyDescent="0.25">
      <c r="A503" s="8">
        <v>1037588052</v>
      </c>
      <c r="B503" s="8" t="s">
        <v>18312</v>
      </c>
      <c r="C503" s="8">
        <v>5062</v>
      </c>
      <c r="D503" s="8">
        <v>470</v>
      </c>
      <c r="E503" s="9">
        <v>1</v>
      </c>
      <c r="F503" s="8">
        <f>VLOOKUP(C503,Inventario!A500:$C$5531,3,0)</f>
        <v>5460</v>
      </c>
      <c r="H503" s="8">
        <f t="shared" si="31"/>
        <v>500</v>
      </c>
      <c r="I503" s="8">
        <f t="shared" si="28"/>
        <v>2566200</v>
      </c>
      <c r="J503" s="8">
        <f t="shared" si="29"/>
        <v>470</v>
      </c>
      <c r="K503" s="8" t="str">
        <f t="shared" si="30"/>
        <v>insert into ORDENCOMPRA values (500,2566200,470);</v>
      </c>
    </row>
    <row r="504" spans="1:11" x14ac:dyDescent="0.25">
      <c r="A504" s="8">
        <v>1037588052</v>
      </c>
      <c r="B504" s="8" t="s">
        <v>18314</v>
      </c>
      <c r="C504" s="8">
        <v>4941</v>
      </c>
      <c r="D504" s="8">
        <v>591</v>
      </c>
      <c r="E504" s="9">
        <v>1</v>
      </c>
      <c r="F504" s="8">
        <f>VLOOKUP(C504,Inventario!A501:$C$5531,3,0)</f>
        <v>1482</v>
      </c>
      <c r="H504" s="8">
        <f t="shared" si="31"/>
        <v>501</v>
      </c>
      <c r="I504" s="8">
        <f t="shared" si="28"/>
        <v>875862</v>
      </c>
      <c r="J504" s="8">
        <f t="shared" si="29"/>
        <v>591</v>
      </c>
      <c r="K504" s="8" t="str">
        <f t="shared" si="30"/>
        <v>insert into ORDENCOMPRA values (501,875862,591);</v>
      </c>
    </row>
    <row r="505" spans="1:11" x14ac:dyDescent="0.25">
      <c r="A505" s="8">
        <v>1037588052</v>
      </c>
      <c r="B505" s="8" t="s">
        <v>18314</v>
      </c>
      <c r="C505" s="8">
        <v>4967</v>
      </c>
      <c r="D505" s="8">
        <v>565</v>
      </c>
      <c r="E505" s="9">
        <v>1</v>
      </c>
      <c r="F505" s="8">
        <f>VLOOKUP(C505,Inventario!A502:$C$5531,3,0)</f>
        <v>5226</v>
      </c>
      <c r="H505" s="8">
        <f t="shared" si="31"/>
        <v>502</v>
      </c>
      <c r="I505" s="8">
        <f t="shared" si="28"/>
        <v>2952690</v>
      </c>
      <c r="J505" s="8">
        <f t="shared" si="29"/>
        <v>565</v>
      </c>
      <c r="K505" s="8" t="str">
        <f t="shared" si="30"/>
        <v>insert into ORDENCOMPRA values (502,2952690,565);</v>
      </c>
    </row>
    <row r="506" spans="1:11" x14ac:dyDescent="0.25">
      <c r="A506" s="8">
        <v>1037588052</v>
      </c>
      <c r="B506" s="8" t="s">
        <v>18315</v>
      </c>
      <c r="C506" s="8">
        <v>4767</v>
      </c>
      <c r="D506" s="8">
        <v>765</v>
      </c>
      <c r="E506" s="9">
        <v>1</v>
      </c>
      <c r="F506" s="8">
        <f>VLOOKUP(C506,Inventario!A503:$C$5531,3,0)</f>
        <v>1248</v>
      </c>
      <c r="H506" s="8">
        <f t="shared" si="31"/>
        <v>503</v>
      </c>
      <c r="I506" s="8">
        <f t="shared" si="28"/>
        <v>954720</v>
      </c>
      <c r="J506" s="8">
        <f t="shared" si="29"/>
        <v>765</v>
      </c>
      <c r="K506" s="8" t="str">
        <f t="shared" si="30"/>
        <v>insert into ORDENCOMPRA values (503,954720,765);</v>
      </c>
    </row>
    <row r="507" spans="1:11" x14ac:dyDescent="0.25">
      <c r="A507" s="8">
        <v>1037588052</v>
      </c>
      <c r="B507" s="8" t="s">
        <v>18316</v>
      </c>
      <c r="C507" s="8">
        <v>4636</v>
      </c>
      <c r="D507" s="8">
        <v>896</v>
      </c>
      <c r="E507" s="9">
        <v>1</v>
      </c>
      <c r="F507" s="8">
        <f>VLOOKUP(C507,Inventario!A504:$C$5531,3,0)</f>
        <v>4290</v>
      </c>
      <c r="H507" s="8">
        <f t="shared" si="31"/>
        <v>504</v>
      </c>
      <c r="I507" s="8">
        <f t="shared" si="28"/>
        <v>3843840</v>
      </c>
      <c r="J507" s="8">
        <f t="shared" si="29"/>
        <v>896</v>
      </c>
      <c r="K507" s="8" t="str">
        <f t="shared" si="30"/>
        <v>insert into ORDENCOMPRA values (504,3843840,896);</v>
      </c>
    </row>
    <row r="508" spans="1:11" x14ac:dyDescent="0.25">
      <c r="A508" s="8">
        <v>1037594264</v>
      </c>
      <c r="B508" s="8" t="s">
        <v>18317</v>
      </c>
      <c r="C508" s="8">
        <v>5486</v>
      </c>
      <c r="D508" s="8">
        <v>46</v>
      </c>
      <c r="E508" s="9">
        <v>1</v>
      </c>
      <c r="F508" s="8">
        <f>VLOOKUP(C508,Inventario!A505:$C$5531,3,0)</f>
        <v>6552</v>
      </c>
      <c r="H508" s="8">
        <f t="shared" si="31"/>
        <v>505</v>
      </c>
      <c r="I508" s="8">
        <f t="shared" si="28"/>
        <v>301392</v>
      </c>
      <c r="J508" s="8">
        <f t="shared" si="29"/>
        <v>46</v>
      </c>
      <c r="K508" s="8" t="str">
        <f t="shared" si="30"/>
        <v>insert into ORDENCOMPRA values (505,301392,46);</v>
      </c>
    </row>
    <row r="509" spans="1:11" x14ac:dyDescent="0.25">
      <c r="A509" s="8">
        <v>1037594264</v>
      </c>
      <c r="B509" s="8" t="s">
        <v>18317</v>
      </c>
      <c r="C509" s="8">
        <v>5512</v>
      </c>
      <c r="D509" s="8">
        <v>20</v>
      </c>
      <c r="E509" s="9">
        <v>1</v>
      </c>
      <c r="F509" s="8">
        <f>VLOOKUP(C509,Inventario!A506:$C$5531,3,0)</f>
        <v>24258</v>
      </c>
      <c r="H509" s="8">
        <f t="shared" si="31"/>
        <v>506</v>
      </c>
      <c r="I509" s="8">
        <f t="shared" si="28"/>
        <v>485160</v>
      </c>
      <c r="J509" s="8">
        <f t="shared" si="29"/>
        <v>20</v>
      </c>
      <c r="K509" s="8" t="str">
        <f t="shared" si="30"/>
        <v>insert into ORDENCOMPRA values (506,485160,20);</v>
      </c>
    </row>
    <row r="510" spans="1:11" x14ac:dyDescent="0.25">
      <c r="A510" s="8">
        <v>1037594264</v>
      </c>
      <c r="B510" s="8" t="s">
        <v>18318</v>
      </c>
      <c r="C510" s="8">
        <v>5391</v>
      </c>
      <c r="D510" s="8">
        <v>141</v>
      </c>
      <c r="E510" s="9">
        <v>1</v>
      </c>
      <c r="F510" s="8">
        <f>VLOOKUP(C510,Inventario!A507:$C$5531,3,0)</f>
        <v>3744</v>
      </c>
      <c r="H510" s="8">
        <f t="shared" si="31"/>
        <v>507</v>
      </c>
      <c r="I510" s="8">
        <f t="shared" si="28"/>
        <v>527904</v>
      </c>
      <c r="J510" s="8">
        <f t="shared" si="29"/>
        <v>141</v>
      </c>
      <c r="K510" s="8" t="str">
        <f t="shared" si="30"/>
        <v>insert into ORDENCOMPRA values (507,527904,141);</v>
      </c>
    </row>
    <row r="511" spans="1:11" x14ac:dyDescent="0.25">
      <c r="A511" s="8">
        <v>1037594264</v>
      </c>
      <c r="B511" s="8" t="s">
        <v>18318</v>
      </c>
      <c r="C511" s="8">
        <v>5417</v>
      </c>
      <c r="D511" s="8">
        <v>115</v>
      </c>
      <c r="E511" s="9">
        <v>1</v>
      </c>
      <c r="F511" s="8">
        <f>VLOOKUP(C511,Inventario!A508:$C$5531,3,0)</f>
        <v>8424</v>
      </c>
      <c r="H511" s="8">
        <f t="shared" si="31"/>
        <v>508</v>
      </c>
      <c r="I511" s="8">
        <f t="shared" si="28"/>
        <v>968760</v>
      </c>
      <c r="J511" s="8">
        <f t="shared" si="29"/>
        <v>115</v>
      </c>
      <c r="K511" s="8" t="str">
        <f t="shared" si="30"/>
        <v>insert into ORDENCOMPRA values (508,968760,115);</v>
      </c>
    </row>
    <row r="512" spans="1:11" x14ac:dyDescent="0.25">
      <c r="A512" s="8">
        <v>1037594264</v>
      </c>
      <c r="B512" s="8" t="s">
        <v>18319</v>
      </c>
      <c r="C512" s="8">
        <v>5217</v>
      </c>
      <c r="D512" s="8">
        <v>315</v>
      </c>
      <c r="E512" s="9">
        <v>1</v>
      </c>
      <c r="F512" s="8">
        <f>VLOOKUP(C512,Inventario!A509:$C$5531,3,0)</f>
        <v>28860</v>
      </c>
      <c r="H512" s="8">
        <f t="shared" si="31"/>
        <v>509</v>
      </c>
      <c r="I512" s="8">
        <f t="shared" si="28"/>
        <v>9090900</v>
      </c>
      <c r="J512" s="8">
        <f t="shared" si="29"/>
        <v>315</v>
      </c>
      <c r="K512" s="8" t="str">
        <f t="shared" si="30"/>
        <v>insert into ORDENCOMPRA values (509,9090900,315);</v>
      </c>
    </row>
    <row r="513" spans="1:11" x14ac:dyDescent="0.25">
      <c r="A513" s="8">
        <v>1037594264</v>
      </c>
      <c r="B513" s="8" t="s">
        <v>18320</v>
      </c>
      <c r="C513" s="8">
        <v>5086</v>
      </c>
      <c r="D513" s="8">
        <v>446</v>
      </c>
      <c r="E513" s="9">
        <v>1</v>
      </c>
      <c r="F513" s="8">
        <f>VLOOKUP(C513,Inventario!A510:$C$5531,3,0)</f>
        <v>8580</v>
      </c>
      <c r="H513" s="8">
        <f t="shared" si="31"/>
        <v>510</v>
      </c>
      <c r="I513" s="8">
        <f t="shared" si="28"/>
        <v>3826680</v>
      </c>
      <c r="J513" s="8">
        <f t="shared" si="29"/>
        <v>446</v>
      </c>
      <c r="K513" s="8" t="str">
        <f t="shared" si="30"/>
        <v>insert into ORDENCOMPRA values (510,3826680,446);</v>
      </c>
    </row>
    <row r="514" spans="1:11" x14ac:dyDescent="0.25">
      <c r="A514" s="8">
        <v>1037594264</v>
      </c>
      <c r="B514" s="8" t="s">
        <v>18312</v>
      </c>
      <c r="C514" s="8">
        <v>5034</v>
      </c>
      <c r="D514" s="8">
        <v>498</v>
      </c>
      <c r="E514" s="9">
        <v>1</v>
      </c>
      <c r="F514" s="8">
        <f>VLOOKUP(C514,Inventario!A511:$C$5531,3,0)</f>
        <v>3822</v>
      </c>
      <c r="H514" s="8">
        <f t="shared" si="31"/>
        <v>511</v>
      </c>
      <c r="I514" s="8">
        <f t="shared" si="28"/>
        <v>1903356</v>
      </c>
      <c r="J514" s="8">
        <f t="shared" si="29"/>
        <v>498</v>
      </c>
      <c r="K514" s="8" t="str">
        <f t="shared" si="30"/>
        <v>insert into ORDENCOMPRA values (511,1903356,498);</v>
      </c>
    </row>
    <row r="515" spans="1:11" x14ac:dyDescent="0.25">
      <c r="A515" s="8">
        <v>1037594264</v>
      </c>
      <c r="B515" s="8" t="s">
        <v>18312</v>
      </c>
      <c r="C515" s="8">
        <v>5060</v>
      </c>
      <c r="D515" s="8">
        <v>472</v>
      </c>
      <c r="E515" s="9">
        <v>1</v>
      </c>
      <c r="F515" s="8">
        <f>VLOOKUP(C515,Inventario!A512:$C$5531,3,0)</f>
        <v>5382</v>
      </c>
      <c r="H515" s="8">
        <f t="shared" si="31"/>
        <v>512</v>
      </c>
      <c r="I515" s="8">
        <f t="shared" si="28"/>
        <v>2540304</v>
      </c>
      <c r="J515" s="8">
        <f t="shared" si="29"/>
        <v>472</v>
      </c>
      <c r="K515" s="8" t="str">
        <f t="shared" si="30"/>
        <v>insert into ORDENCOMPRA values (512,2540304,472);</v>
      </c>
    </row>
    <row r="516" spans="1:11" x14ac:dyDescent="0.25">
      <c r="A516" s="8">
        <v>1037594264</v>
      </c>
      <c r="B516" s="8" t="s">
        <v>18314</v>
      </c>
      <c r="C516" s="8">
        <v>4939</v>
      </c>
      <c r="D516" s="8">
        <v>593</v>
      </c>
      <c r="E516" s="9">
        <v>1</v>
      </c>
      <c r="F516" s="8">
        <f>VLOOKUP(C516,Inventario!A513:$C$5531,3,0)</f>
        <v>390</v>
      </c>
      <c r="H516" s="8">
        <f t="shared" si="31"/>
        <v>513</v>
      </c>
      <c r="I516" s="8">
        <f t="shared" si="28"/>
        <v>231270</v>
      </c>
      <c r="J516" s="8">
        <f t="shared" si="29"/>
        <v>593</v>
      </c>
      <c r="K516" s="8" t="str">
        <f t="shared" si="30"/>
        <v>insert into ORDENCOMPRA values (513,231270,593);</v>
      </c>
    </row>
    <row r="517" spans="1:11" x14ac:dyDescent="0.25">
      <c r="A517" s="8">
        <v>1037594264</v>
      </c>
      <c r="B517" s="8" t="s">
        <v>18314</v>
      </c>
      <c r="C517" s="8">
        <v>4965</v>
      </c>
      <c r="D517" s="8">
        <v>567</v>
      </c>
      <c r="E517" s="9">
        <v>1</v>
      </c>
      <c r="F517" s="8">
        <f>VLOOKUP(C517,Inventario!A514:$C$5531,3,0)</f>
        <v>4212</v>
      </c>
      <c r="H517" s="8">
        <f t="shared" si="31"/>
        <v>514</v>
      </c>
      <c r="I517" s="8">
        <f t="shared" ref="I517:I580" si="32">+F517*D517</f>
        <v>2388204</v>
      </c>
      <c r="J517" s="8">
        <f t="shared" ref="J517:J580" si="33">D517</f>
        <v>567</v>
      </c>
      <c r="K517" s="8" t="str">
        <f t="shared" ref="K517:K580" si="34">"insert into ORDENCOMPRA values ("&amp;H517&amp;","&amp;I517&amp;","&amp;J517&amp;");"</f>
        <v>insert into ORDENCOMPRA values (514,2388204,567);</v>
      </c>
    </row>
    <row r="518" spans="1:11" x14ac:dyDescent="0.25">
      <c r="A518" s="8">
        <v>1037594264</v>
      </c>
      <c r="B518" s="8" t="s">
        <v>18315</v>
      </c>
      <c r="C518" s="8">
        <v>4765</v>
      </c>
      <c r="D518" s="8">
        <v>767</v>
      </c>
      <c r="E518" s="9">
        <v>1</v>
      </c>
      <c r="F518" s="8">
        <f>VLOOKUP(C518,Inventario!A515:$C$5531,3,0)</f>
        <v>6942</v>
      </c>
      <c r="H518" s="8">
        <f t="shared" ref="H518:H581" si="35">+H517+1</f>
        <v>515</v>
      </c>
      <c r="I518" s="8">
        <f t="shared" si="32"/>
        <v>5324514</v>
      </c>
      <c r="J518" s="8">
        <f t="shared" si="33"/>
        <v>767</v>
      </c>
      <c r="K518" s="8" t="str">
        <f t="shared" si="34"/>
        <v>insert into ORDENCOMPRA values (515,5324514,767);</v>
      </c>
    </row>
    <row r="519" spans="1:11" x14ac:dyDescent="0.25">
      <c r="A519" s="8">
        <v>1037594264</v>
      </c>
      <c r="B519" s="8" t="s">
        <v>18316</v>
      </c>
      <c r="C519" s="8">
        <v>4634</v>
      </c>
      <c r="D519" s="8">
        <v>898</v>
      </c>
      <c r="E519" s="9">
        <v>1</v>
      </c>
      <c r="F519" s="8">
        <f>VLOOKUP(C519,Inventario!A516:$C$5531,3,0)</f>
        <v>3744</v>
      </c>
      <c r="H519" s="8">
        <f t="shared" si="35"/>
        <v>516</v>
      </c>
      <c r="I519" s="8">
        <f t="shared" si="32"/>
        <v>3362112</v>
      </c>
      <c r="J519" s="8">
        <f t="shared" si="33"/>
        <v>898</v>
      </c>
      <c r="K519" s="8" t="str">
        <f t="shared" si="34"/>
        <v>insert into ORDENCOMPRA values (516,3362112,898);</v>
      </c>
    </row>
    <row r="520" spans="1:11" x14ac:dyDescent="0.25">
      <c r="A520" s="8">
        <v>1037653625</v>
      </c>
      <c r="B520" s="8" t="s">
        <v>18319</v>
      </c>
      <c r="C520" s="8">
        <v>5333</v>
      </c>
      <c r="D520" s="8">
        <v>199</v>
      </c>
      <c r="E520" s="9">
        <v>1</v>
      </c>
      <c r="F520" s="8">
        <f>VLOOKUP(C520,Inventario!A517:$C$5531,3,0)</f>
        <v>31044</v>
      </c>
      <c r="H520" s="8">
        <f t="shared" si="35"/>
        <v>517</v>
      </c>
      <c r="I520" s="8">
        <f t="shared" si="32"/>
        <v>6177756</v>
      </c>
      <c r="J520" s="8">
        <f t="shared" si="33"/>
        <v>199</v>
      </c>
      <c r="K520" s="8" t="str">
        <f t="shared" si="34"/>
        <v>insert into ORDENCOMPRA values (517,6177756,199);</v>
      </c>
    </row>
    <row r="521" spans="1:11" x14ac:dyDescent="0.25">
      <c r="A521" s="8">
        <v>1037653625</v>
      </c>
      <c r="B521" s="8" t="s">
        <v>18320</v>
      </c>
      <c r="C521" s="8">
        <v>5202</v>
      </c>
      <c r="D521" s="8">
        <v>330</v>
      </c>
      <c r="E521" s="9">
        <v>1</v>
      </c>
      <c r="F521" s="8">
        <f>VLOOKUP(C521,Inventario!A518:$C$5531,3,0)</f>
        <v>14040</v>
      </c>
      <c r="H521" s="8">
        <f t="shared" si="35"/>
        <v>518</v>
      </c>
      <c r="I521" s="8">
        <f t="shared" si="32"/>
        <v>4633200</v>
      </c>
      <c r="J521" s="8">
        <f t="shared" si="33"/>
        <v>330</v>
      </c>
      <c r="K521" s="8" t="str">
        <f t="shared" si="34"/>
        <v>insert into ORDENCOMPRA values (518,4633200,330);</v>
      </c>
    </row>
    <row r="522" spans="1:11" x14ac:dyDescent="0.25">
      <c r="A522" s="8">
        <v>1037653625</v>
      </c>
      <c r="B522" s="8" t="s">
        <v>18315</v>
      </c>
      <c r="C522" s="8">
        <v>4881</v>
      </c>
      <c r="D522" s="8">
        <v>651</v>
      </c>
      <c r="E522" s="9">
        <v>1</v>
      </c>
      <c r="F522" s="8">
        <f>VLOOKUP(C522,Inventario!A519:$C$5531,3,0)</f>
        <v>12324</v>
      </c>
      <c r="H522" s="8">
        <f t="shared" si="35"/>
        <v>519</v>
      </c>
      <c r="I522" s="8">
        <f t="shared" si="32"/>
        <v>8022924</v>
      </c>
      <c r="J522" s="8">
        <f t="shared" si="33"/>
        <v>651</v>
      </c>
      <c r="K522" s="8" t="str">
        <f t="shared" si="34"/>
        <v>insert into ORDENCOMPRA values (519,8022924,651);</v>
      </c>
    </row>
    <row r="523" spans="1:11" x14ac:dyDescent="0.25">
      <c r="A523" s="8">
        <v>1037653625</v>
      </c>
      <c r="B523" s="8" t="s">
        <v>18316</v>
      </c>
      <c r="C523" s="8">
        <v>4750</v>
      </c>
      <c r="D523" s="8">
        <v>782</v>
      </c>
      <c r="E523" s="9">
        <v>1</v>
      </c>
      <c r="F523" s="8">
        <f>VLOOKUP(C523,Inventario!A520:$C$5531,3,0)</f>
        <v>12246</v>
      </c>
      <c r="H523" s="8">
        <f t="shared" si="35"/>
        <v>520</v>
      </c>
      <c r="I523" s="8">
        <f t="shared" si="32"/>
        <v>9576372</v>
      </c>
      <c r="J523" s="8">
        <f t="shared" si="33"/>
        <v>782</v>
      </c>
      <c r="K523" s="8" t="str">
        <f t="shared" si="34"/>
        <v>insert into ORDENCOMPRA values (520,9576372,782);</v>
      </c>
    </row>
    <row r="524" spans="1:11" x14ac:dyDescent="0.25">
      <c r="A524" s="8">
        <v>1038415509</v>
      </c>
      <c r="B524" s="8" t="s">
        <v>18319</v>
      </c>
      <c r="C524" s="8">
        <v>5337</v>
      </c>
      <c r="D524" s="8">
        <v>195</v>
      </c>
      <c r="E524" s="9">
        <v>1</v>
      </c>
      <c r="F524" s="8">
        <f>VLOOKUP(C524,Inventario!A521:$C$5531,3,0)</f>
        <v>18720</v>
      </c>
      <c r="H524" s="8">
        <f t="shared" si="35"/>
        <v>521</v>
      </c>
      <c r="I524" s="8">
        <f t="shared" si="32"/>
        <v>3650400</v>
      </c>
      <c r="J524" s="8">
        <f t="shared" si="33"/>
        <v>195</v>
      </c>
      <c r="K524" s="8" t="str">
        <f t="shared" si="34"/>
        <v>insert into ORDENCOMPRA values (521,3650400,195);</v>
      </c>
    </row>
    <row r="525" spans="1:11" x14ac:dyDescent="0.25">
      <c r="A525" s="8">
        <v>1038415509</v>
      </c>
      <c r="B525" s="8" t="s">
        <v>18320</v>
      </c>
      <c r="C525" s="8">
        <v>5206</v>
      </c>
      <c r="D525" s="8">
        <v>326</v>
      </c>
      <c r="E525" s="9">
        <v>1</v>
      </c>
      <c r="F525" s="8">
        <f>VLOOKUP(C525,Inventario!A522:$C$5531,3,0)</f>
        <v>36894</v>
      </c>
      <c r="H525" s="8">
        <f t="shared" si="35"/>
        <v>522</v>
      </c>
      <c r="I525" s="8">
        <f t="shared" si="32"/>
        <v>12027444</v>
      </c>
      <c r="J525" s="8">
        <f t="shared" si="33"/>
        <v>326</v>
      </c>
      <c r="K525" s="8" t="str">
        <f t="shared" si="34"/>
        <v>insert into ORDENCOMPRA values (522,12027444,326);</v>
      </c>
    </row>
    <row r="526" spans="1:11" x14ac:dyDescent="0.25">
      <c r="A526" s="8">
        <v>1038415509</v>
      </c>
      <c r="B526" s="8" t="s">
        <v>18315</v>
      </c>
      <c r="C526" s="8">
        <v>4885</v>
      </c>
      <c r="D526" s="8">
        <v>647</v>
      </c>
      <c r="E526" s="9">
        <v>1</v>
      </c>
      <c r="F526" s="8">
        <f>VLOOKUP(C526,Inventario!A523:$C$5531,3,0)</f>
        <v>6162</v>
      </c>
      <c r="H526" s="8">
        <f t="shared" si="35"/>
        <v>523</v>
      </c>
      <c r="I526" s="8">
        <f t="shared" si="32"/>
        <v>3986814</v>
      </c>
      <c r="J526" s="8">
        <f t="shared" si="33"/>
        <v>647</v>
      </c>
      <c r="K526" s="8" t="str">
        <f t="shared" si="34"/>
        <v>insert into ORDENCOMPRA values (523,3986814,647);</v>
      </c>
    </row>
    <row r="527" spans="1:11" x14ac:dyDescent="0.25">
      <c r="A527" s="8">
        <v>1038415509</v>
      </c>
      <c r="B527" s="8" t="s">
        <v>18316</v>
      </c>
      <c r="C527" s="8">
        <v>4754</v>
      </c>
      <c r="D527" s="8">
        <v>778</v>
      </c>
      <c r="E527" s="9">
        <v>1</v>
      </c>
      <c r="F527" s="8">
        <f>VLOOKUP(C527,Inventario!A524:$C$5531,3,0)</f>
        <v>20280</v>
      </c>
      <c r="H527" s="8">
        <f t="shared" si="35"/>
        <v>524</v>
      </c>
      <c r="I527" s="8">
        <f t="shared" si="32"/>
        <v>15777840</v>
      </c>
      <c r="J527" s="8">
        <f t="shared" si="33"/>
        <v>778</v>
      </c>
      <c r="K527" s="8" t="str">
        <f t="shared" si="34"/>
        <v>insert into ORDENCOMPRA values (524,15777840,778);</v>
      </c>
    </row>
    <row r="528" spans="1:11" x14ac:dyDescent="0.25">
      <c r="A528" s="8">
        <v>1040035462</v>
      </c>
      <c r="B528" s="8" t="s">
        <v>18319</v>
      </c>
      <c r="C528" s="8">
        <v>5339</v>
      </c>
      <c r="D528" s="8">
        <v>193</v>
      </c>
      <c r="E528" s="9">
        <v>1</v>
      </c>
      <c r="F528" s="8">
        <f>VLOOKUP(C528,Inventario!A525:$C$5531,3,0)</f>
        <v>17940</v>
      </c>
      <c r="H528" s="8">
        <f t="shared" si="35"/>
        <v>525</v>
      </c>
      <c r="I528" s="8">
        <f t="shared" si="32"/>
        <v>3462420</v>
      </c>
      <c r="J528" s="8">
        <f t="shared" si="33"/>
        <v>193</v>
      </c>
      <c r="K528" s="8" t="str">
        <f t="shared" si="34"/>
        <v>insert into ORDENCOMPRA values (525,3462420,193);</v>
      </c>
    </row>
    <row r="529" spans="1:11" x14ac:dyDescent="0.25">
      <c r="A529" s="8">
        <v>1040035462</v>
      </c>
      <c r="B529" s="8" t="s">
        <v>18320</v>
      </c>
      <c r="C529" s="8">
        <v>5208</v>
      </c>
      <c r="D529" s="8">
        <v>324</v>
      </c>
      <c r="E529" s="9">
        <v>1</v>
      </c>
      <c r="F529" s="8">
        <f>VLOOKUP(C529,Inventario!A526:$C$5531,3,0)</f>
        <v>42900</v>
      </c>
      <c r="H529" s="8">
        <f t="shared" si="35"/>
        <v>526</v>
      </c>
      <c r="I529" s="8">
        <f t="shared" si="32"/>
        <v>13899600</v>
      </c>
      <c r="J529" s="8">
        <f t="shared" si="33"/>
        <v>324</v>
      </c>
      <c r="K529" s="8" t="str">
        <f t="shared" si="34"/>
        <v>insert into ORDENCOMPRA values (526,13899600,324);</v>
      </c>
    </row>
    <row r="530" spans="1:11" x14ac:dyDescent="0.25">
      <c r="A530" s="8">
        <v>1040035462</v>
      </c>
      <c r="B530" s="8" t="s">
        <v>18315</v>
      </c>
      <c r="C530" s="8">
        <v>4887</v>
      </c>
      <c r="D530" s="8">
        <v>645</v>
      </c>
      <c r="E530" s="9">
        <v>1</v>
      </c>
      <c r="F530" s="8">
        <f>VLOOKUP(C530,Inventario!A527:$C$5531,3,0)</f>
        <v>12870</v>
      </c>
      <c r="H530" s="8">
        <f t="shared" si="35"/>
        <v>527</v>
      </c>
      <c r="I530" s="8">
        <f t="shared" si="32"/>
        <v>8301150</v>
      </c>
      <c r="J530" s="8">
        <f t="shared" si="33"/>
        <v>645</v>
      </c>
      <c r="K530" s="8" t="str">
        <f t="shared" si="34"/>
        <v>insert into ORDENCOMPRA values (527,8301150,645);</v>
      </c>
    </row>
    <row r="531" spans="1:11" x14ac:dyDescent="0.25">
      <c r="A531" s="8">
        <v>1040035462</v>
      </c>
      <c r="B531" s="8" t="s">
        <v>18316</v>
      </c>
      <c r="C531" s="8">
        <v>4756</v>
      </c>
      <c r="D531" s="8">
        <v>776</v>
      </c>
      <c r="E531" s="9">
        <v>1</v>
      </c>
      <c r="F531" s="8">
        <f>VLOOKUP(C531,Inventario!A528:$C$5531,3,0)</f>
        <v>15288</v>
      </c>
      <c r="H531" s="8">
        <f t="shared" si="35"/>
        <v>528</v>
      </c>
      <c r="I531" s="8">
        <f t="shared" si="32"/>
        <v>11863488</v>
      </c>
      <c r="J531" s="8">
        <f t="shared" si="33"/>
        <v>776</v>
      </c>
      <c r="K531" s="8" t="str">
        <f t="shared" si="34"/>
        <v>insert into ORDENCOMPRA values (528,11863488,776);</v>
      </c>
    </row>
    <row r="532" spans="1:11" x14ac:dyDescent="0.25">
      <c r="A532" s="8">
        <v>1040504519</v>
      </c>
      <c r="B532" s="8" t="s">
        <v>18319</v>
      </c>
      <c r="C532" s="8">
        <v>5242</v>
      </c>
      <c r="D532" s="8">
        <v>290</v>
      </c>
      <c r="E532" s="9">
        <v>1</v>
      </c>
      <c r="F532" s="8">
        <f>VLOOKUP(C532,Inventario!A529:$C$5531,3,0)</f>
        <v>858</v>
      </c>
      <c r="H532" s="8">
        <f t="shared" si="35"/>
        <v>529</v>
      </c>
      <c r="I532" s="8">
        <f t="shared" si="32"/>
        <v>248820</v>
      </c>
      <c r="J532" s="8">
        <f t="shared" si="33"/>
        <v>290</v>
      </c>
      <c r="K532" s="8" t="str">
        <f t="shared" si="34"/>
        <v>insert into ORDENCOMPRA values (529,248820,290);</v>
      </c>
    </row>
    <row r="533" spans="1:11" x14ac:dyDescent="0.25">
      <c r="A533" s="8">
        <v>1040504519</v>
      </c>
      <c r="B533" s="8" t="s">
        <v>18320</v>
      </c>
      <c r="C533" s="8">
        <v>5111</v>
      </c>
      <c r="D533" s="8">
        <v>421</v>
      </c>
      <c r="E533" s="9">
        <v>1</v>
      </c>
      <c r="F533" s="8">
        <f>VLOOKUP(C533,Inventario!A530:$C$5531,3,0)</f>
        <v>3900</v>
      </c>
      <c r="H533" s="8">
        <f t="shared" si="35"/>
        <v>530</v>
      </c>
      <c r="I533" s="8">
        <f t="shared" si="32"/>
        <v>1641900</v>
      </c>
      <c r="J533" s="8">
        <f t="shared" si="33"/>
        <v>421</v>
      </c>
      <c r="K533" s="8" t="str">
        <f t="shared" si="34"/>
        <v>insert into ORDENCOMPRA values (530,1641900,421);</v>
      </c>
    </row>
    <row r="534" spans="1:11" x14ac:dyDescent="0.25">
      <c r="A534" s="8">
        <v>1040504519</v>
      </c>
      <c r="B534" s="8" t="s">
        <v>18315</v>
      </c>
      <c r="C534" s="8">
        <v>4790</v>
      </c>
      <c r="D534" s="8">
        <v>742</v>
      </c>
      <c r="E534" s="9">
        <v>1</v>
      </c>
      <c r="F534" s="8">
        <f>VLOOKUP(C534,Inventario!A531:$C$5531,3,0)</f>
        <v>17940</v>
      </c>
      <c r="H534" s="8">
        <f t="shared" si="35"/>
        <v>531</v>
      </c>
      <c r="I534" s="8">
        <f t="shared" si="32"/>
        <v>13311480</v>
      </c>
      <c r="J534" s="8">
        <f t="shared" si="33"/>
        <v>742</v>
      </c>
      <c r="K534" s="8" t="str">
        <f t="shared" si="34"/>
        <v>insert into ORDENCOMPRA values (531,13311480,742);</v>
      </c>
    </row>
    <row r="535" spans="1:11" x14ac:dyDescent="0.25">
      <c r="A535" s="8">
        <v>1040504519</v>
      </c>
      <c r="B535" s="8" t="s">
        <v>18316</v>
      </c>
      <c r="C535" s="8">
        <v>4659</v>
      </c>
      <c r="D535" s="8">
        <v>873</v>
      </c>
      <c r="E535" s="9">
        <v>1</v>
      </c>
      <c r="F535" s="8">
        <f>VLOOKUP(C535,Inventario!A532:$C$5531,3,0)</f>
        <v>13338</v>
      </c>
      <c r="H535" s="8">
        <f t="shared" si="35"/>
        <v>532</v>
      </c>
      <c r="I535" s="8">
        <f t="shared" si="32"/>
        <v>11644074</v>
      </c>
      <c r="J535" s="8">
        <f t="shared" si="33"/>
        <v>873</v>
      </c>
      <c r="K535" s="8" t="str">
        <f t="shared" si="34"/>
        <v>insert into ORDENCOMPRA values (532,11644074,873);</v>
      </c>
    </row>
    <row r="536" spans="1:11" x14ac:dyDescent="0.25">
      <c r="A536" s="8">
        <v>1040737057</v>
      </c>
      <c r="B536" s="8" t="s">
        <v>18319</v>
      </c>
      <c r="C536" s="8">
        <v>5334</v>
      </c>
      <c r="D536" s="8">
        <v>198</v>
      </c>
      <c r="E536" s="9">
        <v>1</v>
      </c>
      <c r="F536" s="8">
        <f>VLOOKUP(C536,Inventario!A533:$C$5531,3,0)</f>
        <v>44460</v>
      </c>
      <c r="H536" s="8">
        <f t="shared" si="35"/>
        <v>533</v>
      </c>
      <c r="I536" s="8">
        <f t="shared" si="32"/>
        <v>8803080</v>
      </c>
      <c r="J536" s="8">
        <f t="shared" si="33"/>
        <v>198</v>
      </c>
      <c r="K536" s="8" t="str">
        <f t="shared" si="34"/>
        <v>insert into ORDENCOMPRA values (533,8803080,198);</v>
      </c>
    </row>
    <row r="537" spans="1:11" x14ac:dyDescent="0.25">
      <c r="A537" s="8">
        <v>1040737057</v>
      </c>
      <c r="B537" s="8" t="s">
        <v>18320</v>
      </c>
      <c r="C537" s="8">
        <v>5203</v>
      </c>
      <c r="D537" s="8">
        <v>329</v>
      </c>
      <c r="E537" s="9">
        <v>1</v>
      </c>
      <c r="F537" s="8">
        <f>VLOOKUP(C537,Inventario!A534:$C$5531,3,0)</f>
        <v>39780</v>
      </c>
      <c r="H537" s="8">
        <f t="shared" si="35"/>
        <v>534</v>
      </c>
      <c r="I537" s="8">
        <f t="shared" si="32"/>
        <v>13087620</v>
      </c>
      <c r="J537" s="8">
        <f t="shared" si="33"/>
        <v>329</v>
      </c>
      <c r="K537" s="8" t="str">
        <f t="shared" si="34"/>
        <v>insert into ORDENCOMPRA values (534,13087620,329);</v>
      </c>
    </row>
    <row r="538" spans="1:11" x14ac:dyDescent="0.25">
      <c r="A538" s="8">
        <v>1040737057</v>
      </c>
      <c r="B538" s="8" t="s">
        <v>18315</v>
      </c>
      <c r="C538" s="8">
        <v>4882</v>
      </c>
      <c r="D538" s="8">
        <v>650</v>
      </c>
      <c r="E538" s="9">
        <v>1</v>
      </c>
      <c r="F538" s="8">
        <f>VLOOKUP(C538,Inventario!A535:$C$5531,3,0)</f>
        <v>10920</v>
      </c>
      <c r="H538" s="8">
        <f t="shared" si="35"/>
        <v>535</v>
      </c>
      <c r="I538" s="8">
        <f t="shared" si="32"/>
        <v>7098000</v>
      </c>
      <c r="J538" s="8">
        <f t="shared" si="33"/>
        <v>650</v>
      </c>
      <c r="K538" s="8" t="str">
        <f t="shared" si="34"/>
        <v>insert into ORDENCOMPRA values (535,7098000,650);</v>
      </c>
    </row>
    <row r="539" spans="1:11" x14ac:dyDescent="0.25">
      <c r="A539" s="8">
        <v>1040737057</v>
      </c>
      <c r="B539" s="8" t="s">
        <v>18316</v>
      </c>
      <c r="C539" s="8">
        <v>4751</v>
      </c>
      <c r="D539" s="8">
        <v>781</v>
      </c>
      <c r="E539" s="9">
        <v>1</v>
      </c>
      <c r="F539" s="8">
        <f>VLOOKUP(C539,Inventario!A536:$C$5531,3,0)</f>
        <v>15444</v>
      </c>
      <c r="H539" s="8">
        <f t="shared" si="35"/>
        <v>536</v>
      </c>
      <c r="I539" s="8">
        <f t="shared" si="32"/>
        <v>12061764</v>
      </c>
      <c r="J539" s="8">
        <f t="shared" si="33"/>
        <v>781</v>
      </c>
      <c r="K539" s="8" t="str">
        <f t="shared" si="34"/>
        <v>insert into ORDENCOMPRA values (536,12061764,781);</v>
      </c>
    </row>
    <row r="540" spans="1:11" x14ac:dyDescent="0.25">
      <c r="A540" s="8">
        <v>1041202990</v>
      </c>
      <c r="B540" s="8" t="s">
        <v>18319</v>
      </c>
      <c r="C540" s="8">
        <v>5292</v>
      </c>
      <c r="D540" s="8">
        <v>240</v>
      </c>
      <c r="E540" s="9">
        <v>1</v>
      </c>
      <c r="F540" s="8">
        <f>VLOOKUP(C540,Inventario!A537:$C$5531,3,0)</f>
        <v>780</v>
      </c>
      <c r="H540" s="8">
        <f t="shared" si="35"/>
        <v>537</v>
      </c>
      <c r="I540" s="8">
        <f t="shared" si="32"/>
        <v>187200</v>
      </c>
      <c r="J540" s="8">
        <f t="shared" si="33"/>
        <v>240</v>
      </c>
      <c r="K540" s="8" t="str">
        <f t="shared" si="34"/>
        <v>insert into ORDENCOMPRA values (537,187200,240);</v>
      </c>
    </row>
    <row r="541" spans="1:11" x14ac:dyDescent="0.25">
      <c r="A541" s="8">
        <v>1041202990</v>
      </c>
      <c r="B541" s="8" t="s">
        <v>18320</v>
      </c>
      <c r="C541" s="8">
        <v>5161</v>
      </c>
      <c r="D541" s="8">
        <v>371</v>
      </c>
      <c r="E541" s="9">
        <v>1</v>
      </c>
      <c r="F541" s="8">
        <f>VLOOKUP(C541,Inventario!A538:$C$5531,3,0)</f>
        <v>780</v>
      </c>
      <c r="H541" s="8">
        <f t="shared" si="35"/>
        <v>538</v>
      </c>
      <c r="I541" s="8">
        <f t="shared" si="32"/>
        <v>289380</v>
      </c>
      <c r="J541" s="8">
        <f t="shared" si="33"/>
        <v>371</v>
      </c>
      <c r="K541" s="8" t="str">
        <f t="shared" si="34"/>
        <v>insert into ORDENCOMPRA values (538,289380,371);</v>
      </c>
    </row>
    <row r="542" spans="1:11" x14ac:dyDescent="0.25">
      <c r="A542" s="8">
        <v>1041202990</v>
      </c>
      <c r="B542" s="8" t="s">
        <v>18315</v>
      </c>
      <c r="C542" s="8">
        <v>4840</v>
      </c>
      <c r="D542" s="8">
        <v>692</v>
      </c>
      <c r="E542" s="9">
        <v>1</v>
      </c>
      <c r="F542" s="8">
        <f>VLOOKUP(C542,Inventario!A539:$C$5531,3,0)</f>
        <v>936</v>
      </c>
      <c r="H542" s="8">
        <f t="shared" si="35"/>
        <v>539</v>
      </c>
      <c r="I542" s="8">
        <f t="shared" si="32"/>
        <v>647712</v>
      </c>
      <c r="J542" s="8">
        <f t="shared" si="33"/>
        <v>692</v>
      </c>
      <c r="K542" s="8" t="str">
        <f t="shared" si="34"/>
        <v>insert into ORDENCOMPRA values (539,647712,692);</v>
      </c>
    </row>
    <row r="543" spans="1:11" x14ac:dyDescent="0.25">
      <c r="A543" s="8">
        <v>1041202990</v>
      </c>
      <c r="B543" s="8" t="s">
        <v>18316</v>
      </c>
      <c r="C543" s="8">
        <v>4709</v>
      </c>
      <c r="D543" s="8">
        <v>823</v>
      </c>
      <c r="E543" s="9">
        <v>1</v>
      </c>
      <c r="F543" s="8">
        <f>VLOOKUP(C543,Inventario!A540:$C$5531,3,0)</f>
        <v>2730</v>
      </c>
      <c r="H543" s="8">
        <f t="shared" si="35"/>
        <v>540</v>
      </c>
      <c r="I543" s="8">
        <f t="shared" si="32"/>
        <v>2246790</v>
      </c>
      <c r="J543" s="8">
        <f t="shared" si="33"/>
        <v>823</v>
      </c>
      <c r="K543" s="8" t="str">
        <f t="shared" si="34"/>
        <v>insert into ORDENCOMPRA values (540,2246790,823);</v>
      </c>
    </row>
    <row r="544" spans="1:11" x14ac:dyDescent="0.25">
      <c r="A544" s="8">
        <v>1041230765</v>
      </c>
      <c r="B544" s="8" t="s">
        <v>18317</v>
      </c>
      <c r="C544" s="8">
        <v>5492</v>
      </c>
      <c r="D544" s="8">
        <v>40</v>
      </c>
      <c r="E544" s="9">
        <v>1</v>
      </c>
      <c r="F544" s="8">
        <f>VLOOKUP(C544,Inventario!A541:$C$5531,3,0)</f>
        <v>8580</v>
      </c>
      <c r="H544" s="8">
        <f t="shared" si="35"/>
        <v>541</v>
      </c>
      <c r="I544" s="8">
        <f t="shared" si="32"/>
        <v>343200</v>
      </c>
      <c r="J544" s="8">
        <f t="shared" si="33"/>
        <v>40</v>
      </c>
      <c r="K544" s="8" t="str">
        <f t="shared" si="34"/>
        <v>insert into ORDENCOMPRA values (541,343200,40);</v>
      </c>
    </row>
    <row r="545" spans="1:11" x14ac:dyDescent="0.25">
      <c r="A545" s="8">
        <v>1041230765</v>
      </c>
      <c r="B545" s="8" t="s">
        <v>18317</v>
      </c>
      <c r="C545" s="8">
        <v>5518</v>
      </c>
      <c r="D545" s="8">
        <v>14</v>
      </c>
      <c r="E545" s="9">
        <v>1</v>
      </c>
      <c r="F545" s="8">
        <f>VLOOKUP(C545,Inventario!A542:$C$5531,3,0)</f>
        <v>18720</v>
      </c>
      <c r="H545" s="8">
        <f t="shared" si="35"/>
        <v>542</v>
      </c>
      <c r="I545" s="8">
        <f t="shared" si="32"/>
        <v>262080</v>
      </c>
      <c r="J545" s="8">
        <f t="shared" si="33"/>
        <v>14</v>
      </c>
      <c r="K545" s="8" t="str">
        <f t="shared" si="34"/>
        <v>insert into ORDENCOMPRA values (542,262080,14);</v>
      </c>
    </row>
    <row r="546" spans="1:11" x14ac:dyDescent="0.25">
      <c r="A546" s="8">
        <v>1041230765</v>
      </c>
      <c r="B546" s="8" t="s">
        <v>18318</v>
      </c>
      <c r="C546" s="8">
        <v>5397</v>
      </c>
      <c r="D546" s="8">
        <v>135</v>
      </c>
      <c r="E546" s="9">
        <v>1</v>
      </c>
      <c r="F546" s="8">
        <f>VLOOKUP(C546,Inventario!A543:$C$5531,3,0)</f>
        <v>7488</v>
      </c>
      <c r="H546" s="8">
        <f t="shared" si="35"/>
        <v>543</v>
      </c>
      <c r="I546" s="8">
        <f t="shared" si="32"/>
        <v>1010880</v>
      </c>
      <c r="J546" s="8">
        <f t="shared" si="33"/>
        <v>135</v>
      </c>
      <c r="K546" s="8" t="str">
        <f t="shared" si="34"/>
        <v>insert into ORDENCOMPRA values (543,1010880,135);</v>
      </c>
    </row>
    <row r="547" spans="1:11" x14ac:dyDescent="0.25">
      <c r="A547" s="8">
        <v>1041230765</v>
      </c>
      <c r="B547" s="8" t="s">
        <v>18318</v>
      </c>
      <c r="C547" s="8">
        <v>5423</v>
      </c>
      <c r="D547" s="8">
        <v>109</v>
      </c>
      <c r="E547" s="9">
        <v>1</v>
      </c>
      <c r="F547" s="8">
        <f>VLOOKUP(C547,Inventario!A544:$C$5531,3,0)</f>
        <v>468</v>
      </c>
      <c r="H547" s="8">
        <f t="shared" si="35"/>
        <v>544</v>
      </c>
      <c r="I547" s="8">
        <f t="shared" si="32"/>
        <v>51012</v>
      </c>
      <c r="J547" s="8">
        <f t="shared" si="33"/>
        <v>109</v>
      </c>
      <c r="K547" s="8" t="str">
        <f t="shared" si="34"/>
        <v>insert into ORDENCOMPRA values (544,51012,109);</v>
      </c>
    </row>
    <row r="548" spans="1:11" x14ac:dyDescent="0.25">
      <c r="A548" s="8">
        <v>1041230765</v>
      </c>
      <c r="B548" s="8" t="s">
        <v>18319</v>
      </c>
      <c r="C548" s="8">
        <v>5223</v>
      </c>
      <c r="D548" s="8">
        <v>309</v>
      </c>
      <c r="E548" s="9">
        <v>1</v>
      </c>
      <c r="F548" s="8">
        <f>VLOOKUP(C548,Inventario!A545:$C$5531,3,0)</f>
        <v>214500</v>
      </c>
      <c r="H548" s="8">
        <f t="shared" si="35"/>
        <v>545</v>
      </c>
      <c r="I548" s="8">
        <f t="shared" si="32"/>
        <v>66280500</v>
      </c>
      <c r="J548" s="8">
        <f t="shared" si="33"/>
        <v>309</v>
      </c>
      <c r="K548" s="8" t="str">
        <f t="shared" si="34"/>
        <v>insert into ORDENCOMPRA values (545,66280500,309);</v>
      </c>
    </row>
    <row r="549" spans="1:11" x14ac:dyDescent="0.25">
      <c r="A549" s="8">
        <v>1041230765</v>
      </c>
      <c r="B549" s="8" t="s">
        <v>18320</v>
      </c>
      <c r="C549" s="8">
        <v>5092</v>
      </c>
      <c r="D549" s="8">
        <v>440</v>
      </c>
      <c r="E549" s="9">
        <v>1</v>
      </c>
      <c r="F549" s="8">
        <f>VLOOKUP(C549,Inventario!A546:$C$5531,3,0)</f>
        <v>177762</v>
      </c>
      <c r="H549" s="8">
        <f t="shared" si="35"/>
        <v>546</v>
      </c>
      <c r="I549" s="8">
        <f t="shared" si="32"/>
        <v>78215280</v>
      </c>
      <c r="J549" s="8">
        <f t="shared" si="33"/>
        <v>440</v>
      </c>
      <c r="K549" s="8" t="str">
        <f t="shared" si="34"/>
        <v>insert into ORDENCOMPRA values (546,78215280,440);</v>
      </c>
    </row>
    <row r="550" spans="1:11" x14ac:dyDescent="0.25">
      <c r="A550" s="8">
        <v>1041230765</v>
      </c>
      <c r="B550" s="8" t="s">
        <v>18312</v>
      </c>
      <c r="C550" s="8">
        <v>5040</v>
      </c>
      <c r="D550" s="8">
        <v>492</v>
      </c>
      <c r="E550" s="9">
        <v>1</v>
      </c>
      <c r="F550" s="8">
        <f>VLOOKUP(C550,Inventario!A547:$C$5531,3,0)</f>
        <v>12324</v>
      </c>
      <c r="H550" s="8">
        <f t="shared" si="35"/>
        <v>547</v>
      </c>
      <c r="I550" s="8">
        <f t="shared" si="32"/>
        <v>6063408</v>
      </c>
      <c r="J550" s="8">
        <f t="shared" si="33"/>
        <v>492</v>
      </c>
      <c r="K550" s="8" t="str">
        <f t="shared" si="34"/>
        <v>insert into ORDENCOMPRA values (547,6063408,492);</v>
      </c>
    </row>
    <row r="551" spans="1:11" x14ac:dyDescent="0.25">
      <c r="A551" s="8">
        <v>1041230765</v>
      </c>
      <c r="B551" s="8" t="s">
        <v>18312</v>
      </c>
      <c r="C551" s="8">
        <v>5066</v>
      </c>
      <c r="D551" s="8">
        <v>466</v>
      </c>
      <c r="E551" s="9">
        <v>1</v>
      </c>
      <c r="F551" s="8">
        <f>VLOOKUP(C551,Inventario!A548:$C$5531,3,0)</f>
        <v>10608</v>
      </c>
      <c r="H551" s="8">
        <f t="shared" si="35"/>
        <v>548</v>
      </c>
      <c r="I551" s="8">
        <f t="shared" si="32"/>
        <v>4943328</v>
      </c>
      <c r="J551" s="8">
        <f t="shared" si="33"/>
        <v>466</v>
      </c>
      <c r="K551" s="8" t="str">
        <f t="shared" si="34"/>
        <v>insert into ORDENCOMPRA values (548,4943328,466);</v>
      </c>
    </row>
    <row r="552" spans="1:11" x14ac:dyDescent="0.25">
      <c r="A552" s="8">
        <v>1041230765</v>
      </c>
      <c r="B552" s="8" t="s">
        <v>18314</v>
      </c>
      <c r="C552" s="8">
        <v>4945</v>
      </c>
      <c r="D552" s="8">
        <v>587</v>
      </c>
      <c r="E552" s="9">
        <v>1</v>
      </c>
      <c r="F552" s="8">
        <f>VLOOKUP(C552,Inventario!A549:$C$5531,3,0)</f>
        <v>4056</v>
      </c>
      <c r="H552" s="8">
        <f t="shared" si="35"/>
        <v>549</v>
      </c>
      <c r="I552" s="8">
        <f t="shared" si="32"/>
        <v>2380872</v>
      </c>
      <c r="J552" s="8">
        <f t="shared" si="33"/>
        <v>587</v>
      </c>
      <c r="K552" s="8" t="str">
        <f t="shared" si="34"/>
        <v>insert into ORDENCOMPRA values (549,2380872,587);</v>
      </c>
    </row>
    <row r="553" spans="1:11" x14ac:dyDescent="0.25">
      <c r="A553" s="8">
        <v>1041230765</v>
      </c>
      <c r="B553" s="8" t="s">
        <v>18314</v>
      </c>
      <c r="C553" s="8">
        <v>4971</v>
      </c>
      <c r="D553" s="8">
        <v>561</v>
      </c>
      <c r="E553" s="9">
        <v>1</v>
      </c>
      <c r="F553" s="8">
        <f>VLOOKUP(C553,Inventario!A550:$C$5531,3,0)</f>
        <v>10374</v>
      </c>
      <c r="H553" s="8">
        <f t="shared" si="35"/>
        <v>550</v>
      </c>
      <c r="I553" s="8">
        <f t="shared" si="32"/>
        <v>5819814</v>
      </c>
      <c r="J553" s="8">
        <f t="shared" si="33"/>
        <v>561</v>
      </c>
      <c r="K553" s="8" t="str">
        <f t="shared" si="34"/>
        <v>insert into ORDENCOMPRA values (550,5819814,561);</v>
      </c>
    </row>
    <row r="554" spans="1:11" x14ac:dyDescent="0.25">
      <c r="A554" s="8">
        <v>1041230765</v>
      </c>
      <c r="B554" s="8" t="s">
        <v>18315</v>
      </c>
      <c r="C554" s="8">
        <v>4771</v>
      </c>
      <c r="D554" s="8">
        <v>761</v>
      </c>
      <c r="E554" s="9">
        <v>1</v>
      </c>
      <c r="F554" s="8">
        <f>VLOOKUP(C554,Inventario!A551:$C$5531,3,0)</f>
        <v>3120</v>
      </c>
      <c r="H554" s="8">
        <f t="shared" si="35"/>
        <v>551</v>
      </c>
      <c r="I554" s="8">
        <f t="shared" si="32"/>
        <v>2374320</v>
      </c>
      <c r="J554" s="8">
        <f t="shared" si="33"/>
        <v>761</v>
      </c>
      <c r="K554" s="8" t="str">
        <f t="shared" si="34"/>
        <v>insert into ORDENCOMPRA values (551,2374320,761);</v>
      </c>
    </row>
    <row r="555" spans="1:11" x14ac:dyDescent="0.25">
      <c r="A555" s="8">
        <v>1041230765</v>
      </c>
      <c r="B555" s="8" t="s">
        <v>18316</v>
      </c>
      <c r="C555" s="8">
        <v>4640</v>
      </c>
      <c r="D555" s="8">
        <v>892</v>
      </c>
      <c r="E555" s="9">
        <v>1</v>
      </c>
      <c r="F555" s="8">
        <f>VLOOKUP(C555,Inventario!A552:$C$5531,3,0)</f>
        <v>3744</v>
      </c>
      <c r="H555" s="8">
        <f t="shared" si="35"/>
        <v>552</v>
      </c>
      <c r="I555" s="8">
        <f t="shared" si="32"/>
        <v>3339648</v>
      </c>
      <c r="J555" s="8">
        <f t="shared" si="33"/>
        <v>892</v>
      </c>
      <c r="K555" s="8" t="str">
        <f t="shared" si="34"/>
        <v>insert into ORDENCOMPRA values (552,3339648,892);</v>
      </c>
    </row>
    <row r="556" spans="1:11" x14ac:dyDescent="0.25">
      <c r="A556" s="8">
        <v>1042445621</v>
      </c>
      <c r="B556" s="8" t="s">
        <v>18319</v>
      </c>
      <c r="C556" s="8">
        <v>5324</v>
      </c>
      <c r="D556" s="8">
        <v>208</v>
      </c>
      <c r="E556" s="9">
        <v>1</v>
      </c>
      <c r="F556" s="8">
        <f>VLOOKUP(C556,Inventario!A553:$C$5531,3,0)</f>
        <v>1092</v>
      </c>
      <c r="H556" s="8">
        <f t="shared" si="35"/>
        <v>553</v>
      </c>
      <c r="I556" s="8">
        <f t="shared" si="32"/>
        <v>227136</v>
      </c>
      <c r="J556" s="8">
        <f t="shared" si="33"/>
        <v>208</v>
      </c>
      <c r="K556" s="8" t="str">
        <f t="shared" si="34"/>
        <v>insert into ORDENCOMPRA values (553,227136,208);</v>
      </c>
    </row>
    <row r="557" spans="1:11" x14ac:dyDescent="0.25">
      <c r="A557" s="8">
        <v>1042445621</v>
      </c>
      <c r="B557" s="8" t="s">
        <v>18320</v>
      </c>
      <c r="C557" s="8">
        <v>5193</v>
      </c>
      <c r="D557" s="8">
        <v>339</v>
      </c>
      <c r="E557" s="9">
        <v>1</v>
      </c>
      <c r="F557" s="8">
        <f>VLOOKUP(C557,Inventario!A554:$C$5531,3,0)</f>
        <v>30186</v>
      </c>
      <c r="H557" s="8">
        <f t="shared" si="35"/>
        <v>554</v>
      </c>
      <c r="I557" s="8">
        <f t="shared" si="32"/>
        <v>10233054</v>
      </c>
      <c r="J557" s="8">
        <f t="shared" si="33"/>
        <v>339</v>
      </c>
      <c r="K557" s="8" t="str">
        <f t="shared" si="34"/>
        <v>insert into ORDENCOMPRA values (554,10233054,339);</v>
      </c>
    </row>
    <row r="558" spans="1:11" x14ac:dyDescent="0.25">
      <c r="A558" s="8">
        <v>1042445621</v>
      </c>
      <c r="B558" s="8" t="s">
        <v>18315</v>
      </c>
      <c r="C558" s="8">
        <v>4872</v>
      </c>
      <c r="D558" s="8">
        <v>660</v>
      </c>
      <c r="E558" s="9">
        <v>1</v>
      </c>
      <c r="F558" s="8">
        <f>VLOOKUP(C558,Inventario!A555:$C$5531,3,0)</f>
        <v>9750</v>
      </c>
      <c r="H558" s="8">
        <f t="shared" si="35"/>
        <v>555</v>
      </c>
      <c r="I558" s="8">
        <f t="shared" si="32"/>
        <v>6435000</v>
      </c>
      <c r="J558" s="8">
        <f t="shared" si="33"/>
        <v>660</v>
      </c>
      <c r="K558" s="8" t="str">
        <f t="shared" si="34"/>
        <v>insert into ORDENCOMPRA values (555,6435000,660);</v>
      </c>
    </row>
    <row r="559" spans="1:11" x14ac:dyDescent="0.25">
      <c r="A559" s="8">
        <v>1042445621</v>
      </c>
      <c r="B559" s="8" t="s">
        <v>18316</v>
      </c>
      <c r="C559" s="8">
        <v>4741</v>
      </c>
      <c r="D559" s="8">
        <v>791</v>
      </c>
      <c r="E559" s="9">
        <v>1</v>
      </c>
      <c r="F559" s="8">
        <f>VLOOKUP(C559,Inventario!A556:$C$5531,3,0)</f>
        <v>1092</v>
      </c>
      <c r="H559" s="8">
        <f t="shared" si="35"/>
        <v>556</v>
      </c>
      <c r="I559" s="8">
        <f t="shared" si="32"/>
        <v>863772</v>
      </c>
      <c r="J559" s="8">
        <f t="shared" si="33"/>
        <v>791</v>
      </c>
      <c r="K559" s="8" t="str">
        <f t="shared" si="34"/>
        <v>insert into ORDENCOMPRA values (556,863772,791);</v>
      </c>
    </row>
    <row r="560" spans="1:11" x14ac:dyDescent="0.25">
      <c r="A560" s="8">
        <v>1047383291</v>
      </c>
      <c r="B560" s="8" t="s">
        <v>18319</v>
      </c>
      <c r="C560" s="8">
        <v>5241</v>
      </c>
      <c r="D560" s="8">
        <v>291</v>
      </c>
      <c r="E560" s="9">
        <v>1</v>
      </c>
      <c r="F560" s="8">
        <f>VLOOKUP(C560,Inventario!A557:$C$5531,3,0)</f>
        <v>312</v>
      </c>
      <c r="H560" s="8">
        <f t="shared" si="35"/>
        <v>557</v>
      </c>
      <c r="I560" s="8">
        <f t="shared" si="32"/>
        <v>90792</v>
      </c>
      <c r="J560" s="8">
        <f t="shared" si="33"/>
        <v>291</v>
      </c>
      <c r="K560" s="8" t="str">
        <f t="shared" si="34"/>
        <v>insert into ORDENCOMPRA values (557,90792,291);</v>
      </c>
    </row>
    <row r="561" spans="1:11" x14ac:dyDescent="0.25">
      <c r="A561" s="8">
        <v>1047383291</v>
      </c>
      <c r="B561" s="8" t="s">
        <v>18320</v>
      </c>
      <c r="C561" s="8">
        <v>5110</v>
      </c>
      <c r="D561" s="8">
        <v>422</v>
      </c>
      <c r="E561" s="9">
        <v>1</v>
      </c>
      <c r="F561" s="8">
        <f>VLOOKUP(C561,Inventario!A558:$C$5531,3,0)</f>
        <v>4524</v>
      </c>
      <c r="H561" s="8">
        <f t="shared" si="35"/>
        <v>558</v>
      </c>
      <c r="I561" s="8">
        <f t="shared" si="32"/>
        <v>1909128</v>
      </c>
      <c r="J561" s="8">
        <f t="shared" si="33"/>
        <v>422</v>
      </c>
      <c r="K561" s="8" t="str">
        <f t="shared" si="34"/>
        <v>insert into ORDENCOMPRA values (558,1909128,422);</v>
      </c>
    </row>
    <row r="562" spans="1:11" x14ac:dyDescent="0.25">
      <c r="A562" s="8">
        <v>1047383291</v>
      </c>
      <c r="B562" s="8" t="s">
        <v>18315</v>
      </c>
      <c r="C562" s="8">
        <v>4789</v>
      </c>
      <c r="D562" s="8">
        <v>743</v>
      </c>
      <c r="E562" s="9">
        <v>1</v>
      </c>
      <c r="F562" s="8">
        <f>VLOOKUP(C562,Inventario!A559:$C$5531,3,0)</f>
        <v>27300</v>
      </c>
      <c r="H562" s="8">
        <f t="shared" si="35"/>
        <v>559</v>
      </c>
      <c r="I562" s="8">
        <f t="shared" si="32"/>
        <v>20283900</v>
      </c>
      <c r="J562" s="8">
        <f t="shared" si="33"/>
        <v>743</v>
      </c>
      <c r="K562" s="8" t="str">
        <f t="shared" si="34"/>
        <v>insert into ORDENCOMPRA values (559,20283900,743);</v>
      </c>
    </row>
    <row r="563" spans="1:11" x14ac:dyDescent="0.25">
      <c r="A563" s="8">
        <v>1047383291</v>
      </c>
      <c r="B563" s="8" t="s">
        <v>18316</v>
      </c>
      <c r="C563" s="8">
        <v>4658</v>
      </c>
      <c r="D563" s="8">
        <v>874</v>
      </c>
      <c r="E563" s="9">
        <v>1</v>
      </c>
      <c r="F563" s="8">
        <f>VLOOKUP(C563,Inventario!A560:$C$5531,3,0)</f>
        <v>6318</v>
      </c>
      <c r="H563" s="8">
        <f t="shared" si="35"/>
        <v>560</v>
      </c>
      <c r="I563" s="8">
        <f t="shared" si="32"/>
        <v>5521932</v>
      </c>
      <c r="J563" s="8">
        <f t="shared" si="33"/>
        <v>874</v>
      </c>
      <c r="K563" s="8" t="str">
        <f t="shared" si="34"/>
        <v>insert into ORDENCOMPRA values (560,5521932,874);</v>
      </c>
    </row>
    <row r="564" spans="1:11" x14ac:dyDescent="0.25">
      <c r="A564" s="8">
        <v>1047392266</v>
      </c>
      <c r="B564" s="8" t="s">
        <v>18319</v>
      </c>
      <c r="C564" s="8">
        <v>5290</v>
      </c>
      <c r="D564" s="8">
        <v>242</v>
      </c>
      <c r="E564" s="9">
        <v>1</v>
      </c>
      <c r="F564" s="8">
        <f>VLOOKUP(C564,Inventario!A561:$C$5531,3,0)</f>
        <v>3120</v>
      </c>
      <c r="H564" s="8">
        <f t="shared" si="35"/>
        <v>561</v>
      </c>
      <c r="I564" s="8">
        <f t="shared" si="32"/>
        <v>755040</v>
      </c>
      <c r="J564" s="8">
        <f t="shared" si="33"/>
        <v>242</v>
      </c>
      <c r="K564" s="8" t="str">
        <f t="shared" si="34"/>
        <v>insert into ORDENCOMPRA values (561,755040,242);</v>
      </c>
    </row>
    <row r="565" spans="1:11" x14ac:dyDescent="0.25">
      <c r="A565" s="8">
        <v>1047392266</v>
      </c>
      <c r="B565" s="8" t="s">
        <v>18320</v>
      </c>
      <c r="C565" s="8">
        <v>5159</v>
      </c>
      <c r="D565" s="8">
        <v>373</v>
      </c>
      <c r="E565" s="9">
        <v>1</v>
      </c>
      <c r="F565" s="8">
        <f>VLOOKUP(C565,Inventario!A562:$C$5531,3,0)</f>
        <v>1014</v>
      </c>
      <c r="H565" s="8">
        <f t="shared" si="35"/>
        <v>562</v>
      </c>
      <c r="I565" s="8">
        <f t="shared" si="32"/>
        <v>378222</v>
      </c>
      <c r="J565" s="8">
        <f t="shared" si="33"/>
        <v>373</v>
      </c>
      <c r="K565" s="8" t="str">
        <f t="shared" si="34"/>
        <v>insert into ORDENCOMPRA values (562,378222,373);</v>
      </c>
    </row>
    <row r="566" spans="1:11" x14ac:dyDescent="0.25">
      <c r="A566" s="8">
        <v>1047392266</v>
      </c>
      <c r="B566" s="8" t="s">
        <v>18315</v>
      </c>
      <c r="C566" s="8">
        <v>4838</v>
      </c>
      <c r="D566" s="8">
        <v>694</v>
      </c>
      <c r="E566" s="9">
        <v>1</v>
      </c>
      <c r="F566" s="8">
        <f>VLOOKUP(C566,Inventario!A563:$C$5531,3,0)</f>
        <v>1404</v>
      </c>
      <c r="H566" s="8">
        <f t="shared" si="35"/>
        <v>563</v>
      </c>
      <c r="I566" s="8">
        <f t="shared" si="32"/>
        <v>974376</v>
      </c>
      <c r="J566" s="8">
        <f t="shared" si="33"/>
        <v>694</v>
      </c>
      <c r="K566" s="8" t="str">
        <f t="shared" si="34"/>
        <v>insert into ORDENCOMPRA values (563,974376,694);</v>
      </c>
    </row>
    <row r="567" spans="1:11" x14ac:dyDescent="0.25">
      <c r="A567" s="8">
        <v>1047392266</v>
      </c>
      <c r="B567" s="8" t="s">
        <v>18316</v>
      </c>
      <c r="C567" s="8">
        <v>4707</v>
      </c>
      <c r="D567" s="8">
        <v>825</v>
      </c>
      <c r="E567" s="9">
        <v>1</v>
      </c>
      <c r="F567" s="8">
        <f>VLOOKUP(C567,Inventario!A564:$C$5531,3,0)</f>
        <v>12168</v>
      </c>
      <c r="H567" s="8">
        <f t="shared" si="35"/>
        <v>564</v>
      </c>
      <c r="I567" s="8">
        <f t="shared" si="32"/>
        <v>10038600</v>
      </c>
      <c r="J567" s="8">
        <f t="shared" si="33"/>
        <v>825</v>
      </c>
      <c r="K567" s="8" t="str">
        <f t="shared" si="34"/>
        <v>insert into ORDENCOMPRA values (564,10038600,825);</v>
      </c>
    </row>
    <row r="568" spans="1:11" x14ac:dyDescent="0.25">
      <c r="A568" s="8">
        <v>1047409905</v>
      </c>
      <c r="B568" s="8" t="s">
        <v>18319</v>
      </c>
      <c r="C568" s="8">
        <v>5240</v>
      </c>
      <c r="D568" s="8">
        <v>292</v>
      </c>
      <c r="E568" s="9">
        <v>1</v>
      </c>
      <c r="F568" s="8">
        <f>VLOOKUP(C568,Inventario!A565:$C$5531,3,0)</f>
        <v>234</v>
      </c>
      <c r="H568" s="8">
        <f t="shared" si="35"/>
        <v>565</v>
      </c>
      <c r="I568" s="8">
        <f t="shared" si="32"/>
        <v>68328</v>
      </c>
      <c r="J568" s="8">
        <f t="shared" si="33"/>
        <v>292</v>
      </c>
      <c r="K568" s="8" t="str">
        <f t="shared" si="34"/>
        <v>insert into ORDENCOMPRA values (565,68328,292);</v>
      </c>
    </row>
    <row r="569" spans="1:11" x14ac:dyDescent="0.25">
      <c r="A569" s="8">
        <v>1047409905</v>
      </c>
      <c r="B569" s="8" t="s">
        <v>18320</v>
      </c>
      <c r="C569" s="8">
        <v>5109</v>
      </c>
      <c r="D569" s="8">
        <v>423</v>
      </c>
      <c r="E569" s="9">
        <v>1</v>
      </c>
      <c r="F569" s="8">
        <f>VLOOKUP(C569,Inventario!A566:$C$5531,3,0)</f>
        <v>4524</v>
      </c>
      <c r="H569" s="8">
        <f t="shared" si="35"/>
        <v>566</v>
      </c>
      <c r="I569" s="8">
        <f t="shared" si="32"/>
        <v>1913652</v>
      </c>
      <c r="J569" s="8">
        <f t="shared" si="33"/>
        <v>423</v>
      </c>
      <c r="K569" s="8" t="str">
        <f t="shared" si="34"/>
        <v>insert into ORDENCOMPRA values (566,1913652,423);</v>
      </c>
    </row>
    <row r="570" spans="1:11" x14ac:dyDescent="0.25">
      <c r="A570" s="8">
        <v>1047409905</v>
      </c>
      <c r="B570" s="8" t="s">
        <v>18315</v>
      </c>
      <c r="C570" s="8">
        <v>4788</v>
      </c>
      <c r="D570" s="8">
        <v>744</v>
      </c>
      <c r="E570" s="9">
        <v>1</v>
      </c>
      <c r="F570" s="8">
        <f>VLOOKUP(C570,Inventario!A567:$C$5531,3,0)</f>
        <v>4524</v>
      </c>
      <c r="H570" s="8">
        <f t="shared" si="35"/>
        <v>567</v>
      </c>
      <c r="I570" s="8">
        <f t="shared" si="32"/>
        <v>3365856</v>
      </c>
      <c r="J570" s="8">
        <f t="shared" si="33"/>
        <v>744</v>
      </c>
      <c r="K570" s="8" t="str">
        <f t="shared" si="34"/>
        <v>insert into ORDENCOMPRA values (567,3365856,744);</v>
      </c>
    </row>
    <row r="571" spans="1:11" x14ac:dyDescent="0.25">
      <c r="A571" s="8">
        <v>1047409905</v>
      </c>
      <c r="B571" s="8" t="s">
        <v>18316</v>
      </c>
      <c r="C571" s="8">
        <v>4657</v>
      </c>
      <c r="D571" s="8">
        <v>875</v>
      </c>
      <c r="E571" s="9">
        <v>1</v>
      </c>
      <c r="F571" s="8">
        <f>VLOOKUP(C571,Inventario!A568:$C$5531,3,0)</f>
        <v>4602</v>
      </c>
      <c r="H571" s="8">
        <f t="shared" si="35"/>
        <v>568</v>
      </c>
      <c r="I571" s="8">
        <f t="shared" si="32"/>
        <v>4026750</v>
      </c>
      <c r="J571" s="8">
        <f t="shared" si="33"/>
        <v>875</v>
      </c>
      <c r="K571" s="8" t="str">
        <f t="shared" si="34"/>
        <v>insert into ORDENCOMPRA values (568,4026750,875);</v>
      </c>
    </row>
    <row r="572" spans="1:11" x14ac:dyDescent="0.25">
      <c r="A572" s="8">
        <v>1047450991</v>
      </c>
      <c r="B572" s="8" t="s">
        <v>18319</v>
      </c>
      <c r="C572" s="8">
        <v>5239</v>
      </c>
      <c r="D572" s="8">
        <v>293</v>
      </c>
      <c r="E572" s="9">
        <v>1</v>
      </c>
      <c r="F572" s="8">
        <f>VLOOKUP(C572,Inventario!A569:$C$5531,3,0)</f>
        <v>936</v>
      </c>
      <c r="H572" s="8">
        <f t="shared" si="35"/>
        <v>569</v>
      </c>
      <c r="I572" s="8">
        <f t="shared" si="32"/>
        <v>274248</v>
      </c>
      <c r="J572" s="8">
        <f t="shared" si="33"/>
        <v>293</v>
      </c>
      <c r="K572" s="8" t="str">
        <f t="shared" si="34"/>
        <v>insert into ORDENCOMPRA values (569,274248,293);</v>
      </c>
    </row>
    <row r="573" spans="1:11" x14ac:dyDescent="0.25">
      <c r="A573" s="8">
        <v>1047450991</v>
      </c>
      <c r="B573" s="8" t="s">
        <v>18320</v>
      </c>
      <c r="C573" s="8">
        <v>5108</v>
      </c>
      <c r="D573" s="8">
        <v>424</v>
      </c>
      <c r="E573" s="9">
        <v>1</v>
      </c>
      <c r="F573" s="8">
        <f>VLOOKUP(C573,Inventario!A570:$C$5531,3,0)</f>
        <v>4524</v>
      </c>
      <c r="H573" s="8">
        <f t="shared" si="35"/>
        <v>570</v>
      </c>
      <c r="I573" s="8">
        <f t="shared" si="32"/>
        <v>1918176</v>
      </c>
      <c r="J573" s="8">
        <f t="shared" si="33"/>
        <v>424</v>
      </c>
      <c r="K573" s="8" t="str">
        <f t="shared" si="34"/>
        <v>insert into ORDENCOMPRA values (570,1918176,424);</v>
      </c>
    </row>
    <row r="574" spans="1:11" x14ac:dyDescent="0.25">
      <c r="A574" s="8">
        <v>1047450991</v>
      </c>
      <c r="B574" s="8" t="s">
        <v>18315</v>
      </c>
      <c r="C574" s="8">
        <v>4787</v>
      </c>
      <c r="D574" s="8">
        <v>745</v>
      </c>
      <c r="E574" s="9">
        <v>1</v>
      </c>
      <c r="F574" s="8">
        <f>VLOOKUP(C574,Inventario!A571:$C$5531,3,0)</f>
        <v>18876</v>
      </c>
      <c r="H574" s="8">
        <f t="shared" si="35"/>
        <v>571</v>
      </c>
      <c r="I574" s="8">
        <f t="shared" si="32"/>
        <v>14062620</v>
      </c>
      <c r="J574" s="8">
        <f t="shared" si="33"/>
        <v>745</v>
      </c>
      <c r="K574" s="8" t="str">
        <f t="shared" si="34"/>
        <v>insert into ORDENCOMPRA values (571,14062620,745);</v>
      </c>
    </row>
    <row r="575" spans="1:11" x14ac:dyDescent="0.25">
      <c r="A575" s="8">
        <v>1047450991</v>
      </c>
      <c r="B575" s="8" t="s">
        <v>18316</v>
      </c>
      <c r="C575" s="8">
        <v>4656</v>
      </c>
      <c r="D575" s="8">
        <v>876</v>
      </c>
      <c r="E575" s="9">
        <v>1</v>
      </c>
      <c r="F575" s="8">
        <f>VLOOKUP(C575,Inventario!A572:$C$5531,3,0)</f>
        <v>3510</v>
      </c>
      <c r="H575" s="8">
        <f t="shared" si="35"/>
        <v>572</v>
      </c>
      <c r="I575" s="8">
        <f t="shared" si="32"/>
        <v>3074760</v>
      </c>
      <c r="J575" s="8">
        <f t="shared" si="33"/>
        <v>876</v>
      </c>
      <c r="K575" s="8" t="str">
        <f t="shared" si="34"/>
        <v>insert into ORDENCOMPRA values (572,3074760,876);</v>
      </c>
    </row>
    <row r="576" spans="1:11" x14ac:dyDescent="0.25">
      <c r="A576" s="8">
        <v>1050944687</v>
      </c>
      <c r="B576" s="8" t="s">
        <v>18319</v>
      </c>
      <c r="C576" s="8">
        <v>5238</v>
      </c>
      <c r="D576" s="8">
        <v>294</v>
      </c>
      <c r="E576" s="9">
        <v>1</v>
      </c>
      <c r="F576" s="8">
        <f>VLOOKUP(C576,Inventario!A573:$C$5531,3,0)</f>
        <v>1170</v>
      </c>
      <c r="H576" s="8">
        <f t="shared" si="35"/>
        <v>573</v>
      </c>
      <c r="I576" s="8">
        <f t="shared" si="32"/>
        <v>343980</v>
      </c>
      <c r="J576" s="8">
        <f t="shared" si="33"/>
        <v>294</v>
      </c>
      <c r="K576" s="8" t="str">
        <f t="shared" si="34"/>
        <v>insert into ORDENCOMPRA values (573,343980,294);</v>
      </c>
    </row>
    <row r="577" spans="1:11" x14ac:dyDescent="0.25">
      <c r="A577" s="8">
        <v>1050944687</v>
      </c>
      <c r="B577" s="8" t="s">
        <v>18320</v>
      </c>
      <c r="C577" s="8">
        <v>5107</v>
      </c>
      <c r="D577" s="8">
        <v>425</v>
      </c>
      <c r="E577" s="9">
        <v>1</v>
      </c>
      <c r="F577" s="8">
        <f>VLOOKUP(C577,Inventario!A574:$C$5531,3,0)</f>
        <v>2730</v>
      </c>
      <c r="H577" s="8">
        <f t="shared" si="35"/>
        <v>574</v>
      </c>
      <c r="I577" s="8">
        <f t="shared" si="32"/>
        <v>1160250</v>
      </c>
      <c r="J577" s="8">
        <f t="shared" si="33"/>
        <v>425</v>
      </c>
      <c r="K577" s="8" t="str">
        <f t="shared" si="34"/>
        <v>insert into ORDENCOMPRA values (574,1160250,425);</v>
      </c>
    </row>
    <row r="578" spans="1:11" x14ac:dyDescent="0.25">
      <c r="A578" s="8">
        <v>1050944687</v>
      </c>
      <c r="B578" s="8" t="s">
        <v>18315</v>
      </c>
      <c r="C578" s="8">
        <v>4786</v>
      </c>
      <c r="D578" s="8">
        <v>746</v>
      </c>
      <c r="E578" s="9">
        <v>1</v>
      </c>
      <c r="F578" s="8">
        <f>VLOOKUP(C578,Inventario!A575:$C$5531,3,0)</f>
        <v>2340</v>
      </c>
      <c r="H578" s="8">
        <f t="shared" si="35"/>
        <v>575</v>
      </c>
      <c r="I578" s="8">
        <f t="shared" si="32"/>
        <v>1745640</v>
      </c>
      <c r="J578" s="8">
        <f t="shared" si="33"/>
        <v>746</v>
      </c>
      <c r="K578" s="8" t="str">
        <f t="shared" si="34"/>
        <v>insert into ORDENCOMPRA values (575,1745640,746);</v>
      </c>
    </row>
    <row r="579" spans="1:11" x14ac:dyDescent="0.25">
      <c r="A579" s="8">
        <v>1050944687</v>
      </c>
      <c r="B579" s="8" t="s">
        <v>18316</v>
      </c>
      <c r="C579" s="8">
        <v>4655</v>
      </c>
      <c r="D579" s="8">
        <v>877</v>
      </c>
      <c r="E579" s="9">
        <v>1</v>
      </c>
      <c r="F579" s="8">
        <f>VLOOKUP(C579,Inventario!A576:$C$5531,3,0)</f>
        <v>3198</v>
      </c>
      <c r="H579" s="8">
        <f t="shared" si="35"/>
        <v>576</v>
      </c>
      <c r="I579" s="8">
        <f t="shared" si="32"/>
        <v>2804646</v>
      </c>
      <c r="J579" s="8">
        <f t="shared" si="33"/>
        <v>877</v>
      </c>
      <c r="K579" s="8" t="str">
        <f t="shared" si="34"/>
        <v>insert into ORDENCOMPRA values (576,2804646,877);</v>
      </c>
    </row>
    <row r="580" spans="1:11" x14ac:dyDescent="0.25">
      <c r="A580" s="8">
        <v>1050955342</v>
      </c>
      <c r="B580" s="8" t="s">
        <v>18319</v>
      </c>
      <c r="C580" s="8">
        <v>5301</v>
      </c>
      <c r="D580" s="8">
        <v>231</v>
      </c>
      <c r="E580" s="9">
        <v>1</v>
      </c>
      <c r="F580" s="8">
        <f>VLOOKUP(C580,Inventario!A577:$C$5531,3,0)</f>
        <v>6162</v>
      </c>
      <c r="H580" s="8">
        <f t="shared" si="35"/>
        <v>577</v>
      </c>
      <c r="I580" s="8">
        <f t="shared" si="32"/>
        <v>1423422</v>
      </c>
      <c r="J580" s="8">
        <f t="shared" si="33"/>
        <v>231</v>
      </c>
      <c r="K580" s="8" t="str">
        <f t="shared" si="34"/>
        <v>insert into ORDENCOMPRA values (577,1423422,231);</v>
      </c>
    </row>
    <row r="581" spans="1:11" x14ac:dyDescent="0.25">
      <c r="A581" s="8">
        <v>1050955342</v>
      </c>
      <c r="B581" s="8" t="s">
        <v>18320</v>
      </c>
      <c r="C581" s="8">
        <v>5170</v>
      </c>
      <c r="D581" s="8">
        <v>362</v>
      </c>
      <c r="E581" s="9">
        <v>1</v>
      </c>
      <c r="F581" s="8">
        <f>VLOOKUP(C581,Inventario!A578:$C$5531,3,0)</f>
        <v>226200</v>
      </c>
      <c r="H581" s="8">
        <f t="shared" si="35"/>
        <v>578</v>
      </c>
      <c r="I581" s="8">
        <f t="shared" ref="I581:I644" si="36">+F581*D581</f>
        <v>81884400</v>
      </c>
      <c r="J581" s="8">
        <f t="shared" ref="J581:J644" si="37">D581</f>
        <v>362</v>
      </c>
      <c r="K581" s="8" t="str">
        <f t="shared" ref="K581:K644" si="38">"insert into ORDENCOMPRA values ("&amp;H581&amp;","&amp;I581&amp;","&amp;J581&amp;");"</f>
        <v>insert into ORDENCOMPRA values (578,81884400,362);</v>
      </c>
    </row>
    <row r="582" spans="1:11" x14ac:dyDescent="0.25">
      <c r="A582" s="8">
        <v>1050955342</v>
      </c>
      <c r="B582" s="8" t="s">
        <v>18315</v>
      </c>
      <c r="C582" s="8">
        <v>4849</v>
      </c>
      <c r="D582" s="8">
        <v>683</v>
      </c>
      <c r="E582" s="9">
        <v>1</v>
      </c>
      <c r="F582" s="8">
        <f>VLOOKUP(C582,Inventario!A579:$C$5531,3,0)</f>
        <v>27300</v>
      </c>
      <c r="H582" s="8">
        <f t="shared" ref="H582:H645" si="39">+H581+1</f>
        <v>579</v>
      </c>
      <c r="I582" s="8">
        <f t="shared" si="36"/>
        <v>18645900</v>
      </c>
      <c r="J582" s="8">
        <f t="shared" si="37"/>
        <v>683</v>
      </c>
      <c r="K582" s="8" t="str">
        <f t="shared" si="38"/>
        <v>insert into ORDENCOMPRA values (579,18645900,683);</v>
      </c>
    </row>
    <row r="583" spans="1:11" x14ac:dyDescent="0.25">
      <c r="A583" s="8">
        <v>1050955342</v>
      </c>
      <c r="B583" s="8" t="s">
        <v>18316</v>
      </c>
      <c r="C583" s="8">
        <v>4718</v>
      </c>
      <c r="D583" s="8">
        <v>814</v>
      </c>
      <c r="E583" s="9">
        <v>1</v>
      </c>
      <c r="F583" s="8">
        <f>VLOOKUP(C583,Inventario!A580:$C$5531,3,0)</f>
        <v>8580</v>
      </c>
      <c r="H583" s="8">
        <f t="shared" si="39"/>
        <v>580</v>
      </c>
      <c r="I583" s="8">
        <f t="shared" si="36"/>
        <v>6984120</v>
      </c>
      <c r="J583" s="8">
        <f t="shared" si="37"/>
        <v>814</v>
      </c>
      <c r="K583" s="8" t="str">
        <f t="shared" si="38"/>
        <v>insert into ORDENCOMPRA values (580,6984120,814);</v>
      </c>
    </row>
    <row r="584" spans="1:11" x14ac:dyDescent="0.25">
      <c r="A584" s="8">
        <v>1050958577</v>
      </c>
      <c r="B584" s="8" t="s">
        <v>18319</v>
      </c>
      <c r="C584" s="8">
        <v>5237</v>
      </c>
      <c r="D584" s="8">
        <v>295</v>
      </c>
      <c r="E584" s="9">
        <v>1</v>
      </c>
      <c r="F584" s="8">
        <f>VLOOKUP(C584,Inventario!A581:$C$5531,3,0)</f>
        <v>1092</v>
      </c>
      <c r="H584" s="8">
        <f t="shared" si="39"/>
        <v>581</v>
      </c>
      <c r="I584" s="8">
        <f t="shared" si="36"/>
        <v>322140</v>
      </c>
      <c r="J584" s="8">
        <f t="shared" si="37"/>
        <v>295</v>
      </c>
      <c r="K584" s="8" t="str">
        <f t="shared" si="38"/>
        <v>insert into ORDENCOMPRA values (581,322140,295);</v>
      </c>
    </row>
    <row r="585" spans="1:11" x14ac:dyDescent="0.25">
      <c r="A585" s="8">
        <v>1050958577</v>
      </c>
      <c r="B585" s="8" t="s">
        <v>18320</v>
      </c>
      <c r="C585" s="8">
        <v>5106</v>
      </c>
      <c r="D585" s="8">
        <v>426</v>
      </c>
      <c r="E585" s="9">
        <v>1</v>
      </c>
      <c r="F585" s="8">
        <f>VLOOKUP(C585,Inventario!A582:$C$5531,3,0)</f>
        <v>3198</v>
      </c>
      <c r="H585" s="8">
        <f t="shared" si="39"/>
        <v>582</v>
      </c>
      <c r="I585" s="8">
        <f t="shared" si="36"/>
        <v>1362348</v>
      </c>
      <c r="J585" s="8">
        <f t="shared" si="37"/>
        <v>426</v>
      </c>
      <c r="K585" s="8" t="str">
        <f t="shared" si="38"/>
        <v>insert into ORDENCOMPRA values (582,1362348,426);</v>
      </c>
    </row>
    <row r="586" spans="1:11" x14ac:dyDescent="0.25">
      <c r="A586" s="8">
        <v>1050958577</v>
      </c>
      <c r="B586" s="8" t="s">
        <v>18315</v>
      </c>
      <c r="C586" s="8">
        <v>4785</v>
      </c>
      <c r="D586" s="8">
        <v>747</v>
      </c>
      <c r="E586" s="9">
        <v>1</v>
      </c>
      <c r="F586" s="8">
        <f>VLOOKUP(C586,Inventario!A583:$C$5531,3,0)</f>
        <v>2340</v>
      </c>
      <c r="H586" s="8">
        <f t="shared" si="39"/>
        <v>583</v>
      </c>
      <c r="I586" s="8">
        <f t="shared" si="36"/>
        <v>1747980</v>
      </c>
      <c r="J586" s="8">
        <f t="shared" si="37"/>
        <v>747</v>
      </c>
      <c r="K586" s="8" t="str">
        <f t="shared" si="38"/>
        <v>insert into ORDENCOMPRA values (583,1747980,747);</v>
      </c>
    </row>
    <row r="587" spans="1:11" x14ac:dyDescent="0.25">
      <c r="A587" s="8">
        <v>1050958577</v>
      </c>
      <c r="B587" s="8" t="s">
        <v>18316</v>
      </c>
      <c r="C587" s="8">
        <v>4654</v>
      </c>
      <c r="D587" s="8">
        <v>878</v>
      </c>
      <c r="E587" s="9">
        <v>1</v>
      </c>
      <c r="F587" s="8">
        <f>VLOOKUP(C587,Inventario!A584:$C$5531,3,0)</f>
        <v>6474</v>
      </c>
      <c r="H587" s="8">
        <f t="shared" si="39"/>
        <v>584</v>
      </c>
      <c r="I587" s="8">
        <f t="shared" si="36"/>
        <v>5684172</v>
      </c>
      <c r="J587" s="8">
        <f t="shared" si="37"/>
        <v>878</v>
      </c>
      <c r="K587" s="8" t="str">
        <f t="shared" si="38"/>
        <v>insert into ORDENCOMPRA values (584,5684172,878);</v>
      </c>
    </row>
    <row r="588" spans="1:11" x14ac:dyDescent="0.25">
      <c r="A588" s="8">
        <v>1056929097</v>
      </c>
      <c r="B588" s="8" t="s">
        <v>18319</v>
      </c>
      <c r="C588" s="8">
        <v>5321</v>
      </c>
      <c r="D588" s="8">
        <v>211</v>
      </c>
      <c r="E588" s="9">
        <v>1</v>
      </c>
      <c r="F588" s="8">
        <f>VLOOKUP(C588,Inventario!A585:$C$5531,3,0)</f>
        <v>155220</v>
      </c>
      <c r="H588" s="8">
        <f t="shared" si="39"/>
        <v>585</v>
      </c>
      <c r="I588" s="8">
        <f t="shared" si="36"/>
        <v>32751420</v>
      </c>
      <c r="J588" s="8">
        <f t="shared" si="37"/>
        <v>211</v>
      </c>
      <c r="K588" s="8" t="str">
        <f t="shared" si="38"/>
        <v>insert into ORDENCOMPRA values (585,32751420,211);</v>
      </c>
    </row>
    <row r="589" spans="1:11" x14ac:dyDescent="0.25">
      <c r="A589" s="8">
        <v>1056929097</v>
      </c>
      <c r="B589" s="8" t="s">
        <v>18320</v>
      </c>
      <c r="C589" s="8">
        <v>5190</v>
      </c>
      <c r="D589" s="8">
        <v>342</v>
      </c>
      <c r="E589" s="9">
        <v>1</v>
      </c>
      <c r="F589" s="8">
        <f>VLOOKUP(C589,Inventario!A586:$C$5531,3,0)</f>
        <v>52260</v>
      </c>
      <c r="H589" s="8">
        <f t="shared" si="39"/>
        <v>586</v>
      </c>
      <c r="I589" s="8">
        <f t="shared" si="36"/>
        <v>17872920</v>
      </c>
      <c r="J589" s="8">
        <f t="shared" si="37"/>
        <v>342</v>
      </c>
      <c r="K589" s="8" t="str">
        <f t="shared" si="38"/>
        <v>insert into ORDENCOMPRA values (586,17872920,342);</v>
      </c>
    </row>
    <row r="590" spans="1:11" x14ac:dyDescent="0.25">
      <c r="A590" s="8">
        <v>1056929097</v>
      </c>
      <c r="B590" s="8" t="s">
        <v>18315</v>
      </c>
      <c r="C590" s="8">
        <v>4869</v>
      </c>
      <c r="D590" s="8">
        <v>663</v>
      </c>
      <c r="E590" s="9">
        <v>1</v>
      </c>
      <c r="F590" s="8">
        <f>VLOOKUP(C590,Inventario!A587:$C$5531,3,0)</f>
        <v>9048</v>
      </c>
      <c r="H590" s="8">
        <f t="shared" si="39"/>
        <v>587</v>
      </c>
      <c r="I590" s="8">
        <f t="shared" si="36"/>
        <v>5998824</v>
      </c>
      <c r="J590" s="8">
        <f t="shared" si="37"/>
        <v>663</v>
      </c>
      <c r="K590" s="8" t="str">
        <f t="shared" si="38"/>
        <v>insert into ORDENCOMPRA values (587,5998824,663);</v>
      </c>
    </row>
    <row r="591" spans="1:11" x14ac:dyDescent="0.25">
      <c r="A591" s="8">
        <v>1056929097</v>
      </c>
      <c r="B591" s="8" t="s">
        <v>18316</v>
      </c>
      <c r="C591" s="8">
        <v>4738</v>
      </c>
      <c r="D591" s="8">
        <v>794</v>
      </c>
      <c r="E591" s="9">
        <v>1</v>
      </c>
      <c r="F591" s="8">
        <f>VLOOKUP(C591,Inventario!A588:$C$5531,3,0)</f>
        <v>30420</v>
      </c>
      <c r="H591" s="8">
        <f t="shared" si="39"/>
        <v>588</v>
      </c>
      <c r="I591" s="8">
        <f t="shared" si="36"/>
        <v>24153480</v>
      </c>
      <c r="J591" s="8">
        <f t="shared" si="37"/>
        <v>794</v>
      </c>
      <c r="K591" s="8" t="str">
        <f t="shared" si="38"/>
        <v>insert into ORDENCOMPRA values (588,24153480,794);</v>
      </c>
    </row>
    <row r="592" spans="1:11" x14ac:dyDescent="0.25">
      <c r="A592" s="8">
        <v>1056994199</v>
      </c>
      <c r="B592" s="8" t="s">
        <v>18317</v>
      </c>
      <c r="C592" s="8">
        <v>5505</v>
      </c>
      <c r="D592" s="8">
        <v>27</v>
      </c>
      <c r="E592" s="9">
        <v>1</v>
      </c>
      <c r="F592" s="8">
        <f>VLOOKUP(C592,Inventario!A589:$C$5531,3,0)</f>
        <v>31200</v>
      </c>
      <c r="H592" s="8">
        <f t="shared" si="39"/>
        <v>589</v>
      </c>
      <c r="I592" s="8">
        <f t="shared" si="36"/>
        <v>842400</v>
      </c>
      <c r="J592" s="8">
        <f t="shared" si="37"/>
        <v>27</v>
      </c>
      <c r="K592" s="8" t="str">
        <f t="shared" si="38"/>
        <v>insert into ORDENCOMPRA values (589,842400,27);</v>
      </c>
    </row>
    <row r="593" spans="1:11" x14ac:dyDescent="0.25">
      <c r="A593" s="8">
        <v>1056994199</v>
      </c>
      <c r="B593" s="8" t="s">
        <v>18318</v>
      </c>
      <c r="C593" s="8">
        <v>5410</v>
      </c>
      <c r="D593" s="8">
        <v>122</v>
      </c>
      <c r="E593" s="9">
        <v>1</v>
      </c>
      <c r="F593" s="8">
        <f>VLOOKUP(C593,Inventario!A590:$C$5531,3,0)</f>
        <v>1560</v>
      </c>
      <c r="H593" s="8">
        <f t="shared" si="39"/>
        <v>590</v>
      </c>
      <c r="I593" s="8">
        <f t="shared" si="36"/>
        <v>190320</v>
      </c>
      <c r="J593" s="8">
        <f t="shared" si="37"/>
        <v>122</v>
      </c>
      <c r="K593" s="8" t="str">
        <f t="shared" si="38"/>
        <v>insert into ORDENCOMPRA values (590,190320,122);</v>
      </c>
    </row>
    <row r="594" spans="1:11" x14ac:dyDescent="0.25">
      <c r="A594" s="8">
        <v>1056994199</v>
      </c>
      <c r="B594" s="8" t="s">
        <v>18318</v>
      </c>
      <c r="C594" s="8">
        <v>5436</v>
      </c>
      <c r="D594" s="8">
        <v>96</v>
      </c>
      <c r="E594" s="9">
        <v>1</v>
      </c>
      <c r="F594" s="8">
        <f>VLOOKUP(C594,Inventario!A591:$C$5531,3,0)</f>
        <v>109512</v>
      </c>
      <c r="H594" s="8">
        <f t="shared" si="39"/>
        <v>591</v>
      </c>
      <c r="I594" s="8">
        <f t="shared" si="36"/>
        <v>10513152</v>
      </c>
      <c r="J594" s="8">
        <f t="shared" si="37"/>
        <v>96</v>
      </c>
      <c r="K594" s="8" t="str">
        <f t="shared" si="38"/>
        <v>insert into ORDENCOMPRA values (591,10513152,96);</v>
      </c>
    </row>
    <row r="595" spans="1:11" x14ac:dyDescent="0.25">
      <c r="A595" s="8">
        <v>1056994199</v>
      </c>
      <c r="B595" s="8" t="s">
        <v>18319</v>
      </c>
      <c r="C595" s="8">
        <v>5236</v>
      </c>
      <c r="D595" s="8">
        <v>296</v>
      </c>
      <c r="E595" s="9">
        <v>1</v>
      </c>
      <c r="F595" s="8">
        <f>VLOOKUP(C595,Inventario!A592:$C$5531,3,0)</f>
        <v>1326</v>
      </c>
      <c r="H595" s="8">
        <f t="shared" si="39"/>
        <v>592</v>
      </c>
      <c r="I595" s="8">
        <f t="shared" si="36"/>
        <v>392496</v>
      </c>
      <c r="J595" s="8">
        <f t="shared" si="37"/>
        <v>296</v>
      </c>
      <c r="K595" s="8" t="str">
        <f t="shared" si="38"/>
        <v>insert into ORDENCOMPRA values (592,392496,296);</v>
      </c>
    </row>
    <row r="596" spans="1:11" x14ac:dyDescent="0.25">
      <c r="A596" s="8">
        <v>1056994199</v>
      </c>
      <c r="B596" s="8" t="s">
        <v>18320</v>
      </c>
      <c r="C596" s="8">
        <v>5105</v>
      </c>
      <c r="D596" s="8">
        <v>427</v>
      </c>
      <c r="E596" s="9">
        <v>1</v>
      </c>
      <c r="F596" s="8">
        <f>VLOOKUP(C596,Inventario!A593:$C$5531,3,0)</f>
        <v>3198</v>
      </c>
      <c r="H596" s="8">
        <f t="shared" si="39"/>
        <v>593</v>
      </c>
      <c r="I596" s="8">
        <f t="shared" si="36"/>
        <v>1365546</v>
      </c>
      <c r="J596" s="8">
        <f t="shared" si="37"/>
        <v>427</v>
      </c>
      <c r="K596" s="8" t="str">
        <f t="shared" si="38"/>
        <v>insert into ORDENCOMPRA values (593,1365546,427);</v>
      </c>
    </row>
    <row r="597" spans="1:11" x14ac:dyDescent="0.25">
      <c r="A597" s="8">
        <v>1056994199</v>
      </c>
      <c r="B597" s="8" t="s">
        <v>18312</v>
      </c>
      <c r="C597" s="8">
        <v>5053</v>
      </c>
      <c r="D597" s="8">
        <v>479</v>
      </c>
      <c r="E597" s="9">
        <v>1</v>
      </c>
      <c r="F597" s="8">
        <f>VLOOKUP(C597,Inventario!A594:$C$5531,3,0)</f>
        <v>3042</v>
      </c>
      <c r="H597" s="8">
        <f t="shared" si="39"/>
        <v>594</v>
      </c>
      <c r="I597" s="8">
        <f t="shared" si="36"/>
        <v>1457118</v>
      </c>
      <c r="J597" s="8">
        <f t="shared" si="37"/>
        <v>479</v>
      </c>
      <c r="K597" s="8" t="str">
        <f t="shared" si="38"/>
        <v>insert into ORDENCOMPRA values (594,1457118,479);</v>
      </c>
    </row>
    <row r="598" spans="1:11" x14ac:dyDescent="0.25">
      <c r="A598" s="8">
        <v>1056994199</v>
      </c>
      <c r="B598" s="8" t="s">
        <v>18312</v>
      </c>
      <c r="C598" s="8">
        <v>5079</v>
      </c>
      <c r="D598" s="8">
        <v>453</v>
      </c>
      <c r="E598" s="9">
        <v>1</v>
      </c>
      <c r="F598" s="8">
        <f>VLOOKUP(C598,Inventario!A595:$C$5531,3,0)</f>
        <v>4602</v>
      </c>
      <c r="H598" s="8">
        <f t="shared" si="39"/>
        <v>595</v>
      </c>
      <c r="I598" s="8">
        <f t="shared" si="36"/>
        <v>2084706</v>
      </c>
      <c r="J598" s="8">
        <f t="shared" si="37"/>
        <v>453</v>
      </c>
      <c r="K598" s="8" t="str">
        <f t="shared" si="38"/>
        <v>insert into ORDENCOMPRA values (595,2084706,453);</v>
      </c>
    </row>
    <row r="599" spans="1:11" x14ac:dyDescent="0.25">
      <c r="A599" s="8">
        <v>1056994199</v>
      </c>
      <c r="B599" s="8" t="s">
        <v>18314</v>
      </c>
      <c r="C599" s="8">
        <v>4958</v>
      </c>
      <c r="D599" s="8">
        <v>574</v>
      </c>
      <c r="E599" s="9">
        <v>1</v>
      </c>
      <c r="F599" s="8">
        <f>VLOOKUP(C599,Inventario!A596:$C$5531,3,0)</f>
        <v>45942</v>
      </c>
      <c r="H599" s="8">
        <f t="shared" si="39"/>
        <v>596</v>
      </c>
      <c r="I599" s="8">
        <f t="shared" si="36"/>
        <v>26370708</v>
      </c>
      <c r="J599" s="8">
        <f t="shared" si="37"/>
        <v>574</v>
      </c>
      <c r="K599" s="8" t="str">
        <f t="shared" si="38"/>
        <v>insert into ORDENCOMPRA values (596,26370708,574);</v>
      </c>
    </row>
    <row r="600" spans="1:11" x14ac:dyDescent="0.25">
      <c r="A600" s="8">
        <v>1056994199</v>
      </c>
      <c r="B600" s="8" t="s">
        <v>18314</v>
      </c>
      <c r="C600" s="8">
        <v>4984</v>
      </c>
      <c r="D600" s="8">
        <v>548</v>
      </c>
      <c r="E600" s="9">
        <v>1</v>
      </c>
      <c r="F600" s="8">
        <f>VLOOKUP(C600,Inventario!A597:$C$5531,3,0)</f>
        <v>11466</v>
      </c>
      <c r="H600" s="8">
        <f t="shared" si="39"/>
        <v>597</v>
      </c>
      <c r="I600" s="8">
        <f t="shared" si="36"/>
        <v>6283368</v>
      </c>
      <c r="J600" s="8">
        <f t="shared" si="37"/>
        <v>548</v>
      </c>
      <c r="K600" s="8" t="str">
        <f t="shared" si="38"/>
        <v>insert into ORDENCOMPRA values (597,6283368,548);</v>
      </c>
    </row>
    <row r="601" spans="1:11" x14ac:dyDescent="0.25">
      <c r="A601" s="8">
        <v>1056994199</v>
      </c>
      <c r="B601" s="8" t="s">
        <v>18315</v>
      </c>
      <c r="C601" s="8">
        <v>4784</v>
      </c>
      <c r="D601" s="8">
        <v>748</v>
      </c>
      <c r="E601" s="9">
        <v>1</v>
      </c>
      <c r="F601" s="8">
        <f>VLOOKUP(C601,Inventario!A598:$C$5531,3,0)</f>
        <v>4524</v>
      </c>
      <c r="H601" s="8">
        <f t="shared" si="39"/>
        <v>598</v>
      </c>
      <c r="I601" s="8">
        <f t="shared" si="36"/>
        <v>3383952</v>
      </c>
      <c r="J601" s="8">
        <f t="shared" si="37"/>
        <v>748</v>
      </c>
      <c r="K601" s="8" t="str">
        <f t="shared" si="38"/>
        <v>insert into ORDENCOMPRA values (598,3383952,748);</v>
      </c>
    </row>
    <row r="602" spans="1:11" x14ac:dyDescent="0.25">
      <c r="A602" s="8">
        <v>1056994199</v>
      </c>
      <c r="B602" s="8" t="s">
        <v>18316</v>
      </c>
      <c r="C602" s="8">
        <v>4653</v>
      </c>
      <c r="D602" s="8">
        <v>879</v>
      </c>
      <c r="E602" s="9">
        <v>1</v>
      </c>
      <c r="F602" s="8">
        <f>VLOOKUP(C602,Inventario!A599:$C$5531,3,0)</f>
        <v>13260</v>
      </c>
      <c r="H602" s="8">
        <f t="shared" si="39"/>
        <v>599</v>
      </c>
      <c r="I602" s="8">
        <f t="shared" si="36"/>
        <v>11655540</v>
      </c>
      <c r="J602" s="8">
        <f t="shared" si="37"/>
        <v>879</v>
      </c>
      <c r="K602" s="8" t="str">
        <f t="shared" si="38"/>
        <v>insert into ORDENCOMPRA values (599,11655540,879);</v>
      </c>
    </row>
    <row r="603" spans="1:11" x14ac:dyDescent="0.25">
      <c r="A603" s="8">
        <v>1064839915</v>
      </c>
      <c r="B603" s="8" t="s">
        <v>18319</v>
      </c>
      <c r="C603" s="8">
        <v>5270</v>
      </c>
      <c r="D603" s="8">
        <v>262</v>
      </c>
      <c r="E603" s="9">
        <v>1</v>
      </c>
      <c r="F603" s="8">
        <f>VLOOKUP(C603,Inventario!A600:$C$5531,3,0)</f>
        <v>1638</v>
      </c>
      <c r="H603" s="8">
        <f t="shared" si="39"/>
        <v>600</v>
      </c>
      <c r="I603" s="8">
        <f t="shared" si="36"/>
        <v>429156</v>
      </c>
      <c r="J603" s="8">
        <f t="shared" si="37"/>
        <v>262</v>
      </c>
      <c r="K603" s="8" t="str">
        <f t="shared" si="38"/>
        <v>insert into ORDENCOMPRA values (600,429156,262);</v>
      </c>
    </row>
    <row r="604" spans="1:11" x14ac:dyDescent="0.25">
      <c r="A604" s="8">
        <v>1064839915</v>
      </c>
      <c r="B604" s="8" t="s">
        <v>18320</v>
      </c>
      <c r="C604" s="8">
        <v>5139</v>
      </c>
      <c r="D604" s="8">
        <v>393</v>
      </c>
      <c r="E604" s="9">
        <v>1</v>
      </c>
      <c r="F604" s="8">
        <f>VLOOKUP(C604,Inventario!A601:$C$5531,3,0)</f>
        <v>1248</v>
      </c>
      <c r="H604" s="8">
        <f t="shared" si="39"/>
        <v>601</v>
      </c>
      <c r="I604" s="8">
        <f t="shared" si="36"/>
        <v>490464</v>
      </c>
      <c r="J604" s="8">
        <f t="shared" si="37"/>
        <v>393</v>
      </c>
      <c r="K604" s="8" t="str">
        <f t="shared" si="38"/>
        <v>insert into ORDENCOMPRA values (601,490464,393);</v>
      </c>
    </row>
    <row r="605" spans="1:11" x14ac:dyDescent="0.25">
      <c r="A605" s="8">
        <v>1064839915</v>
      </c>
      <c r="B605" s="8" t="s">
        <v>18315</v>
      </c>
      <c r="C605" s="8">
        <v>4818</v>
      </c>
      <c r="D605" s="8">
        <v>714</v>
      </c>
      <c r="E605" s="9">
        <v>1</v>
      </c>
      <c r="F605" s="8">
        <f>VLOOKUP(C605,Inventario!A602:$C$5531,3,0)</f>
        <v>2496</v>
      </c>
      <c r="H605" s="8">
        <f t="shared" si="39"/>
        <v>602</v>
      </c>
      <c r="I605" s="8">
        <f t="shared" si="36"/>
        <v>1782144</v>
      </c>
      <c r="J605" s="8">
        <f t="shared" si="37"/>
        <v>714</v>
      </c>
      <c r="K605" s="8" t="str">
        <f t="shared" si="38"/>
        <v>insert into ORDENCOMPRA values (602,1782144,714);</v>
      </c>
    </row>
    <row r="606" spans="1:11" x14ac:dyDescent="0.25">
      <c r="A606" s="8">
        <v>1064839915</v>
      </c>
      <c r="B606" s="8" t="s">
        <v>18316</v>
      </c>
      <c r="C606" s="8">
        <v>4687</v>
      </c>
      <c r="D606" s="8">
        <v>845</v>
      </c>
      <c r="E606" s="9">
        <v>1</v>
      </c>
      <c r="F606" s="8">
        <f>VLOOKUP(C606,Inventario!A603:$C$5531,3,0)</f>
        <v>22932</v>
      </c>
      <c r="H606" s="8">
        <f t="shared" si="39"/>
        <v>603</v>
      </c>
      <c r="I606" s="8">
        <f t="shared" si="36"/>
        <v>19377540</v>
      </c>
      <c r="J606" s="8">
        <f t="shared" si="37"/>
        <v>845</v>
      </c>
      <c r="K606" s="8" t="str">
        <f t="shared" si="38"/>
        <v>insert into ORDENCOMPRA values (603,19377540,845);</v>
      </c>
    </row>
    <row r="607" spans="1:11" x14ac:dyDescent="0.25">
      <c r="A607" s="8">
        <v>1071329742</v>
      </c>
      <c r="B607" s="8" t="s">
        <v>18319</v>
      </c>
      <c r="C607" s="8">
        <v>5315</v>
      </c>
      <c r="D607" s="8">
        <v>217</v>
      </c>
      <c r="E607" s="9">
        <v>1</v>
      </c>
      <c r="F607" s="8">
        <f>VLOOKUP(C607,Inventario!A604:$C$5531,3,0)</f>
        <v>1950</v>
      </c>
      <c r="H607" s="8">
        <f t="shared" si="39"/>
        <v>604</v>
      </c>
      <c r="I607" s="8">
        <f t="shared" si="36"/>
        <v>423150</v>
      </c>
      <c r="J607" s="8">
        <f t="shared" si="37"/>
        <v>217</v>
      </c>
      <c r="K607" s="8" t="str">
        <f t="shared" si="38"/>
        <v>insert into ORDENCOMPRA values (604,423150,217);</v>
      </c>
    </row>
    <row r="608" spans="1:11" x14ac:dyDescent="0.25">
      <c r="A608" s="8">
        <v>1071329742</v>
      </c>
      <c r="B608" s="8" t="s">
        <v>18320</v>
      </c>
      <c r="C608" s="8">
        <v>5184</v>
      </c>
      <c r="D608" s="8">
        <v>348</v>
      </c>
      <c r="E608" s="9">
        <v>1</v>
      </c>
      <c r="F608" s="8">
        <f>VLOOKUP(C608,Inventario!A605:$C$5531,3,0)</f>
        <v>25740</v>
      </c>
      <c r="H608" s="8">
        <f t="shared" si="39"/>
        <v>605</v>
      </c>
      <c r="I608" s="8">
        <f t="shared" si="36"/>
        <v>8957520</v>
      </c>
      <c r="J608" s="8">
        <f t="shared" si="37"/>
        <v>348</v>
      </c>
      <c r="K608" s="8" t="str">
        <f t="shared" si="38"/>
        <v>insert into ORDENCOMPRA values (605,8957520,348);</v>
      </c>
    </row>
    <row r="609" spans="1:11" x14ac:dyDescent="0.25">
      <c r="A609" s="8">
        <v>1071329742</v>
      </c>
      <c r="B609" s="8" t="s">
        <v>18315</v>
      </c>
      <c r="C609" s="8">
        <v>4863</v>
      </c>
      <c r="D609" s="8">
        <v>669</v>
      </c>
      <c r="E609" s="9">
        <v>1</v>
      </c>
      <c r="F609" s="8">
        <f>VLOOKUP(C609,Inventario!A606:$C$5531,3,0)</f>
        <v>15444</v>
      </c>
      <c r="H609" s="8">
        <f t="shared" si="39"/>
        <v>606</v>
      </c>
      <c r="I609" s="8">
        <f t="shared" si="36"/>
        <v>10332036</v>
      </c>
      <c r="J609" s="8">
        <f t="shared" si="37"/>
        <v>669</v>
      </c>
      <c r="K609" s="8" t="str">
        <f t="shared" si="38"/>
        <v>insert into ORDENCOMPRA values (606,10332036,669);</v>
      </c>
    </row>
    <row r="610" spans="1:11" x14ac:dyDescent="0.25">
      <c r="A610" s="8">
        <v>1071329742</v>
      </c>
      <c r="B610" s="8" t="s">
        <v>18316</v>
      </c>
      <c r="C610" s="8">
        <v>4732</v>
      </c>
      <c r="D610" s="8">
        <v>800</v>
      </c>
      <c r="E610" s="9">
        <v>1</v>
      </c>
      <c r="F610" s="8">
        <f>VLOOKUP(C610,Inventario!A607:$C$5531,3,0)</f>
        <v>2184</v>
      </c>
      <c r="H610" s="8">
        <f t="shared" si="39"/>
        <v>607</v>
      </c>
      <c r="I610" s="8">
        <f t="shared" si="36"/>
        <v>1747200</v>
      </c>
      <c r="J610" s="8">
        <f t="shared" si="37"/>
        <v>800</v>
      </c>
      <c r="K610" s="8" t="str">
        <f t="shared" si="38"/>
        <v>insert into ORDENCOMPRA values (607,1747200,800);</v>
      </c>
    </row>
    <row r="611" spans="1:11" x14ac:dyDescent="0.25">
      <c r="A611" s="8">
        <v>1071351864</v>
      </c>
      <c r="B611" s="8" t="s">
        <v>18319</v>
      </c>
      <c r="C611" s="8">
        <v>5319</v>
      </c>
      <c r="D611" s="8">
        <v>213</v>
      </c>
      <c r="E611" s="9">
        <v>1</v>
      </c>
      <c r="F611" s="8">
        <f>VLOOKUP(C611,Inventario!A608:$C$5531,3,0)</f>
        <v>5148</v>
      </c>
      <c r="H611" s="8">
        <f t="shared" si="39"/>
        <v>608</v>
      </c>
      <c r="I611" s="8">
        <f t="shared" si="36"/>
        <v>1096524</v>
      </c>
      <c r="J611" s="8">
        <f t="shared" si="37"/>
        <v>213</v>
      </c>
      <c r="K611" s="8" t="str">
        <f t="shared" si="38"/>
        <v>insert into ORDENCOMPRA values (608,1096524,213);</v>
      </c>
    </row>
    <row r="612" spans="1:11" x14ac:dyDescent="0.25">
      <c r="A612" s="8">
        <v>1071351864</v>
      </c>
      <c r="B612" s="8" t="s">
        <v>18320</v>
      </c>
      <c r="C612" s="8">
        <v>5188</v>
      </c>
      <c r="D612" s="8">
        <v>344</v>
      </c>
      <c r="E612" s="9">
        <v>1</v>
      </c>
      <c r="F612" s="8">
        <f>VLOOKUP(C612,Inventario!A609:$C$5531,3,0)</f>
        <v>33228</v>
      </c>
      <c r="H612" s="8">
        <f t="shared" si="39"/>
        <v>609</v>
      </c>
      <c r="I612" s="8">
        <f t="shared" si="36"/>
        <v>11430432</v>
      </c>
      <c r="J612" s="8">
        <f t="shared" si="37"/>
        <v>344</v>
      </c>
      <c r="K612" s="8" t="str">
        <f t="shared" si="38"/>
        <v>insert into ORDENCOMPRA values (609,11430432,344);</v>
      </c>
    </row>
    <row r="613" spans="1:11" x14ac:dyDescent="0.25">
      <c r="A613" s="8">
        <v>1071351864</v>
      </c>
      <c r="B613" s="8" t="s">
        <v>18315</v>
      </c>
      <c r="C613" s="8">
        <v>4867</v>
      </c>
      <c r="D613" s="8">
        <v>665</v>
      </c>
      <c r="E613" s="9">
        <v>1</v>
      </c>
      <c r="F613" s="8">
        <f>VLOOKUP(C613,Inventario!A610:$C$5531,3,0)</f>
        <v>48594</v>
      </c>
      <c r="H613" s="8">
        <f t="shared" si="39"/>
        <v>610</v>
      </c>
      <c r="I613" s="8">
        <f t="shared" si="36"/>
        <v>32315010</v>
      </c>
      <c r="J613" s="8">
        <f t="shared" si="37"/>
        <v>665</v>
      </c>
      <c r="K613" s="8" t="str">
        <f t="shared" si="38"/>
        <v>insert into ORDENCOMPRA values (610,32315010,665);</v>
      </c>
    </row>
    <row r="614" spans="1:11" x14ac:dyDescent="0.25">
      <c r="A614" s="8">
        <v>1071351864</v>
      </c>
      <c r="B614" s="8" t="s">
        <v>18316</v>
      </c>
      <c r="C614" s="8">
        <v>4736</v>
      </c>
      <c r="D614" s="8">
        <v>796</v>
      </c>
      <c r="E614" s="9">
        <v>1</v>
      </c>
      <c r="F614" s="8">
        <f>VLOOKUP(C614,Inventario!A611:$C$5531,3,0)</f>
        <v>18954</v>
      </c>
      <c r="H614" s="8">
        <f t="shared" si="39"/>
        <v>611</v>
      </c>
      <c r="I614" s="8">
        <f t="shared" si="36"/>
        <v>15087384</v>
      </c>
      <c r="J614" s="8">
        <f t="shared" si="37"/>
        <v>796</v>
      </c>
      <c r="K614" s="8" t="str">
        <f t="shared" si="38"/>
        <v>insert into ORDENCOMPRA values (611,15087384,796);</v>
      </c>
    </row>
    <row r="615" spans="1:11" x14ac:dyDescent="0.25">
      <c r="A615" s="8">
        <v>1072643547</v>
      </c>
      <c r="B615" s="8" t="s">
        <v>18317</v>
      </c>
      <c r="C615" s="8">
        <v>5504</v>
      </c>
      <c r="D615" s="8">
        <v>28</v>
      </c>
      <c r="E615" s="9">
        <v>1</v>
      </c>
      <c r="F615" s="8">
        <f>VLOOKUP(C615,Inventario!A612:$C$5531,3,0)</f>
        <v>8112</v>
      </c>
      <c r="H615" s="8">
        <f t="shared" si="39"/>
        <v>612</v>
      </c>
      <c r="I615" s="8">
        <f t="shared" si="36"/>
        <v>227136</v>
      </c>
      <c r="J615" s="8">
        <f t="shared" si="37"/>
        <v>28</v>
      </c>
      <c r="K615" s="8" t="str">
        <f t="shared" si="38"/>
        <v>insert into ORDENCOMPRA values (612,227136,28);</v>
      </c>
    </row>
    <row r="616" spans="1:11" x14ac:dyDescent="0.25">
      <c r="A616" s="8">
        <v>1072643547</v>
      </c>
      <c r="B616" s="8" t="s">
        <v>18317</v>
      </c>
      <c r="C616" s="8">
        <v>5530</v>
      </c>
      <c r="D616" s="8">
        <v>2</v>
      </c>
      <c r="E616" s="9">
        <v>1</v>
      </c>
      <c r="F616" s="8">
        <f>VLOOKUP(C616,Inventario!A613:$C$5531,3,0)</f>
        <v>108420</v>
      </c>
      <c r="H616" s="8">
        <f t="shared" si="39"/>
        <v>613</v>
      </c>
      <c r="I616" s="8">
        <f t="shared" si="36"/>
        <v>216840</v>
      </c>
      <c r="J616" s="8">
        <f t="shared" si="37"/>
        <v>2</v>
      </c>
      <c r="K616" s="8" t="str">
        <f t="shared" si="38"/>
        <v>insert into ORDENCOMPRA values (613,216840,2);</v>
      </c>
    </row>
    <row r="617" spans="1:11" x14ac:dyDescent="0.25">
      <c r="A617" s="8">
        <v>1072643547</v>
      </c>
      <c r="B617" s="8" t="s">
        <v>18318</v>
      </c>
      <c r="C617" s="8">
        <v>5409</v>
      </c>
      <c r="D617" s="8">
        <v>123</v>
      </c>
      <c r="E617" s="9">
        <v>1</v>
      </c>
      <c r="F617" s="8">
        <f>VLOOKUP(C617,Inventario!A614:$C$5531,3,0)</f>
        <v>13494</v>
      </c>
      <c r="H617" s="8">
        <f t="shared" si="39"/>
        <v>614</v>
      </c>
      <c r="I617" s="8">
        <f t="shared" si="36"/>
        <v>1659762</v>
      </c>
      <c r="J617" s="8">
        <f t="shared" si="37"/>
        <v>123</v>
      </c>
      <c r="K617" s="8" t="str">
        <f t="shared" si="38"/>
        <v>insert into ORDENCOMPRA values (614,1659762,123);</v>
      </c>
    </row>
    <row r="618" spans="1:11" x14ac:dyDescent="0.25">
      <c r="A618" s="8">
        <v>1072643547</v>
      </c>
      <c r="B618" s="8" t="s">
        <v>18318</v>
      </c>
      <c r="C618" s="8">
        <v>5435</v>
      </c>
      <c r="D618" s="8">
        <v>97</v>
      </c>
      <c r="E618" s="9">
        <v>1</v>
      </c>
      <c r="F618" s="8">
        <f>VLOOKUP(C618,Inventario!A615:$C$5531,3,0)</f>
        <v>84240</v>
      </c>
      <c r="H618" s="8">
        <f t="shared" si="39"/>
        <v>615</v>
      </c>
      <c r="I618" s="8">
        <f t="shared" si="36"/>
        <v>8171280</v>
      </c>
      <c r="J618" s="8">
        <f t="shared" si="37"/>
        <v>97</v>
      </c>
      <c r="K618" s="8" t="str">
        <f t="shared" si="38"/>
        <v>insert into ORDENCOMPRA values (615,8171280,97);</v>
      </c>
    </row>
    <row r="619" spans="1:11" x14ac:dyDescent="0.25">
      <c r="A619" s="8">
        <v>1072643547</v>
      </c>
      <c r="B619" s="8" t="s">
        <v>18319</v>
      </c>
      <c r="C619" s="8">
        <v>5235</v>
      </c>
      <c r="D619" s="8">
        <v>297</v>
      </c>
      <c r="E619" s="9">
        <v>1</v>
      </c>
      <c r="F619" s="8">
        <f>VLOOKUP(C619,Inventario!A616:$C$5531,3,0)</f>
        <v>858</v>
      </c>
      <c r="H619" s="8">
        <f t="shared" si="39"/>
        <v>616</v>
      </c>
      <c r="I619" s="8">
        <f t="shared" si="36"/>
        <v>254826</v>
      </c>
      <c r="J619" s="8">
        <f t="shared" si="37"/>
        <v>297</v>
      </c>
      <c r="K619" s="8" t="str">
        <f t="shared" si="38"/>
        <v>insert into ORDENCOMPRA values (616,254826,297);</v>
      </c>
    </row>
    <row r="620" spans="1:11" x14ac:dyDescent="0.25">
      <c r="A620" s="8">
        <v>1072643547</v>
      </c>
      <c r="B620" s="8" t="s">
        <v>18320</v>
      </c>
      <c r="C620" s="8">
        <v>5104</v>
      </c>
      <c r="D620" s="8">
        <v>428</v>
      </c>
      <c r="E620" s="9">
        <v>1</v>
      </c>
      <c r="F620" s="8">
        <f>VLOOKUP(C620,Inventario!A617:$C$5531,3,0)</f>
        <v>13494</v>
      </c>
      <c r="H620" s="8">
        <f t="shared" si="39"/>
        <v>617</v>
      </c>
      <c r="I620" s="8">
        <f t="shared" si="36"/>
        <v>5775432</v>
      </c>
      <c r="J620" s="8">
        <f t="shared" si="37"/>
        <v>428</v>
      </c>
      <c r="K620" s="8" t="str">
        <f t="shared" si="38"/>
        <v>insert into ORDENCOMPRA values (617,5775432,428);</v>
      </c>
    </row>
    <row r="621" spans="1:11" x14ac:dyDescent="0.25">
      <c r="A621" s="8">
        <v>1072643547</v>
      </c>
      <c r="B621" s="8" t="s">
        <v>18312</v>
      </c>
      <c r="C621" s="8">
        <v>5052</v>
      </c>
      <c r="D621" s="8">
        <v>480</v>
      </c>
      <c r="E621" s="9">
        <v>1</v>
      </c>
      <c r="F621" s="8">
        <f>VLOOKUP(C621,Inventario!A618:$C$5531,3,0)</f>
        <v>1872</v>
      </c>
      <c r="H621" s="8">
        <f t="shared" si="39"/>
        <v>618</v>
      </c>
      <c r="I621" s="8">
        <f t="shared" si="36"/>
        <v>898560</v>
      </c>
      <c r="J621" s="8">
        <f t="shared" si="37"/>
        <v>480</v>
      </c>
      <c r="K621" s="8" t="str">
        <f t="shared" si="38"/>
        <v>insert into ORDENCOMPRA values (618,898560,480);</v>
      </c>
    </row>
    <row r="622" spans="1:11" x14ac:dyDescent="0.25">
      <c r="A622" s="8">
        <v>1072643547</v>
      </c>
      <c r="B622" s="8" t="s">
        <v>18312</v>
      </c>
      <c r="C622" s="8">
        <v>5078</v>
      </c>
      <c r="D622" s="8">
        <v>454</v>
      </c>
      <c r="E622" s="9">
        <v>1</v>
      </c>
      <c r="F622" s="8">
        <f>VLOOKUP(C622,Inventario!A619:$C$5531,3,0)</f>
        <v>11466</v>
      </c>
      <c r="H622" s="8">
        <f t="shared" si="39"/>
        <v>619</v>
      </c>
      <c r="I622" s="8">
        <f t="shared" si="36"/>
        <v>5205564</v>
      </c>
      <c r="J622" s="8">
        <f t="shared" si="37"/>
        <v>454</v>
      </c>
      <c r="K622" s="8" t="str">
        <f t="shared" si="38"/>
        <v>insert into ORDENCOMPRA values (619,5205564,454);</v>
      </c>
    </row>
    <row r="623" spans="1:11" x14ac:dyDescent="0.25">
      <c r="A623" s="8">
        <v>1072643547</v>
      </c>
      <c r="B623" s="8" t="s">
        <v>18314</v>
      </c>
      <c r="C623" s="8">
        <v>4957</v>
      </c>
      <c r="D623" s="8">
        <v>575</v>
      </c>
      <c r="E623" s="9">
        <v>1</v>
      </c>
      <c r="F623" s="8">
        <f>VLOOKUP(C623,Inventario!A620:$C$5531,3,0)</f>
        <v>14274</v>
      </c>
      <c r="H623" s="8">
        <f t="shared" si="39"/>
        <v>620</v>
      </c>
      <c r="I623" s="8">
        <f t="shared" si="36"/>
        <v>8207550</v>
      </c>
      <c r="J623" s="8">
        <f t="shared" si="37"/>
        <v>575</v>
      </c>
      <c r="K623" s="8" t="str">
        <f t="shared" si="38"/>
        <v>insert into ORDENCOMPRA values (620,8207550,575);</v>
      </c>
    </row>
    <row r="624" spans="1:11" x14ac:dyDescent="0.25">
      <c r="A624" s="8">
        <v>1072643547</v>
      </c>
      <c r="B624" s="8" t="s">
        <v>18314</v>
      </c>
      <c r="C624" s="8">
        <v>4983</v>
      </c>
      <c r="D624" s="8">
        <v>549</v>
      </c>
      <c r="E624" s="9">
        <v>1</v>
      </c>
      <c r="F624" s="8">
        <f>VLOOKUP(C624,Inventario!A621:$C$5531,3,0)</f>
        <v>9282</v>
      </c>
      <c r="H624" s="8">
        <f t="shared" si="39"/>
        <v>621</v>
      </c>
      <c r="I624" s="8">
        <f t="shared" si="36"/>
        <v>5095818</v>
      </c>
      <c r="J624" s="8">
        <f t="shared" si="37"/>
        <v>549</v>
      </c>
      <c r="K624" s="8" t="str">
        <f t="shared" si="38"/>
        <v>insert into ORDENCOMPRA values (621,5095818,549);</v>
      </c>
    </row>
    <row r="625" spans="1:11" x14ac:dyDescent="0.25">
      <c r="A625" s="8">
        <v>1072643547</v>
      </c>
      <c r="B625" s="8" t="s">
        <v>18315</v>
      </c>
      <c r="C625" s="8">
        <v>4783</v>
      </c>
      <c r="D625" s="8">
        <v>749</v>
      </c>
      <c r="E625" s="9">
        <v>1</v>
      </c>
      <c r="F625" s="8">
        <f>VLOOKUP(C625,Inventario!A622:$C$5531,3,0)</f>
        <v>4680</v>
      </c>
      <c r="H625" s="8">
        <f t="shared" si="39"/>
        <v>622</v>
      </c>
      <c r="I625" s="8">
        <f t="shared" si="36"/>
        <v>3505320</v>
      </c>
      <c r="J625" s="8">
        <f t="shared" si="37"/>
        <v>749</v>
      </c>
      <c r="K625" s="8" t="str">
        <f t="shared" si="38"/>
        <v>insert into ORDENCOMPRA values (622,3505320,749);</v>
      </c>
    </row>
    <row r="626" spans="1:11" x14ac:dyDescent="0.25">
      <c r="A626" s="8">
        <v>1072643547</v>
      </c>
      <c r="B626" s="8" t="s">
        <v>18316</v>
      </c>
      <c r="C626" s="8">
        <v>4652</v>
      </c>
      <c r="D626" s="8">
        <v>880</v>
      </c>
      <c r="E626" s="9">
        <v>1</v>
      </c>
      <c r="F626" s="8">
        <f>VLOOKUP(C626,Inventario!A623:$C$5531,3,0)</f>
        <v>13260</v>
      </c>
      <c r="H626" s="8">
        <f t="shared" si="39"/>
        <v>623</v>
      </c>
      <c r="I626" s="8">
        <f t="shared" si="36"/>
        <v>11668800</v>
      </c>
      <c r="J626" s="8">
        <f t="shared" si="37"/>
        <v>880</v>
      </c>
      <c r="K626" s="8" t="str">
        <f t="shared" si="38"/>
        <v>insert into ORDENCOMPRA values (623,11668800,880);</v>
      </c>
    </row>
    <row r="627" spans="1:11" x14ac:dyDescent="0.25">
      <c r="A627" s="8">
        <v>1072668453</v>
      </c>
      <c r="B627" s="8" t="s">
        <v>18319</v>
      </c>
      <c r="C627" s="8">
        <v>5279</v>
      </c>
      <c r="D627" s="8">
        <v>253</v>
      </c>
      <c r="E627" s="9">
        <v>1</v>
      </c>
      <c r="F627" s="8">
        <f>VLOOKUP(C627,Inventario!A624:$C$5531,3,0)</f>
        <v>3588</v>
      </c>
      <c r="H627" s="8">
        <f t="shared" si="39"/>
        <v>624</v>
      </c>
      <c r="I627" s="8">
        <f t="shared" si="36"/>
        <v>907764</v>
      </c>
      <c r="J627" s="8">
        <f t="shared" si="37"/>
        <v>253</v>
      </c>
      <c r="K627" s="8" t="str">
        <f t="shared" si="38"/>
        <v>insert into ORDENCOMPRA values (624,907764,253);</v>
      </c>
    </row>
    <row r="628" spans="1:11" x14ac:dyDescent="0.25">
      <c r="A628" s="8">
        <v>1072668453</v>
      </c>
      <c r="B628" s="8" t="s">
        <v>18320</v>
      </c>
      <c r="C628" s="8">
        <v>5148</v>
      </c>
      <c r="D628" s="8">
        <v>384</v>
      </c>
      <c r="E628" s="9">
        <v>1</v>
      </c>
      <c r="F628" s="8">
        <f>VLOOKUP(C628,Inventario!A625:$C$5531,3,0)</f>
        <v>2028</v>
      </c>
      <c r="H628" s="8">
        <f t="shared" si="39"/>
        <v>625</v>
      </c>
      <c r="I628" s="8">
        <f t="shared" si="36"/>
        <v>778752</v>
      </c>
      <c r="J628" s="8">
        <f t="shared" si="37"/>
        <v>384</v>
      </c>
      <c r="K628" s="8" t="str">
        <f t="shared" si="38"/>
        <v>insert into ORDENCOMPRA values (625,778752,384);</v>
      </c>
    </row>
    <row r="629" spans="1:11" x14ac:dyDescent="0.25">
      <c r="A629" s="8">
        <v>1072668453</v>
      </c>
      <c r="B629" s="8" t="s">
        <v>18315</v>
      </c>
      <c r="C629" s="8">
        <v>4827</v>
      </c>
      <c r="D629" s="8">
        <v>705</v>
      </c>
      <c r="E629" s="9">
        <v>1</v>
      </c>
      <c r="F629" s="8">
        <f>VLOOKUP(C629,Inventario!A626:$C$5531,3,0)</f>
        <v>17160</v>
      </c>
      <c r="H629" s="8">
        <f t="shared" si="39"/>
        <v>626</v>
      </c>
      <c r="I629" s="8">
        <f t="shared" si="36"/>
        <v>12097800</v>
      </c>
      <c r="J629" s="8">
        <f t="shared" si="37"/>
        <v>705</v>
      </c>
      <c r="K629" s="8" t="str">
        <f t="shared" si="38"/>
        <v>insert into ORDENCOMPRA values (626,12097800,705);</v>
      </c>
    </row>
    <row r="630" spans="1:11" x14ac:dyDescent="0.25">
      <c r="A630" s="8">
        <v>1072668453</v>
      </c>
      <c r="B630" s="8" t="s">
        <v>18316</v>
      </c>
      <c r="C630" s="8">
        <v>4696</v>
      </c>
      <c r="D630" s="8">
        <v>836</v>
      </c>
      <c r="E630" s="9">
        <v>1</v>
      </c>
      <c r="F630" s="8">
        <f>VLOOKUP(C630,Inventario!A627:$C$5531,3,0)</f>
        <v>46800</v>
      </c>
      <c r="H630" s="8">
        <f t="shared" si="39"/>
        <v>627</v>
      </c>
      <c r="I630" s="8">
        <f t="shared" si="36"/>
        <v>39124800</v>
      </c>
      <c r="J630" s="8">
        <f t="shared" si="37"/>
        <v>836</v>
      </c>
      <c r="K630" s="8" t="str">
        <f t="shared" si="38"/>
        <v>insert into ORDENCOMPRA values (627,39124800,836);</v>
      </c>
    </row>
    <row r="631" spans="1:11" x14ac:dyDescent="0.25">
      <c r="A631" s="8">
        <v>1073694371</v>
      </c>
      <c r="B631" s="8" t="s">
        <v>18319</v>
      </c>
      <c r="C631" s="8">
        <v>5288</v>
      </c>
      <c r="D631" s="8">
        <v>244</v>
      </c>
      <c r="E631" s="9">
        <v>1</v>
      </c>
      <c r="F631" s="8">
        <f>VLOOKUP(C631,Inventario!A628:$C$5531,3,0)</f>
        <v>3120</v>
      </c>
      <c r="H631" s="8">
        <f t="shared" si="39"/>
        <v>628</v>
      </c>
      <c r="I631" s="8">
        <f t="shared" si="36"/>
        <v>761280</v>
      </c>
      <c r="J631" s="8">
        <f t="shared" si="37"/>
        <v>244</v>
      </c>
      <c r="K631" s="8" t="str">
        <f t="shared" si="38"/>
        <v>insert into ORDENCOMPRA values (628,761280,244);</v>
      </c>
    </row>
    <row r="632" spans="1:11" x14ac:dyDescent="0.25">
      <c r="A632" s="8">
        <v>1073694371</v>
      </c>
      <c r="B632" s="8" t="s">
        <v>18320</v>
      </c>
      <c r="C632" s="8">
        <v>5157</v>
      </c>
      <c r="D632" s="8">
        <v>375</v>
      </c>
      <c r="E632" s="9">
        <v>1</v>
      </c>
      <c r="F632" s="8">
        <f>VLOOKUP(C632,Inventario!A629:$C$5531,3,0)</f>
        <v>1482</v>
      </c>
      <c r="H632" s="8">
        <f t="shared" si="39"/>
        <v>629</v>
      </c>
      <c r="I632" s="8">
        <f t="shared" si="36"/>
        <v>555750</v>
      </c>
      <c r="J632" s="8">
        <f t="shared" si="37"/>
        <v>375</v>
      </c>
      <c r="K632" s="8" t="str">
        <f t="shared" si="38"/>
        <v>insert into ORDENCOMPRA values (629,555750,375);</v>
      </c>
    </row>
    <row r="633" spans="1:11" x14ac:dyDescent="0.25">
      <c r="A633" s="8">
        <v>1073694371</v>
      </c>
      <c r="B633" s="8" t="s">
        <v>18315</v>
      </c>
      <c r="C633" s="8">
        <v>4836</v>
      </c>
      <c r="D633" s="8">
        <v>696</v>
      </c>
      <c r="E633" s="9">
        <v>1</v>
      </c>
      <c r="F633" s="8">
        <f>VLOOKUP(C633,Inventario!A630:$C$5531,3,0)</f>
        <v>1560</v>
      </c>
      <c r="H633" s="8">
        <f t="shared" si="39"/>
        <v>630</v>
      </c>
      <c r="I633" s="8">
        <f t="shared" si="36"/>
        <v>1085760</v>
      </c>
      <c r="J633" s="8">
        <f t="shared" si="37"/>
        <v>696</v>
      </c>
      <c r="K633" s="8" t="str">
        <f t="shared" si="38"/>
        <v>insert into ORDENCOMPRA values (630,1085760,696);</v>
      </c>
    </row>
    <row r="634" spans="1:11" x14ac:dyDescent="0.25">
      <c r="A634" s="8">
        <v>1073694371</v>
      </c>
      <c r="B634" s="8" t="s">
        <v>18316</v>
      </c>
      <c r="C634" s="8">
        <v>4705</v>
      </c>
      <c r="D634" s="8">
        <v>827</v>
      </c>
      <c r="E634" s="9">
        <v>1</v>
      </c>
      <c r="F634" s="8">
        <f>VLOOKUP(C634,Inventario!A631:$C$5531,3,0)</f>
        <v>9828</v>
      </c>
      <c r="H634" s="8">
        <f t="shared" si="39"/>
        <v>631</v>
      </c>
      <c r="I634" s="8">
        <f t="shared" si="36"/>
        <v>8127756</v>
      </c>
      <c r="J634" s="8">
        <f t="shared" si="37"/>
        <v>827</v>
      </c>
      <c r="K634" s="8" t="str">
        <f t="shared" si="38"/>
        <v>insert into ORDENCOMPRA values (631,8127756,827);</v>
      </c>
    </row>
    <row r="635" spans="1:11" x14ac:dyDescent="0.25">
      <c r="A635" s="8">
        <v>1075257599</v>
      </c>
      <c r="B635" s="8" t="s">
        <v>18319</v>
      </c>
      <c r="C635" s="8">
        <v>5313</v>
      </c>
      <c r="D635" s="8">
        <v>219</v>
      </c>
      <c r="E635" s="9">
        <v>1</v>
      </c>
      <c r="F635" s="8">
        <f>VLOOKUP(C635,Inventario!A632:$C$5531,3,0)</f>
        <v>2886</v>
      </c>
      <c r="H635" s="8">
        <f t="shared" si="39"/>
        <v>632</v>
      </c>
      <c r="I635" s="8">
        <f t="shared" si="36"/>
        <v>632034</v>
      </c>
      <c r="J635" s="8">
        <f t="shared" si="37"/>
        <v>219</v>
      </c>
      <c r="K635" s="8" t="str">
        <f t="shared" si="38"/>
        <v>insert into ORDENCOMPRA values (632,632034,219);</v>
      </c>
    </row>
    <row r="636" spans="1:11" x14ac:dyDescent="0.25">
      <c r="A636" s="8">
        <v>1075257599</v>
      </c>
      <c r="B636" s="8" t="s">
        <v>18320</v>
      </c>
      <c r="C636" s="8">
        <v>5182</v>
      </c>
      <c r="D636" s="8">
        <v>350</v>
      </c>
      <c r="E636" s="9">
        <v>1</v>
      </c>
      <c r="F636" s="8">
        <f>VLOOKUP(C636,Inventario!A633:$C$5531,3,0)</f>
        <v>66300</v>
      </c>
      <c r="H636" s="8">
        <f t="shared" si="39"/>
        <v>633</v>
      </c>
      <c r="I636" s="8">
        <f t="shared" si="36"/>
        <v>23205000</v>
      </c>
      <c r="J636" s="8">
        <f t="shared" si="37"/>
        <v>350</v>
      </c>
      <c r="K636" s="8" t="str">
        <f t="shared" si="38"/>
        <v>insert into ORDENCOMPRA values (633,23205000,350);</v>
      </c>
    </row>
    <row r="637" spans="1:11" x14ac:dyDescent="0.25">
      <c r="A637" s="8">
        <v>1075257599</v>
      </c>
      <c r="B637" s="8" t="s">
        <v>18315</v>
      </c>
      <c r="C637" s="8">
        <v>4861</v>
      </c>
      <c r="D637" s="8">
        <v>671</v>
      </c>
      <c r="E637" s="9">
        <v>1</v>
      </c>
      <c r="F637" s="8">
        <f>VLOOKUP(C637,Inventario!A634:$C$5531,3,0)</f>
        <v>16380</v>
      </c>
      <c r="H637" s="8">
        <f t="shared" si="39"/>
        <v>634</v>
      </c>
      <c r="I637" s="8">
        <f t="shared" si="36"/>
        <v>10990980</v>
      </c>
      <c r="J637" s="8">
        <f t="shared" si="37"/>
        <v>671</v>
      </c>
      <c r="K637" s="8" t="str">
        <f t="shared" si="38"/>
        <v>insert into ORDENCOMPRA values (634,10990980,671);</v>
      </c>
    </row>
    <row r="638" spans="1:11" x14ac:dyDescent="0.25">
      <c r="A638" s="8">
        <v>1075257599</v>
      </c>
      <c r="B638" s="8" t="s">
        <v>18316</v>
      </c>
      <c r="C638" s="8">
        <v>4730</v>
      </c>
      <c r="D638" s="8">
        <v>802</v>
      </c>
      <c r="E638" s="9">
        <v>1</v>
      </c>
      <c r="F638" s="8">
        <f>VLOOKUP(C638,Inventario!A635:$C$5531,3,0)</f>
        <v>2262</v>
      </c>
      <c r="H638" s="8">
        <f t="shared" si="39"/>
        <v>635</v>
      </c>
      <c r="I638" s="8">
        <f t="shared" si="36"/>
        <v>1814124</v>
      </c>
      <c r="J638" s="8">
        <f t="shared" si="37"/>
        <v>802</v>
      </c>
      <c r="K638" s="8" t="str">
        <f t="shared" si="38"/>
        <v>insert into ORDENCOMPRA values (635,1814124,802);</v>
      </c>
    </row>
    <row r="639" spans="1:11" x14ac:dyDescent="0.25">
      <c r="A639" s="8">
        <v>1079409528</v>
      </c>
      <c r="B639" s="8" t="s">
        <v>18319</v>
      </c>
      <c r="C639" s="8">
        <v>5291</v>
      </c>
      <c r="D639" s="8">
        <v>241</v>
      </c>
      <c r="E639" s="9">
        <v>1</v>
      </c>
      <c r="F639" s="8">
        <f>VLOOKUP(C639,Inventario!A636:$C$5531,3,0)</f>
        <v>3588</v>
      </c>
      <c r="H639" s="8">
        <f t="shared" si="39"/>
        <v>636</v>
      </c>
      <c r="I639" s="8">
        <f t="shared" si="36"/>
        <v>864708</v>
      </c>
      <c r="J639" s="8">
        <f t="shared" si="37"/>
        <v>241</v>
      </c>
      <c r="K639" s="8" t="str">
        <f t="shared" si="38"/>
        <v>insert into ORDENCOMPRA values (636,864708,241);</v>
      </c>
    </row>
    <row r="640" spans="1:11" x14ac:dyDescent="0.25">
      <c r="A640" s="8">
        <v>1079409528</v>
      </c>
      <c r="B640" s="8" t="s">
        <v>18320</v>
      </c>
      <c r="C640" s="8">
        <v>5160</v>
      </c>
      <c r="D640" s="8">
        <v>372</v>
      </c>
      <c r="E640" s="9">
        <v>1</v>
      </c>
      <c r="F640" s="8">
        <f>VLOOKUP(C640,Inventario!A637:$C$5531,3,0)</f>
        <v>546</v>
      </c>
      <c r="H640" s="8">
        <f t="shared" si="39"/>
        <v>637</v>
      </c>
      <c r="I640" s="8">
        <f t="shared" si="36"/>
        <v>203112</v>
      </c>
      <c r="J640" s="8">
        <f t="shared" si="37"/>
        <v>372</v>
      </c>
      <c r="K640" s="8" t="str">
        <f t="shared" si="38"/>
        <v>insert into ORDENCOMPRA values (637,203112,372);</v>
      </c>
    </row>
    <row r="641" spans="1:11" x14ac:dyDescent="0.25">
      <c r="A641" s="8">
        <v>1079409528</v>
      </c>
      <c r="B641" s="8" t="s">
        <v>18315</v>
      </c>
      <c r="C641" s="8">
        <v>4839</v>
      </c>
      <c r="D641" s="8">
        <v>693</v>
      </c>
      <c r="E641" s="9">
        <v>1</v>
      </c>
      <c r="F641" s="8">
        <f>VLOOKUP(C641,Inventario!A638:$C$5531,3,0)</f>
        <v>2028</v>
      </c>
      <c r="H641" s="8">
        <f t="shared" si="39"/>
        <v>638</v>
      </c>
      <c r="I641" s="8">
        <f t="shared" si="36"/>
        <v>1405404</v>
      </c>
      <c r="J641" s="8">
        <f t="shared" si="37"/>
        <v>693</v>
      </c>
      <c r="K641" s="8" t="str">
        <f t="shared" si="38"/>
        <v>insert into ORDENCOMPRA values (638,1405404,693);</v>
      </c>
    </row>
    <row r="642" spans="1:11" x14ac:dyDescent="0.25">
      <c r="A642" s="8">
        <v>1079409528</v>
      </c>
      <c r="B642" s="8" t="s">
        <v>18316</v>
      </c>
      <c r="C642" s="8">
        <v>4708</v>
      </c>
      <c r="D642" s="8">
        <v>824</v>
      </c>
      <c r="E642" s="9">
        <v>1</v>
      </c>
      <c r="F642" s="8">
        <f>VLOOKUP(C642,Inventario!A639:$C$5531,3,0)</f>
        <v>2262</v>
      </c>
      <c r="H642" s="8">
        <f t="shared" si="39"/>
        <v>639</v>
      </c>
      <c r="I642" s="8">
        <f t="shared" si="36"/>
        <v>1863888</v>
      </c>
      <c r="J642" s="8">
        <f t="shared" si="37"/>
        <v>824</v>
      </c>
      <c r="K642" s="8" t="str">
        <f t="shared" si="38"/>
        <v>insert into ORDENCOMPRA values (639,1863888,824);</v>
      </c>
    </row>
    <row r="643" spans="1:11" x14ac:dyDescent="0.25">
      <c r="A643" s="8">
        <v>1080187286</v>
      </c>
      <c r="B643" s="8" t="s">
        <v>18319</v>
      </c>
      <c r="C643" s="8">
        <v>5303</v>
      </c>
      <c r="D643" s="8">
        <v>229</v>
      </c>
      <c r="E643" s="9">
        <v>1</v>
      </c>
      <c r="F643" s="8">
        <f>VLOOKUP(C643,Inventario!A640:$C$5531,3,0)</f>
        <v>2262</v>
      </c>
      <c r="H643" s="8">
        <f t="shared" si="39"/>
        <v>640</v>
      </c>
      <c r="I643" s="8">
        <f t="shared" si="36"/>
        <v>517998</v>
      </c>
      <c r="J643" s="8">
        <f t="shared" si="37"/>
        <v>229</v>
      </c>
      <c r="K643" s="8" t="str">
        <f t="shared" si="38"/>
        <v>insert into ORDENCOMPRA values (640,517998,229);</v>
      </c>
    </row>
    <row r="644" spans="1:11" x14ac:dyDescent="0.25">
      <c r="A644" s="8">
        <v>1080187286</v>
      </c>
      <c r="B644" s="8" t="s">
        <v>18320</v>
      </c>
      <c r="C644" s="8">
        <v>5172</v>
      </c>
      <c r="D644" s="8">
        <v>360</v>
      </c>
      <c r="E644" s="9">
        <v>1</v>
      </c>
      <c r="F644" s="8">
        <f>VLOOKUP(C644,Inventario!A641:$C$5531,3,0)</f>
        <v>2574</v>
      </c>
      <c r="H644" s="8">
        <f t="shared" si="39"/>
        <v>641</v>
      </c>
      <c r="I644" s="8">
        <f t="shared" si="36"/>
        <v>926640</v>
      </c>
      <c r="J644" s="8">
        <f t="shared" si="37"/>
        <v>360</v>
      </c>
      <c r="K644" s="8" t="str">
        <f t="shared" si="38"/>
        <v>insert into ORDENCOMPRA values (641,926640,360);</v>
      </c>
    </row>
    <row r="645" spans="1:11" x14ac:dyDescent="0.25">
      <c r="A645" s="8">
        <v>1080187286</v>
      </c>
      <c r="B645" s="8" t="s">
        <v>18315</v>
      </c>
      <c r="C645" s="8">
        <v>4851</v>
      </c>
      <c r="D645" s="8">
        <v>681</v>
      </c>
      <c r="E645" s="9">
        <v>1</v>
      </c>
      <c r="F645" s="8">
        <f>VLOOKUP(C645,Inventario!A642:$C$5531,3,0)</f>
        <v>152568</v>
      </c>
      <c r="H645" s="8">
        <f t="shared" si="39"/>
        <v>642</v>
      </c>
      <c r="I645" s="8">
        <f t="shared" ref="I645:I708" si="40">+F645*D645</f>
        <v>103898808</v>
      </c>
      <c r="J645" s="8">
        <f t="shared" ref="J645:J708" si="41">D645</f>
        <v>681</v>
      </c>
      <c r="K645" s="8" t="str">
        <f t="shared" ref="K645:K708" si="42">"insert into ORDENCOMPRA values ("&amp;H645&amp;","&amp;I645&amp;","&amp;J645&amp;");"</f>
        <v>insert into ORDENCOMPRA values (642,103898808,681);</v>
      </c>
    </row>
    <row r="646" spans="1:11" x14ac:dyDescent="0.25">
      <c r="A646" s="8">
        <v>1080187286</v>
      </c>
      <c r="B646" s="8" t="s">
        <v>18316</v>
      </c>
      <c r="C646" s="8">
        <v>4720</v>
      </c>
      <c r="D646" s="8">
        <v>812</v>
      </c>
      <c r="E646" s="9">
        <v>1</v>
      </c>
      <c r="F646" s="8">
        <f>VLOOKUP(C646,Inventario!A643:$C$5531,3,0)</f>
        <v>26520</v>
      </c>
      <c r="H646" s="8">
        <f t="shared" ref="H646:H709" si="43">+H645+1</f>
        <v>643</v>
      </c>
      <c r="I646" s="8">
        <f t="shared" si="40"/>
        <v>21534240</v>
      </c>
      <c r="J646" s="8">
        <f t="shared" si="41"/>
        <v>812</v>
      </c>
      <c r="K646" s="8" t="str">
        <f t="shared" si="42"/>
        <v>insert into ORDENCOMPRA values (643,21534240,812);</v>
      </c>
    </row>
    <row r="647" spans="1:11" x14ac:dyDescent="0.25">
      <c r="A647" s="8">
        <v>1081929175</v>
      </c>
      <c r="B647" s="8" t="s">
        <v>18319</v>
      </c>
      <c r="C647" s="8">
        <v>5307</v>
      </c>
      <c r="D647" s="8">
        <v>225</v>
      </c>
      <c r="E647" s="9">
        <v>1</v>
      </c>
      <c r="F647" s="8">
        <f>VLOOKUP(C647,Inventario!A644:$C$5531,3,0)</f>
        <v>1638</v>
      </c>
      <c r="H647" s="8">
        <f t="shared" si="43"/>
        <v>644</v>
      </c>
      <c r="I647" s="8">
        <f t="shared" si="40"/>
        <v>368550</v>
      </c>
      <c r="J647" s="8">
        <f t="shared" si="41"/>
        <v>225</v>
      </c>
      <c r="K647" s="8" t="str">
        <f t="shared" si="42"/>
        <v>insert into ORDENCOMPRA values (644,368550,225);</v>
      </c>
    </row>
    <row r="648" spans="1:11" x14ac:dyDescent="0.25">
      <c r="A648" s="8">
        <v>1081929175</v>
      </c>
      <c r="B648" s="8" t="s">
        <v>18320</v>
      </c>
      <c r="C648" s="8">
        <v>5176</v>
      </c>
      <c r="D648" s="8">
        <v>356</v>
      </c>
      <c r="E648" s="9">
        <v>1</v>
      </c>
      <c r="F648" s="8">
        <f>VLOOKUP(C648,Inventario!A645:$C$5531,3,0)</f>
        <v>27300</v>
      </c>
      <c r="H648" s="8">
        <f t="shared" si="43"/>
        <v>645</v>
      </c>
      <c r="I648" s="8">
        <f t="shared" si="40"/>
        <v>9718800</v>
      </c>
      <c r="J648" s="8">
        <f t="shared" si="41"/>
        <v>356</v>
      </c>
      <c r="K648" s="8" t="str">
        <f t="shared" si="42"/>
        <v>insert into ORDENCOMPRA values (645,9718800,356);</v>
      </c>
    </row>
    <row r="649" spans="1:11" x14ac:dyDescent="0.25">
      <c r="A649" s="8">
        <v>1081929175</v>
      </c>
      <c r="B649" s="8" t="s">
        <v>18315</v>
      </c>
      <c r="C649" s="8">
        <v>4855</v>
      </c>
      <c r="D649" s="8">
        <v>677</v>
      </c>
      <c r="E649" s="9">
        <v>1</v>
      </c>
      <c r="F649" s="8">
        <f>VLOOKUP(C649,Inventario!A646:$C$5531,3,0)</f>
        <v>12246</v>
      </c>
      <c r="H649" s="8">
        <f t="shared" si="43"/>
        <v>646</v>
      </c>
      <c r="I649" s="8">
        <f t="shared" si="40"/>
        <v>8290542</v>
      </c>
      <c r="J649" s="8">
        <f t="shared" si="41"/>
        <v>677</v>
      </c>
      <c r="K649" s="8" t="str">
        <f t="shared" si="42"/>
        <v>insert into ORDENCOMPRA values (646,8290542,677);</v>
      </c>
    </row>
    <row r="650" spans="1:11" x14ac:dyDescent="0.25">
      <c r="A650" s="8">
        <v>1081929175</v>
      </c>
      <c r="B650" s="8" t="s">
        <v>18316</v>
      </c>
      <c r="C650" s="8">
        <v>4724</v>
      </c>
      <c r="D650" s="8">
        <v>808</v>
      </c>
      <c r="E650" s="9">
        <v>1</v>
      </c>
      <c r="F650" s="8">
        <f>VLOOKUP(C650,Inventario!A647:$C$5531,3,0)</f>
        <v>3354</v>
      </c>
      <c r="H650" s="8">
        <f t="shared" si="43"/>
        <v>647</v>
      </c>
      <c r="I650" s="8">
        <f t="shared" si="40"/>
        <v>2710032</v>
      </c>
      <c r="J650" s="8">
        <f t="shared" si="41"/>
        <v>808</v>
      </c>
      <c r="K650" s="8" t="str">
        <f t="shared" si="42"/>
        <v>insert into ORDENCOMPRA values (647,2710032,808);</v>
      </c>
    </row>
    <row r="651" spans="1:11" x14ac:dyDescent="0.25">
      <c r="A651" s="8">
        <v>1082941253</v>
      </c>
      <c r="B651" s="8" t="s">
        <v>18319</v>
      </c>
      <c r="C651" s="8">
        <v>5335</v>
      </c>
      <c r="D651" s="8">
        <v>197</v>
      </c>
      <c r="E651" s="9">
        <v>1</v>
      </c>
      <c r="F651" s="8">
        <f>VLOOKUP(C651,Inventario!A648:$C$5531,3,0)</f>
        <v>52260</v>
      </c>
      <c r="H651" s="8">
        <f t="shared" si="43"/>
        <v>648</v>
      </c>
      <c r="I651" s="8">
        <f t="shared" si="40"/>
        <v>10295220</v>
      </c>
      <c r="J651" s="8">
        <f t="shared" si="41"/>
        <v>197</v>
      </c>
      <c r="K651" s="8" t="str">
        <f t="shared" si="42"/>
        <v>insert into ORDENCOMPRA values (648,10295220,197);</v>
      </c>
    </row>
    <row r="652" spans="1:11" x14ac:dyDescent="0.25">
      <c r="A652" s="8">
        <v>1082941253</v>
      </c>
      <c r="B652" s="8" t="s">
        <v>18320</v>
      </c>
      <c r="C652" s="8">
        <v>5204</v>
      </c>
      <c r="D652" s="8">
        <v>328</v>
      </c>
      <c r="E652" s="9">
        <v>1</v>
      </c>
      <c r="F652" s="8">
        <f>VLOOKUP(C652,Inventario!A649:$C$5531,3,0)</f>
        <v>50700</v>
      </c>
      <c r="H652" s="8">
        <f t="shared" si="43"/>
        <v>649</v>
      </c>
      <c r="I652" s="8">
        <f t="shared" si="40"/>
        <v>16629600</v>
      </c>
      <c r="J652" s="8">
        <f t="shared" si="41"/>
        <v>328</v>
      </c>
      <c r="K652" s="8" t="str">
        <f t="shared" si="42"/>
        <v>insert into ORDENCOMPRA values (649,16629600,328);</v>
      </c>
    </row>
    <row r="653" spans="1:11" x14ac:dyDescent="0.25">
      <c r="A653" s="8">
        <v>1082941253</v>
      </c>
      <c r="B653" s="8" t="s">
        <v>18315</v>
      </c>
      <c r="C653" s="8">
        <v>4883</v>
      </c>
      <c r="D653" s="8">
        <v>649</v>
      </c>
      <c r="E653" s="9">
        <v>1</v>
      </c>
      <c r="F653" s="8">
        <f>VLOOKUP(C653,Inventario!A650:$C$5531,3,0)</f>
        <v>5694</v>
      </c>
      <c r="H653" s="8">
        <f t="shared" si="43"/>
        <v>650</v>
      </c>
      <c r="I653" s="8">
        <f t="shared" si="40"/>
        <v>3695406</v>
      </c>
      <c r="J653" s="8">
        <f t="shared" si="41"/>
        <v>649</v>
      </c>
      <c r="K653" s="8" t="str">
        <f t="shared" si="42"/>
        <v>insert into ORDENCOMPRA values (650,3695406,649);</v>
      </c>
    </row>
    <row r="654" spans="1:11" x14ac:dyDescent="0.25">
      <c r="A654" s="8">
        <v>1082941253</v>
      </c>
      <c r="B654" s="8" t="s">
        <v>18316</v>
      </c>
      <c r="C654" s="8">
        <v>4752</v>
      </c>
      <c r="D654" s="8">
        <v>780</v>
      </c>
      <c r="E654" s="9">
        <v>1</v>
      </c>
      <c r="F654" s="8">
        <f>VLOOKUP(C654,Inventario!A651:$C$5531,3,0)</f>
        <v>16302</v>
      </c>
      <c r="H654" s="8">
        <f t="shared" si="43"/>
        <v>651</v>
      </c>
      <c r="I654" s="8">
        <f t="shared" si="40"/>
        <v>12715560</v>
      </c>
      <c r="J654" s="8">
        <f t="shared" si="41"/>
        <v>780</v>
      </c>
      <c r="K654" s="8" t="str">
        <f t="shared" si="42"/>
        <v>insert into ORDENCOMPRA values (651,12715560,780);</v>
      </c>
    </row>
    <row r="655" spans="1:11" x14ac:dyDescent="0.25">
      <c r="A655" s="8">
        <v>1083897210</v>
      </c>
      <c r="B655" s="8" t="s">
        <v>18319</v>
      </c>
      <c r="C655" s="8">
        <v>5323</v>
      </c>
      <c r="D655" s="8">
        <v>209</v>
      </c>
      <c r="E655" s="9">
        <v>1</v>
      </c>
      <c r="F655" s="8">
        <f>VLOOKUP(C655,Inventario!A652:$C$5531,3,0)</f>
        <v>12090</v>
      </c>
      <c r="H655" s="8">
        <f t="shared" si="43"/>
        <v>652</v>
      </c>
      <c r="I655" s="8">
        <f t="shared" si="40"/>
        <v>2526810</v>
      </c>
      <c r="J655" s="8">
        <f t="shared" si="41"/>
        <v>209</v>
      </c>
      <c r="K655" s="8" t="str">
        <f t="shared" si="42"/>
        <v>insert into ORDENCOMPRA values (652,2526810,209);</v>
      </c>
    </row>
    <row r="656" spans="1:11" x14ac:dyDescent="0.25">
      <c r="A656" s="8">
        <v>1083897210</v>
      </c>
      <c r="B656" s="8" t="s">
        <v>18320</v>
      </c>
      <c r="C656" s="8">
        <v>5192</v>
      </c>
      <c r="D656" s="8">
        <v>340</v>
      </c>
      <c r="E656" s="9">
        <v>1</v>
      </c>
      <c r="F656" s="8">
        <f>VLOOKUP(C656,Inventario!A653:$C$5531,3,0)</f>
        <v>30966</v>
      </c>
      <c r="H656" s="8">
        <f t="shared" si="43"/>
        <v>653</v>
      </c>
      <c r="I656" s="8">
        <f t="shared" si="40"/>
        <v>10528440</v>
      </c>
      <c r="J656" s="8">
        <f t="shared" si="41"/>
        <v>340</v>
      </c>
      <c r="K656" s="8" t="str">
        <f t="shared" si="42"/>
        <v>insert into ORDENCOMPRA values (653,10528440,340);</v>
      </c>
    </row>
    <row r="657" spans="1:11" x14ac:dyDescent="0.25">
      <c r="A657" s="8">
        <v>1083897210</v>
      </c>
      <c r="B657" s="8" t="s">
        <v>18315</v>
      </c>
      <c r="C657" s="8">
        <v>4871</v>
      </c>
      <c r="D657" s="8">
        <v>661</v>
      </c>
      <c r="E657" s="9">
        <v>1</v>
      </c>
      <c r="F657" s="8">
        <f>VLOOKUP(C657,Inventario!A654:$C$5531,3,0)</f>
        <v>8658</v>
      </c>
      <c r="H657" s="8">
        <f t="shared" si="43"/>
        <v>654</v>
      </c>
      <c r="I657" s="8">
        <f t="shared" si="40"/>
        <v>5722938</v>
      </c>
      <c r="J657" s="8">
        <f t="shared" si="41"/>
        <v>661</v>
      </c>
      <c r="K657" s="8" t="str">
        <f t="shared" si="42"/>
        <v>insert into ORDENCOMPRA values (654,5722938,661);</v>
      </c>
    </row>
    <row r="658" spans="1:11" x14ac:dyDescent="0.25">
      <c r="A658" s="8">
        <v>1083897210</v>
      </c>
      <c r="B658" s="8" t="s">
        <v>18316</v>
      </c>
      <c r="C658" s="8">
        <v>4740</v>
      </c>
      <c r="D658" s="8">
        <v>792</v>
      </c>
      <c r="E658" s="9">
        <v>1</v>
      </c>
      <c r="F658" s="8">
        <f>VLOOKUP(C658,Inventario!A655:$C$5531,3,0)</f>
        <v>858</v>
      </c>
      <c r="H658" s="8">
        <f t="shared" si="43"/>
        <v>655</v>
      </c>
      <c r="I658" s="8">
        <f t="shared" si="40"/>
        <v>679536</v>
      </c>
      <c r="J658" s="8">
        <f t="shared" si="41"/>
        <v>792</v>
      </c>
      <c r="K658" s="8" t="str">
        <f t="shared" si="42"/>
        <v>insert into ORDENCOMPRA values (655,679536,792);</v>
      </c>
    </row>
    <row r="659" spans="1:11" x14ac:dyDescent="0.25">
      <c r="A659" s="8">
        <v>1090462094</v>
      </c>
      <c r="B659" s="8" t="s">
        <v>18319</v>
      </c>
      <c r="C659" s="8">
        <v>5320</v>
      </c>
      <c r="D659" s="8">
        <v>212</v>
      </c>
      <c r="E659" s="9">
        <v>1</v>
      </c>
      <c r="F659" s="8">
        <f>VLOOKUP(C659,Inventario!A656:$C$5531,3,0)</f>
        <v>7644</v>
      </c>
      <c r="H659" s="8">
        <f t="shared" si="43"/>
        <v>656</v>
      </c>
      <c r="I659" s="8">
        <f t="shared" si="40"/>
        <v>1620528</v>
      </c>
      <c r="J659" s="8">
        <f t="shared" si="41"/>
        <v>212</v>
      </c>
      <c r="K659" s="8" t="str">
        <f t="shared" si="42"/>
        <v>insert into ORDENCOMPRA values (656,1620528,212);</v>
      </c>
    </row>
    <row r="660" spans="1:11" x14ac:dyDescent="0.25">
      <c r="A660" s="8">
        <v>1090462094</v>
      </c>
      <c r="B660" s="8" t="s">
        <v>18320</v>
      </c>
      <c r="C660" s="8">
        <v>5189</v>
      </c>
      <c r="D660" s="8">
        <v>343</v>
      </c>
      <c r="E660" s="9">
        <v>1</v>
      </c>
      <c r="F660" s="8">
        <f>VLOOKUP(C660,Inventario!A657:$C$5531,3,0)</f>
        <v>41028</v>
      </c>
      <c r="H660" s="8">
        <f t="shared" si="43"/>
        <v>657</v>
      </c>
      <c r="I660" s="8">
        <f t="shared" si="40"/>
        <v>14072604</v>
      </c>
      <c r="J660" s="8">
        <f t="shared" si="41"/>
        <v>343</v>
      </c>
      <c r="K660" s="8" t="str">
        <f t="shared" si="42"/>
        <v>insert into ORDENCOMPRA values (657,14072604,343);</v>
      </c>
    </row>
    <row r="661" spans="1:11" x14ac:dyDescent="0.25">
      <c r="A661" s="8">
        <v>1090462094</v>
      </c>
      <c r="B661" s="8" t="s">
        <v>18315</v>
      </c>
      <c r="C661" s="8">
        <v>4868</v>
      </c>
      <c r="D661" s="8">
        <v>664</v>
      </c>
      <c r="E661" s="9">
        <v>1</v>
      </c>
      <c r="F661" s="8">
        <f>VLOOKUP(C661,Inventario!A658:$C$5531,3,0)</f>
        <v>7176</v>
      </c>
      <c r="H661" s="8">
        <f t="shared" si="43"/>
        <v>658</v>
      </c>
      <c r="I661" s="8">
        <f t="shared" si="40"/>
        <v>4764864</v>
      </c>
      <c r="J661" s="8">
        <f t="shared" si="41"/>
        <v>664</v>
      </c>
      <c r="K661" s="8" t="str">
        <f t="shared" si="42"/>
        <v>insert into ORDENCOMPRA values (658,4764864,664);</v>
      </c>
    </row>
    <row r="662" spans="1:11" x14ac:dyDescent="0.25">
      <c r="A662" s="8">
        <v>1090462094</v>
      </c>
      <c r="B662" s="8" t="s">
        <v>18316</v>
      </c>
      <c r="C662" s="8">
        <v>4737</v>
      </c>
      <c r="D662" s="8">
        <v>795</v>
      </c>
      <c r="E662" s="9">
        <v>1</v>
      </c>
      <c r="F662" s="8">
        <f>VLOOKUP(C662,Inventario!A659:$C$5531,3,0)</f>
        <v>35100</v>
      </c>
      <c r="H662" s="8">
        <f t="shared" si="43"/>
        <v>659</v>
      </c>
      <c r="I662" s="8">
        <f t="shared" si="40"/>
        <v>27904500</v>
      </c>
      <c r="J662" s="8">
        <f t="shared" si="41"/>
        <v>795</v>
      </c>
      <c r="K662" s="8" t="str">
        <f t="shared" si="42"/>
        <v>insert into ORDENCOMPRA values (659,27904500,795);</v>
      </c>
    </row>
    <row r="663" spans="1:11" x14ac:dyDescent="0.25">
      <c r="A663" s="8">
        <v>1090466091</v>
      </c>
      <c r="B663" s="8" t="s">
        <v>18319</v>
      </c>
      <c r="C663" s="8">
        <v>5329</v>
      </c>
      <c r="D663" s="8">
        <v>203</v>
      </c>
      <c r="E663" s="9">
        <v>1</v>
      </c>
      <c r="F663" s="8">
        <f>VLOOKUP(C663,Inventario!A660:$C$5531,3,0)</f>
        <v>10452</v>
      </c>
      <c r="H663" s="8">
        <f t="shared" si="43"/>
        <v>660</v>
      </c>
      <c r="I663" s="8">
        <f t="shared" si="40"/>
        <v>2121756</v>
      </c>
      <c r="J663" s="8">
        <f t="shared" si="41"/>
        <v>203</v>
      </c>
      <c r="K663" s="8" t="str">
        <f t="shared" si="42"/>
        <v>insert into ORDENCOMPRA values (660,2121756,203);</v>
      </c>
    </row>
    <row r="664" spans="1:11" x14ac:dyDescent="0.25">
      <c r="A664" s="8">
        <v>1090466091</v>
      </c>
      <c r="B664" s="8" t="s">
        <v>18320</v>
      </c>
      <c r="C664" s="8">
        <v>5198</v>
      </c>
      <c r="D664" s="8">
        <v>334</v>
      </c>
      <c r="E664" s="9">
        <v>1</v>
      </c>
      <c r="F664" s="8">
        <f>VLOOKUP(C664,Inventario!A661:$C$5531,3,0)</f>
        <v>60138</v>
      </c>
      <c r="H664" s="8">
        <f t="shared" si="43"/>
        <v>661</v>
      </c>
      <c r="I664" s="8">
        <f t="shared" si="40"/>
        <v>20086092</v>
      </c>
      <c r="J664" s="8">
        <f t="shared" si="41"/>
        <v>334</v>
      </c>
      <c r="K664" s="8" t="str">
        <f t="shared" si="42"/>
        <v>insert into ORDENCOMPRA values (661,20086092,334);</v>
      </c>
    </row>
    <row r="665" spans="1:11" x14ac:dyDescent="0.25">
      <c r="A665" s="8">
        <v>1090466091</v>
      </c>
      <c r="B665" s="8" t="s">
        <v>18315</v>
      </c>
      <c r="C665" s="8">
        <v>4877</v>
      </c>
      <c r="D665" s="8">
        <v>655</v>
      </c>
      <c r="E665" s="9">
        <v>1</v>
      </c>
      <c r="F665" s="8">
        <f>VLOOKUP(C665,Inventario!A662:$C$5531,3,0)</f>
        <v>14196</v>
      </c>
      <c r="H665" s="8">
        <f t="shared" si="43"/>
        <v>662</v>
      </c>
      <c r="I665" s="8">
        <f t="shared" si="40"/>
        <v>9298380</v>
      </c>
      <c r="J665" s="8">
        <f t="shared" si="41"/>
        <v>655</v>
      </c>
      <c r="K665" s="8" t="str">
        <f t="shared" si="42"/>
        <v>insert into ORDENCOMPRA values (662,9298380,655);</v>
      </c>
    </row>
    <row r="666" spans="1:11" x14ac:dyDescent="0.25">
      <c r="A666" s="8">
        <v>1090466091</v>
      </c>
      <c r="B666" s="8" t="s">
        <v>18316</v>
      </c>
      <c r="C666" s="8">
        <v>4746</v>
      </c>
      <c r="D666" s="8">
        <v>786</v>
      </c>
      <c r="E666" s="9">
        <v>1</v>
      </c>
      <c r="F666" s="8">
        <f>VLOOKUP(C666,Inventario!A663:$C$5531,3,0)</f>
        <v>6786</v>
      </c>
      <c r="H666" s="8">
        <f t="shared" si="43"/>
        <v>663</v>
      </c>
      <c r="I666" s="8">
        <f t="shared" si="40"/>
        <v>5333796</v>
      </c>
      <c r="J666" s="8">
        <f t="shared" si="41"/>
        <v>786</v>
      </c>
      <c r="K666" s="8" t="str">
        <f t="shared" si="42"/>
        <v>insert into ORDENCOMPRA values (663,5333796,786);</v>
      </c>
    </row>
    <row r="667" spans="1:11" x14ac:dyDescent="0.25">
      <c r="A667" s="8">
        <v>1093226140</v>
      </c>
      <c r="B667" s="8" t="s">
        <v>18319</v>
      </c>
      <c r="C667" s="8">
        <v>5338</v>
      </c>
      <c r="D667" s="8">
        <v>194</v>
      </c>
      <c r="E667" s="9">
        <v>1</v>
      </c>
      <c r="F667" s="8">
        <f>VLOOKUP(C667,Inventario!A664:$C$5531,3,0)</f>
        <v>35100</v>
      </c>
      <c r="H667" s="8">
        <f t="shared" si="43"/>
        <v>664</v>
      </c>
      <c r="I667" s="8">
        <f t="shared" si="40"/>
        <v>6809400</v>
      </c>
      <c r="J667" s="8">
        <f t="shared" si="41"/>
        <v>194</v>
      </c>
      <c r="K667" s="8" t="str">
        <f t="shared" si="42"/>
        <v>insert into ORDENCOMPRA values (664,6809400,194);</v>
      </c>
    </row>
    <row r="668" spans="1:11" x14ac:dyDescent="0.25">
      <c r="A668" s="8">
        <v>1093226140</v>
      </c>
      <c r="B668" s="8" t="s">
        <v>18320</v>
      </c>
      <c r="C668" s="8">
        <v>5207</v>
      </c>
      <c r="D668" s="8">
        <v>325</v>
      </c>
      <c r="E668" s="9">
        <v>1</v>
      </c>
      <c r="F668" s="8">
        <f>VLOOKUP(C668,Inventario!A665:$C$5531,3,0)</f>
        <v>36660</v>
      </c>
      <c r="H668" s="8">
        <f t="shared" si="43"/>
        <v>665</v>
      </c>
      <c r="I668" s="8">
        <f t="shared" si="40"/>
        <v>11914500</v>
      </c>
      <c r="J668" s="8">
        <f t="shared" si="41"/>
        <v>325</v>
      </c>
      <c r="K668" s="8" t="str">
        <f t="shared" si="42"/>
        <v>insert into ORDENCOMPRA values (665,11914500,325);</v>
      </c>
    </row>
    <row r="669" spans="1:11" x14ac:dyDescent="0.25">
      <c r="A669" s="8">
        <v>1093226140</v>
      </c>
      <c r="B669" s="8" t="s">
        <v>18315</v>
      </c>
      <c r="C669" s="8">
        <v>4886</v>
      </c>
      <c r="D669" s="8">
        <v>646</v>
      </c>
      <c r="E669" s="9">
        <v>1</v>
      </c>
      <c r="F669" s="8">
        <f>VLOOKUP(C669,Inventario!A666:$C$5531,3,0)</f>
        <v>16302</v>
      </c>
      <c r="H669" s="8">
        <f t="shared" si="43"/>
        <v>666</v>
      </c>
      <c r="I669" s="8">
        <f t="shared" si="40"/>
        <v>10531092</v>
      </c>
      <c r="J669" s="8">
        <f t="shared" si="41"/>
        <v>646</v>
      </c>
      <c r="K669" s="8" t="str">
        <f t="shared" si="42"/>
        <v>insert into ORDENCOMPRA values (666,10531092,646);</v>
      </c>
    </row>
    <row r="670" spans="1:11" x14ac:dyDescent="0.25">
      <c r="A670" s="8">
        <v>1093226140</v>
      </c>
      <c r="B670" s="8" t="s">
        <v>18316</v>
      </c>
      <c r="C670" s="8">
        <v>4755</v>
      </c>
      <c r="D670" s="8">
        <v>777</v>
      </c>
      <c r="E670" s="9">
        <v>1</v>
      </c>
      <c r="F670" s="8">
        <f>VLOOKUP(C670,Inventario!A667:$C$5531,3,0)</f>
        <v>13104</v>
      </c>
      <c r="H670" s="8">
        <f t="shared" si="43"/>
        <v>667</v>
      </c>
      <c r="I670" s="8">
        <f t="shared" si="40"/>
        <v>10181808</v>
      </c>
      <c r="J670" s="8">
        <f t="shared" si="41"/>
        <v>777</v>
      </c>
      <c r="K670" s="8" t="str">
        <f t="shared" si="42"/>
        <v>insert into ORDENCOMPRA values (667,10181808,777);</v>
      </c>
    </row>
    <row r="671" spans="1:11" x14ac:dyDescent="0.25">
      <c r="A671" s="8">
        <v>1093774642</v>
      </c>
      <c r="B671" s="8" t="s">
        <v>18317</v>
      </c>
      <c r="C671" s="8">
        <v>5503</v>
      </c>
      <c r="D671" s="8">
        <v>29</v>
      </c>
      <c r="E671" s="9">
        <v>1</v>
      </c>
      <c r="F671" s="8">
        <f>VLOOKUP(C671,Inventario!A668:$C$5531,3,0)</f>
        <v>2184</v>
      </c>
      <c r="H671" s="8">
        <f t="shared" si="43"/>
        <v>668</v>
      </c>
      <c r="I671" s="8">
        <f t="shared" si="40"/>
        <v>63336</v>
      </c>
      <c r="J671" s="8">
        <f t="shared" si="41"/>
        <v>29</v>
      </c>
      <c r="K671" s="8" t="str">
        <f t="shared" si="42"/>
        <v>insert into ORDENCOMPRA values (668,63336,29);</v>
      </c>
    </row>
    <row r="672" spans="1:11" x14ac:dyDescent="0.25">
      <c r="A672" s="8">
        <v>1093774642</v>
      </c>
      <c r="B672" s="8" t="s">
        <v>18317</v>
      </c>
      <c r="C672" s="8">
        <v>5529</v>
      </c>
      <c r="D672" s="8">
        <v>3</v>
      </c>
      <c r="E672" s="9">
        <v>1</v>
      </c>
      <c r="F672" s="8">
        <f>VLOOKUP(C672,Inventario!A669:$C$5531,3,0)</f>
        <v>108420</v>
      </c>
      <c r="H672" s="8">
        <f t="shared" si="43"/>
        <v>669</v>
      </c>
      <c r="I672" s="8">
        <f t="shared" si="40"/>
        <v>325260</v>
      </c>
      <c r="J672" s="8">
        <f t="shared" si="41"/>
        <v>3</v>
      </c>
      <c r="K672" s="8" t="str">
        <f t="shared" si="42"/>
        <v>insert into ORDENCOMPRA values (669,325260,3);</v>
      </c>
    </row>
    <row r="673" spans="1:11" x14ac:dyDescent="0.25">
      <c r="A673" s="8">
        <v>1093774642</v>
      </c>
      <c r="B673" s="8" t="s">
        <v>18318</v>
      </c>
      <c r="C673" s="8">
        <v>5408</v>
      </c>
      <c r="D673" s="8">
        <v>124</v>
      </c>
      <c r="E673" s="9">
        <v>1</v>
      </c>
      <c r="F673" s="8">
        <f>VLOOKUP(C673,Inventario!A670:$C$5531,3,0)</f>
        <v>10764</v>
      </c>
      <c r="H673" s="8">
        <f t="shared" si="43"/>
        <v>670</v>
      </c>
      <c r="I673" s="8">
        <f t="shared" si="40"/>
        <v>1334736</v>
      </c>
      <c r="J673" s="8">
        <f t="shared" si="41"/>
        <v>124</v>
      </c>
      <c r="K673" s="8" t="str">
        <f t="shared" si="42"/>
        <v>insert into ORDENCOMPRA values (670,1334736,124);</v>
      </c>
    </row>
    <row r="674" spans="1:11" x14ac:dyDescent="0.25">
      <c r="A674" s="8">
        <v>1093774642</v>
      </c>
      <c r="B674" s="8" t="s">
        <v>18318</v>
      </c>
      <c r="C674" s="8">
        <v>5434</v>
      </c>
      <c r="D674" s="8">
        <v>98</v>
      </c>
      <c r="E674" s="9">
        <v>1</v>
      </c>
      <c r="F674" s="8">
        <f>VLOOKUP(C674,Inventario!A671:$C$5531,3,0)</f>
        <v>8736</v>
      </c>
      <c r="H674" s="8">
        <f t="shared" si="43"/>
        <v>671</v>
      </c>
      <c r="I674" s="8">
        <f t="shared" si="40"/>
        <v>856128</v>
      </c>
      <c r="J674" s="8">
        <f t="shared" si="41"/>
        <v>98</v>
      </c>
      <c r="K674" s="8" t="str">
        <f t="shared" si="42"/>
        <v>insert into ORDENCOMPRA values (671,856128,98);</v>
      </c>
    </row>
    <row r="675" spans="1:11" x14ac:dyDescent="0.25">
      <c r="A675" s="8">
        <v>1093774642</v>
      </c>
      <c r="B675" s="8" t="s">
        <v>18319</v>
      </c>
      <c r="C675" s="8">
        <v>5234</v>
      </c>
      <c r="D675" s="8">
        <v>298</v>
      </c>
      <c r="E675" s="9">
        <v>1</v>
      </c>
      <c r="F675" s="8">
        <f>VLOOKUP(C675,Inventario!A672:$C$5531,3,0)</f>
        <v>468</v>
      </c>
      <c r="H675" s="8">
        <f t="shared" si="43"/>
        <v>672</v>
      </c>
      <c r="I675" s="8">
        <f t="shared" si="40"/>
        <v>139464</v>
      </c>
      <c r="J675" s="8">
        <f t="shared" si="41"/>
        <v>298</v>
      </c>
      <c r="K675" s="8" t="str">
        <f t="shared" si="42"/>
        <v>insert into ORDENCOMPRA values (672,139464,298);</v>
      </c>
    </row>
    <row r="676" spans="1:11" x14ac:dyDescent="0.25">
      <c r="A676" s="8">
        <v>1093774642</v>
      </c>
      <c r="B676" s="8" t="s">
        <v>18320</v>
      </c>
      <c r="C676" s="8">
        <v>5103</v>
      </c>
      <c r="D676" s="8">
        <v>429</v>
      </c>
      <c r="E676" s="9">
        <v>1</v>
      </c>
      <c r="F676" s="8">
        <f>VLOOKUP(C676,Inventario!A673:$C$5531,3,0)</f>
        <v>2262</v>
      </c>
      <c r="H676" s="8">
        <f t="shared" si="43"/>
        <v>673</v>
      </c>
      <c r="I676" s="8">
        <f t="shared" si="40"/>
        <v>970398</v>
      </c>
      <c r="J676" s="8">
        <f t="shared" si="41"/>
        <v>429</v>
      </c>
      <c r="K676" s="8" t="str">
        <f t="shared" si="42"/>
        <v>insert into ORDENCOMPRA values (673,970398,429);</v>
      </c>
    </row>
    <row r="677" spans="1:11" x14ac:dyDescent="0.25">
      <c r="A677" s="8">
        <v>1093774642</v>
      </c>
      <c r="B677" s="8" t="s">
        <v>18312</v>
      </c>
      <c r="C677" s="8">
        <v>5051</v>
      </c>
      <c r="D677" s="8">
        <v>481</v>
      </c>
      <c r="E677" s="9">
        <v>1</v>
      </c>
      <c r="F677" s="8">
        <f>VLOOKUP(C677,Inventario!A674:$C$5531,3,0)</f>
        <v>1638</v>
      </c>
      <c r="H677" s="8">
        <f t="shared" si="43"/>
        <v>674</v>
      </c>
      <c r="I677" s="8">
        <f t="shared" si="40"/>
        <v>787878</v>
      </c>
      <c r="J677" s="8">
        <f t="shared" si="41"/>
        <v>481</v>
      </c>
      <c r="K677" s="8" t="str">
        <f t="shared" si="42"/>
        <v>insert into ORDENCOMPRA values (674,787878,481);</v>
      </c>
    </row>
    <row r="678" spans="1:11" x14ac:dyDescent="0.25">
      <c r="A678" s="8">
        <v>1093774642</v>
      </c>
      <c r="B678" s="8" t="s">
        <v>18312</v>
      </c>
      <c r="C678" s="8">
        <v>5077</v>
      </c>
      <c r="D678" s="8">
        <v>455</v>
      </c>
      <c r="E678" s="9">
        <v>1</v>
      </c>
      <c r="F678" s="8">
        <f>VLOOKUP(C678,Inventario!A675:$C$5531,3,0)</f>
        <v>8112</v>
      </c>
      <c r="H678" s="8">
        <f t="shared" si="43"/>
        <v>675</v>
      </c>
      <c r="I678" s="8">
        <f t="shared" si="40"/>
        <v>3690960</v>
      </c>
      <c r="J678" s="8">
        <f t="shared" si="41"/>
        <v>455</v>
      </c>
      <c r="K678" s="8" t="str">
        <f t="shared" si="42"/>
        <v>insert into ORDENCOMPRA values (675,3690960,455);</v>
      </c>
    </row>
    <row r="679" spans="1:11" x14ac:dyDescent="0.25">
      <c r="A679" s="8">
        <v>1093774642</v>
      </c>
      <c r="B679" s="8" t="s">
        <v>18314</v>
      </c>
      <c r="C679" s="8">
        <v>4956</v>
      </c>
      <c r="D679" s="8">
        <v>576</v>
      </c>
      <c r="E679" s="9">
        <v>1</v>
      </c>
      <c r="F679" s="8">
        <f>VLOOKUP(C679,Inventario!A676:$C$5531,3,0)</f>
        <v>5226</v>
      </c>
      <c r="H679" s="8">
        <f t="shared" si="43"/>
        <v>676</v>
      </c>
      <c r="I679" s="8">
        <f t="shared" si="40"/>
        <v>3010176</v>
      </c>
      <c r="J679" s="8">
        <f t="shared" si="41"/>
        <v>576</v>
      </c>
      <c r="K679" s="8" t="str">
        <f t="shared" si="42"/>
        <v>insert into ORDENCOMPRA values (676,3010176,576);</v>
      </c>
    </row>
    <row r="680" spans="1:11" x14ac:dyDescent="0.25">
      <c r="A680" s="8">
        <v>1093774642</v>
      </c>
      <c r="B680" s="8" t="s">
        <v>18314</v>
      </c>
      <c r="C680" s="8">
        <v>4982</v>
      </c>
      <c r="D680" s="8">
        <v>550</v>
      </c>
      <c r="E680" s="9">
        <v>1</v>
      </c>
      <c r="F680" s="8">
        <f>VLOOKUP(C680,Inventario!A677:$C$5531,3,0)</f>
        <v>10062</v>
      </c>
      <c r="H680" s="8">
        <f t="shared" si="43"/>
        <v>677</v>
      </c>
      <c r="I680" s="8">
        <f t="shared" si="40"/>
        <v>5534100</v>
      </c>
      <c r="J680" s="8">
        <f t="shared" si="41"/>
        <v>550</v>
      </c>
      <c r="K680" s="8" t="str">
        <f t="shared" si="42"/>
        <v>insert into ORDENCOMPRA values (677,5534100,550);</v>
      </c>
    </row>
    <row r="681" spans="1:11" x14ac:dyDescent="0.25">
      <c r="A681" s="8">
        <v>1093774642</v>
      </c>
      <c r="B681" s="8" t="s">
        <v>18315</v>
      </c>
      <c r="C681" s="8">
        <v>4782</v>
      </c>
      <c r="D681" s="8">
        <v>750</v>
      </c>
      <c r="E681" s="9">
        <v>1</v>
      </c>
      <c r="F681" s="8">
        <f>VLOOKUP(C681,Inventario!A678:$C$5531,3,0)</f>
        <v>2496</v>
      </c>
      <c r="H681" s="8">
        <f t="shared" si="43"/>
        <v>678</v>
      </c>
      <c r="I681" s="8">
        <f t="shared" si="40"/>
        <v>1872000</v>
      </c>
      <c r="J681" s="8">
        <f t="shared" si="41"/>
        <v>750</v>
      </c>
      <c r="K681" s="8" t="str">
        <f t="shared" si="42"/>
        <v>insert into ORDENCOMPRA values (678,1872000,750);</v>
      </c>
    </row>
    <row r="682" spans="1:11" x14ac:dyDescent="0.25">
      <c r="A682" s="8">
        <v>1093774642</v>
      </c>
      <c r="B682" s="8" t="s">
        <v>18316</v>
      </c>
      <c r="C682" s="8">
        <v>4651</v>
      </c>
      <c r="D682" s="8">
        <v>881</v>
      </c>
      <c r="E682" s="9">
        <v>1</v>
      </c>
      <c r="F682" s="8">
        <f>VLOOKUP(C682,Inventario!A679:$C$5531,3,0)</f>
        <v>5148</v>
      </c>
      <c r="H682" s="8">
        <f t="shared" si="43"/>
        <v>679</v>
      </c>
      <c r="I682" s="8">
        <f t="shared" si="40"/>
        <v>4535388</v>
      </c>
      <c r="J682" s="8">
        <f t="shared" si="41"/>
        <v>881</v>
      </c>
      <c r="K682" s="8" t="str">
        <f t="shared" si="42"/>
        <v>insert into ORDENCOMPRA values (679,4535388,881);</v>
      </c>
    </row>
    <row r="683" spans="1:11" x14ac:dyDescent="0.25">
      <c r="A683" s="8">
        <v>1098101071</v>
      </c>
      <c r="B683" s="8" t="s">
        <v>18319</v>
      </c>
      <c r="C683" s="8">
        <v>5277</v>
      </c>
      <c r="D683" s="8">
        <v>255</v>
      </c>
      <c r="E683" s="9">
        <v>1</v>
      </c>
      <c r="F683" s="8">
        <f>VLOOKUP(C683,Inventario!A680:$C$5531,3,0)</f>
        <v>25116</v>
      </c>
      <c r="H683" s="8">
        <f t="shared" si="43"/>
        <v>680</v>
      </c>
      <c r="I683" s="8">
        <f t="shared" si="40"/>
        <v>6404580</v>
      </c>
      <c r="J683" s="8">
        <f t="shared" si="41"/>
        <v>255</v>
      </c>
      <c r="K683" s="8" t="str">
        <f t="shared" si="42"/>
        <v>insert into ORDENCOMPRA values (680,6404580,255);</v>
      </c>
    </row>
    <row r="684" spans="1:11" x14ac:dyDescent="0.25">
      <c r="A684" s="8">
        <v>1098101071</v>
      </c>
      <c r="B684" s="8" t="s">
        <v>18320</v>
      </c>
      <c r="C684" s="8">
        <v>5146</v>
      </c>
      <c r="D684" s="8">
        <v>386</v>
      </c>
      <c r="E684" s="9">
        <v>1</v>
      </c>
      <c r="F684" s="8">
        <f>VLOOKUP(C684,Inventario!A681:$C$5531,3,0)</f>
        <v>3432</v>
      </c>
      <c r="H684" s="8">
        <f t="shared" si="43"/>
        <v>681</v>
      </c>
      <c r="I684" s="8">
        <f t="shared" si="40"/>
        <v>1324752</v>
      </c>
      <c r="J684" s="8">
        <f t="shared" si="41"/>
        <v>386</v>
      </c>
      <c r="K684" s="8" t="str">
        <f t="shared" si="42"/>
        <v>insert into ORDENCOMPRA values (681,1324752,386);</v>
      </c>
    </row>
    <row r="685" spans="1:11" x14ac:dyDescent="0.25">
      <c r="A685" s="8">
        <v>1098101071</v>
      </c>
      <c r="B685" s="8" t="s">
        <v>18315</v>
      </c>
      <c r="C685" s="8">
        <v>4825</v>
      </c>
      <c r="D685" s="8">
        <v>707</v>
      </c>
      <c r="E685" s="9">
        <v>1</v>
      </c>
      <c r="F685" s="8">
        <f>VLOOKUP(C685,Inventario!A682:$C$5531,3,0)</f>
        <v>12636</v>
      </c>
      <c r="H685" s="8">
        <f t="shared" si="43"/>
        <v>682</v>
      </c>
      <c r="I685" s="8">
        <f t="shared" si="40"/>
        <v>8933652</v>
      </c>
      <c r="J685" s="8">
        <f t="shared" si="41"/>
        <v>707</v>
      </c>
      <c r="K685" s="8" t="str">
        <f t="shared" si="42"/>
        <v>insert into ORDENCOMPRA values (682,8933652,707);</v>
      </c>
    </row>
    <row r="686" spans="1:11" x14ac:dyDescent="0.25">
      <c r="A686" s="8">
        <v>1098101071</v>
      </c>
      <c r="B686" s="8" t="s">
        <v>18316</v>
      </c>
      <c r="C686" s="8">
        <v>4694</v>
      </c>
      <c r="D686" s="8">
        <v>838</v>
      </c>
      <c r="E686" s="9">
        <v>1</v>
      </c>
      <c r="F686" s="8">
        <f>VLOOKUP(C686,Inventario!A683:$C$5531,3,0)</f>
        <v>29172</v>
      </c>
      <c r="H686" s="8">
        <f t="shared" si="43"/>
        <v>683</v>
      </c>
      <c r="I686" s="8">
        <f t="shared" si="40"/>
        <v>24446136</v>
      </c>
      <c r="J686" s="8">
        <f t="shared" si="41"/>
        <v>838</v>
      </c>
      <c r="K686" s="8" t="str">
        <f t="shared" si="42"/>
        <v>insert into ORDENCOMPRA values (683,24446136,838);</v>
      </c>
    </row>
    <row r="687" spans="1:11" x14ac:dyDescent="0.25">
      <c r="A687" s="8">
        <v>1098620612</v>
      </c>
      <c r="B687" s="8" t="s">
        <v>18319</v>
      </c>
      <c r="C687" s="8">
        <v>5273</v>
      </c>
      <c r="D687" s="8">
        <v>259</v>
      </c>
      <c r="E687" s="9">
        <v>1</v>
      </c>
      <c r="F687" s="8">
        <f>VLOOKUP(C687,Inventario!A684:$C$5531,3,0)</f>
        <v>2808</v>
      </c>
      <c r="H687" s="8">
        <f t="shared" si="43"/>
        <v>684</v>
      </c>
      <c r="I687" s="8">
        <f t="shared" si="40"/>
        <v>727272</v>
      </c>
      <c r="J687" s="8">
        <f t="shared" si="41"/>
        <v>259</v>
      </c>
      <c r="K687" s="8" t="str">
        <f t="shared" si="42"/>
        <v>insert into ORDENCOMPRA values (684,727272,259);</v>
      </c>
    </row>
    <row r="688" spans="1:11" x14ac:dyDescent="0.25">
      <c r="A688" s="8">
        <v>1098620612</v>
      </c>
      <c r="B688" s="8" t="s">
        <v>18320</v>
      </c>
      <c r="C688" s="8">
        <v>5142</v>
      </c>
      <c r="D688" s="8">
        <v>390</v>
      </c>
      <c r="E688" s="9">
        <v>1</v>
      </c>
      <c r="F688" s="8">
        <f>VLOOKUP(C688,Inventario!A685:$C$5531,3,0)</f>
        <v>1404</v>
      </c>
      <c r="H688" s="8">
        <f t="shared" si="43"/>
        <v>685</v>
      </c>
      <c r="I688" s="8">
        <f t="shared" si="40"/>
        <v>547560</v>
      </c>
      <c r="J688" s="8">
        <f t="shared" si="41"/>
        <v>390</v>
      </c>
      <c r="K688" s="8" t="str">
        <f t="shared" si="42"/>
        <v>insert into ORDENCOMPRA values (685,547560,390);</v>
      </c>
    </row>
    <row r="689" spans="1:11" x14ac:dyDescent="0.25">
      <c r="A689" s="8">
        <v>1098620612</v>
      </c>
      <c r="B689" s="8" t="s">
        <v>18315</v>
      </c>
      <c r="C689" s="8">
        <v>4821</v>
      </c>
      <c r="D689" s="8">
        <v>711</v>
      </c>
      <c r="E689" s="9">
        <v>1</v>
      </c>
      <c r="F689" s="8">
        <f>VLOOKUP(C689,Inventario!A686:$C$5531,3,0)</f>
        <v>4992</v>
      </c>
      <c r="H689" s="8">
        <f t="shared" si="43"/>
        <v>686</v>
      </c>
      <c r="I689" s="8">
        <f t="shared" si="40"/>
        <v>3549312</v>
      </c>
      <c r="J689" s="8">
        <f t="shared" si="41"/>
        <v>711</v>
      </c>
      <c r="K689" s="8" t="str">
        <f t="shared" si="42"/>
        <v>insert into ORDENCOMPRA values (686,3549312,711);</v>
      </c>
    </row>
    <row r="690" spans="1:11" x14ac:dyDescent="0.25">
      <c r="A690" s="8">
        <v>1098620612</v>
      </c>
      <c r="B690" s="8" t="s">
        <v>18316</v>
      </c>
      <c r="C690" s="8">
        <v>4690</v>
      </c>
      <c r="D690" s="8">
        <v>842</v>
      </c>
      <c r="E690" s="9">
        <v>1</v>
      </c>
      <c r="F690" s="8">
        <f>VLOOKUP(C690,Inventario!A687:$C$5531,3,0)</f>
        <v>26988</v>
      </c>
      <c r="H690" s="8">
        <f t="shared" si="43"/>
        <v>687</v>
      </c>
      <c r="I690" s="8">
        <f t="shared" si="40"/>
        <v>22723896</v>
      </c>
      <c r="J690" s="8">
        <f t="shared" si="41"/>
        <v>842</v>
      </c>
      <c r="K690" s="8" t="str">
        <f t="shared" si="42"/>
        <v>insert into ORDENCOMPRA values (687,22723896,842);</v>
      </c>
    </row>
    <row r="691" spans="1:11" x14ac:dyDescent="0.25">
      <c r="A691" s="8">
        <v>1098749849</v>
      </c>
      <c r="B691" s="8" t="s">
        <v>18319</v>
      </c>
      <c r="C691" s="8">
        <v>5269</v>
      </c>
      <c r="D691" s="8">
        <v>263</v>
      </c>
      <c r="E691" s="9">
        <v>1</v>
      </c>
      <c r="F691" s="8">
        <f>VLOOKUP(C691,Inventario!A688:$C$5531,3,0)</f>
        <v>4056</v>
      </c>
      <c r="H691" s="8">
        <f t="shared" si="43"/>
        <v>688</v>
      </c>
      <c r="I691" s="8">
        <f t="shared" si="40"/>
        <v>1066728</v>
      </c>
      <c r="J691" s="8">
        <f t="shared" si="41"/>
        <v>263</v>
      </c>
      <c r="K691" s="8" t="str">
        <f t="shared" si="42"/>
        <v>insert into ORDENCOMPRA values (688,1066728,263);</v>
      </c>
    </row>
    <row r="692" spans="1:11" x14ac:dyDescent="0.25">
      <c r="A692" s="8">
        <v>1098749849</v>
      </c>
      <c r="B692" s="8" t="s">
        <v>18320</v>
      </c>
      <c r="C692" s="8">
        <v>5138</v>
      </c>
      <c r="D692" s="8">
        <v>394</v>
      </c>
      <c r="E692" s="9">
        <v>1</v>
      </c>
      <c r="F692" s="8">
        <f>VLOOKUP(C692,Inventario!A689:$C$5531,3,0)</f>
        <v>1560</v>
      </c>
      <c r="H692" s="8">
        <f t="shared" si="43"/>
        <v>689</v>
      </c>
      <c r="I692" s="8">
        <f t="shared" si="40"/>
        <v>614640</v>
      </c>
      <c r="J692" s="8">
        <f t="shared" si="41"/>
        <v>394</v>
      </c>
      <c r="K692" s="8" t="str">
        <f t="shared" si="42"/>
        <v>insert into ORDENCOMPRA values (689,614640,394);</v>
      </c>
    </row>
    <row r="693" spans="1:11" x14ac:dyDescent="0.25">
      <c r="A693" s="8">
        <v>1098749849</v>
      </c>
      <c r="B693" s="8" t="s">
        <v>18315</v>
      </c>
      <c r="C693" s="8">
        <v>4817</v>
      </c>
      <c r="D693" s="8">
        <v>715</v>
      </c>
      <c r="E693" s="9">
        <v>1</v>
      </c>
      <c r="F693" s="8">
        <f>VLOOKUP(C693,Inventario!A690:$C$5531,3,0)</f>
        <v>3120</v>
      </c>
      <c r="H693" s="8">
        <f t="shared" si="43"/>
        <v>690</v>
      </c>
      <c r="I693" s="8">
        <f t="shared" si="40"/>
        <v>2230800</v>
      </c>
      <c r="J693" s="8">
        <f t="shared" si="41"/>
        <v>715</v>
      </c>
      <c r="K693" s="8" t="str">
        <f t="shared" si="42"/>
        <v>insert into ORDENCOMPRA values (690,2230800,715);</v>
      </c>
    </row>
    <row r="694" spans="1:11" x14ac:dyDescent="0.25">
      <c r="A694" s="8">
        <v>1098749849</v>
      </c>
      <c r="B694" s="8" t="s">
        <v>18316</v>
      </c>
      <c r="C694" s="8">
        <v>4686</v>
      </c>
      <c r="D694" s="8">
        <v>846</v>
      </c>
      <c r="E694" s="9">
        <v>1</v>
      </c>
      <c r="F694" s="8">
        <f>VLOOKUP(C694,Inventario!A691:$C$5531,3,0)</f>
        <v>22932</v>
      </c>
      <c r="H694" s="8">
        <f t="shared" si="43"/>
        <v>691</v>
      </c>
      <c r="I694" s="8">
        <f t="shared" si="40"/>
        <v>19400472</v>
      </c>
      <c r="J694" s="8">
        <f t="shared" si="41"/>
        <v>846</v>
      </c>
      <c r="K694" s="8" t="str">
        <f t="shared" si="42"/>
        <v>insert into ORDENCOMPRA values (691,19400472,846);</v>
      </c>
    </row>
    <row r="695" spans="1:11" x14ac:dyDescent="0.25">
      <c r="A695" s="8">
        <v>1098752501</v>
      </c>
      <c r="B695" s="8" t="s">
        <v>18319</v>
      </c>
      <c r="C695" s="8">
        <v>5272</v>
      </c>
      <c r="D695" s="8">
        <v>260</v>
      </c>
      <c r="E695" s="9">
        <v>1</v>
      </c>
      <c r="F695" s="8">
        <f>VLOOKUP(C695,Inventario!A692:$C$5531,3,0)</f>
        <v>1638</v>
      </c>
      <c r="H695" s="8">
        <f t="shared" si="43"/>
        <v>692</v>
      </c>
      <c r="I695" s="8">
        <f t="shared" si="40"/>
        <v>425880</v>
      </c>
      <c r="J695" s="8">
        <f t="shared" si="41"/>
        <v>260</v>
      </c>
      <c r="K695" s="8" t="str">
        <f t="shared" si="42"/>
        <v>insert into ORDENCOMPRA values (692,425880,260);</v>
      </c>
    </row>
    <row r="696" spans="1:11" x14ac:dyDescent="0.25">
      <c r="A696" s="8">
        <v>1098752501</v>
      </c>
      <c r="B696" s="8" t="s">
        <v>18320</v>
      </c>
      <c r="C696" s="8">
        <v>5141</v>
      </c>
      <c r="D696" s="8">
        <v>391</v>
      </c>
      <c r="E696" s="9">
        <v>1</v>
      </c>
      <c r="F696" s="8">
        <f>VLOOKUP(C696,Inventario!A693:$C$5531,3,0)</f>
        <v>2184</v>
      </c>
      <c r="H696" s="8">
        <f t="shared" si="43"/>
        <v>693</v>
      </c>
      <c r="I696" s="8">
        <f t="shared" si="40"/>
        <v>853944</v>
      </c>
      <c r="J696" s="8">
        <f t="shared" si="41"/>
        <v>391</v>
      </c>
      <c r="K696" s="8" t="str">
        <f t="shared" si="42"/>
        <v>insert into ORDENCOMPRA values (693,853944,391);</v>
      </c>
    </row>
    <row r="697" spans="1:11" x14ac:dyDescent="0.25">
      <c r="A697" s="8">
        <v>1098752501</v>
      </c>
      <c r="B697" s="8" t="s">
        <v>18315</v>
      </c>
      <c r="C697" s="8">
        <v>4820</v>
      </c>
      <c r="D697" s="8">
        <v>712</v>
      </c>
      <c r="E697" s="9">
        <v>1</v>
      </c>
      <c r="F697" s="8">
        <f>VLOOKUP(C697,Inventario!A694:$C$5531,3,0)</f>
        <v>5304</v>
      </c>
      <c r="H697" s="8">
        <f t="shared" si="43"/>
        <v>694</v>
      </c>
      <c r="I697" s="8">
        <f t="shared" si="40"/>
        <v>3776448</v>
      </c>
      <c r="J697" s="8">
        <f t="shared" si="41"/>
        <v>712</v>
      </c>
      <c r="K697" s="8" t="str">
        <f t="shared" si="42"/>
        <v>insert into ORDENCOMPRA values (694,3776448,712);</v>
      </c>
    </row>
    <row r="698" spans="1:11" x14ac:dyDescent="0.25">
      <c r="A698" s="8">
        <v>1098752501</v>
      </c>
      <c r="B698" s="8" t="s">
        <v>18316</v>
      </c>
      <c r="C698" s="8">
        <v>4689</v>
      </c>
      <c r="D698" s="8">
        <v>843</v>
      </c>
      <c r="E698" s="9">
        <v>1</v>
      </c>
      <c r="F698" s="8">
        <f>VLOOKUP(C698,Inventario!A695:$C$5531,3,0)</f>
        <v>26988</v>
      </c>
      <c r="H698" s="8">
        <f t="shared" si="43"/>
        <v>695</v>
      </c>
      <c r="I698" s="8">
        <f t="shared" si="40"/>
        <v>22750884</v>
      </c>
      <c r="J698" s="8">
        <f t="shared" si="41"/>
        <v>843</v>
      </c>
      <c r="K698" s="8" t="str">
        <f t="shared" si="42"/>
        <v>insert into ORDENCOMPRA values (695,22750884,843);</v>
      </c>
    </row>
    <row r="699" spans="1:11" x14ac:dyDescent="0.25">
      <c r="A699" s="8">
        <v>1098766141</v>
      </c>
      <c r="B699" s="8" t="s">
        <v>18319</v>
      </c>
      <c r="C699" s="8">
        <v>5306</v>
      </c>
      <c r="D699" s="8">
        <v>226</v>
      </c>
      <c r="E699" s="9">
        <v>1</v>
      </c>
      <c r="F699" s="8">
        <f>VLOOKUP(C699,Inventario!A696:$C$5531,3,0)</f>
        <v>1482</v>
      </c>
      <c r="H699" s="8">
        <f t="shared" si="43"/>
        <v>696</v>
      </c>
      <c r="I699" s="8">
        <f t="shared" si="40"/>
        <v>334932</v>
      </c>
      <c r="J699" s="8">
        <f t="shared" si="41"/>
        <v>226</v>
      </c>
      <c r="K699" s="8" t="str">
        <f t="shared" si="42"/>
        <v>insert into ORDENCOMPRA values (696,334932,226);</v>
      </c>
    </row>
    <row r="700" spans="1:11" x14ac:dyDescent="0.25">
      <c r="A700" s="8">
        <v>1098766141</v>
      </c>
      <c r="B700" s="8" t="s">
        <v>18320</v>
      </c>
      <c r="C700" s="8">
        <v>5175</v>
      </c>
      <c r="D700" s="8">
        <v>357</v>
      </c>
      <c r="E700" s="9">
        <v>1</v>
      </c>
      <c r="F700" s="8">
        <f>VLOOKUP(C700,Inventario!A697:$C$5531,3,0)</f>
        <v>13416</v>
      </c>
      <c r="H700" s="8">
        <f t="shared" si="43"/>
        <v>697</v>
      </c>
      <c r="I700" s="8">
        <f t="shared" si="40"/>
        <v>4789512</v>
      </c>
      <c r="J700" s="8">
        <f t="shared" si="41"/>
        <v>357</v>
      </c>
      <c r="K700" s="8" t="str">
        <f t="shared" si="42"/>
        <v>insert into ORDENCOMPRA values (697,4789512,357);</v>
      </c>
    </row>
    <row r="701" spans="1:11" x14ac:dyDescent="0.25">
      <c r="A701" s="8">
        <v>1098766141</v>
      </c>
      <c r="B701" s="8" t="s">
        <v>18315</v>
      </c>
      <c r="C701" s="8">
        <v>4854</v>
      </c>
      <c r="D701" s="8">
        <v>678</v>
      </c>
      <c r="E701" s="9">
        <v>1</v>
      </c>
      <c r="F701" s="8">
        <f>VLOOKUP(C701,Inventario!A698:$C$5531,3,0)</f>
        <v>5538</v>
      </c>
      <c r="H701" s="8">
        <f t="shared" si="43"/>
        <v>698</v>
      </c>
      <c r="I701" s="8">
        <f t="shared" si="40"/>
        <v>3754764</v>
      </c>
      <c r="J701" s="8">
        <f t="shared" si="41"/>
        <v>678</v>
      </c>
      <c r="K701" s="8" t="str">
        <f t="shared" si="42"/>
        <v>insert into ORDENCOMPRA values (698,3754764,678);</v>
      </c>
    </row>
    <row r="702" spans="1:11" x14ac:dyDescent="0.25">
      <c r="A702" s="8">
        <v>1098766141</v>
      </c>
      <c r="B702" s="8" t="s">
        <v>18316</v>
      </c>
      <c r="C702" s="8">
        <v>4723</v>
      </c>
      <c r="D702" s="8">
        <v>809</v>
      </c>
      <c r="E702" s="9">
        <v>1</v>
      </c>
      <c r="F702" s="8">
        <f>VLOOKUP(C702,Inventario!A699:$C$5531,3,0)</f>
        <v>5772</v>
      </c>
      <c r="H702" s="8">
        <f t="shared" si="43"/>
        <v>699</v>
      </c>
      <c r="I702" s="8">
        <f t="shared" si="40"/>
        <v>4669548</v>
      </c>
      <c r="J702" s="8">
        <f t="shared" si="41"/>
        <v>809</v>
      </c>
      <c r="K702" s="8" t="str">
        <f t="shared" si="42"/>
        <v>insert into ORDENCOMPRA values (699,4669548,809);</v>
      </c>
    </row>
    <row r="703" spans="1:11" x14ac:dyDescent="0.25">
      <c r="A703" s="8">
        <v>1098768123</v>
      </c>
      <c r="B703" s="8" t="s">
        <v>18317</v>
      </c>
      <c r="C703" s="8">
        <v>5480</v>
      </c>
      <c r="D703" s="8">
        <v>52</v>
      </c>
      <c r="E703" s="9">
        <v>1</v>
      </c>
      <c r="F703" s="8">
        <f>VLOOKUP(C703,Inventario!A700:$C$5531,3,0)</f>
        <v>3276</v>
      </c>
      <c r="H703" s="8">
        <f t="shared" si="43"/>
        <v>700</v>
      </c>
      <c r="I703" s="8">
        <f t="shared" si="40"/>
        <v>170352</v>
      </c>
      <c r="J703" s="8">
        <f t="shared" si="41"/>
        <v>52</v>
      </c>
      <c r="K703" s="8" t="str">
        <f t="shared" si="42"/>
        <v>insert into ORDENCOMPRA values (700,170352,52);</v>
      </c>
    </row>
    <row r="704" spans="1:11" x14ac:dyDescent="0.25">
      <c r="A704" s="8">
        <v>1098768123</v>
      </c>
      <c r="B704" s="8" t="s">
        <v>18317</v>
      </c>
      <c r="C704" s="8">
        <v>5506</v>
      </c>
      <c r="D704" s="8">
        <v>26</v>
      </c>
      <c r="E704" s="9">
        <v>1</v>
      </c>
      <c r="F704" s="8">
        <f>VLOOKUP(C704,Inventario!A701:$C$5531,3,0)</f>
        <v>4680</v>
      </c>
      <c r="H704" s="8">
        <f t="shared" si="43"/>
        <v>701</v>
      </c>
      <c r="I704" s="8">
        <f t="shared" si="40"/>
        <v>121680</v>
      </c>
      <c r="J704" s="8">
        <f t="shared" si="41"/>
        <v>26</v>
      </c>
      <c r="K704" s="8" t="str">
        <f t="shared" si="42"/>
        <v>insert into ORDENCOMPRA values (701,121680,26);</v>
      </c>
    </row>
    <row r="705" spans="1:11" x14ac:dyDescent="0.25">
      <c r="A705" s="8">
        <v>1098768123</v>
      </c>
      <c r="B705" s="8" t="s">
        <v>18318</v>
      </c>
      <c r="C705" s="8">
        <v>5385</v>
      </c>
      <c r="D705" s="8">
        <v>147</v>
      </c>
      <c r="E705" s="9">
        <v>1</v>
      </c>
      <c r="F705" s="8">
        <f>VLOOKUP(C705,Inventario!A702:$C$5531,3,0)</f>
        <v>8346</v>
      </c>
      <c r="H705" s="8">
        <f t="shared" si="43"/>
        <v>702</v>
      </c>
      <c r="I705" s="8">
        <f t="shared" si="40"/>
        <v>1226862</v>
      </c>
      <c r="J705" s="8">
        <f t="shared" si="41"/>
        <v>147</v>
      </c>
      <c r="K705" s="8" t="str">
        <f t="shared" si="42"/>
        <v>insert into ORDENCOMPRA values (702,1226862,147);</v>
      </c>
    </row>
    <row r="706" spans="1:11" x14ac:dyDescent="0.25">
      <c r="A706" s="8">
        <v>1098768123</v>
      </c>
      <c r="B706" s="8" t="s">
        <v>18318</v>
      </c>
      <c r="C706" s="8">
        <v>5411</v>
      </c>
      <c r="D706" s="8">
        <v>121</v>
      </c>
      <c r="E706" s="9">
        <v>1</v>
      </c>
      <c r="F706" s="8">
        <f>VLOOKUP(C706,Inventario!A703:$C$5531,3,0)</f>
        <v>8112</v>
      </c>
      <c r="H706" s="8">
        <f t="shared" si="43"/>
        <v>703</v>
      </c>
      <c r="I706" s="8">
        <f t="shared" si="40"/>
        <v>981552</v>
      </c>
      <c r="J706" s="8">
        <f t="shared" si="41"/>
        <v>121</v>
      </c>
      <c r="K706" s="8" t="str">
        <f t="shared" si="42"/>
        <v>insert into ORDENCOMPRA values (703,981552,121);</v>
      </c>
    </row>
    <row r="707" spans="1:11" x14ac:dyDescent="0.25">
      <c r="A707" s="8">
        <v>1098768123</v>
      </c>
      <c r="B707" s="8" t="s">
        <v>18319</v>
      </c>
      <c r="C707" s="8">
        <v>5211</v>
      </c>
      <c r="D707" s="8">
        <v>321</v>
      </c>
      <c r="E707" s="9">
        <v>1</v>
      </c>
      <c r="F707" s="8">
        <f>VLOOKUP(C707,Inventario!A704:$C$5531,3,0)</f>
        <v>8346</v>
      </c>
      <c r="H707" s="8">
        <f t="shared" si="43"/>
        <v>704</v>
      </c>
      <c r="I707" s="8">
        <f t="shared" si="40"/>
        <v>2679066</v>
      </c>
      <c r="J707" s="8">
        <f t="shared" si="41"/>
        <v>321</v>
      </c>
      <c r="K707" s="8" t="str">
        <f t="shared" si="42"/>
        <v>insert into ORDENCOMPRA values (704,2679066,321);</v>
      </c>
    </row>
    <row r="708" spans="1:11" x14ac:dyDescent="0.25">
      <c r="A708" s="8">
        <v>1098768123</v>
      </c>
      <c r="B708" s="8" t="s">
        <v>18320</v>
      </c>
      <c r="C708" s="8">
        <v>5080</v>
      </c>
      <c r="D708" s="8">
        <v>452</v>
      </c>
      <c r="E708" s="9">
        <v>1</v>
      </c>
      <c r="F708" s="8">
        <f>VLOOKUP(C708,Inventario!A705:$C$5531,3,0)</f>
        <v>9204</v>
      </c>
      <c r="H708" s="8">
        <f t="shared" si="43"/>
        <v>705</v>
      </c>
      <c r="I708" s="8">
        <f t="shared" si="40"/>
        <v>4160208</v>
      </c>
      <c r="J708" s="8">
        <f t="shared" si="41"/>
        <v>452</v>
      </c>
      <c r="K708" s="8" t="str">
        <f t="shared" si="42"/>
        <v>insert into ORDENCOMPRA values (705,4160208,452);</v>
      </c>
    </row>
    <row r="709" spans="1:11" x14ac:dyDescent="0.25">
      <c r="A709" s="8">
        <v>1098768123</v>
      </c>
      <c r="B709" s="8" t="s">
        <v>18312</v>
      </c>
      <c r="C709" s="8">
        <v>5028</v>
      </c>
      <c r="D709" s="8">
        <v>504</v>
      </c>
      <c r="E709" s="9">
        <v>1</v>
      </c>
      <c r="F709" s="8">
        <f>VLOOKUP(C709,Inventario!A706:$C$5531,3,0)</f>
        <v>69420</v>
      </c>
      <c r="H709" s="8">
        <f t="shared" si="43"/>
        <v>706</v>
      </c>
      <c r="I709" s="8">
        <f t="shared" ref="I709:I772" si="44">+F709*D709</f>
        <v>34987680</v>
      </c>
      <c r="J709" s="8">
        <f t="shared" ref="J709:J772" si="45">D709</f>
        <v>504</v>
      </c>
      <c r="K709" s="8" t="str">
        <f t="shared" ref="K709:K772" si="46">"insert into ORDENCOMPRA values ("&amp;H709&amp;","&amp;I709&amp;","&amp;J709&amp;");"</f>
        <v>insert into ORDENCOMPRA values (706,34987680,504);</v>
      </c>
    </row>
    <row r="710" spans="1:11" x14ac:dyDescent="0.25">
      <c r="A710" s="8">
        <v>1098768123</v>
      </c>
      <c r="B710" s="8" t="s">
        <v>18312</v>
      </c>
      <c r="C710" s="8">
        <v>5054</v>
      </c>
      <c r="D710" s="8">
        <v>478</v>
      </c>
      <c r="E710" s="9">
        <v>1</v>
      </c>
      <c r="F710" s="8">
        <f>VLOOKUP(C710,Inventario!A707:$C$5531,3,0)</f>
        <v>3042</v>
      </c>
      <c r="H710" s="8">
        <f t="shared" ref="H710:H773" si="47">+H709+1</f>
        <v>707</v>
      </c>
      <c r="I710" s="8">
        <f t="shared" si="44"/>
        <v>1454076</v>
      </c>
      <c r="J710" s="8">
        <f t="shared" si="45"/>
        <v>478</v>
      </c>
      <c r="K710" s="8" t="str">
        <f t="shared" si="46"/>
        <v>insert into ORDENCOMPRA values (707,1454076,478);</v>
      </c>
    </row>
    <row r="711" spans="1:11" x14ac:dyDescent="0.25">
      <c r="A711" s="8">
        <v>1098768123</v>
      </c>
      <c r="B711" s="8" t="s">
        <v>18314</v>
      </c>
      <c r="C711" s="8">
        <v>4933</v>
      </c>
      <c r="D711" s="8">
        <v>599</v>
      </c>
      <c r="E711" s="9">
        <v>1</v>
      </c>
      <c r="F711" s="8">
        <f>VLOOKUP(C711,Inventario!A708:$C$5531,3,0)</f>
        <v>780</v>
      </c>
      <c r="H711" s="8">
        <f t="shared" si="47"/>
        <v>708</v>
      </c>
      <c r="I711" s="8">
        <f t="shared" si="44"/>
        <v>467220</v>
      </c>
      <c r="J711" s="8">
        <f t="shared" si="45"/>
        <v>599</v>
      </c>
      <c r="K711" s="8" t="str">
        <f t="shared" si="46"/>
        <v>insert into ORDENCOMPRA values (708,467220,599);</v>
      </c>
    </row>
    <row r="712" spans="1:11" x14ac:dyDescent="0.25">
      <c r="A712" s="8">
        <v>1098768123</v>
      </c>
      <c r="B712" s="8" t="s">
        <v>18314</v>
      </c>
      <c r="C712" s="8">
        <v>4959</v>
      </c>
      <c r="D712" s="8">
        <v>573</v>
      </c>
      <c r="E712" s="9">
        <v>1</v>
      </c>
      <c r="F712" s="8">
        <f>VLOOKUP(C712,Inventario!A709:$C$5531,3,0)</f>
        <v>6474</v>
      </c>
      <c r="H712" s="8">
        <f t="shared" si="47"/>
        <v>709</v>
      </c>
      <c r="I712" s="8">
        <f t="shared" si="44"/>
        <v>3709602</v>
      </c>
      <c r="J712" s="8">
        <f t="shared" si="45"/>
        <v>573</v>
      </c>
      <c r="K712" s="8" t="str">
        <f t="shared" si="46"/>
        <v>insert into ORDENCOMPRA values (709,3709602,573);</v>
      </c>
    </row>
    <row r="713" spans="1:11" x14ac:dyDescent="0.25">
      <c r="A713" s="8">
        <v>1098768123</v>
      </c>
      <c r="B713" s="8" t="s">
        <v>18315</v>
      </c>
      <c r="C713" s="8">
        <v>4759</v>
      </c>
      <c r="D713" s="8">
        <v>773</v>
      </c>
      <c r="E713" s="9">
        <v>1</v>
      </c>
      <c r="F713" s="8">
        <f>VLOOKUP(C713,Inventario!A710:$C$5531,3,0)</f>
        <v>3588</v>
      </c>
      <c r="H713" s="8">
        <f t="shared" si="47"/>
        <v>710</v>
      </c>
      <c r="I713" s="8">
        <f t="shared" si="44"/>
        <v>2773524</v>
      </c>
      <c r="J713" s="8">
        <f t="shared" si="45"/>
        <v>773</v>
      </c>
      <c r="K713" s="8" t="str">
        <f t="shared" si="46"/>
        <v>insert into ORDENCOMPRA values (710,2773524,773);</v>
      </c>
    </row>
    <row r="714" spans="1:11" x14ac:dyDescent="0.25">
      <c r="A714" s="8">
        <v>1098768123</v>
      </c>
      <c r="B714" s="8" t="s">
        <v>18316</v>
      </c>
      <c r="C714" s="8">
        <v>4628</v>
      </c>
      <c r="D714" s="8">
        <v>904</v>
      </c>
      <c r="E714" s="9">
        <v>1</v>
      </c>
      <c r="F714" s="8">
        <f>VLOOKUP(C714,Inventario!A711:$C$5531,3,0)</f>
        <v>13104</v>
      </c>
      <c r="H714" s="8">
        <f t="shared" si="47"/>
        <v>711</v>
      </c>
      <c r="I714" s="8">
        <f t="shared" si="44"/>
        <v>11846016</v>
      </c>
      <c r="J714" s="8">
        <f t="shared" si="45"/>
        <v>904</v>
      </c>
      <c r="K714" s="8" t="str">
        <f t="shared" si="46"/>
        <v>insert into ORDENCOMPRA values (711,11846016,904);</v>
      </c>
    </row>
    <row r="715" spans="1:11" x14ac:dyDescent="0.25">
      <c r="A715" s="8">
        <v>1098768193</v>
      </c>
      <c r="B715" s="8" t="s">
        <v>18319</v>
      </c>
      <c r="C715" s="8">
        <v>5285</v>
      </c>
      <c r="D715" s="8">
        <v>247</v>
      </c>
      <c r="E715" s="9">
        <v>1</v>
      </c>
      <c r="F715" s="8">
        <f>VLOOKUP(C715,Inventario!A712:$C$5531,3,0)</f>
        <v>1716</v>
      </c>
      <c r="H715" s="8">
        <f t="shared" si="47"/>
        <v>712</v>
      </c>
      <c r="I715" s="8">
        <f t="shared" si="44"/>
        <v>423852</v>
      </c>
      <c r="J715" s="8">
        <f t="shared" si="45"/>
        <v>247</v>
      </c>
      <c r="K715" s="8" t="str">
        <f t="shared" si="46"/>
        <v>insert into ORDENCOMPRA values (712,423852,247);</v>
      </c>
    </row>
    <row r="716" spans="1:11" x14ac:dyDescent="0.25">
      <c r="A716" s="8">
        <v>1098768193</v>
      </c>
      <c r="B716" s="8" t="s">
        <v>18320</v>
      </c>
      <c r="C716" s="8">
        <v>5154</v>
      </c>
      <c r="D716" s="8">
        <v>378</v>
      </c>
      <c r="E716" s="9">
        <v>1</v>
      </c>
      <c r="F716" s="8">
        <f>VLOOKUP(C716,Inventario!A713:$C$5531,3,0)</f>
        <v>1014</v>
      </c>
      <c r="H716" s="8">
        <f t="shared" si="47"/>
        <v>713</v>
      </c>
      <c r="I716" s="8">
        <f t="shared" si="44"/>
        <v>383292</v>
      </c>
      <c r="J716" s="8">
        <f t="shared" si="45"/>
        <v>378</v>
      </c>
      <c r="K716" s="8" t="str">
        <f t="shared" si="46"/>
        <v>insert into ORDENCOMPRA values (713,383292,378);</v>
      </c>
    </row>
    <row r="717" spans="1:11" x14ac:dyDescent="0.25">
      <c r="A717" s="8">
        <v>1098768193</v>
      </c>
      <c r="B717" s="8" t="s">
        <v>18315</v>
      </c>
      <c r="C717" s="8">
        <v>4833</v>
      </c>
      <c r="D717" s="8">
        <v>699</v>
      </c>
      <c r="E717" s="9">
        <v>1</v>
      </c>
      <c r="F717" s="8">
        <f>VLOOKUP(C717,Inventario!A714:$C$5531,3,0)</f>
        <v>5226</v>
      </c>
      <c r="H717" s="8">
        <f t="shared" si="47"/>
        <v>714</v>
      </c>
      <c r="I717" s="8">
        <f t="shared" si="44"/>
        <v>3652974</v>
      </c>
      <c r="J717" s="8">
        <f t="shared" si="45"/>
        <v>699</v>
      </c>
      <c r="K717" s="8" t="str">
        <f t="shared" si="46"/>
        <v>insert into ORDENCOMPRA values (714,3652974,699);</v>
      </c>
    </row>
    <row r="718" spans="1:11" x14ac:dyDescent="0.25">
      <c r="A718" s="8">
        <v>1098768193</v>
      </c>
      <c r="B718" s="8" t="s">
        <v>18316</v>
      </c>
      <c r="C718" s="8">
        <v>4702</v>
      </c>
      <c r="D718" s="8">
        <v>830</v>
      </c>
      <c r="E718" s="9">
        <v>1</v>
      </c>
      <c r="F718" s="8">
        <f>VLOOKUP(C718,Inventario!A715:$C$5531,3,0)</f>
        <v>2262</v>
      </c>
      <c r="H718" s="8">
        <f t="shared" si="47"/>
        <v>715</v>
      </c>
      <c r="I718" s="8">
        <f t="shared" si="44"/>
        <v>1877460</v>
      </c>
      <c r="J718" s="8">
        <f t="shared" si="45"/>
        <v>830</v>
      </c>
      <c r="K718" s="8" t="str">
        <f t="shared" si="46"/>
        <v>insert into ORDENCOMPRA values (715,1877460,830);</v>
      </c>
    </row>
    <row r="719" spans="1:11" x14ac:dyDescent="0.25">
      <c r="A719" s="8">
        <v>1098771612</v>
      </c>
      <c r="B719" s="8" t="s">
        <v>18319</v>
      </c>
      <c r="C719" s="8">
        <v>5331</v>
      </c>
      <c r="D719" s="8">
        <v>201</v>
      </c>
      <c r="E719" s="9">
        <v>1</v>
      </c>
      <c r="F719" s="8">
        <f>VLOOKUP(C719,Inventario!A716:$C$5531,3,0)</f>
        <v>15444</v>
      </c>
      <c r="H719" s="8">
        <f t="shared" si="47"/>
        <v>716</v>
      </c>
      <c r="I719" s="8">
        <f t="shared" si="44"/>
        <v>3104244</v>
      </c>
      <c r="J719" s="8">
        <f t="shared" si="45"/>
        <v>201</v>
      </c>
      <c r="K719" s="8" t="str">
        <f t="shared" si="46"/>
        <v>insert into ORDENCOMPRA values (716,3104244,201);</v>
      </c>
    </row>
    <row r="720" spans="1:11" x14ac:dyDescent="0.25">
      <c r="A720" s="8">
        <v>1098771612</v>
      </c>
      <c r="B720" s="8" t="s">
        <v>18320</v>
      </c>
      <c r="C720" s="8">
        <v>5200</v>
      </c>
      <c r="D720" s="8">
        <v>332</v>
      </c>
      <c r="E720" s="9">
        <v>1</v>
      </c>
      <c r="F720" s="8">
        <f>VLOOKUP(C720,Inventario!A717:$C$5531,3,0)</f>
        <v>10452</v>
      </c>
      <c r="H720" s="8">
        <f t="shared" si="47"/>
        <v>717</v>
      </c>
      <c r="I720" s="8">
        <f t="shared" si="44"/>
        <v>3470064</v>
      </c>
      <c r="J720" s="8">
        <f t="shared" si="45"/>
        <v>332</v>
      </c>
      <c r="K720" s="8" t="str">
        <f t="shared" si="46"/>
        <v>insert into ORDENCOMPRA values (717,3470064,332);</v>
      </c>
    </row>
    <row r="721" spans="1:11" x14ac:dyDescent="0.25">
      <c r="A721" s="8">
        <v>1098771612</v>
      </c>
      <c r="B721" s="8" t="s">
        <v>18315</v>
      </c>
      <c r="C721" s="8">
        <v>4879</v>
      </c>
      <c r="D721" s="8">
        <v>653</v>
      </c>
      <c r="E721" s="9">
        <v>1</v>
      </c>
      <c r="F721" s="8">
        <f>VLOOKUP(C721,Inventario!A718:$C$5531,3,0)</f>
        <v>5148</v>
      </c>
      <c r="H721" s="8">
        <f t="shared" si="47"/>
        <v>718</v>
      </c>
      <c r="I721" s="8">
        <f t="shared" si="44"/>
        <v>3361644</v>
      </c>
      <c r="J721" s="8">
        <f t="shared" si="45"/>
        <v>653</v>
      </c>
      <c r="K721" s="8" t="str">
        <f t="shared" si="46"/>
        <v>insert into ORDENCOMPRA values (718,3361644,653);</v>
      </c>
    </row>
    <row r="722" spans="1:11" x14ac:dyDescent="0.25">
      <c r="A722" s="8">
        <v>1098771612</v>
      </c>
      <c r="B722" s="8" t="s">
        <v>18316</v>
      </c>
      <c r="C722" s="8">
        <v>4748</v>
      </c>
      <c r="D722" s="8">
        <v>784</v>
      </c>
      <c r="E722" s="9">
        <v>1</v>
      </c>
      <c r="F722" s="8">
        <f>VLOOKUP(C722,Inventario!A719:$C$5531,3,0)</f>
        <v>9516</v>
      </c>
      <c r="H722" s="8">
        <f t="shared" si="47"/>
        <v>719</v>
      </c>
      <c r="I722" s="8">
        <f t="shared" si="44"/>
        <v>7460544</v>
      </c>
      <c r="J722" s="8">
        <f t="shared" si="45"/>
        <v>784</v>
      </c>
      <c r="K722" s="8" t="str">
        <f t="shared" si="46"/>
        <v>insert into ORDENCOMPRA values (719,7460544,784);</v>
      </c>
    </row>
    <row r="723" spans="1:11" x14ac:dyDescent="0.25">
      <c r="A723" s="8">
        <v>1098774925</v>
      </c>
      <c r="B723" s="8" t="s">
        <v>18319</v>
      </c>
      <c r="C723" s="8">
        <v>5309</v>
      </c>
      <c r="D723" s="8">
        <v>223</v>
      </c>
      <c r="E723" s="9">
        <v>1</v>
      </c>
      <c r="F723" s="8">
        <f>VLOOKUP(C723,Inventario!A720:$C$5531,3,0)</f>
        <v>2730</v>
      </c>
      <c r="H723" s="8">
        <f t="shared" si="47"/>
        <v>720</v>
      </c>
      <c r="I723" s="8">
        <f t="shared" si="44"/>
        <v>608790</v>
      </c>
      <c r="J723" s="8">
        <f t="shared" si="45"/>
        <v>223</v>
      </c>
      <c r="K723" s="8" t="str">
        <f t="shared" si="46"/>
        <v>insert into ORDENCOMPRA values (720,608790,223);</v>
      </c>
    </row>
    <row r="724" spans="1:11" x14ac:dyDescent="0.25">
      <c r="A724" s="8">
        <v>1098774925</v>
      </c>
      <c r="B724" s="8" t="s">
        <v>18320</v>
      </c>
      <c r="C724" s="8">
        <v>5178</v>
      </c>
      <c r="D724" s="8">
        <v>354</v>
      </c>
      <c r="E724" s="9">
        <v>1</v>
      </c>
      <c r="F724" s="8">
        <f>VLOOKUP(C724,Inventario!A721:$C$5531,3,0)</f>
        <v>31902</v>
      </c>
      <c r="H724" s="8">
        <f t="shared" si="47"/>
        <v>721</v>
      </c>
      <c r="I724" s="8">
        <f t="shared" si="44"/>
        <v>11293308</v>
      </c>
      <c r="J724" s="8">
        <f t="shared" si="45"/>
        <v>354</v>
      </c>
      <c r="K724" s="8" t="str">
        <f t="shared" si="46"/>
        <v>insert into ORDENCOMPRA values (721,11293308,354);</v>
      </c>
    </row>
    <row r="725" spans="1:11" x14ac:dyDescent="0.25">
      <c r="A725" s="8">
        <v>1098774925</v>
      </c>
      <c r="B725" s="8" t="s">
        <v>18315</v>
      </c>
      <c r="C725" s="8">
        <v>4857</v>
      </c>
      <c r="D725" s="8">
        <v>675</v>
      </c>
      <c r="E725" s="9">
        <v>1</v>
      </c>
      <c r="F725" s="8">
        <f>VLOOKUP(C725,Inventario!A722:$C$5531,3,0)</f>
        <v>8268</v>
      </c>
      <c r="H725" s="8">
        <f t="shared" si="47"/>
        <v>722</v>
      </c>
      <c r="I725" s="8">
        <f t="shared" si="44"/>
        <v>5580900</v>
      </c>
      <c r="J725" s="8">
        <f t="shared" si="45"/>
        <v>675</v>
      </c>
      <c r="K725" s="8" t="str">
        <f t="shared" si="46"/>
        <v>insert into ORDENCOMPRA values (722,5580900,675);</v>
      </c>
    </row>
    <row r="726" spans="1:11" x14ac:dyDescent="0.25">
      <c r="A726" s="8">
        <v>1098774925</v>
      </c>
      <c r="B726" s="8" t="s">
        <v>18316</v>
      </c>
      <c r="C726" s="8">
        <v>4726</v>
      </c>
      <c r="D726" s="8">
        <v>806</v>
      </c>
      <c r="E726" s="9">
        <v>1</v>
      </c>
      <c r="F726" s="8">
        <f>VLOOKUP(C726,Inventario!A723:$C$5531,3,0)</f>
        <v>14664</v>
      </c>
      <c r="H726" s="8">
        <f t="shared" si="47"/>
        <v>723</v>
      </c>
      <c r="I726" s="8">
        <f t="shared" si="44"/>
        <v>11819184</v>
      </c>
      <c r="J726" s="8">
        <f t="shared" si="45"/>
        <v>806</v>
      </c>
      <c r="K726" s="8" t="str">
        <f t="shared" si="46"/>
        <v>insert into ORDENCOMPRA values (723,11819184,806);</v>
      </c>
    </row>
    <row r="727" spans="1:11" x14ac:dyDescent="0.25">
      <c r="A727" s="8">
        <v>1098783903</v>
      </c>
      <c r="B727" s="8" t="s">
        <v>18319</v>
      </c>
      <c r="C727" s="8">
        <v>5312</v>
      </c>
      <c r="D727" s="8">
        <v>220</v>
      </c>
      <c r="E727" s="9">
        <v>1</v>
      </c>
      <c r="F727" s="8">
        <f>VLOOKUP(C727,Inventario!A724:$C$5531,3,0)</f>
        <v>3276</v>
      </c>
      <c r="H727" s="8">
        <f t="shared" si="47"/>
        <v>724</v>
      </c>
      <c r="I727" s="8">
        <f t="shared" si="44"/>
        <v>720720</v>
      </c>
      <c r="J727" s="8">
        <f t="shared" si="45"/>
        <v>220</v>
      </c>
      <c r="K727" s="8" t="str">
        <f t="shared" si="46"/>
        <v>insert into ORDENCOMPRA values (724,720720,220);</v>
      </c>
    </row>
    <row r="728" spans="1:11" x14ac:dyDescent="0.25">
      <c r="A728" s="8">
        <v>1098783903</v>
      </c>
      <c r="B728" s="8" t="s">
        <v>18320</v>
      </c>
      <c r="C728" s="8">
        <v>5181</v>
      </c>
      <c r="D728" s="8">
        <v>351</v>
      </c>
      <c r="E728" s="9">
        <v>1</v>
      </c>
      <c r="F728" s="8">
        <f>VLOOKUP(C728,Inventario!A725:$C$5531,3,0)</f>
        <v>8190</v>
      </c>
      <c r="H728" s="8">
        <f t="shared" si="47"/>
        <v>725</v>
      </c>
      <c r="I728" s="8">
        <f t="shared" si="44"/>
        <v>2874690</v>
      </c>
      <c r="J728" s="8">
        <f t="shared" si="45"/>
        <v>351</v>
      </c>
      <c r="K728" s="8" t="str">
        <f t="shared" si="46"/>
        <v>insert into ORDENCOMPRA values (725,2874690,351);</v>
      </c>
    </row>
    <row r="729" spans="1:11" x14ac:dyDescent="0.25">
      <c r="A729" s="8">
        <v>1098783903</v>
      </c>
      <c r="B729" s="8" t="s">
        <v>18315</v>
      </c>
      <c r="C729" s="8">
        <v>4860</v>
      </c>
      <c r="D729" s="8">
        <v>672</v>
      </c>
      <c r="E729" s="9">
        <v>1</v>
      </c>
      <c r="F729" s="8">
        <f>VLOOKUP(C729,Inventario!A726:$C$5531,3,0)</f>
        <v>46020</v>
      </c>
      <c r="H729" s="8">
        <f t="shared" si="47"/>
        <v>726</v>
      </c>
      <c r="I729" s="8">
        <f t="shared" si="44"/>
        <v>30925440</v>
      </c>
      <c r="J729" s="8">
        <f t="shared" si="45"/>
        <v>672</v>
      </c>
      <c r="K729" s="8" t="str">
        <f t="shared" si="46"/>
        <v>insert into ORDENCOMPRA values (726,30925440,672);</v>
      </c>
    </row>
    <row r="730" spans="1:11" x14ac:dyDescent="0.25">
      <c r="A730" s="8">
        <v>1098783903</v>
      </c>
      <c r="B730" s="8" t="s">
        <v>18316</v>
      </c>
      <c r="C730" s="8">
        <v>4729</v>
      </c>
      <c r="D730" s="8">
        <v>803</v>
      </c>
      <c r="E730" s="9">
        <v>1</v>
      </c>
      <c r="F730" s="8">
        <f>VLOOKUP(C730,Inventario!A727:$C$5531,3,0)</f>
        <v>1794</v>
      </c>
      <c r="H730" s="8">
        <f t="shared" si="47"/>
        <v>727</v>
      </c>
      <c r="I730" s="8">
        <f t="shared" si="44"/>
        <v>1440582</v>
      </c>
      <c r="J730" s="8">
        <f t="shared" si="45"/>
        <v>803</v>
      </c>
      <c r="K730" s="8" t="str">
        <f t="shared" si="46"/>
        <v>insert into ORDENCOMPRA values (727,1440582,803);</v>
      </c>
    </row>
    <row r="731" spans="1:11" x14ac:dyDescent="0.25">
      <c r="A731" s="8">
        <v>1098787755</v>
      </c>
      <c r="B731" s="8" t="s">
        <v>18319</v>
      </c>
      <c r="C731" s="8">
        <v>5283</v>
      </c>
      <c r="D731" s="8">
        <v>249</v>
      </c>
      <c r="E731" s="9">
        <v>1</v>
      </c>
      <c r="F731" s="8">
        <f>VLOOKUP(C731,Inventario!A728:$C$5531,3,0)</f>
        <v>624</v>
      </c>
      <c r="H731" s="8">
        <f t="shared" si="47"/>
        <v>728</v>
      </c>
      <c r="I731" s="8">
        <f t="shared" si="44"/>
        <v>155376</v>
      </c>
      <c r="J731" s="8">
        <f t="shared" si="45"/>
        <v>249</v>
      </c>
      <c r="K731" s="8" t="str">
        <f t="shared" si="46"/>
        <v>insert into ORDENCOMPRA values (728,155376,249);</v>
      </c>
    </row>
    <row r="732" spans="1:11" x14ac:dyDescent="0.25">
      <c r="A732" s="8">
        <v>1098787755</v>
      </c>
      <c r="B732" s="8" t="s">
        <v>18320</v>
      </c>
      <c r="C732" s="8">
        <v>5152</v>
      </c>
      <c r="D732" s="8">
        <v>380</v>
      </c>
      <c r="E732" s="9">
        <v>1</v>
      </c>
      <c r="F732" s="8">
        <f>VLOOKUP(C732,Inventario!A729:$C$5531,3,0)</f>
        <v>780</v>
      </c>
      <c r="H732" s="8">
        <f t="shared" si="47"/>
        <v>729</v>
      </c>
      <c r="I732" s="8">
        <f t="shared" si="44"/>
        <v>296400</v>
      </c>
      <c r="J732" s="8">
        <f t="shared" si="45"/>
        <v>380</v>
      </c>
      <c r="K732" s="8" t="str">
        <f t="shared" si="46"/>
        <v>insert into ORDENCOMPRA values (729,296400,380);</v>
      </c>
    </row>
    <row r="733" spans="1:11" x14ac:dyDescent="0.25">
      <c r="A733" s="8">
        <v>1098787755</v>
      </c>
      <c r="B733" s="8" t="s">
        <v>18315</v>
      </c>
      <c r="C733" s="8">
        <v>4831</v>
      </c>
      <c r="D733" s="8">
        <v>701</v>
      </c>
      <c r="E733" s="9">
        <v>1</v>
      </c>
      <c r="F733" s="8">
        <f>VLOOKUP(C733,Inventario!A730:$C$5531,3,0)</f>
        <v>3510</v>
      </c>
      <c r="H733" s="8">
        <f t="shared" si="47"/>
        <v>730</v>
      </c>
      <c r="I733" s="8">
        <f t="shared" si="44"/>
        <v>2460510</v>
      </c>
      <c r="J733" s="8">
        <f t="shared" si="45"/>
        <v>701</v>
      </c>
      <c r="K733" s="8" t="str">
        <f t="shared" si="46"/>
        <v>insert into ORDENCOMPRA values (730,2460510,701);</v>
      </c>
    </row>
    <row r="734" spans="1:11" x14ac:dyDescent="0.25">
      <c r="A734" s="8">
        <v>1098787755</v>
      </c>
      <c r="B734" s="8" t="s">
        <v>18316</v>
      </c>
      <c r="C734" s="8">
        <v>4700</v>
      </c>
      <c r="D734" s="8">
        <v>832</v>
      </c>
      <c r="E734" s="9">
        <v>1</v>
      </c>
      <c r="F734" s="8">
        <f>VLOOKUP(C734,Inventario!A731:$C$5531,3,0)</f>
        <v>40014</v>
      </c>
      <c r="H734" s="8">
        <f t="shared" si="47"/>
        <v>731</v>
      </c>
      <c r="I734" s="8">
        <f t="shared" si="44"/>
        <v>33291648</v>
      </c>
      <c r="J734" s="8">
        <f t="shared" si="45"/>
        <v>832</v>
      </c>
      <c r="K734" s="8" t="str">
        <f t="shared" si="46"/>
        <v>insert into ORDENCOMPRA values (731,33291648,832);</v>
      </c>
    </row>
    <row r="735" spans="1:11" x14ac:dyDescent="0.25">
      <c r="A735" s="8">
        <v>1101019202</v>
      </c>
      <c r="B735" s="8" t="s">
        <v>18319</v>
      </c>
      <c r="C735" s="8">
        <v>5271</v>
      </c>
      <c r="D735" s="8">
        <v>261</v>
      </c>
      <c r="E735" s="9">
        <v>1</v>
      </c>
      <c r="F735" s="8">
        <f>VLOOKUP(C735,Inventario!A732:$C$5531,3,0)</f>
        <v>1872</v>
      </c>
      <c r="H735" s="8">
        <f t="shared" si="47"/>
        <v>732</v>
      </c>
      <c r="I735" s="8">
        <f t="shared" si="44"/>
        <v>488592</v>
      </c>
      <c r="J735" s="8">
        <f t="shared" si="45"/>
        <v>261</v>
      </c>
      <c r="K735" s="8" t="str">
        <f t="shared" si="46"/>
        <v>insert into ORDENCOMPRA values (732,488592,261);</v>
      </c>
    </row>
    <row r="736" spans="1:11" x14ac:dyDescent="0.25">
      <c r="A736" s="8">
        <v>1101019202</v>
      </c>
      <c r="B736" s="8" t="s">
        <v>18320</v>
      </c>
      <c r="C736" s="8">
        <v>5140</v>
      </c>
      <c r="D736" s="8">
        <v>392</v>
      </c>
      <c r="E736" s="9">
        <v>1</v>
      </c>
      <c r="F736" s="8">
        <f>VLOOKUP(C736,Inventario!A733:$C$5531,3,0)</f>
        <v>1950</v>
      </c>
      <c r="H736" s="8">
        <f t="shared" si="47"/>
        <v>733</v>
      </c>
      <c r="I736" s="8">
        <f t="shared" si="44"/>
        <v>764400</v>
      </c>
      <c r="J736" s="8">
        <f t="shared" si="45"/>
        <v>392</v>
      </c>
      <c r="K736" s="8" t="str">
        <f t="shared" si="46"/>
        <v>insert into ORDENCOMPRA values (733,764400,392);</v>
      </c>
    </row>
    <row r="737" spans="1:11" x14ac:dyDescent="0.25">
      <c r="A737" s="8">
        <v>1101019202</v>
      </c>
      <c r="B737" s="8" t="s">
        <v>18315</v>
      </c>
      <c r="C737" s="8">
        <v>4819</v>
      </c>
      <c r="D737" s="8">
        <v>713</v>
      </c>
      <c r="E737" s="9">
        <v>1</v>
      </c>
      <c r="F737" s="8">
        <f>VLOOKUP(C737,Inventario!A734:$C$5531,3,0)</f>
        <v>4602</v>
      </c>
      <c r="H737" s="8">
        <f t="shared" si="47"/>
        <v>734</v>
      </c>
      <c r="I737" s="8">
        <f t="shared" si="44"/>
        <v>3281226</v>
      </c>
      <c r="J737" s="8">
        <f t="shared" si="45"/>
        <v>713</v>
      </c>
      <c r="K737" s="8" t="str">
        <f t="shared" si="46"/>
        <v>insert into ORDENCOMPRA values (734,3281226,713);</v>
      </c>
    </row>
    <row r="738" spans="1:11" x14ac:dyDescent="0.25">
      <c r="A738" s="8">
        <v>1101019202</v>
      </c>
      <c r="B738" s="8" t="s">
        <v>18316</v>
      </c>
      <c r="C738" s="8">
        <v>4688</v>
      </c>
      <c r="D738" s="8">
        <v>844</v>
      </c>
      <c r="E738" s="9">
        <v>1</v>
      </c>
      <c r="F738" s="8">
        <f>VLOOKUP(C738,Inventario!A735:$C$5531,3,0)</f>
        <v>16848</v>
      </c>
      <c r="H738" s="8">
        <f t="shared" si="47"/>
        <v>735</v>
      </c>
      <c r="I738" s="8">
        <f t="shared" si="44"/>
        <v>14219712</v>
      </c>
      <c r="J738" s="8">
        <f t="shared" si="45"/>
        <v>844</v>
      </c>
      <c r="K738" s="8" t="str">
        <f t="shared" si="46"/>
        <v>insert into ORDENCOMPRA values (735,14219712,844);</v>
      </c>
    </row>
    <row r="739" spans="1:11" x14ac:dyDescent="0.25">
      <c r="A739" s="8">
        <v>1102371869</v>
      </c>
      <c r="B739" s="8" t="s">
        <v>18319</v>
      </c>
      <c r="C739" s="8">
        <v>5340</v>
      </c>
      <c r="D739" s="8">
        <v>192</v>
      </c>
      <c r="E739" s="9">
        <v>1</v>
      </c>
      <c r="F739" s="8">
        <f>VLOOKUP(C739,Inventario!A736:$C$5531,3,0)</f>
        <v>25740</v>
      </c>
      <c r="H739" s="8">
        <f t="shared" si="47"/>
        <v>736</v>
      </c>
      <c r="I739" s="8">
        <f t="shared" si="44"/>
        <v>4942080</v>
      </c>
      <c r="J739" s="8">
        <f t="shared" si="45"/>
        <v>192</v>
      </c>
      <c r="K739" s="8" t="str">
        <f t="shared" si="46"/>
        <v>insert into ORDENCOMPRA values (736,4942080,192);</v>
      </c>
    </row>
    <row r="740" spans="1:11" x14ac:dyDescent="0.25">
      <c r="A740" s="8">
        <v>1102371869</v>
      </c>
      <c r="B740" s="8" t="s">
        <v>18320</v>
      </c>
      <c r="C740" s="8">
        <v>5209</v>
      </c>
      <c r="D740" s="8">
        <v>323</v>
      </c>
      <c r="E740" s="9">
        <v>1</v>
      </c>
      <c r="F740" s="8">
        <f>VLOOKUP(C740,Inventario!A737:$C$5531,3,0)</f>
        <v>19500</v>
      </c>
      <c r="H740" s="8">
        <f t="shared" si="47"/>
        <v>737</v>
      </c>
      <c r="I740" s="8">
        <f t="shared" si="44"/>
        <v>6298500</v>
      </c>
      <c r="J740" s="8">
        <f t="shared" si="45"/>
        <v>323</v>
      </c>
      <c r="K740" s="8" t="str">
        <f t="shared" si="46"/>
        <v>insert into ORDENCOMPRA values (737,6298500,323);</v>
      </c>
    </row>
    <row r="741" spans="1:11" x14ac:dyDescent="0.25">
      <c r="A741" s="8">
        <v>1102371869</v>
      </c>
      <c r="B741" s="8" t="s">
        <v>18315</v>
      </c>
      <c r="C741" s="8">
        <v>4888</v>
      </c>
      <c r="D741" s="8">
        <v>644</v>
      </c>
      <c r="E741" s="9">
        <v>1</v>
      </c>
      <c r="F741" s="8">
        <f>VLOOKUP(C741,Inventario!A738:$C$5531,3,0)</f>
        <v>10296</v>
      </c>
      <c r="H741" s="8">
        <f t="shared" si="47"/>
        <v>738</v>
      </c>
      <c r="I741" s="8">
        <f t="shared" si="44"/>
        <v>6630624</v>
      </c>
      <c r="J741" s="8">
        <f t="shared" si="45"/>
        <v>644</v>
      </c>
      <c r="K741" s="8" t="str">
        <f t="shared" si="46"/>
        <v>insert into ORDENCOMPRA values (738,6630624,644);</v>
      </c>
    </row>
    <row r="742" spans="1:11" x14ac:dyDescent="0.25">
      <c r="A742" s="8">
        <v>1102371869</v>
      </c>
      <c r="B742" s="8" t="s">
        <v>18316</v>
      </c>
      <c r="C742" s="8">
        <v>4757</v>
      </c>
      <c r="D742" s="8">
        <v>775</v>
      </c>
      <c r="E742" s="9">
        <v>1</v>
      </c>
      <c r="F742" s="8">
        <f>VLOOKUP(C742,Inventario!A739:$C$5531,3,0)</f>
        <v>6396</v>
      </c>
      <c r="H742" s="8">
        <f t="shared" si="47"/>
        <v>739</v>
      </c>
      <c r="I742" s="8">
        <f t="shared" si="44"/>
        <v>4956900</v>
      </c>
      <c r="J742" s="8">
        <f t="shared" si="45"/>
        <v>775</v>
      </c>
      <c r="K742" s="8" t="str">
        <f t="shared" si="46"/>
        <v>insert into ORDENCOMPRA values (739,4956900,775);</v>
      </c>
    </row>
    <row r="743" spans="1:11" x14ac:dyDescent="0.25">
      <c r="A743" s="8">
        <v>1102805680</v>
      </c>
      <c r="B743" s="8" t="s">
        <v>18317</v>
      </c>
      <c r="C743" s="8">
        <v>5502</v>
      </c>
      <c r="D743" s="8">
        <v>30</v>
      </c>
      <c r="E743" s="9">
        <v>1</v>
      </c>
      <c r="F743" s="8">
        <f>VLOOKUP(C743,Inventario!A740:$C$5531,3,0)</f>
        <v>3120</v>
      </c>
      <c r="H743" s="8">
        <f t="shared" si="47"/>
        <v>740</v>
      </c>
      <c r="I743" s="8">
        <f t="shared" si="44"/>
        <v>93600</v>
      </c>
      <c r="J743" s="8">
        <f t="shared" si="45"/>
        <v>30</v>
      </c>
      <c r="K743" s="8" t="str">
        <f t="shared" si="46"/>
        <v>insert into ORDENCOMPRA values (740,93600,30);</v>
      </c>
    </row>
    <row r="744" spans="1:11" x14ac:dyDescent="0.25">
      <c r="A744" s="8">
        <v>1102805680</v>
      </c>
      <c r="B744" s="8" t="s">
        <v>18317</v>
      </c>
      <c r="C744" s="8">
        <v>5528</v>
      </c>
      <c r="D744" s="8">
        <v>4</v>
      </c>
      <c r="E744" s="9">
        <v>1</v>
      </c>
      <c r="F744" s="8">
        <f>VLOOKUP(C744,Inventario!A741:$C$5531,3,0)</f>
        <v>108420</v>
      </c>
      <c r="H744" s="8">
        <f t="shared" si="47"/>
        <v>741</v>
      </c>
      <c r="I744" s="8">
        <f t="shared" si="44"/>
        <v>433680</v>
      </c>
      <c r="J744" s="8">
        <f t="shared" si="45"/>
        <v>4</v>
      </c>
      <c r="K744" s="8" t="str">
        <f t="shared" si="46"/>
        <v>insert into ORDENCOMPRA values (741,433680,4);</v>
      </c>
    </row>
    <row r="745" spans="1:11" x14ac:dyDescent="0.25">
      <c r="A745" s="8">
        <v>1102805680</v>
      </c>
      <c r="B745" s="8" t="s">
        <v>18318</v>
      </c>
      <c r="C745" s="8">
        <v>5407</v>
      </c>
      <c r="D745" s="8">
        <v>125</v>
      </c>
      <c r="E745" s="9">
        <v>1</v>
      </c>
      <c r="F745" s="8">
        <f>VLOOKUP(C745,Inventario!A742:$C$5531,3,0)</f>
        <v>12948</v>
      </c>
      <c r="H745" s="8">
        <f t="shared" si="47"/>
        <v>742</v>
      </c>
      <c r="I745" s="8">
        <f t="shared" si="44"/>
        <v>1618500</v>
      </c>
      <c r="J745" s="8">
        <f t="shared" si="45"/>
        <v>125</v>
      </c>
      <c r="K745" s="8" t="str">
        <f t="shared" si="46"/>
        <v>insert into ORDENCOMPRA values (742,1618500,125);</v>
      </c>
    </row>
    <row r="746" spans="1:11" x14ac:dyDescent="0.25">
      <c r="A746" s="8">
        <v>1102805680</v>
      </c>
      <c r="B746" s="8" t="s">
        <v>18318</v>
      </c>
      <c r="C746" s="8">
        <v>5433</v>
      </c>
      <c r="D746" s="8">
        <v>99</v>
      </c>
      <c r="E746" s="9">
        <v>1</v>
      </c>
      <c r="F746" s="8">
        <f>VLOOKUP(C746,Inventario!A743:$C$5531,3,0)</f>
        <v>41808</v>
      </c>
      <c r="H746" s="8">
        <f t="shared" si="47"/>
        <v>743</v>
      </c>
      <c r="I746" s="8">
        <f t="shared" si="44"/>
        <v>4138992</v>
      </c>
      <c r="J746" s="8">
        <f t="shared" si="45"/>
        <v>99</v>
      </c>
      <c r="K746" s="8" t="str">
        <f t="shared" si="46"/>
        <v>insert into ORDENCOMPRA values (743,4138992,99);</v>
      </c>
    </row>
    <row r="747" spans="1:11" x14ac:dyDescent="0.25">
      <c r="A747" s="8">
        <v>1102805680</v>
      </c>
      <c r="B747" s="8" t="s">
        <v>18319</v>
      </c>
      <c r="C747" s="8">
        <v>5233</v>
      </c>
      <c r="D747" s="8">
        <v>299</v>
      </c>
      <c r="E747" s="9">
        <v>1</v>
      </c>
      <c r="F747" s="8">
        <f>VLOOKUP(C747,Inventario!A744:$C$5531,3,0)</f>
        <v>8580</v>
      </c>
      <c r="H747" s="8">
        <f t="shared" si="47"/>
        <v>744</v>
      </c>
      <c r="I747" s="8">
        <f t="shared" si="44"/>
        <v>2565420</v>
      </c>
      <c r="J747" s="8">
        <f t="shared" si="45"/>
        <v>299</v>
      </c>
      <c r="K747" s="8" t="str">
        <f t="shared" si="46"/>
        <v>insert into ORDENCOMPRA values (744,2565420,299);</v>
      </c>
    </row>
    <row r="748" spans="1:11" x14ac:dyDescent="0.25">
      <c r="A748" s="8">
        <v>1102805680</v>
      </c>
      <c r="B748" s="8" t="s">
        <v>18320</v>
      </c>
      <c r="C748" s="8">
        <v>5102</v>
      </c>
      <c r="D748" s="8">
        <v>430</v>
      </c>
      <c r="E748" s="9">
        <v>1</v>
      </c>
      <c r="F748" s="8">
        <f>VLOOKUP(C748,Inventario!A745:$C$5531,3,0)</f>
        <v>3900</v>
      </c>
      <c r="H748" s="8">
        <f t="shared" si="47"/>
        <v>745</v>
      </c>
      <c r="I748" s="8">
        <f t="shared" si="44"/>
        <v>1677000</v>
      </c>
      <c r="J748" s="8">
        <f t="shared" si="45"/>
        <v>430</v>
      </c>
      <c r="K748" s="8" t="str">
        <f t="shared" si="46"/>
        <v>insert into ORDENCOMPRA values (745,1677000,430);</v>
      </c>
    </row>
    <row r="749" spans="1:11" x14ac:dyDescent="0.25">
      <c r="A749" s="8">
        <v>1102805680</v>
      </c>
      <c r="B749" s="8" t="s">
        <v>18312</v>
      </c>
      <c r="C749" s="8">
        <v>5050</v>
      </c>
      <c r="D749" s="8">
        <v>482</v>
      </c>
      <c r="E749" s="9">
        <v>1</v>
      </c>
      <c r="F749" s="8">
        <f>VLOOKUP(C749,Inventario!A746:$C$5531,3,0)</f>
        <v>2496</v>
      </c>
      <c r="H749" s="8">
        <f t="shared" si="47"/>
        <v>746</v>
      </c>
      <c r="I749" s="8">
        <f t="shared" si="44"/>
        <v>1203072</v>
      </c>
      <c r="J749" s="8">
        <f t="shared" si="45"/>
        <v>482</v>
      </c>
      <c r="K749" s="8" t="str">
        <f t="shared" si="46"/>
        <v>insert into ORDENCOMPRA values (746,1203072,482);</v>
      </c>
    </row>
    <row r="750" spans="1:11" x14ac:dyDescent="0.25">
      <c r="A750" s="8">
        <v>1102805680</v>
      </c>
      <c r="B750" s="8" t="s">
        <v>18312</v>
      </c>
      <c r="C750" s="8">
        <v>5076</v>
      </c>
      <c r="D750" s="8">
        <v>456</v>
      </c>
      <c r="E750" s="9">
        <v>1</v>
      </c>
      <c r="F750" s="8">
        <f>VLOOKUP(C750,Inventario!A747:$C$5531,3,0)</f>
        <v>6708</v>
      </c>
      <c r="H750" s="8">
        <f t="shared" si="47"/>
        <v>747</v>
      </c>
      <c r="I750" s="8">
        <f t="shared" si="44"/>
        <v>3058848</v>
      </c>
      <c r="J750" s="8">
        <f t="shared" si="45"/>
        <v>456</v>
      </c>
      <c r="K750" s="8" t="str">
        <f t="shared" si="46"/>
        <v>insert into ORDENCOMPRA values (747,3058848,456);</v>
      </c>
    </row>
    <row r="751" spans="1:11" x14ac:dyDescent="0.25">
      <c r="A751" s="8">
        <v>1102805680</v>
      </c>
      <c r="B751" s="8" t="s">
        <v>18314</v>
      </c>
      <c r="C751" s="8">
        <v>4955</v>
      </c>
      <c r="D751" s="8">
        <v>577</v>
      </c>
      <c r="E751" s="9">
        <v>1</v>
      </c>
      <c r="F751" s="8">
        <f>VLOOKUP(C751,Inventario!A748:$C$5531,3,0)</f>
        <v>8892</v>
      </c>
      <c r="H751" s="8">
        <f t="shared" si="47"/>
        <v>748</v>
      </c>
      <c r="I751" s="8">
        <f t="shared" si="44"/>
        <v>5130684</v>
      </c>
      <c r="J751" s="8">
        <f t="shared" si="45"/>
        <v>577</v>
      </c>
      <c r="K751" s="8" t="str">
        <f t="shared" si="46"/>
        <v>insert into ORDENCOMPRA values (748,5130684,577);</v>
      </c>
    </row>
    <row r="752" spans="1:11" x14ac:dyDescent="0.25">
      <c r="A752" s="8">
        <v>1102805680</v>
      </c>
      <c r="B752" s="8" t="s">
        <v>18314</v>
      </c>
      <c r="C752" s="8">
        <v>4981</v>
      </c>
      <c r="D752" s="8">
        <v>551</v>
      </c>
      <c r="E752" s="9">
        <v>1</v>
      </c>
      <c r="F752" s="8">
        <f>VLOOKUP(C752,Inventario!A749:$C$5531,3,0)</f>
        <v>5460</v>
      </c>
      <c r="H752" s="8">
        <f t="shared" si="47"/>
        <v>749</v>
      </c>
      <c r="I752" s="8">
        <f t="shared" si="44"/>
        <v>3008460</v>
      </c>
      <c r="J752" s="8">
        <f t="shared" si="45"/>
        <v>551</v>
      </c>
      <c r="K752" s="8" t="str">
        <f t="shared" si="46"/>
        <v>insert into ORDENCOMPRA values (749,3008460,551);</v>
      </c>
    </row>
    <row r="753" spans="1:11" x14ac:dyDescent="0.25">
      <c r="A753" s="8">
        <v>1102805680</v>
      </c>
      <c r="B753" s="8" t="s">
        <v>18315</v>
      </c>
      <c r="C753" s="8">
        <v>4781</v>
      </c>
      <c r="D753" s="8">
        <v>751</v>
      </c>
      <c r="E753" s="9">
        <v>1</v>
      </c>
      <c r="F753" s="8">
        <f>VLOOKUP(C753,Inventario!A750:$C$5531,3,0)</f>
        <v>6240</v>
      </c>
      <c r="H753" s="8">
        <f t="shared" si="47"/>
        <v>750</v>
      </c>
      <c r="I753" s="8">
        <f t="shared" si="44"/>
        <v>4686240</v>
      </c>
      <c r="J753" s="8">
        <f t="shared" si="45"/>
        <v>751</v>
      </c>
      <c r="K753" s="8" t="str">
        <f t="shared" si="46"/>
        <v>insert into ORDENCOMPRA values (750,4686240,751);</v>
      </c>
    </row>
    <row r="754" spans="1:11" x14ac:dyDescent="0.25">
      <c r="A754" s="8">
        <v>1102805680</v>
      </c>
      <c r="B754" s="8" t="s">
        <v>18316</v>
      </c>
      <c r="C754" s="8">
        <v>4650</v>
      </c>
      <c r="D754" s="8">
        <v>882</v>
      </c>
      <c r="E754" s="9">
        <v>1</v>
      </c>
      <c r="F754" s="8">
        <f>VLOOKUP(C754,Inventario!A751:$C$5531,3,0)</f>
        <v>5148</v>
      </c>
      <c r="H754" s="8">
        <f t="shared" si="47"/>
        <v>751</v>
      </c>
      <c r="I754" s="8">
        <f t="shared" si="44"/>
        <v>4540536</v>
      </c>
      <c r="J754" s="8">
        <f t="shared" si="45"/>
        <v>882</v>
      </c>
      <c r="K754" s="8" t="str">
        <f t="shared" si="46"/>
        <v>insert into ORDENCOMPRA values (751,4540536,882);</v>
      </c>
    </row>
    <row r="755" spans="1:11" x14ac:dyDescent="0.25">
      <c r="A755" s="8">
        <v>1110569278</v>
      </c>
      <c r="B755" s="8" t="s">
        <v>18319</v>
      </c>
      <c r="C755" s="8">
        <v>5326</v>
      </c>
      <c r="D755" s="8">
        <v>206</v>
      </c>
      <c r="E755" s="9">
        <v>1</v>
      </c>
      <c r="F755" s="8">
        <f>VLOOKUP(C755,Inventario!A752:$C$5531,3,0)</f>
        <v>936</v>
      </c>
      <c r="H755" s="8">
        <f t="shared" si="47"/>
        <v>752</v>
      </c>
      <c r="I755" s="8">
        <f t="shared" si="44"/>
        <v>192816</v>
      </c>
      <c r="J755" s="8">
        <f t="shared" si="45"/>
        <v>206</v>
      </c>
      <c r="K755" s="8" t="str">
        <f t="shared" si="46"/>
        <v>insert into ORDENCOMPRA values (752,192816,206);</v>
      </c>
    </row>
    <row r="756" spans="1:11" x14ac:dyDescent="0.25">
      <c r="A756" s="8">
        <v>1110569278</v>
      </c>
      <c r="B756" s="8" t="s">
        <v>18320</v>
      </c>
      <c r="C756" s="8">
        <v>5195</v>
      </c>
      <c r="D756" s="8">
        <v>337</v>
      </c>
      <c r="E756" s="9">
        <v>1</v>
      </c>
      <c r="F756" s="8">
        <f>VLOOKUP(C756,Inventario!A753:$C$5531,3,0)</f>
        <v>53118</v>
      </c>
      <c r="H756" s="8">
        <f t="shared" si="47"/>
        <v>753</v>
      </c>
      <c r="I756" s="8">
        <f t="shared" si="44"/>
        <v>17900766</v>
      </c>
      <c r="J756" s="8">
        <f t="shared" si="45"/>
        <v>337</v>
      </c>
      <c r="K756" s="8" t="str">
        <f t="shared" si="46"/>
        <v>insert into ORDENCOMPRA values (753,17900766,337);</v>
      </c>
    </row>
    <row r="757" spans="1:11" x14ac:dyDescent="0.25">
      <c r="A757" s="8">
        <v>1110569278</v>
      </c>
      <c r="B757" s="8" t="s">
        <v>18315</v>
      </c>
      <c r="C757" s="8">
        <v>4874</v>
      </c>
      <c r="D757" s="8">
        <v>658</v>
      </c>
      <c r="E757" s="9">
        <v>1</v>
      </c>
      <c r="F757" s="8">
        <f>VLOOKUP(C757,Inventario!A754:$C$5531,3,0)</f>
        <v>14196</v>
      </c>
      <c r="H757" s="8">
        <f t="shared" si="47"/>
        <v>754</v>
      </c>
      <c r="I757" s="8">
        <f t="shared" si="44"/>
        <v>9340968</v>
      </c>
      <c r="J757" s="8">
        <f t="shared" si="45"/>
        <v>658</v>
      </c>
      <c r="K757" s="8" t="str">
        <f t="shared" si="46"/>
        <v>insert into ORDENCOMPRA values (754,9340968,658);</v>
      </c>
    </row>
    <row r="758" spans="1:11" x14ac:dyDescent="0.25">
      <c r="A758" s="8">
        <v>1110569278</v>
      </c>
      <c r="B758" s="8" t="s">
        <v>18316</v>
      </c>
      <c r="C758" s="8">
        <v>4743</v>
      </c>
      <c r="D758" s="8">
        <v>789</v>
      </c>
      <c r="E758" s="9">
        <v>1</v>
      </c>
      <c r="F758" s="8">
        <f>VLOOKUP(C758,Inventario!A755:$C$5531,3,0)</f>
        <v>3120</v>
      </c>
      <c r="H758" s="8">
        <f t="shared" si="47"/>
        <v>755</v>
      </c>
      <c r="I758" s="8">
        <f t="shared" si="44"/>
        <v>2461680</v>
      </c>
      <c r="J758" s="8">
        <f t="shared" si="45"/>
        <v>789</v>
      </c>
      <c r="K758" s="8" t="str">
        <f t="shared" si="46"/>
        <v>insert into ORDENCOMPRA values (755,2461680,789);</v>
      </c>
    </row>
    <row r="759" spans="1:11" x14ac:dyDescent="0.25">
      <c r="A759" s="8">
        <v>1113650480</v>
      </c>
      <c r="B759" s="8" t="s">
        <v>18317</v>
      </c>
      <c r="C759" s="8">
        <v>5501</v>
      </c>
      <c r="D759" s="8">
        <v>31</v>
      </c>
      <c r="E759" s="9">
        <v>1</v>
      </c>
      <c r="F759" s="8">
        <f>VLOOKUP(C759,Inventario!A756:$C$5531,3,0)</f>
        <v>936</v>
      </c>
      <c r="H759" s="8">
        <f t="shared" si="47"/>
        <v>756</v>
      </c>
      <c r="I759" s="8">
        <f t="shared" si="44"/>
        <v>29016</v>
      </c>
      <c r="J759" s="8">
        <f t="shared" si="45"/>
        <v>31</v>
      </c>
      <c r="K759" s="8" t="str">
        <f t="shared" si="46"/>
        <v>insert into ORDENCOMPRA values (756,29016,31);</v>
      </c>
    </row>
    <row r="760" spans="1:11" x14ac:dyDescent="0.25">
      <c r="A760" s="8">
        <v>1113650480</v>
      </c>
      <c r="B760" s="8" t="s">
        <v>18317</v>
      </c>
      <c r="C760" s="8">
        <v>5527</v>
      </c>
      <c r="D760" s="8">
        <v>5</v>
      </c>
      <c r="E760" s="9">
        <v>1</v>
      </c>
      <c r="F760" s="8">
        <f>VLOOKUP(C760,Inventario!A757:$C$5531,3,0)</f>
        <v>108342</v>
      </c>
      <c r="H760" s="8">
        <f t="shared" si="47"/>
        <v>757</v>
      </c>
      <c r="I760" s="8">
        <f t="shared" si="44"/>
        <v>541710</v>
      </c>
      <c r="J760" s="8">
        <f t="shared" si="45"/>
        <v>5</v>
      </c>
      <c r="K760" s="8" t="str">
        <f t="shared" si="46"/>
        <v>insert into ORDENCOMPRA values (757,541710,5);</v>
      </c>
    </row>
    <row r="761" spans="1:11" x14ac:dyDescent="0.25">
      <c r="A761" s="8">
        <v>1113650480</v>
      </c>
      <c r="B761" s="8" t="s">
        <v>18318</v>
      </c>
      <c r="C761" s="8">
        <v>5406</v>
      </c>
      <c r="D761" s="8">
        <v>126</v>
      </c>
      <c r="E761" s="9">
        <v>1</v>
      </c>
      <c r="F761" s="8">
        <f>VLOOKUP(C761,Inventario!A758:$C$5531,3,0)</f>
        <v>10062</v>
      </c>
      <c r="H761" s="8">
        <f t="shared" si="47"/>
        <v>758</v>
      </c>
      <c r="I761" s="8">
        <f t="shared" si="44"/>
        <v>1267812</v>
      </c>
      <c r="J761" s="8">
        <f t="shared" si="45"/>
        <v>126</v>
      </c>
      <c r="K761" s="8" t="str">
        <f t="shared" si="46"/>
        <v>insert into ORDENCOMPRA values (758,1267812,126);</v>
      </c>
    </row>
    <row r="762" spans="1:11" x14ac:dyDescent="0.25">
      <c r="A762" s="8">
        <v>1113650480</v>
      </c>
      <c r="B762" s="8" t="s">
        <v>18318</v>
      </c>
      <c r="C762" s="8">
        <v>5432</v>
      </c>
      <c r="D762" s="8">
        <v>100</v>
      </c>
      <c r="E762" s="9">
        <v>1</v>
      </c>
      <c r="F762" s="8">
        <f>VLOOKUP(C762,Inventario!A759:$C$5531,3,0)</f>
        <v>149526</v>
      </c>
      <c r="H762" s="8">
        <f t="shared" si="47"/>
        <v>759</v>
      </c>
      <c r="I762" s="8">
        <f t="shared" si="44"/>
        <v>14952600</v>
      </c>
      <c r="J762" s="8">
        <f t="shared" si="45"/>
        <v>100</v>
      </c>
      <c r="K762" s="8" t="str">
        <f t="shared" si="46"/>
        <v>insert into ORDENCOMPRA values (759,14952600,100);</v>
      </c>
    </row>
    <row r="763" spans="1:11" x14ac:dyDescent="0.25">
      <c r="A763" s="8">
        <v>1113650480</v>
      </c>
      <c r="B763" s="8" t="s">
        <v>18319</v>
      </c>
      <c r="C763" s="8">
        <v>5232</v>
      </c>
      <c r="D763" s="8">
        <v>300</v>
      </c>
      <c r="E763" s="9">
        <v>1</v>
      </c>
      <c r="F763" s="8">
        <f>VLOOKUP(C763,Inventario!A760:$C$5531,3,0)</f>
        <v>234</v>
      </c>
      <c r="H763" s="8">
        <f t="shared" si="47"/>
        <v>760</v>
      </c>
      <c r="I763" s="8">
        <f t="shared" si="44"/>
        <v>70200</v>
      </c>
      <c r="J763" s="8">
        <f t="shared" si="45"/>
        <v>300</v>
      </c>
      <c r="K763" s="8" t="str">
        <f t="shared" si="46"/>
        <v>insert into ORDENCOMPRA values (760,70200,300);</v>
      </c>
    </row>
    <row r="764" spans="1:11" x14ac:dyDescent="0.25">
      <c r="A764" s="8">
        <v>1113650480</v>
      </c>
      <c r="B764" s="8" t="s">
        <v>18320</v>
      </c>
      <c r="C764" s="8">
        <v>5101</v>
      </c>
      <c r="D764" s="8">
        <v>431</v>
      </c>
      <c r="E764" s="9">
        <v>1</v>
      </c>
      <c r="F764" s="8">
        <f>VLOOKUP(C764,Inventario!A761:$C$5531,3,0)</f>
        <v>3900</v>
      </c>
      <c r="H764" s="8">
        <f t="shared" si="47"/>
        <v>761</v>
      </c>
      <c r="I764" s="8">
        <f t="shared" si="44"/>
        <v>1680900</v>
      </c>
      <c r="J764" s="8">
        <f t="shared" si="45"/>
        <v>431</v>
      </c>
      <c r="K764" s="8" t="str">
        <f t="shared" si="46"/>
        <v>insert into ORDENCOMPRA values (761,1680900,431);</v>
      </c>
    </row>
    <row r="765" spans="1:11" x14ac:dyDescent="0.25">
      <c r="A765" s="8">
        <v>1113650480</v>
      </c>
      <c r="B765" s="8" t="s">
        <v>18312</v>
      </c>
      <c r="C765" s="8">
        <v>5049</v>
      </c>
      <c r="D765" s="8">
        <v>483</v>
      </c>
      <c r="E765" s="9">
        <v>1</v>
      </c>
      <c r="F765" s="8">
        <f>VLOOKUP(C765,Inventario!A762:$C$5531,3,0)</f>
        <v>1872</v>
      </c>
      <c r="H765" s="8">
        <f t="shared" si="47"/>
        <v>762</v>
      </c>
      <c r="I765" s="8">
        <f t="shared" si="44"/>
        <v>904176</v>
      </c>
      <c r="J765" s="8">
        <f t="shared" si="45"/>
        <v>483</v>
      </c>
      <c r="K765" s="8" t="str">
        <f t="shared" si="46"/>
        <v>insert into ORDENCOMPRA values (762,904176,483);</v>
      </c>
    </row>
    <row r="766" spans="1:11" x14ac:dyDescent="0.25">
      <c r="A766" s="8">
        <v>1113650480</v>
      </c>
      <c r="B766" s="8" t="s">
        <v>18312</v>
      </c>
      <c r="C766" s="8">
        <v>5075</v>
      </c>
      <c r="D766" s="8">
        <v>457</v>
      </c>
      <c r="E766" s="9">
        <v>1</v>
      </c>
      <c r="F766" s="8">
        <f>VLOOKUP(C766,Inventario!A763:$C$5531,3,0)</f>
        <v>6240</v>
      </c>
      <c r="H766" s="8">
        <f t="shared" si="47"/>
        <v>763</v>
      </c>
      <c r="I766" s="8">
        <f t="shared" si="44"/>
        <v>2851680</v>
      </c>
      <c r="J766" s="8">
        <f t="shared" si="45"/>
        <v>457</v>
      </c>
      <c r="K766" s="8" t="str">
        <f t="shared" si="46"/>
        <v>insert into ORDENCOMPRA values (763,2851680,457);</v>
      </c>
    </row>
    <row r="767" spans="1:11" x14ac:dyDescent="0.25">
      <c r="A767" s="8">
        <v>1113650480</v>
      </c>
      <c r="B767" s="8" t="s">
        <v>18314</v>
      </c>
      <c r="C767" s="8">
        <v>4954</v>
      </c>
      <c r="D767" s="8">
        <v>578</v>
      </c>
      <c r="E767" s="9">
        <v>1</v>
      </c>
      <c r="F767" s="8">
        <f>VLOOKUP(C767,Inventario!A764:$C$5531,3,0)</f>
        <v>3432</v>
      </c>
      <c r="H767" s="8">
        <f t="shared" si="47"/>
        <v>764</v>
      </c>
      <c r="I767" s="8">
        <f t="shared" si="44"/>
        <v>1983696</v>
      </c>
      <c r="J767" s="8">
        <f t="shared" si="45"/>
        <v>578</v>
      </c>
      <c r="K767" s="8" t="str">
        <f t="shared" si="46"/>
        <v>insert into ORDENCOMPRA values (764,1983696,578);</v>
      </c>
    </row>
    <row r="768" spans="1:11" x14ac:dyDescent="0.25">
      <c r="A768" s="8">
        <v>1113650480</v>
      </c>
      <c r="B768" s="8" t="s">
        <v>18314</v>
      </c>
      <c r="C768" s="8">
        <v>4980</v>
      </c>
      <c r="D768" s="8">
        <v>552</v>
      </c>
      <c r="E768" s="9">
        <v>1</v>
      </c>
      <c r="F768" s="8">
        <f>VLOOKUP(C768,Inventario!A765:$C$5531,3,0)</f>
        <v>4368</v>
      </c>
      <c r="H768" s="8">
        <f t="shared" si="47"/>
        <v>765</v>
      </c>
      <c r="I768" s="8">
        <f t="shared" si="44"/>
        <v>2411136</v>
      </c>
      <c r="J768" s="8">
        <f t="shared" si="45"/>
        <v>552</v>
      </c>
      <c r="K768" s="8" t="str">
        <f t="shared" si="46"/>
        <v>insert into ORDENCOMPRA values (765,2411136,552);</v>
      </c>
    </row>
    <row r="769" spans="1:11" x14ac:dyDescent="0.25">
      <c r="A769" s="8">
        <v>1113650480</v>
      </c>
      <c r="B769" s="8" t="s">
        <v>18315</v>
      </c>
      <c r="C769" s="8">
        <v>4780</v>
      </c>
      <c r="D769" s="8">
        <v>752</v>
      </c>
      <c r="E769" s="9">
        <v>1</v>
      </c>
      <c r="F769" s="8">
        <f>VLOOKUP(C769,Inventario!A766:$C$5531,3,0)</f>
        <v>226200</v>
      </c>
      <c r="H769" s="8">
        <f t="shared" si="47"/>
        <v>766</v>
      </c>
      <c r="I769" s="8">
        <f t="shared" si="44"/>
        <v>170102400</v>
      </c>
      <c r="J769" s="8">
        <f t="shared" si="45"/>
        <v>752</v>
      </c>
      <c r="K769" s="8" t="str">
        <f t="shared" si="46"/>
        <v>insert into ORDENCOMPRA values (766,170102400,752);</v>
      </c>
    </row>
    <row r="770" spans="1:11" x14ac:dyDescent="0.25">
      <c r="A770" s="8">
        <v>1113650480</v>
      </c>
      <c r="B770" s="8" t="s">
        <v>18316</v>
      </c>
      <c r="C770" s="8">
        <v>4649</v>
      </c>
      <c r="D770" s="8">
        <v>883</v>
      </c>
      <c r="E770" s="9">
        <v>1</v>
      </c>
      <c r="F770" s="8">
        <f>VLOOKUP(C770,Inventario!A767:$C$5531,3,0)</f>
        <v>4056</v>
      </c>
      <c r="H770" s="8">
        <f t="shared" si="47"/>
        <v>767</v>
      </c>
      <c r="I770" s="8">
        <f t="shared" si="44"/>
        <v>3581448</v>
      </c>
      <c r="J770" s="8">
        <f t="shared" si="45"/>
        <v>883</v>
      </c>
      <c r="K770" s="8" t="str">
        <f t="shared" si="46"/>
        <v>insert into ORDENCOMPRA values (767,3581448,883);</v>
      </c>
    </row>
    <row r="771" spans="1:11" x14ac:dyDescent="0.25">
      <c r="A771" s="8">
        <v>1116436415</v>
      </c>
      <c r="B771" s="8" t="s">
        <v>18317</v>
      </c>
      <c r="C771" s="8">
        <v>5500</v>
      </c>
      <c r="D771" s="8">
        <v>32</v>
      </c>
      <c r="E771" s="9">
        <v>1</v>
      </c>
      <c r="F771" s="8">
        <f>VLOOKUP(C771,Inventario!A768:$C$5531,3,0)</f>
        <v>1716</v>
      </c>
      <c r="H771" s="8">
        <f t="shared" si="47"/>
        <v>768</v>
      </c>
      <c r="I771" s="8">
        <f t="shared" si="44"/>
        <v>54912</v>
      </c>
      <c r="J771" s="8">
        <f t="shared" si="45"/>
        <v>32</v>
      </c>
      <c r="K771" s="8" t="str">
        <f t="shared" si="46"/>
        <v>insert into ORDENCOMPRA values (768,54912,32);</v>
      </c>
    </row>
    <row r="772" spans="1:11" x14ac:dyDescent="0.25">
      <c r="A772" s="8">
        <v>1116436415</v>
      </c>
      <c r="B772" s="8" t="s">
        <v>18317</v>
      </c>
      <c r="C772" s="8">
        <v>5526</v>
      </c>
      <c r="D772" s="8">
        <v>6</v>
      </c>
      <c r="E772" s="9">
        <v>1</v>
      </c>
      <c r="F772" s="8">
        <f>VLOOKUP(C772,Inventario!A769:$C$5531,3,0)</f>
        <v>108342</v>
      </c>
      <c r="H772" s="8">
        <f t="shared" si="47"/>
        <v>769</v>
      </c>
      <c r="I772" s="8">
        <f t="shared" si="44"/>
        <v>650052</v>
      </c>
      <c r="J772" s="8">
        <f t="shared" si="45"/>
        <v>6</v>
      </c>
      <c r="K772" s="8" t="str">
        <f t="shared" si="46"/>
        <v>insert into ORDENCOMPRA values (769,650052,6);</v>
      </c>
    </row>
    <row r="773" spans="1:11" x14ac:dyDescent="0.25">
      <c r="A773" s="8">
        <v>1116436415</v>
      </c>
      <c r="B773" s="8" t="s">
        <v>18318</v>
      </c>
      <c r="C773" s="8">
        <v>5405</v>
      </c>
      <c r="D773" s="8">
        <v>127</v>
      </c>
      <c r="E773" s="9">
        <v>1</v>
      </c>
      <c r="F773" s="8">
        <f>VLOOKUP(C773,Inventario!A770:$C$5531,3,0)</f>
        <v>126516</v>
      </c>
      <c r="H773" s="8">
        <f t="shared" si="47"/>
        <v>770</v>
      </c>
      <c r="I773" s="8">
        <f t="shared" ref="I773:I836" si="48">+F773*D773</f>
        <v>16067532</v>
      </c>
      <c r="J773" s="8">
        <f t="shared" ref="J773:J836" si="49">D773</f>
        <v>127</v>
      </c>
      <c r="K773" s="8" t="str">
        <f t="shared" ref="K773:K836" si="50">"insert into ORDENCOMPRA values ("&amp;H773&amp;","&amp;I773&amp;","&amp;J773&amp;");"</f>
        <v>insert into ORDENCOMPRA values (770,16067532,127);</v>
      </c>
    </row>
    <row r="774" spans="1:11" x14ac:dyDescent="0.25">
      <c r="A774" s="8">
        <v>1116436415</v>
      </c>
      <c r="B774" s="8" t="s">
        <v>18318</v>
      </c>
      <c r="C774" s="8">
        <v>5431</v>
      </c>
      <c r="D774" s="8">
        <v>101</v>
      </c>
      <c r="E774" s="9">
        <v>1</v>
      </c>
      <c r="F774" s="8">
        <f>VLOOKUP(C774,Inventario!A771:$C$5531,3,0)</f>
        <v>33384</v>
      </c>
      <c r="H774" s="8">
        <f t="shared" ref="H774:H837" si="51">+H773+1</f>
        <v>771</v>
      </c>
      <c r="I774" s="8">
        <f t="shared" si="48"/>
        <v>3371784</v>
      </c>
      <c r="J774" s="8">
        <f t="shared" si="49"/>
        <v>101</v>
      </c>
      <c r="K774" s="8" t="str">
        <f t="shared" si="50"/>
        <v>insert into ORDENCOMPRA values (771,3371784,101);</v>
      </c>
    </row>
    <row r="775" spans="1:11" x14ac:dyDescent="0.25">
      <c r="A775" s="8">
        <v>1116436415</v>
      </c>
      <c r="B775" s="8" t="s">
        <v>18319</v>
      </c>
      <c r="C775" s="8">
        <v>5231</v>
      </c>
      <c r="D775" s="8">
        <v>301</v>
      </c>
      <c r="E775" s="9">
        <v>1</v>
      </c>
      <c r="F775" s="8">
        <f>VLOOKUP(C775,Inventario!A772:$C$5531,3,0)</f>
        <v>3900</v>
      </c>
      <c r="H775" s="8">
        <f t="shared" si="51"/>
        <v>772</v>
      </c>
      <c r="I775" s="8">
        <f t="shared" si="48"/>
        <v>1173900</v>
      </c>
      <c r="J775" s="8">
        <f t="shared" si="49"/>
        <v>301</v>
      </c>
      <c r="K775" s="8" t="str">
        <f t="shared" si="50"/>
        <v>insert into ORDENCOMPRA values (772,1173900,301);</v>
      </c>
    </row>
    <row r="776" spans="1:11" x14ac:dyDescent="0.25">
      <c r="A776" s="8">
        <v>1116436415</v>
      </c>
      <c r="B776" s="8" t="s">
        <v>18320</v>
      </c>
      <c r="C776" s="8">
        <v>5100</v>
      </c>
      <c r="D776" s="8">
        <v>432</v>
      </c>
      <c r="E776" s="9">
        <v>1</v>
      </c>
      <c r="F776" s="8">
        <f>VLOOKUP(C776,Inventario!A773:$C$5531,3,0)</f>
        <v>5226</v>
      </c>
      <c r="H776" s="8">
        <f t="shared" si="51"/>
        <v>773</v>
      </c>
      <c r="I776" s="8">
        <f t="shared" si="48"/>
        <v>2257632</v>
      </c>
      <c r="J776" s="8">
        <f t="shared" si="49"/>
        <v>432</v>
      </c>
      <c r="K776" s="8" t="str">
        <f t="shared" si="50"/>
        <v>insert into ORDENCOMPRA values (773,2257632,432);</v>
      </c>
    </row>
    <row r="777" spans="1:11" x14ac:dyDescent="0.25">
      <c r="A777" s="8">
        <v>1116436415</v>
      </c>
      <c r="B777" s="8" t="s">
        <v>18312</v>
      </c>
      <c r="C777" s="8">
        <v>5048</v>
      </c>
      <c r="D777" s="8">
        <v>484</v>
      </c>
      <c r="E777" s="9">
        <v>1</v>
      </c>
      <c r="F777" s="8">
        <f>VLOOKUP(C777,Inventario!A774:$C$5531,3,0)</f>
        <v>1638</v>
      </c>
      <c r="H777" s="8">
        <f t="shared" si="51"/>
        <v>774</v>
      </c>
      <c r="I777" s="8">
        <f t="shared" si="48"/>
        <v>792792</v>
      </c>
      <c r="J777" s="8">
        <f t="shared" si="49"/>
        <v>484</v>
      </c>
      <c r="K777" s="8" t="str">
        <f t="shared" si="50"/>
        <v>insert into ORDENCOMPRA values (774,792792,484);</v>
      </c>
    </row>
    <row r="778" spans="1:11" x14ac:dyDescent="0.25">
      <c r="A778" s="8">
        <v>1116436415</v>
      </c>
      <c r="B778" s="8" t="s">
        <v>18312</v>
      </c>
      <c r="C778" s="8">
        <v>5074</v>
      </c>
      <c r="D778" s="8">
        <v>458</v>
      </c>
      <c r="E778" s="9">
        <v>1</v>
      </c>
      <c r="F778" s="8">
        <f>VLOOKUP(C778,Inventario!A775:$C$5531,3,0)</f>
        <v>7644</v>
      </c>
      <c r="H778" s="8">
        <f t="shared" si="51"/>
        <v>775</v>
      </c>
      <c r="I778" s="8">
        <f t="shared" si="48"/>
        <v>3500952</v>
      </c>
      <c r="J778" s="8">
        <f t="shared" si="49"/>
        <v>458</v>
      </c>
      <c r="K778" s="8" t="str">
        <f t="shared" si="50"/>
        <v>insert into ORDENCOMPRA values (775,3500952,458);</v>
      </c>
    </row>
    <row r="779" spans="1:11" x14ac:dyDescent="0.25">
      <c r="A779" s="8">
        <v>1116436415</v>
      </c>
      <c r="B779" s="8" t="s">
        <v>18314</v>
      </c>
      <c r="C779" s="8">
        <v>4953</v>
      </c>
      <c r="D779" s="8">
        <v>579</v>
      </c>
      <c r="E779" s="9">
        <v>1</v>
      </c>
      <c r="F779" s="8">
        <f>VLOOKUP(C779,Inventario!A776:$C$5531,3,0)</f>
        <v>2574</v>
      </c>
      <c r="H779" s="8">
        <f t="shared" si="51"/>
        <v>776</v>
      </c>
      <c r="I779" s="8">
        <f t="shared" si="48"/>
        <v>1490346</v>
      </c>
      <c r="J779" s="8">
        <f t="shared" si="49"/>
        <v>579</v>
      </c>
      <c r="K779" s="8" t="str">
        <f t="shared" si="50"/>
        <v>insert into ORDENCOMPRA values (776,1490346,579);</v>
      </c>
    </row>
    <row r="780" spans="1:11" x14ac:dyDescent="0.25">
      <c r="A780" s="8">
        <v>1116436415</v>
      </c>
      <c r="B780" s="8" t="s">
        <v>18314</v>
      </c>
      <c r="C780" s="8">
        <v>4979</v>
      </c>
      <c r="D780" s="8">
        <v>553</v>
      </c>
      <c r="E780" s="9">
        <v>1</v>
      </c>
      <c r="F780" s="8">
        <f>VLOOKUP(C780,Inventario!A777:$C$5531,3,0)</f>
        <v>2808</v>
      </c>
      <c r="H780" s="8">
        <f t="shared" si="51"/>
        <v>777</v>
      </c>
      <c r="I780" s="8">
        <f t="shared" si="48"/>
        <v>1552824</v>
      </c>
      <c r="J780" s="8">
        <f t="shared" si="49"/>
        <v>553</v>
      </c>
      <c r="K780" s="8" t="str">
        <f t="shared" si="50"/>
        <v>insert into ORDENCOMPRA values (777,1552824,553);</v>
      </c>
    </row>
    <row r="781" spans="1:11" x14ac:dyDescent="0.25">
      <c r="A781" s="8">
        <v>1116436415</v>
      </c>
      <c r="B781" s="8" t="s">
        <v>18315</v>
      </c>
      <c r="C781" s="8">
        <v>4779</v>
      </c>
      <c r="D781" s="8">
        <v>753</v>
      </c>
      <c r="E781" s="9">
        <v>1</v>
      </c>
      <c r="F781" s="8">
        <f>VLOOKUP(C781,Inventario!A778:$C$5531,3,0)</f>
        <v>89700</v>
      </c>
      <c r="H781" s="8">
        <f t="shared" si="51"/>
        <v>778</v>
      </c>
      <c r="I781" s="8">
        <f t="shared" si="48"/>
        <v>67544100</v>
      </c>
      <c r="J781" s="8">
        <f t="shared" si="49"/>
        <v>753</v>
      </c>
      <c r="K781" s="8" t="str">
        <f t="shared" si="50"/>
        <v>insert into ORDENCOMPRA values (778,67544100,753);</v>
      </c>
    </row>
    <row r="782" spans="1:11" x14ac:dyDescent="0.25">
      <c r="A782" s="8">
        <v>1116436415</v>
      </c>
      <c r="B782" s="8" t="s">
        <v>18316</v>
      </c>
      <c r="C782" s="8">
        <v>4648</v>
      </c>
      <c r="D782" s="8">
        <v>884</v>
      </c>
      <c r="E782" s="9">
        <v>1</v>
      </c>
      <c r="F782" s="8">
        <f>VLOOKUP(C782,Inventario!A779:$C$5531,3,0)</f>
        <v>10608</v>
      </c>
      <c r="H782" s="8">
        <f t="shared" si="51"/>
        <v>779</v>
      </c>
      <c r="I782" s="8">
        <f t="shared" si="48"/>
        <v>9377472</v>
      </c>
      <c r="J782" s="8">
        <f t="shared" si="49"/>
        <v>884</v>
      </c>
      <c r="K782" s="8" t="str">
        <f t="shared" si="50"/>
        <v>insert into ORDENCOMPRA values (779,9377472,884);</v>
      </c>
    </row>
    <row r="783" spans="1:11" x14ac:dyDescent="0.25">
      <c r="A783" s="8">
        <v>1121910658</v>
      </c>
      <c r="B783" s="8" t="s">
        <v>18317</v>
      </c>
      <c r="C783" s="8">
        <v>5489</v>
      </c>
      <c r="D783" s="8">
        <v>43</v>
      </c>
      <c r="E783" s="9">
        <v>1</v>
      </c>
      <c r="F783" s="8">
        <f>VLOOKUP(C783,Inventario!A780:$C$5531,3,0)</f>
        <v>16380</v>
      </c>
      <c r="H783" s="8">
        <f t="shared" si="51"/>
        <v>780</v>
      </c>
      <c r="I783" s="8">
        <f t="shared" si="48"/>
        <v>704340</v>
      </c>
      <c r="J783" s="8">
        <f t="shared" si="49"/>
        <v>43</v>
      </c>
      <c r="K783" s="8" t="str">
        <f t="shared" si="50"/>
        <v>insert into ORDENCOMPRA values (780,704340,43);</v>
      </c>
    </row>
    <row r="784" spans="1:11" x14ac:dyDescent="0.25">
      <c r="A784" s="8">
        <v>1121910658</v>
      </c>
      <c r="B784" s="8" t="s">
        <v>18317</v>
      </c>
      <c r="C784" s="8">
        <v>5515</v>
      </c>
      <c r="D784" s="8">
        <v>17</v>
      </c>
      <c r="E784" s="9">
        <v>1</v>
      </c>
      <c r="F784" s="8">
        <f>VLOOKUP(C784,Inventario!A781:$C$5531,3,0)</f>
        <v>2418</v>
      </c>
      <c r="H784" s="8">
        <f t="shared" si="51"/>
        <v>781</v>
      </c>
      <c r="I784" s="8">
        <f t="shared" si="48"/>
        <v>41106</v>
      </c>
      <c r="J784" s="8">
        <f t="shared" si="49"/>
        <v>17</v>
      </c>
      <c r="K784" s="8" t="str">
        <f t="shared" si="50"/>
        <v>insert into ORDENCOMPRA values (781,41106,17);</v>
      </c>
    </row>
    <row r="785" spans="1:11" x14ac:dyDescent="0.25">
      <c r="A785" s="8">
        <v>1121910658</v>
      </c>
      <c r="B785" s="8" t="s">
        <v>18318</v>
      </c>
      <c r="C785" s="8">
        <v>5394</v>
      </c>
      <c r="D785" s="8">
        <v>138</v>
      </c>
      <c r="E785" s="9">
        <v>1</v>
      </c>
      <c r="F785" s="8">
        <f>VLOOKUP(C785,Inventario!A782:$C$5531,3,0)</f>
        <v>7488</v>
      </c>
      <c r="H785" s="8">
        <f t="shared" si="51"/>
        <v>782</v>
      </c>
      <c r="I785" s="8">
        <f t="shared" si="48"/>
        <v>1033344</v>
      </c>
      <c r="J785" s="8">
        <f t="shared" si="49"/>
        <v>138</v>
      </c>
      <c r="K785" s="8" t="str">
        <f t="shared" si="50"/>
        <v>insert into ORDENCOMPRA values (782,1033344,138);</v>
      </c>
    </row>
    <row r="786" spans="1:11" x14ac:dyDescent="0.25">
      <c r="A786" s="8">
        <v>1121910658</v>
      </c>
      <c r="B786" s="8" t="s">
        <v>18318</v>
      </c>
      <c r="C786" s="8">
        <v>5420</v>
      </c>
      <c r="D786" s="8">
        <v>112</v>
      </c>
      <c r="E786" s="9">
        <v>1</v>
      </c>
      <c r="F786" s="8">
        <f>VLOOKUP(C786,Inventario!A783:$C$5531,3,0)</f>
        <v>2106</v>
      </c>
      <c r="H786" s="8">
        <f t="shared" si="51"/>
        <v>783</v>
      </c>
      <c r="I786" s="8">
        <f t="shared" si="48"/>
        <v>235872</v>
      </c>
      <c r="J786" s="8">
        <f t="shared" si="49"/>
        <v>112</v>
      </c>
      <c r="K786" s="8" t="str">
        <f t="shared" si="50"/>
        <v>insert into ORDENCOMPRA values (783,235872,112);</v>
      </c>
    </row>
    <row r="787" spans="1:11" x14ac:dyDescent="0.25">
      <c r="A787" s="8">
        <v>1121910658</v>
      </c>
      <c r="B787" s="8" t="s">
        <v>18319</v>
      </c>
      <c r="C787" s="8">
        <v>5220</v>
      </c>
      <c r="D787" s="8">
        <v>312</v>
      </c>
      <c r="E787" s="9">
        <v>1</v>
      </c>
      <c r="F787" s="8">
        <f>VLOOKUP(C787,Inventario!A784:$C$5531,3,0)</f>
        <v>304200</v>
      </c>
      <c r="H787" s="8">
        <f t="shared" si="51"/>
        <v>784</v>
      </c>
      <c r="I787" s="8">
        <f t="shared" si="48"/>
        <v>94910400</v>
      </c>
      <c r="J787" s="8">
        <f t="shared" si="49"/>
        <v>312</v>
      </c>
      <c r="K787" s="8" t="str">
        <f t="shared" si="50"/>
        <v>insert into ORDENCOMPRA values (784,94910400,312);</v>
      </c>
    </row>
    <row r="788" spans="1:11" x14ac:dyDescent="0.25">
      <c r="A788" s="8">
        <v>1121910658</v>
      </c>
      <c r="B788" s="8" t="s">
        <v>18320</v>
      </c>
      <c r="C788" s="8">
        <v>5089</v>
      </c>
      <c r="D788" s="8">
        <v>443</v>
      </c>
      <c r="E788" s="9">
        <v>1</v>
      </c>
      <c r="F788" s="8">
        <f>VLOOKUP(C788,Inventario!A785:$C$5531,3,0)</f>
        <v>10998</v>
      </c>
      <c r="H788" s="8">
        <f t="shared" si="51"/>
        <v>785</v>
      </c>
      <c r="I788" s="8">
        <f t="shared" si="48"/>
        <v>4872114</v>
      </c>
      <c r="J788" s="8">
        <f t="shared" si="49"/>
        <v>443</v>
      </c>
      <c r="K788" s="8" t="str">
        <f t="shared" si="50"/>
        <v>insert into ORDENCOMPRA values (785,4872114,443);</v>
      </c>
    </row>
    <row r="789" spans="1:11" x14ac:dyDescent="0.25">
      <c r="A789" s="8">
        <v>1121910658</v>
      </c>
      <c r="B789" s="8" t="s">
        <v>18312</v>
      </c>
      <c r="C789" s="8">
        <v>5037</v>
      </c>
      <c r="D789" s="8">
        <v>495</v>
      </c>
      <c r="E789" s="9">
        <v>1</v>
      </c>
      <c r="F789" s="8">
        <f>VLOOKUP(C789,Inventario!A786:$C$5531,3,0)</f>
        <v>10062</v>
      </c>
      <c r="H789" s="8">
        <f t="shared" si="51"/>
        <v>786</v>
      </c>
      <c r="I789" s="8">
        <f t="shared" si="48"/>
        <v>4980690</v>
      </c>
      <c r="J789" s="8">
        <f t="shared" si="49"/>
        <v>495</v>
      </c>
      <c r="K789" s="8" t="str">
        <f t="shared" si="50"/>
        <v>insert into ORDENCOMPRA values (786,4980690,495);</v>
      </c>
    </row>
    <row r="790" spans="1:11" x14ac:dyDescent="0.25">
      <c r="A790" s="8">
        <v>1121910658</v>
      </c>
      <c r="B790" s="8" t="s">
        <v>18312</v>
      </c>
      <c r="C790" s="8">
        <v>5063</v>
      </c>
      <c r="D790" s="8">
        <v>469</v>
      </c>
      <c r="E790" s="9">
        <v>1</v>
      </c>
      <c r="F790" s="8">
        <f>VLOOKUP(C790,Inventario!A787:$C$5531,3,0)</f>
        <v>6084</v>
      </c>
      <c r="H790" s="8">
        <f t="shared" si="51"/>
        <v>787</v>
      </c>
      <c r="I790" s="8">
        <f t="shared" si="48"/>
        <v>2853396</v>
      </c>
      <c r="J790" s="8">
        <f t="shared" si="49"/>
        <v>469</v>
      </c>
      <c r="K790" s="8" t="str">
        <f t="shared" si="50"/>
        <v>insert into ORDENCOMPRA values (787,2853396,469);</v>
      </c>
    </row>
    <row r="791" spans="1:11" x14ac:dyDescent="0.25">
      <c r="A791" s="8">
        <v>1121910658</v>
      </c>
      <c r="B791" s="8" t="s">
        <v>18314</v>
      </c>
      <c r="C791" s="8">
        <v>4942</v>
      </c>
      <c r="D791" s="8">
        <v>590</v>
      </c>
      <c r="E791" s="9">
        <v>1</v>
      </c>
      <c r="F791" s="8">
        <f>VLOOKUP(C791,Inventario!A788:$C$5531,3,0)</f>
        <v>1560</v>
      </c>
      <c r="H791" s="8">
        <f t="shared" si="51"/>
        <v>788</v>
      </c>
      <c r="I791" s="8">
        <f t="shared" si="48"/>
        <v>920400</v>
      </c>
      <c r="J791" s="8">
        <f t="shared" si="49"/>
        <v>590</v>
      </c>
      <c r="K791" s="8" t="str">
        <f t="shared" si="50"/>
        <v>insert into ORDENCOMPRA values (788,920400,590);</v>
      </c>
    </row>
    <row r="792" spans="1:11" x14ac:dyDescent="0.25">
      <c r="A792" s="8">
        <v>1121910658</v>
      </c>
      <c r="B792" s="8" t="s">
        <v>18314</v>
      </c>
      <c r="C792" s="8">
        <v>4968</v>
      </c>
      <c r="D792" s="8">
        <v>564</v>
      </c>
      <c r="E792" s="9">
        <v>1</v>
      </c>
      <c r="F792" s="8">
        <f>VLOOKUP(C792,Inventario!A789:$C$5531,3,0)</f>
        <v>10140</v>
      </c>
      <c r="H792" s="8">
        <f t="shared" si="51"/>
        <v>789</v>
      </c>
      <c r="I792" s="8">
        <f t="shared" si="48"/>
        <v>5718960</v>
      </c>
      <c r="J792" s="8">
        <f t="shared" si="49"/>
        <v>564</v>
      </c>
      <c r="K792" s="8" t="str">
        <f t="shared" si="50"/>
        <v>insert into ORDENCOMPRA values (789,5718960,564);</v>
      </c>
    </row>
    <row r="793" spans="1:11" x14ac:dyDescent="0.25">
      <c r="A793" s="8">
        <v>1121910658</v>
      </c>
      <c r="B793" s="8" t="s">
        <v>18315</v>
      </c>
      <c r="C793" s="8">
        <v>4768</v>
      </c>
      <c r="D793" s="8">
        <v>764</v>
      </c>
      <c r="E793" s="9">
        <v>1</v>
      </c>
      <c r="F793" s="8">
        <f>VLOOKUP(C793,Inventario!A790:$C$5531,3,0)</f>
        <v>1560</v>
      </c>
      <c r="H793" s="8">
        <f t="shared" si="51"/>
        <v>790</v>
      </c>
      <c r="I793" s="8">
        <f t="shared" si="48"/>
        <v>1191840</v>
      </c>
      <c r="J793" s="8">
        <f t="shared" si="49"/>
        <v>764</v>
      </c>
      <c r="K793" s="8" t="str">
        <f t="shared" si="50"/>
        <v>insert into ORDENCOMPRA values (790,1191840,764);</v>
      </c>
    </row>
    <row r="794" spans="1:11" x14ac:dyDescent="0.25">
      <c r="A794" s="8">
        <v>1121910658</v>
      </c>
      <c r="B794" s="8" t="s">
        <v>18316</v>
      </c>
      <c r="C794" s="8">
        <v>4637</v>
      </c>
      <c r="D794" s="8">
        <v>895</v>
      </c>
      <c r="E794" s="9">
        <v>1</v>
      </c>
      <c r="F794" s="8">
        <f>VLOOKUP(C794,Inventario!A791:$C$5531,3,0)</f>
        <v>3120</v>
      </c>
      <c r="H794" s="8">
        <f t="shared" si="51"/>
        <v>791</v>
      </c>
      <c r="I794" s="8">
        <f t="shared" si="48"/>
        <v>2792400</v>
      </c>
      <c r="J794" s="8">
        <f t="shared" si="49"/>
        <v>895</v>
      </c>
      <c r="K794" s="8" t="str">
        <f t="shared" si="50"/>
        <v>insert into ORDENCOMPRA values (791,2792400,895);</v>
      </c>
    </row>
    <row r="795" spans="1:11" x14ac:dyDescent="0.25">
      <c r="A795" s="8">
        <v>1121916198</v>
      </c>
      <c r="B795" s="8" t="s">
        <v>18319</v>
      </c>
      <c r="C795" s="8">
        <v>5308</v>
      </c>
      <c r="D795" s="8">
        <v>224</v>
      </c>
      <c r="E795" s="9">
        <v>1</v>
      </c>
      <c r="F795" s="8">
        <f>VLOOKUP(C795,Inventario!A792:$C$5531,3,0)</f>
        <v>2184</v>
      </c>
      <c r="H795" s="8">
        <f t="shared" si="51"/>
        <v>792</v>
      </c>
      <c r="I795" s="8">
        <f t="shared" si="48"/>
        <v>489216</v>
      </c>
      <c r="J795" s="8">
        <f t="shared" si="49"/>
        <v>224</v>
      </c>
      <c r="K795" s="8" t="str">
        <f t="shared" si="50"/>
        <v>insert into ORDENCOMPRA values (792,489216,224);</v>
      </c>
    </row>
    <row r="796" spans="1:11" x14ac:dyDescent="0.25">
      <c r="A796" s="8">
        <v>1121916198</v>
      </c>
      <c r="B796" s="8" t="s">
        <v>18320</v>
      </c>
      <c r="C796" s="8">
        <v>5177</v>
      </c>
      <c r="D796" s="8">
        <v>355</v>
      </c>
      <c r="E796" s="9">
        <v>1</v>
      </c>
      <c r="F796" s="8">
        <f>VLOOKUP(C796,Inventario!A793:$C$5531,3,0)</f>
        <v>2106</v>
      </c>
      <c r="H796" s="8">
        <f t="shared" si="51"/>
        <v>793</v>
      </c>
      <c r="I796" s="8">
        <f t="shared" si="48"/>
        <v>747630</v>
      </c>
      <c r="J796" s="8">
        <f t="shared" si="49"/>
        <v>355</v>
      </c>
      <c r="K796" s="8" t="str">
        <f t="shared" si="50"/>
        <v>insert into ORDENCOMPRA values (793,747630,355);</v>
      </c>
    </row>
    <row r="797" spans="1:11" x14ac:dyDescent="0.25">
      <c r="A797" s="8">
        <v>1121916198</v>
      </c>
      <c r="B797" s="8" t="s">
        <v>18315</v>
      </c>
      <c r="C797" s="8">
        <v>4856</v>
      </c>
      <c r="D797" s="8">
        <v>676</v>
      </c>
      <c r="E797" s="9">
        <v>1</v>
      </c>
      <c r="F797" s="8">
        <f>VLOOKUP(C797,Inventario!A794:$C$5531,3,0)</f>
        <v>10998</v>
      </c>
      <c r="H797" s="8">
        <f t="shared" si="51"/>
        <v>794</v>
      </c>
      <c r="I797" s="8">
        <f t="shared" si="48"/>
        <v>7434648</v>
      </c>
      <c r="J797" s="8">
        <f t="shared" si="49"/>
        <v>676</v>
      </c>
      <c r="K797" s="8" t="str">
        <f t="shared" si="50"/>
        <v>insert into ORDENCOMPRA values (794,7434648,676);</v>
      </c>
    </row>
    <row r="798" spans="1:11" x14ac:dyDescent="0.25">
      <c r="A798" s="8">
        <v>1121916198</v>
      </c>
      <c r="B798" s="8" t="s">
        <v>18316</v>
      </c>
      <c r="C798" s="8">
        <v>4725</v>
      </c>
      <c r="D798" s="8">
        <v>807</v>
      </c>
      <c r="E798" s="9">
        <v>1</v>
      </c>
      <c r="F798" s="8">
        <f>VLOOKUP(C798,Inventario!A795:$C$5531,3,0)</f>
        <v>8892</v>
      </c>
      <c r="H798" s="8">
        <f t="shared" si="51"/>
        <v>795</v>
      </c>
      <c r="I798" s="8">
        <f t="shared" si="48"/>
        <v>7175844</v>
      </c>
      <c r="J798" s="8">
        <f t="shared" si="49"/>
        <v>807</v>
      </c>
      <c r="K798" s="8" t="str">
        <f t="shared" si="50"/>
        <v>insert into ORDENCOMPRA values (795,7175844,807);</v>
      </c>
    </row>
    <row r="799" spans="1:11" x14ac:dyDescent="0.25">
      <c r="A799" s="8">
        <v>1121923730</v>
      </c>
      <c r="B799" s="8" t="s">
        <v>18317</v>
      </c>
      <c r="C799" s="8">
        <v>5484</v>
      </c>
      <c r="D799" s="8">
        <v>48</v>
      </c>
      <c r="E799" s="9">
        <v>1</v>
      </c>
      <c r="F799" s="8">
        <f>VLOOKUP(C799,Inventario!A796:$C$5531,3,0)</f>
        <v>858</v>
      </c>
      <c r="H799" s="8">
        <f t="shared" si="51"/>
        <v>796</v>
      </c>
      <c r="I799" s="8">
        <f t="shared" si="48"/>
        <v>41184</v>
      </c>
      <c r="J799" s="8">
        <f t="shared" si="49"/>
        <v>48</v>
      </c>
      <c r="K799" s="8" t="str">
        <f t="shared" si="50"/>
        <v>insert into ORDENCOMPRA values (796,41184,48);</v>
      </c>
    </row>
    <row r="800" spans="1:11" x14ac:dyDescent="0.25">
      <c r="A800" s="8">
        <v>1121923730</v>
      </c>
      <c r="B800" s="8" t="s">
        <v>18317</v>
      </c>
      <c r="C800" s="8">
        <v>5510</v>
      </c>
      <c r="D800" s="8">
        <v>22</v>
      </c>
      <c r="E800" s="9">
        <v>1</v>
      </c>
      <c r="F800" s="8">
        <f>VLOOKUP(C800,Inventario!A797:$C$5531,3,0)</f>
        <v>156</v>
      </c>
      <c r="H800" s="8">
        <f t="shared" si="51"/>
        <v>797</v>
      </c>
      <c r="I800" s="8">
        <f t="shared" si="48"/>
        <v>3432</v>
      </c>
      <c r="J800" s="8">
        <f t="shared" si="49"/>
        <v>22</v>
      </c>
      <c r="K800" s="8" t="str">
        <f t="shared" si="50"/>
        <v>insert into ORDENCOMPRA values (797,3432,22);</v>
      </c>
    </row>
    <row r="801" spans="1:11" x14ac:dyDescent="0.25">
      <c r="A801" s="8">
        <v>1121923730</v>
      </c>
      <c r="B801" s="8" t="s">
        <v>18318</v>
      </c>
      <c r="C801" s="8">
        <v>5389</v>
      </c>
      <c r="D801" s="8">
        <v>143</v>
      </c>
      <c r="E801" s="9">
        <v>1</v>
      </c>
      <c r="F801" s="8">
        <f>VLOOKUP(C801,Inventario!A798:$C$5531,3,0)</f>
        <v>39780</v>
      </c>
      <c r="H801" s="8">
        <f t="shared" si="51"/>
        <v>798</v>
      </c>
      <c r="I801" s="8">
        <f t="shared" si="48"/>
        <v>5688540</v>
      </c>
      <c r="J801" s="8">
        <f t="shared" si="49"/>
        <v>143</v>
      </c>
      <c r="K801" s="8" t="str">
        <f t="shared" si="50"/>
        <v>insert into ORDENCOMPRA values (798,5688540,143);</v>
      </c>
    </row>
    <row r="802" spans="1:11" x14ac:dyDescent="0.25">
      <c r="A802" s="8">
        <v>1121923730</v>
      </c>
      <c r="B802" s="8" t="s">
        <v>18318</v>
      </c>
      <c r="C802" s="8">
        <v>5415</v>
      </c>
      <c r="D802" s="8">
        <v>117</v>
      </c>
      <c r="E802" s="9">
        <v>1</v>
      </c>
      <c r="F802" s="8">
        <f>VLOOKUP(C802,Inventario!A799:$C$5531,3,0)</f>
        <v>96018</v>
      </c>
      <c r="H802" s="8">
        <f t="shared" si="51"/>
        <v>799</v>
      </c>
      <c r="I802" s="8">
        <f t="shared" si="48"/>
        <v>11234106</v>
      </c>
      <c r="J802" s="8">
        <f t="shared" si="49"/>
        <v>117</v>
      </c>
      <c r="K802" s="8" t="str">
        <f t="shared" si="50"/>
        <v>insert into ORDENCOMPRA values (799,11234106,117);</v>
      </c>
    </row>
    <row r="803" spans="1:11" x14ac:dyDescent="0.25">
      <c r="A803" s="8">
        <v>1121923730</v>
      </c>
      <c r="B803" s="8" t="s">
        <v>18319</v>
      </c>
      <c r="C803" s="8">
        <v>5215</v>
      </c>
      <c r="D803" s="8">
        <v>317</v>
      </c>
      <c r="E803" s="9">
        <v>1</v>
      </c>
      <c r="F803" s="8">
        <f>VLOOKUP(C803,Inventario!A800:$C$5531,3,0)</f>
        <v>28860</v>
      </c>
      <c r="H803" s="8">
        <f t="shared" si="51"/>
        <v>800</v>
      </c>
      <c r="I803" s="8">
        <f t="shared" si="48"/>
        <v>9148620</v>
      </c>
      <c r="J803" s="8">
        <f t="shared" si="49"/>
        <v>317</v>
      </c>
      <c r="K803" s="8" t="str">
        <f t="shared" si="50"/>
        <v>insert into ORDENCOMPRA values (800,9148620,317);</v>
      </c>
    </row>
    <row r="804" spans="1:11" x14ac:dyDescent="0.25">
      <c r="A804" s="8">
        <v>1121923730</v>
      </c>
      <c r="B804" s="8" t="s">
        <v>18320</v>
      </c>
      <c r="C804" s="8">
        <v>5084</v>
      </c>
      <c r="D804" s="8">
        <v>448</v>
      </c>
      <c r="E804" s="9">
        <v>1</v>
      </c>
      <c r="F804" s="8">
        <f>VLOOKUP(C804,Inventario!A801:$C$5531,3,0)</f>
        <v>16380</v>
      </c>
      <c r="H804" s="8">
        <f t="shared" si="51"/>
        <v>801</v>
      </c>
      <c r="I804" s="8">
        <f t="shared" si="48"/>
        <v>7338240</v>
      </c>
      <c r="J804" s="8">
        <f t="shared" si="49"/>
        <v>448</v>
      </c>
      <c r="K804" s="8" t="str">
        <f t="shared" si="50"/>
        <v>insert into ORDENCOMPRA values (801,7338240,448);</v>
      </c>
    </row>
    <row r="805" spans="1:11" x14ac:dyDescent="0.25">
      <c r="A805" s="8">
        <v>1121923730</v>
      </c>
      <c r="B805" s="8" t="s">
        <v>18312</v>
      </c>
      <c r="C805" s="8">
        <v>5032</v>
      </c>
      <c r="D805" s="8">
        <v>500</v>
      </c>
      <c r="E805" s="9">
        <v>1</v>
      </c>
      <c r="F805" s="8">
        <f>VLOOKUP(C805,Inventario!A802:$C$5531,3,0)</f>
        <v>335400</v>
      </c>
      <c r="H805" s="8">
        <f t="shared" si="51"/>
        <v>802</v>
      </c>
      <c r="I805" s="8">
        <f t="shared" si="48"/>
        <v>167700000</v>
      </c>
      <c r="J805" s="8">
        <f t="shared" si="49"/>
        <v>500</v>
      </c>
      <c r="K805" s="8" t="str">
        <f t="shared" si="50"/>
        <v>insert into ORDENCOMPRA values (802,167700000,500);</v>
      </c>
    </row>
    <row r="806" spans="1:11" x14ac:dyDescent="0.25">
      <c r="A806" s="8">
        <v>1121923730</v>
      </c>
      <c r="B806" s="8" t="s">
        <v>18312</v>
      </c>
      <c r="C806" s="8">
        <v>5058</v>
      </c>
      <c r="D806" s="8">
        <v>474</v>
      </c>
      <c r="E806" s="9">
        <v>1</v>
      </c>
      <c r="F806" s="8">
        <f>VLOOKUP(C806,Inventario!A803:$C$5531,3,0)</f>
        <v>5382</v>
      </c>
      <c r="H806" s="8">
        <f t="shared" si="51"/>
        <v>803</v>
      </c>
      <c r="I806" s="8">
        <f t="shared" si="48"/>
        <v>2551068</v>
      </c>
      <c r="J806" s="8">
        <f t="shared" si="49"/>
        <v>474</v>
      </c>
      <c r="K806" s="8" t="str">
        <f t="shared" si="50"/>
        <v>insert into ORDENCOMPRA values (803,2551068,474);</v>
      </c>
    </row>
    <row r="807" spans="1:11" x14ac:dyDescent="0.25">
      <c r="A807" s="8">
        <v>1121923730</v>
      </c>
      <c r="B807" s="8" t="s">
        <v>18314</v>
      </c>
      <c r="C807" s="8">
        <v>4937</v>
      </c>
      <c r="D807" s="8">
        <v>595</v>
      </c>
      <c r="E807" s="9">
        <v>1</v>
      </c>
      <c r="F807" s="8">
        <f>VLOOKUP(C807,Inventario!A804:$C$5531,3,0)</f>
        <v>312</v>
      </c>
      <c r="H807" s="8">
        <f t="shared" si="51"/>
        <v>804</v>
      </c>
      <c r="I807" s="8">
        <f t="shared" si="48"/>
        <v>185640</v>
      </c>
      <c r="J807" s="8">
        <f t="shared" si="49"/>
        <v>595</v>
      </c>
      <c r="K807" s="8" t="str">
        <f t="shared" si="50"/>
        <v>insert into ORDENCOMPRA values (804,185640,595);</v>
      </c>
    </row>
    <row r="808" spans="1:11" x14ac:dyDescent="0.25">
      <c r="A808" s="8">
        <v>1121923730</v>
      </c>
      <c r="B808" s="8" t="s">
        <v>18314</v>
      </c>
      <c r="C808" s="8">
        <v>4963</v>
      </c>
      <c r="D808" s="8">
        <v>569</v>
      </c>
      <c r="E808" s="9">
        <v>1</v>
      </c>
      <c r="F808" s="8">
        <f>VLOOKUP(C808,Inventario!A805:$C$5531,3,0)</f>
        <v>3120</v>
      </c>
      <c r="H808" s="8">
        <f t="shared" si="51"/>
        <v>805</v>
      </c>
      <c r="I808" s="8">
        <f t="shared" si="48"/>
        <v>1775280</v>
      </c>
      <c r="J808" s="8">
        <f t="shared" si="49"/>
        <v>569</v>
      </c>
      <c r="K808" s="8" t="str">
        <f t="shared" si="50"/>
        <v>insert into ORDENCOMPRA values (805,1775280,569);</v>
      </c>
    </row>
    <row r="809" spans="1:11" x14ac:dyDescent="0.25">
      <c r="A809" s="8">
        <v>1121923730</v>
      </c>
      <c r="B809" s="8" t="s">
        <v>18315</v>
      </c>
      <c r="C809" s="8">
        <v>4763</v>
      </c>
      <c r="D809" s="8">
        <v>769</v>
      </c>
      <c r="E809" s="9">
        <v>1</v>
      </c>
      <c r="F809" s="8">
        <f>VLOOKUP(C809,Inventario!A806:$C$5531,3,0)</f>
        <v>5226</v>
      </c>
      <c r="H809" s="8">
        <f t="shared" si="51"/>
        <v>806</v>
      </c>
      <c r="I809" s="8">
        <f t="shared" si="48"/>
        <v>4018794</v>
      </c>
      <c r="J809" s="8">
        <f t="shared" si="49"/>
        <v>769</v>
      </c>
      <c r="K809" s="8" t="str">
        <f t="shared" si="50"/>
        <v>insert into ORDENCOMPRA values (806,4018794,769);</v>
      </c>
    </row>
    <row r="810" spans="1:11" x14ac:dyDescent="0.25">
      <c r="A810" s="8">
        <v>1121923730</v>
      </c>
      <c r="B810" s="8" t="s">
        <v>18316</v>
      </c>
      <c r="C810" s="8">
        <v>4632</v>
      </c>
      <c r="D810" s="8">
        <v>900</v>
      </c>
      <c r="E810" s="9">
        <v>1</v>
      </c>
      <c r="F810" s="8">
        <f>VLOOKUP(C810,Inventario!A807:$C$5531,3,0)</f>
        <v>2418</v>
      </c>
      <c r="H810" s="8">
        <f t="shared" si="51"/>
        <v>807</v>
      </c>
      <c r="I810" s="8">
        <f t="shared" si="48"/>
        <v>2176200</v>
      </c>
      <c r="J810" s="8">
        <f t="shared" si="49"/>
        <v>900</v>
      </c>
      <c r="K810" s="8" t="str">
        <f t="shared" si="50"/>
        <v>insert into ORDENCOMPRA values (807,2176200,900);</v>
      </c>
    </row>
    <row r="811" spans="1:11" x14ac:dyDescent="0.25">
      <c r="A811" s="8">
        <v>1121930804</v>
      </c>
      <c r="B811" s="8" t="s">
        <v>18319</v>
      </c>
      <c r="C811" s="8">
        <v>5298</v>
      </c>
      <c r="D811" s="8">
        <v>234</v>
      </c>
      <c r="E811" s="9">
        <v>1</v>
      </c>
      <c r="F811" s="8">
        <f>VLOOKUP(C811,Inventario!A808:$C$5531,3,0)</f>
        <v>28938</v>
      </c>
      <c r="H811" s="8">
        <f t="shared" si="51"/>
        <v>808</v>
      </c>
      <c r="I811" s="8">
        <f t="shared" si="48"/>
        <v>6771492</v>
      </c>
      <c r="J811" s="8">
        <f t="shared" si="49"/>
        <v>234</v>
      </c>
      <c r="K811" s="8" t="str">
        <f t="shared" si="50"/>
        <v>insert into ORDENCOMPRA values (808,6771492,234);</v>
      </c>
    </row>
    <row r="812" spans="1:11" x14ac:dyDescent="0.25">
      <c r="A812" s="8">
        <v>1121930804</v>
      </c>
      <c r="B812" s="8" t="s">
        <v>18320</v>
      </c>
      <c r="C812" s="8">
        <v>5167</v>
      </c>
      <c r="D812" s="8">
        <v>365</v>
      </c>
      <c r="E812" s="9">
        <v>1</v>
      </c>
      <c r="F812" s="8">
        <f>VLOOKUP(C812,Inventario!A809:$C$5531,3,0)</f>
        <v>256152</v>
      </c>
      <c r="H812" s="8">
        <f t="shared" si="51"/>
        <v>809</v>
      </c>
      <c r="I812" s="8">
        <f t="shared" si="48"/>
        <v>93495480</v>
      </c>
      <c r="J812" s="8">
        <f t="shared" si="49"/>
        <v>365</v>
      </c>
      <c r="K812" s="8" t="str">
        <f t="shared" si="50"/>
        <v>insert into ORDENCOMPRA values (809,93495480,365);</v>
      </c>
    </row>
    <row r="813" spans="1:11" x14ac:dyDescent="0.25">
      <c r="A813" s="8">
        <v>1121930804</v>
      </c>
      <c r="B813" s="8" t="s">
        <v>18315</v>
      </c>
      <c r="C813" s="8">
        <v>4846</v>
      </c>
      <c r="D813" s="8">
        <v>686</v>
      </c>
      <c r="E813" s="9">
        <v>1</v>
      </c>
      <c r="F813" s="8">
        <f>VLOOKUP(C813,Inventario!A810:$C$5531,3,0)</f>
        <v>12948</v>
      </c>
      <c r="H813" s="8">
        <f t="shared" si="51"/>
        <v>810</v>
      </c>
      <c r="I813" s="8">
        <f t="shared" si="48"/>
        <v>8882328</v>
      </c>
      <c r="J813" s="8">
        <f t="shared" si="49"/>
        <v>686</v>
      </c>
      <c r="K813" s="8" t="str">
        <f t="shared" si="50"/>
        <v>insert into ORDENCOMPRA values (810,8882328,686);</v>
      </c>
    </row>
    <row r="814" spans="1:11" x14ac:dyDescent="0.25">
      <c r="A814" s="8">
        <v>1121930804</v>
      </c>
      <c r="B814" s="8" t="s">
        <v>18316</v>
      </c>
      <c r="C814" s="8">
        <v>4715</v>
      </c>
      <c r="D814" s="8">
        <v>817</v>
      </c>
      <c r="E814" s="9">
        <v>1</v>
      </c>
      <c r="F814" s="8">
        <f>VLOOKUP(C814,Inventario!A811:$C$5531,3,0)</f>
        <v>5148</v>
      </c>
      <c r="H814" s="8">
        <f t="shared" si="51"/>
        <v>811</v>
      </c>
      <c r="I814" s="8">
        <f t="shared" si="48"/>
        <v>4205916</v>
      </c>
      <c r="J814" s="8">
        <f t="shared" si="49"/>
        <v>817</v>
      </c>
      <c r="K814" s="8" t="str">
        <f t="shared" si="50"/>
        <v>insert into ORDENCOMPRA values (811,4205916,817);</v>
      </c>
    </row>
    <row r="815" spans="1:11" x14ac:dyDescent="0.25">
      <c r="A815" s="8">
        <v>1126807309</v>
      </c>
      <c r="B815" s="8" t="s">
        <v>18319</v>
      </c>
      <c r="C815" s="8">
        <v>5311</v>
      </c>
      <c r="D815" s="8">
        <v>221</v>
      </c>
      <c r="E815" s="9">
        <v>1</v>
      </c>
      <c r="F815" s="8">
        <f>VLOOKUP(C815,Inventario!A812:$C$5531,3,0)</f>
        <v>3120</v>
      </c>
      <c r="H815" s="8">
        <f t="shared" si="51"/>
        <v>812</v>
      </c>
      <c r="I815" s="8">
        <f t="shared" si="48"/>
        <v>689520</v>
      </c>
      <c r="J815" s="8">
        <f t="shared" si="49"/>
        <v>221</v>
      </c>
      <c r="K815" s="8" t="str">
        <f t="shared" si="50"/>
        <v>insert into ORDENCOMPRA values (812,689520,221);</v>
      </c>
    </row>
    <row r="816" spans="1:11" x14ac:dyDescent="0.25">
      <c r="A816" s="8">
        <v>1126807309</v>
      </c>
      <c r="B816" s="8" t="s">
        <v>18320</v>
      </c>
      <c r="C816" s="8">
        <v>5180</v>
      </c>
      <c r="D816" s="8">
        <v>352</v>
      </c>
      <c r="E816" s="9">
        <v>1</v>
      </c>
      <c r="F816" s="8">
        <f>VLOOKUP(C816,Inventario!A813:$C$5531,3,0)</f>
        <v>4368</v>
      </c>
      <c r="H816" s="8">
        <f t="shared" si="51"/>
        <v>813</v>
      </c>
      <c r="I816" s="8">
        <f t="shared" si="48"/>
        <v>1537536</v>
      </c>
      <c r="J816" s="8">
        <f t="shared" si="49"/>
        <v>352</v>
      </c>
      <c r="K816" s="8" t="str">
        <f t="shared" si="50"/>
        <v>insert into ORDENCOMPRA values (813,1537536,352);</v>
      </c>
    </row>
    <row r="817" spans="1:11" x14ac:dyDescent="0.25">
      <c r="A817" s="8">
        <v>1126807309</v>
      </c>
      <c r="B817" s="8" t="s">
        <v>18315</v>
      </c>
      <c r="C817" s="8">
        <v>4859</v>
      </c>
      <c r="D817" s="8">
        <v>673</v>
      </c>
      <c r="E817" s="9">
        <v>1</v>
      </c>
      <c r="F817" s="8">
        <f>VLOOKUP(C817,Inventario!A814:$C$5531,3,0)</f>
        <v>46020</v>
      </c>
      <c r="H817" s="8">
        <f t="shared" si="51"/>
        <v>814</v>
      </c>
      <c r="I817" s="8">
        <f t="shared" si="48"/>
        <v>30971460</v>
      </c>
      <c r="J817" s="8">
        <f t="shared" si="49"/>
        <v>673</v>
      </c>
      <c r="K817" s="8" t="str">
        <f t="shared" si="50"/>
        <v>insert into ORDENCOMPRA values (814,30971460,673);</v>
      </c>
    </row>
    <row r="818" spans="1:11" x14ac:dyDescent="0.25">
      <c r="A818" s="8">
        <v>1126807309</v>
      </c>
      <c r="B818" s="8" t="s">
        <v>18316</v>
      </c>
      <c r="C818" s="8">
        <v>4728</v>
      </c>
      <c r="D818" s="8">
        <v>804</v>
      </c>
      <c r="E818" s="9">
        <v>1</v>
      </c>
      <c r="F818" s="8">
        <f>VLOOKUP(C818,Inventario!A815:$C$5531,3,0)</f>
        <v>936</v>
      </c>
      <c r="H818" s="8">
        <f t="shared" si="51"/>
        <v>815</v>
      </c>
      <c r="I818" s="8">
        <f t="shared" si="48"/>
        <v>752544</v>
      </c>
      <c r="J818" s="8">
        <f t="shared" si="49"/>
        <v>804</v>
      </c>
      <c r="K818" s="8" t="str">
        <f t="shared" si="50"/>
        <v>insert into ORDENCOMPRA values (815,752544,804);</v>
      </c>
    </row>
    <row r="819" spans="1:11" x14ac:dyDescent="0.25">
      <c r="A819" s="8">
        <v>1128276231</v>
      </c>
      <c r="B819" s="8" t="s">
        <v>18319</v>
      </c>
      <c r="C819" s="8">
        <v>5280</v>
      </c>
      <c r="D819" s="8">
        <v>252</v>
      </c>
      <c r="E819" s="9">
        <v>1</v>
      </c>
      <c r="F819" s="8">
        <f>VLOOKUP(C819,Inventario!A816:$C$5531,3,0)</f>
        <v>4368</v>
      </c>
      <c r="H819" s="8">
        <f t="shared" si="51"/>
        <v>816</v>
      </c>
      <c r="I819" s="8">
        <f t="shared" si="48"/>
        <v>1100736</v>
      </c>
      <c r="J819" s="8">
        <f t="shared" si="49"/>
        <v>252</v>
      </c>
      <c r="K819" s="8" t="str">
        <f t="shared" si="50"/>
        <v>insert into ORDENCOMPRA values (816,1100736,252);</v>
      </c>
    </row>
    <row r="820" spans="1:11" x14ac:dyDescent="0.25">
      <c r="A820" s="8">
        <v>1128276231</v>
      </c>
      <c r="B820" s="8" t="s">
        <v>18320</v>
      </c>
      <c r="C820" s="8">
        <v>5149</v>
      </c>
      <c r="D820" s="8">
        <v>383</v>
      </c>
      <c r="E820" s="9">
        <v>1</v>
      </c>
      <c r="F820" s="8">
        <f>VLOOKUP(C820,Inventario!A817:$C$5531,3,0)</f>
        <v>1638</v>
      </c>
      <c r="H820" s="8">
        <f t="shared" si="51"/>
        <v>817</v>
      </c>
      <c r="I820" s="8">
        <f t="shared" si="48"/>
        <v>627354</v>
      </c>
      <c r="J820" s="8">
        <f t="shared" si="49"/>
        <v>383</v>
      </c>
      <c r="K820" s="8" t="str">
        <f t="shared" si="50"/>
        <v>insert into ORDENCOMPRA values (817,627354,383);</v>
      </c>
    </row>
    <row r="821" spans="1:11" x14ac:dyDescent="0.25">
      <c r="A821" s="8">
        <v>1128276231</v>
      </c>
      <c r="B821" s="8" t="s">
        <v>18315</v>
      </c>
      <c r="C821" s="8">
        <v>4828</v>
      </c>
      <c r="D821" s="8">
        <v>704</v>
      </c>
      <c r="E821" s="9">
        <v>1</v>
      </c>
      <c r="F821" s="8">
        <f>VLOOKUP(C821,Inventario!A818:$C$5531,3,0)</f>
        <v>7644</v>
      </c>
      <c r="H821" s="8">
        <f t="shared" si="51"/>
        <v>818</v>
      </c>
      <c r="I821" s="8">
        <f t="shared" si="48"/>
        <v>5381376</v>
      </c>
      <c r="J821" s="8">
        <f t="shared" si="49"/>
        <v>704</v>
      </c>
      <c r="K821" s="8" t="str">
        <f t="shared" si="50"/>
        <v>insert into ORDENCOMPRA values (818,5381376,704);</v>
      </c>
    </row>
    <row r="822" spans="1:11" x14ac:dyDescent="0.25">
      <c r="A822" s="8">
        <v>1128276231</v>
      </c>
      <c r="B822" s="8" t="s">
        <v>18316</v>
      </c>
      <c r="C822" s="8">
        <v>4697</v>
      </c>
      <c r="D822" s="8">
        <v>835</v>
      </c>
      <c r="E822" s="9">
        <v>1</v>
      </c>
      <c r="F822" s="8">
        <f>VLOOKUP(C822,Inventario!A819:$C$5531,3,0)</f>
        <v>32214</v>
      </c>
      <c r="H822" s="8">
        <f t="shared" si="51"/>
        <v>819</v>
      </c>
      <c r="I822" s="8">
        <f t="shared" si="48"/>
        <v>26898690</v>
      </c>
      <c r="J822" s="8">
        <f t="shared" si="49"/>
        <v>835</v>
      </c>
      <c r="K822" s="8" t="str">
        <f t="shared" si="50"/>
        <v>insert into ORDENCOMPRA values (819,26898690,835);</v>
      </c>
    </row>
    <row r="823" spans="1:11" x14ac:dyDescent="0.25">
      <c r="A823" s="8">
        <v>1128436681</v>
      </c>
      <c r="B823" s="8" t="s">
        <v>18319</v>
      </c>
      <c r="C823" s="8">
        <v>5266</v>
      </c>
      <c r="D823" s="8">
        <v>266</v>
      </c>
      <c r="E823" s="9">
        <v>1</v>
      </c>
      <c r="F823" s="8">
        <f>VLOOKUP(C823,Inventario!A820:$C$5531,3,0)</f>
        <v>780</v>
      </c>
      <c r="H823" s="8">
        <f t="shared" si="51"/>
        <v>820</v>
      </c>
      <c r="I823" s="8">
        <f t="shared" si="48"/>
        <v>207480</v>
      </c>
      <c r="J823" s="8">
        <f t="shared" si="49"/>
        <v>266</v>
      </c>
      <c r="K823" s="8" t="str">
        <f t="shared" si="50"/>
        <v>insert into ORDENCOMPRA values (820,207480,266);</v>
      </c>
    </row>
    <row r="824" spans="1:11" x14ac:dyDescent="0.25">
      <c r="A824" s="8">
        <v>1128436681</v>
      </c>
      <c r="B824" s="8" t="s">
        <v>18320</v>
      </c>
      <c r="C824" s="8">
        <v>5135</v>
      </c>
      <c r="D824" s="8">
        <v>397</v>
      </c>
      <c r="E824" s="9">
        <v>1</v>
      </c>
      <c r="F824" s="8">
        <f>VLOOKUP(C824,Inventario!A821:$C$5531,3,0)</f>
        <v>624</v>
      </c>
      <c r="H824" s="8">
        <f t="shared" si="51"/>
        <v>821</v>
      </c>
      <c r="I824" s="8">
        <f t="shared" si="48"/>
        <v>247728</v>
      </c>
      <c r="J824" s="8">
        <f t="shared" si="49"/>
        <v>397</v>
      </c>
      <c r="K824" s="8" t="str">
        <f t="shared" si="50"/>
        <v>insert into ORDENCOMPRA values (821,247728,397);</v>
      </c>
    </row>
    <row r="825" spans="1:11" x14ac:dyDescent="0.25">
      <c r="A825" s="8">
        <v>1128436681</v>
      </c>
      <c r="B825" s="8" t="s">
        <v>18315</v>
      </c>
      <c r="C825" s="8">
        <v>4814</v>
      </c>
      <c r="D825" s="8">
        <v>718</v>
      </c>
      <c r="E825" s="9">
        <v>1</v>
      </c>
      <c r="F825" s="8">
        <f>VLOOKUP(C825,Inventario!A822:$C$5531,3,0)</f>
        <v>4056</v>
      </c>
      <c r="H825" s="8">
        <f t="shared" si="51"/>
        <v>822</v>
      </c>
      <c r="I825" s="8">
        <f t="shared" si="48"/>
        <v>2912208</v>
      </c>
      <c r="J825" s="8">
        <f t="shared" si="49"/>
        <v>718</v>
      </c>
      <c r="K825" s="8" t="str">
        <f t="shared" si="50"/>
        <v>insert into ORDENCOMPRA values (822,2912208,718);</v>
      </c>
    </row>
    <row r="826" spans="1:11" x14ac:dyDescent="0.25">
      <c r="A826" s="8">
        <v>1128436681</v>
      </c>
      <c r="B826" s="8" t="s">
        <v>18316</v>
      </c>
      <c r="C826" s="8">
        <v>4683</v>
      </c>
      <c r="D826" s="8">
        <v>849</v>
      </c>
      <c r="E826" s="9">
        <v>1</v>
      </c>
      <c r="F826" s="8">
        <f>VLOOKUP(C826,Inventario!A823:$C$5531,3,0)</f>
        <v>19344</v>
      </c>
      <c r="H826" s="8">
        <f t="shared" si="51"/>
        <v>823</v>
      </c>
      <c r="I826" s="8">
        <f t="shared" si="48"/>
        <v>16423056</v>
      </c>
      <c r="J826" s="8">
        <f t="shared" si="49"/>
        <v>849</v>
      </c>
      <c r="K826" s="8" t="str">
        <f t="shared" si="50"/>
        <v>insert into ORDENCOMPRA values (823,16423056,849);</v>
      </c>
    </row>
    <row r="827" spans="1:11" x14ac:dyDescent="0.25">
      <c r="A827" s="8">
        <v>1143136612</v>
      </c>
      <c r="B827" s="8" t="s">
        <v>18317</v>
      </c>
      <c r="C827" s="8">
        <v>5499</v>
      </c>
      <c r="D827" s="8">
        <v>33</v>
      </c>
      <c r="E827" s="9">
        <v>1</v>
      </c>
      <c r="F827" s="8">
        <f>VLOOKUP(C827,Inventario!A824:$C$5531,3,0)</f>
        <v>5928</v>
      </c>
      <c r="H827" s="8">
        <f t="shared" si="51"/>
        <v>824</v>
      </c>
      <c r="I827" s="8">
        <f t="shared" si="48"/>
        <v>195624</v>
      </c>
      <c r="J827" s="8">
        <f t="shared" si="49"/>
        <v>33</v>
      </c>
      <c r="K827" s="8" t="str">
        <f t="shared" si="50"/>
        <v>insert into ORDENCOMPRA values (824,195624,33);</v>
      </c>
    </row>
    <row r="828" spans="1:11" x14ac:dyDescent="0.25">
      <c r="A828" s="8">
        <v>1143136612</v>
      </c>
      <c r="B828" s="8" t="s">
        <v>18317</v>
      </c>
      <c r="C828" s="8">
        <v>5525</v>
      </c>
      <c r="D828" s="8">
        <v>7</v>
      </c>
      <c r="E828" s="9">
        <v>1</v>
      </c>
      <c r="F828" s="8">
        <f>VLOOKUP(C828,Inventario!A825:$C$5531,3,0)</f>
        <v>26910</v>
      </c>
      <c r="H828" s="8">
        <f t="shared" si="51"/>
        <v>825</v>
      </c>
      <c r="I828" s="8">
        <f t="shared" si="48"/>
        <v>188370</v>
      </c>
      <c r="J828" s="8">
        <f t="shared" si="49"/>
        <v>7</v>
      </c>
      <c r="K828" s="8" t="str">
        <f t="shared" si="50"/>
        <v>insert into ORDENCOMPRA values (825,188370,7);</v>
      </c>
    </row>
    <row r="829" spans="1:11" x14ac:dyDescent="0.25">
      <c r="A829" s="8">
        <v>1143136612</v>
      </c>
      <c r="B829" s="8" t="s">
        <v>18318</v>
      </c>
      <c r="C829" s="8">
        <v>5404</v>
      </c>
      <c r="D829" s="8">
        <v>128</v>
      </c>
      <c r="E829" s="9">
        <v>1</v>
      </c>
      <c r="F829" s="8">
        <f>VLOOKUP(C829,Inventario!A826:$C$5531,3,0)</f>
        <v>87048</v>
      </c>
      <c r="H829" s="8">
        <f t="shared" si="51"/>
        <v>826</v>
      </c>
      <c r="I829" s="8">
        <f t="shared" si="48"/>
        <v>11142144</v>
      </c>
      <c r="J829" s="8">
        <f t="shared" si="49"/>
        <v>128</v>
      </c>
      <c r="K829" s="8" t="str">
        <f t="shared" si="50"/>
        <v>insert into ORDENCOMPRA values (826,11142144,128);</v>
      </c>
    </row>
    <row r="830" spans="1:11" x14ac:dyDescent="0.25">
      <c r="A830" s="8">
        <v>1143136612</v>
      </c>
      <c r="B830" s="8" t="s">
        <v>18318</v>
      </c>
      <c r="C830" s="8">
        <v>5430</v>
      </c>
      <c r="D830" s="8">
        <v>102</v>
      </c>
      <c r="E830" s="9">
        <v>1</v>
      </c>
      <c r="F830" s="8">
        <f>VLOOKUP(C830,Inventario!A827:$C$5531,3,0)</f>
        <v>14820</v>
      </c>
      <c r="H830" s="8">
        <f t="shared" si="51"/>
        <v>827</v>
      </c>
      <c r="I830" s="8">
        <f t="shared" si="48"/>
        <v>1511640</v>
      </c>
      <c r="J830" s="8">
        <f t="shared" si="49"/>
        <v>102</v>
      </c>
      <c r="K830" s="8" t="str">
        <f t="shared" si="50"/>
        <v>insert into ORDENCOMPRA values (827,1511640,102);</v>
      </c>
    </row>
    <row r="831" spans="1:11" x14ac:dyDescent="0.25">
      <c r="A831" s="8">
        <v>1143136612</v>
      </c>
      <c r="B831" s="8" t="s">
        <v>18319</v>
      </c>
      <c r="C831" s="8">
        <v>5230</v>
      </c>
      <c r="D831" s="8">
        <v>302</v>
      </c>
      <c r="E831" s="9">
        <v>1</v>
      </c>
      <c r="F831" s="8">
        <f>VLOOKUP(C831,Inventario!A828:$C$5531,3,0)</f>
        <v>2184</v>
      </c>
      <c r="H831" s="8">
        <f t="shared" si="51"/>
        <v>828</v>
      </c>
      <c r="I831" s="8">
        <f t="shared" si="48"/>
        <v>659568</v>
      </c>
      <c r="J831" s="8">
        <f t="shared" si="49"/>
        <v>302</v>
      </c>
      <c r="K831" s="8" t="str">
        <f t="shared" si="50"/>
        <v>insert into ORDENCOMPRA values (828,659568,302);</v>
      </c>
    </row>
    <row r="832" spans="1:11" x14ac:dyDescent="0.25">
      <c r="A832" s="8">
        <v>1143136612</v>
      </c>
      <c r="B832" s="8" t="s">
        <v>18320</v>
      </c>
      <c r="C832" s="8">
        <v>5099</v>
      </c>
      <c r="D832" s="8">
        <v>433</v>
      </c>
      <c r="E832" s="9">
        <v>1</v>
      </c>
      <c r="F832" s="8">
        <f>VLOOKUP(C832,Inventario!A829:$C$5531,3,0)</f>
        <v>22620</v>
      </c>
      <c r="H832" s="8">
        <f t="shared" si="51"/>
        <v>829</v>
      </c>
      <c r="I832" s="8">
        <f t="shared" si="48"/>
        <v>9794460</v>
      </c>
      <c r="J832" s="8">
        <f t="shared" si="49"/>
        <v>433</v>
      </c>
      <c r="K832" s="8" t="str">
        <f t="shared" si="50"/>
        <v>insert into ORDENCOMPRA values (829,9794460,433);</v>
      </c>
    </row>
    <row r="833" spans="1:11" x14ac:dyDescent="0.25">
      <c r="A833" s="8">
        <v>1143136612</v>
      </c>
      <c r="B833" s="8" t="s">
        <v>18312</v>
      </c>
      <c r="C833" s="8">
        <v>5047</v>
      </c>
      <c r="D833" s="8">
        <v>485</v>
      </c>
      <c r="E833" s="9">
        <v>1</v>
      </c>
      <c r="F833" s="8">
        <f>VLOOKUP(C833,Inventario!A830:$C$5531,3,0)</f>
        <v>2418</v>
      </c>
      <c r="H833" s="8">
        <f t="shared" si="51"/>
        <v>830</v>
      </c>
      <c r="I833" s="8">
        <f t="shared" si="48"/>
        <v>1172730</v>
      </c>
      <c r="J833" s="8">
        <f t="shared" si="49"/>
        <v>485</v>
      </c>
      <c r="K833" s="8" t="str">
        <f t="shared" si="50"/>
        <v>insert into ORDENCOMPRA values (830,1172730,485);</v>
      </c>
    </row>
    <row r="834" spans="1:11" x14ac:dyDescent="0.25">
      <c r="A834" s="8">
        <v>1143136612</v>
      </c>
      <c r="B834" s="8" t="s">
        <v>18312</v>
      </c>
      <c r="C834" s="8">
        <v>5073</v>
      </c>
      <c r="D834" s="8">
        <v>459</v>
      </c>
      <c r="E834" s="9">
        <v>1</v>
      </c>
      <c r="F834" s="8">
        <f>VLOOKUP(C834,Inventario!A831:$C$5531,3,0)</f>
        <v>5148</v>
      </c>
      <c r="H834" s="8">
        <f t="shared" si="51"/>
        <v>831</v>
      </c>
      <c r="I834" s="8">
        <f t="shared" si="48"/>
        <v>2362932</v>
      </c>
      <c r="J834" s="8">
        <f t="shared" si="49"/>
        <v>459</v>
      </c>
      <c r="K834" s="8" t="str">
        <f t="shared" si="50"/>
        <v>insert into ORDENCOMPRA values (831,2362932,459);</v>
      </c>
    </row>
    <row r="835" spans="1:11" x14ac:dyDescent="0.25">
      <c r="A835" s="8">
        <v>1143136612</v>
      </c>
      <c r="B835" s="8" t="s">
        <v>18314</v>
      </c>
      <c r="C835" s="8">
        <v>4952</v>
      </c>
      <c r="D835" s="8">
        <v>580</v>
      </c>
      <c r="E835" s="9">
        <v>1</v>
      </c>
      <c r="F835" s="8">
        <f>VLOOKUP(C835,Inventario!A832:$C$5531,3,0)</f>
        <v>1560</v>
      </c>
      <c r="H835" s="8">
        <f t="shared" si="51"/>
        <v>832</v>
      </c>
      <c r="I835" s="8">
        <f t="shared" si="48"/>
        <v>904800</v>
      </c>
      <c r="J835" s="8">
        <f t="shared" si="49"/>
        <v>580</v>
      </c>
      <c r="K835" s="8" t="str">
        <f t="shared" si="50"/>
        <v>insert into ORDENCOMPRA values (832,904800,580);</v>
      </c>
    </row>
    <row r="836" spans="1:11" x14ac:dyDescent="0.25">
      <c r="A836" s="8">
        <v>1143136612</v>
      </c>
      <c r="B836" s="8" t="s">
        <v>18314</v>
      </c>
      <c r="C836" s="8">
        <v>4978</v>
      </c>
      <c r="D836" s="8">
        <v>554</v>
      </c>
      <c r="E836" s="9">
        <v>1</v>
      </c>
      <c r="F836" s="8">
        <f>VLOOKUP(C836,Inventario!A833:$C$5531,3,0)</f>
        <v>4368</v>
      </c>
      <c r="H836" s="8">
        <f t="shared" si="51"/>
        <v>833</v>
      </c>
      <c r="I836" s="8">
        <f t="shared" si="48"/>
        <v>2419872</v>
      </c>
      <c r="J836" s="8">
        <f t="shared" si="49"/>
        <v>554</v>
      </c>
      <c r="K836" s="8" t="str">
        <f t="shared" si="50"/>
        <v>insert into ORDENCOMPRA values (833,2419872,554);</v>
      </c>
    </row>
    <row r="837" spans="1:11" x14ac:dyDescent="0.25">
      <c r="A837" s="8">
        <v>1143136612</v>
      </c>
      <c r="B837" s="8" t="s">
        <v>18315</v>
      </c>
      <c r="C837" s="8">
        <v>4778</v>
      </c>
      <c r="D837" s="8">
        <v>754</v>
      </c>
      <c r="E837" s="9">
        <v>1</v>
      </c>
      <c r="F837" s="8">
        <f>VLOOKUP(C837,Inventario!A834:$C$5531,3,0)</f>
        <v>1482</v>
      </c>
      <c r="H837" s="8">
        <f t="shared" si="51"/>
        <v>834</v>
      </c>
      <c r="I837" s="8">
        <f t="shared" ref="I837:I900" si="52">+F837*D837</f>
        <v>1117428</v>
      </c>
      <c r="J837" s="8">
        <f t="shared" ref="J837:J900" si="53">D837</f>
        <v>754</v>
      </c>
      <c r="K837" s="8" t="str">
        <f t="shared" ref="K837:K900" si="54">"insert into ORDENCOMPRA values ("&amp;H837&amp;","&amp;I837&amp;","&amp;J837&amp;");"</f>
        <v>insert into ORDENCOMPRA values (834,1117428,754);</v>
      </c>
    </row>
    <row r="838" spans="1:11" x14ac:dyDescent="0.25">
      <c r="A838" s="8">
        <v>1143136612</v>
      </c>
      <c r="B838" s="8" t="s">
        <v>18316</v>
      </c>
      <c r="C838" s="8">
        <v>4647</v>
      </c>
      <c r="D838" s="8">
        <v>885</v>
      </c>
      <c r="E838" s="9">
        <v>1</v>
      </c>
      <c r="F838" s="8">
        <f>VLOOKUP(C838,Inventario!A835:$C$5531,3,0)</f>
        <v>3588</v>
      </c>
      <c r="H838" s="8">
        <f t="shared" ref="H838:H901" si="55">+H837+1</f>
        <v>835</v>
      </c>
      <c r="I838" s="8">
        <f t="shared" si="52"/>
        <v>3175380</v>
      </c>
      <c r="J838" s="8">
        <f t="shared" si="53"/>
        <v>885</v>
      </c>
      <c r="K838" s="8" t="str">
        <f t="shared" si="54"/>
        <v>insert into ORDENCOMPRA values (835,3175380,885);</v>
      </c>
    </row>
    <row r="839" spans="1:11" x14ac:dyDescent="0.25">
      <c r="A839" s="8">
        <v>1143140668</v>
      </c>
      <c r="B839" s="8" t="s">
        <v>18317</v>
      </c>
      <c r="C839" s="8">
        <v>5485</v>
      </c>
      <c r="D839" s="8">
        <v>47</v>
      </c>
      <c r="E839" s="9">
        <v>1</v>
      </c>
      <c r="F839" s="8">
        <f>VLOOKUP(C839,Inventario!A836:$C$5531,3,0)</f>
        <v>36660</v>
      </c>
      <c r="H839" s="8">
        <f t="shared" si="55"/>
        <v>836</v>
      </c>
      <c r="I839" s="8">
        <f t="shared" si="52"/>
        <v>1723020</v>
      </c>
      <c r="J839" s="8">
        <f t="shared" si="53"/>
        <v>47</v>
      </c>
      <c r="K839" s="8" t="str">
        <f t="shared" si="54"/>
        <v>insert into ORDENCOMPRA values (836,1723020,47);</v>
      </c>
    </row>
    <row r="840" spans="1:11" x14ac:dyDescent="0.25">
      <c r="A840" s="8">
        <v>1143140668</v>
      </c>
      <c r="B840" s="8" t="s">
        <v>18317</v>
      </c>
      <c r="C840" s="8">
        <v>5511</v>
      </c>
      <c r="D840" s="8">
        <v>21</v>
      </c>
      <c r="E840" s="9">
        <v>1</v>
      </c>
      <c r="F840" s="8">
        <f>VLOOKUP(C840,Inventario!A837:$C$5531,3,0)</f>
        <v>21528</v>
      </c>
      <c r="H840" s="8">
        <f t="shared" si="55"/>
        <v>837</v>
      </c>
      <c r="I840" s="8">
        <f t="shared" si="52"/>
        <v>452088</v>
      </c>
      <c r="J840" s="8">
        <f t="shared" si="53"/>
        <v>21</v>
      </c>
      <c r="K840" s="8" t="str">
        <f t="shared" si="54"/>
        <v>insert into ORDENCOMPRA values (837,452088,21);</v>
      </c>
    </row>
    <row r="841" spans="1:11" x14ac:dyDescent="0.25">
      <c r="A841" s="8">
        <v>1143140668</v>
      </c>
      <c r="B841" s="8" t="s">
        <v>18318</v>
      </c>
      <c r="C841" s="8">
        <v>5390</v>
      </c>
      <c r="D841" s="8">
        <v>142</v>
      </c>
      <c r="E841" s="9">
        <v>1</v>
      </c>
      <c r="F841" s="8">
        <f>VLOOKUP(C841,Inventario!A838:$C$5531,3,0)</f>
        <v>42432</v>
      </c>
      <c r="H841" s="8">
        <f t="shared" si="55"/>
        <v>838</v>
      </c>
      <c r="I841" s="8">
        <f t="shared" si="52"/>
        <v>6025344</v>
      </c>
      <c r="J841" s="8">
        <f t="shared" si="53"/>
        <v>142</v>
      </c>
      <c r="K841" s="8" t="str">
        <f t="shared" si="54"/>
        <v>insert into ORDENCOMPRA values (838,6025344,142);</v>
      </c>
    </row>
    <row r="842" spans="1:11" x14ac:dyDescent="0.25">
      <c r="A842" s="8">
        <v>1143140668</v>
      </c>
      <c r="B842" s="8" t="s">
        <v>18318</v>
      </c>
      <c r="C842" s="8">
        <v>5416</v>
      </c>
      <c r="D842" s="8">
        <v>116</v>
      </c>
      <c r="E842" s="9">
        <v>1</v>
      </c>
      <c r="F842" s="8">
        <f>VLOOKUP(C842,Inventario!A839:$C$5531,3,0)</f>
        <v>152100</v>
      </c>
      <c r="H842" s="8">
        <f t="shared" si="55"/>
        <v>839</v>
      </c>
      <c r="I842" s="8">
        <f t="shared" si="52"/>
        <v>17643600</v>
      </c>
      <c r="J842" s="8">
        <f t="shared" si="53"/>
        <v>116</v>
      </c>
      <c r="K842" s="8" t="str">
        <f t="shared" si="54"/>
        <v>insert into ORDENCOMPRA values (839,17643600,116);</v>
      </c>
    </row>
    <row r="843" spans="1:11" x14ac:dyDescent="0.25">
      <c r="A843" s="8">
        <v>1143140668</v>
      </c>
      <c r="B843" s="8" t="s">
        <v>18319</v>
      </c>
      <c r="C843" s="8">
        <v>5216</v>
      </c>
      <c r="D843" s="8">
        <v>316</v>
      </c>
      <c r="E843" s="9">
        <v>1</v>
      </c>
      <c r="F843" s="8">
        <f>VLOOKUP(C843,Inventario!A840:$C$5531,3,0)</f>
        <v>31980</v>
      </c>
      <c r="H843" s="8">
        <f t="shared" si="55"/>
        <v>840</v>
      </c>
      <c r="I843" s="8">
        <f t="shared" si="52"/>
        <v>10105680</v>
      </c>
      <c r="J843" s="8">
        <f t="shared" si="53"/>
        <v>316</v>
      </c>
      <c r="K843" s="8" t="str">
        <f t="shared" si="54"/>
        <v>insert into ORDENCOMPRA values (840,10105680,316);</v>
      </c>
    </row>
    <row r="844" spans="1:11" x14ac:dyDescent="0.25">
      <c r="A844" s="8">
        <v>1143140668</v>
      </c>
      <c r="B844" s="8" t="s">
        <v>18320</v>
      </c>
      <c r="C844" s="8">
        <v>5085</v>
      </c>
      <c r="D844" s="8">
        <v>447</v>
      </c>
      <c r="E844" s="9">
        <v>1</v>
      </c>
      <c r="F844" s="8">
        <f>VLOOKUP(C844,Inventario!A841:$C$5531,3,0)</f>
        <v>17940</v>
      </c>
      <c r="H844" s="8">
        <f t="shared" si="55"/>
        <v>841</v>
      </c>
      <c r="I844" s="8">
        <f t="shared" si="52"/>
        <v>8019180</v>
      </c>
      <c r="J844" s="8">
        <f t="shared" si="53"/>
        <v>447</v>
      </c>
      <c r="K844" s="8" t="str">
        <f t="shared" si="54"/>
        <v>insert into ORDENCOMPRA values (841,8019180,447);</v>
      </c>
    </row>
    <row r="845" spans="1:11" x14ac:dyDescent="0.25">
      <c r="A845" s="8">
        <v>1143140668</v>
      </c>
      <c r="B845" s="8" t="s">
        <v>18312</v>
      </c>
      <c r="C845" s="8">
        <v>5033</v>
      </c>
      <c r="D845" s="8">
        <v>499</v>
      </c>
      <c r="E845" s="9">
        <v>1</v>
      </c>
      <c r="F845" s="8">
        <f>VLOOKUP(C845,Inventario!A842:$C$5531,3,0)</f>
        <v>35412</v>
      </c>
      <c r="H845" s="8">
        <f t="shared" si="55"/>
        <v>842</v>
      </c>
      <c r="I845" s="8">
        <f t="shared" si="52"/>
        <v>17670588</v>
      </c>
      <c r="J845" s="8">
        <f t="shared" si="53"/>
        <v>499</v>
      </c>
      <c r="K845" s="8" t="str">
        <f t="shared" si="54"/>
        <v>insert into ORDENCOMPRA values (842,17670588,499);</v>
      </c>
    </row>
    <row r="846" spans="1:11" x14ac:dyDescent="0.25">
      <c r="A846" s="8">
        <v>1143140668</v>
      </c>
      <c r="B846" s="8" t="s">
        <v>18312</v>
      </c>
      <c r="C846" s="8">
        <v>5059</v>
      </c>
      <c r="D846" s="8">
        <v>473</v>
      </c>
      <c r="E846" s="9">
        <v>1</v>
      </c>
      <c r="F846" s="8">
        <f>VLOOKUP(C846,Inventario!A843:$C$5531,3,0)</f>
        <v>5382</v>
      </c>
      <c r="H846" s="8">
        <f t="shared" si="55"/>
        <v>843</v>
      </c>
      <c r="I846" s="8">
        <f t="shared" si="52"/>
        <v>2545686</v>
      </c>
      <c r="J846" s="8">
        <f t="shared" si="53"/>
        <v>473</v>
      </c>
      <c r="K846" s="8" t="str">
        <f t="shared" si="54"/>
        <v>insert into ORDENCOMPRA values (843,2545686,473);</v>
      </c>
    </row>
    <row r="847" spans="1:11" x14ac:dyDescent="0.25">
      <c r="A847" s="8">
        <v>1143140668</v>
      </c>
      <c r="B847" s="8" t="s">
        <v>18314</v>
      </c>
      <c r="C847" s="8">
        <v>4938</v>
      </c>
      <c r="D847" s="8">
        <v>594</v>
      </c>
      <c r="E847" s="9">
        <v>1</v>
      </c>
      <c r="F847" s="8">
        <f>VLOOKUP(C847,Inventario!A844:$C$5531,3,0)</f>
        <v>468</v>
      </c>
      <c r="H847" s="8">
        <f t="shared" si="55"/>
        <v>844</v>
      </c>
      <c r="I847" s="8">
        <f t="shared" si="52"/>
        <v>277992</v>
      </c>
      <c r="J847" s="8">
        <f t="shared" si="53"/>
        <v>594</v>
      </c>
      <c r="K847" s="8" t="str">
        <f t="shared" si="54"/>
        <v>insert into ORDENCOMPRA values (844,277992,594);</v>
      </c>
    </row>
    <row r="848" spans="1:11" x14ac:dyDescent="0.25">
      <c r="A848" s="8">
        <v>1143140668</v>
      </c>
      <c r="B848" s="8" t="s">
        <v>18314</v>
      </c>
      <c r="C848" s="8">
        <v>4964</v>
      </c>
      <c r="D848" s="8">
        <v>568</v>
      </c>
      <c r="E848" s="9">
        <v>1</v>
      </c>
      <c r="F848" s="8">
        <f>VLOOKUP(C848,Inventario!A845:$C$5531,3,0)</f>
        <v>1716</v>
      </c>
      <c r="H848" s="8">
        <f t="shared" si="55"/>
        <v>845</v>
      </c>
      <c r="I848" s="8">
        <f t="shared" si="52"/>
        <v>974688</v>
      </c>
      <c r="J848" s="8">
        <f t="shared" si="53"/>
        <v>568</v>
      </c>
      <c r="K848" s="8" t="str">
        <f t="shared" si="54"/>
        <v>insert into ORDENCOMPRA values (845,974688,568);</v>
      </c>
    </row>
    <row r="849" spans="1:11" x14ac:dyDescent="0.25">
      <c r="A849" s="8">
        <v>1143140668</v>
      </c>
      <c r="B849" s="8" t="s">
        <v>18315</v>
      </c>
      <c r="C849" s="8">
        <v>4764</v>
      </c>
      <c r="D849" s="8">
        <v>768</v>
      </c>
      <c r="E849" s="9">
        <v>1</v>
      </c>
      <c r="F849" s="8">
        <f>VLOOKUP(C849,Inventario!A846:$C$5531,3,0)</f>
        <v>4290</v>
      </c>
      <c r="H849" s="8">
        <f t="shared" si="55"/>
        <v>846</v>
      </c>
      <c r="I849" s="8">
        <f t="shared" si="52"/>
        <v>3294720</v>
      </c>
      <c r="J849" s="8">
        <f t="shared" si="53"/>
        <v>768</v>
      </c>
      <c r="K849" s="8" t="str">
        <f t="shared" si="54"/>
        <v>insert into ORDENCOMPRA values (846,3294720,768);</v>
      </c>
    </row>
    <row r="850" spans="1:11" x14ac:dyDescent="0.25">
      <c r="A850" s="8">
        <v>1143140668</v>
      </c>
      <c r="B850" s="8" t="s">
        <v>18316</v>
      </c>
      <c r="C850" s="8">
        <v>4633</v>
      </c>
      <c r="D850" s="8">
        <v>899</v>
      </c>
      <c r="E850" s="9">
        <v>1</v>
      </c>
      <c r="F850" s="8">
        <f>VLOOKUP(C850,Inventario!A847:$C$5531,3,0)</f>
        <v>3744</v>
      </c>
      <c r="H850" s="8">
        <f t="shared" si="55"/>
        <v>847</v>
      </c>
      <c r="I850" s="8">
        <f t="shared" si="52"/>
        <v>3365856</v>
      </c>
      <c r="J850" s="8">
        <f t="shared" si="53"/>
        <v>899</v>
      </c>
      <c r="K850" s="8" t="str">
        <f t="shared" si="54"/>
        <v>insert into ORDENCOMPRA values (847,3365856,899);</v>
      </c>
    </row>
    <row r="851" spans="1:11" x14ac:dyDescent="0.25">
      <c r="A851" s="8">
        <v>1143332743</v>
      </c>
      <c r="B851" s="8" t="s">
        <v>18317</v>
      </c>
      <c r="C851" s="8">
        <v>5498</v>
      </c>
      <c r="D851" s="8">
        <v>34</v>
      </c>
      <c r="E851" s="9">
        <v>1</v>
      </c>
      <c r="F851" s="8">
        <f>VLOOKUP(C851,Inventario!A848:$C$5531,3,0)</f>
        <v>780</v>
      </c>
      <c r="H851" s="8">
        <f t="shared" si="55"/>
        <v>848</v>
      </c>
      <c r="I851" s="8">
        <f t="shared" si="52"/>
        <v>26520</v>
      </c>
      <c r="J851" s="8">
        <f t="shared" si="53"/>
        <v>34</v>
      </c>
      <c r="K851" s="8" t="str">
        <f t="shared" si="54"/>
        <v>insert into ORDENCOMPRA values (848,26520,34);</v>
      </c>
    </row>
    <row r="852" spans="1:11" x14ac:dyDescent="0.25">
      <c r="A852" s="8">
        <v>1143332743</v>
      </c>
      <c r="B852" s="8" t="s">
        <v>18317</v>
      </c>
      <c r="C852" s="8">
        <v>5524</v>
      </c>
      <c r="D852" s="8">
        <v>8</v>
      </c>
      <c r="E852" s="9">
        <v>1</v>
      </c>
      <c r="F852" s="8">
        <f>VLOOKUP(C852,Inventario!A849:$C$5531,3,0)</f>
        <v>75660</v>
      </c>
      <c r="H852" s="8">
        <f t="shared" si="55"/>
        <v>849</v>
      </c>
      <c r="I852" s="8">
        <f t="shared" si="52"/>
        <v>605280</v>
      </c>
      <c r="J852" s="8">
        <f t="shared" si="53"/>
        <v>8</v>
      </c>
      <c r="K852" s="8" t="str">
        <f t="shared" si="54"/>
        <v>insert into ORDENCOMPRA values (849,605280,8);</v>
      </c>
    </row>
    <row r="853" spans="1:11" x14ac:dyDescent="0.25">
      <c r="A853" s="8">
        <v>1143332743</v>
      </c>
      <c r="B853" s="8" t="s">
        <v>18318</v>
      </c>
      <c r="C853" s="8">
        <v>5403</v>
      </c>
      <c r="D853" s="8">
        <v>129</v>
      </c>
      <c r="E853" s="9">
        <v>1</v>
      </c>
      <c r="F853" s="8">
        <f>VLOOKUP(C853,Inventario!A850:$C$5531,3,0)</f>
        <v>60138</v>
      </c>
      <c r="H853" s="8">
        <f t="shared" si="55"/>
        <v>850</v>
      </c>
      <c r="I853" s="8">
        <f t="shared" si="52"/>
        <v>7757802</v>
      </c>
      <c r="J853" s="8">
        <f t="shared" si="53"/>
        <v>129</v>
      </c>
      <c r="K853" s="8" t="str">
        <f t="shared" si="54"/>
        <v>insert into ORDENCOMPRA values (850,7757802,129);</v>
      </c>
    </row>
    <row r="854" spans="1:11" x14ac:dyDescent="0.25">
      <c r="A854" s="8">
        <v>1143332743</v>
      </c>
      <c r="B854" s="8" t="s">
        <v>18318</v>
      </c>
      <c r="C854" s="8">
        <v>5429</v>
      </c>
      <c r="D854" s="8">
        <v>103</v>
      </c>
      <c r="E854" s="9">
        <v>1</v>
      </c>
      <c r="F854" s="8">
        <f>VLOOKUP(C854,Inventario!A851:$C$5531,3,0)</f>
        <v>5148</v>
      </c>
      <c r="H854" s="8">
        <f t="shared" si="55"/>
        <v>851</v>
      </c>
      <c r="I854" s="8">
        <f t="shared" si="52"/>
        <v>530244</v>
      </c>
      <c r="J854" s="8">
        <f t="shared" si="53"/>
        <v>103</v>
      </c>
      <c r="K854" s="8" t="str">
        <f t="shared" si="54"/>
        <v>insert into ORDENCOMPRA values (851,530244,103);</v>
      </c>
    </row>
    <row r="855" spans="1:11" x14ac:dyDescent="0.25">
      <c r="A855" s="8">
        <v>1143332743</v>
      </c>
      <c r="B855" s="8" t="s">
        <v>18319</v>
      </c>
      <c r="C855" s="8">
        <v>5229</v>
      </c>
      <c r="D855" s="8">
        <v>303</v>
      </c>
      <c r="E855" s="9">
        <v>1</v>
      </c>
      <c r="F855" s="8">
        <f>VLOOKUP(C855,Inventario!A852:$C$5531,3,0)</f>
        <v>1950</v>
      </c>
      <c r="H855" s="8">
        <f t="shared" si="55"/>
        <v>852</v>
      </c>
      <c r="I855" s="8">
        <f t="shared" si="52"/>
        <v>590850</v>
      </c>
      <c r="J855" s="8">
        <f t="shared" si="53"/>
        <v>303</v>
      </c>
      <c r="K855" s="8" t="str">
        <f t="shared" si="54"/>
        <v>insert into ORDENCOMPRA values (852,590850,303);</v>
      </c>
    </row>
    <row r="856" spans="1:11" x14ac:dyDescent="0.25">
      <c r="A856" s="8">
        <v>1143332743</v>
      </c>
      <c r="B856" s="8" t="s">
        <v>18320</v>
      </c>
      <c r="C856" s="8">
        <v>5098</v>
      </c>
      <c r="D856" s="8">
        <v>434</v>
      </c>
      <c r="E856" s="9">
        <v>1</v>
      </c>
      <c r="F856" s="8">
        <f>VLOOKUP(C856,Inventario!A853:$C$5531,3,0)</f>
        <v>18720</v>
      </c>
      <c r="H856" s="8">
        <f t="shared" si="55"/>
        <v>853</v>
      </c>
      <c r="I856" s="8">
        <f t="shared" si="52"/>
        <v>8124480</v>
      </c>
      <c r="J856" s="8">
        <f t="shared" si="53"/>
        <v>434</v>
      </c>
      <c r="K856" s="8" t="str">
        <f t="shared" si="54"/>
        <v>insert into ORDENCOMPRA values (853,8124480,434);</v>
      </c>
    </row>
    <row r="857" spans="1:11" x14ac:dyDescent="0.25">
      <c r="A857" s="8">
        <v>1143332743</v>
      </c>
      <c r="B857" s="8" t="s">
        <v>18312</v>
      </c>
      <c r="C857" s="8">
        <v>5046</v>
      </c>
      <c r="D857" s="8">
        <v>486</v>
      </c>
      <c r="E857" s="9">
        <v>1</v>
      </c>
      <c r="F857" s="8">
        <f>VLOOKUP(C857,Inventario!A854:$C$5531,3,0)</f>
        <v>1872</v>
      </c>
      <c r="H857" s="8">
        <f t="shared" si="55"/>
        <v>854</v>
      </c>
      <c r="I857" s="8">
        <f t="shared" si="52"/>
        <v>909792</v>
      </c>
      <c r="J857" s="8">
        <f t="shared" si="53"/>
        <v>486</v>
      </c>
      <c r="K857" s="8" t="str">
        <f t="shared" si="54"/>
        <v>insert into ORDENCOMPRA values (854,909792,486);</v>
      </c>
    </row>
    <row r="858" spans="1:11" x14ac:dyDescent="0.25">
      <c r="A858" s="8">
        <v>1143332743</v>
      </c>
      <c r="B858" s="8" t="s">
        <v>18312</v>
      </c>
      <c r="C858" s="8">
        <v>5072</v>
      </c>
      <c r="D858" s="8">
        <v>460</v>
      </c>
      <c r="E858" s="9">
        <v>1</v>
      </c>
      <c r="F858" s="8">
        <f>VLOOKUP(C858,Inventario!A855:$C$5531,3,0)</f>
        <v>16614</v>
      </c>
      <c r="H858" s="8">
        <f t="shared" si="55"/>
        <v>855</v>
      </c>
      <c r="I858" s="8">
        <f t="shared" si="52"/>
        <v>7642440</v>
      </c>
      <c r="J858" s="8">
        <f t="shared" si="53"/>
        <v>460</v>
      </c>
      <c r="K858" s="8" t="str">
        <f t="shared" si="54"/>
        <v>insert into ORDENCOMPRA values (855,7642440,460);</v>
      </c>
    </row>
    <row r="859" spans="1:11" x14ac:dyDescent="0.25">
      <c r="A859" s="8">
        <v>1143332743</v>
      </c>
      <c r="B859" s="8" t="s">
        <v>18314</v>
      </c>
      <c r="C859" s="8">
        <v>4951</v>
      </c>
      <c r="D859" s="8">
        <v>581</v>
      </c>
      <c r="E859" s="9">
        <v>1</v>
      </c>
      <c r="F859" s="8">
        <f>VLOOKUP(C859,Inventario!A856:$C$5531,3,0)</f>
        <v>4212</v>
      </c>
      <c r="H859" s="8">
        <f t="shared" si="55"/>
        <v>856</v>
      </c>
      <c r="I859" s="8">
        <f t="shared" si="52"/>
        <v>2447172</v>
      </c>
      <c r="J859" s="8">
        <f t="shared" si="53"/>
        <v>581</v>
      </c>
      <c r="K859" s="8" t="str">
        <f t="shared" si="54"/>
        <v>insert into ORDENCOMPRA values (856,2447172,581);</v>
      </c>
    </row>
    <row r="860" spans="1:11" x14ac:dyDescent="0.25">
      <c r="A860" s="8">
        <v>1143332743</v>
      </c>
      <c r="B860" s="8" t="s">
        <v>18314</v>
      </c>
      <c r="C860" s="8">
        <v>4977</v>
      </c>
      <c r="D860" s="8">
        <v>555</v>
      </c>
      <c r="E860" s="9">
        <v>1</v>
      </c>
      <c r="F860" s="8">
        <f>VLOOKUP(C860,Inventario!A857:$C$5531,3,0)</f>
        <v>1716</v>
      </c>
      <c r="H860" s="8">
        <f t="shared" si="55"/>
        <v>857</v>
      </c>
      <c r="I860" s="8">
        <f t="shared" si="52"/>
        <v>952380</v>
      </c>
      <c r="J860" s="8">
        <f t="shared" si="53"/>
        <v>555</v>
      </c>
      <c r="K860" s="8" t="str">
        <f t="shared" si="54"/>
        <v>insert into ORDENCOMPRA values (857,952380,555);</v>
      </c>
    </row>
    <row r="861" spans="1:11" x14ac:dyDescent="0.25">
      <c r="A861" s="8">
        <v>1143332743</v>
      </c>
      <c r="B861" s="8" t="s">
        <v>18315</v>
      </c>
      <c r="C861" s="8">
        <v>4777</v>
      </c>
      <c r="D861" s="8">
        <v>755</v>
      </c>
      <c r="E861" s="9">
        <v>1</v>
      </c>
      <c r="F861" s="8">
        <f>VLOOKUP(C861,Inventario!A858:$C$5531,3,0)</f>
        <v>25740</v>
      </c>
      <c r="H861" s="8">
        <f t="shared" si="55"/>
        <v>858</v>
      </c>
      <c r="I861" s="8">
        <f t="shared" si="52"/>
        <v>19433700</v>
      </c>
      <c r="J861" s="8">
        <f t="shared" si="53"/>
        <v>755</v>
      </c>
      <c r="K861" s="8" t="str">
        <f t="shared" si="54"/>
        <v>insert into ORDENCOMPRA values (858,19433700,755);</v>
      </c>
    </row>
    <row r="862" spans="1:11" x14ac:dyDescent="0.25">
      <c r="A862" s="8">
        <v>1143332743</v>
      </c>
      <c r="B862" s="8" t="s">
        <v>18316</v>
      </c>
      <c r="C862" s="8">
        <v>4646</v>
      </c>
      <c r="D862" s="8">
        <v>886</v>
      </c>
      <c r="E862" s="9">
        <v>1</v>
      </c>
      <c r="F862" s="8">
        <f>VLOOKUP(C862,Inventario!A859:$C$5531,3,0)</f>
        <v>2262</v>
      </c>
      <c r="H862" s="8">
        <f t="shared" si="55"/>
        <v>859</v>
      </c>
      <c r="I862" s="8">
        <f t="shared" si="52"/>
        <v>2004132</v>
      </c>
      <c r="J862" s="8">
        <f t="shared" si="53"/>
        <v>886</v>
      </c>
      <c r="K862" s="8" t="str">
        <f t="shared" si="54"/>
        <v>insert into ORDENCOMPRA values (859,2004132,886);</v>
      </c>
    </row>
    <row r="863" spans="1:11" x14ac:dyDescent="0.25">
      <c r="A863" s="8">
        <v>1143829672</v>
      </c>
      <c r="B863" s="8" t="s">
        <v>18317</v>
      </c>
      <c r="C863" s="8">
        <v>5497</v>
      </c>
      <c r="D863" s="8">
        <v>35</v>
      </c>
      <c r="E863" s="9">
        <v>1</v>
      </c>
      <c r="F863" s="8">
        <f>VLOOKUP(C863,Inventario!A860:$C$5531,3,0)</f>
        <v>702</v>
      </c>
      <c r="H863" s="8">
        <f t="shared" si="55"/>
        <v>860</v>
      </c>
      <c r="I863" s="8">
        <f t="shared" si="52"/>
        <v>24570</v>
      </c>
      <c r="J863" s="8">
        <f t="shared" si="53"/>
        <v>35</v>
      </c>
      <c r="K863" s="8" t="str">
        <f t="shared" si="54"/>
        <v>insert into ORDENCOMPRA values (860,24570,35);</v>
      </c>
    </row>
    <row r="864" spans="1:11" x14ac:dyDescent="0.25">
      <c r="A864" s="8">
        <v>1143829672</v>
      </c>
      <c r="B864" s="8" t="s">
        <v>18317</v>
      </c>
      <c r="C864" s="8">
        <v>5523</v>
      </c>
      <c r="D864" s="8">
        <v>9</v>
      </c>
      <c r="E864" s="9">
        <v>1</v>
      </c>
      <c r="F864" s="8">
        <f>VLOOKUP(C864,Inventario!A861:$C$5531,3,0)</f>
        <v>75660</v>
      </c>
      <c r="H864" s="8">
        <f t="shared" si="55"/>
        <v>861</v>
      </c>
      <c r="I864" s="8">
        <f t="shared" si="52"/>
        <v>680940</v>
      </c>
      <c r="J864" s="8">
        <f t="shared" si="53"/>
        <v>9</v>
      </c>
      <c r="K864" s="8" t="str">
        <f t="shared" si="54"/>
        <v>insert into ORDENCOMPRA values (861,680940,9);</v>
      </c>
    </row>
    <row r="865" spans="1:11" x14ac:dyDescent="0.25">
      <c r="A865" s="8">
        <v>1143829672</v>
      </c>
      <c r="B865" s="8" t="s">
        <v>18318</v>
      </c>
      <c r="C865" s="8">
        <v>5402</v>
      </c>
      <c r="D865" s="8">
        <v>130</v>
      </c>
      <c r="E865" s="9">
        <v>1</v>
      </c>
      <c r="F865" s="8">
        <f>VLOOKUP(C865,Inventario!A862:$C$5531,3,0)</f>
        <v>15444</v>
      </c>
      <c r="H865" s="8">
        <f t="shared" si="55"/>
        <v>862</v>
      </c>
      <c r="I865" s="8">
        <f t="shared" si="52"/>
        <v>2007720</v>
      </c>
      <c r="J865" s="8">
        <f t="shared" si="53"/>
        <v>130</v>
      </c>
      <c r="K865" s="8" t="str">
        <f t="shared" si="54"/>
        <v>insert into ORDENCOMPRA values (862,2007720,130);</v>
      </c>
    </row>
    <row r="866" spans="1:11" x14ac:dyDescent="0.25">
      <c r="A866" s="8">
        <v>1143829672</v>
      </c>
      <c r="B866" s="8" t="s">
        <v>18318</v>
      </c>
      <c r="C866" s="8">
        <v>5428</v>
      </c>
      <c r="D866" s="8">
        <v>104</v>
      </c>
      <c r="E866" s="9">
        <v>1</v>
      </c>
      <c r="F866" s="8">
        <f>VLOOKUP(C866,Inventario!A863:$C$5531,3,0)</f>
        <v>4212</v>
      </c>
      <c r="H866" s="8">
        <f t="shared" si="55"/>
        <v>863</v>
      </c>
      <c r="I866" s="8">
        <f t="shared" si="52"/>
        <v>438048</v>
      </c>
      <c r="J866" s="8">
        <f t="shared" si="53"/>
        <v>104</v>
      </c>
      <c r="K866" s="8" t="str">
        <f t="shared" si="54"/>
        <v>insert into ORDENCOMPRA values (863,438048,104);</v>
      </c>
    </row>
    <row r="867" spans="1:11" x14ac:dyDescent="0.25">
      <c r="A867" s="8">
        <v>1143829672</v>
      </c>
      <c r="B867" s="8" t="s">
        <v>18319</v>
      </c>
      <c r="C867" s="8">
        <v>5228</v>
      </c>
      <c r="D867" s="8">
        <v>304</v>
      </c>
      <c r="E867" s="9">
        <v>1</v>
      </c>
      <c r="F867" s="8">
        <f>VLOOKUP(C867,Inventario!A864:$C$5531,3,0)</f>
        <v>780</v>
      </c>
      <c r="H867" s="8">
        <f t="shared" si="55"/>
        <v>864</v>
      </c>
      <c r="I867" s="8">
        <f t="shared" si="52"/>
        <v>237120</v>
      </c>
      <c r="J867" s="8">
        <f t="shared" si="53"/>
        <v>304</v>
      </c>
      <c r="K867" s="8" t="str">
        <f t="shared" si="54"/>
        <v>insert into ORDENCOMPRA values (864,237120,304);</v>
      </c>
    </row>
    <row r="868" spans="1:11" x14ac:dyDescent="0.25">
      <c r="A868" s="8">
        <v>1143829672</v>
      </c>
      <c r="B868" s="8" t="s">
        <v>18320</v>
      </c>
      <c r="C868" s="8">
        <v>5097</v>
      </c>
      <c r="D868" s="8">
        <v>435</v>
      </c>
      <c r="E868" s="9">
        <v>1</v>
      </c>
      <c r="F868" s="8">
        <f>VLOOKUP(C868,Inventario!A865:$C$5531,3,0)</f>
        <v>17940</v>
      </c>
      <c r="H868" s="8">
        <f t="shared" si="55"/>
        <v>865</v>
      </c>
      <c r="I868" s="8">
        <f t="shared" si="52"/>
        <v>7803900</v>
      </c>
      <c r="J868" s="8">
        <f t="shared" si="53"/>
        <v>435</v>
      </c>
      <c r="K868" s="8" t="str">
        <f t="shared" si="54"/>
        <v>insert into ORDENCOMPRA values (865,7803900,435);</v>
      </c>
    </row>
    <row r="869" spans="1:11" x14ac:dyDescent="0.25">
      <c r="A869" s="8">
        <v>1143829672</v>
      </c>
      <c r="B869" s="8" t="s">
        <v>18312</v>
      </c>
      <c r="C869" s="8">
        <v>5045</v>
      </c>
      <c r="D869" s="8">
        <v>487</v>
      </c>
      <c r="E869" s="9">
        <v>1</v>
      </c>
      <c r="F869" s="8">
        <f>VLOOKUP(C869,Inventario!A866:$C$5531,3,0)</f>
        <v>6630</v>
      </c>
      <c r="H869" s="8">
        <f t="shared" si="55"/>
        <v>866</v>
      </c>
      <c r="I869" s="8">
        <f t="shared" si="52"/>
        <v>3228810</v>
      </c>
      <c r="J869" s="8">
        <f t="shared" si="53"/>
        <v>487</v>
      </c>
      <c r="K869" s="8" t="str">
        <f t="shared" si="54"/>
        <v>insert into ORDENCOMPRA values (866,3228810,487);</v>
      </c>
    </row>
    <row r="870" spans="1:11" x14ac:dyDescent="0.25">
      <c r="A870" s="8">
        <v>1143829672</v>
      </c>
      <c r="B870" s="8" t="s">
        <v>18312</v>
      </c>
      <c r="C870" s="8">
        <v>5071</v>
      </c>
      <c r="D870" s="8">
        <v>461</v>
      </c>
      <c r="E870" s="9">
        <v>1</v>
      </c>
      <c r="F870" s="8">
        <f>VLOOKUP(C870,Inventario!A867:$C$5531,3,0)</f>
        <v>15210</v>
      </c>
      <c r="H870" s="8">
        <f t="shared" si="55"/>
        <v>867</v>
      </c>
      <c r="I870" s="8">
        <f t="shared" si="52"/>
        <v>7011810</v>
      </c>
      <c r="J870" s="8">
        <f t="shared" si="53"/>
        <v>461</v>
      </c>
      <c r="K870" s="8" t="str">
        <f t="shared" si="54"/>
        <v>insert into ORDENCOMPRA values (867,7011810,461);</v>
      </c>
    </row>
    <row r="871" spans="1:11" x14ac:dyDescent="0.25">
      <c r="A871" s="8">
        <v>1143829672</v>
      </c>
      <c r="B871" s="8" t="s">
        <v>18314</v>
      </c>
      <c r="C871" s="8">
        <v>4950</v>
      </c>
      <c r="D871" s="8">
        <v>582</v>
      </c>
      <c r="E871" s="9">
        <v>1</v>
      </c>
      <c r="F871" s="8">
        <f>VLOOKUP(C871,Inventario!A868:$C$5531,3,0)</f>
        <v>81120</v>
      </c>
      <c r="H871" s="8">
        <f t="shared" si="55"/>
        <v>868</v>
      </c>
      <c r="I871" s="8">
        <f t="shared" si="52"/>
        <v>47211840</v>
      </c>
      <c r="J871" s="8">
        <f t="shared" si="53"/>
        <v>582</v>
      </c>
      <c r="K871" s="8" t="str">
        <f t="shared" si="54"/>
        <v>insert into ORDENCOMPRA values (868,47211840,582);</v>
      </c>
    </row>
    <row r="872" spans="1:11" x14ac:dyDescent="0.25">
      <c r="A872" s="8">
        <v>1143829672</v>
      </c>
      <c r="B872" s="8" t="s">
        <v>18314</v>
      </c>
      <c r="C872" s="8">
        <v>4976</v>
      </c>
      <c r="D872" s="8">
        <v>556</v>
      </c>
      <c r="E872" s="9">
        <v>1</v>
      </c>
      <c r="F872" s="8">
        <f>VLOOKUP(C872,Inventario!A869:$C$5531,3,0)</f>
        <v>1404</v>
      </c>
      <c r="H872" s="8">
        <f t="shared" si="55"/>
        <v>869</v>
      </c>
      <c r="I872" s="8">
        <f t="shared" si="52"/>
        <v>780624</v>
      </c>
      <c r="J872" s="8">
        <f t="shared" si="53"/>
        <v>556</v>
      </c>
      <c r="K872" s="8" t="str">
        <f t="shared" si="54"/>
        <v>insert into ORDENCOMPRA values (869,780624,556);</v>
      </c>
    </row>
    <row r="873" spans="1:11" x14ac:dyDescent="0.25">
      <c r="A873" s="8">
        <v>1143829672</v>
      </c>
      <c r="B873" s="8" t="s">
        <v>18315</v>
      </c>
      <c r="C873" s="8">
        <v>4776</v>
      </c>
      <c r="D873" s="8">
        <v>756</v>
      </c>
      <c r="E873" s="9">
        <v>1</v>
      </c>
      <c r="F873" s="8">
        <f>VLOOKUP(C873,Inventario!A870:$C$5531,3,0)</f>
        <v>16068</v>
      </c>
      <c r="H873" s="8">
        <f t="shared" si="55"/>
        <v>870</v>
      </c>
      <c r="I873" s="8">
        <f t="shared" si="52"/>
        <v>12147408</v>
      </c>
      <c r="J873" s="8">
        <f t="shared" si="53"/>
        <v>756</v>
      </c>
      <c r="K873" s="8" t="str">
        <f t="shared" si="54"/>
        <v>insert into ORDENCOMPRA values (870,12147408,756);</v>
      </c>
    </row>
    <row r="874" spans="1:11" x14ac:dyDescent="0.25">
      <c r="A874" s="8">
        <v>1143829672</v>
      </c>
      <c r="B874" s="8" t="s">
        <v>18316</v>
      </c>
      <c r="C874" s="8">
        <v>4645</v>
      </c>
      <c r="D874" s="8">
        <v>887</v>
      </c>
      <c r="E874" s="9">
        <v>1</v>
      </c>
      <c r="F874" s="8">
        <f>VLOOKUP(C874,Inventario!A871:$C$5531,3,0)</f>
        <v>2262</v>
      </c>
      <c r="H874" s="8">
        <f t="shared" si="55"/>
        <v>871</v>
      </c>
      <c r="I874" s="8">
        <f t="shared" si="52"/>
        <v>2006394</v>
      </c>
      <c r="J874" s="8">
        <f t="shared" si="53"/>
        <v>887</v>
      </c>
      <c r="K874" s="8" t="str">
        <f t="shared" si="54"/>
        <v>insert into ORDENCOMPRA values (871,2006394,887);</v>
      </c>
    </row>
    <row r="875" spans="1:11" x14ac:dyDescent="0.25">
      <c r="A875" s="8">
        <v>1143933882</v>
      </c>
      <c r="B875" s="8" t="s">
        <v>18317</v>
      </c>
      <c r="C875" s="8">
        <v>5496</v>
      </c>
      <c r="D875" s="8">
        <v>36</v>
      </c>
      <c r="E875" s="9">
        <v>1</v>
      </c>
      <c r="F875" s="8">
        <f>VLOOKUP(C875,Inventario!A872:$C$5531,3,0)</f>
        <v>546</v>
      </c>
      <c r="H875" s="8">
        <f t="shared" si="55"/>
        <v>872</v>
      </c>
      <c r="I875" s="8">
        <f t="shared" si="52"/>
        <v>19656</v>
      </c>
      <c r="J875" s="8">
        <f t="shared" si="53"/>
        <v>36</v>
      </c>
      <c r="K875" s="8" t="str">
        <f t="shared" si="54"/>
        <v>insert into ORDENCOMPRA values (872,19656,36);</v>
      </c>
    </row>
    <row r="876" spans="1:11" x14ac:dyDescent="0.25">
      <c r="A876" s="8">
        <v>1143933882</v>
      </c>
      <c r="B876" s="8" t="s">
        <v>18317</v>
      </c>
      <c r="C876" s="8">
        <v>5522</v>
      </c>
      <c r="D876" s="8">
        <v>10</v>
      </c>
      <c r="E876" s="9">
        <v>1</v>
      </c>
      <c r="F876" s="8">
        <f>VLOOKUP(C876,Inventario!A873:$C$5531,3,0)</f>
        <v>75660</v>
      </c>
      <c r="H876" s="8">
        <f t="shared" si="55"/>
        <v>873</v>
      </c>
      <c r="I876" s="8">
        <f t="shared" si="52"/>
        <v>756600</v>
      </c>
      <c r="J876" s="8">
        <f t="shared" si="53"/>
        <v>10</v>
      </c>
      <c r="K876" s="8" t="str">
        <f t="shared" si="54"/>
        <v>insert into ORDENCOMPRA values (873,756600,10);</v>
      </c>
    </row>
    <row r="877" spans="1:11" x14ac:dyDescent="0.25">
      <c r="A877" s="8">
        <v>1143933882</v>
      </c>
      <c r="B877" s="8" t="s">
        <v>18318</v>
      </c>
      <c r="C877" s="8">
        <v>5401</v>
      </c>
      <c r="D877" s="8">
        <v>131</v>
      </c>
      <c r="E877" s="9">
        <v>1</v>
      </c>
      <c r="F877" s="8">
        <f>VLOOKUP(C877,Inventario!A874:$C$5531,3,0)</f>
        <v>15444</v>
      </c>
      <c r="H877" s="8">
        <f t="shared" si="55"/>
        <v>874</v>
      </c>
      <c r="I877" s="8">
        <f t="shared" si="52"/>
        <v>2023164</v>
      </c>
      <c r="J877" s="8">
        <f t="shared" si="53"/>
        <v>131</v>
      </c>
      <c r="K877" s="8" t="str">
        <f t="shared" si="54"/>
        <v>insert into ORDENCOMPRA values (874,2023164,131);</v>
      </c>
    </row>
    <row r="878" spans="1:11" x14ac:dyDescent="0.25">
      <c r="A878" s="8">
        <v>1143933882</v>
      </c>
      <c r="B878" s="8" t="s">
        <v>18318</v>
      </c>
      <c r="C878" s="8">
        <v>5427</v>
      </c>
      <c r="D878" s="8">
        <v>105</v>
      </c>
      <c r="E878" s="9">
        <v>1</v>
      </c>
      <c r="F878" s="8">
        <f>VLOOKUP(C878,Inventario!A875:$C$5531,3,0)</f>
        <v>5538</v>
      </c>
      <c r="H878" s="8">
        <f t="shared" si="55"/>
        <v>875</v>
      </c>
      <c r="I878" s="8">
        <f t="shared" si="52"/>
        <v>581490</v>
      </c>
      <c r="J878" s="8">
        <f t="shared" si="53"/>
        <v>105</v>
      </c>
      <c r="K878" s="8" t="str">
        <f t="shared" si="54"/>
        <v>insert into ORDENCOMPRA values (875,581490,105);</v>
      </c>
    </row>
    <row r="879" spans="1:11" x14ac:dyDescent="0.25">
      <c r="A879" s="8">
        <v>1143933882</v>
      </c>
      <c r="B879" s="8" t="s">
        <v>18319</v>
      </c>
      <c r="C879" s="8">
        <v>5227</v>
      </c>
      <c r="D879" s="8">
        <v>305</v>
      </c>
      <c r="E879" s="9">
        <v>1</v>
      </c>
      <c r="F879" s="8">
        <f>VLOOKUP(C879,Inventario!A876:$C$5531,3,0)</f>
        <v>468</v>
      </c>
      <c r="H879" s="8">
        <f t="shared" si="55"/>
        <v>876</v>
      </c>
      <c r="I879" s="8">
        <f t="shared" si="52"/>
        <v>142740</v>
      </c>
      <c r="J879" s="8">
        <f t="shared" si="53"/>
        <v>305</v>
      </c>
      <c r="K879" s="8" t="str">
        <f t="shared" si="54"/>
        <v>insert into ORDENCOMPRA values (876,142740,305);</v>
      </c>
    </row>
    <row r="880" spans="1:11" x14ac:dyDescent="0.25">
      <c r="A880" s="8">
        <v>1143933882</v>
      </c>
      <c r="B880" s="8" t="s">
        <v>18320</v>
      </c>
      <c r="C880" s="8">
        <v>5096</v>
      </c>
      <c r="D880" s="8">
        <v>436</v>
      </c>
      <c r="E880" s="9">
        <v>1</v>
      </c>
      <c r="F880" s="8">
        <f>VLOOKUP(C880,Inventario!A877:$C$5531,3,0)</f>
        <v>56940</v>
      </c>
      <c r="H880" s="8">
        <f t="shared" si="55"/>
        <v>877</v>
      </c>
      <c r="I880" s="8">
        <f t="shared" si="52"/>
        <v>24825840</v>
      </c>
      <c r="J880" s="8">
        <f t="shared" si="53"/>
        <v>436</v>
      </c>
      <c r="K880" s="8" t="str">
        <f t="shared" si="54"/>
        <v>insert into ORDENCOMPRA values (877,24825840,436);</v>
      </c>
    </row>
    <row r="881" spans="1:11" x14ac:dyDescent="0.25">
      <c r="A881" s="8">
        <v>1143933882</v>
      </c>
      <c r="B881" s="8" t="s">
        <v>18312</v>
      </c>
      <c r="C881" s="8">
        <v>5044</v>
      </c>
      <c r="D881" s="8">
        <v>488</v>
      </c>
      <c r="E881" s="9">
        <v>1</v>
      </c>
      <c r="F881" s="8">
        <f>VLOOKUP(C881,Inventario!A878:$C$5531,3,0)</f>
        <v>6396</v>
      </c>
      <c r="H881" s="8">
        <f t="shared" si="55"/>
        <v>878</v>
      </c>
      <c r="I881" s="8">
        <f t="shared" si="52"/>
        <v>3121248</v>
      </c>
      <c r="J881" s="8">
        <f t="shared" si="53"/>
        <v>488</v>
      </c>
      <c r="K881" s="8" t="str">
        <f t="shared" si="54"/>
        <v>insert into ORDENCOMPRA values (878,3121248,488);</v>
      </c>
    </row>
    <row r="882" spans="1:11" x14ac:dyDescent="0.25">
      <c r="A882" s="8">
        <v>1143933882</v>
      </c>
      <c r="B882" s="8" t="s">
        <v>18312</v>
      </c>
      <c r="C882" s="8">
        <v>5070</v>
      </c>
      <c r="D882" s="8">
        <v>462</v>
      </c>
      <c r="E882" s="9">
        <v>1</v>
      </c>
      <c r="F882" s="8">
        <f>VLOOKUP(C882,Inventario!A879:$C$5531,3,0)</f>
        <v>13884</v>
      </c>
      <c r="H882" s="8">
        <f t="shared" si="55"/>
        <v>879</v>
      </c>
      <c r="I882" s="8">
        <f t="shared" si="52"/>
        <v>6414408</v>
      </c>
      <c r="J882" s="8">
        <f t="shared" si="53"/>
        <v>462</v>
      </c>
      <c r="K882" s="8" t="str">
        <f t="shared" si="54"/>
        <v>insert into ORDENCOMPRA values (879,6414408,462);</v>
      </c>
    </row>
    <row r="883" spans="1:11" x14ac:dyDescent="0.25">
      <c r="A883" s="8">
        <v>1143933882</v>
      </c>
      <c r="B883" s="8" t="s">
        <v>18314</v>
      </c>
      <c r="C883" s="8">
        <v>4949</v>
      </c>
      <c r="D883" s="8">
        <v>583</v>
      </c>
      <c r="E883" s="9">
        <v>1</v>
      </c>
      <c r="F883" s="8">
        <f>VLOOKUP(C883,Inventario!A880:$C$5531,3,0)</f>
        <v>24726</v>
      </c>
      <c r="H883" s="8">
        <f t="shared" si="55"/>
        <v>880</v>
      </c>
      <c r="I883" s="8">
        <f t="shared" si="52"/>
        <v>14415258</v>
      </c>
      <c r="J883" s="8">
        <f t="shared" si="53"/>
        <v>583</v>
      </c>
      <c r="K883" s="8" t="str">
        <f t="shared" si="54"/>
        <v>insert into ORDENCOMPRA values (880,14415258,583);</v>
      </c>
    </row>
    <row r="884" spans="1:11" x14ac:dyDescent="0.25">
      <c r="A884" s="8">
        <v>1143933882</v>
      </c>
      <c r="B884" s="8" t="s">
        <v>18314</v>
      </c>
      <c r="C884" s="8">
        <v>4975</v>
      </c>
      <c r="D884" s="8">
        <v>557</v>
      </c>
      <c r="E884" s="9">
        <v>1</v>
      </c>
      <c r="F884" s="8">
        <f>VLOOKUP(C884,Inventario!A881:$C$5531,3,0)</f>
        <v>4992</v>
      </c>
      <c r="H884" s="8">
        <f t="shared" si="55"/>
        <v>881</v>
      </c>
      <c r="I884" s="8">
        <f t="shared" si="52"/>
        <v>2780544</v>
      </c>
      <c r="J884" s="8">
        <f t="shared" si="53"/>
        <v>557</v>
      </c>
      <c r="K884" s="8" t="str">
        <f t="shared" si="54"/>
        <v>insert into ORDENCOMPRA values (881,2780544,557);</v>
      </c>
    </row>
    <row r="885" spans="1:11" x14ac:dyDescent="0.25">
      <c r="A885" s="8">
        <v>1143933882</v>
      </c>
      <c r="B885" s="8" t="s">
        <v>18315</v>
      </c>
      <c r="C885" s="8">
        <v>4775</v>
      </c>
      <c r="D885" s="8">
        <v>757</v>
      </c>
      <c r="E885" s="9">
        <v>1</v>
      </c>
      <c r="F885" s="8">
        <f>VLOOKUP(C885,Inventario!A882:$C$5531,3,0)</f>
        <v>12714</v>
      </c>
      <c r="H885" s="8">
        <f t="shared" si="55"/>
        <v>882</v>
      </c>
      <c r="I885" s="8">
        <f t="shared" si="52"/>
        <v>9624498</v>
      </c>
      <c r="J885" s="8">
        <f t="shared" si="53"/>
        <v>757</v>
      </c>
      <c r="K885" s="8" t="str">
        <f t="shared" si="54"/>
        <v>insert into ORDENCOMPRA values (882,9624498,757);</v>
      </c>
    </row>
    <row r="886" spans="1:11" x14ac:dyDescent="0.25">
      <c r="A886" s="8">
        <v>1143933882</v>
      </c>
      <c r="B886" s="8" t="s">
        <v>18316</v>
      </c>
      <c r="C886" s="8">
        <v>4644</v>
      </c>
      <c r="D886" s="8">
        <v>888</v>
      </c>
      <c r="E886" s="9">
        <v>1</v>
      </c>
      <c r="F886" s="8">
        <f>VLOOKUP(C886,Inventario!A883:$C$5531,3,0)</f>
        <v>4446</v>
      </c>
      <c r="H886" s="8">
        <f t="shared" si="55"/>
        <v>883</v>
      </c>
      <c r="I886" s="8">
        <f t="shared" si="52"/>
        <v>3948048</v>
      </c>
      <c r="J886" s="8">
        <f t="shared" si="53"/>
        <v>888</v>
      </c>
      <c r="K886" s="8" t="str">
        <f t="shared" si="54"/>
        <v>insert into ORDENCOMPRA values (883,3948048,888);</v>
      </c>
    </row>
    <row r="887" spans="1:11" x14ac:dyDescent="0.25">
      <c r="A887" s="8">
        <v>1143984676</v>
      </c>
      <c r="B887" s="8" t="s">
        <v>18319</v>
      </c>
      <c r="C887" s="8">
        <v>5299</v>
      </c>
      <c r="D887" s="8">
        <v>233</v>
      </c>
      <c r="E887" s="9">
        <v>1</v>
      </c>
      <c r="F887" s="8">
        <f>VLOOKUP(C887,Inventario!A884:$C$5531,3,0)</f>
        <v>7722</v>
      </c>
      <c r="H887" s="8">
        <f t="shared" si="55"/>
        <v>884</v>
      </c>
      <c r="I887" s="8">
        <f t="shared" si="52"/>
        <v>1799226</v>
      </c>
      <c r="J887" s="8">
        <f t="shared" si="53"/>
        <v>233</v>
      </c>
      <c r="K887" s="8" t="str">
        <f t="shared" si="54"/>
        <v>insert into ORDENCOMPRA values (884,1799226,233);</v>
      </c>
    </row>
    <row r="888" spans="1:11" x14ac:dyDescent="0.25">
      <c r="A888" s="8">
        <v>1143984676</v>
      </c>
      <c r="B888" s="8" t="s">
        <v>18320</v>
      </c>
      <c r="C888" s="8">
        <v>5168</v>
      </c>
      <c r="D888" s="8">
        <v>364</v>
      </c>
      <c r="E888" s="9">
        <v>1</v>
      </c>
      <c r="F888" s="8">
        <f>VLOOKUP(C888,Inventario!A885:$C$5531,3,0)</f>
        <v>192504</v>
      </c>
      <c r="H888" s="8">
        <f t="shared" si="55"/>
        <v>885</v>
      </c>
      <c r="I888" s="8">
        <f t="shared" si="52"/>
        <v>70071456</v>
      </c>
      <c r="J888" s="8">
        <f t="shared" si="53"/>
        <v>364</v>
      </c>
      <c r="K888" s="8" t="str">
        <f t="shared" si="54"/>
        <v>insert into ORDENCOMPRA values (885,70071456,364);</v>
      </c>
    </row>
    <row r="889" spans="1:11" x14ac:dyDescent="0.25">
      <c r="A889" s="8">
        <v>1143984676</v>
      </c>
      <c r="B889" s="8" t="s">
        <v>18315</v>
      </c>
      <c r="C889" s="8">
        <v>4847</v>
      </c>
      <c r="D889" s="8">
        <v>685</v>
      </c>
      <c r="E889" s="9">
        <v>1</v>
      </c>
      <c r="F889" s="8">
        <f>VLOOKUP(C889,Inventario!A886:$C$5531,3,0)</f>
        <v>18408</v>
      </c>
      <c r="H889" s="8">
        <f t="shared" si="55"/>
        <v>886</v>
      </c>
      <c r="I889" s="8">
        <f t="shared" si="52"/>
        <v>12609480</v>
      </c>
      <c r="J889" s="8">
        <f t="shared" si="53"/>
        <v>685</v>
      </c>
      <c r="K889" s="8" t="str">
        <f t="shared" si="54"/>
        <v>insert into ORDENCOMPRA values (886,12609480,685);</v>
      </c>
    </row>
    <row r="890" spans="1:11" x14ac:dyDescent="0.25">
      <c r="A890" s="8">
        <v>1143984676</v>
      </c>
      <c r="B890" s="8" t="s">
        <v>18316</v>
      </c>
      <c r="C890" s="8">
        <v>4716</v>
      </c>
      <c r="D890" s="8">
        <v>816</v>
      </c>
      <c r="E890" s="9">
        <v>1</v>
      </c>
      <c r="F890" s="8">
        <f>VLOOKUP(C890,Inventario!A887:$C$5531,3,0)</f>
        <v>6396</v>
      </c>
      <c r="H890" s="8">
        <f t="shared" si="55"/>
        <v>887</v>
      </c>
      <c r="I890" s="8">
        <f t="shared" si="52"/>
        <v>5219136</v>
      </c>
      <c r="J890" s="8">
        <f t="shared" si="53"/>
        <v>816</v>
      </c>
      <c r="K890" s="8" t="str">
        <f t="shared" si="54"/>
        <v>insert into ORDENCOMPRA values (887,5219136,816);</v>
      </c>
    </row>
    <row r="891" spans="1:11" x14ac:dyDescent="0.25">
      <c r="A891" s="8">
        <v>1144140837</v>
      </c>
      <c r="B891" s="8" t="s">
        <v>18319</v>
      </c>
      <c r="C891" s="8">
        <v>5267</v>
      </c>
      <c r="D891" s="8">
        <v>265</v>
      </c>
      <c r="E891" s="9">
        <v>1</v>
      </c>
      <c r="F891" s="8">
        <f>VLOOKUP(C891,Inventario!A888:$C$5531,3,0)</f>
        <v>3120</v>
      </c>
      <c r="H891" s="8">
        <f t="shared" si="55"/>
        <v>888</v>
      </c>
      <c r="I891" s="8">
        <f t="shared" si="52"/>
        <v>826800</v>
      </c>
      <c r="J891" s="8">
        <f t="shared" si="53"/>
        <v>265</v>
      </c>
      <c r="K891" s="8" t="str">
        <f t="shared" si="54"/>
        <v>insert into ORDENCOMPRA values (888,826800,265);</v>
      </c>
    </row>
    <row r="892" spans="1:11" x14ac:dyDescent="0.25">
      <c r="A892" s="8">
        <v>1144140837</v>
      </c>
      <c r="B892" s="8" t="s">
        <v>18320</v>
      </c>
      <c r="C892" s="8">
        <v>5136</v>
      </c>
      <c r="D892" s="8">
        <v>396</v>
      </c>
      <c r="E892" s="9">
        <v>1</v>
      </c>
      <c r="F892" s="8">
        <f>VLOOKUP(C892,Inventario!A889:$C$5531,3,0)</f>
        <v>1326</v>
      </c>
      <c r="H892" s="8">
        <f t="shared" si="55"/>
        <v>889</v>
      </c>
      <c r="I892" s="8">
        <f t="shared" si="52"/>
        <v>525096</v>
      </c>
      <c r="J892" s="8">
        <f t="shared" si="53"/>
        <v>396</v>
      </c>
      <c r="K892" s="8" t="str">
        <f t="shared" si="54"/>
        <v>insert into ORDENCOMPRA values (889,525096,396);</v>
      </c>
    </row>
    <row r="893" spans="1:11" x14ac:dyDescent="0.25">
      <c r="A893" s="8">
        <v>1144140837</v>
      </c>
      <c r="B893" s="8" t="s">
        <v>18315</v>
      </c>
      <c r="C893" s="8">
        <v>4815</v>
      </c>
      <c r="D893" s="8">
        <v>717</v>
      </c>
      <c r="E893" s="9">
        <v>1</v>
      </c>
      <c r="F893" s="8">
        <f>VLOOKUP(C893,Inventario!A890:$C$5531,3,0)</f>
        <v>4992</v>
      </c>
      <c r="H893" s="8">
        <f t="shared" si="55"/>
        <v>890</v>
      </c>
      <c r="I893" s="8">
        <f t="shared" si="52"/>
        <v>3579264</v>
      </c>
      <c r="J893" s="8">
        <f t="shared" si="53"/>
        <v>717</v>
      </c>
      <c r="K893" s="8" t="str">
        <f t="shared" si="54"/>
        <v>insert into ORDENCOMPRA values (890,3579264,717);</v>
      </c>
    </row>
    <row r="894" spans="1:11" x14ac:dyDescent="0.25">
      <c r="A894" s="8">
        <v>1144140837</v>
      </c>
      <c r="B894" s="8" t="s">
        <v>18316</v>
      </c>
      <c r="C894" s="8">
        <v>4684</v>
      </c>
      <c r="D894" s="8">
        <v>848</v>
      </c>
      <c r="E894" s="9">
        <v>1</v>
      </c>
      <c r="F894" s="8">
        <f>VLOOKUP(C894,Inventario!A891:$C$5531,3,0)</f>
        <v>19968</v>
      </c>
      <c r="H894" s="8">
        <f t="shared" si="55"/>
        <v>891</v>
      </c>
      <c r="I894" s="8">
        <f t="shared" si="52"/>
        <v>16932864</v>
      </c>
      <c r="J894" s="8">
        <f t="shared" si="53"/>
        <v>848</v>
      </c>
      <c r="K894" s="8" t="str">
        <f t="shared" si="54"/>
        <v>insert into ORDENCOMPRA values (891,16932864,848);</v>
      </c>
    </row>
    <row r="895" spans="1:11" x14ac:dyDescent="0.25">
      <c r="A895" s="8">
        <v>1196968962</v>
      </c>
      <c r="B895" s="8" t="s">
        <v>18317</v>
      </c>
      <c r="C895" s="8">
        <v>5495</v>
      </c>
      <c r="D895" s="8">
        <v>37</v>
      </c>
      <c r="E895" s="9">
        <v>1</v>
      </c>
      <c r="F895" s="8">
        <f>VLOOKUP(C895,Inventario!A892:$C$5531,3,0)</f>
        <v>1092</v>
      </c>
      <c r="H895" s="8">
        <f t="shared" si="55"/>
        <v>892</v>
      </c>
      <c r="I895" s="8">
        <f t="shared" si="52"/>
        <v>40404</v>
      </c>
      <c r="J895" s="8">
        <f t="shared" si="53"/>
        <v>37</v>
      </c>
      <c r="K895" s="8" t="str">
        <f t="shared" si="54"/>
        <v>insert into ORDENCOMPRA values (892,40404,37);</v>
      </c>
    </row>
    <row r="896" spans="1:11" x14ac:dyDescent="0.25">
      <c r="A896" s="8">
        <v>1196968962</v>
      </c>
      <c r="B896" s="8" t="s">
        <v>18317</v>
      </c>
      <c r="C896" s="8">
        <v>5521</v>
      </c>
      <c r="D896" s="8">
        <v>11</v>
      </c>
      <c r="E896" s="9">
        <v>1</v>
      </c>
      <c r="F896" s="8">
        <f>VLOOKUP(C896,Inventario!A893:$C$5531,3,0)</f>
        <v>75660</v>
      </c>
      <c r="H896" s="8">
        <f t="shared" si="55"/>
        <v>893</v>
      </c>
      <c r="I896" s="8">
        <f t="shared" si="52"/>
        <v>832260</v>
      </c>
      <c r="J896" s="8">
        <f t="shared" si="53"/>
        <v>11</v>
      </c>
      <c r="K896" s="8" t="str">
        <f t="shared" si="54"/>
        <v>insert into ORDENCOMPRA values (893,832260,11);</v>
      </c>
    </row>
    <row r="897" spans="1:11" x14ac:dyDescent="0.25">
      <c r="A897" s="8">
        <v>1196968962</v>
      </c>
      <c r="B897" s="8" t="s">
        <v>18318</v>
      </c>
      <c r="C897" s="8">
        <v>5400</v>
      </c>
      <c r="D897" s="8">
        <v>132</v>
      </c>
      <c r="E897" s="9">
        <v>1</v>
      </c>
      <c r="F897" s="8">
        <f>VLOOKUP(C897,Inventario!A894:$C$5531,3,0)</f>
        <v>8112</v>
      </c>
      <c r="H897" s="8">
        <f t="shared" si="55"/>
        <v>894</v>
      </c>
      <c r="I897" s="8">
        <f t="shared" si="52"/>
        <v>1070784</v>
      </c>
      <c r="J897" s="8">
        <f t="shared" si="53"/>
        <v>132</v>
      </c>
      <c r="K897" s="8" t="str">
        <f t="shared" si="54"/>
        <v>insert into ORDENCOMPRA values (894,1070784,132);</v>
      </c>
    </row>
    <row r="898" spans="1:11" x14ac:dyDescent="0.25">
      <c r="A898" s="8">
        <v>1196968962</v>
      </c>
      <c r="B898" s="8" t="s">
        <v>18318</v>
      </c>
      <c r="C898" s="8">
        <v>5426</v>
      </c>
      <c r="D898" s="8">
        <v>106</v>
      </c>
      <c r="E898" s="9">
        <v>1</v>
      </c>
      <c r="F898" s="8">
        <f>VLOOKUP(C898,Inventario!A895:$C$5531,3,0)</f>
        <v>2730</v>
      </c>
      <c r="H898" s="8">
        <f t="shared" si="55"/>
        <v>895</v>
      </c>
      <c r="I898" s="8">
        <f t="shared" si="52"/>
        <v>289380</v>
      </c>
      <c r="J898" s="8">
        <f t="shared" si="53"/>
        <v>106</v>
      </c>
      <c r="K898" s="8" t="str">
        <f t="shared" si="54"/>
        <v>insert into ORDENCOMPRA values (895,289380,106);</v>
      </c>
    </row>
    <row r="899" spans="1:11" x14ac:dyDescent="0.25">
      <c r="A899" s="8">
        <v>1196968962</v>
      </c>
      <c r="B899" s="8" t="s">
        <v>18319</v>
      </c>
      <c r="C899" s="8">
        <v>5226</v>
      </c>
      <c r="D899" s="8">
        <v>306</v>
      </c>
      <c r="E899" s="9">
        <v>1</v>
      </c>
      <c r="F899" s="8">
        <f>VLOOKUP(C899,Inventario!A896:$C$5531,3,0)</f>
        <v>468</v>
      </c>
      <c r="H899" s="8">
        <f t="shared" si="55"/>
        <v>896</v>
      </c>
      <c r="I899" s="8">
        <f t="shared" si="52"/>
        <v>143208</v>
      </c>
      <c r="J899" s="8">
        <f t="shared" si="53"/>
        <v>306</v>
      </c>
      <c r="K899" s="8" t="str">
        <f t="shared" si="54"/>
        <v>insert into ORDENCOMPRA values (896,143208,306);</v>
      </c>
    </row>
    <row r="900" spans="1:11" x14ac:dyDescent="0.25">
      <c r="A900" s="8">
        <v>1196968962</v>
      </c>
      <c r="B900" s="8" t="s">
        <v>18320</v>
      </c>
      <c r="C900" s="8">
        <v>5095</v>
      </c>
      <c r="D900" s="8">
        <v>437</v>
      </c>
      <c r="E900" s="9">
        <v>1</v>
      </c>
      <c r="F900" s="8">
        <f>VLOOKUP(C900,Inventario!A897:$C$5531,3,0)</f>
        <v>61620</v>
      </c>
      <c r="H900" s="8">
        <f t="shared" si="55"/>
        <v>897</v>
      </c>
      <c r="I900" s="8">
        <f t="shared" si="52"/>
        <v>26927940</v>
      </c>
      <c r="J900" s="8">
        <f t="shared" si="53"/>
        <v>437</v>
      </c>
      <c r="K900" s="8" t="str">
        <f t="shared" si="54"/>
        <v>insert into ORDENCOMPRA values (897,26927940,437);</v>
      </c>
    </row>
    <row r="901" spans="1:11" x14ac:dyDescent="0.25">
      <c r="A901" s="8">
        <v>1196968962</v>
      </c>
      <c r="B901" s="8" t="s">
        <v>18312</v>
      </c>
      <c r="C901" s="8">
        <v>5043</v>
      </c>
      <c r="D901" s="8">
        <v>489</v>
      </c>
      <c r="E901" s="9">
        <v>1</v>
      </c>
      <c r="F901" s="8">
        <f>VLOOKUP(C901,Inventario!A898:$C$5531,3,0)</f>
        <v>4602</v>
      </c>
      <c r="H901" s="8">
        <f t="shared" si="55"/>
        <v>898</v>
      </c>
      <c r="I901" s="8">
        <f t="shared" ref="I901:I906" si="56">+F901*D901</f>
        <v>2250378</v>
      </c>
      <c r="J901" s="8">
        <f t="shared" ref="J901:J906" si="57">D901</f>
        <v>489</v>
      </c>
      <c r="K901" s="8" t="str">
        <f t="shared" ref="K901:K906" si="58">"insert into ORDENCOMPRA values ("&amp;H901&amp;","&amp;I901&amp;","&amp;J901&amp;");"</f>
        <v>insert into ORDENCOMPRA values (898,2250378,489);</v>
      </c>
    </row>
    <row r="902" spans="1:11" x14ac:dyDescent="0.25">
      <c r="A902" s="8">
        <v>1196968962</v>
      </c>
      <c r="B902" s="8" t="s">
        <v>18312</v>
      </c>
      <c r="C902" s="8">
        <v>5069</v>
      </c>
      <c r="D902" s="8">
        <v>463</v>
      </c>
      <c r="E902" s="9">
        <v>1</v>
      </c>
      <c r="F902" s="8">
        <f>VLOOKUP(C902,Inventario!A899:$C$5531,3,0)</f>
        <v>2184</v>
      </c>
      <c r="H902" s="8">
        <f t="shared" ref="H902:H906" si="59">+H901+1</f>
        <v>899</v>
      </c>
      <c r="I902" s="8">
        <f t="shared" si="56"/>
        <v>1011192</v>
      </c>
      <c r="J902" s="8">
        <f t="shared" si="57"/>
        <v>463</v>
      </c>
      <c r="K902" s="8" t="str">
        <f t="shared" si="58"/>
        <v>insert into ORDENCOMPRA values (899,1011192,463);</v>
      </c>
    </row>
    <row r="903" spans="1:11" x14ac:dyDescent="0.25">
      <c r="A903" s="8">
        <v>1196968962</v>
      </c>
      <c r="B903" s="8" t="s">
        <v>18314</v>
      </c>
      <c r="C903" s="8">
        <v>4948</v>
      </c>
      <c r="D903" s="8">
        <v>584</v>
      </c>
      <c r="E903" s="9">
        <v>1</v>
      </c>
      <c r="F903" s="8">
        <f>VLOOKUP(C903,Inventario!A900:$C$5531,3,0)</f>
        <v>6942</v>
      </c>
      <c r="H903" s="8">
        <f t="shared" si="59"/>
        <v>900</v>
      </c>
      <c r="I903" s="8">
        <f t="shared" si="56"/>
        <v>4054128</v>
      </c>
      <c r="J903" s="8">
        <f t="shared" si="57"/>
        <v>584</v>
      </c>
      <c r="K903" s="8" t="str">
        <f t="shared" si="58"/>
        <v>insert into ORDENCOMPRA values (900,4054128,584);</v>
      </c>
    </row>
    <row r="904" spans="1:11" x14ac:dyDescent="0.25">
      <c r="A904" s="8">
        <v>1196968962</v>
      </c>
      <c r="B904" s="8" t="s">
        <v>18314</v>
      </c>
      <c r="C904" s="8">
        <v>4974</v>
      </c>
      <c r="D904" s="8">
        <v>558</v>
      </c>
      <c r="E904" s="9">
        <v>1</v>
      </c>
      <c r="F904" s="8">
        <f>VLOOKUP(C904,Inventario!A901:$C$5531,3,0)</f>
        <v>3588</v>
      </c>
      <c r="H904" s="8">
        <f t="shared" si="59"/>
        <v>901</v>
      </c>
      <c r="I904" s="8">
        <f t="shared" si="56"/>
        <v>2002104</v>
      </c>
      <c r="J904" s="8">
        <f t="shared" si="57"/>
        <v>558</v>
      </c>
      <c r="K904" s="8" t="str">
        <f t="shared" si="58"/>
        <v>insert into ORDENCOMPRA values (901,2002104,558);</v>
      </c>
    </row>
    <row r="905" spans="1:11" x14ac:dyDescent="0.25">
      <c r="A905" s="8">
        <v>1196968962</v>
      </c>
      <c r="B905" s="8" t="s">
        <v>18315</v>
      </c>
      <c r="C905" s="8">
        <v>4774</v>
      </c>
      <c r="D905" s="8">
        <v>758</v>
      </c>
      <c r="E905" s="9">
        <v>1</v>
      </c>
      <c r="F905" s="8">
        <f>VLOOKUP(C905,Inventario!A902:$C$5531,3,0)</f>
        <v>2652</v>
      </c>
      <c r="H905" s="8">
        <f t="shared" si="59"/>
        <v>902</v>
      </c>
      <c r="I905" s="8">
        <f t="shared" si="56"/>
        <v>2010216</v>
      </c>
      <c r="J905" s="8">
        <f t="shared" si="57"/>
        <v>758</v>
      </c>
      <c r="K905" s="8" t="str">
        <f t="shared" si="58"/>
        <v>insert into ORDENCOMPRA values (902,2010216,758);</v>
      </c>
    </row>
    <row r="906" spans="1:11" x14ac:dyDescent="0.25">
      <c r="A906" s="8">
        <v>1196968962</v>
      </c>
      <c r="B906" s="8" t="s">
        <v>18316</v>
      </c>
      <c r="C906" s="8">
        <v>4643</v>
      </c>
      <c r="D906" s="8">
        <v>889</v>
      </c>
      <c r="E906" s="9">
        <v>1</v>
      </c>
      <c r="F906" s="8">
        <f>VLOOKUP(C906,Inventario!A903:$C$5531,3,0)</f>
        <v>3198</v>
      </c>
      <c r="H906" s="8">
        <f t="shared" si="59"/>
        <v>903</v>
      </c>
      <c r="I906" s="8">
        <f t="shared" si="56"/>
        <v>2843022</v>
      </c>
      <c r="J906" s="8">
        <f t="shared" si="57"/>
        <v>889</v>
      </c>
      <c r="K906" s="8" t="str">
        <f t="shared" si="58"/>
        <v>insert into ORDENCOMPRA values (903,2843022,889);</v>
      </c>
    </row>
    <row r="907" spans="1:11" x14ac:dyDescent="0.25">
      <c r="A907" s="8" t="s">
        <v>18322</v>
      </c>
      <c r="E907" s="9">
        <v>903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4"/>
  <sheetViews>
    <sheetView tabSelected="1" topLeftCell="A884" workbookViewId="0">
      <selection activeCell="D2" sqref="D2:D904"/>
    </sheetView>
  </sheetViews>
  <sheetFormatPr baseColWidth="10" defaultRowHeight="15" x14ac:dyDescent="0.25"/>
  <sheetData>
    <row r="1" spans="1:4" x14ac:dyDescent="0.25">
      <c r="A1" t="s">
        <v>18328</v>
      </c>
      <c r="B1" t="s">
        <v>18321</v>
      </c>
      <c r="C1" t="s">
        <v>18329</v>
      </c>
    </row>
    <row r="2" spans="1:4" x14ac:dyDescent="0.25">
      <c r="A2">
        <v>1</v>
      </c>
      <c r="B2" s="11">
        <v>107484</v>
      </c>
      <c r="C2">
        <v>1</v>
      </c>
      <c r="D2" s="8" t="str">
        <f>"insert into factura values ("&amp;A2&amp;","&amp;B2&amp;","&amp;C2&amp;");"</f>
        <v>insert into factura values (1,107484,1);</v>
      </c>
    </row>
    <row r="3" spans="1:4" x14ac:dyDescent="0.25">
      <c r="A3">
        <v>2</v>
      </c>
      <c r="B3" s="11">
        <v>1200576</v>
      </c>
      <c r="C3">
        <v>2</v>
      </c>
      <c r="D3" s="8" t="str">
        <f t="shared" ref="D3:D66" si="0">"insert into factura values ("&amp;A3&amp;","&amp;B3&amp;","&amp;C3&amp;");"</f>
        <v>insert into factura values (2,1200576,2);</v>
      </c>
    </row>
    <row r="4" spans="1:4" x14ac:dyDescent="0.25">
      <c r="A4">
        <v>3</v>
      </c>
      <c r="B4" s="11">
        <v>27966900</v>
      </c>
      <c r="C4">
        <v>3</v>
      </c>
      <c r="D4" s="8" t="str">
        <f t="shared" si="0"/>
        <v>insert into factura values (3,27966900,3);</v>
      </c>
    </row>
    <row r="5" spans="1:4" x14ac:dyDescent="0.25">
      <c r="A5">
        <v>4</v>
      </c>
      <c r="B5" s="11">
        <v>1591200</v>
      </c>
      <c r="C5">
        <v>4</v>
      </c>
      <c r="D5" s="8" t="str">
        <f t="shared" si="0"/>
        <v>insert into factura values (4,1591200,4);</v>
      </c>
    </row>
    <row r="6" spans="1:4" x14ac:dyDescent="0.25">
      <c r="A6">
        <v>5</v>
      </c>
      <c r="B6" s="11">
        <v>294840</v>
      </c>
      <c r="C6">
        <v>5</v>
      </c>
      <c r="D6" s="8" t="str">
        <f t="shared" si="0"/>
        <v>insert into factura values (5,294840,5);</v>
      </c>
    </row>
    <row r="7" spans="1:4" x14ac:dyDescent="0.25">
      <c r="A7">
        <v>6</v>
      </c>
      <c r="B7" s="11">
        <v>5427474</v>
      </c>
      <c r="C7">
        <v>6</v>
      </c>
      <c r="D7" s="8" t="str">
        <f t="shared" si="0"/>
        <v>insert into factura values (6,5427474,6);</v>
      </c>
    </row>
    <row r="8" spans="1:4" x14ac:dyDescent="0.25">
      <c r="A8">
        <v>7</v>
      </c>
      <c r="B8" s="11">
        <v>73015800</v>
      </c>
      <c r="C8">
        <v>7</v>
      </c>
      <c r="D8" s="8" t="str">
        <f t="shared" si="0"/>
        <v>insert into factura values (7,73015800,7);</v>
      </c>
    </row>
    <row r="9" spans="1:4" x14ac:dyDescent="0.25">
      <c r="A9">
        <v>8</v>
      </c>
      <c r="B9" s="11">
        <v>984438</v>
      </c>
      <c r="C9">
        <v>8</v>
      </c>
      <c r="D9" s="8" t="str">
        <f t="shared" si="0"/>
        <v>insert into factura values (8,984438,8);</v>
      </c>
    </row>
    <row r="10" spans="1:4" x14ac:dyDescent="0.25">
      <c r="A10">
        <v>9</v>
      </c>
      <c r="B10" s="11">
        <v>429000</v>
      </c>
      <c r="C10">
        <v>9</v>
      </c>
      <c r="D10" s="8" t="str">
        <f t="shared" si="0"/>
        <v>insert into factura values (9,429000,9);</v>
      </c>
    </row>
    <row r="11" spans="1:4" x14ac:dyDescent="0.25">
      <c r="A11">
        <v>10</v>
      </c>
      <c r="B11" s="11">
        <v>2808000</v>
      </c>
      <c r="C11">
        <v>10</v>
      </c>
      <c r="D11" s="8" t="str">
        <f t="shared" si="0"/>
        <v>insert into factura values (10,2808000,10);</v>
      </c>
    </row>
    <row r="12" spans="1:4" x14ac:dyDescent="0.25">
      <c r="A12">
        <v>11</v>
      </c>
      <c r="B12" s="11">
        <v>98865000</v>
      </c>
      <c r="C12">
        <v>11</v>
      </c>
      <c r="D12" s="8" t="str">
        <f t="shared" si="0"/>
        <v>insert into factura values (11,98865000,11);</v>
      </c>
    </row>
    <row r="13" spans="1:4" x14ac:dyDescent="0.25">
      <c r="A13">
        <v>12</v>
      </c>
      <c r="B13" s="11">
        <v>1784328</v>
      </c>
      <c r="C13">
        <v>12</v>
      </c>
      <c r="D13" s="8" t="str">
        <f t="shared" si="0"/>
        <v>insert into factura values (12,1784328,12);</v>
      </c>
    </row>
    <row r="14" spans="1:4" x14ac:dyDescent="0.25">
      <c r="A14">
        <v>13</v>
      </c>
      <c r="B14" s="11">
        <v>917280</v>
      </c>
      <c r="C14">
        <v>13</v>
      </c>
      <c r="D14" s="8" t="str">
        <f t="shared" si="0"/>
        <v>insert into factura values (13,917280,13);</v>
      </c>
    </row>
    <row r="15" spans="1:4" x14ac:dyDescent="0.25">
      <c r="A15">
        <v>14</v>
      </c>
      <c r="B15" s="11">
        <v>1931592</v>
      </c>
      <c r="C15">
        <v>14</v>
      </c>
      <c r="D15" s="8" t="str">
        <f t="shared" si="0"/>
        <v>insert into factura values (14,1931592,14);</v>
      </c>
    </row>
    <row r="16" spans="1:4" x14ac:dyDescent="0.25">
      <c r="A16">
        <v>15</v>
      </c>
      <c r="B16" s="11">
        <v>35820096</v>
      </c>
      <c r="C16">
        <v>15</v>
      </c>
      <c r="D16" s="8" t="str">
        <f t="shared" si="0"/>
        <v>insert into factura values (15,35820096,15);</v>
      </c>
    </row>
    <row r="17" spans="1:4" x14ac:dyDescent="0.25">
      <c r="A17">
        <v>16</v>
      </c>
      <c r="B17" s="11">
        <v>893646</v>
      </c>
      <c r="C17">
        <v>16</v>
      </c>
      <c r="D17" s="8" t="str">
        <f t="shared" si="0"/>
        <v>insert into factura values (16,893646,16);</v>
      </c>
    </row>
    <row r="18" spans="1:4" x14ac:dyDescent="0.25">
      <c r="A18">
        <v>17</v>
      </c>
      <c r="B18" s="11">
        <v>66690</v>
      </c>
      <c r="C18">
        <v>17</v>
      </c>
      <c r="D18" s="8" t="str">
        <f t="shared" si="0"/>
        <v>insert into factura values (17,66690,17);</v>
      </c>
    </row>
    <row r="19" spans="1:4" x14ac:dyDescent="0.25">
      <c r="A19">
        <v>18</v>
      </c>
      <c r="B19" s="11">
        <v>4623840</v>
      </c>
      <c r="C19">
        <v>18</v>
      </c>
      <c r="D19" s="8" t="str">
        <f t="shared" si="0"/>
        <v>insert into factura values (18,4623840,18);</v>
      </c>
    </row>
    <row r="20" spans="1:4" x14ac:dyDescent="0.25">
      <c r="A20">
        <v>19</v>
      </c>
      <c r="B20" s="11">
        <v>29498586</v>
      </c>
      <c r="C20">
        <v>19</v>
      </c>
      <c r="D20" s="8" t="str">
        <f t="shared" si="0"/>
        <v>insert into factura values (19,29498586,19);</v>
      </c>
    </row>
    <row r="21" spans="1:4" x14ac:dyDescent="0.25">
      <c r="A21">
        <v>20</v>
      </c>
      <c r="B21" s="11">
        <v>1130688</v>
      </c>
      <c r="C21">
        <v>20</v>
      </c>
      <c r="D21" s="8" t="str">
        <f t="shared" si="0"/>
        <v>insert into factura values (20,1130688,20);</v>
      </c>
    </row>
    <row r="22" spans="1:4" x14ac:dyDescent="0.25">
      <c r="A22">
        <v>21</v>
      </c>
      <c r="B22" s="11">
        <v>85956</v>
      </c>
      <c r="C22">
        <v>21</v>
      </c>
      <c r="D22" s="8" t="str">
        <f t="shared" si="0"/>
        <v>insert into factura values (21,85956,21);</v>
      </c>
    </row>
    <row r="23" spans="1:4" x14ac:dyDescent="0.25">
      <c r="A23">
        <v>22</v>
      </c>
      <c r="B23" s="11">
        <v>2362932</v>
      </c>
      <c r="C23">
        <v>22</v>
      </c>
      <c r="D23" s="8" t="str">
        <f t="shared" si="0"/>
        <v>insert into factura values (22,2362932,22);</v>
      </c>
    </row>
    <row r="24" spans="1:4" x14ac:dyDescent="0.25">
      <c r="A24">
        <v>23</v>
      </c>
      <c r="B24" s="11">
        <v>221892840</v>
      </c>
      <c r="C24">
        <v>23</v>
      </c>
      <c r="D24" s="8" t="str">
        <f t="shared" si="0"/>
        <v>insert into factura values (23,221892840,23);</v>
      </c>
    </row>
    <row r="25" spans="1:4" x14ac:dyDescent="0.25">
      <c r="A25">
        <v>24</v>
      </c>
      <c r="B25" s="11">
        <v>5190900</v>
      </c>
      <c r="C25">
        <v>24</v>
      </c>
      <c r="D25" s="8" t="str">
        <f t="shared" si="0"/>
        <v>insert into factura values (24,5190900,24);</v>
      </c>
    </row>
    <row r="26" spans="1:4" x14ac:dyDescent="0.25">
      <c r="A26">
        <v>25</v>
      </c>
      <c r="B26" s="11">
        <v>110448</v>
      </c>
      <c r="C26">
        <v>25</v>
      </c>
      <c r="D26" s="8" t="str">
        <f t="shared" si="0"/>
        <v>insert into factura values (25,110448,25);</v>
      </c>
    </row>
    <row r="27" spans="1:4" x14ac:dyDescent="0.25">
      <c r="A27">
        <v>26</v>
      </c>
      <c r="B27" s="11">
        <v>1561560</v>
      </c>
      <c r="C27">
        <v>26</v>
      </c>
      <c r="D27" s="8" t="str">
        <f t="shared" si="0"/>
        <v>insert into factura values (26,1561560,26);</v>
      </c>
    </row>
    <row r="28" spans="1:4" x14ac:dyDescent="0.25">
      <c r="A28">
        <v>27</v>
      </c>
      <c r="B28" s="11">
        <v>45836700</v>
      </c>
      <c r="C28">
        <v>27</v>
      </c>
      <c r="D28" s="8" t="str">
        <f t="shared" si="0"/>
        <v>insert into factura values (27,45836700,27);</v>
      </c>
    </row>
    <row r="29" spans="1:4" x14ac:dyDescent="0.25">
      <c r="A29">
        <v>28</v>
      </c>
      <c r="B29" s="11">
        <v>4726800</v>
      </c>
      <c r="C29">
        <v>28</v>
      </c>
      <c r="D29" s="8" t="str">
        <f t="shared" si="0"/>
        <v>insert into factura values (28,4726800,28);</v>
      </c>
    </row>
    <row r="30" spans="1:4" x14ac:dyDescent="0.25">
      <c r="A30">
        <v>29</v>
      </c>
      <c r="B30" s="11">
        <v>402480</v>
      </c>
      <c r="C30">
        <v>29</v>
      </c>
      <c r="D30" s="8" t="str">
        <f t="shared" si="0"/>
        <v>insert into factura values (29,402480,29);</v>
      </c>
    </row>
    <row r="31" spans="1:4" x14ac:dyDescent="0.25">
      <c r="A31">
        <v>30</v>
      </c>
      <c r="B31" s="11">
        <v>1656330</v>
      </c>
      <c r="C31">
        <v>30</v>
      </c>
      <c r="D31" s="8" t="str">
        <f t="shared" si="0"/>
        <v>insert into factura values (30,1656330,30);</v>
      </c>
    </row>
    <row r="32" spans="1:4" x14ac:dyDescent="0.25">
      <c r="A32">
        <v>31</v>
      </c>
      <c r="B32" s="11">
        <v>79472640</v>
      </c>
      <c r="C32">
        <v>31</v>
      </c>
      <c r="D32" s="8" t="str">
        <f t="shared" si="0"/>
        <v>insert into factura values (31,79472640,31);</v>
      </c>
    </row>
    <row r="33" spans="1:4" x14ac:dyDescent="0.25">
      <c r="A33">
        <v>32</v>
      </c>
      <c r="B33" s="11">
        <v>2556684</v>
      </c>
      <c r="C33">
        <v>32</v>
      </c>
      <c r="D33" s="8" t="str">
        <f t="shared" si="0"/>
        <v>insert into factura values (32,2556684,32);</v>
      </c>
    </row>
    <row r="34" spans="1:4" x14ac:dyDescent="0.25">
      <c r="A34">
        <v>33</v>
      </c>
      <c r="B34" s="11">
        <v>409188</v>
      </c>
      <c r="C34">
        <v>33</v>
      </c>
      <c r="D34" s="8" t="str">
        <f t="shared" si="0"/>
        <v>insert into factura values (33,409188,33);</v>
      </c>
    </row>
    <row r="35" spans="1:4" x14ac:dyDescent="0.25">
      <c r="A35">
        <v>34</v>
      </c>
      <c r="B35" s="11">
        <v>1241136</v>
      </c>
      <c r="C35">
        <v>34</v>
      </c>
      <c r="D35" s="8" t="str">
        <f t="shared" si="0"/>
        <v>insert into factura values (34,1241136,34);</v>
      </c>
    </row>
    <row r="36" spans="1:4" x14ac:dyDescent="0.25">
      <c r="A36">
        <v>35</v>
      </c>
      <c r="B36" s="11">
        <v>39613860</v>
      </c>
      <c r="C36">
        <v>35</v>
      </c>
      <c r="D36" s="8" t="str">
        <f t="shared" si="0"/>
        <v>insert into factura values (35,39613860,35);</v>
      </c>
    </row>
    <row r="37" spans="1:4" x14ac:dyDescent="0.25">
      <c r="A37">
        <v>36</v>
      </c>
      <c r="B37" s="11">
        <v>17357184</v>
      </c>
      <c r="C37">
        <v>36</v>
      </c>
      <c r="D37" s="8" t="str">
        <f t="shared" si="0"/>
        <v>insert into factura values (36,17357184,36);</v>
      </c>
    </row>
    <row r="38" spans="1:4" x14ac:dyDescent="0.25">
      <c r="A38">
        <v>37</v>
      </c>
      <c r="B38" s="11">
        <v>444912</v>
      </c>
      <c r="C38">
        <v>37</v>
      </c>
      <c r="D38" s="8" t="str">
        <f t="shared" si="0"/>
        <v>insert into factura values (37,444912,37);</v>
      </c>
    </row>
    <row r="39" spans="1:4" x14ac:dyDescent="0.25">
      <c r="A39">
        <v>38</v>
      </c>
      <c r="B39" s="11">
        <v>1408290</v>
      </c>
      <c r="C39">
        <v>38</v>
      </c>
      <c r="D39" s="8" t="str">
        <f t="shared" si="0"/>
        <v>insert into factura values (38,1408290,38);</v>
      </c>
    </row>
    <row r="40" spans="1:4" x14ac:dyDescent="0.25">
      <c r="A40">
        <v>39</v>
      </c>
      <c r="B40" s="11">
        <v>31672680</v>
      </c>
      <c r="C40">
        <v>39</v>
      </c>
      <c r="D40" s="8" t="str">
        <f t="shared" si="0"/>
        <v>insert into factura values (39,31672680,39);</v>
      </c>
    </row>
    <row r="41" spans="1:4" x14ac:dyDescent="0.25">
      <c r="A41">
        <v>40</v>
      </c>
      <c r="B41" s="11">
        <v>16150680</v>
      </c>
      <c r="C41">
        <v>40</v>
      </c>
      <c r="D41" s="8" t="str">
        <f t="shared" si="0"/>
        <v>insert into factura values (40,16150680,40);</v>
      </c>
    </row>
    <row r="42" spans="1:4" x14ac:dyDescent="0.25">
      <c r="A42">
        <v>41</v>
      </c>
      <c r="B42" s="11">
        <v>511056</v>
      </c>
      <c r="C42">
        <v>41</v>
      </c>
      <c r="D42" s="8" t="str">
        <f t="shared" si="0"/>
        <v>insert into factura values (41,511056,41);</v>
      </c>
    </row>
    <row r="43" spans="1:4" x14ac:dyDescent="0.25">
      <c r="A43">
        <v>42</v>
      </c>
      <c r="B43" s="11">
        <v>1676064</v>
      </c>
      <c r="C43">
        <v>42</v>
      </c>
      <c r="D43" s="8" t="str">
        <f t="shared" si="0"/>
        <v>insert into factura values (42,1676064,42);</v>
      </c>
    </row>
    <row r="44" spans="1:4" x14ac:dyDescent="0.25">
      <c r="A44">
        <v>43</v>
      </c>
      <c r="B44" s="11">
        <v>93194400</v>
      </c>
      <c r="C44">
        <v>43</v>
      </c>
      <c r="D44" s="8" t="str">
        <f t="shared" si="0"/>
        <v>insert into factura values (43,93194400,43);</v>
      </c>
    </row>
    <row r="45" spans="1:4" x14ac:dyDescent="0.25">
      <c r="A45">
        <v>44</v>
      </c>
      <c r="B45" s="11">
        <v>21411000</v>
      </c>
      <c r="C45">
        <v>44</v>
      </c>
      <c r="D45" s="8" t="str">
        <f t="shared" si="0"/>
        <v>insert into factura values (44,21411000,44);</v>
      </c>
    </row>
    <row r="46" spans="1:4" x14ac:dyDescent="0.25">
      <c r="A46">
        <v>45</v>
      </c>
      <c r="B46" s="11">
        <v>489216</v>
      </c>
      <c r="C46">
        <v>45</v>
      </c>
      <c r="D46" s="8" t="str">
        <f t="shared" si="0"/>
        <v>insert into factura values (45,489216,45);</v>
      </c>
    </row>
    <row r="47" spans="1:4" x14ac:dyDescent="0.25">
      <c r="A47">
        <v>46</v>
      </c>
      <c r="B47" s="11">
        <v>744120</v>
      </c>
      <c r="C47">
        <v>46</v>
      </c>
      <c r="D47" s="8" t="str">
        <f t="shared" si="0"/>
        <v>insert into factura values (46,744120,46);</v>
      </c>
    </row>
    <row r="48" spans="1:4" x14ac:dyDescent="0.25">
      <c r="A48">
        <v>47</v>
      </c>
      <c r="B48" s="11">
        <v>102229920</v>
      </c>
      <c r="C48">
        <v>47</v>
      </c>
      <c r="D48" s="8" t="str">
        <f t="shared" si="0"/>
        <v>insert into factura values (47,102229920,47);</v>
      </c>
    </row>
    <row r="49" spans="1:4" x14ac:dyDescent="0.25">
      <c r="A49">
        <v>48</v>
      </c>
      <c r="B49" s="11">
        <v>15727140</v>
      </c>
      <c r="C49">
        <v>48</v>
      </c>
      <c r="D49" s="8" t="str">
        <f t="shared" si="0"/>
        <v>insert into factura values (48,15727140,48);</v>
      </c>
    </row>
    <row r="50" spans="1:4" x14ac:dyDescent="0.25">
      <c r="A50">
        <v>49</v>
      </c>
      <c r="B50" s="11">
        <v>1409460</v>
      </c>
      <c r="C50">
        <v>49</v>
      </c>
      <c r="D50" s="8" t="str">
        <f t="shared" si="0"/>
        <v>insert into factura values (49,1409460,49);</v>
      </c>
    </row>
    <row r="51" spans="1:4" x14ac:dyDescent="0.25">
      <c r="A51">
        <v>50</v>
      </c>
      <c r="B51" s="11">
        <v>1148160</v>
      </c>
      <c r="C51">
        <v>50</v>
      </c>
      <c r="D51" s="8" t="str">
        <f t="shared" si="0"/>
        <v>insert into factura values (50,1148160,50);</v>
      </c>
    </row>
    <row r="52" spans="1:4" x14ac:dyDescent="0.25">
      <c r="A52">
        <v>51</v>
      </c>
      <c r="B52" s="11">
        <v>52625430</v>
      </c>
      <c r="C52">
        <v>51</v>
      </c>
      <c r="D52" s="8" t="str">
        <f t="shared" si="0"/>
        <v>insert into factura values (51,52625430,51);</v>
      </c>
    </row>
    <row r="53" spans="1:4" x14ac:dyDescent="0.25">
      <c r="A53">
        <v>52</v>
      </c>
      <c r="B53" s="11">
        <v>16994016</v>
      </c>
      <c r="C53">
        <v>52</v>
      </c>
      <c r="D53" s="8" t="str">
        <f t="shared" si="0"/>
        <v>insert into factura values (52,16994016,52);</v>
      </c>
    </row>
    <row r="54" spans="1:4" x14ac:dyDescent="0.25">
      <c r="A54">
        <v>53</v>
      </c>
      <c r="B54" s="11">
        <v>813384</v>
      </c>
      <c r="C54">
        <v>53</v>
      </c>
      <c r="D54" s="8" t="str">
        <f t="shared" si="0"/>
        <v>insert into factura values (53,813384,53);</v>
      </c>
    </row>
    <row r="55" spans="1:4" x14ac:dyDescent="0.25">
      <c r="A55">
        <v>54</v>
      </c>
      <c r="B55" s="11">
        <v>1733004</v>
      </c>
      <c r="C55">
        <v>54</v>
      </c>
      <c r="D55" s="8" t="str">
        <f t="shared" si="0"/>
        <v>insert into factura values (54,1733004,54);</v>
      </c>
    </row>
    <row r="56" spans="1:4" x14ac:dyDescent="0.25">
      <c r="A56">
        <v>55</v>
      </c>
      <c r="B56" s="11">
        <v>323232</v>
      </c>
      <c r="C56">
        <v>55</v>
      </c>
      <c r="D56" s="8" t="str">
        <f t="shared" si="0"/>
        <v>insert into factura values (55,323232,55);</v>
      </c>
    </row>
    <row r="57" spans="1:4" x14ac:dyDescent="0.25">
      <c r="A57">
        <v>56</v>
      </c>
      <c r="B57" s="11">
        <v>3633864</v>
      </c>
      <c r="C57">
        <v>56</v>
      </c>
      <c r="D57" s="8" t="str">
        <f t="shared" si="0"/>
        <v>insert into factura values (56,3633864,56);</v>
      </c>
    </row>
    <row r="58" spans="1:4" x14ac:dyDescent="0.25">
      <c r="A58">
        <v>57</v>
      </c>
      <c r="B58" s="11">
        <v>470340</v>
      </c>
      <c r="C58">
        <v>57</v>
      </c>
      <c r="D58" s="8" t="str">
        <f t="shared" si="0"/>
        <v>insert into factura values (57,470340,57);</v>
      </c>
    </row>
    <row r="59" spans="1:4" x14ac:dyDescent="0.25">
      <c r="A59">
        <v>58</v>
      </c>
      <c r="B59" s="11">
        <v>1832220</v>
      </c>
      <c r="C59">
        <v>58</v>
      </c>
      <c r="D59" s="8" t="str">
        <f t="shared" si="0"/>
        <v>insert into factura values (58,1832220,58);</v>
      </c>
    </row>
    <row r="60" spans="1:4" x14ac:dyDescent="0.25">
      <c r="A60">
        <v>59</v>
      </c>
      <c r="B60" s="11">
        <v>769158</v>
      </c>
      <c r="C60">
        <v>59</v>
      </c>
      <c r="D60" s="8" t="str">
        <f t="shared" si="0"/>
        <v>insert into factura values (59,769158,59);</v>
      </c>
    </row>
    <row r="61" spans="1:4" x14ac:dyDescent="0.25">
      <c r="A61">
        <v>60</v>
      </c>
      <c r="B61" s="11">
        <v>2107248</v>
      </c>
      <c r="C61">
        <v>60</v>
      </c>
      <c r="D61" s="8" t="str">
        <f t="shared" si="0"/>
        <v>insert into factura values (60,2107248,60);</v>
      </c>
    </row>
    <row r="62" spans="1:4" x14ac:dyDescent="0.25">
      <c r="A62">
        <v>61</v>
      </c>
      <c r="B62" s="11">
        <v>2392104</v>
      </c>
      <c r="C62">
        <v>61</v>
      </c>
      <c r="D62" s="8" t="str">
        <f t="shared" si="0"/>
        <v>insert into factura values (61,2392104,61);</v>
      </c>
    </row>
    <row r="63" spans="1:4" x14ac:dyDescent="0.25">
      <c r="A63">
        <v>62</v>
      </c>
      <c r="B63" s="11">
        <v>2161380</v>
      </c>
      <c r="C63">
        <v>62</v>
      </c>
      <c r="D63" s="8" t="str">
        <f t="shared" si="0"/>
        <v>insert into factura values (62,2161380,62);</v>
      </c>
    </row>
    <row r="64" spans="1:4" x14ac:dyDescent="0.25">
      <c r="A64">
        <v>63</v>
      </c>
      <c r="B64" s="11">
        <v>3893760</v>
      </c>
      <c r="C64">
        <v>63</v>
      </c>
      <c r="D64" s="8" t="str">
        <f t="shared" si="0"/>
        <v>insert into factura values (63,3893760,63);</v>
      </c>
    </row>
    <row r="65" spans="1:4" x14ac:dyDescent="0.25">
      <c r="A65">
        <v>64</v>
      </c>
      <c r="B65" s="11">
        <v>2974140</v>
      </c>
      <c r="C65">
        <v>64</v>
      </c>
      <c r="D65" s="8" t="str">
        <f t="shared" si="0"/>
        <v>insert into factura values (64,2974140,64);</v>
      </c>
    </row>
    <row r="66" spans="1:4" x14ac:dyDescent="0.25">
      <c r="A66">
        <v>65</v>
      </c>
      <c r="B66" s="11">
        <v>1076400</v>
      </c>
      <c r="C66">
        <v>65</v>
      </c>
      <c r="D66" s="8" t="str">
        <f t="shared" si="0"/>
        <v>insert into factura values (65,1076400,65);</v>
      </c>
    </row>
    <row r="67" spans="1:4" x14ac:dyDescent="0.25">
      <c r="A67">
        <v>66</v>
      </c>
      <c r="B67" s="11">
        <v>1573416</v>
      </c>
      <c r="C67">
        <v>66</v>
      </c>
      <c r="D67" s="8" t="str">
        <f t="shared" ref="D67:D130" si="1">"insert into factura values ("&amp;A67&amp;","&amp;B67&amp;","&amp;C67&amp;");"</f>
        <v>insert into factura values (66,1573416,66);</v>
      </c>
    </row>
    <row r="68" spans="1:4" x14ac:dyDescent="0.25">
      <c r="A68">
        <v>67</v>
      </c>
      <c r="B68" s="11">
        <v>3982524</v>
      </c>
      <c r="C68">
        <v>67</v>
      </c>
      <c r="D68" s="8" t="str">
        <f t="shared" si="1"/>
        <v>insert into factura values (67,3982524,67);</v>
      </c>
    </row>
    <row r="69" spans="1:4" x14ac:dyDescent="0.25">
      <c r="A69">
        <v>68</v>
      </c>
      <c r="B69" s="11">
        <v>2786784</v>
      </c>
      <c r="C69">
        <v>68</v>
      </c>
      <c r="D69" s="8" t="str">
        <f t="shared" si="1"/>
        <v>insert into factura values (68,2786784,68);</v>
      </c>
    </row>
    <row r="70" spans="1:4" x14ac:dyDescent="0.25">
      <c r="A70">
        <v>69</v>
      </c>
      <c r="B70" s="11">
        <v>218400</v>
      </c>
      <c r="C70">
        <v>69</v>
      </c>
      <c r="D70" s="8" t="str">
        <f t="shared" si="1"/>
        <v>insert into factura values (69,218400,69);</v>
      </c>
    </row>
    <row r="71" spans="1:4" x14ac:dyDescent="0.25">
      <c r="A71">
        <v>70</v>
      </c>
      <c r="B71" s="11">
        <v>2007720</v>
      </c>
      <c r="C71">
        <v>70</v>
      </c>
      <c r="D71" s="8" t="str">
        <f t="shared" si="1"/>
        <v>insert into factura values (70,2007720,70);</v>
      </c>
    </row>
    <row r="72" spans="1:4" x14ac:dyDescent="0.25">
      <c r="A72">
        <v>71</v>
      </c>
      <c r="B72" s="11">
        <v>3990168</v>
      </c>
      <c r="C72">
        <v>71</v>
      </c>
      <c r="D72" s="8" t="str">
        <f t="shared" si="1"/>
        <v>insert into factura values (71,3990168,71);</v>
      </c>
    </row>
    <row r="73" spans="1:4" x14ac:dyDescent="0.25">
      <c r="A73">
        <v>72</v>
      </c>
      <c r="B73" s="11">
        <v>2695056</v>
      </c>
      <c r="C73">
        <v>72</v>
      </c>
      <c r="D73" s="8" t="str">
        <f t="shared" si="1"/>
        <v>insert into factura values (72,2695056,72);</v>
      </c>
    </row>
    <row r="74" spans="1:4" x14ac:dyDescent="0.25">
      <c r="A74">
        <v>73</v>
      </c>
      <c r="B74" s="11">
        <v>431964</v>
      </c>
      <c r="C74">
        <v>73</v>
      </c>
      <c r="D74" s="8" t="str">
        <f t="shared" si="1"/>
        <v>insert into factura values (73,431964,73);</v>
      </c>
    </row>
    <row r="75" spans="1:4" x14ac:dyDescent="0.25">
      <c r="A75">
        <v>74</v>
      </c>
      <c r="B75" s="11">
        <v>2019888</v>
      </c>
      <c r="C75">
        <v>74</v>
      </c>
      <c r="D75" s="8" t="str">
        <f t="shared" si="1"/>
        <v>insert into factura values (74,2019888,74);</v>
      </c>
    </row>
    <row r="76" spans="1:4" x14ac:dyDescent="0.25">
      <c r="A76">
        <v>75</v>
      </c>
      <c r="B76" s="11">
        <v>3997812</v>
      </c>
      <c r="C76">
        <v>75</v>
      </c>
      <c r="D76" s="8" t="str">
        <f t="shared" si="1"/>
        <v>insert into factura values (75,3997812,75);</v>
      </c>
    </row>
    <row r="77" spans="1:4" x14ac:dyDescent="0.25">
      <c r="A77">
        <v>76</v>
      </c>
      <c r="B77" s="11">
        <v>2024568</v>
      </c>
      <c r="C77">
        <v>76</v>
      </c>
      <c r="D77" s="8" t="str">
        <f t="shared" si="1"/>
        <v>insert into factura values (76,2024568,76);</v>
      </c>
    </row>
    <row r="78" spans="1:4" x14ac:dyDescent="0.25">
      <c r="A78">
        <v>77</v>
      </c>
      <c r="B78" s="11">
        <v>325728</v>
      </c>
      <c r="C78">
        <v>77</v>
      </c>
      <c r="D78" s="8" t="str">
        <f t="shared" si="1"/>
        <v>insert into factura values (77,325728,77);</v>
      </c>
    </row>
    <row r="79" spans="1:4" x14ac:dyDescent="0.25">
      <c r="A79">
        <v>78</v>
      </c>
      <c r="B79" s="11">
        <v>2032056</v>
      </c>
      <c r="C79">
        <v>78</v>
      </c>
      <c r="D79" s="8" t="str">
        <f t="shared" si="1"/>
        <v>insert into factura values (78,2032056,78);</v>
      </c>
    </row>
    <row r="80" spans="1:4" x14ac:dyDescent="0.25">
      <c r="A80">
        <v>79</v>
      </c>
      <c r="B80" s="11">
        <v>4005456</v>
      </c>
      <c r="C80">
        <v>79</v>
      </c>
      <c r="D80" s="8" t="str">
        <f t="shared" si="1"/>
        <v>insert into factura values (79,4005456,79);</v>
      </c>
    </row>
    <row r="81" spans="1:4" x14ac:dyDescent="0.25">
      <c r="A81">
        <v>80</v>
      </c>
      <c r="B81" s="11">
        <v>1738152</v>
      </c>
      <c r="C81">
        <v>80</v>
      </c>
      <c r="D81" s="8" t="str">
        <f t="shared" si="1"/>
        <v>insert into factura values (80,1738152,80);</v>
      </c>
    </row>
    <row r="82" spans="1:4" x14ac:dyDescent="0.25">
      <c r="A82">
        <v>81</v>
      </c>
      <c r="B82" s="11">
        <v>626340</v>
      </c>
      <c r="C82">
        <v>81</v>
      </c>
      <c r="D82" s="8" t="str">
        <f t="shared" si="1"/>
        <v>insert into factura values (81,626340,81);</v>
      </c>
    </row>
    <row r="83" spans="1:4" x14ac:dyDescent="0.25">
      <c r="A83">
        <v>82</v>
      </c>
      <c r="B83" s="11">
        <v>2227680</v>
      </c>
      <c r="C83">
        <v>82</v>
      </c>
      <c r="D83" s="8" t="str">
        <f t="shared" si="1"/>
        <v>insert into factura values (82,2227680,82);</v>
      </c>
    </row>
    <row r="84" spans="1:4" x14ac:dyDescent="0.25">
      <c r="A84">
        <v>83</v>
      </c>
      <c r="B84" s="11">
        <v>4013100</v>
      </c>
      <c r="C84">
        <v>83</v>
      </c>
      <c r="D84" s="8" t="str">
        <f t="shared" si="1"/>
        <v>insert into factura values (83,4013100,83);</v>
      </c>
    </row>
    <row r="85" spans="1:4" x14ac:dyDescent="0.25">
      <c r="A85">
        <v>84</v>
      </c>
      <c r="B85" s="11">
        <v>1934400</v>
      </c>
      <c r="C85">
        <v>84</v>
      </c>
      <c r="D85" s="8" t="str">
        <f t="shared" si="1"/>
        <v>insert into factura values (84,1934400,84);</v>
      </c>
    </row>
    <row r="86" spans="1:4" x14ac:dyDescent="0.25">
      <c r="A86">
        <v>85</v>
      </c>
      <c r="B86" s="11">
        <v>519480</v>
      </c>
      <c r="C86">
        <v>85</v>
      </c>
      <c r="D86" s="8" t="str">
        <f t="shared" si="1"/>
        <v>insert into factura values (85,519480,85);</v>
      </c>
    </row>
    <row r="87" spans="1:4" x14ac:dyDescent="0.25">
      <c r="A87">
        <v>86</v>
      </c>
      <c r="B87" s="11">
        <v>2240940</v>
      </c>
      <c r="C87">
        <v>86</v>
      </c>
      <c r="D87" s="8" t="str">
        <f t="shared" si="1"/>
        <v>insert into factura values (86,2240940,86);</v>
      </c>
    </row>
    <row r="88" spans="1:4" x14ac:dyDescent="0.25">
      <c r="A88">
        <v>87</v>
      </c>
      <c r="B88" s="11">
        <v>4020744</v>
      </c>
      <c r="C88">
        <v>87</v>
      </c>
      <c r="D88" s="8" t="str">
        <f t="shared" si="1"/>
        <v>insert into factura values (87,4020744,87);</v>
      </c>
    </row>
    <row r="89" spans="1:4" x14ac:dyDescent="0.25">
      <c r="A89">
        <v>88</v>
      </c>
      <c r="B89" s="11">
        <v>1743768</v>
      </c>
      <c r="C89">
        <v>88</v>
      </c>
      <c r="D89" s="8" t="str">
        <f t="shared" si="1"/>
        <v>insert into factura values (88,1743768,88);</v>
      </c>
    </row>
    <row r="90" spans="1:4" x14ac:dyDescent="0.25">
      <c r="A90">
        <v>89</v>
      </c>
      <c r="B90" s="11">
        <v>1234350</v>
      </c>
      <c r="C90">
        <v>89</v>
      </c>
      <c r="D90" s="8" t="str">
        <f t="shared" si="1"/>
        <v>insert into factura values (89,1234350,89);</v>
      </c>
    </row>
    <row r="91" spans="1:4" x14ac:dyDescent="0.25">
      <c r="A91">
        <v>90</v>
      </c>
      <c r="B91" s="11">
        <v>2254200</v>
      </c>
      <c r="C91">
        <v>90</v>
      </c>
      <c r="D91" s="8" t="str">
        <f t="shared" si="1"/>
        <v>insert into factura values (90,2254200,90);</v>
      </c>
    </row>
    <row r="92" spans="1:4" x14ac:dyDescent="0.25">
      <c r="A92">
        <v>91</v>
      </c>
      <c r="B92" s="11">
        <v>2055300</v>
      </c>
      <c r="C92">
        <v>91</v>
      </c>
      <c r="D92" s="8" t="str">
        <f t="shared" si="1"/>
        <v>insert into factura values (91,2055300,91);</v>
      </c>
    </row>
    <row r="93" spans="1:4" x14ac:dyDescent="0.25">
      <c r="A93">
        <v>92</v>
      </c>
      <c r="B93" s="11">
        <v>1358448</v>
      </c>
      <c r="C93">
        <v>92</v>
      </c>
      <c r="D93" s="8" t="str">
        <f t="shared" si="1"/>
        <v>insert into factura values (92,1358448,92);</v>
      </c>
    </row>
    <row r="94" spans="1:4" x14ac:dyDescent="0.25">
      <c r="A94">
        <v>93</v>
      </c>
      <c r="B94" s="11">
        <v>1203384</v>
      </c>
      <c r="C94">
        <v>93</v>
      </c>
      <c r="D94" s="8" t="str">
        <f t="shared" si="1"/>
        <v>insert into factura values (93,1203384,93);</v>
      </c>
    </row>
    <row r="95" spans="1:4" x14ac:dyDescent="0.25">
      <c r="A95">
        <v>94</v>
      </c>
      <c r="B95" s="11">
        <v>4134780</v>
      </c>
      <c r="C95">
        <v>94</v>
      </c>
      <c r="D95" s="8" t="str">
        <f t="shared" si="1"/>
        <v>insert into factura values (94,4134780,94);</v>
      </c>
    </row>
    <row r="96" spans="1:4" x14ac:dyDescent="0.25">
      <c r="A96">
        <v>95</v>
      </c>
      <c r="B96" s="11">
        <v>2306304</v>
      </c>
      <c r="C96">
        <v>95</v>
      </c>
      <c r="D96" s="8" t="str">
        <f t="shared" si="1"/>
        <v>insert into factura values (95,2306304,95);</v>
      </c>
    </row>
    <row r="97" spans="1:4" x14ac:dyDescent="0.25">
      <c r="A97">
        <v>96</v>
      </c>
      <c r="B97" s="11">
        <v>1360632</v>
      </c>
      <c r="C97">
        <v>96</v>
      </c>
      <c r="D97" s="8" t="str">
        <f t="shared" si="1"/>
        <v>insert into factura values (96,1360632,96);</v>
      </c>
    </row>
    <row r="98" spans="1:4" x14ac:dyDescent="0.25">
      <c r="A98">
        <v>97</v>
      </c>
      <c r="B98" s="11">
        <v>780780</v>
      </c>
      <c r="C98">
        <v>97</v>
      </c>
      <c r="D98" s="8" t="str">
        <f t="shared" si="1"/>
        <v>insert into factura values (97,780780,97);</v>
      </c>
    </row>
    <row r="99" spans="1:4" x14ac:dyDescent="0.25">
      <c r="A99">
        <v>98</v>
      </c>
      <c r="B99" s="11">
        <v>6842160</v>
      </c>
      <c r="C99">
        <v>98</v>
      </c>
      <c r="D99" s="8" t="str">
        <f t="shared" si="1"/>
        <v>insert into factura values (98,6842160,98);</v>
      </c>
    </row>
    <row r="100" spans="1:4" x14ac:dyDescent="0.25">
      <c r="A100">
        <v>99</v>
      </c>
      <c r="B100" s="11">
        <v>2021838</v>
      </c>
      <c r="C100">
        <v>99</v>
      </c>
      <c r="D100" s="8" t="str">
        <f t="shared" si="1"/>
        <v>insert into factura values (99,2021838,99);</v>
      </c>
    </row>
    <row r="101" spans="1:4" x14ac:dyDescent="0.25">
      <c r="A101">
        <v>100</v>
      </c>
      <c r="B101" s="11">
        <v>1946880</v>
      </c>
      <c r="C101">
        <v>100</v>
      </c>
      <c r="D101" s="8" t="str">
        <f t="shared" si="1"/>
        <v>insert into factura values (100,1946880,100);</v>
      </c>
    </row>
    <row r="102" spans="1:4" x14ac:dyDescent="0.25">
      <c r="A102">
        <v>101</v>
      </c>
      <c r="B102" s="11">
        <v>425880</v>
      </c>
      <c r="C102">
        <v>101</v>
      </c>
      <c r="D102" s="8" t="str">
        <f t="shared" si="1"/>
        <v>insert into factura values (101,425880,101);</v>
      </c>
    </row>
    <row r="103" spans="1:4" x14ac:dyDescent="0.25">
      <c r="A103">
        <v>102</v>
      </c>
      <c r="B103" s="11">
        <v>5370612</v>
      </c>
      <c r="C103">
        <v>102</v>
      </c>
      <c r="D103" s="8" t="str">
        <f t="shared" si="1"/>
        <v>insert into factura values (102,5370612,102);</v>
      </c>
    </row>
    <row r="104" spans="1:4" x14ac:dyDescent="0.25">
      <c r="A104">
        <v>103</v>
      </c>
      <c r="B104" s="11">
        <v>17776200</v>
      </c>
      <c r="C104">
        <v>103</v>
      </c>
      <c r="D104" s="8" t="str">
        <f t="shared" si="1"/>
        <v>insert into factura values (103,17776200,103);</v>
      </c>
    </row>
    <row r="105" spans="1:4" x14ac:dyDescent="0.25">
      <c r="A105">
        <v>104</v>
      </c>
      <c r="B105" s="11">
        <v>1755000</v>
      </c>
      <c r="C105">
        <v>104</v>
      </c>
      <c r="D105" s="8" t="str">
        <f t="shared" si="1"/>
        <v>insert into factura values (104,1755000,104);</v>
      </c>
    </row>
    <row r="106" spans="1:4" x14ac:dyDescent="0.25">
      <c r="A106">
        <v>105</v>
      </c>
      <c r="B106" s="11">
        <v>2606526</v>
      </c>
      <c r="C106">
        <v>105</v>
      </c>
      <c r="D106" s="8" t="str">
        <f t="shared" si="1"/>
        <v>insert into factura values (105,2606526,105);</v>
      </c>
    </row>
    <row r="107" spans="1:4" x14ac:dyDescent="0.25">
      <c r="A107">
        <v>106</v>
      </c>
      <c r="B107" s="11">
        <v>1492920</v>
      </c>
      <c r="C107">
        <v>106</v>
      </c>
      <c r="D107" s="8" t="str">
        <f t="shared" si="1"/>
        <v>insert into factura values (106,1492920,106);</v>
      </c>
    </row>
    <row r="108" spans="1:4" x14ac:dyDescent="0.25">
      <c r="A108">
        <v>107</v>
      </c>
      <c r="B108" s="11">
        <v>14123538</v>
      </c>
      <c r="C108">
        <v>107</v>
      </c>
      <c r="D108" s="8" t="str">
        <f t="shared" si="1"/>
        <v>insert into factura values (107,14123538,107);</v>
      </c>
    </row>
    <row r="109" spans="1:4" x14ac:dyDescent="0.25">
      <c r="A109">
        <v>108</v>
      </c>
      <c r="B109" s="11">
        <v>1171872</v>
      </c>
      <c r="C109">
        <v>108</v>
      </c>
      <c r="D109" s="8" t="str">
        <f t="shared" si="1"/>
        <v>insert into factura values (108,1171872,108);</v>
      </c>
    </row>
    <row r="110" spans="1:4" x14ac:dyDescent="0.25">
      <c r="A110">
        <v>109</v>
      </c>
      <c r="B110" s="11">
        <v>2676960</v>
      </c>
      <c r="C110">
        <v>109</v>
      </c>
      <c r="D110" s="8" t="str">
        <f t="shared" si="1"/>
        <v>insert into factura values (109,2676960,109);</v>
      </c>
    </row>
    <row r="111" spans="1:4" x14ac:dyDescent="0.25">
      <c r="A111">
        <v>110</v>
      </c>
      <c r="B111" s="11">
        <v>4777500</v>
      </c>
      <c r="C111">
        <v>110</v>
      </c>
      <c r="D111" s="8" t="str">
        <f t="shared" si="1"/>
        <v>insert into factura values (110,4777500,110);</v>
      </c>
    </row>
    <row r="112" spans="1:4" x14ac:dyDescent="0.25">
      <c r="A112">
        <v>111</v>
      </c>
      <c r="B112" s="11">
        <v>7801248</v>
      </c>
      <c r="C112">
        <v>111</v>
      </c>
      <c r="D112" s="8" t="str">
        <f t="shared" si="1"/>
        <v>insert into factura values (111,7801248,111);</v>
      </c>
    </row>
    <row r="113" spans="1:4" x14ac:dyDescent="0.25">
      <c r="A113">
        <v>112</v>
      </c>
      <c r="B113" s="11">
        <v>1075932</v>
      </c>
      <c r="C113">
        <v>112</v>
      </c>
      <c r="D113" s="8" t="str">
        <f t="shared" si="1"/>
        <v>insert into factura values (112,1075932,112);</v>
      </c>
    </row>
    <row r="114" spans="1:4" x14ac:dyDescent="0.25">
      <c r="A114">
        <v>113</v>
      </c>
      <c r="B114" s="11">
        <v>2173392</v>
      </c>
      <c r="C114">
        <v>113</v>
      </c>
      <c r="D114" s="8" t="str">
        <f t="shared" si="1"/>
        <v>insert into factura values (113,2173392,113);</v>
      </c>
    </row>
    <row r="115" spans="1:4" x14ac:dyDescent="0.25">
      <c r="A115">
        <v>114</v>
      </c>
      <c r="B115" s="11">
        <v>1015872</v>
      </c>
      <c r="C115">
        <v>114</v>
      </c>
      <c r="D115" s="8" t="str">
        <f t="shared" si="1"/>
        <v>insert into factura values (114,1015872,114);</v>
      </c>
    </row>
    <row r="116" spans="1:4" x14ac:dyDescent="0.25">
      <c r="A116">
        <v>115</v>
      </c>
      <c r="B116" s="11">
        <v>2078700</v>
      </c>
      <c r="C116">
        <v>115</v>
      </c>
      <c r="D116" s="8" t="str">
        <f t="shared" si="1"/>
        <v>insert into factura values (115,2078700,115);</v>
      </c>
    </row>
    <row r="117" spans="1:4" x14ac:dyDescent="0.25">
      <c r="A117">
        <v>116</v>
      </c>
      <c r="B117" s="11">
        <v>1077648</v>
      </c>
      <c r="C117">
        <v>116</v>
      </c>
      <c r="D117" s="8" t="str">
        <f t="shared" si="1"/>
        <v>insert into factura values (116,1077648,116);</v>
      </c>
    </row>
    <row r="118" spans="1:4" x14ac:dyDescent="0.25">
      <c r="A118">
        <v>117</v>
      </c>
      <c r="B118" s="11">
        <v>882648</v>
      </c>
      <c r="C118">
        <v>117</v>
      </c>
      <c r="D118" s="8" t="str">
        <f t="shared" si="1"/>
        <v>insert into factura values (117,882648,117);</v>
      </c>
    </row>
    <row r="119" spans="1:4" x14ac:dyDescent="0.25">
      <c r="A119">
        <v>118</v>
      </c>
      <c r="B119" s="11">
        <v>662688</v>
      </c>
      <c r="C119">
        <v>118</v>
      </c>
      <c r="D119" s="8" t="str">
        <f t="shared" si="1"/>
        <v>insert into factura values (118,662688,118);</v>
      </c>
    </row>
    <row r="120" spans="1:4" x14ac:dyDescent="0.25">
      <c r="A120">
        <v>119</v>
      </c>
      <c r="B120" s="11">
        <v>2415816</v>
      </c>
      <c r="C120">
        <v>119</v>
      </c>
      <c r="D120" s="8" t="str">
        <f t="shared" si="1"/>
        <v>insert into factura values (119,2415816,119);</v>
      </c>
    </row>
    <row r="121" spans="1:4" x14ac:dyDescent="0.25">
      <c r="A121">
        <v>120</v>
      </c>
      <c r="B121" s="11">
        <v>1079364</v>
      </c>
      <c r="C121">
        <v>120</v>
      </c>
      <c r="D121" s="8" t="str">
        <f t="shared" si="1"/>
        <v>insert into factura values (120,1079364,120);</v>
      </c>
    </row>
    <row r="122" spans="1:4" x14ac:dyDescent="0.25">
      <c r="A122">
        <v>121</v>
      </c>
      <c r="B122" s="11">
        <v>1107054</v>
      </c>
      <c r="C122">
        <v>121</v>
      </c>
      <c r="D122" s="8" t="str">
        <f t="shared" si="1"/>
        <v>insert into factura values (121,1107054,121);</v>
      </c>
    </row>
    <row r="123" spans="1:4" x14ac:dyDescent="0.25">
      <c r="A123">
        <v>122</v>
      </c>
      <c r="B123" s="11">
        <v>597012</v>
      </c>
      <c r="C123">
        <v>122</v>
      </c>
      <c r="D123" s="8" t="str">
        <f t="shared" si="1"/>
        <v>insert into factura values (122,597012,122);</v>
      </c>
    </row>
    <row r="124" spans="1:4" x14ac:dyDescent="0.25">
      <c r="A124">
        <v>123</v>
      </c>
      <c r="B124" s="11">
        <v>2545530</v>
      </c>
      <c r="C124">
        <v>123</v>
      </c>
      <c r="D124" s="8" t="str">
        <f t="shared" si="1"/>
        <v>insert into factura values (123,2545530,123);</v>
      </c>
    </row>
    <row r="125" spans="1:4" x14ac:dyDescent="0.25">
      <c r="A125">
        <v>124</v>
      </c>
      <c r="B125" s="11">
        <v>982800</v>
      </c>
      <c r="C125">
        <v>124</v>
      </c>
      <c r="D125" s="8" t="str">
        <f t="shared" si="1"/>
        <v>insert into factura values (124,982800,124);</v>
      </c>
    </row>
    <row r="126" spans="1:4" x14ac:dyDescent="0.25">
      <c r="A126">
        <v>125</v>
      </c>
      <c r="B126" s="11">
        <v>589680</v>
      </c>
      <c r="C126">
        <v>125</v>
      </c>
      <c r="D126" s="8" t="str">
        <f t="shared" si="1"/>
        <v>insert into factura values (125,589680,125);</v>
      </c>
    </row>
    <row r="127" spans="1:4" x14ac:dyDescent="0.25">
      <c r="A127">
        <v>126</v>
      </c>
      <c r="B127" s="11">
        <v>460746</v>
      </c>
      <c r="C127">
        <v>126</v>
      </c>
      <c r="D127" s="8" t="str">
        <f t="shared" si="1"/>
        <v>insert into factura values (126,460746,126);</v>
      </c>
    </row>
    <row r="128" spans="1:4" x14ac:dyDescent="0.25">
      <c r="A128">
        <v>127</v>
      </c>
      <c r="B128" s="11">
        <v>2215824</v>
      </c>
      <c r="C128">
        <v>127</v>
      </c>
      <c r="D128" s="8" t="str">
        <f t="shared" si="1"/>
        <v>insert into factura values (127,2215824,127);</v>
      </c>
    </row>
    <row r="129" spans="1:4" x14ac:dyDescent="0.25">
      <c r="A129">
        <v>128</v>
      </c>
      <c r="B129" s="11">
        <v>885924</v>
      </c>
      <c r="C129">
        <v>128</v>
      </c>
      <c r="D129" s="8" t="str">
        <f t="shared" si="1"/>
        <v>insert into factura values (128,885924,128);</v>
      </c>
    </row>
    <row r="130" spans="1:4" x14ac:dyDescent="0.25">
      <c r="A130">
        <v>129</v>
      </c>
      <c r="B130" s="11">
        <v>875160</v>
      </c>
      <c r="C130">
        <v>129</v>
      </c>
      <c r="D130" s="8" t="str">
        <f t="shared" si="1"/>
        <v>insert into factura values (129,875160,129);</v>
      </c>
    </row>
    <row r="131" spans="1:4" x14ac:dyDescent="0.25">
      <c r="A131">
        <v>130</v>
      </c>
      <c r="B131" s="11">
        <v>898560</v>
      </c>
      <c r="C131">
        <v>130</v>
      </c>
      <c r="D131" s="8" t="str">
        <f t="shared" ref="D131:D194" si="2">"insert into factura values ("&amp;A131&amp;","&amp;B131&amp;","&amp;C131&amp;");"</f>
        <v>insert into factura values (130,898560,130);</v>
      </c>
    </row>
    <row r="132" spans="1:4" x14ac:dyDescent="0.25">
      <c r="A132">
        <v>131</v>
      </c>
      <c r="B132" s="11">
        <v>1884870</v>
      </c>
      <c r="C132">
        <v>131</v>
      </c>
      <c r="D132" s="8" t="str">
        <f t="shared" si="2"/>
        <v>insert into factura values (131,1884870,131);</v>
      </c>
    </row>
    <row r="133" spans="1:4" x14ac:dyDescent="0.25">
      <c r="A133">
        <v>132</v>
      </c>
      <c r="B133" s="11">
        <v>887328</v>
      </c>
      <c r="C133">
        <v>132</v>
      </c>
      <c r="D133" s="8" t="str">
        <f t="shared" si="2"/>
        <v>insert into factura values (132,887328,132);</v>
      </c>
    </row>
    <row r="134" spans="1:4" x14ac:dyDescent="0.25">
      <c r="A134">
        <v>133</v>
      </c>
      <c r="B134" s="11">
        <v>576888</v>
      </c>
      <c r="C134">
        <v>133</v>
      </c>
      <c r="D134" s="8" t="str">
        <f t="shared" si="2"/>
        <v>insert into factura values (133,576888,133);</v>
      </c>
    </row>
    <row r="135" spans="1:4" x14ac:dyDescent="0.25">
      <c r="A135">
        <v>134</v>
      </c>
      <c r="B135" s="11">
        <v>762372</v>
      </c>
      <c r="C135">
        <v>134</v>
      </c>
      <c r="D135" s="8" t="str">
        <f t="shared" si="2"/>
        <v>insert into factura values (134,762372,134);</v>
      </c>
    </row>
    <row r="136" spans="1:4" x14ac:dyDescent="0.25">
      <c r="A136">
        <v>135</v>
      </c>
      <c r="B136" s="11">
        <v>9777612</v>
      </c>
      <c r="C136">
        <v>135</v>
      </c>
      <c r="D136" s="8" t="str">
        <f t="shared" si="2"/>
        <v>insert into factura values (135,9777612,135);</v>
      </c>
    </row>
    <row r="137" spans="1:4" x14ac:dyDescent="0.25">
      <c r="A137">
        <v>136</v>
      </c>
      <c r="B137" s="11">
        <v>888732</v>
      </c>
      <c r="C137">
        <v>136</v>
      </c>
      <c r="D137" s="8" t="str">
        <f t="shared" si="2"/>
        <v>insert into factura values (136,888732,136);</v>
      </c>
    </row>
    <row r="138" spans="1:4" x14ac:dyDescent="0.25">
      <c r="A138">
        <v>137</v>
      </c>
      <c r="B138" s="11">
        <v>529308</v>
      </c>
      <c r="C138">
        <v>137</v>
      </c>
      <c r="D138" s="8" t="str">
        <f t="shared" si="2"/>
        <v>insert into factura values (137,529308,137);</v>
      </c>
    </row>
    <row r="139" spans="1:4" x14ac:dyDescent="0.25">
      <c r="A139">
        <v>138</v>
      </c>
      <c r="B139" s="11">
        <v>766584</v>
      </c>
      <c r="C139">
        <v>138</v>
      </c>
      <c r="D139" s="8" t="str">
        <f t="shared" si="2"/>
        <v>insert into factura values (138,766584,138);</v>
      </c>
    </row>
    <row r="140" spans="1:4" x14ac:dyDescent="0.25">
      <c r="A140">
        <v>139</v>
      </c>
      <c r="B140" s="11">
        <v>4372368</v>
      </c>
      <c r="C140">
        <v>139</v>
      </c>
      <c r="D140" s="8" t="str">
        <f t="shared" si="2"/>
        <v>insert into factura values (139,4372368,139);</v>
      </c>
    </row>
    <row r="141" spans="1:4" x14ac:dyDescent="0.25">
      <c r="A141">
        <v>140</v>
      </c>
      <c r="B141" s="11">
        <v>890136</v>
      </c>
      <c r="C141">
        <v>140</v>
      </c>
      <c r="D141" s="8" t="str">
        <f t="shared" si="2"/>
        <v>insert into factura values (140,890136,140);</v>
      </c>
    </row>
    <row r="142" spans="1:4" x14ac:dyDescent="0.25">
      <c r="A142">
        <v>141</v>
      </c>
      <c r="B142" s="11">
        <v>1118832</v>
      </c>
      <c r="C142">
        <v>141</v>
      </c>
      <c r="D142" s="8" t="str">
        <f t="shared" si="2"/>
        <v>insert into factura values (141,1118832,141);</v>
      </c>
    </row>
    <row r="143" spans="1:4" x14ac:dyDescent="0.25">
      <c r="A143">
        <v>142</v>
      </c>
      <c r="B143" s="11">
        <v>256932</v>
      </c>
      <c r="C143">
        <v>142</v>
      </c>
      <c r="D143" s="8" t="str">
        <f t="shared" si="2"/>
        <v>insert into factura values (142,256932,142);</v>
      </c>
    </row>
    <row r="144" spans="1:4" x14ac:dyDescent="0.25">
      <c r="A144">
        <v>143</v>
      </c>
      <c r="B144" s="11">
        <v>7834320</v>
      </c>
      <c r="C144">
        <v>143</v>
      </c>
      <c r="D144" s="8" t="str">
        <f t="shared" si="2"/>
        <v>insert into factura values (143,7834320,143);</v>
      </c>
    </row>
    <row r="145" spans="1:4" x14ac:dyDescent="0.25">
      <c r="A145">
        <v>144</v>
      </c>
      <c r="B145" s="11">
        <v>891540</v>
      </c>
      <c r="C145">
        <v>144</v>
      </c>
      <c r="D145" s="8" t="str">
        <f t="shared" si="2"/>
        <v>insert into factura values (144,891540,144);</v>
      </c>
    </row>
    <row r="146" spans="1:4" x14ac:dyDescent="0.25">
      <c r="A146">
        <v>145</v>
      </c>
      <c r="B146" s="11">
        <v>1527240</v>
      </c>
      <c r="C146">
        <v>145</v>
      </c>
      <c r="D146" s="8" t="str">
        <f t="shared" si="2"/>
        <v>insert into factura values (145,1527240,145);</v>
      </c>
    </row>
    <row r="147" spans="1:4" x14ac:dyDescent="0.25">
      <c r="A147">
        <v>146</v>
      </c>
      <c r="B147" s="11">
        <v>1564368</v>
      </c>
      <c r="C147">
        <v>146</v>
      </c>
      <c r="D147" s="8" t="str">
        <f t="shared" si="2"/>
        <v>insert into factura values (146,1564368,146);</v>
      </c>
    </row>
    <row r="148" spans="1:4" x14ac:dyDescent="0.25">
      <c r="A148">
        <v>147</v>
      </c>
      <c r="B148" s="11">
        <v>3460236</v>
      </c>
      <c r="C148">
        <v>147</v>
      </c>
      <c r="D148" s="8" t="str">
        <f t="shared" si="2"/>
        <v>insert into factura values (147,3460236,147);</v>
      </c>
    </row>
    <row r="149" spans="1:4" x14ac:dyDescent="0.25">
      <c r="A149">
        <v>148</v>
      </c>
      <c r="B149" s="11">
        <v>942552</v>
      </c>
      <c r="C149">
        <v>148</v>
      </c>
      <c r="D149" s="8" t="str">
        <f t="shared" si="2"/>
        <v>insert into factura values (148,942552,148);</v>
      </c>
    </row>
    <row r="150" spans="1:4" x14ac:dyDescent="0.25">
      <c r="A150">
        <v>149</v>
      </c>
      <c r="B150" s="11">
        <v>1123200</v>
      </c>
      <c r="C150">
        <v>149</v>
      </c>
      <c r="D150" s="8" t="str">
        <f t="shared" si="2"/>
        <v>insert into factura values (149,1123200,149);</v>
      </c>
    </row>
    <row r="151" spans="1:4" x14ac:dyDescent="0.25">
      <c r="A151">
        <v>150</v>
      </c>
      <c r="B151" s="11">
        <v>1399710</v>
      </c>
      <c r="C151">
        <v>150</v>
      </c>
      <c r="D151" s="8" t="str">
        <f t="shared" si="2"/>
        <v>insert into factura values (150,1399710,150);</v>
      </c>
    </row>
    <row r="152" spans="1:4" x14ac:dyDescent="0.25">
      <c r="A152">
        <v>151</v>
      </c>
      <c r="B152" s="11">
        <v>3720288</v>
      </c>
      <c r="C152">
        <v>151</v>
      </c>
      <c r="D152" s="8" t="str">
        <f t="shared" si="2"/>
        <v>insert into factura values (151,3720288,151);</v>
      </c>
    </row>
    <row r="153" spans="1:4" x14ac:dyDescent="0.25">
      <c r="A153">
        <v>152</v>
      </c>
      <c r="B153" s="11">
        <v>10334688</v>
      </c>
      <c r="C153">
        <v>152</v>
      </c>
      <c r="D153" s="8" t="str">
        <f t="shared" si="2"/>
        <v>insert into factura values (152,10334688,152);</v>
      </c>
    </row>
    <row r="154" spans="1:4" x14ac:dyDescent="0.25">
      <c r="A154">
        <v>153</v>
      </c>
      <c r="B154" s="11">
        <v>2285556</v>
      </c>
      <c r="C154">
        <v>153</v>
      </c>
      <c r="D154" s="8" t="str">
        <f t="shared" si="2"/>
        <v>insert into factura values (153,2285556,153);</v>
      </c>
    </row>
    <row r="155" spans="1:4" x14ac:dyDescent="0.25">
      <c r="A155">
        <v>154</v>
      </c>
      <c r="B155" s="11">
        <v>1421784</v>
      </c>
      <c r="C155">
        <v>154</v>
      </c>
      <c r="D155" s="8" t="str">
        <f t="shared" si="2"/>
        <v>insert into factura values (154,1421784,154);</v>
      </c>
    </row>
    <row r="156" spans="1:4" x14ac:dyDescent="0.25">
      <c r="A156">
        <v>155</v>
      </c>
      <c r="B156" s="11">
        <v>3176550</v>
      </c>
      <c r="C156">
        <v>155</v>
      </c>
      <c r="D156" s="8" t="str">
        <f t="shared" si="2"/>
        <v>insert into factura values (155,3176550,155);</v>
      </c>
    </row>
    <row r="157" spans="1:4" x14ac:dyDescent="0.25">
      <c r="A157">
        <v>156</v>
      </c>
      <c r="B157" s="11">
        <v>11445720</v>
      </c>
      <c r="C157">
        <v>156</v>
      </c>
      <c r="D157" s="8" t="str">
        <f t="shared" si="2"/>
        <v>insert into factura values (156,11445720,156);</v>
      </c>
    </row>
    <row r="158" spans="1:4" x14ac:dyDescent="0.25">
      <c r="A158">
        <v>157</v>
      </c>
      <c r="B158" s="11">
        <v>1298856</v>
      </c>
      <c r="C158">
        <v>157</v>
      </c>
      <c r="D158" s="8" t="str">
        <f t="shared" si="2"/>
        <v>insert into factura values (157,1298856,157);</v>
      </c>
    </row>
    <row r="159" spans="1:4" x14ac:dyDescent="0.25">
      <c r="A159">
        <v>158</v>
      </c>
      <c r="B159" s="11">
        <v>2304588</v>
      </c>
      <c r="C159">
        <v>158</v>
      </c>
      <c r="D159" s="8" t="str">
        <f t="shared" si="2"/>
        <v>insert into factura values (158,2304588,158);</v>
      </c>
    </row>
    <row r="160" spans="1:4" x14ac:dyDescent="0.25">
      <c r="A160">
        <v>159</v>
      </c>
      <c r="B160" s="11">
        <v>3479424</v>
      </c>
      <c r="C160">
        <v>159</v>
      </c>
      <c r="D160" s="8" t="str">
        <f t="shared" si="2"/>
        <v>insert into factura values (159,3479424,159);</v>
      </c>
    </row>
    <row r="161" spans="1:4" x14ac:dyDescent="0.25">
      <c r="A161">
        <v>160</v>
      </c>
      <c r="B161" s="11">
        <v>4834674</v>
      </c>
      <c r="C161">
        <v>160</v>
      </c>
      <c r="D161" s="8" t="str">
        <f t="shared" si="2"/>
        <v>insert into factura values (160,4834674,160);</v>
      </c>
    </row>
    <row r="162" spans="1:4" x14ac:dyDescent="0.25">
      <c r="A162">
        <v>161</v>
      </c>
      <c r="B162" s="11">
        <v>725400</v>
      </c>
      <c r="C162">
        <v>161</v>
      </c>
      <c r="D162" s="8" t="str">
        <f t="shared" si="2"/>
        <v>insert into factura values (161,725400,161);</v>
      </c>
    </row>
    <row r="163" spans="1:4" x14ac:dyDescent="0.25">
      <c r="A163">
        <v>162</v>
      </c>
      <c r="B163" s="11">
        <v>2492880</v>
      </c>
      <c r="C163">
        <v>162</v>
      </c>
      <c r="D163" s="8" t="str">
        <f t="shared" si="2"/>
        <v>insert into factura values (162,2492880,162);</v>
      </c>
    </row>
    <row r="164" spans="1:4" x14ac:dyDescent="0.25">
      <c r="A164">
        <v>163</v>
      </c>
      <c r="B164" s="11">
        <v>1870440</v>
      </c>
      <c r="C164">
        <v>163</v>
      </c>
      <c r="D164" s="8" t="str">
        <f t="shared" si="2"/>
        <v>insert into factura values (163,1870440,163);</v>
      </c>
    </row>
    <row r="165" spans="1:4" x14ac:dyDescent="0.25">
      <c r="A165">
        <v>164</v>
      </c>
      <c r="B165" s="11">
        <v>8037120</v>
      </c>
      <c r="C165">
        <v>164</v>
      </c>
      <c r="D165" s="8" t="str">
        <f t="shared" si="2"/>
        <v>insert into factura values (164,8037120,164);</v>
      </c>
    </row>
    <row r="166" spans="1:4" x14ac:dyDescent="0.25">
      <c r="A166">
        <v>165</v>
      </c>
      <c r="B166" s="11">
        <v>388596</v>
      </c>
      <c r="C166">
        <v>165</v>
      </c>
      <c r="D166" s="8" t="str">
        <f t="shared" si="2"/>
        <v>insert into factura values (165,388596,165);</v>
      </c>
    </row>
    <row r="167" spans="1:4" x14ac:dyDescent="0.25">
      <c r="A167">
        <v>166</v>
      </c>
      <c r="B167" s="11">
        <v>2211300</v>
      </c>
      <c r="C167">
        <v>166</v>
      </c>
      <c r="D167" s="8" t="str">
        <f t="shared" si="2"/>
        <v>insert into factura values (166,2211300,166);</v>
      </c>
    </row>
    <row r="168" spans="1:4" x14ac:dyDescent="0.25">
      <c r="A168">
        <v>167</v>
      </c>
      <c r="B168" s="11">
        <v>4258800</v>
      </c>
      <c r="C168">
        <v>167</v>
      </c>
      <c r="D168" s="8" t="str">
        <f t="shared" si="2"/>
        <v>insert into factura values (167,4258800,167);</v>
      </c>
    </row>
    <row r="169" spans="1:4" x14ac:dyDescent="0.25">
      <c r="A169">
        <v>168</v>
      </c>
      <c r="B169" s="11">
        <v>6699732</v>
      </c>
      <c r="C169">
        <v>168</v>
      </c>
      <c r="D169" s="8" t="str">
        <f t="shared" si="2"/>
        <v>insert into factura values (168,6699732,168);</v>
      </c>
    </row>
    <row r="170" spans="1:4" x14ac:dyDescent="0.25">
      <c r="A170">
        <v>169</v>
      </c>
      <c r="B170" s="11">
        <v>1778400</v>
      </c>
      <c r="C170">
        <v>169</v>
      </c>
      <c r="D170" s="8" t="str">
        <f t="shared" si="2"/>
        <v>insert into factura values (169,1778400,169);</v>
      </c>
    </row>
    <row r="171" spans="1:4" x14ac:dyDescent="0.25">
      <c r="A171">
        <v>170</v>
      </c>
      <c r="B171" s="11">
        <v>2326740</v>
      </c>
      <c r="C171">
        <v>170</v>
      </c>
      <c r="D171" s="8" t="str">
        <f t="shared" si="2"/>
        <v>insert into factura values (170,2326740,170);</v>
      </c>
    </row>
    <row r="172" spans="1:4" x14ac:dyDescent="0.25">
      <c r="A172">
        <v>171</v>
      </c>
      <c r="B172" s="11">
        <v>4735926</v>
      </c>
      <c r="C172">
        <v>171</v>
      </c>
      <c r="D172" s="8" t="str">
        <f t="shared" si="2"/>
        <v>insert into factura values (171,4735926,171);</v>
      </c>
    </row>
    <row r="173" spans="1:4" x14ac:dyDescent="0.25">
      <c r="A173">
        <v>172</v>
      </c>
      <c r="B173" s="11">
        <v>7511400</v>
      </c>
      <c r="C173">
        <v>172</v>
      </c>
      <c r="D173" s="8" t="str">
        <f t="shared" si="2"/>
        <v>insert into factura values (172,7511400,172);</v>
      </c>
    </row>
    <row r="174" spans="1:4" x14ac:dyDescent="0.25">
      <c r="A174">
        <v>173</v>
      </c>
      <c r="B174" s="11">
        <v>1101672</v>
      </c>
      <c r="C174">
        <v>173</v>
      </c>
      <c r="D174" s="8" t="str">
        <f t="shared" si="2"/>
        <v>insert into factura values (173,1101672,173);</v>
      </c>
    </row>
    <row r="175" spans="1:4" x14ac:dyDescent="0.25">
      <c r="A175">
        <v>174</v>
      </c>
      <c r="B175" s="11">
        <v>39638430</v>
      </c>
      <c r="C175">
        <v>174</v>
      </c>
      <c r="D175" s="8" t="str">
        <f t="shared" si="2"/>
        <v>insert into factura values (174,39638430,174);</v>
      </c>
    </row>
    <row r="176" spans="1:4" x14ac:dyDescent="0.25">
      <c r="A176">
        <v>175</v>
      </c>
      <c r="B176" s="11">
        <v>10285704</v>
      </c>
      <c r="C176">
        <v>175</v>
      </c>
      <c r="D176" s="8" t="str">
        <f t="shared" si="2"/>
        <v>insert into factura values (175,10285704,175);</v>
      </c>
    </row>
    <row r="177" spans="1:4" x14ac:dyDescent="0.25">
      <c r="A177">
        <v>176</v>
      </c>
      <c r="B177" s="11">
        <v>19147128</v>
      </c>
      <c r="C177">
        <v>176</v>
      </c>
      <c r="D177" s="8" t="str">
        <f t="shared" si="2"/>
        <v>insert into factura values (176,19147128,176);</v>
      </c>
    </row>
    <row r="178" spans="1:4" x14ac:dyDescent="0.25">
      <c r="A178">
        <v>177</v>
      </c>
      <c r="B178" s="11">
        <v>3335904</v>
      </c>
      <c r="C178">
        <v>177</v>
      </c>
      <c r="D178" s="8" t="str">
        <f t="shared" si="2"/>
        <v>insert into factura values (177,3335904,177);</v>
      </c>
    </row>
    <row r="179" spans="1:4" x14ac:dyDescent="0.25">
      <c r="A179">
        <v>178</v>
      </c>
      <c r="B179" s="11">
        <v>18134220</v>
      </c>
      <c r="C179">
        <v>178</v>
      </c>
      <c r="D179" s="8" t="str">
        <f t="shared" si="2"/>
        <v>insert into factura values (178,18134220,178);</v>
      </c>
    </row>
    <row r="180" spans="1:4" x14ac:dyDescent="0.25">
      <c r="A180">
        <v>179</v>
      </c>
      <c r="B180" s="11">
        <v>3647280</v>
      </c>
      <c r="C180">
        <v>179</v>
      </c>
      <c r="D180" s="8" t="str">
        <f t="shared" si="2"/>
        <v>insert into factura values (179,3647280,179);</v>
      </c>
    </row>
    <row r="181" spans="1:4" x14ac:dyDescent="0.25">
      <c r="A181">
        <v>180</v>
      </c>
      <c r="B181" s="11">
        <v>2555202</v>
      </c>
      <c r="C181">
        <v>180</v>
      </c>
      <c r="D181" s="8" t="str">
        <f t="shared" si="2"/>
        <v>insert into factura values (180,2555202,180);</v>
      </c>
    </row>
    <row r="182" spans="1:4" x14ac:dyDescent="0.25">
      <c r="A182">
        <v>181</v>
      </c>
      <c r="B182" s="11">
        <v>301860</v>
      </c>
      <c r="C182">
        <v>181</v>
      </c>
      <c r="D182" s="8" t="str">
        <f t="shared" si="2"/>
        <v>insert into factura values (181,301860,181);</v>
      </c>
    </row>
    <row r="183" spans="1:4" x14ac:dyDescent="0.25">
      <c r="A183">
        <v>182</v>
      </c>
      <c r="B183" s="11">
        <v>68172</v>
      </c>
      <c r="C183">
        <v>182</v>
      </c>
      <c r="D183" s="8" t="str">
        <f t="shared" si="2"/>
        <v>insert into factura values (182,68172,182);</v>
      </c>
    </row>
    <row r="184" spans="1:4" x14ac:dyDescent="0.25">
      <c r="A184">
        <v>183</v>
      </c>
      <c r="B184" s="11">
        <v>13650000</v>
      </c>
      <c r="C184">
        <v>183</v>
      </c>
      <c r="D184" s="8" t="str">
        <f t="shared" si="2"/>
        <v>insert into factura values (183,13650000,183);</v>
      </c>
    </row>
    <row r="185" spans="1:4" x14ac:dyDescent="0.25">
      <c r="A185">
        <v>184</v>
      </c>
      <c r="B185" s="11">
        <v>560196</v>
      </c>
      <c r="C185">
        <v>184</v>
      </c>
      <c r="D185" s="8" t="str">
        <f t="shared" si="2"/>
        <v>insert into factura values (184,560196,184);</v>
      </c>
    </row>
    <row r="186" spans="1:4" x14ac:dyDescent="0.25">
      <c r="A186">
        <v>185</v>
      </c>
      <c r="B186" s="11">
        <v>5878080</v>
      </c>
      <c r="C186">
        <v>185</v>
      </c>
      <c r="D186" s="8" t="str">
        <f t="shared" si="2"/>
        <v>insert into factura values (185,5878080,185);</v>
      </c>
    </row>
    <row r="187" spans="1:4" x14ac:dyDescent="0.25">
      <c r="A187">
        <v>186</v>
      </c>
      <c r="B187" s="11">
        <v>5414760</v>
      </c>
      <c r="C187">
        <v>186</v>
      </c>
      <c r="D187" s="8" t="str">
        <f t="shared" si="2"/>
        <v>insert into factura values (186,5414760,186);</v>
      </c>
    </row>
    <row r="188" spans="1:4" x14ac:dyDescent="0.25">
      <c r="A188">
        <v>187</v>
      </c>
      <c r="B188" s="11">
        <v>2248428</v>
      </c>
      <c r="C188">
        <v>187</v>
      </c>
      <c r="D188" s="8" t="str">
        <f t="shared" si="2"/>
        <v>insert into factura values (187,2248428,187);</v>
      </c>
    </row>
    <row r="189" spans="1:4" x14ac:dyDescent="0.25">
      <c r="A189">
        <v>188</v>
      </c>
      <c r="B189" s="11">
        <v>6980220</v>
      </c>
      <c r="C189">
        <v>188</v>
      </c>
      <c r="D189" s="8" t="str">
        <f t="shared" si="2"/>
        <v>insert into factura values (188,6980220,188);</v>
      </c>
    </row>
    <row r="190" spans="1:4" x14ac:dyDescent="0.25">
      <c r="A190">
        <v>189</v>
      </c>
      <c r="B190" s="11">
        <v>646464</v>
      </c>
      <c r="C190">
        <v>189</v>
      </c>
      <c r="D190" s="8" t="str">
        <f t="shared" si="2"/>
        <v>insert into factura values (189,646464,189);</v>
      </c>
    </row>
    <row r="191" spans="1:4" x14ac:dyDescent="0.25">
      <c r="A191">
        <v>190</v>
      </c>
      <c r="B191" s="11">
        <v>1456884</v>
      </c>
      <c r="C191">
        <v>190</v>
      </c>
      <c r="D191" s="8" t="str">
        <f t="shared" si="2"/>
        <v>insert into factura values (190,1456884,190);</v>
      </c>
    </row>
    <row r="192" spans="1:4" x14ac:dyDescent="0.25">
      <c r="A192">
        <v>191</v>
      </c>
      <c r="B192" s="11">
        <v>1374204</v>
      </c>
      <c r="C192">
        <v>191</v>
      </c>
      <c r="D192" s="8" t="str">
        <f t="shared" si="2"/>
        <v>insert into factura values (191,1374204,191);</v>
      </c>
    </row>
    <row r="193" spans="1:4" x14ac:dyDescent="0.25">
      <c r="A193">
        <v>192</v>
      </c>
      <c r="B193" s="11">
        <v>3358368</v>
      </c>
      <c r="C193">
        <v>192</v>
      </c>
      <c r="D193" s="8" t="str">
        <f t="shared" si="2"/>
        <v>insert into factura values (192,3358368,192);</v>
      </c>
    </row>
    <row r="194" spans="1:4" x14ac:dyDescent="0.25">
      <c r="A194">
        <v>193</v>
      </c>
      <c r="B194" s="11">
        <v>520650</v>
      </c>
      <c r="C194">
        <v>193</v>
      </c>
      <c r="D194" s="8" t="str">
        <f t="shared" si="2"/>
        <v>insert into factura values (193,520650,193);</v>
      </c>
    </row>
    <row r="195" spans="1:4" x14ac:dyDescent="0.25">
      <c r="A195">
        <v>194</v>
      </c>
      <c r="B195" s="11">
        <v>341484</v>
      </c>
      <c r="C195">
        <v>194</v>
      </c>
      <c r="D195" s="8" t="str">
        <f t="shared" ref="D195:D258" si="3">"insert into factura values ("&amp;A195&amp;","&amp;B195&amp;","&amp;C195&amp;");"</f>
        <v>insert into factura values (194,341484,194);</v>
      </c>
    </row>
    <row r="196" spans="1:4" x14ac:dyDescent="0.25">
      <c r="A196">
        <v>195</v>
      </c>
      <c r="B196" s="11">
        <v>2018952</v>
      </c>
      <c r="C196">
        <v>195</v>
      </c>
      <c r="D196" s="8" t="str">
        <f t="shared" si="3"/>
        <v>insert into factura values (195,2018952,195);</v>
      </c>
    </row>
    <row r="197" spans="1:4" x14ac:dyDescent="0.25">
      <c r="A197">
        <v>196</v>
      </c>
      <c r="B197" s="11">
        <v>17039100</v>
      </c>
      <c r="C197">
        <v>196</v>
      </c>
      <c r="D197" s="8" t="str">
        <f t="shared" si="3"/>
        <v>insert into factura values (196,17039100,196);</v>
      </c>
    </row>
    <row r="198" spans="1:4" x14ac:dyDescent="0.25">
      <c r="A198">
        <v>197</v>
      </c>
      <c r="B198" s="11">
        <v>271752</v>
      </c>
      <c r="C198">
        <v>197</v>
      </c>
      <c r="D198" s="8" t="str">
        <f t="shared" si="3"/>
        <v>insert into factura values (197,271752,197);</v>
      </c>
    </row>
    <row r="199" spans="1:4" x14ac:dyDescent="0.25">
      <c r="A199">
        <v>198</v>
      </c>
      <c r="B199" s="11">
        <v>497952</v>
      </c>
      <c r="C199">
        <v>198</v>
      </c>
      <c r="D199" s="8" t="str">
        <f t="shared" si="3"/>
        <v>insert into factura values (198,497952,198);</v>
      </c>
    </row>
    <row r="200" spans="1:4" x14ac:dyDescent="0.25">
      <c r="A200">
        <v>199</v>
      </c>
      <c r="B200" s="11">
        <v>3257280</v>
      </c>
      <c r="C200">
        <v>199</v>
      </c>
      <c r="D200" s="8" t="str">
        <f t="shared" si="3"/>
        <v>insert into factura values (199,3257280,199);</v>
      </c>
    </row>
    <row r="201" spans="1:4" x14ac:dyDescent="0.25">
      <c r="A201">
        <v>200</v>
      </c>
      <c r="B201" s="11">
        <v>3717168</v>
      </c>
      <c r="C201">
        <v>200</v>
      </c>
      <c r="D201" s="8" t="str">
        <f t="shared" si="3"/>
        <v>insert into factura values (200,3717168,200);</v>
      </c>
    </row>
    <row r="202" spans="1:4" x14ac:dyDescent="0.25">
      <c r="A202">
        <v>201</v>
      </c>
      <c r="B202" s="11">
        <v>1844700</v>
      </c>
      <c r="C202">
        <v>201</v>
      </c>
      <c r="D202" s="8" t="str">
        <f t="shared" si="3"/>
        <v>insert into factura values (201,1844700,201);</v>
      </c>
    </row>
    <row r="203" spans="1:4" x14ac:dyDescent="0.25">
      <c r="A203">
        <v>202</v>
      </c>
      <c r="B203" s="11">
        <v>2644824</v>
      </c>
      <c r="C203">
        <v>202</v>
      </c>
      <c r="D203" s="8" t="str">
        <f t="shared" si="3"/>
        <v>insert into factura values (202,2644824,202);</v>
      </c>
    </row>
    <row r="204" spans="1:4" x14ac:dyDescent="0.25">
      <c r="A204">
        <v>203</v>
      </c>
      <c r="B204" s="11">
        <v>26533260</v>
      </c>
      <c r="C204">
        <v>203</v>
      </c>
      <c r="D204" s="8" t="str">
        <f t="shared" si="3"/>
        <v>insert into factura values (203,26533260,203);</v>
      </c>
    </row>
    <row r="205" spans="1:4" x14ac:dyDescent="0.25">
      <c r="A205">
        <v>204</v>
      </c>
      <c r="B205" s="11">
        <v>3112200</v>
      </c>
      <c r="C205">
        <v>204</v>
      </c>
      <c r="D205" s="8" t="str">
        <f t="shared" si="3"/>
        <v>insert into factura values (204,3112200,204);</v>
      </c>
    </row>
    <row r="206" spans="1:4" x14ac:dyDescent="0.25">
      <c r="A206">
        <v>205</v>
      </c>
      <c r="B206" s="11">
        <v>2510430</v>
      </c>
      <c r="C206">
        <v>205</v>
      </c>
      <c r="D206" s="8" t="str">
        <f t="shared" si="3"/>
        <v>insert into factura values (205,2510430,205);</v>
      </c>
    </row>
    <row r="207" spans="1:4" x14ac:dyDescent="0.25">
      <c r="A207">
        <v>206</v>
      </c>
      <c r="B207" s="11">
        <v>12055680</v>
      </c>
      <c r="C207">
        <v>206</v>
      </c>
      <c r="D207" s="8" t="str">
        <f t="shared" si="3"/>
        <v>insert into factura values (206,12055680,206);</v>
      </c>
    </row>
    <row r="208" spans="1:4" x14ac:dyDescent="0.25">
      <c r="A208">
        <v>207</v>
      </c>
      <c r="B208" s="11">
        <v>17936100</v>
      </c>
      <c r="C208">
        <v>207</v>
      </c>
      <c r="D208" s="8" t="str">
        <f t="shared" si="3"/>
        <v>insert into factura values (207,17936100,207);</v>
      </c>
    </row>
    <row r="209" spans="1:4" x14ac:dyDescent="0.25">
      <c r="A209">
        <v>208</v>
      </c>
      <c r="B209" s="11">
        <v>3257592</v>
      </c>
      <c r="C209">
        <v>208</v>
      </c>
      <c r="D209" s="8" t="str">
        <f t="shared" si="3"/>
        <v>insert into factura values (208,3257592,208);</v>
      </c>
    </row>
    <row r="210" spans="1:4" x14ac:dyDescent="0.25">
      <c r="A210">
        <v>209</v>
      </c>
      <c r="B210" s="11">
        <v>27569880</v>
      </c>
      <c r="C210">
        <v>209</v>
      </c>
      <c r="D210" s="8" t="str">
        <f t="shared" si="3"/>
        <v>insert into factura values (209,27569880,209);</v>
      </c>
    </row>
    <row r="211" spans="1:4" x14ac:dyDescent="0.25">
      <c r="A211">
        <v>210</v>
      </c>
      <c r="B211" s="11">
        <v>697866</v>
      </c>
      <c r="C211">
        <v>210</v>
      </c>
      <c r="D211" s="8" t="str">
        <f t="shared" si="3"/>
        <v>insert into factura values (210,697866,210);</v>
      </c>
    </row>
    <row r="212" spans="1:4" x14ac:dyDescent="0.25">
      <c r="A212">
        <v>211</v>
      </c>
      <c r="B212" s="11">
        <v>6756360</v>
      </c>
      <c r="C212">
        <v>211</v>
      </c>
      <c r="D212" s="8" t="str">
        <f t="shared" si="3"/>
        <v>insert into factura values (211,6756360,211);</v>
      </c>
    </row>
    <row r="213" spans="1:4" x14ac:dyDescent="0.25">
      <c r="A213">
        <v>212</v>
      </c>
      <c r="B213" s="11">
        <v>25189632</v>
      </c>
      <c r="C213">
        <v>212</v>
      </c>
      <c r="D213" s="8" t="str">
        <f t="shared" si="3"/>
        <v>insert into factura values (212,25189632,212);</v>
      </c>
    </row>
    <row r="214" spans="1:4" x14ac:dyDescent="0.25">
      <c r="A214">
        <v>213</v>
      </c>
      <c r="B214" s="11">
        <v>377676</v>
      </c>
      <c r="C214">
        <v>213</v>
      </c>
      <c r="D214" s="8" t="str">
        <f t="shared" si="3"/>
        <v>insert into factura values (213,377676,213);</v>
      </c>
    </row>
    <row r="215" spans="1:4" x14ac:dyDescent="0.25">
      <c r="A215">
        <v>214</v>
      </c>
      <c r="B215" s="11">
        <v>374400</v>
      </c>
      <c r="C215">
        <v>214</v>
      </c>
      <c r="D215" s="8" t="str">
        <f t="shared" si="3"/>
        <v>insert into factura values (214,374400,214);</v>
      </c>
    </row>
    <row r="216" spans="1:4" x14ac:dyDescent="0.25">
      <c r="A216">
        <v>215</v>
      </c>
      <c r="B216" s="11">
        <v>6973512</v>
      </c>
      <c r="C216">
        <v>215</v>
      </c>
      <c r="D216" s="8" t="str">
        <f t="shared" si="3"/>
        <v>insert into factura values (215,6973512,215);</v>
      </c>
    </row>
    <row r="217" spans="1:4" x14ac:dyDescent="0.25">
      <c r="A217">
        <v>216</v>
      </c>
      <c r="B217" s="11">
        <v>598104</v>
      </c>
      <c r="C217">
        <v>216</v>
      </c>
      <c r="D217" s="8" t="str">
        <f t="shared" si="3"/>
        <v>insert into factura values (216,598104,216);</v>
      </c>
    </row>
    <row r="218" spans="1:4" x14ac:dyDescent="0.25">
      <c r="A218">
        <v>217</v>
      </c>
      <c r="B218" s="11">
        <v>351000</v>
      </c>
      <c r="C218">
        <v>217</v>
      </c>
      <c r="D218" s="8" t="str">
        <f t="shared" si="3"/>
        <v>insert into factura values (217,351000,217);</v>
      </c>
    </row>
    <row r="219" spans="1:4" x14ac:dyDescent="0.25">
      <c r="A219">
        <v>218</v>
      </c>
      <c r="B219" s="11">
        <v>58032</v>
      </c>
      <c r="C219">
        <v>218</v>
      </c>
      <c r="D219" s="8" t="str">
        <f t="shared" si="3"/>
        <v>insert into factura values (218,58032,218);</v>
      </c>
    </row>
    <row r="220" spans="1:4" x14ac:dyDescent="0.25">
      <c r="A220">
        <v>219</v>
      </c>
      <c r="B220" s="11">
        <v>1311960</v>
      </c>
      <c r="C220">
        <v>219</v>
      </c>
      <c r="D220" s="8" t="str">
        <f t="shared" si="3"/>
        <v>insert into factura values (219,1311960,219);</v>
      </c>
    </row>
    <row r="221" spans="1:4" x14ac:dyDescent="0.25">
      <c r="A221">
        <v>220</v>
      </c>
      <c r="B221" s="11">
        <v>6942936</v>
      </c>
      <c r="C221">
        <v>220</v>
      </c>
      <c r="D221" s="8" t="str">
        <f t="shared" si="3"/>
        <v>insert into factura values (220,6942936,220);</v>
      </c>
    </row>
    <row r="222" spans="1:4" x14ac:dyDescent="0.25">
      <c r="A222">
        <v>221</v>
      </c>
      <c r="B222" s="11">
        <v>2637492</v>
      </c>
      <c r="C222">
        <v>221</v>
      </c>
      <c r="D222" s="8" t="str">
        <f t="shared" si="3"/>
        <v>insert into factura values (221,2637492,221);</v>
      </c>
    </row>
    <row r="223" spans="1:4" x14ac:dyDescent="0.25">
      <c r="A223">
        <v>222</v>
      </c>
      <c r="B223" s="11">
        <v>5967000</v>
      </c>
      <c r="C223">
        <v>222</v>
      </c>
      <c r="D223" s="8" t="str">
        <f t="shared" si="3"/>
        <v>insert into factura values (222,5967000,222);</v>
      </c>
    </row>
    <row r="224" spans="1:4" x14ac:dyDescent="0.25">
      <c r="A224">
        <v>223</v>
      </c>
      <c r="B224" s="11">
        <v>132738840</v>
      </c>
      <c r="C224">
        <v>223</v>
      </c>
      <c r="D224" s="8" t="str">
        <f t="shared" si="3"/>
        <v>insert into factura values (223,132738840,223);</v>
      </c>
    </row>
    <row r="225" spans="1:4" x14ac:dyDescent="0.25">
      <c r="A225">
        <v>224</v>
      </c>
      <c r="B225" s="11">
        <v>1447992</v>
      </c>
      <c r="C225">
        <v>224</v>
      </c>
      <c r="D225" s="8" t="str">
        <f t="shared" si="3"/>
        <v>insert into factura values (224,1447992,224);</v>
      </c>
    </row>
    <row r="226" spans="1:4" x14ac:dyDescent="0.25">
      <c r="A226">
        <v>225</v>
      </c>
      <c r="B226" s="11">
        <v>325962</v>
      </c>
      <c r="C226">
        <v>225</v>
      </c>
      <c r="D226" s="8" t="str">
        <f t="shared" si="3"/>
        <v>insert into factura values (225,325962,225);</v>
      </c>
    </row>
    <row r="227" spans="1:4" x14ac:dyDescent="0.25">
      <c r="A227">
        <v>226</v>
      </c>
      <c r="B227" s="11">
        <v>1469754</v>
      </c>
      <c r="C227">
        <v>226</v>
      </c>
      <c r="D227" s="8" t="str">
        <f t="shared" si="3"/>
        <v>insert into factura values (226,1469754,226);</v>
      </c>
    </row>
    <row r="228" spans="1:4" x14ac:dyDescent="0.25">
      <c r="A228">
        <v>227</v>
      </c>
      <c r="B228" s="11">
        <v>6615180</v>
      </c>
      <c r="C228">
        <v>227</v>
      </c>
      <c r="D228" s="8" t="str">
        <f t="shared" si="3"/>
        <v>insert into factura values (227,6615180,227);</v>
      </c>
    </row>
    <row r="229" spans="1:4" x14ac:dyDescent="0.25">
      <c r="A229">
        <v>228</v>
      </c>
      <c r="B229" s="11">
        <v>7668804</v>
      </c>
      <c r="C229">
        <v>228</v>
      </c>
      <c r="D229" s="8" t="str">
        <f t="shared" si="3"/>
        <v>insert into factura values (228,7668804,228);</v>
      </c>
    </row>
    <row r="230" spans="1:4" x14ac:dyDescent="0.25">
      <c r="A230">
        <v>229</v>
      </c>
      <c r="B230" s="11">
        <v>179634</v>
      </c>
      <c r="C230">
        <v>229</v>
      </c>
      <c r="D230" s="8" t="str">
        <f t="shared" si="3"/>
        <v>insert into factura values (229,179634,229);</v>
      </c>
    </row>
    <row r="231" spans="1:4" x14ac:dyDescent="0.25">
      <c r="A231">
        <v>230</v>
      </c>
      <c r="B231" s="11">
        <v>84318</v>
      </c>
      <c r="C231">
        <v>230</v>
      </c>
      <c r="D231" s="8" t="str">
        <f t="shared" si="3"/>
        <v>insert into factura values (230,84318,230);</v>
      </c>
    </row>
    <row r="232" spans="1:4" x14ac:dyDescent="0.25">
      <c r="A232">
        <v>231</v>
      </c>
      <c r="B232" s="11">
        <v>5312736</v>
      </c>
      <c r="C232">
        <v>231</v>
      </c>
      <c r="D232" s="8" t="str">
        <f t="shared" si="3"/>
        <v>insert into factura values (231,5312736,231);</v>
      </c>
    </row>
    <row r="233" spans="1:4" x14ac:dyDescent="0.25">
      <c r="A233">
        <v>232</v>
      </c>
      <c r="B233" s="11">
        <v>9111960</v>
      </c>
      <c r="C233">
        <v>232</v>
      </c>
      <c r="D233" s="8" t="str">
        <f t="shared" si="3"/>
        <v>insert into factura values (232,9111960,232);</v>
      </c>
    </row>
    <row r="234" spans="1:4" x14ac:dyDescent="0.25">
      <c r="A234">
        <v>233</v>
      </c>
      <c r="B234" s="11">
        <v>2654028</v>
      </c>
      <c r="C234">
        <v>233</v>
      </c>
      <c r="D234" s="8" t="str">
        <f t="shared" si="3"/>
        <v>insert into factura values (233,2654028,233);</v>
      </c>
    </row>
    <row r="235" spans="1:4" x14ac:dyDescent="0.25">
      <c r="A235">
        <v>234</v>
      </c>
      <c r="B235" s="11">
        <v>9035676</v>
      </c>
      <c r="C235">
        <v>234</v>
      </c>
      <c r="D235" s="8" t="str">
        <f t="shared" si="3"/>
        <v>insert into factura values (234,9035676,234);</v>
      </c>
    </row>
    <row r="236" spans="1:4" x14ac:dyDescent="0.25">
      <c r="A236">
        <v>235</v>
      </c>
      <c r="B236" s="11">
        <v>109848258</v>
      </c>
      <c r="C236">
        <v>235</v>
      </c>
      <c r="D236" s="8" t="str">
        <f t="shared" si="3"/>
        <v>insert into factura values (235,109848258,235);</v>
      </c>
    </row>
    <row r="237" spans="1:4" x14ac:dyDescent="0.25">
      <c r="A237">
        <v>236</v>
      </c>
      <c r="B237" s="11">
        <v>2556450</v>
      </c>
      <c r="C237">
        <v>236</v>
      </c>
      <c r="D237" s="8" t="str">
        <f t="shared" si="3"/>
        <v>insert into factura values (236,2556450,236);</v>
      </c>
    </row>
    <row r="238" spans="1:4" x14ac:dyDescent="0.25">
      <c r="A238">
        <v>237</v>
      </c>
      <c r="B238" s="11">
        <v>371904</v>
      </c>
      <c r="C238">
        <v>237</v>
      </c>
      <c r="D238" s="8" t="str">
        <f t="shared" si="3"/>
        <v>insert into factura values (237,371904,237);</v>
      </c>
    </row>
    <row r="239" spans="1:4" x14ac:dyDescent="0.25">
      <c r="A239">
        <v>238</v>
      </c>
      <c r="B239" s="11">
        <v>2045160</v>
      </c>
      <c r="C239">
        <v>238</v>
      </c>
      <c r="D239" s="8" t="str">
        <f t="shared" si="3"/>
        <v>insert into factura values (238,2045160,238);</v>
      </c>
    </row>
    <row r="240" spans="1:4" x14ac:dyDescent="0.25">
      <c r="A240">
        <v>239</v>
      </c>
      <c r="B240" s="11">
        <v>2702700</v>
      </c>
      <c r="C240">
        <v>239</v>
      </c>
      <c r="D240" s="8" t="str">
        <f t="shared" si="3"/>
        <v>insert into factura values (239,2702700,239);</v>
      </c>
    </row>
    <row r="241" spans="1:4" x14ac:dyDescent="0.25">
      <c r="A241">
        <v>240</v>
      </c>
      <c r="B241" s="11">
        <v>7660302</v>
      </c>
      <c r="C241">
        <v>240</v>
      </c>
      <c r="D241" s="8" t="str">
        <f t="shared" si="3"/>
        <v>insert into factura values (240,7660302,240);</v>
      </c>
    </row>
    <row r="242" spans="1:4" x14ac:dyDescent="0.25">
      <c r="A242">
        <v>241</v>
      </c>
      <c r="B242" s="11">
        <v>2111304</v>
      </c>
      <c r="C242">
        <v>241</v>
      </c>
      <c r="D242" s="8" t="str">
        <f t="shared" si="3"/>
        <v>insert into factura values (241,2111304,241);</v>
      </c>
    </row>
    <row r="243" spans="1:4" x14ac:dyDescent="0.25">
      <c r="A243">
        <v>242</v>
      </c>
      <c r="B243" s="11">
        <v>1714284</v>
      </c>
      <c r="C243">
        <v>242</v>
      </c>
      <c r="D243" s="8" t="str">
        <f t="shared" si="3"/>
        <v>insert into factura values (242,1714284,242);</v>
      </c>
    </row>
    <row r="244" spans="1:4" x14ac:dyDescent="0.25">
      <c r="A244">
        <v>243</v>
      </c>
      <c r="B244" s="11">
        <v>13008060</v>
      </c>
      <c r="C244">
        <v>243</v>
      </c>
      <c r="D244" s="8" t="str">
        <f t="shared" si="3"/>
        <v>insert into factura values (243,13008060,243);</v>
      </c>
    </row>
    <row r="245" spans="1:4" x14ac:dyDescent="0.25">
      <c r="A245">
        <v>244</v>
      </c>
      <c r="B245" s="11">
        <v>5327010</v>
      </c>
      <c r="C245">
        <v>244</v>
      </c>
      <c r="D245" s="8" t="str">
        <f t="shared" si="3"/>
        <v>insert into factura values (244,5327010,244);</v>
      </c>
    </row>
    <row r="246" spans="1:4" x14ac:dyDescent="0.25">
      <c r="A246">
        <v>245</v>
      </c>
      <c r="B246" s="11">
        <v>3363360</v>
      </c>
      <c r="C246">
        <v>245</v>
      </c>
      <c r="D246" s="8" t="str">
        <f t="shared" si="3"/>
        <v>insert into factura values (245,3363360,245);</v>
      </c>
    </row>
    <row r="247" spans="1:4" x14ac:dyDescent="0.25">
      <c r="A247">
        <v>246</v>
      </c>
      <c r="B247" s="11">
        <v>10304424</v>
      </c>
      <c r="C247">
        <v>246</v>
      </c>
      <c r="D247" s="8" t="str">
        <f t="shared" si="3"/>
        <v>insert into factura values (246,10304424,246);</v>
      </c>
    </row>
    <row r="248" spans="1:4" x14ac:dyDescent="0.25">
      <c r="A248">
        <v>247</v>
      </c>
      <c r="B248" s="11">
        <v>5964192</v>
      </c>
      <c r="C248">
        <v>247</v>
      </c>
      <c r="D248" s="8" t="str">
        <f t="shared" si="3"/>
        <v>insert into factura values (247,5964192,247);</v>
      </c>
    </row>
    <row r="249" spans="1:4" x14ac:dyDescent="0.25">
      <c r="A249">
        <v>248</v>
      </c>
      <c r="B249" s="11">
        <v>17742504</v>
      </c>
      <c r="C249">
        <v>248</v>
      </c>
      <c r="D249" s="8" t="str">
        <f t="shared" si="3"/>
        <v>insert into factura values (248,17742504,248);</v>
      </c>
    </row>
    <row r="250" spans="1:4" x14ac:dyDescent="0.25">
      <c r="A250">
        <v>249</v>
      </c>
      <c r="B250" s="11">
        <v>315900</v>
      </c>
      <c r="C250">
        <v>249</v>
      </c>
      <c r="D250" s="8" t="str">
        <f t="shared" si="3"/>
        <v>insert into factura values (249,315900,249);</v>
      </c>
    </row>
    <row r="251" spans="1:4" x14ac:dyDescent="0.25">
      <c r="A251">
        <v>250</v>
      </c>
      <c r="B251" s="11">
        <v>813228</v>
      </c>
      <c r="C251">
        <v>250</v>
      </c>
      <c r="D251" s="8" t="str">
        <f t="shared" si="3"/>
        <v>insert into factura values (250,813228,250);</v>
      </c>
    </row>
    <row r="252" spans="1:4" x14ac:dyDescent="0.25">
      <c r="A252">
        <v>251</v>
      </c>
      <c r="B252" s="11">
        <v>2928432</v>
      </c>
      <c r="C252">
        <v>251</v>
      </c>
      <c r="D252" s="8" t="str">
        <f t="shared" si="3"/>
        <v>insert into factura values (251,2928432,251);</v>
      </c>
    </row>
    <row r="253" spans="1:4" x14ac:dyDescent="0.25">
      <c r="A253">
        <v>252</v>
      </c>
      <c r="B253" s="11">
        <v>598806</v>
      </c>
      <c r="C253">
        <v>252</v>
      </c>
      <c r="D253" s="8" t="str">
        <f t="shared" si="3"/>
        <v>insert into factura values (252,598806,252);</v>
      </c>
    </row>
    <row r="254" spans="1:4" x14ac:dyDescent="0.25">
      <c r="A254">
        <v>253</v>
      </c>
      <c r="B254" s="11">
        <v>248976</v>
      </c>
      <c r="C254">
        <v>253</v>
      </c>
      <c r="D254" s="8" t="str">
        <f t="shared" si="3"/>
        <v>insert into factura values (253,248976,253);</v>
      </c>
    </row>
    <row r="255" spans="1:4" x14ac:dyDescent="0.25">
      <c r="A255">
        <v>254</v>
      </c>
      <c r="B255" s="11">
        <v>2772198</v>
      </c>
      <c r="C255">
        <v>254</v>
      </c>
      <c r="D255" s="8" t="str">
        <f t="shared" si="3"/>
        <v>insert into factura values (254,2772198,254);</v>
      </c>
    </row>
    <row r="256" spans="1:4" x14ac:dyDescent="0.25">
      <c r="A256">
        <v>255</v>
      </c>
      <c r="B256" s="11">
        <v>164954400</v>
      </c>
      <c r="C256">
        <v>255</v>
      </c>
      <c r="D256" s="8" t="str">
        <f t="shared" si="3"/>
        <v>insert into factura values (255,164954400,255);</v>
      </c>
    </row>
    <row r="257" spans="1:4" x14ac:dyDescent="0.25">
      <c r="A257">
        <v>256</v>
      </c>
      <c r="B257" s="11">
        <v>19040658</v>
      </c>
      <c r="C257">
        <v>256</v>
      </c>
      <c r="D257" s="8" t="str">
        <f t="shared" si="3"/>
        <v>insert into factura values (256,19040658,256);</v>
      </c>
    </row>
    <row r="258" spans="1:4" x14ac:dyDescent="0.25">
      <c r="A258">
        <v>257</v>
      </c>
      <c r="B258" s="11">
        <v>211380</v>
      </c>
      <c r="C258">
        <v>257</v>
      </c>
      <c r="D258" s="8" t="str">
        <f t="shared" si="3"/>
        <v>insert into factura values (257,211380,257);</v>
      </c>
    </row>
    <row r="259" spans="1:4" x14ac:dyDescent="0.25">
      <c r="A259">
        <v>258</v>
      </c>
      <c r="B259" s="11">
        <v>689832</v>
      </c>
      <c r="C259">
        <v>258</v>
      </c>
      <c r="D259" s="8" t="str">
        <f t="shared" ref="D259:D322" si="4">"insert into factura values ("&amp;A259&amp;","&amp;B259&amp;","&amp;C259&amp;");"</f>
        <v>insert into factura values (258,689832,258);</v>
      </c>
    </row>
    <row r="260" spans="1:4" x14ac:dyDescent="0.25">
      <c r="A260">
        <v>259</v>
      </c>
      <c r="B260" s="11">
        <v>2876094</v>
      </c>
      <c r="C260">
        <v>259</v>
      </c>
      <c r="D260" s="8" t="str">
        <f t="shared" si="4"/>
        <v>insert into factura values (259,2876094,259);</v>
      </c>
    </row>
    <row r="261" spans="1:4" x14ac:dyDescent="0.25">
      <c r="A261">
        <v>260</v>
      </c>
      <c r="B261" s="11">
        <v>732732</v>
      </c>
      <c r="C261">
        <v>260</v>
      </c>
      <c r="D261" s="8" t="str">
        <f t="shared" si="4"/>
        <v>insert into factura values (260,732732,260);</v>
      </c>
    </row>
    <row r="262" spans="1:4" x14ac:dyDescent="0.25">
      <c r="A262">
        <v>261</v>
      </c>
      <c r="B262" s="11">
        <v>318240</v>
      </c>
      <c r="C262">
        <v>261</v>
      </c>
      <c r="D262" s="8" t="str">
        <f t="shared" si="4"/>
        <v>insert into factura values (261,318240,261);</v>
      </c>
    </row>
    <row r="263" spans="1:4" x14ac:dyDescent="0.25">
      <c r="A263">
        <v>262</v>
      </c>
      <c r="B263" s="11">
        <v>11473410</v>
      </c>
      <c r="C263">
        <v>262</v>
      </c>
      <c r="D263" s="8" t="str">
        <f t="shared" si="4"/>
        <v>insert into factura values (262,11473410,262);</v>
      </c>
    </row>
    <row r="264" spans="1:4" x14ac:dyDescent="0.25">
      <c r="A264">
        <v>263</v>
      </c>
      <c r="B264" s="11">
        <v>2880072</v>
      </c>
      <c r="C264">
        <v>263</v>
      </c>
      <c r="D264" s="8" t="str">
        <f t="shared" si="4"/>
        <v>insert into factura values (263,2880072,263);</v>
      </c>
    </row>
    <row r="265" spans="1:4" x14ac:dyDescent="0.25">
      <c r="A265">
        <v>264</v>
      </c>
      <c r="B265" s="11">
        <v>733590</v>
      </c>
      <c r="C265">
        <v>264</v>
      </c>
      <c r="D265" s="8" t="str">
        <f t="shared" si="4"/>
        <v>insert into factura values (264,733590,264);</v>
      </c>
    </row>
    <row r="266" spans="1:4" x14ac:dyDescent="0.25">
      <c r="A266">
        <v>265</v>
      </c>
      <c r="B266" s="11">
        <v>1344564</v>
      </c>
      <c r="C266">
        <v>265</v>
      </c>
      <c r="D266" s="8" t="str">
        <f t="shared" si="4"/>
        <v>insert into factura values (265,1344564,265);</v>
      </c>
    </row>
    <row r="267" spans="1:4" x14ac:dyDescent="0.25">
      <c r="A267">
        <v>266</v>
      </c>
      <c r="B267" s="11">
        <v>35100</v>
      </c>
      <c r="C267">
        <v>266</v>
      </c>
      <c r="D267" s="8" t="str">
        <f t="shared" si="4"/>
        <v>insert into factura values (266,35100,266);</v>
      </c>
    </row>
    <row r="268" spans="1:4" x14ac:dyDescent="0.25">
      <c r="A268">
        <v>267</v>
      </c>
      <c r="B268" s="11">
        <v>3074760</v>
      </c>
      <c r="C268">
        <v>267</v>
      </c>
      <c r="D268" s="8" t="str">
        <f t="shared" si="4"/>
        <v>insert into factura values (267,3074760,267);</v>
      </c>
    </row>
    <row r="269" spans="1:4" x14ac:dyDescent="0.25">
      <c r="A269">
        <v>268</v>
      </c>
      <c r="B269" s="11">
        <v>16192800</v>
      </c>
      <c r="C269">
        <v>268</v>
      </c>
      <c r="D269" s="8" t="str">
        <f t="shared" si="4"/>
        <v>insert into factura values (268,16192800,268);</v>
      </c>
    </row>
    <row r="270" spans="1:4" x14ac:dyDescent="0.25">
      <c r="A270">
        <v>269</v>
      </c>
      <c r="B270" s="11">
        <v>2645760</v>
      </c>
      <c r="C270">
        <v>269</v>
      </c>
      <c r="D270" s="8" t="str">
        <f t="shared" si="4"/>
        <v>insert into factura values (269,2645760,269);</v>
      </c>
    </row>
    <row r="271" spans="1:4" x14ac:dyDescent="0.25">
      <c r="A271">
        <v>270</v>
      </c>
      <c r="B271" s="11">
        <v>5487768</v>
      </c>
      <c r="C271">
        <v>270</v>
      </c>
      <c r="D271" s="8" t="str">
        <f t="shared" si="4"/>
        <v>insert into factura values (270,5487768,270);</v>
      </c>
    </row>
    <row r="272" spans="1:4" x14ac:dyDescent="0.25">
      <c r="A272">
        <v>271</v>
      </c>
      <c r="B272" s="11">
        <v>137319000</v>
      </c>
      <c r="C272">
        <v>271</v>
      </c>
      <c r="D272" s="8" t="str">
        <f t="shared" si="4"/>
        <v>insert into factura values (271,137319000,271);</v>
      </c>
    </row>
    <row r="273" spans="1:4" x14ac:dyDescent="0.25">
      <c r="A273">
        <v>272</v>
      </c>
      <c r="B273" s="11">
        <v>1451034</v>
      </c>
      <c r="C273">
        <v>272</v>
      </c>
      <c r="D273" s="8" t="str">
        <f t="shared" si="4"/>
        <v>insert into factura values (272,1451034,272);</v>
      </c>
    </row>
    <row r="274" spans="1:4" x14ac:dyDescent="0.25">
      <c r="A274">
        <v>273</v>
      </c>
      <c r="B274" s="11">
        <v>513084</v>
      </c>
      <c r="C274">
        <v>273</v>
      </c>
      <c r="D274" s="8" t="str">
        <f t="shared" si="4"/>
        <v>insert into factura values (273,513084,273);</v>
      </c>
    </row>
    <row r="275" spans="1:4" x14ac:dyDescent="0.25">
      <c r="A275">
        <v>274</v>
      </c>
      <c r="B275" s="11">
        <v>2810808</v>
      </c>
      <c r="C275">
        <v>274</v>
      </c>
      <c r="D275" s="8" t="str">
        <f t="shared" si="4"/>
        <v>insert into factura values (274,2810808,274);</v>
      </c>
    </row>
    <row r="276" spans="1:4" x14ac:dyDescent="0.25">
      <c r="A276">
        <v>275</v>
      </c>
      <c r="B276" s="11">
        <v>4696848</v>
      </c>
      <c r="C276">
        <v>275</v>
      </c>
      <c r="D276" s="8" t="str">
        <f t="shared" si="4"/>
        <v>insert into factura values (275,4696848,275);</v>
      </c>
    </row>
    <row r="277" spans="1:4" x14ac:dyDescent="0.25">
      <c r="A277">
        <v>276</v>
      </c>
      <c r="B277" s="11">
        <v>11832912</v>
      </c>
      <c r="C277">
        <v>276</v>
      </c>
      <c r="D277" s="8" t="str">
        <f t="shared" si="4"/>
        <v>insert into factura values (276,11832912,276);</v>
      </c>
    </row>
    <row r="278" spans="1:4" x14ac:dyDescent="0.25">
      <c r="A278">
        <v>277</v>
      </c>
      <c r="B278" s="11">
        <v>149058</v>
      </c>
      <c r="C278">
        <v>277</v>
      </c>
      <c r="D278" s="8" t="str">
        <f t="shared" si="4"/>
        <v>insert into factura values (277,149058,277);</v>
      </c>
    </row>
    <row r="279" spans="1:4" x14ac:dyDescent="0.25">
      <c r="A279">
        <v>278</v>
      </c>
      <c r="B279" s="11">
        <v>8508240</v>
      </c>
      <c r="C279">
        <v>278</v>
      </c>
      <c r="D279" s="8" t="str">
        <f t="shared" si="4"/>
        <v>insert into factura values (278,8508240,278);</v>
      </c>
    </row>
    <row r="280" spans="1:4" x14ac:dyDescent="0.25">
      <c r="A280">
        <v>279</v>
      </c>
      <c r="B280" s="11">
        <v>2318550</v>
      </c>
      <c r="C280">
        <v>279</v>
      </c>
      <c r="D280" s="8" t="str">
        <f t="shared" si="4"/>
        <v>insert into factura values (279,2318550,279);</v>
      </c>
    </row>
    <row r="281" spans="1:4" x14ac:dyDescent="0.25">
      <c r="A281">
        <v>280</v>
      </c>
      <c r="B281" s="11">
        <v>734448</v>
      </c>
      <c r="C281">
        <v>280</v>
      </c>
      <c r="D281" s="8" t="str">
        <f t="shared" si="4"/>
        <v>insert into factura values (280,734448,280);</v>
      </c>
    </row>
    <row r="282" spans="1:4" x14ac:dyDescent="0.25">
      <c r="A282">
        <v>281</v>
      </c>
      <c r="B282" s="11">
        <v>212940</v>
      </c>
      <c r="C282">
        <v>281</v>
      </c>
      <c r="D282" s="8" t="str">
        <f t="shared" si="4"/>
        <v>insert into factura values (281,212940,281);</v>
      </c>
    </row>
    <row r="283" spans="1:4" x14ac:dyDescent="0.25">
      <c r="A283">
        <v>282</v>
      </c>
      <c r="B283" s="11">
        <v>361920</v>
      </c>
      <c r="C283">
        <v>282</v>
      </c>
      <c r="D283" s="8" t="str">
        <f t="shared" si="4"/>
        <v>insert into factura values (282,361920,282);</v>
      </c>
    </row>
    <row r="284" spans="1:4" x14ac:dyDescent="0.25">
      <c r="A284">
        <v>283</v>
      </c>
      <c r="B284" s="11">
        <v>961740</v>
      </c>
      <c r="C284">
        <v>283</v>
      </c>
      <c r="D284" s="8" t="str">
        <f t="shared" si="4"/>
        <v>insert into factura values (283,961740,283);</v>
      </c>
    </row>
    <row r="285" spans="1:4" x14ac:dyDescent="0.25">
      <c r="A285">
        <v>284</v>
      </c>
      <c r="B285" s="11">
        <v>502164</v>
      </c>
      <c r="C285">
        <v>284</v>
      </c>
      <c r="D285" s="8" t="str">
        <f t="shared" si="4"/>
        <v>insert into factura values (284,502164,284);</v>
      </c>
    </row>
    <row r="286" spans="1:4" x14ac:dyDescent="0.25">
      <c r="A286">
        <v>285</v>
      </c>
      <c r="B286" s="11">
        <v>4536246</v>
      </c>
      <c r="C286">
        <v>285</v>
      </c>
      <c r="D286" s="8" t="str">
        <f t="shared" si="4"/>
        <v>insert into factura values (285,4536246,285);</v>
      </c>
    </row>
    <row r="287" spans="1:4" x14ac:dyDescent="0.25">
      <c r="A287">
        <v>286</v>
      </c>
      <c r="B287" s="11">
        <v>7274436</v>
      </c>
      <c r="C287">
        <v>286</v>
      </c>
      <c r="D287" s="8" t="str">
        <f t="shared" si="4"/>
        <v>insert into factura values (286,7274436,286);</v>
      </c>
    </row>
    <row r="288" spans="1:4" x14ac:dyDescent="0.25">
      <c r="A288">
        <v>287</v>
      </c>
      <c r="B288" s="11">
        <v>4700904</v>
      </c>
      <c r="C288">
        <v>287</v>
      </c>
      <c r="D288" s="8" t="str">
        <f t="shared" si="4"/>
        <v>insert into factura values (287,4700904,287);</v>
      </c>
    </row>
    <row r="289" spans="1:4" x14ac:dyDescent="0.25">
      <c r="A289">
        <v>288</v>
      </c>
      <c r="B289" s="11">
        <v>2555280</v>
      </c>
      <c r="C289">
        <v>288</v>
      </c>
      <c r="D289" s="8" t="str">
        <f t="shared" si="4"/>
        <v>insert into factura values (288,2555280,288);</v>
      </c>
    </row>
    <row r="290" spans="1:4" x14ac:dyDescent="0.25">
      <c r="A290">
        <v>289</v>
      </c>
      <c r="B290" s="11">
        <v>3675360</v>
      </c>
      <c r="C290">
        <v>289</v>
      </c>
      <c r="D290" s="8" t="str">
        <f t="shared" si="4"/>
        <v>insert into factura values (289,3675360,289);</v>
      </c>
    </row>
    <row r="291" spans="1:4" x14ac:dyDescent="0.25">
      <c r="A291">
        <v>290</v>
      </c>
      <c r="B291" s="11">
        <v>702624</v>
      </c>
      <c r="C291">
        <v>290</v>
      </c>
      <c r="D291" s="8" t="str">
        <f t="shared" si="4"/>
        <v>insert into factura values (290,702624,290);</v>
      </c>
    </row>
    <row r="292" spans="1:4" x14ac:dyDescent="0.25">
      <c r="A292">
        <v>291</v>
      </c>
      <c r="B292" s="11">
        <v>3213756</v>
      </c>
      <c r="C292">
        <v>291</v>
      </c>
      <c r="D292" s="8" t="str">
        <f t="shared" si="4"/>
        <v>insert into factura values (291,3213756,291);</v>
      </c>
    </row>
    <row r="293" spans="1:4" x14ac:dyDescent="0.25">
      <c r="A293">
        <v>292</v>
      </c>
      <c r="B293" s="11">
        <v>9692748</v>
      </c>
      <c r="C293">
        <v>292</v>
      </c>
      <c r="D293" s="8" t="str">
        <f t="shared" si="4"/>
        <v>insert into factura values (292,9692748,292);</v>
      </c>
    </row>
    <row r="294" spans="1:4" x14ac:dyDescent="0.25">
      <c r="A294">
        <v>293</v>
      </c>
      <c r="B294" s="11">
        <v>27463020</v>
      </c>
      <c r="C294">
        <v>293</v>
      </c>
      <c r="D294" s="8" t="str">
        <f t="shared" si="4"/>
        <v>insert into factura values (293,27463020,293);</v>
      </c>
    </row>
    <row r="295" spans="1:4" x14ac:dyDescent="0.25">
      <c r="A295">
        <v>294</v>
      </c>
      <c r="B295" s="11">
        <v>363168</v>
      </c>
      <c r="C295">
        <v>294</v>
      </c>
      <c r="D295" s="8" t="str">
        <f t="shared" si="4"/>
        <v>insert into factura values (294,363168,294);</v>
      </c>
    </row>
    <row r="296" spans="1:4" x14ac:dyDescent="0.25">
      <c r="A296">
        <v>295</v>
      </c>
      <c r="B296" s="11">
        <v>7742280</v>
      </c>
      <c r="C296">
        <v>295</v>
      </c>
      <c r="D296" s="8" t="str">
        <f t="shared" si="4"/>
        <v>insert into factura values (295,7742280,295);</v>
      </c>
    </row>
    <row r="297" spans="1:4" x14ac:dyDescent="0.25">
      <c r="A297">
        <v>296</v>
      </c>
      <c r="B297" s="11">
        <v>22669920</v>
      </c>
      <c r="C297">
        <v>296</v>
      </c>
      <c r="D297" s="8" t="str">
        <f t="shared" si="4"/>
        <v>insert into factura values (296,22669920,296);</v>
      </c>
    </row>
    <row r="298" spans="1:4" x14ac:dyDescent="0.25">
      <c r="A298">
        <v>297</v>
      </c>
      <c r="B298" s="11">
        <v>1923480</v>
      </c>
      <c r="C298">
        <v>297</v>
      </c>
      <c r="D298" s="8" t="str">
        <f t="shared" si="4"/>
        <v>insert into factura values (297,1923480,297);</v>
      </c>
    </row>
    <row r="299" spans="1:4" x14ac:dyDescent="0.25">
      <c r="A299">
        <v>298</v>
      </c>
      <c r="B299" s="11">
        <v>442260</v>
      </c>
      <c r="C299">
        <v>298</v>
      </c>
      <c r="D299" s="8" t="str">
        <f t="shared" si="4"/>
        <v>insert into factura values (298,442260,298);</v>
      </c>
    </row>
    <row r="300" spans="1:4" x14ac:dyDescent="0.25">
      <c r="A300">
        <v>299</v>
      </c>
      <c r="B300" s="11">
        <v>5436288</v>
      </c>
      <c r="C300">
        <v>299</v>
      </c>
      <c r="D300" s="8" t="str">
        <f t="shared" si="4"/>
        <v>insert into factura values (299,5436288,299);</v>
      </c>
    </row>
    <row r="301" spans="1:4" x14ac:dyDescent="0.25">
      <c r="A301">
        <v>300</v>
      </c>
      <c r="B301" s="11">
        <v>534768</v>
      </c>
      <c r="C301">
        <v>300</v>
      </c>
      <c r="D301" s="8" t="str">
        <f t="shared" si="4"/>
        <v>insert into factura values (300,534768,300);</v>
      </c>
    </row>
    <row r="302" spans="1:4" x14ac:dyDescent="0.25">
      <c r="A302">
        <v>301</v>
      </c>
      <c r="B302" s="11">
        <v>259896</v>
      </c>
      <c r="C302">
        <v>301</v>
      </c>
      <c r="D302" s="8" t="str">
        <f t="shared" si="4"/>
        <v>insert into factura values (301,259896,301);</v>
      </c>
    </row>
    <row r="303" spans="1:4" x14ac:dyDescent="0.25">
      <c r="A303">
        <v>302</v>
      </c>
      <c r="B303" s="11">
        <v>633204</v>
      </c>
      <c r="C303">
        <v>302</v>
      </c>
      <c r="D303" s="8" t="str">
        <f t="shared" si="4"/>
        <v>insert into factura values (302,633204,302);</v>
      </c>
    </row>
    <row r="304" spans="1:4" x14ac:dyDescent="0.25">
      <c r="A304">
        <v>303</v>
      </c>
      <c r="B304" s="11">
        <v>430560</v>
      </c>
      <c r="C304">
        <v>303</v>
      </c>
      <c r="D304" s="8" t="str">
        <f t="shared" si="4"/>
        <v>insert into factura values (303,430560,303);</v>
      </c>
    </row>
    <row r="305" spans="1:4" x14ac:dyDescent="0.25">
      <c r="A305">
        <v>304</v>
      </c>
      <c r="B305" s="11">
        <v>12743562</v>
      </c>
      <c r="C305">
        <v>304</v>
      </c>
      <c r="D305" s="8" t="str">
        <f t="shared" si="4"/>
        <v>insert into factura values (304,12743562,304);</v>
      </c>
    </row>
    <row r="306" spans="1:4" x14ac:dyDescent="0.25">
      <c r="A306">
        <v>305</v>
      </c>
      <c r="B306" s="11">
        <v>335556</v>
      </c>
      <c r="C306">
        <v>305</v>
      </c>
      <c r="D306" s="8" t="str">
        <f t="shared" si="4"/>
        <v>insert into factura values (305,335556,305);</v>
      </c>
    </row>
    <row r="307" spans="1:4" x14ac:dyDescent="0.25">
      <c r="A307">
        <v>306</v>
      </c>
      <c r="B307" s="11">
        <v>577200</v>
      </c>
      <c r="C307">
        <v>306</v>
      </c>
      <c r="D307" s="8" t="str">
        <f t="shared" si="4"/>
        <v>insert into factura values (306,577200,306);</v>
      </c>
    </row>
    <row r="308" spans="1:4" x14ac:dyDescent="0.25">
      <c r="A308">
        <v>307</v>
      </c>
      <c r="B308" s="11">
        <v>1293552</v>
      </c>
      <c r="C308">
        <v>307</v>
      </c>
      <c r="D308" s="8" t="str">
        <f t="shared" si="4"/>
        <v>insert into factura values (307,1293552,307);</v>
      </c>
    </row>
    <row r="309" spans="1:4" x14ac:dyDescent="0.25">
      <c r="A309">
        <v>308</v>
      </c>
      <c r="B309" s="11">
        <v>11284416</v>
      </c>
      <c r="C309">
        <v>308</v>
      </c>
      <c r="D309" s="8" t="str">
        <f t="shared" si="4"/>
        <v>insert into factura values (308,11284416,308);</v>
      </c>
    </row>
    <row r="310" spans="1:4" x14ac:dyDescent="0.25">
      <c r="A310">
        <v>309</v>
      </c>
      <c r="B310" s="11">
        <v>686400</v>
      </c>
      <c r="C310">
        <v>309</v>
      </c>
      <c r="D310" s="8" t="str">
        <f t="shared" si="4"/>
        <v>insert into factura values (309,686400,309);</v>
      </c>
    </row>
    <row r="311" spans="1:4" x14ac:dyDescent="0.25">
      <c r="A311">
        <v>310</v>
      </c>
      <c r="B311" s="11">
        <v>380016</v>
      </c>
      <c r="C311">
        <v>310</v>
      </c>
      <c r="D311" s="8" t="str">
        <f t="shared" si="4"/>
        <v>insert into factura values (310,380016,310);</v>
      </c>
    </row>
    <row r="312" spans="1:4" x14ac:dyDescent="0.25">
      <c r="A312">
        <v>311</v>
      </c>
      <c r="B312" s="11">
        <v>3345654</v>
      </c>
      <c r="C312">
        <v>311</v>
      </c>
      <c r="D312" s="8" t="str">
        <f t="shared" si="4"/>
        <v>insert into factura values (311,3345654,311);</v>
      </c>
    </row>
    <row r="313" spans="1:4" x14ac:dyDescent="0.25">
      <c r="A313">
        <v>312</v>
      </c>
      <c r="B313" s="11">
        <v>2676960</v>
      </c>
      <c r="C313">
        <v>312</v>
      </c>
      <c r="D313" s="8" t="str">
        <f t="shared" si="4"/>
        <v>insert into factura values (312,2676960,312);</v>
      </c>
    </row>
    <row r="314" spans="1:4" x14ac:dyDescent="0.25">
      <c r="A314">
        <v>313</v>
      </c>
      <c r="B314" s="11">
        <v>193752</v>
      </c>
      <c r="C314">
        <v>313</v>
      </c>
      <c r="D314" s="8" t="str">
        <f t="shared" si="4"/>
        <v>insert into factura values (313,193752,313);</v>
      </c>
    </row>
    <row r="315" spans="1:4" x14ac:dyDescent="0.25">
      <c r="A315">
        <v>314</v>
      </c>
      <c r="B315" s="11">
        <v>412698</v>
      </c>
      <c r="C315">
        <v>314</v>
      </c>
      <c r="D315" s="8" t="str">
        <f t="shared" si="4"/>
        <v>insert into factura values (314,412698,314);</v>
      </c>
    </row>
    <row r="316" spans="1:4" x14ac:dyDescent="0.25">
      <c r="A316">
        <v>315</v>
      </c>
      <c r="B316" s="11">
        <v>2328144</v>
      </c>
      <c r="C316">
        <v>315</v>
      </c>
      <c r="D316" s="8" t="str">
        <f t="shared" si="4"/>
        <v>insert into factura values (315,2328144,315);</v>
      </c>
    </row>
    <row r="317" spans="1:4" x14ac:dyDescent="0.25">
      <c r="A317">
        <v>316</v>
      </c>
      <c r="B317" s="11">
        <v>737022</v>
      </c>
      <c r="C317">
        <v>316</v>
      </c>
      <c r="D317" s="8" t="str">
        <f t="shared" si="4"/>
        <v>insert into factura values (316,737022,316);</v>
      </c>
    </row>
    <row r="318" spans="1:4" x14ac:dyDescent="0.25">
      <c r="A318">
        <v>317</v>
      </c>
      <c r="B318" s="11">
        <v>1944540</v>
      </c>
      <c r="C318">
        <v>317</v>
      </c>
      <c r="D318" s="8" t="str">
        <f t="shared" si="4"/>
        <v>insert into factura values (317,1944540,317);</v>
      </c>
    </row>
    <row r="319" spans="1:4" x14ac:dyDescent="0.25">
      <c r="A319">
        <v>318</v>
      </c>
      <c r="B319" s="11">
        <v>350064</v>
      </c>
      <c r="C319">
        <v>318</v>
      </c>
      <c r="D319" s="8" t="str">
        <f t="shared" si="4"/>
        <v>insert into factura values (318,350064,318);</v>
      </c>
    </row>
    <row r="320" spans="1:4" x14ac:dyDescent="0.25">
      <c r="A320">
        <v>319</v>
      </c>
      <c r="B320" s="11">
        <v>2103894</v>
      </c>
      <c r="C320">
        <v>319</v>
      </c>
      <c r="D320" s="8" t="str">
        <f t="shared" si="4"/>
        <v>insert into factura values (319,2103894,319);</v>
      </c>
    </row>
    <row r="321" spans="1:4" x14ac:dyDescent="0.25">
      <c r="A321">
        <v>320</v>
      </c>
      <c r="B321" s="11">
        <v>1475760</v>
      </c>
      <c r="C321">
        <v>320</v>
      </c>
      <c r="D321" s="8" t="str">
        <f t="shared" si="4"/>
        <v>insert into factura values (320,1475760,320);</v>
      </c>
    </row>
    <row r="322" spans="1:4" x14ac:dyDescent="0.25">
      <c r="A322">
        <v>321</v>
      </c>
      <c r="B322" s="11">
        <v>14416896</v>
      </c>
      <c r="C322">
        <v>321</v>
      </c>
      <c r="D322" s="8" t="str">
        <f t="shared" si="4"/>
        <v>insert into factura values (321,14416896,321);</v>
      </c>
    </row>
    <row r="323" spans="1:4" x14ac:dyDescent="0.25">
      <c r="A323">
        <v>322</v>
      </c>
      <c r="B323" s="11">
        <v>301860</v>
      </c>
      <c r="C323">
        <v>322</v>
      </c>
      <c r="D323" s="8" t="str">
        <f t="shared" ref="D323:D386" si="5">"insert into factura values ("&amp;A323&amp;","&amp;B323&amp;","&amp;C323&amp;");"</f>
        <v>insert into factura values (322,301860,322);</v>
      </c>
    </row>
    <row r="324" spans="1:4" x14ac:dyDescent="0.25">
      <c r="A324">
        <v>323</v>
      </c>
      <c r="B324" s="11">
        <v>8725392</v>
      </c>
      <c r="C324">
        <v>323</v>
      </c>
      <c r="D324" s="8" t="str">
        <f t="shared" si="5"/>
        <v>insert into factura values (323,8725392,323);</v>
      </c>
    </row>
    <row r="325" spans="1:4" x14ac:dyDescent="0.25">
      <c r="A325">
        <v>324</v>
      </c>
      <c r="B325" s="11">
        <v>27027546</v>
      </c>
      <c r="C325">
        <v>324</v>
      </c>
      <c r="D325" s="8" t="str">
        <f t="shared" si="5"/>
        <v>insert into factura values (324,27027546,324);</v>
      </c>
    </row>
    <row r="326" spans="1:4" x14ac:dyDescent="0.25">
      <c r="A326">
        <v>325</v>
      </c>
      <c r="B326" s="11">
        <v>3049800</v>
      </c>
      <c r="C326">
        <v>325</v>
      </c>
      <c r="D326" s="8" t="str">
        <f t="shared" si="5"/>
        <v>insert into factura values (325,3049800,325);</v>
      </c>
    </row>
    <row r="327" spans="1:4" x14ac:dyDescent="0.25">
      <c r="A327">
        <v>326</v>
      </c>
      <c r="B327" s="11">
        <v>135299190</v>
      </c>
      <c r="C327">
        <v>326</v>
      </c>
      <c r="D327" s="8" t="str">
        <f t="shared" si="5"/>
        <v>insert into factura values (326,135299190,326);</v>
      </c>
    </row>
    <row r="328" spans="1:4" x14ac:dyDescent="0.25">
      <c r="A328">
        <v>327</v>
      </c>
      <c r="B328" s="11">
        <v>27023568</v>
      </c>
      <c r="C328">
        <v>327</v>
      </c>
      <c r="D328" s="8" t="str">
        <f t="shared" si="5"/>
        <v>insert into factura values (327,27023568,327);</v>
      </c>
    </row>
    <row r="329" spans="1:4" x14ac:dyDescent="0.25">
      <c r="A329">
        <v>328</v>
      </c>
      <c r="B329" s="11">
        <v>1902420</v>
      </c>
      <c r="C329">
        <v>328</v>
      </c>
      <c r="D329" s="8" t="str">
        <f t="shared" si="5"/>
        <v>insert into factura values (328,1902420,328);</v>
      </c>
    </row>
    <row r="330" spans="1:4" x14ac:dyDescent="0.25">
      <c r="A330">
        <v>329</v>
      </c>
      <c r="B330" s="11">
        <v>2207712</v>
      </c>
      <c r="C330">
        <v>329</v>
      </c>
      <c r="D330" s="8" t="str">
        <f t="shared" si="5"/>
        <v>insert into factura values (329,2207712,329);</v>
      </c>
    </row>
    <row r="331" spans="1:4" x14ac:dyDescent="0.25">
      <c r="A331">
        <v>330</v>
      </c>
      <c r="B331" s="11">
        <v>109207098</v>
      </c>
      <c r="C331">
        <v>330</v>
      </c>
      <c r="D331" s="8" t="str">
        <f t="shared" si="5"/>
        <v>insert into factura values (330,109207098,330);</v>
      </c>
    </row>
    <row r="332" spans="1:4" x14ac:dyDescent="0.25">
      <c r="A332">
        <v>331</v>
      </c>
      <c r="B332" s="11">
        <v>42254784</v>
      </c>
      <c r="C332">
        <v>331</v>
      </c>
      <c r="D332" s="8" t="str">
        <f t="shared" si="5"/>
        <v>insert into factura values (331,42254784,331);</v>
      </c>
    </row>
    <row r="333" spans="1:4" x14ac:dyDescent="0.25">
      <c r="A333">
        <v>332</v>
      </c>
      <c r="B333" s="11">
        <v>5657730</v>
      </c>
      <c r="C333">
        <v>332</v>
      </c>
      <c r="D333" s="8" t="str">
        <f t="shared" si="5"/>
        <v>insert into factura values (332,5657730,332);</v>
      </c>
    </row>
    <row r="334" spans="1:4" x14ac:dyDescent="0.25">
      <c r="A334">
        <v>333</v>
      </c>
      <c r="B334" s="11">
        <v>108420</v>
      </c>
      <c r="C334">
        <v>333</v>
      </c>
      <c r="D334" s="8" t="str">
        <f t="shared" si="5"/>
        <v>insert into factura values (333,108420,333);</v>
      </c>
    </row>
    <row r="335" spans="1:4" x14ac:dyDescent="0.25">
      <c r="A335">
        <v>334</v>
      </c>
      <c r="B335" s="11">
        <v>127608</v>
      </c>
      <c r="C335">
        <v>334</v>
      </c>
      <c r="D335" s="8" t="str">
        <f t="shared" si="5"/>
        <v>insert into factura values (334,127608,334);</v>
      </c>
    </row>
    <row r="336" spans="1:4" x14ac:dyDescent="0.25">
      <c r="A336">
        <v>335</v>
      </c>
      <c r="B336" s="11">
        <v>1879020</v>
      </c>
      <c r="C336">
        <v>335</v>
      </c>
      <c r="D336" s="8" t="str">
        <f t="shared" si="5"/>
        <v>insert into factura values (335,1879020,335);</v>
      </c>
    </row>
    <row r="337" spans="1:4" x14ac:dyDescent="0.25">
      <c r="A337">
        <v>336</v>
      </c>
      <c r="B337" s="11">
        <v>2887794</v>
      </c>
      <c r="C337">
        <v>336</v>
      </c>
      <c r="D337" s="8" t="str">
        <f t="shared" si="5"/>
        <v>insert into factura values (336,2887794,336);</v>
      </c>
    </row>
    <row r="338" spans="1:4" x14ac:dyDescent="0.25">
      <c r="A338">
        <v>337</v>
      </c>
      <c r="B338" s="11">
        <v>1175148</v>
      </c>
      <c r="C338">
        <v>337</v>
      </c>
      <c r="D338" s="8" t="str">
        <f t="shared" si="5"/>
        <v>insert into factura values (337,1175148,337);</v>
      </c>
    </row>
    <row r="339" spans="1:4" x14ac:dyDescent="0.25">
      <c r="A339">
        <v>338</v>
      </c>
      <c r="B339" s="11">
        <v>2878200</v>
      </c>
      <c r="C339">
        <v>338</v>
      </c>
      <c r="D339" s="8" t="str">
        <f t="shared" si="5"/>
        <v>insert into factura values (338,2878200,338);</v>
      </c>
    </row>
    <row r="340" spans="1:4" x14ac:dyDescent="0.25">
      <c r="A340">
        <v>339</v>
      </c>
      <c r="B340" s="11">
        <v>4789512</v>
      </c>
      <c r="C340">
        <v>339</v>
      </c>
      <c r="D340" s="8" t="str">
        <f t="shared" si="5"/>
        <v>insert into factura values (339,4789512,339);</v>
      </c>
    </row>
    <row r="341" spans="1:4" x14ac:dyDescent="0.25">
      <c r="A341">
        <v>340</v>
      </c>
      <c r="B341" s="11">
        <v>672360</v>
      </c>
      <c r="C341">
        <v>340</v>
      </c>
      <c r="D341" s="8" t="str">
        <f t="shared" si="5"/>
        <v>insert into factura values (340,672360,340);</v>
      </c>
    </row>
    <row r="342" spans="1:4" x14ac:dyDescent="0.25">
      <c r="A342">
        <v>341</v>
      </c>
      <c r="B342" s="11">
        <v>4618380</v>
      </c>
      <c r="C342">
        <v>341</v>
      </c>
      <c r="D342" s="8" t="str">
        <f t="shared" si="5"/>
        <v>insert into factura values (341,4618380,341);</v>
      </c>
    </row>
    <row r="343" spans="1:4" x14ac:dyDescent="0.25">
      <c r="A343">
        <v>342</v>
      </c>
      <c r="B343" s="11">
        <v>4972968</v>
      </c>
      <c r="C343">
        <v>342</v>
      </c>
      <c r="D343" s="8" t="str">
        <f t="shared" si="5"/>
        <v>insert into factura values (342,4972968,342);</v>
      </c>
    </row>
    <row r="344" spans="1:4" x14ac:dyDescent="0.25">
      <c r="A344">
        <v>343</v>
      </c>
      <c r="B344" s="11">
        <v>9529260</v>
      </c>
      <c r="C344">
        <v>343</v>
      </c>
      <c r="D344" s="8" t="str">
        <f t="shared" si="5"/>
        <v>insert into factura values (343,9529260,343);</v>
      </c>
    </row>
    <row r="345" spans="1:4" x14ac:dyDescent="0.25">
      <c r="A345">
        <v>344</v>
      </c>
      <c r="B345" s="11">
        <v>9297288</v>
      </c>
      <c r="C345">
        <v>344</v>
      </c>
      <c r="D345" s="8" t="str">
        <f t="shared" si="5"/>
        <v>insert into factura values (344,9297288,344);</v>
      </c>
    </row>
    <row r="346" spans="1:4" x14ac:dyDescent="0.25">
      <c r="A346">
        <v>345</v>
      </c>
      <c r="B346" s="11">
        <v>4614480</v>
      </c>
      <c r="C346">
        <v>345</v>
      </c>
      <c r="D346" s="8" t="str">
        <f t="shared" si="5"/>
        <v>insert into factura values (345,4614480,345);</v>
      </c>
    </row>
    <row r="347" spans="1:4" x14ac:dyDescent="0.25">
      <c r="A347">
        <v>346</v>
      </c>
      <c r="B347" s="11">
        <v>19545240</v>
      </c>
      <c r="C347">
        <v>346</v>
      </c>
      <c r="D347" s="8" t="str">
        <f t="shared" si="5"/>
        <v>insert into factura values (346,19545240,346);</v>
      </c>
    </row>
    <row r="348" spans="1:4" x14ac:dyDescent="0.25">
      <c r="A348">
        <v>347</v>
      </c>
      <c r="B348" s="11">
        <v>13047840</v>
      </c>
      <c r="C348">
        <v>347</v>
      </c>
      <c r="D348" s="8" t="str">
        <f t="shared" si="5"/>
        <v>insert into factura values (347,13047840,347);</v>
      </c>
    </row>
    <row r="349" spans="1:4" x14ac:dyDescent="0.25">
      <c r="A349">
        <v>348</v>
      </c>
      <c r="B349" s="11">
        <v>3130686</v>
      </c>
      <c r="C349">
        <v>348</v>
      </c>
      <c r="D349" s="8" t="str">
        <f t="shared" si="5"/>
        <v>insert into factura values (348,3130686,348);</v>
      </c>
    </row>
    <row r="350" spans="1:4" x14ac:dyDescent="0.25">
      <c r="A350">
        <v>349</v>
      </c>
      <c r="B350" s="11">
        <v>567840</v>
      </c>
      <c r="C350">
        <v>349</v>
      </c>
      <c r="D350" s="8" t="str">
        <f t="shared" si="5"/>
        <v>insert into factura values (349,567840,349);</v>
      </c>
    </row>
    <row r="351" spans="1:4" x14ac:dyDescent="0.25">
      <c r="A351">
        <v>350</v>
      </c>
      <c r="B351" s="11">
        <v>2885220</v>
      </c>
      <c r="C351">
        <v>350</v>
      </c>
      <c r="D351" s="8" t="str">
        <f t="shared" si="5"/>
        <v>insert into factura values (350,2885220,350);</v>
      </c>
    </row>
    <row r="352" spans="1:4" x14ac:dyDescent="0.25">
      <c r="A352">
        <v>351</v>
      </c>
      <c r="B352" s="11">
        <v>1370304</v>
      </c>
      <c r="C352">
        <v>351</v>
      </c>
      <c r="D352" s="8" t="str">
        <f t="shared" si="5"/>
        <v>insert into factura values (351,1370304,351);</v>
      </c>
    </row>
    <row r="353" spans="1:4" x14ac:dyDescent="0.25">
      <c r="A353">
        <v>352</v>
      </c>
      <c r="B353" s="11">
        <v>1682850</v>
      </c>
      <c r="C353">
        <v>352</v>
      </c>
      <c r="D353" s="8" t="str">
        <f t="shared" si="5"/>
        <v>insert into factura values (352,1682850,352);</v>
      </c>
    </row>
    <row r="354" spans="1:4" x14ac:dyDescent="0.25">
      <c r="A354">
        <v>353</v>
      </c>
      <c r="B354" s="11">
        <v>219024</v>
      </c>
      <c r="C354">
        <v>353</v>
      </c>
      <c r="D354" s="8" t="str">
        <f t="shared" si="5"/>
        <v>insert into factura values (353,219024,353);</v>
      </c>
    </row>
    <row r="355" spans="1:4" x14ac:dyDescent="0.25">
      <c r="A355">
        <v>354</v>
      </c>
      <c r="B355" s="11">
        <v>375180</v>
      </c>
      <c r="C355">
        <v>354</v>
      </c>
      <c r="D355" s="8" t="str">
        <f t="shared" si="5"/>
        <v>insert into factura values (354,375180,354);</v>
      </c>
    </row>
    <row r="356" spans="1:4" x14ac:dyDescent="0.25">
      <c r="A356">
        <v>355</v>
      </c>
      <c r="B356" s="11">
        <v>982488</v>
      </c>
      <c r="C356">
        <v>355</v>
      </c>
      <c r="D356" s="8" t="str">
        <f t="shared" si="5"/>
        <v>insert into factura values (355,982488,355);</v>
      </c>
    </row>
    <row r="357" spans="1:4" x14ac:dyDescent="0.25">
      <c r="A357">
        <v>356</v>
      </c>
      <c r="B357" s="11">
        <v>286416</v>
      </c>
      <c r="C357">
        <v>356</v>
      </c>
      <c r="D357" s="8" t="str">
        <f t="shared" si="5"/>
        <v>insert into factura values (356,286416,356);</v>
      </c>
    </row>
    <row r="358" spans="1:4" x14ac:dyDescent="0.25">
      <c r="A358">
        <v>357</v>
      </c>
      <c r="B358" s="11">
        <v>25225200</v>
      </c>
      <c r="C358">
        <v>357</v>
      </c>
      <c r="D358" s="8" t="str">
        <f t="shared" si="5"/>
        <v>insert into factura values (357,25225200,357);</v>
      </c>
    </row>
    <row r="359" spans="1:4" x14ac:dyDescent="0.25">
      <c r="A359">
        <v>358</v>
      </c>
      <c r="B359" s="11">
        <v>85605000</v>
      </c>
      <c r="C359">
        <v>358</v>
      </c>
      <c r="D359" s="8" t="str">
        <f t="shared" si="5"/>
        <v>insert into factura values (358,85605000,358);</v>
      </c>
    </row>
    <row r="360" spans="1:4" x14ac:dyDescent="0.25">
      <c r="A360">
        <v>359</v>
      </c>
      <c r="B360" s="11">
        <v>7238322</v>
      </c>
      <c r="C360">
        <v>359</v>
      </c>
      <c r="D360" s="8" t="str">
        <f t="shared" si="5"/>
        <v>insert into factura values (359,7238322,359);</v>
      </c>
    </row>
    <row r="361" spans="1:4" x14ac:dyDescent="0.25">
      <c r="A361">
        <v>360</v>
      </c>
      <c r="B361" s="11">
        <v>5440500</v>
      </c>
      <c r="C361">
        <v>360</v>
      </c>
      <c r="D361" s="8" t="str">
        <f t="shared" si="5"/>
        <v>insert into factura values (360,5440500,360);</v>
      </c>
    </row>
    <row r="362" spans="1:4" x14ac:dyDescent="0.25">
      <c r="A362">
        <v>361</v>
      </c>
      <c r="B362" s="11">
        <v>8273148</v>
      </c>
      <c r="C362">
        <v>361</v>
      </c>
      <c r="D362" s="8" t="str">
        <f t="shared" si="5"/>
        <v>insert into factura values (361,8273148,361);</v>
      </c>
    </row>
    <row r="363" spans="1:4" x14ac:dyDescent="0.25">
      <c r="A363">
        <v>362</v>
      </c>
      <c r="B363" s="11">
        <v>4236960</v>
      </c>
      <c r="C363">
        <v>362</v>
      </c>
      <c r="D363" s="8" t="str">
        <f t="shared" si="5"/>
        <v>insert into factura values (362,4236960,362);</v>
      </c>
    </row>
    <row r="364" spans="1:4" x14ac:dyDescent="0.25">
      <c r="A364">
        <v>363</v>
      </c>
      <c r="B364" s="11">
        <v>1541280</v>
      </c>
      <c r="C364">
        <v>363</v>
      </c>
      <c r="D364" s="8" t="str">
        <f t="shared" si="5"/>
        <v>insert into factura values (363,1541280,363);</v>
      </c>
    </row>
    <row r="365" spans="1:4" x14ac:dyDescent="0.25">
      <c r="A365">
        <v>364</v>
      </c>
      <c r="B365" s="11">
        <v>3961386</v>
      </c>
      <c r="C365">
        <v>364</v>
      </c>
      <c r="D365" s="8" t="str">
        <f t="shared" si="5"/>
        <v>insert into factura values (364,3961386,364);</v>
      </c>
    </row>
    <row r="366" spans="1:4" x14ac:dyDescent="0.25">
      <c r="A366">
        <v>365</v>
      </c>
      <c r="B366" s="11">
        <v>219180</v>
      </c>
      <c r="C366">
        <v>365</v>
      </c>
      <c r="D366" s="8" t="str">
        <f t="shared" si="5"/>
        <v>insert into factura values (365,219180,365);</v>
      </c>
    </row>
    <row r="367" spans="1:4" x14ac:dyDescent="0.25">
      <c r="A367">
        <v>366</v>
      </c>
      <c r="B367" s="11">
        <v>2892240</v>
      </c>
      <c r="C367">
        <v>366</v>
      </c>
      <c r="D367" s="8" t="str">
        <f t="shared" si="5"/>
        <v>insert into factura values (366,2892240,366);</v>
      </c>
    </row>
    <row r="368" spans="1:4" x14ac:dyDescent="0.25">
      <c r="A368">
        <v>367</v>
      </c>
      <c r="B368" s="11">
        <v>3487614</v>
      </c>
      <c r="C368">
        <v>367</v>
      </c>
      <c r="D368" s="8" t="str">
        <f t="shared" si="5"/>
        <v>insert into factura values (367,3487614,367);</v>
      </c>
    </row>
    <row r="369" spans="1:4" x14ac:dyDescent="0.25">
      <c r="A369">
        <v>368</v>
      </c>
      <c r="B369" s="11">
        <v>1617408</v>
      </c>
      <c r="C369">
        <v>368</v>
      </c>
      <c r="D369" s="8" t="str">
        <f t="shared" si="5"/>
        <v>insert into factura values (368,1617408,368);</v>
      </c>
    </row>
    <row r="370" spans="1:4" x14ac:dyDescent="0.25">
      <c r="A370">
        <v>369</v>
      </c>
      <c r="B370" s="11">
        <v>316992</v>
      </c>
      <c r="C370">
        <v>369</v>
      </c>
      <c r="D370" s="8" t="str">
        <f t="shared" si="5"/>
        <v>insert into factura values (369,316992,369);</v>
      </c>
    </row>
    <row r="371" spans="1:4" x14ac:dyDescent="0.25">
      <c r="A371">
        <v>370</v>
      </c>
      <c r="B371" s="11">
        <v>570570</v>
      </c>
      <c r="C371">
        <v>370</v>
      </c>
      <c r="D371" s="8" t="str">
        <f t="shared" si="5"/>
        <v>insert into factura values (370,570570,370);</v>
      </c>
    </row>
    <row r="372" spans="1:4" x14ac:dyDescent="0.25">
      <c r="A372">
        <v>371</v>
      </c>
      <c r="B372" s="11">
        <v>13767000</v>
      </c>
      <c r="C372">
        <v>371</v>
      </c>
      <c r="D372" s="8" t="str">
        <f t="shared" si="5"/>
        <v>insert into factura values (371,13767000,371);</v>
      </c>
    </row>
    <row r="373" spans="1:4" x14ac:dyDescent="0.25">
      <c r="A373">
        <v>372</v>
      </c>
      <c r="B373" s="11">
        <v>25135110</v>
      </c>
      <c r="C373">
        <v>372</v>
      </c>
      <c r="D373" s="8" t="str">
        <f t="shared" si="5"/>
        <v>insert into factura values (372,25135110,372);</v>
      </c>
    </row>
    <row r="374" spans="1:4" x14ac:dyDescent="0.25">
      <c r="A374">
        <v>373</v>
      </c>
      <c r="B374" s="11">
        <v>153972</v>
      </c>
      <c r="C374">
        <v>373</v>
      </c>
      <c r="D374" s="8" t="str">
        <f t="shared" si="5"/>
        <v>insert into factura values (373,153972,373);</v>
      </c>
    </row>
    <row r="375" spans="1:4" x14ac:dyDescent="0.25">
      <c r="A375">
        <v>374</v>
      </c>
      <c r="B375" s="11">
        <v>2899260</v>
      </c>
      <c r="C375">
        <v>374</v>
      </c>
      <c r="D375" s="8" t="str">
        <f t="shared" si="5"/>
        <v>insert into factura values (374,2899260,374);</v>
      </c>
    </row>
    <row r="376" spans="1:4" x14ac:dyDescent="0.25">
      <c r="A376">
        <v>375</v>
      </c>
      <c r="B376" s="11">
        <v>26450424</v>
      </c>
      <c r="C376">
        <v>375</v>
      </c>
      <c r="D376" s="8" t="str">
        <f t="shared" si="5"/>
        <v>insert into factura values (375,26450424,375);</v>
      </c>
    </row>
    <row r="377" spans="1:4" x14ac:dyDescent="0.25">
      <c r="A377">
        <v>376</v>
      </c>
      <c r="B377" s="11">
        <v>404820</v>
      </c>
      <c r="C377">
        <v>376</v>
      </c>
      <c r="D377" s="8" t="str">
        <f t="shared" si="5"/>
        <v>insert into factura values (376,404820,376);</v>
      </c>
    </row>
    <row r="378" spans="1:4" x14ac:dyDescent="0.25">
      <c r="A378">
        <v>377</v>
      </c>
      <c r="B378" s="11">
        <v>132444</v>
      </c>
      <c r="C378">
        <v>377</v>
      </c>
      <c r="D378" s="8" t="str">
        <f t="shared" si="5"/>
        <v>insert into factura values (377,132444,377);</v>
      </c>
    </row>
    <row r="379" spans="1:4" x14ac:dyDescent="0.25">
      <c r="A379">
        <v>378</v>
      </c>
      <c r="B379" s="11">
        <v>3196908</v>
      </c>
      <c r="C379">
        <v>378</v>
      </c>
      <c r="D379" s="8" t="str">
        <f t="shared" si="5"/>
        <v>insert into factura values (378,3196908,378);</v>
      </c>
    </row>
    <row r="380" spans="1:4" x14ac:dyDescent="0.25">
      <c r="A380">
        <v>379</v>
      </c>
      <c r="B380" s="11">
        <v>1891890</v>
      </c>
      <c r="C380">
        <v>379</v>
      </c>
      <c r="D380" s="8" t="str">
        <f t="shared" si="5"/>
        <v>insert into factura values (379,1891890,379);</v>
      </c>
    </row>
    <row r="381" spans="1:4" x14ac:dyDescent="0.25">
      <c r="A381">
        <v>380</v>
      </c>
      <c r="B381" s="11">
        <v>607932</v>
      </c>
      <c r="C381">
        <v>380</v>
      </c>
      <c r="D381" s="8" t="str">
        <f t="shared" si="5"/>
        <v>insert into factura values (380,607932,380);</v>
      </c>
    </row>
    <row r="382" spans="1:4" x14ac:dyDescent="0.25">
      <c r="A382">
        <v>381</v>
      </c>
      <c r="B382" s="11">
        <v>598728</v>
      </c>
      <c r="C382">
        <v>381</v>
      </c>
      <c r="D382" s="8" t="str">
        <f t="shared" si="5"/>
        <v>insert into factura values (381,598728,381);</v>
      </c>
    </row>
    <row r="383" spans="1:4" x14ac:dyDescent="0.25">
      <c r="A383">
        <v>382</v>
      </c>
      <c r="B383" s="11">
        <v>907920</v>
      </c>
      <c r="C383">
        <v>382</v>
      </c>
      <c r="D383" s="8" t="str">
        <f t="shared" si="5"/>
        <v>insert into factura values (382,907920,382);</v>
      </c>
    </row>
    <row r="384" spans="1:4" x14ac:dyDescent="0.25">
      <c r="A384">
        <v>383</v>
      </c>
      <c r="B384" s="11">
        <v>975156</v>
      </c>
      <c r="C384">
        <v>383</v>
      </c>
      <c r="D384" s="8" t="str">
        <f t="shared" si="5"/>
        <v>insert into factura values (383,975156,383);</v>
      </c>
    </row>
    <row r="385" spans="1:4" x14ac:dyDescent="0.25">
      <c r="A385">
        <v>384</v>
      </c>
      <c r="B385" s="11">
        <v>525798</v>
      </c>
      <c r="C385">
        <v>384</v>
      </c>
      <c r="D385" s="8" t="str">
        <f t="shared" si="5"/>
        <v>insert into factura values (384,525798,384);</v>
      </c>
    </row>
    <row r="386" spans="1:4" x14ac:dyDescent="0.25">
      <c r="A386">
        <v>385</v>
      </c>
      <c r="B386" s="11">
        <v>71838</v>
      </c>
      <c r="C386">
        <v>385</v>
      </c>
      <c r="D386" s="8" t="str">
        <f t="shared" si="5"/>
        <v>insert into factura values (385,71838,385);</v>
      </c>
    </row>
    <row r="387" spans="1:4" x14ac:dyDescent="0.25">
      <c r="A387">
        <v>386</v>
      </c>
      <c r="B387" s="11">
        <v>78577200</v>
      </c>
      <c r="C387">
        <v>386</v>
      </c>
      <c r="D387" s="8" t="str">
        <f t="shared" ref="D387:D450" si="6">"insert into factura values ("&amp;A387&amp;","&amp;B387&amp;","&amp;C387&amp;");"</f>
        <v>insert into factura values (386,78577200,386);</v>
      </c>
    </row>
    <row r="388" spans="1:4" x14ac:dyDescent="0.25">
      <c r="A388">
        <v>387</v>
      </c>
      <c r="B388" s="11">
        <v>2025660</v>
      </c>
      <c r="C388">
        <v>387</v>
      </c>
      <c r="D388" s="8" t="str">
        <f t="shared" si="6"/>
        <v>insert into factura values (387,2025660,387);</v>
      </c>
    </row>
    <row r="389" spans="1:4" x14ac:dyDescent="0.25">
      <c r="A389">
        <v>388</v>
      </c>
      <c r="B389" s="11">
        <v>977184</v>
      </c>
      <c r="C389">
        <v>388</v>
      </c>
      <c r="D389" s="8" t="str">
        <f t="shared" si="6"/>
        <v>insert into factura values (388,977184,388);</v>
      </c>
    </row>
    <row r="390" spans="1:4" x14ac:dyDescent="0.25">
      <c r="A390">
        <v>389</v>
      </c>
      <c r="B390" s="11">
        <v>5429970</v>
      </c>
      <c r="C390">
        <v>389</v>
      </c>
      <c r="D390" s="8" t="str">
        <f t="shared" si="6"/>
        <v>insert into factura values (389,5429970,389);</v>
      </c>
    </row>
    <row r="391" spans="1:4" x14ac:dyDescent="0.25">
      <c r="A391">
        <v>390</v>
      </c>
      <c r="B391" s="11">
        <v>479622</v>
      </c>
      <c r="C391">
        <v>390</v>
      </c>
      <c r="D391" s="8" t="str">
        <f t="shared" si="6"/>
        <v>insert into factura values (390,479622,390);</v>
      </c>
    </row>
    <row r="392" spans="1:4" x14ac:dyDescent="0.25">
      <c r="A392">
        <v>391</v>
      </c>
      <c r="B392" s="11">
        <v>1361646</v>
      </c>
      <c r="C392">
        <v>391</v>
      </c>
      <c r="D392" s="8" t="str">
        <f t="shared" si="6"/>
        <v>insert into factura values (391,1361646,391);</v>
      </c>
    </row>
    <row r="393" spans="1:4" x14ac:dyDescent="0.25">
      <c r="A393">
        <v>392</v>
      </c>
      <c r="B393" s="11">
        <v>3956940</v>
      </c>
      <c r="C393">
        <v>392</v>
      </c>
      <c r="D393" s="8" t="str">
        <f t="shared" si="6"/>
        <v>insert into factura values (392,3956940,392);</v>
      </c>
    </row>
    <row r="394" spans="1:4" x14ac:dyDescent="0.25">
      <c r="A394">
        <v>393</v>
      </c>
      <c r="B394" s="11">
        <v>332280</v>
      </c>
      <c r="C394">
        <v>393</v>
      </c>
      <c r="D394" s="8" t="str">
        <f t="shared" si="6"/>
        <v>insert into factura values (393,332280,393);</v>
      </c>
    </row>
    <row r="395" spans="1:4" x14ac:dyDescent="0.25">
      <c r="A395">
        <v>394</v>
      </c>
      <c r="B395" s="11">
        <v>3107520</v>
      </c>
      <c r="C395">
        <v>394</v>
      </c>
      <c r="D395" s="8" t="str">
        <f t="shared" si="6"/>
        <v>insert into factura values (394,3107520,394);</v>
      </c>
    </row>
    <row r="396" spans="1:4" x14ac:dyDescent="0.25">
      <c r="A396">
        <v>395</v>
      </c>
      <c r="B396" s="11">
        <v>2698176</v>
      </c>
      <c r="C396">
        <v>395</v>
      </c>
      <c r="D396" s="8" t="str">
        <f t="shared" si="6"/>
        <v>insert into factura values (395,2698176,395);</v>
      </c>
    </row>
    <row r="397" spans="1:4" x14ac:dyDescent="0.25">
      <c r="A397">
        <v>396</v>
      </c>
      <c r="B397" s="11">
        <v>743886</v>
      </c>
      <c r="C397">
        <v>396</v>
      </c>
      <c r="D397" s="8" t="str">
        <f t="shared" si="6"/>
        <v>insert into factura values (396,743886,396);</v>
      </c>
    </row>
    <row r="398" spans="1:4" x14ac:dyDescent="0.25">
      <c r="A398">
        <v>397</v>
      </c>
      <c r="B398" s="11">
        <v>301002</v>
      </c>
      <c r="C398">
        <v>397</v>
      </c>
      <c r="D398" s="8" t="str">
        <f t="shared" si="6"/>
        <v>insert into factura values (397,301002,397);</v>
      </c>
    </row>
    <row r="399" spans="1:4" x14ac:dyDescent="0.25">
      <c r="A399">
        <v>398</v>
      </c>
      <c r="B399" s="11">
        <v>3183336</v>
      </c>
      <c r="C399">
        <v>398</v>
      </c>
      <c r="D399" s="8" t="str">
        <f t="shared" si="6"/>
        <v>insert into factura values (398,3183336,398);</v>
      </c>
    </row>
    <row r="400" spans="1:4" x14ac:dyDescent="0.25">
      <c r="A400">
        <v>399</v>
      </c>
      <c r="B400" s="11">
        <v>4342884</v>
      </c>
      <c r="C400">
        <v>399</v>
      </c>
      <c r="D400" s="8" t="str">
        <f t="shared" si="6"/>
        <v>insert into factura values (399,4342884,399);</v>
      </c>
    </row>
    <row r="401" spans="1:4" x14ac:dyDescent="0.25">
      <c r="A401">
        <v>400</v>
      </c>
      <c r="B401" s="11">
        <v>2716740</v>
      </c>
      <c r="C401">
        <v>400</v>
      </c>
      <c r="D401" s="8" t="str">
        <f t="shared" si="6"/>
        <v>insert into factura values (400,2716740,400);</v>
      </c>
    </row>
    <row r="402" spans="1:4" x14ac:dyDescent="0.25">
      <c r="A402">
        <v>401</v>
      </c>
      <c r="B402" s="11">
        <v>78312</v>
      </c>
      <c r="C402">
        <v>401</v>
      </c>
      <c r="D402" s="8" t="str">
        <f t="shared" si="6"/>
        <v>insert into factura values (401,78312,401);</v>
      </c>
    </row>
    <row r="403" spans="1:4" x14ac:dyDescent="0.25">
      <c r="A403">
        <v>402</v>
      </c>
      <c r="B403" s="11">
        <v>744900</v>
      </c>
      <c r="C403">
        <v>402</v>
      </c>
      <c r="D403" s="8" t="str">
        <f t="shared" si="6"/>
        <v>insert into factura values (402,744900,402);</v>
      </c>
    </row>
    <row r="404" spans="1:4" x14ac:dyDescent="0.25">
      <c r="A404">
        <v>403</v>
      </c>
      <c r="B404" s="11">
        <v>2193360</v>
      </c>
      <c r="C404">
        <v>403</v>
      </c>
      <c r="D404" s="8" t="str">
        <f t="shared" si="6"/>
        <v>insert into factura values (403,2193360,403);</v>
      </c>
    </row>
    <row r="405" spans="1:4" x14ac:dyDescent="0.25">
      <c r="A405">
        <v>404</v>
      </c>
      <c r="B405" s="11">
        <v>31615272</v>
      </c>
      <c r="C405">
        <v>404</v>
      </c>
      <c r="D405" s="8" t="str">
        <f t="shared" si="6"/>
        <v>insert into factura values (404,31615272,404);</v>
      </c>
    </row>
    <row r="406" spans="1:4" x14ac:dyDescent="0.25">
      <c r="A406">
        <v>405</v>
      </c>
      <c r="B406" s="11">
        <v>156000</v>
      </c>
      <c r="C406">
        <v>405</v>
      </c>
      <c r="D406" s="8" t="str">
        <f t="shared" si="6"/>
        <v>insert into factura values (405,156000,405);</v>
      </c>
    </row>
    <row r="407" spans="1:4" x14ac:dyDescent="0.25">
      <c r="A407">
        <v>406</v>
      </c>
      <c r="B407" s="11">
        <v>1010412</v>
      </c>
      <c r="C407">
        <v>406</v>
      </c>
      <c r="D407" s="8" t="str">
        <f t="shared" si="6"/>
        <v>insert into factura values (406,1010412,406);</v>
      </c>
    </row>
    <row r="408" spans="1:4" x14ac:dyDescent="0.25">
      <c r="A408">
        <v>407</v>
      </c>
      <c r="B408" s="11">
        <v>2409264</v>
      </c>
      <c r="C408">
        <v>407</v>
      </c>
      <c r="D408" s="8" t="str">
        <f t="shared" si="6"/>
        <v>insert into factura values (407,2409264,407);</v>
      </c>
    </row>
    <row r="409" spans="1:4" x14ac:dyDescent="0.25">
      <c r="A409">
        <v>408</v>
      </c>
      <c r="B409" s="11">
        <v>21831264</v>
      </c>
      <c r="C409">
        <v>408</v>
      </c>
      <c r="D409" s="8" t="str">
        <f t="shared" si="6"/>
        <v>insert into factura values (408,21831264,408);</v>
      </c>
    </row>
    <row r="410" spans="1:4" x14ac:dyDescent="0.25">
      <c r="A410">
        <v>409</v>
      </c>
      <c r="B410" s="11">
        <v>7148700</v>
      </c>
      <c r="C410">
        <v>409</v>
      </c>
      <c r="D410" s="8" t="str">
        <f t="shared" si="6"/>
        <v>insert into factura values (409,7148700,409);</v>
      </c>
    </row>
    <row r="411" spans="1:4" x14ac:dyDescent="0.25">
      <c r="A411">
        <v>410</v>
      </c>
      <c r="B411" s="11">
        <v>61064172</v>
      </c>
      <c r="C411">
        <v>410</v>
      </c>
      <c r="D411" s="8" t="str">
        <f t="shared" si="6"/>
        <v>insert into factura values (410,61064172,410);</v>
      </c>
    </row>
    <row r="412" spans="1:4" x14ac:dyDescent="0.25">
      <c r="A412">
        <v>411</v>
      </c>
      <c r="B412" s="11">
        <v>13825188</v>
      </c>
      <c r="C412">
        <v>411</v>
      </c>
      <c r="D412" s="8" t="str">
        <f t="shared" si="6"/>
        <v>insert into factura values (411,13825188,411);</v>
      </c>
    </row>
    <row r="413" spans="1:4" x14ac:dyDescent="0.25">
      <c r="A413">
        <v>412</v>
      </c>
      <c r="B413" s="11">
        <v>3764436</v>
      </c>
      <c r="C413">
        <v>412</v>
      </c>
      <c r="D413" s="8" t="str">
        <f t="shared" si="6"/>
        <v>insert into factura values (412,3764436,412);</v>
      </c>
    </row>
    <row r="414" spans="1:4" x14ac:dyDescent="0.25">
      <c r="A414">
        <v>413</v>
      </c>
      <c r="B414" s="11">
        <v>4836000</v>
      </c>
      <c r="C414">
        <v>413</v>
      </c>
      <c r="D414" s="8" t="str">
        <f t="shared" si="6"/>
        <v>insert into factura values (413,4836000,413);</v>
      </c>
    </row>
    <row r="415" spans="1:4" x14ac:dyDescent="0.25">
      <c r="A415">
        <v>414</v>
      </c>
      <c r="B415" s="11">
        <v>10069020</v>
      </c>
      <c r="C415">
        <v>414</v>
      </c>
      <c r="D415" s="8" t="str">
        <f t="shared" si="6"/>
        <v>insert into factura values (414,10069020,414);</v>
      </c>
    </row>
    <row r="416" spans="1:4" x14ac:dyDescent="0.25">
      <c r="A416">
        <v>415</v>
      </c>
      <c r="B416" s="11">
        <v>3000504</v>
      </c>
      <c r="C416">
        <v>415</v>
      </c>
      <c r="D416" s="8" t="str">
        <f t="shared" si="6"/>
        <v>insert into factura values (415,3000504,415);</v>
      </c>
    </row>
    <row r="417" spans="1:4" x14ac:dyDescent="0.25">
      <c r="A417">
        <v>416</v>
      </c>
      <c r="B417" s="11">
        <v>7084584</v>
      </c>
      <c r="C417">
        <v>416</v>
      </c>
      <c r="D417" s="8" t="str">
        <f t="shared" si="6"/>
        <v>insert into factura values (416,7084584,416);</v>
      </c>
    </row>
    <row r="418" spans="1:4" x14ac:dyDescent="0.25">
      <c r="A418">
        <v>417</v>
      </c>
      <c r="B418" s="11">
        <v>658944</v>
      </c>
      <c r="C418">
        <v>417</v>
      </c>
      <c r="D418" s="8" t="str">
        <f t="shared" si="6"/>
        <v>insert into factura values (417,658944,417);</v>
      </c>
    </row>
    <row r="419" spans="1:4" x14ac:dyDescent="0.25">
      <c r="A419">
        <v>418</v>
      </c>
      <c r="B419" s="11">
        <v>492960</v>
      </c>
      <c r="C419">
        <v>418</v>
      </c>
      <c r="D419" s="8" t="str">
        <f t="shared" si="6"/>
        <v>insert into factura values (418,492960,418);</v>
      </c>
    </row>
    <row r="420" spans="1:4" x14ac:dyDescent="0.25">
      <c r="A420">
        <v>419</v>
      </c>
      <c r="B420" s="11">
        <v>1563744</v>
      </c>
      <c r="C420">
        <v>419</v>
      </c>
      <c r="D420" s="8" t="str">
        <f t="shared" si="6"/>
        <v>insert into factura values (419,1563744,419);</v>
      </c>
    </row>
    <row r="421" spans="1:4" x14ac:dyDescent="0.25">
      <c r="A421">
        <v>420</v>
      </c>
      <c r="B421" s="11">
        <v>16912896</v>
      </c>
      <c r="C421">
        <v>420</v>
      </c>
      <c r="D421" s="8" t="str">
        <f t="shared" si="6"/>
        <v>insert into factura values (420,16912896,420);</v>
      </c>
    </row>
    <row r="422" spans="1:4" x14ac:dyDescent="0.25">
      <c r="A422">
        <v>421</v>
      </c>
      <c r="B422" s="11">
        <v>1309308</v>
      </c>
      <c r="C422">
        <v>421</v>
      </c>
      <c r="D422" s="8" t="str">
        <f t="shared" si="6"/>
        <v>insert into factura values (421,1309308,421);</v>
      </c>
    </row>
    <row r="423" spans="1:4" x14ac:dyDescent="0.25">
      <c r="A423">
        <v>422</v>
      </c>
      <c r="B423" s="11">
        <v>14972100</v>
      </c>
      <c r="C423">
        <v>422</v>
      </c>
      <c r="D423" s="8" t="str">
        <f t="shared" si="6"/>
        <v>insert into factura values (422,14972100,422);</v>
      </c>
    </row>
    <row r="424" spans="1:4" x14ac:dyDescent="0.25">
      <c r="A424">
        <v>423</v>
      </c>
      <c r="B424" s="11">
        <v>9302280</v>
      </c>
      <c r="C424">
        <v>423</v>
      </c>
      <c r="D424" s="8" t="str">
        <f t="shared" si="6"/>
        <v>insert into factura values (423,9302280,423);</v>
      </c>
    </row>
    <row r="425" spans="1:4" x14ac:dyDescent="0.25">
      <c r="A425">
        <v>424</v>
      </c>
      <c r="B425" s="11">
        <v>1436994</v>
      </c>
      <c r="C425">
        <v>424</v>
      </c>
      <c r="D425" s="8" t="str">
        <f t="shared" si="6"/>
        <v>insert into factura values (424,1436994,424);</v>
      </c>
    </row>
    <row r="426" spans="1:4" x14ac:dyDescent="0.25">
      <c r="A426">
        <v>425</v>
      </c>
      <c r="B426" s="11">
        <v>200070</v>
      </c>
      <c r="C426">
        <v>425</v>
      </c>
      <c r="D426" s="8" t="str">
        <f t="shared" si="6"/>
        <v>insert into factura values (425,200070,425);</v>
      </c>
    </row>
    <row r="427" spans="1:4" x14ac:dyDescent="0.25">
      <c r="A427">
        <v>426</v>
      </c>
      <c r="B427" s="11">
        <v>3115008</v>
      </c>
      <c r="C427">
        <v>426</v>
      </c>
      <c r="D427" s="8" t="str">
        <f t="shared" si="6"/>
        <v>insert into factura values (426,3115008,426);</v>
      </c>
    </row>
    <row r="428" spans="1:4" x14ac:dyDescent="0.25">
      <c r="A428">
        <v>427</v>
      </c>
      <c r="B428" s="11">
        <v>1494636</v>
      </c>
      <c r="C428">
        <v>427</v>
      </c>
      <c r="D428" s="8" t="str">
        <f t="shared" si="6"/>
        <v>insert into factura values (427,1494636,427);</v>
      </c>
    </row>
    <row r="429" spans="1:4" x14ac:dyDescent="0.25">
      <c r="A429">
        <v>428</v>
      </c>
      <c r="B429" s="11">
        <v>541632</v>
      </c>
      <c r="C429">
        <v>428</v>
      </c>
      <c r="D429" s="8" t="str">
        <f t="shared" si="6"/>
        <v>insert into factura values (428,541632,428);</v>
      </c>
    </row>
    <row r="430" spans="1:4" x14ac:dyDescent="0.25">
      <c r="A430">
        <v>429</v>
      </c>
      <c r="B430" s="11">
        <v>640692</v>
      </c>
      <c r="C430">
        <v>429</v>
      </c>
      <c r="D430" s="8" t="str">
        <f t="shared" si="6"/>
        <v>insert into factura values (429,640692,429);</v>
      </c>
    </row>
    <row r="431" spans="1:4" x14ac:dyDescent="0.25">
      <c r="A431">
        <v>430</v>
      </c>
      <c r="B431" s="11">
        <v>1156428</v>
      </c>
      <c r="C431">
        <v>430</v>
      </c>
      <c r="D431" s="8" t="str">
        <f t="shared" si="6"/>
        <v>insert into factura values (430,1156428,430);</v>
      </c>
    </row>
    <row r="432" spans="1:4" x14ac:dyDescent="0.25">
      <c r="A432">
        <v>431</v>
      </c>
      <c r="B432" s="11">
        <v>7990944</v>
      </c>
      <c r="C432">
        <v>431</v>
      </c>
      <c r="D432" s="8" t="str">
        <f t="shared" si="6"/>
        <v>insert into factura values (431,7990944,431);</v>
      </c>
    </row>
    <row r="433" spans="1:4" x14ac:dyDescent="0.25">
      <c r="A433">
        <v>432</v>
      </c>
      <c r="B433" s="11">
        <v>4583670</v>
      </c>
      <c r="C433">
        <v>432</v>
      </c>
      <c r="D433" s="8" t="str">
        <f t="shared" si="6"/>
        <v>insert into factura values (432,4583670,432);</v>
      </c>
    </row>
    <row r="434" spans="1:4" x14ac:dyDescent="0.25">
      <c r="A434">
        <v>433</v>
      </c>
      <c r="B434" s="11">
        <v>132678</v>
      </c>
      <c r="C434">
        <v>433</v>
      </c>
      <c r="D434" s="8" t="str">
        <f t="shared" si="6"/>
        <v>insert into factura values (433,132678,433);</v>
      </c>
    </row>
    <row r="435" spans="1:4" x14ac:dyDescent="0.25">
      <c r="A435">
        <v>434</v>
      </c>
      <c r="B435" s="11">
        <v>612612</v>
      </c>
      <c r="C435">
        <v>434</v>
      </c>
      <c r="D435" s="8" t="str">
        <f t="shared" si="6"/>
        <v>insert into factura values (434,612612,434);</v>
      </c>
    </row>
    <row r="436" spans="1:4" x14ac:dyDescent="0.25">
      <c r="A436">
        <v>435</v>
      </c>
      <c r="B436" s="11">
        <v>8510970</v>
      </c>
      <c r="C436">
        <v>435</v>
      </c>
      <c r="D436" s="8" t="str">
        <f t="shared" si="6"/>
        <v>insert into factura values (435,8510970,435);</v>
      </c>
    </row>
    <row r="437" spans="1:4" x14ac:dyDescent="0.25">
      <c r="A437">
        <v>436</v>
      </c>
      <c r="B437" s="11">
        <v>6571656</v>
      </c>
      <c r="C437">
        <v>436</v>
      </c>
      <c r="D437" s="8" t="str">
        <f t="shared" si="6"/>
        <v>insert into factura values (436,6571656,436);</v>
      </c>
    </row>
    <row r="438" spans="1:4" x14ac:dyDescent="0.25">
      <c r="A438">
        <v>437</v>
      </c>
      <c r="B438" s="11">
        <v>184860</v>
      </c>
      <c r="C438">
        <v>437</v>
      </c>
      <c r="D438" s="8" t="str">
        <f t="shared" si="6"/>
        <v>insert into factura values (437,184860,437);</v>
      </c>
    </row>
    <row r="439" spans="1:4" x14ac:dyDescent="0.25">
      <c r="A439">
        <v>438</v>
      </c>
      <c r="B439" s="11">
        <v>52700544</v>
      </c>
      <c r="C439">
        <v>438</v>
      </c>
      <c r="D439" s="8" t="str">
        <f t="shared" si="6"/>
        <v>insert into factura values (438,52700544,438);</v>
      </c>
    </row>
    <row r="440" spans="1:4" x14ac:dyDescent="0.25">
      <c r="A440">
        <v>439</v>
      </c>
      <c r="B440" s="11">
        <v>537420</v>
      </c>
      <c r="C440">
        <v>439</v>
      </c>
      <c r="D440" s="8" t="str">
        <f t="shared" si="6"/>
        <v>insert into factura values (439,537420,439);</v>
      </c>
    </row>
    <row r="441" spans="1:4" x14ac:dyDescent="0.25">
      <c r="A441">
        <v>440</v>
      </c>
      <c r="B441" s="11">
        <v>13815360</v>
      </c>
      <c r="C441">
        <v>440</v>
      </c>
      <c r="D441" s="8" t="str">
        <f t="shared" si="6"/>
        <v>insert into factura values (440,13815360,440);</v>
      </c>
    </row>
    <row r="442" spans="1:4" x14ac:dyDescent="0.25">
      <c r="A442">
        <v>441</v>
      </c>
      <c r="B442" s="11">
        <v>1055340</v>
      </c>
      <c r="C442">
        <v>441</v>
      </c>
      <c r="D442" s="8" t="str">
        <f t="shared" si="6"/>
        <v>insert into factura values (441,1055340,441);</v>
      </c>
    </row>
    <row r="443" spans="1:4" x14ac:dyDescent="0.25">
      <c r="A443">
        <v>442</v>
      </c>
      <c r="B443" s="11">
        <v>222300</v>
      </c>
      <c r="C443">
        <v>442</v>
      </c>
      <c r="D443" s="8" t="str">
        <f t="shared" si="6"/>
        <v>insert into factura values (442,222300,442);</v>
      </c>
    </row>
    <row r="444" spans="1:4" x14ac:dyDescent="0.25">
      <c r="A444">
        <v>443</v>
      </c>
      <c r="B444" s="11">
        <v>1060800</v>
      </c>
      <c r="C444">
        <v>443</v>
      </c>
      <c r="D444" s="8" t="str">
        <f t="shared" si="6"/>
        <v>insert into factura values (443,1060800,443);</v>
      </c>
    </row>
    <row r="445" spans="1:4" x14ac:dyDescent="0.25">
      <c r="A445">
        <v>444</v>
      </c>
      <c r="B445" s="11">
        <v>205920</v>
      </c>
      <c r="C445">
        <v>444</v>
      </c>
      <c r="D445" s="8" t="str">
        <f t="shared" si="6"/>
        <v>insert into factura values (444,205920,444);</v>
      </c>
    </row>
    <row r="446" spans="1:4" x14ac:dyDescent="0.25">
      <c r="A446">
        <v>445</v>
      </c>
      <c r="B446" s="11">
        <v>54405000</v>
      </c>
      <c r="C446">
        <v>445</v>
      </c>
      <c r="D446" s="8" t="str">
        <f t="shared" si="6"/>
        <v>insert into factura values (445,54405000,445);</v>
      </c>
    </row>
    <row r="447" spans="1:4" x14ac:dyDescent="0.25">
      <c r="A447">
        <v>446</v>
      </c>
      <c r="B447" s="11">
        <v>7945938</v>
      </c>
      <c r="C447">
        <v>446</v>
      </c>
      <c r="D447" s="8" t="str">
        <f t="shared" si="6"/>
        <v>insert into factura values (446,7945938,446);</v>
      </c>
    </row>
    <row r="448" spans="1:4" x14ac:dyDescent="0.25">
      <c r="A448">
        <v>447</v>
      </c>
      <c r="B448" s="11">
        <v>5652738</v>
      </c>
      <c r="C448">
        <v>447</v>
      </c>
      <c r="D448" s="8" t="str">
        <f t="shared" si="6"/>
        <v>insert into factura values (447,5652738,447);</v>
      </c>
    </row>
    <row r="449" spans="1:4" x14ac:dyDescent="0.25">
      <c r="A449">
        <v>448</v>
      </c>
      <c r="B449" s="11">
        <v>1274910</v>
      </c>
      <c r="C449">
        <v>448</v>
      </c>
      <c r="D449" s="8" t="str">
        <f t="shared" si="6"/>
        <v>insert into factura values (448,1274910,448);</v>
      </c>
    </row>
    <row r="450" spans="1:4" x14ac:dyDescent="0.25">
      <c r="A450">
        <v>449</v>
      </c>
      <c r="B450" s="11">
        <v>2797704</v>
      </c>
      <c r="C450">
        <v>449</v>
      </c>
      <c r="D450" s="8" t="str">
        <f t="shared" si="6"/>
        <v>insert into factura values (449,2797704,449);</v>
      </c>
    </row>
    <row r="451" spans="1:4" x14ac:dyDescent="0.25">
      <c r="A451">
        <v>450</v>
      </c>
      <c r="B451" s="11">
        <v>3068520</v>
      </c>
      <c r="C451">
        <v>450</v>
      </c>
      <c r="D451" s="8" t="str">
        <f t="shared" ref="D451:D514" si="7">"insert into factura values ("&amp;A451&amp;","&amp;B451&amp;","&amp;C451&amp;");"</f>
        <v>insert into factura values (450,3068520,450);</v>
      </c>
    </row>
    <row r="452" spans="1:4" x14ac:dyDescent="0.25">
      <c r="A452">
        <v>451</v>
      </c>
      <c r="B452" s="11">
        <v>1188720</v>
      </c>
      <c r="C452">
        <v>451</v>
      </c>
      <c r="D452" s="8" t="str">
        <f t="shared" si="7"/>
        <v>insert into factura values (451,1188720,451);</v>
      </c>
    </row>
    <row r="453" spans="1:4" x14ac:dyDescent="0.25">
      <c r="A453">
        <v>452</v>
      </c>
      <c r="B453" s="11">
        <v>9681906</v>
      </c>
      <c r="C453">
        <v>452</v>
      </c>
      <c r="D453" s="8" t="str">
        <f t="shared" si="7"/>
        <v>insert into factura values (452,9681906,452);</v>
      </c>
    </row>
    <row r="454" spans="1:4" x14ac:dyDescent="0.25">
      <c r="A454">
        <v>453</v>
      </c>
      <c r="B454" s="11">
        <v>821730</v>
      </c>
      <c r="C454">
        <v>453</v>
      </c>
      <c r="D454" s="8" t="str">
        <f t="shared" si="7"/>
        <v>insert into factura values (453,821730,453);</v>
      </c>
    </row>
    <row r="455" spans="1:4" x14ac:dyDescent="0.25">
      <c r="A455">
        <v>454</v>
      </c>
      <c r="B455" s="11">
        <v>527904</v>
      </c>
      <c r="C455">
        <v>454</v>
      </c>
      <c r="D455" s="8" t="str">
        <f t="shared" si="7"/>
        <v>insert into factura values (454,527904,454);</v>
      </c>
    </row>
    <row r="456" spans="1:4" x14ac:dyDescent="0.25">
      <c r="A456">
        <v>455</v>
      </c>
      <c r="B456" s="11">
        <v>2500836</v>
      </c>
      <c r="C456">
        <v>455</v>
      </c>
      <c r="D456" s="8" t="str">
        <f t="shared" si="7"/>
        <v>insert into factura values (455,2500836,455);</v>
      </c>
    </row>
    <row r="457" spans="1:4" x14ac:dyDescent="0.25">
      <c r="A457">
        <v>456</v>
      </c>
      <c r="B457" s="11">
        <v>6975072</v>
      </c>
      <c r="C457">
        <v>456</v>
      </c>
      <c r="D457" s="8" t="str">
        <f t="shared" si="7"/>
        <v>insert into factura values (456,6975072,456);</v>
      </c>
    </row>
    <row r="458" spans="1:4" x14ac:dyDescent="0.25">
      <c r="A458">
        <v>457</v>
      </c>
      <c r="B458" s="11">
        <v>193752</v>
      </c>
      <c r="C458">
        <v>457</v>
      </c>
      <c r="D458" s="8" t="str">
        <f t="shared" si="7"/>
        <v>insert into factura values (457,193752,457);</v>
      </c>
    </row>
    <row r="459" spans="1:4" x14ac:dyDescent="0.25">
      <c r="A459">
        <v>458</v>
      </c>
      <c r="B459" s="11">
        <v>26073996</v>
      </c>
      <c r="C459">
        <v>458</v>
      </c>
      <c r="D459" s="8" t="str">
        <f t="shared" si="7"/>
        <v>insert into factura values (458,26073996,458);</v>
      </c>
    </row>
    <row r="460" spans="1:4" x14ac:dyDescent="0.25">
      <c r="A460">
        <v>459</v>
      </c>
      <c r="B460" s="11">
        <v>13621530</v>
      </c>
      <c r="C460">
        <v>459</v>
      </c>
      <c r="D460" s="8" t="str">
        <f t="shared" si="7"/>
        <v>insert into factura values (459,13621530,459);</v>
      </c>
    </row>
    <row r="461" spans="1:4" x14ac:dyDescent="0.25">
      <c r="A461">
        <v>460</v>
      </c>
      <c r="B461" s="11">
        <v>2526420</v>
      </c>
      <c r="C461">
        <v>460</v>
      </c>
      <c r="D461" s="8" t="str">
        <f t="shared" si="7"/>
        <v>insert into factura values (460,2526420,460);</v>
      </c>
    </row>
    <row r="462" spans="1:4" x14ac:dyDescent="0.25">
      <c r="A462">
        <v>461</v>
      </c>
      <c r="B462" s="11">
        <v>356928</v>
      </c>
      <c r="C462">
        <v>461</v>
      </c>
      <c r="D462" s="8" t="str">
        <f t="shared" si="7"/>
        <v>insert into factura values (461,356928,461);</v>
      </c>
    </row>
    <row r="463" spans="1:4" x14ac:dyDescent="0.25">
      <c r="A463">
        <v>462</v>
      </c>
      <c r="B463" s="11">
        <v>5626998</v>
      </c>
      <c r="C463">
        <v>462</v>
      </c>
      <c r="D463" s="8" t="str">
        <f t="shared" si="7"/>
        <v>insert into factura values (462,5626998,462);</v>
      </c>
    </row>
    <row r="464" spans="1:4" x14ac:dyDescent="0.25">
      <c r="A464">
        <v>463</v>
      </c>
      <c r="B464" s="11">
        <v>2014740</v>
      </c>
      <c r="C464">
        <v>463</v>
      </c>
      <c r="D464" s="8" t="str">
        <f t="shared" si="7"/>
        <v>insert into factura values (463,2014740,463);</v>
      </c>
    </row>
    <row r="465" spans="1:4" x14ac:dyDescent="0.25">
      <c r="A465">
        <v>464</v>
      </c>
      <c r="B465" s="11">
        <v>2033460</v>
      </c>
      <c r="C465">
        <v>464</v>
      </c>
      <c r="D465" s="8" t="str">
        <f t="shared" si="7"/>
        <v>insert into factura values (464,2033460,464);</v>
      </c>
    </row>
    <row r="466" spans="1:4" x14ac:dyDescent="0.25">
      <c r="A466">
        <v>465</v>
      </c>
      <c r="B466" s="11">
        <v>662688</v>
      </c>
      <c r="C466">
        <v>465</v>
      </c>
      <c r="D466" s="8" t="str">
        <f t="shared" si="7"/>
        <v>insert into factura values (465,662688,465);</v>
      </c>
    </row>
    <row r="467" spans="1:4" x14ac:dyDescent="0.25">
      <c r="A467">
        <v>466</v>
      </c>
      <c r="B467" s="11">
        <v>75916152</v>
      </c>
      <c r="C467">
        <v>466</v>
      </c>
      <c r="D467" s="8" t="str">
        <f t="shared" si="7"/>
        <v>insert into factura values (466,75916152,466);</v>
      </c>
    </row>
    <row r="468" spans="1:4" x14ac:dyDescent="0.25">
      <c r="A468">
        <v>467</v>
      </c>
      <c r="B468" s="11">
        <v>214656</v>
      </c>
      <c r="C468">
        <v>467</v>
      </c>
      <c r="D468" s="8" t="str">
        <f t="shared" si="7"/>
        <v>insert into factura values (467,214656,467);</v>
      </c>
    </row>
    <row r="469" spans="1:4" x14ac:dyDescent="0.25">
      <c r="A469">
        <v>468</v>
      </c>
      <c r="B469" s="11">
        <v>25425036</v>
      </c>
      <c r="C469">
        <v>468</v>
      </c>
      <c r="D469" s="8" t="str">
        <f t="shared" si="7"/>
        <v>insert into factura values (468,25425036,468);</v>
      </c>
    </row>
    <row r="470" spans="1:4" x14ac:dyDescent="0.25">
      <c r="A470">
        <v>469</v>
      </c>
      <c r="B470" s="11">
        <v>179088</v>
      </c>
      <c r="C470">
        <v>469</v>
      </c>
      <c r="D470" s="8" t="str">
        <f t="shared" si="7"/>
        <v>insert into factura values (469,179088,469);</v>
      </c>
    </row>
    <row r="471" spans="1:4" x14ac:dyDescent="0.25">
      <c r="A471">
        <v>470</v>
      </c>
      <c r="B471" s="11">
        <v>2086656</v>
      </c>
      <c r="C471">
        <v>470</v>
      </c>
      <c r="D471" s="8" t="str">
        <f t="shared" si="7"/>
        <v>insert into factura values (470,2086656,470);</v>
      </c>
    </row>
    <row r="472" spans="1:4" x14ac:dyDescent="0.25">
      <c r="A472">
        <v>471</v>
      </c>
      <c r="B472" s="11">
        <v>2017470</v>
      </c>
      <c r="C472">
        <v>471</v>
      </c>
      <c r="D472" s="8" t="str">
        <f t="shared" si="7"/>
        <v>insert into factura values (471,2017470,471);</v>
      </c>
    </row>
    <row r="473" spans="1:4" x14ac:dyDescent="0.25">
      <c r="A473">
        <v>472</v>
      </c>
      <c r="B473" s="11">
        <v>814320</v>
      </c>
      <c r="C473">
        <v>472</v>
      </c>
      <c r="D473" s="8" t="str">
        <f t="shared" si="7"/>
        <v>insert into factura values (472,814320,472);</v>
      </c>
    </row>
    <row r="474" spans="1:4" x14ac:dyDescent="0.25">
      <c r="A474">
        <v>473</v>
      </c>
      <c r="B474" s="11">
        <v>575640</v>
      </c>
      <c r="C474">
        <v>473</v>
      </c>
      <c r="D474" s="8" t="str">
        <f t="shared" si="7"/>
        <v>insert into factura values (473,575640,473);</v>
      </c>
    </row>
    <row r="475" spans="1:4" x14ac:dyDescent="0.25">
      <c r="A475">
        <v>474</v>
      </c>
      <c r="B475" s="11">
        <v>323466</v>
      </c>
      <c r="C475">
        <v>474</v>
      </c>
      <c r="D475" s="8" t="str">
        <f t="shared" si="7"/>
        <v>insert into factura values (474,323466,474);</v>
      </c>
    </row>
    <row r="476" spans="1:4" x14ac:dyDescent="0.25">
      <c r="A476">
        <v>475</v>
      </c>
      <c r="B476" s="11">
        <v>3103308</v>
      </c>
      <c r="C476">
        <v>475</v>
      </c>
      <c r="D476" s="8" t="str">
        <f t="shared" si="7"/>
        <v>insert into factura values (475,3103308,475);</v>
      </c>
    </row>
    <row r="477" spans="1:4" x14ac:dyDescent="0.25">
      <c r="A477">
        <v>476</v>
      </c>
      <c r="B477" s="11">
        <v>1487226</v>
      </c>
      <c r="C477">
        <v>476</v>
      </c>
      <c r="D477" s="8" t="str">
        <f t="shared" si="7"/>
        <v>insert into factura values (476,1487226,476);</v>
      </c>
    </row>
    <row r="478" spans="1:4" x14ac:dyDescent="0.25">
      <c r="A478">
        <v>477</v>
      </c>
      <c r="B478" s="11">
        <v>224640</v>
      </c>
      <c r="C478">
        <v>477</v>
      </c>
      <c r="D478" s="8" t="str">
        <f t="shared" si="7"/>
        <v>insert into factura values (477,224640,477);</v>
      </c>
    </row>
    <row r="479" spans="1:4" x14ac:dyDescent="0.25">
      <c r="A479">
        <v>478</v>
      </c>
      <c r="B479" s="11">
        <v>2091648</v>
      </c>
      <c r="C479">
        <v>478</v>
      </c>
      <c r="D479" s="8" t="str">
        <f t="shared" si="7"/>
        <v>insert into factura values (478,2091648,478);</v>
      </c>
    </row>
    <row r="480" spans="1:4" x14ac:dyDescent="0.25">
      <c r="A480">
        <v>479</v>
      </c>
      <c r="B480" s="11">
        <v>14891760</v>
      </c>
      <c r="C480">
        <v>479</v>
      </c>
      <c r="D480" s="8" t="str">
        <f t="shared" si="7"/>
        <v>insert into factura values (479,14891760,479);</v>
      </c>
    </row>
    <row r="481" spans="1:4" x14ac:dyDescent="0.25">
      <c r="A481">
        <v>480</v>
      </c>
      <c r="B481" s="11">
        <v>2038140</v>
      </c>
      <c r="C481">
        <v>480</v>
      </c>
      <c r="D481" s="8" t="str">
        <f t="shared" si="7"/>
        <v>insert into factura values (480,2038140,480);</v>
      </c>
    </row>
    <row r="482" spans="1:4" x14ac:dyDescent="0.25">
      <c r="A482">
        <v>481</v>
      </c>
      <c r="B482" s="11">
        <v>154752</v>
      </c>
      <c r="C482">
        <v>481</v>
      </c>
      <c r="D482" s="8" t="str">
        <f t="shared" si="7"/>
        <v>insert into factura values (481,154752,481);</v>
      </c>
    </row>
    <row r="483" spans="1:4" x14ac:dyDescent="0.25">
      <c r="A483">
        <v>482</v>
      </c>
      <c r="B483" s="11">
        <v>532116</v>
      </c>
      <c r="C483">
        <v>482</v>
      </c>
      <c r="D483" s="8" t="str">
        <f t="shared" si="7"/>
        <v>insert into factura values (482,532116,482);</v>
      </c>
    </row>
    <row r="484" spans="1:4" x14ac:dyDescent="0.25">
      <c r="A484">
        <v>483</v>
      </c>
      <c r="B484" s="11">
        <v>2511600</v>
      </c>
      <c r="C484">
        <v>483</v>
      </c>
      <c r="D484" s="8" t="str">
        <f t="shared" si="7"/>
        <v>insert into factura values (483,2511600,483);</v>
      </c>
    </row>
    <row r="485" spans="1:4" x14ac:dyDescent="0.25">
      <c r="A485">
        <v>484</v>
      </c>
      <c r="B485" s="11">
        <v>1296360</v>
      </c>
      <c r="C485">
        <v>484</v>
      </c>
      <c r="D485" s="8" t="str">
        <f t="shared" si="7"/>
        <v>insert into factura values (484,1296360,484);</v>
      </c>
    </row>
    <row r="486" spans="1:4" x14ac:dyDescent="0.25">
      <c r="A486">
        <v>485</v>
      </c>
      <c r="B486" s="11">
        <v>180336</v>
      </c>
      <c r="C486">
        <v>485</v>
      </c>
      <c r="D486" s="8" t="str">
        <f t="shared" si="7"/>
        <v>insert into factura values (485,180336,485);</v>
      </c>
    </row>
    <row r="487" spans="1:4" x14ac:dyDescent="0.25">
      <c r="A487">
        <v>486</v>
      </c>
      <c r="B487" s="11">
        <v>2096640</v>
      </c>
      <c r="C487">
        <v>486</v>
      </c>
      <c r="D487" s="8" t="str">
        <f t="shared" si="7"/>
        <v>insert into factura values (486,2096640,486);</v>
      </c>
    </row>
    <row r="488" spans="1:4" x14ac:dyDescent="0.25">
      <c r="A488">
        <v>487</v>
      </c>
      <c r="B488" s="11">
        <v>35256780</v>
      </c>
      <c r="C488">
        <v>487</v>
      </c>
      <c r="D488" s="8" t="str">
        <f t="shared" si="7"/>
        <v>insert into factura values (487,35256780,487);</v>
      </c>
    </row>
    <row r="489" spans="1:4" x14ac:dyDescent="0.25">
      <c r="A489">
        <v>488</v>
      </c>
      <c r="B489" s="11">
        <v>11630736</v>
      </c>
      <c r="C489">
        <v>488</v>
      </c>
      <c r="D489" s="8" t="str">
        <f t="shared" si="7"/>
        <v>insert into factura values (488,11630736,488);</v>
      </c>
    </row>
    <row r="490" spans="1:4" x14ac:dyDescent="0.25">
      <c r="A490">
        <v>489</v>
      </c>
      <c r="B490" s="11">
        <v>1801800</v>
      </c>
      <c r="C490">
        <v>489</v>
      </c>
      <c r="D490" s="8" t="str">
        <f t="shared" si="7"/>
        <v>insert into factura values (489,1801800,489);</v>
      </c>
    </row>
    <row r="491" spans="1:4" x14ac:dyDescent="0.25">
      <c r="A491">
        <v>490</v>
      </c>
      <c r="B491" s="11">
        <v>14309724</v>
      </c>
      <c r="C491">
        <v>490</v>
      </c>
      <c r="D491" s="8" t="str">
        <f t="shared" si="7"/>
        <v>insert into factura values (490,14309724,490);</v>
      </c>
    </row>
    <row r="492" spans="1:4" x14ac:dyDescent="0.25">
      <c r="A492">
        <v>491</v>
      </c>
      <c r="B492" s="11">
        <v>6609408</v>
      </c>
      <c r="C492">
        <v>491</v>
      </c>
      <c r="D492" s="8" t="str">
        <f t="shared" si="7"/>
        <v>insert into factura values (491,6609408,491);</v>
      </c>
    </row>
    <row r="493" spans="1:4" x14ac:dyDescent="0.25">
      <c r="A493">
        <v>492</v>
      </c>
      <c r="B493" s="11">
        <v>62410686</v>
      </c>
      <c r="C493">
        <v>492</v>
      </c>
      <c r="D493" s="8" t="str">
        <f t="shared" si="7"/>
        <v>insert into factura values (492,62410686,492);</v>
      </c>
    </row>
    <row r="494" spans="1:4" x14ac:dyDescent="0.25">
      <c r="A494">
        <v>493</v>
      </c>
      <c r="B494" s="11">
        <v>356928</v>
      </c>
      <c r="C494">
        <v>493</v>
      </c>
      <c r="D494" s="8" t="str">
        <f t="shared" si="7"/>
        <v>insert into factura values (493,356928,493);</v>
      </c>
    </row>
    <row r="495" spans="1:4" x14ac:dyDescent="0.25">
      <c r="A495">
        <v>494</v>
      </c>
      <c r="B495" s="11">
        <v>117936</v>
      </c>
      <c r="C495">
        <v>494</v>
      </c>
      <c r="D495" s="8" t="str">
        <f t="shared" si="7"/>
        <v>insert into factura values (494,117936,494);</v>
      </c>
    </row>
    <row r="496" spans="1:4" x14ac:dyDescent="0.25">
      <c r="A496">
        <v>495</v>
      </c>
      <c r="B496" s="11">
        <v>975780</v>
      </c>
      <c r="C496">
        <v>495</v>
      </c>
      <c r="D496" s="8" t="str">
        <f t="shared" si="7"/>
        <v>insert into factura values (495,975780,495);</v>
      </c>
    </row>
    <row r="497" spans="1:4" x14ac:dyDescent="0.25">
      <c r="A497">
        <v>496</v>
      </c>
      <c r="B497" s="11">
        <v>1507194</v>
      </c>
      <c r="C497">
        <v>496</v>
      </c>
      <c r="D497" s="8" t="str">
        <f t="shared" si="7"/>
        <v>insert into factura values (496,1507194,496);</v>
      </c>
    </row>
    <row r="498" spans="1:4" x14ac:dyDescent="0.25">
      <c r="A498">
        <v>497</v>
      </c>
      <c r="B498" s="11">
        <v>85839624</v>
      </c>
      <c r="C498">
        <v>497</v>
      </c>
      <c r="D498" s="8" t="str">
        <f t="shared" si="7"/>
        <v>insert into factura values (497,85839624,497);</v>
      </c>
    </row>
    <row r="499" spans="1:4" x14ac:dyDescent="0.25">
      <c r="A499">
        <v>498</v>
      </c>
      <c r="B499" s="11">
        <v>9419904</v>
      </c>
      <c r="C499">
        <v>498</v>
      </c>
      <c r="D499" s="8" t="str">
        <f t="shared" si="7"/>
        <v>insert into factura values (498,9419904,498);</v>
      </c>
    </row>
    <row r="500" spans="1:4" x14ac:dyDescent="0.25">
      <c r="A500">
        <v>499</v>
      </c>
      <c r="B500" s="11">
        <v>4603872</v>
      </c>
      <c r="C500">
        <v>499</v>
      </c>
      <c r="D500" s="8" t="str">
        <f t="shared" si="7"/>
        <v>insert into factura values (499,4603872,499);</v>
      </c>
    </row>
    <row r="501" spans="1:4" x14ac:dyDescent="0.25">
      <c r="A501">
        <v>500</v>
      </c>
      <c r="B501" s="11">
        <v>2566200</v>
      </c>
      <c r="C501">
        <v>500</v>
      </c>
      <c r="D501" s="8" t="str">
        <f t="shared" si="7"/>
        <v>insert into factura values (500,2566200,500);</v>
      </c>
    </row>
    <row r="502" spans="1:4" x14ac:dyDescent="0.25">
      <c r="A502">
        <v>501</v>
      </c>
      <c r="B502" s="11">
        <v>875862</v>
      </c>
      <c r="C502">
        <v>501</v>
      </c>
      <c r="D502" s="8" t="str">
        <f t="shared" si="7"/>
        <v>insert into factura values (501,875862,501);</v>
      </c>
    </row>
    <row r="503" spans="1:4" x14ac:dyDescent="0.25">
      <c r="A503">
        <v>502</v>
      </c>
      <c r="B503" s="11">
        <v>2952690</v>
      </c>
      <c r="C503">
        <v>502</v>
      </c>
      <c r="D503" s="8" t="str">
        <f t="shared" si="7"/>
        <v>insert into factura values (502,2952690,502);</v>
      </c>
    </row>
    <row r="504" spans="1:4" x14ac:dyDescent="0.25">
      <c r="A504">
        <v>503</v>
      </c>
      <c r="B504" s="11">
        <v>954720</v>
      </c>
      <c r="C504">
        <v>503</v>
      </c>
      <c r="D504" s="8" t="str">
        <f t="shared" si="7"/>
        <v>insert into factura values (503,954720,503);</v>
      </c>
    </row>
    <row r="505" spans="1:4" x14ac:dyDescent="0.25">
      <c r="A505">
        <v>504</v>
      </c>
      <c r="B505" s="11">
        <v>3843840</v>
      </c>
      <c r="C505">
        <v>504</v>
      </c>
      <c r="D505" s="8" t="str">
        <f t="shared" si="7"/>
        <v>insert into factura values (504,3843840,504);</v>
      </c>
    </row>
    <row r="506" spans="1:4" x14ac:dyDescent="0.25">
      <c r="A506">
        <v>505</v>
      </c>
      <c r="B506" s="11">
        <v>301392</v>
      </c>
      <c r="C506">
        <v>505</v>
      </c>
      <c r="D506" s="8" t="str">
        <f t="shared" si="7"/>
        <v>insert into factura values (505,301392,505);</v>
      </c>
    </row>
    <row r="507" spans="1:4" x14ac:dyDescent="0.25">
      <c r="A507">
        <v>506</v>
      </c>
      <c r="B507" s="11">
        <v>485160</v>
      </c>
      <c r="C507">
        <v>506</v>
      </c>
      <c r="D507" s="8" t="str">
        <f t="shared" si="7"/>
        <v>insert into factura values (506,485160,506);</v>
      </c>
    </row>
    <row r="508" spans="1:4" x14ac:dyDescent="0.25">
      <c r="A508">
        <v>507</v>
      </c>
      <c r="B508" s="11">
        <v>527904</v>
      </c>
      <c r="C508">
        <v>507</v>
      </c>
      <c r="D508" s="8" t="str">
        <f t="shared" si="7"/>
        <v>insert into factura values (507,527904,507);</v>
      </c>
    </row>
    <row r="509" spans="1:4" x14ac:dyDescent="0.25">
      <c r="A509">
        <v>508</v>
      </c>
      <c r="B509" s="11">
        <v>968760</v>
      </c>
      <c r="C509">
        <v>508</v>
      </c>
      <c r="D509" s="8" t="str">
        <f t="shared" si="7"/>
        <v>insert into factura values (508,968760,508);</v>
      </c>
    </row>
    <row r="510" spans="1:4" x14ac:dyDescent="0.25">
      <c r="A510">
        <v>509</v>
      </c>
      <c r="B510" s="11">
        <v>9090900</v>
      </c>
      <c r="C510">
        <v>509</v>
      </c>
      <c r="D510" s="8" t="str">
        <f t="shared" si="7"/>
        <v>insert into factura values (509,9090900,509);</v>
      </c>
    </row>
    <row r="511" spans="1:4" x14ac:dyDescent="0.25">
      <c r="A511">
        <v>510</v>
      </c>
      <c r="B511" s="11">
        <v>3826680</v>
      </c>
      <c r="C511">
        <v>510</v>
      </c>
      <c r="D511" s="8" t="str">
        <f t="shared" si="7"/>
        <v>insert into factura values (510,3826680,510);</v>
      </c>
    </row>
    <row r="512" spans="1:4" x14ac:dyDescent="0.25">
      <c r="A512">
        <v>511</v>
      </c>
      <c r="B512" s="11">
        <v>1903356</v>
      </c>
      <c r="C512">
        <v>511</v>
      </c>
      <c r="D512" s="8" t="str">
        <f t="shared" si="7"/>
        <v>insert into factura values (511,1903356,511);</v>
      </c>
    </row>
    <row r="513" spans="1:4" x14ac:dyDescent="0.25">
      <c r="A513">
        <v>512</v>
      </c>
      <c r="B513" s="11">
        <v>2540304</v>
      </c>
      <c r="C513">
        <v>512</v>
      </c>
      <c r="D513" s="8" t="str">
        <f t="shared" si="7"/>
        <v>insert into factura values (512,2540304,512);</v>
      </c>
    </row>
    <row r="514" spans="1:4" x14ac:dyDescent="0.25">
      <c r="A514">
        <v>513</v>
      </c>
      <c r="B514" s="11">
        <v>231270</v>
      </c>
      <c r="C514">
        <v>513</v>
      </c>
      <c r="D514" s="8" t="str">
        <f t="shared" si="7"/>
        <v>insert into factura values (513,231270,513);</v>
      </c>
    </row>
    <row r="515" spans="1:4" x14ac:dyDescent="0.25">
      <c r="A515">
        <v>514</v>
      </c>
      <c r="B515" s="11">
        <v>2388204</v>
      </c>
      <c r="C515">
        <v>514</v>
      </c>
      <c r="D515" s="8" t="str">
        <f t="shared" ref="D515:D578" si="8">"insert into factura values ("&amp;A515&amp;","&amp;B515&amp;","&amp;C515&amp;");"</f>
        <v>insert into factura values (514,2388204,514);</v>
      </c>
    </row>
    <row r="516" spans="1:4" x14ac:dyDescent="0.25">
      <c r="A516">
        <v>515</v>
      </c>
      <c r="B516" s="11">
        <v>5324514</v>
      </c>
      <c r="C516">
        <v>515</v>
      </c>
      <c r="D516" s="8" t="str">
        <f t="shared" si="8"/>
        <v>insert into factura values (515,5324514,515);</v>
      </c>
    </row>
    <row r="517" spans="1:4" x14ac:dyDescent="0.25">
      <c r="A517">
        <v>516</v>
      </c>
      <c r="B517" s="11">
        <v>3362112</v>
      </c>
      <c r="C517">
        <v>516</v>
      </c>
      <c r="D517" s="8" t="str">
        <f t="shared" si="8"/>
        <v>insert into factura values (516,3362112,516);</v>
      </c>
    </row>
    <row r="518" spans="1:4" x14ac:dyDescent="0.25">
      <c r="A518">
        <v>517</v>
      </c>
      <c r="B518" s="11">
        <v>6177756</v>
      </c>
      <c r="C518">
        <v>517</v>
      </c>
      <c r="D518" s="8" t="str">
        <f t="shared" si="8"/>
        <v>insert into factura values (517,6177756,517);</v>
      </c>
    </row>
    <row r="519" spans="1:4" x14ac:dyDescent="0.25">
      <c r="A519">
        <v>518</v>
      </c>
      <c r="B519" s="11">
        <v>4633200</v>
      </c>
      <c r="C519">
        <v>518</v>
      </c>
      <c r="D519" s="8" t="str">
        <f t="shared" si="8"/>
        <v>insert into factura values (518,4633200,518);</v>
      </c>
    </row>
    <row r="520" spans="1:4" x14ac:dyDescent="0.25">
      <c r="A520">
        <v>519</v>
      </c>
      <c r="B520" s="11">
        <v>8022924</v>
      </c>
      <c r="C520">
        <v>519</v>
      </c>
      <c r="D520" s="8" t="str">
        <f t="shared" si="8"/>
        <v>insert into factura values (519,8022924,519);</v>
      </c>
    </row>
    <row r="521" spans="1:4" x14ac:dyDescent="0.25">
      <c r="A521">
        <v>520</v>
      </c>
      <c r="B521" s="11">
        <v>9576372</v>
      </c>
      <c r="C521">
        <v>520</v>
      </c>
      <c r="D521" s="8" t="str">
        <f t="shared" si="8"/>
        <v>insert into factura values (520,9576372,520);</v>
      </c>
    </row>
    <row r="522" spans="1:4" x14ac:dyDescent="0.25">
      <c r="A522">
        <v>521</v>
      </c>
      <c r="B522" s="11">
        <v>3650400</v>
      </c>
      <c r="C522">
        <v>521</v>
      </c>
      <c r="D522" s="8" t="str">
        <f t="shared" si="8"/>
        <v>insert into factura values (521,3650400,521);</v>
      </c>
    </row>
    <row r="523" spans="1:4" x14ac:dyDescent="0.25">
      <c r="A523">
        <v>522</v>
      </c>
      <c r="B523" s="11">
        <v>12027444</v>
      </c>
      <c r="C523">
        <v>522</v>
      </c>
      <c r="D523" s="8" t="str">
        <f t="shared" si="8"/>
        <v>insert into factura values (522,12027444,522);</v>
      </c>
    </row>
    <row r="524" spans="1:4" x14ac:dyDescent="0.25">
      <c r="A524">
        <v>523</v>
      </c>
      <c r="B524" s="11">
        <v>3986814</v>
      </c>
      <c r="C524">
        <v>523</v>
      </c>
      <c r="D524" s="8" t="str">
        <f t="shared" si="8"/>
        <v>insert into factura values (523,3986814,523);</v>
      </c>
    </row>
    <row r="525" spans="1:4" x14ac:dyDescent="0.25">
      <c r="A525">
        <v>524</v>
      </c>
      <c r="B525" s="11">
        <v>15777840</v>
      </c>
      <c r="C525">
        <v>524</v>
      </c>
      <c r="D525" s="8" t="str">
        <f t="shared" si="8"/>
        <v>insert into factura values (524,15777840,524);</v>
      </c>
    </row>
    <row r="526" spans="1:4" x14ac:dyDescent="0.25">
      <c r="A526">
        <v>525</v>
      </c>
      <c r="B526" s="11">
        <v>3462420</v>
      </c>
      <c r="C526">
        <v>525</v>
      </c>
      <c r="D526" s="8" t="str">
        <f t="shared" si="8"/>
        <v>insert into factura values (525,3462420,525);</v>
      </c>
    </row>
    <row r="527" spans="1:4" x14ac:dyDescent="0.25">
      <c r="A527">
        <v>526</v>
      </c>
      <c r="B527" s="11">
        <v>13899600</v>
      </c>
      <c r="C527">
        <v>526</v>
      </c>
      <c r="D527" s="8" t="str">
        <f t="shared" si="8"/>
        <v>insert into factura values (526,13899600,526);</v>
      </c>
    </row>
    <row r="528" spans="1:4" x14ac:dyDescent="0.25">
      <c r="A528">
        <v>527</v>
      </c>
      <c r="B528" s="11">
        <v>8301150</v>
      </c>
      <c r="C528">
        <v>527</v>
      </c>
      <c r="D528" s="8" t="str">
        <f t="shared" si="8"/>
        <v>insert into factura values (527,8301150,527);</v>
      </c>
    </row>
    <row r="529" spans="1:4" x14ac:dyDescent="0.25">
      <c r="A529">
        <v>528</v>
      </c>
      <c r="B529" s="11">
        <v>11863488</v>
      </c>
      <c r="C529">
        <v>528</v>
      </c>
      <c r="D529" s="8" t="str">
        <f t="shared" si="8"/>
        <v>insert into factura values (528,11863488,528);</v>
      </c>
    </row>
    <row r="530" spans="1:4" x14ac:dyDescent="0.25">
      <c r="A530">
        <v>529</v>
      </c>
      <c r="B530" s="11">
        <v>248820</v>
      </c>
      <c r="C530">
        <v>529</v>
      </c>
      <c r="D530" s="8" t="str">
        <f t="shared" si="8"/>
        <v>insert into factura values (529,248820,529);</v>
      </c>
    </row>
    <row r="531" spans="1:4" x14ac:dyDescent="0.25">
      <c r="A531">
        <v>530</v>
      </c>
      <c r="B531" s="11">
        <v>1641900</v>
      </c>
      <c r="C531">
        <v>530</v>
      </c>
      <c r="D531" s="8" t="str">
        <f t="shared" si="8"/>
        <v>insert into factura values (530,1641900,530);</v>
      </c>
    </row>
    <row r="532" spans="1:4" x14ac:dyDescent="0.25">
      <c r="A532">
        <v>531</v>
      </c>
      <c r="B532" s="11">
        <v>13311480</v>
      </c>
      <c r="C532">
        <v>531</v>
      </c>
      <c r="D532" s="8" t="str">
        <f t="shared" si="8"/>
        <v>insert into factura values (531,13311480,531);</v>
      </c>
    </row>
    <row r="533" spans="1:4" x14ac:dyDescent="0.25">
      <c r="A533">
        <v>532</v>
      </c>
      <c r="B533" s="11">
        <v>11644074</v>
      </c>
      <c r="C533">
        <v>532</v>
      </c>
      <c r="D533" s="8" t="str">
        <f t="shared" si="8"/>
        <v>insert into factura values (532,11644074,532);</v>
      </c>
    </row>
    <row r="534" spans="1:4" x14ac:dyDescent="0.25">
      <c r="A534">
        <v>533</v>
      </c>
      <c r="B534" s="11">
        <v>8803080</v>
      </c>
      <c r="C534">
        <v>533</v>
      </c>
      <c r="D534" s="8" t="str">
        <f t="shared" si="8"/>
        <v>insert into factura values (533,8803080,533);</v>
      </c>
    </row>
    <row r="535" spans="1:4" x14ac:dyDescent="0.25">
      <c r="A535">
        <v>534</v>
      </c>
      <c r="B535" s="11">
        <v>13087620</v>
      </c>
      <c r="C535">
        <v>534</v>
      </c>
      <c r="D535" s="8" t="str">
        <f t="shared" si="8"/>
        <v>insert into factura values (534,13087620,534);</v>
      </c>
    </row>
    <row r="536" spans="1:4" x14ac:dyDescent="0.25">
      <c r="A536">
        <v>535</v>
      </c>
      <c r="B536" s="11">
        <v>7098000</v>
      </c>
      <c r="C536">
        <v>535</v>
      </c>
      <c r="D536" s="8" t="str">
        <f t="shared" si="8"/>
        <v>insert into factura values (535,7098000,535);</v>
      </c>
    </row>
    <row r="537" spans="1:4" x14ac:dyDescent="0.25">
      <c r="A537">
        <v>536</v>
      </c>
      <c r="B537" s="11">
        <v>12061764</v>
      </c>
      <c r="C537">
        <v>536</v>
      </c>
      <c r="D537" s="8" t="str">
        <f t="shared" si="8"/>
        <v>insert into factura values (536,12061764,536);</v>
      </c>
    </row>
    <row r="538" spans="1:4" x14ac:dyDescent="0.25">
      <c r="A538">
        <v>537</v>
      </c>
      <c r="B538" s="11">
        <v>187200</v>
      </c>
      <c r="C538">
        <v>537</v>
      </c>
      <c r="D538" s="8" t="str">
        <f t="shared" si="8"/>
        <v>insert into factura values (537,187200,537);</v>
      </c>
    </row>
    <row r="539" spans="1:4" x14ac:dyDescent="0.25">
      <c r="A539">
        <v>538</v>
      </c>
      <c r="B539" s="11">
        <v>289380</v>
      </c>
      <c r="C539">
        <v>538</v>
      </c>
      <c r="D539" s="8" t="str">
        <f t="shared" si="8"/>
        <v>insert into factura values (538,289380,538);</v>
      </c>
    </row>
    <row r="540" spans="1:4" x14ac:dyDescent="0.25">
      <c r="A540">
        <v>539</v>
      </c>
      <c r="B540" s="11">
        <v>647712</v>
      </c>
      <c r="C540">
        <v>539</v>
      </c>
      <c r="D540" s="8" t="str">
        <f t="shared" si="8"/>
        <v>insert into factura values (539,647712,539);</v>
      </c>
    </row>
    <row r="541" spans="1:4" x14ac:dyDescent="0.25">
      <c r="A541">
        <v>540</v>
      </c>
      <c r="B541" s="11">
        <v>2246790</v>
      </c>
      <c r="C541">
        <v>540</v>
      </c>
      <c r="D541" s="8" t="str">
        <f t="shared" si="8"/>
        <v>insert into factura values (540,2246790,540);</v>
      </c>
    </row>
    <row r="542" spans="1:4" x14ac:dyDescent="0.25">
      <c r="A542">
        <v>541</v>
      </c>
      <c r="B542" s="11">
        <v>343200</v>
      </c>
      <c r="C542">
        <v>541</v>
      </c>
      <c r="D542" s="8" t="str">
        <f t="shared" si="8"/>
        <v>insert into factura values (541,343200,541);</v>
      </c>
    </row>
    <row r="543" spans="1:4" x14ac:dyDescent="0.25">
      <c r="A543">
        <v>542</v>
      </c>
      <c r="B543" s="11">
        <v>262080</v>
      </c>
      <c r="C543">
        <v>542</v>
      </c>
      <c r="D543" s="8" t="str">
        <f t="shared" si="8"/>
        <v>insert into factura values (542,262080,542);</v>
      </c>
    </row>
    <row r="544" spans="1:4" x14ac:dyDescent="0.25">
      <c r="A544">
        <v>543</v>
      </c>
      <c r="B544" s="11">
        <v>1010880</v>
      </c>
      <c r="C544">
        <v>543</v>
      </c>
      <c r="D544" s="8" t="str">
        <f t="shared" si="8"/>
        <v>insert into factura values (543,1010880,543);</v>
      </c>
    </row>
    <row r="545" spans="1:4" x14ac:dyDescent="0.25">
      <c r="A545">
        <v>544</v>
      </c>
      <c r="B545" s="11">
        <v>51012</v>
      </c>
      <c r="C545">
        <v>544</v>
      </c>
      <c r="D545" s="8" t="str">
        <f t="shared" si="8"/>
        <v>insert into factura values (544,51012,544);</v>
      </c>
    </row>
    <row r="546" spans="1:4" x14ac:dyDescent="0.25">
      <c r="A546">
        <v>545</v>
      </c>
      <c r="B546" s="11">
        <v>66280500</v>
      </c>
      <c r="C546">
        <v>545</v>
      </c>
      <c r="D546" s="8" t="str">
        <f t="shared" si="8"/>
        <v>insert into factura values (545,66280500,545);</v>
      </c>
    </row>
    <row r="547" spans="1:4" x14ac:dyDescent="0.25">
      <c r="A547">
        <v>546</v>
      </c>
      <c r="B547" s="11">
        <v>78215280</v>
      </c>
      <c r="C547">
        <v>546</v>
      </c>
      <c r="D547" s="8" t="str">
        <f t="shared" si="8"/>
        <v>insert into factura values (546,78215280,546);</v>
      </c>
    </row>
    <row r="548" spans="1:4" x14ac:dyDescent="0.25">
      <c r="A548">
        <v>547</v>
      </c>
      <c r="B548" s="11">
        <v>6063408</v>
      </c>
      <c r="C548">
        <v>547</v>
      </c>
      <c r="D548" s="8" t="str">
        <f t="shared" si="8"/>
        <v>insert into factura values (547,6063408,547);</v>
      </c>
    </row>
    <row r="549" spans="1:4" x14ac:dyDescent="0.25">
      <c r="A549">
        <v>548</v>
      </c>
      <c r="B549" s="11">
        <v>4943328</v>
      </c>
      <c r="C549">
        <v>548</v>
      </c>
      <c r="D549" s="8" t="str">
        <f t="shared" si="8"/>
        <v>insert into factura values (548,4943328,548);</v>
      </c>
    </row>
    <row r="550" spans="1:4" x14ac:dyDescent="0.25">
      <c r="A550">
        <v>549</v>
      </c>
      <c r="B550" s="11">
        <v>2380872</v>
      </c>
      <c r="C550">
        <v>549</v>
      </c>
      <c r="D550" s="8" t="str">
        <f t="shared" si="8"/>
        <v>insert into factura values (549,2380872,549);</v>
      </c>
    </row>
    <row r="551" spans="1:4" x14ac:dyDescent="0.25">
      <c r="A551">
        <v>550</v>
      </c>
      <c r="B551" s="11">
        <v>5819814</v>
      </c>
      <c r="C551">
        <v>550</v>
      </c>
      <c r="D551" s="8" t="str">
        <f t="shared" si="8"/>
        <v>insert into factura values (550,5819814,550);</v>
      </c>
    </row>
    <row r="552" spans="1:4" x14ac:dyDescent="0.25">
      <c r="A552">
        <v>551</v>
      </c>
      <c r="B552" s="11">
        <v>2374320</v>
      </c>
      <c r="C552">
        <v>551</v>
      </c>
      <c r="D552" s="8" t="str">
        <f t="shared" si="8"/>
        <v>insert into factura values (551,2374320,551);</v>
      </c>
    </row>
    <row r="553" spans="1:4" x14ac:dyDescent="0.25">
      <c r="A553">
        <v>552</v>
      </c>
      <c r="B553" s="11">
        <v>3339648</v>
      </c>
      <c r="C553">
        <v>552</v>
      </c>
      <c r="D553" s="8" t="str">
        <f t="shared" si="8"/>
        <v>insert into factura values (552,3339648,552);</v>
      </c>
    </row>
    <row r="554" spans="1:4" x14ac:dyDescent="0.25">
      <c r="A554">
        <v>553</v>
      </c>
      <c r="B554" s="11">
        <v>227136</v>
      </c>
      <c r="C554">
        <v>553</v>
      </c>
      <c r="D554" s="8" t="str">
        <f t="shared" si="8"/>
        <v>insert into factura values (553,227136,553);</v>
      </c>
    </row>
    <row r="555" spans="1:4" x14ac:dyDescent="0.25">
      <c r="A555">
        <v>554</v>
      </c>
      <c r="B555" s="11">
        <v>10233054</v>
      </c>
      <c r="C555">
        <v>554</v>
      </c>
      <c r="D555" s="8" t="str">
        <f t="shared" si="8"/>
        <v>insert into factura values (554,10233054,554);</v>
      </c>
    </row>
    <row r="556" spans="1:4" x14ac:dyDescent="0.25">
      <c r="A556">
        <v>555</v>
      </c>
      <c r="B556" s="11">
        <v>6435000</v>
      </c>
      <c r="C556">
        <v>555</v>
      </c>
      <c r="D556" s="8" t="str">
        <f t="shared" si="8"/>
        <v>insert into factura values (555,6435000,555);</v>
      </c>
    </row>
    <row r="557" spans="1:4" x14ac:dyDescent="0.25">
      <c r="A557">
        <v>556</v>
      </c>
      <c r="B557" s="11">
        <v>863772</v>
      </c>
      <c r="C557">
        <v>556</v>
      </c>
      <c r="D557" s="8" t="str">
        <f t="shared" si="8"/>
        <v>insert into factura values (556,863772,556);</v>
      </c>
    </row>
    <row r="558" spans="1:4" x14ac:dyDescent="0.25">
      <c r="A558">
        <v>557</v>
      </c>
      <c r="B558" s="11">
        <v>90792</v>
      </c>
      <c r="C558">
        <v>557</v>
      </c>
      <c r="D558" s="8" t="str">
        <f t="shared" si="8"/>
        <v>insert into factura values (557,90792,557);</v>
      </c>
    </row>
    <row r="559" spans="1:4" x14ac:dyDescent="0.25">
      <c r="A559">
        <v>558</v>
      </c>
      <c r="B559" s="11">
        <v>1909128</v>
      </c>
      <c r="C559">
        <v>558</v>
      </c>
      <c r="D559" s="8" t="str">
        <f t="shared" si="8"/>
        <v>insert into factura values (558,1909128,558);</v>
      </c>
    </row>
    <row r="560" spans="1:4" x14ac:dyDescent="0.25">
      <c r="A560">
        <v>559</v>
      </c>
      <c r="B560" s="11">
        <v>20283900</v>
      </c>
      <c r="C560">
        <v>559</v>
      </c>
      <c r="D560" s="8" t="str">
        <f t="shared" si="8"/>
        <v>insert into factura values (559,20283900,559);</v>
      </c>
    </row>
    <row r="561" spans="1:4" x14ac:dyDescent="0.25">
      <c r="A561">
        <v>560</v>
      </c>
      <c r="B561" s="11">
        <v>5521932</v>
      </c>
      <c r="C561">
        <v>560</v>
      </c>
      <c r="D561" s="8" t="str">
        <f t="shared" si="8"/>
        <v>insert into factura values (560,5521932,560);</v>
      </c>
    </row>
    <row r="562" spans="1:4" x14ac:dyDescent="0.25">
      <c r="A562">
        <v>561</v>
      </c>
      <c r="B562" s="11">
        <v>755040</v>
      </c>
      <c r="C562">
        <v>561</v>
      </c>
      <c r="D562" s="8" t="str">
        <f t="shared" si="8"/>
        <v>insert into factura values (561,755040,561);</v>
      </c>
    </row>
    <row r="563" spans="1:4" x14ac:dyDescent="0.25">
      <c r="A563">
        <v>562</v>
      </c>
      <c r="B563" s="11">
        <v>378222</v>
      </c>
      <c r="C563">
        <v>562</v>
      </c>
      <c r="D563" s="8" t="str">
        <f t="shared" si="8"/>
        <v>insert into factura values (562,378222,562);</v>
      </c>
    </row>
    <row r="564" spans="1:4" x14ac:dyDescent="0.25">
      <c r="A564">
        <v>563</v>
      </c>
      <c r="B564" s="11">
        <v>974376</v>
      </c>
      <c r="C564">
        <v>563</v>
      </c>
      <c r="D564" s="8" t="str">
        <f t="shared" si="8"/>
        <v>insert into factura values (563,974376,563);</v>
      </c>
    </row>
    <row r="565" spans="1:4" x14ac:dyDescent="0.25">
      <c r="A565">
        <v>564</v>
      </c>
      <c r="B565" s="11">
        <v>10038600</v>
      </c>
      <c r="C565">
        <v>564</v>
      </c>
      <c r="D565" s="8" t="str">
        <f t="shared" si="8"/>
        <v>insert into factura values (564,10038600,564);</v>
      </c>
    </row>
    <row r="566" spans="1:4" x14ac:dyDescent="0.25">
      <c r="A566">
        <v>565</v>
      </c>
      <c r="B566" s="11">
        <v>68328</v>
      </c>
      <c r="C566">
        <v>565</v>
      </c>
      <c r="D566" s="8" t="str">
        <f t="shared" si="8"/>
        <v>insert into factura values (565,68328,565);</v>
      </c>
    </row>
    <row r="567" spans="1:4" x14ac:dyDescent="0.25">
      <c r="A567">
        <v>566</v>
      </c>
      <c r="B567" s="11">
        <v>1913652</v>
      </c>
      <c r="C567">
        <v>566</v>
      </c>
      <c r="D567" s="8" t="str">
        <f t="shared" si="8"/>
        <v>insert into factura values (566,1913652,566);</v>
      </c>
    </row>
    <row r="568" spans="1:4" x14ac:dyDescent="0.25">
      <c r="A568">
        <v>567</v>
      </c>
      <c r="B568" s="11">
        <v>3365856</v>
      </c>
      <c r="C568">
        <v>567</v>
      </c>
      <c r="D568" s="8" t="str">
        <f t="shared" si="8"/>
        <v>insert into factura values (567,3365856,567);</v>
      </c>
    </row>
    <row r="569" spans="1:4" x14ac:dyDescent="0.25">
      <c r="A569">
        <v>568</v>
      </c>
      <c r="B569" s="11">
        <v>4026750</v>
      </c>
      <c r="C569">
        <v>568</v>
      </c>
      <c r="D569" s="8" t="str">
        <f t="shared" si="8"/>
        <v>insert into factura values (568,4026750,568);</v>
      </c>
    </row>
    <row r="570" spans="1:4" x14ac:dyDescent="0.25">
      <c r="A570">
        <v>569</v>
      </c>
      <c r="B570" s="11">
        <v>274248</v>
      </c>
      <c r="C570">
        <v>569</v>
      </c>
      <c r="D570" s="8" t="str">
        <f t="shared" si="8"/>
        <v>insert into factura values (569,274248,569);</v>
      </c>
    </row>
    <row r="571" spans="1:4" x14ac:dyDescent="0.25">
      <c r="A571">
        <v>570</v>
      </c>
      <c r="B571" s="11">
        <v>1918176</v>
      </c>
      <c r="C571">
        <v>570</v>
      </c>
      <c r="D571" s="8" t="str">
        <f t="shared" si="8"/>
        <v>insert into factura values (570,1918176,570);</v>
      </c>
    </row>
    <row r="572" spans="1:4" x14ac:dyDescent="0.25">
      <c r="A572">
        <v>571</v>
      </c>
      <c r="B572" s="11">
        <v>14062620</v>
      </c>
      <c r="C572">
        <v>571</v>
      </c>
      <c r="D572" s="8" t="str">
        <f t="shared" si="8"/>
        <v>insert into factura values (571,14062620,571);</v>
      </c>
    </row>
    <row r="573" spans="1:4" x14ac:dyDescent="0.25">
      <c r="A573">
        <v>572</v>
      </c>
      <c r="B573" s="11">
        <v>3074760</v>
      </c>
      <c r="C573">
        <v>572</v>
      </c>
      <c r="D573" s="8" t="str">
        <f t="shared" si="8"/>
        <v>insert into factura values (572,3074760,572);</v>
      </c>
    </row>
    <row r="574" spans="1:4" x14ac:dyDescent="0.25">
      <c r="A574">
        <v>573</v>
      </c>
      <c r="B574" s="11">
        <v>343980</v>
      </c>
      <c r="C574">
        <v>573</v>
      </c>
      <c r="D574" s="8" t="str">
        <f t="shared" si="8"/>
        <v>insert into factura values (573,343980,573);</v>
      </c>
    </row>
    <row r="575" spans="1:4" x14ac:dyDescent="0.25">
      <c r="A575">
        <v>574</v>
      </c>
      <c r="B575" s="11">
        <v>1160250</v>
      </c>
      <c r="C575">
        <v>574</v>
      </c>
      <c r="D575" s="8" t="str">
        <f t="shared" si="8"/>
        <v>insert into factura values (574,1160250,574);</v>
      </c>
    </row>
    <row r="576" spans="1:4" x14ac:dyDescent="0.25">
      <c r="A576">
        <v>575</v>
      </c>
      <c r="B576" s="11">
        <v>1745640</v>
      </c>
      <c r="C576">
        <v>575</v>
      </c>
      <c r="D576" s="8" t="str">
        <f t="shared" si="8"/>
        <v>insert into factura values (575,1745640,575);</v>
      </c>
    </row>
    <row r="577" spans="1:4" x14ac:dyDescent="0.25">
      <c r="A577">
        <v>576</v>
      </c>
      <c r="B577" s="11">
        <v>2804646</v>
      </c>
      <c r="C577">
        <v>576</v>
      </c>
      <c r="D577" s="8" t="str">
        <f t="shared" si="8"/>
        <v>insert into factura values (576,2804646,576);</v>
      </c>
    </row>
    <row r="578" spans="1:4" x14ac:dyDescent="0.25">
      <c r="A578">
        <v>577</v>
      </c>
      <c r="B578" s="11">
        <v>1423422</v>
      </c>
      <c r="C578">
        <v>577</v>
      </c>
      <c r="D578" s="8" t="str">
        <f t="shared" si="8"/>
        <v>insert into factura values (577,1423422,577);</v>
      </c>
    </row>
    <row r="579" spans="1:4" x14ac:dyDescent="0.25">
      <c r="A579">
        <v>578</v>
      </c>
      <c r="B579" s="11">
        <v>81884400</v>
      </c>
      <c r="C579">
        <v>578</v>
      </c>
      <c r="D579" s="8" t="str">
        <f t="shared" ref="D579:D642" si="9">"insert into factura values ("&amp;A579&amp;","&amp;B579&amp;","&amp;C579&amp;");"</f>
        <v>insert into factura values (578,81884400,578);</v>
      </c>
    </row>
    <row r="580" spans="1:4" x14ac:dyDescent="0.25">
      <c r="A580">
        <v>579</v>
      </c>
      <c r="B580" s="11">
        <v>18645900</v>
      </c>
      <c r="C580">
        <v>579</v>
      </c>
      <c r="D580" s="8" t="str">
        <f t="shared" si="9"/>
        <v>insert into factura values (579,18645900,579);</v>
      </c>
    </row>
    <row r="581" spans="1:4" x14ac:dyDescent="0.25">
      <c r="A581">
        <v>580</v>
      </c>
      <c r="B581" s="11">
        <v>6984120</v>
      </c>
      <c r="C581">
        <v>580</v>
      </c>
      <c r="D581" s="8" t="str">
        <f t="shared" si="9"/>
        <v>insert into factura values (580,6984120,580);</v>
      </c>
    </row>
    <row r="582" spans="1:4" x14ac:dyDescent="0.25">
      <c r="A582">
        <v>581</v>
      </c>
      <c r="B582" s="11">
        <v>322140</v>
      </c>
      <c r="C582">
        <v>581</v>
      </c>
      <c r="D582" s="8" t="str">
        <f t="shared" si="9"/>
        <v>insert into factura values (581,322140,581);</v>
      </c>
    </row>
    <row r="583" spans="1:4" x14ac:dyDescent="0.25">
      <c r="A583">
        <v>582</v>
      </c>
      <c r="B583" s="11">
        <v>1362348</v>
      </c>
      <c r="C583">
        <v>582</v>
      </c>
      <c r="D583" s="8" t="str">
        <f t="shared" si="9"/>
        <v>insert into factura values (582,1362348,582);</v>
      </c>
    </row>
    <row r="584" spans="1:4" x14ac:dyDescent="0.25">
      <c r="A584">
        <v>583</v>
      </c>
      <c r="B584" s="11">
        <v>1747980</v>
      </c>
      <c r="C584">
        <v>583</v>
      </c>
      <c r="D584" s="8" t="str">
        <f t="shared" si="9"/>
        <v>insert into factura values (583,1747980,583);</v>
      </c>
    </row>
    <row r="585" spans="1:4" x14ac:dyDescent="0.25">
      <c r="A585">
        <v>584</v>
      </c>
      <c r="B585" s="11">
        <v>5684172</v>
      </c>
      <c r="C585">
        <v>584</v>
      </c>
      <c r="D585" s="8" t="str">
        <f t="shared" si="9"/>
        <v>insert into factura values (584,5684172,584);</v>
      </c>
    </row>
    <row r="586" spans="1:4" x14ac:dyDescent="0.25">
      <c r="A586">
        <v>585</v>
      </c>
      <c r="B586" s="11">
        <v>32751420</v>
      </c>
      <c r="C586">
        <v>585</v>
      </c>
      <c r="D586" s="8" t="str">
        <f t="shared" si="9"/>
        <v>insert into factura values (585,32751420,585);</v>
      </c>
    </row>
    <row r="587" spans="1:4" x14ac:dyDescent="0.25">
      <c r="A587">
        <v>586</v>
      </c>
      <c r="B587" s="11">
        <v>17872920</v>
      </c>
      <c r="C587">
        <v>586</v>
      </c>
      <c r="D587" s="8" t="str">
        <f t="shared" si="9"/>
        <v>insert into factura values (586,17872920,586);</v>
      </c>
    </row>
    <row r="588" spans="1:4" x14ac:dyDescent="0.25">
      <c r="A588">
        <v>587</v>
      </c>
      <c r="B588" s="11">
        <v>5998824</v>
      </c>
      <c r="C588">
        <v>587</v>
      </c>
      <c r="D588" s="8" t="str">
        <f t="shared" si="9"/>
        <v>insert into factura values (587,5998824,587);</v>
      </c>
    </row>
    <row r="589" spans="1:4" x14ac:dyDescent="0.25">
      <c r="A589">
        <v>588</v>
      </c>
      <c r="B589" s="11">
        <v>24153480</v>
      </c>
      <c r="C589">
        <v>588</v>
      </c>
      <c r="D589" s="8" t="str">
        <f t="shared" si="9"/>
        <v>insert into factura values (588,24153480,588);</v>
      </c>
    </row>
    <row r="590" spans="1:4" x14ac:dyDescent="0.25">
      <c r="A590">
        <v>589</v>
      </c>
      <c r="B590" s="11">
        <v>842400</v>
      </c>
      <c r="C590">
        <v>589</v>
      </c>
      <c r="D590" s="8" t="str">
        <f t="shared" si="9"/>
        <v>insert into factura values (589,842400,589);</v>
      </c>
    </row>
    <row r="591" spans="1:4" x14ac:dyDescent="0.25">
      <c r="A591">
        <v>590</v>
      </c>
      <c r="B591" s="11">
        <v>190320</v>
      </c>
      <c r="C591">
        <v>590</v>
      </c>
      <c r="D591" s="8" t="str">
        <f t="shared" si="9"/>
        <v>insert into factura values (590,190320,590);</v>
      </c>
    </row>
    <row r="592" spans="1:4" x14ac:dyDescent="0.25">
      <c r="A592">
        <v>591</v>
      </c>
      <c r="B592" s="11">
        <v>10513152</v>
      </c>
      <c r="C592">
        <v>591</v>
      </c>
      <c r="D592" s="8" t="str">
        <f t="shared" si="9"/>
        <v>insert into factura values (591,10513152,591);</v>
      </c>
    </row>
    <row r="593" spans="1:4" x14ac:dyDescent="0.25">
      <c r="A593">
        <v>592</v>
      </c>
      <c r="B593" s="11">
        <v>392496</v>
      </c>
      <c r="C593">
        <v>592</v>
      </c>
      <c r="D593" s="8" t="str">
        <f t="shared" si="9"/>
        <v>insert into factura values (592,392496,592);</v>
      </c>
    </row>
    <row r="594" spans="1:4" x14ac:dyDescent="0.25">
      <c r="A594">
        <v>593</v>
      </c>
      <c r="B594" s="11">
        <v>1365546</v>
      </c>
      <c r="C594">
        <v>593</v>
      </c>
      <c r="D594" s="8" t="str">
        <f t="shared" si="9"/>
        <v>insert into factura values (593,1365546,593);</v>
      </c>
    </row>
    <row r="595" spans="1:4" x14ac:dyDescent="0.25">
      <c r="A595">
        <v>594</v>
      </c>
      <c r="B595" s="11">
        <v>1457118</v>
      </c>
      <c r="C595">
        <v>594</v>
      </c>
      <c r="D595" s="8" t="str">
        <f t="shared" si="9"/>
        <v>insert into factura values (594,1457118,594);</v>
      </c>
    </row>
    <row r="596" spans="1:4" x14ac:dyDescent="0.25">
      <c r="A596">
        <v>595</v>
      </c>
      <c r="B596" s="11">
        <v>2084706</v>
      </c>
      <c r="C596">
        <v>595</v>
      </c>
      <c r="D596" s="8" t="str">
        <f t="shared" si="9"/>
        <v>insert into factura values (595,2084706,595);</v>
      </c>
    </row>
    <row r="597" spans="1:4" x14ac:dyDescent="0.25">
      <c r="A597">
        <v>596</v>
      </c>
      <c r="B597" s="11">
        <v>26370708</v>
      </c>
      <c r="C597">
        <v>596</v>
      </c>
      <c r="D597" s="8" t="str">
        <f t="shared" si="9"/>
        <v>insert into factura values (596,26370708,596);</v>
      </c>
    </row>
    <row r="598" spans="1:4" x14ac:dyDescent="0.25">
      <c r="A598">
        <v>597</v>
      </c>
      <c r="B598" s="11">
        <v>6283368</v>
      </c>
      <c r="C598">
        <v>597</v>
      </c>
      <c r="D598" s="8" t="str">
        <f t="shared" si="9"/>
        <v>insert into factura values (597,6283368,597);</v>
      </c>
    </row>
    <row r="599" spans="1:4" x14ac:dyDescent="0.25">
      <c r="A599">
        <v>598</v>
      </c>
      <c r="B599" s="11">
        <v>3383952</v>
      </c>
      <c r="C599">
        <v>598</v>
      </c>
      <c r="D599" s="8" t="str">
        <f t="shared" si="9"/>
        <v>insert into factura values (598,3383952,598);</v>
      </c>
    </row>
    <row r="600" spans="1:4" x14ac:dyDescent="0.25">
      <c r="A600">
        <v>599</v>
      </c>
      <c r="B600" s="11">
        <v>11655540</v>
      </c>
      <c r="C600">
        <v>599</v>
      </c>
      <c r="D600" s="8" t="str">
        <f t="shared" si="9"/>
        <v>insert into factura values (599,11655540,599);</v>
      </c>
    </row>
    <row r="601" spans="1:4" x14ac:dyDescent="0.25">
      <c r="A601">
        <v>600</v>
      </c>
      <c r="B601" s="11">
        <v>429156</v>
      </c>
      <c r="C601">
        <v>600</v>
      </c>
      <c r="D601" s="8" t="str">
        <f t="shared" si="9"/>
        <v>insert into factura values (600,429156,600);</v>
      </c>
    </row>
    <row r="602" spans="1:4" x14ac:dyDescent="0.25">
      <c r="A602">
        <v>601</v>
      </c>
      <c r="B602" s="11">
        <v>490464</v>
      </c>
      <c r="C602">
        <v>601</v>
      </c>
      <c r="D602" s="8" t="str">
        <f t="shared" si="9"/>
        <v>insert into factura values (601,490464,601);</v>
      </c>
    </row>
    <row r="603" spans="1:4" x14ac:dyDescent="0.25">
      <c r="A603">
        <v>602</v>
      </c>
      <c r="B603" s="11">
        <v>1782144</v>
      </c>
      <c r="C603">
        <v>602</v>
      </c>
      <c r="D603" s="8" t="str">
        <f t="shared" si="9"/>
        <v>insert into factura values (602,1782144,602);</v>
      </c>
    </row>
    <row r="604" spans="1:4" x14ac:dyDescent="0.25">
      <c r="A604">
        <v>603</v>
      </c>
      <c r="B604" s="11">
        <v>19377540</v>
      </c>
      <c r="C604">
        <v>603</v>
      </c>
      <c r="D604" s="8" t="str">
        <f t="shared" si="9"/>
        <v>insert into factura values (603,19377540,603);</v>
      </c>
    </row>
    <row r="605" spans="1:4" x14ac:dyDescent="0.25">
      <c r="A605">
        <v>604</v>
      </c>
      <c r="B605" s="11">
        <v>423150</v>
      </c>
      <c r="C605">
        <v>604</v>
      </c>
      <c r="D605" s="8" t="str">
        <f t="shared" si="9"/>
        <v>insert into factura values (604,423150,604);</v>
      </c>
    </row>
    <row r="606" spans="1:4" x14ac:dyDescent="0.25">
      <c r="A606">
        <v>605</v>
      </c>
      <c r="B606" s="11">
        <v>8957520</v>
      </c>
      <c r="C606">
        <v>605</v>
      </c>
      <c r="D606" s="8" t="str">
        <f t="shared" si="9"/>
        <v>insert into factura values (605,8957520,605);</v>
      </c>
    </row>
    <row r="607" spans="1:4" x14ac:dyDescent="0.25">
      <c r="A607">
        <v>606</v>
      </c>
      <c r="B607" s="11">
        <v>10332036</v>
      </c>
      <c r="C607">
        <v>606</v>
      </c>
      <c r="D607" s="8" t="str">
        <f t="shared" si="9"/>
        <v>insert into factura values (606,10332036,606);</v>
      </c>
    </row>
    <row r="608" spans="1:4" x14ac:dyDescent="0.25">
      <c r="A608">
        <v>607</v>
      </c>
      <c r="B608" s="11">
        <v>1747200</v>
      </c>
      <c r="C608">
        <v>607</v>
      </c>
      <c r="D608" s="8" t="str">
        <f t="shared" si="9"/>
        <v>insert into factura values (607,1747200,607);</v>
      </c>
    </row>
    <row r="609" spans="1:4" x14ac:dyDescent="0.25">
      <c r="A609">
        <v>608</v>
      </c>
      <c r="B609" s="11">
        <v>1096524</v>
      </c>
      <c r="C609">
        <v>608</v>
      </c>
      <c r="D609" s="8" t="str">
        <f t="shared" si="9"/>
        <v>insert into factura values (608,1096524,608);</v>
      </c>
    </row>
    <row r="610" spans="1:4" x14ac:dyDescent="0.25">
      <c r="A610">
        <v>609</v>
      </c>
      <c r="B610" s="11">
        <v>11430432</v>
      </c>
      <c r="C610">
        <v>609</v>
      </c>
      <c r="D610" s="8" t="str">
        <f t="shared" si="9"/>
        <v>insert into factura values (609,11430432,609);</v>
      </c>
    </row>
    <row r="611" spans="1:4" x14ac:dyDescent="0.25">
      <c r="A611">
        <v>610</v>
      </c>
      <c r="B611" s="11">
        <v>32315010</v>
      </c>
      <c r="C611">
        <v>610</v>
      </c>
      <c r="D611" s="8" t="str">
        <f t="shared" si="9"/>
        <v>insert into factura values (610,32315010,610);</v>
      </c>
    </row>
    <row r="612" spans="1:4" x14ac:dyDescent="0.25">
      <c r="A612">
        <v>611</v>
      </c>
      <c r="B612" s="11">
        <v>15087384</v>
      </c>
      <c r="C612">
        <v>611</v>
      </c>
      <c r="D612" s="8" t="str">
        <f t="shared" si="9"/>
        <v>insert into factura values (611,15087384,611);</v>
      </c>
    </row>
    <row r="613" spans="1:4" x14ac:dyDescent="0.25">
      <c r="A613">
        <v>612</v>
      </c>
      <c r="B613" s="11">
        <v>227136</v>
      </c>
      <c r="C613">
        <v>612</v>
      </c>
      <c r="D613" s="8" t="str">
        <f t="shared" si="9"/>
        <v>insert into factura values (612,227136,612);</v>
      </c>
    </row>
    <row r="614" spans="1:4" x14ac:dyDescent="0.25">
      <c r="A614">
        <v>613</v>
      </c>
      <c r="B614" s="11">
        <v>216840</v>
      </c>
      <c r="C614">
        <v>613</v>
      </c>
      <c r="D614" s="8" t="str">
        <f t="shared" si="9"/>
        <v>insert into factura values (613,216840,613);</v>
      </c>
    </row>
    <row r="615" spans="1:4" x14ac:dyDescent="0.25">
      <c r="A615">
        <v>614</v>
      </c>
      <c r="B615" s="11">
        <v>1659762</v>
      </c>
      <c r="C615">
        <v>614</v>
      </c>
      <c r="D615" s="8" t="str">
        <f t="shared" si="9"/>
        <v>insert into factura values (614,1659762,614);</v>
      </c>
    </row>
    <row r="616" spans="1:4" x14ac:dyDescent="0.25">
      <c r="A616">
        <v>615</v>
      </c>
      <c r="B616" s="11">
        <v>8171280</v>
      </c>
      <c r="C616">
        <v>615</v>
      </c>
      <c r="D616" s="8" t="str">
        <f t="shared" si="9"/>
        <v>insert into factura values (615,8171280,615);</v>
      </c>
    </row>
    <row r="617" spans="1:4" x14ac:dyDescent="0.25">
      <c r="A617">
        <v>616</v>
      </c>
      <c r="B617" s="11">
        <v>254826</v>
      </c>
      <c r="C617">
        <v>616</v>
      </c>
      <c r="D617" s="8" t="str">
        <f t="shared" si="9"/>
        <v>insert into factura values (616,254826,616);</v>
      </c>
    </row>
    <row r="618" spans="1:4" x14ac:dyDescent="0.25">
      <c r="A618">
        <v>617</v>
      </c>
      <c r="B618" s="11">
        <v>5775432</v>
      </c>
      <c r="C618">
        <v>617</v>
      </c>
      <c r="D618" s="8" t="str">
        <f t="shared" si="9"/>
        <v>insert into factura values (617,5775432,617);</v>
      </c>
    </row>
    <row r="619" spans="1:4" x14ac:dyDescent="0.25">
      <c r="A619">
        <v>618</v>
      </c>
      <c r="B619" s="11">
        <v>898560</v>
      </c>
      <c r="C619">
        <v>618</v>
      </c>
      <c r="D619" s="8" t="str">
        <f t="shared" si="9"/>
        <v>insert into factura values (618,898560,618);</v>
      </c>
    </row>
    <row r="620" spans="1:4" x14ac:dyDescent="0.25">
      <c r="A620">
        <v>619</v>
      </c>
      <c r="B620" s="11">
        <v>5205564</v>
      </c>
      <c r="C620">
        <v>619</v>
      </c>
      <c r="D620" s="8" t="str">
        <f t="shared" si="9"/>
        <v>insert into factura values (619,5205564,619);</v>
      </c>
    </row>
    <row r="621" spans="1:4" x14ac:dyDescent="0.25">
      <c r="A621">
        <v>620</v>
      </c>
      <c r="B621" s="11">
        <v>8207550</v>
      </c>
      <c r="C621">
        <v>620</v>
      </c>
      <c r="D621" s="8" t="str">
        <f t="shared" si="9"/>
        <v>insert into factura values (620,8207550,620);</v>
      </c>
    </row>
    <row r="622" spans="1:4" x14ac:dyDescent="0.25">
      <c r="A622">
        <v>621</v>
      </c>
      <c r="B622" s="11">
        <v>5095818</v>
      </c>
      <c r="C622">
        <v>621</v>
      </c>
      <c r="D622" s="8" t="str">
        <f t="shared" si="9"/>
        <v>insert into factura values (621,5095818,621);</v>
      </c>
    </row>
    <row r="623" spans="1:4" x14ac:dyDescent="0.25">
      <c r="A623">
        <v>622</v>
      </c>
      <c r="B623" s="11">
        <v>3505320</v>
      </c>
      <c r="C623">
        <v>622</v>
      </c>
      <c r="D623" s="8" t="str">
        <f t="shared" si="9"/>
        <v>insert into factura values (622,3505320,622);</v>
      </c>
    </row>
    <row r="624" spans="1:4" x14ac:dyDescent="0.25">
      <c r="A624">
        <v>623</v>
      </c>
      <c r="B624" s="11">
        <v>11668800</v>
      </c>
      <c r="C624">
        <v>623</v>
      </c>
      <c r="D624" s="8" t="str">
        <f t="shared" si="9"/>
        <v>insert into factura values (623,11668800,623);</v>
      </c>
    </row>
    <row r="625" spans="1:4" x14ac:dyDescent="0.25">
      <c r="A625">
        <v>624</v>
      </c>
      <c r="B625" s="11">
        <v>907764</v>
      </c>
      <c r="C625">
        <v>624</v>
      </c>
      <c r="D625" s="8" t="str">
        <f t="shared" si="9"/>
        <v>insert into factura values (624,907764,624);</v>
      </c>
    </row>
    <row r="626" spans="1:4" x14ac:dyDescent="0.25">
      <c r="A626">
        <v>625</v>
      </c>
      <c r="B626" s="11">
        <v>778752</v>
      </c>
      <c r="C626">
        <v>625</v>
      </c>
      <c r="D626" s="8" t="str">
        <f t="shared" si="9"/>
        <v>insert into factura values (625,778752,625);</v>
      </c>
    </row>
    <row r="627" spans="1:4" x14ac:dyDescent="0.25">
      <c r="A627">
        <v>626</v>
      </c>
      <c r="B627" s="11">
        <v>12097800</v>
      </c>
      <c r="C627">
        <v>626</v>
      </c>
      <c r="D627" s="8" t="str">
        <f t="shared" si="9"/>
        <v>insert into factura values (626,12097800,626);</v>
      </c>
    </row>
    <row r="628" spans="1:4" x14ac:dyDescent="0.25">
      <c r="A628">
        <v>627</v>
      </c>
      <c r="B628" s="11">
        <v>39124800</v>
      </c>
      <c r="C628">
        <v>627</v>
      </c>
      <c r="D628" s="8" t="str">
        <f t="shared" si="9"/>
        <v>insert into factura values (627,39124800,627);</v>
      </c>
    </row>
    <row r="629" spans="1:4" x14ac:dyDescent="0.25">
      <c r="A629">
        <v>628</v>
      </c>
      <c r="B629" s="11">
        <v>761280</v>
      </c>
      <c r="C629">
        <v>628</v>
      </c>
      <c r="D629" s="8" t="str">
        <f t="shared" si="9"/>
        <v>insert into factura values (628,761280,628);</v>
      </c>
    </row>
    <row r="630" spans="1:4" x14ac:dyDescent="0.25">
      <c r="A630">
        <v>629</v>
      </c>
      <c r="B630" s="11">
        <v>555750</v>
      </c>
      <c r="C630">
        <v>629</v>
      </c>
      <c r="D630" s="8" t="str">
        <f t="shared" si="9"/>
        <v>insert into factura values (629,555750,629);</v>
      </c>
    </row>
    <row r="631" spans="1:4" x14ac:dyDescent="0.25">
      <c r="A631">
        <v>630</v>
      </c>
      <c r="B631" s="11">
        <v>1085760</v>
      </c>
      <c r="C631">
        <v>630</v>
      </c>
      <c r="D631" s="8" t="str">
        <f t="shared" si="9"/>
        <v>insert into factura values (630,1085760,630);</v>
      </c>
    </row>
    <row r="632" spans="1:4" x14ac:dyDescent="0.25">
      <c r="A632">
        <v>631</v>
      </c>
      <c r="B632" s="11">
        <v>8127756</v>
      </c>
      <c r="C632">
        <v>631</v>
      </c>
      <c r="D632" s="8" t="str">
        <f t="shared" si="9"/>
        <v>insert into factura values (631,8127756,631);</v>
      </c>
    </row>
    <row r="633" spans="1:4" x14ac:dyDescent="0.25">
      <c r="A633">
        <v>632</v>
      </c>
      <c r="B633" s="11">
        <v>632034</v>
      </c>
      <c r="C633">
        <v>632</v>
      </c>
      <c r="D633" s="8" t="str">
        <f t="shared" si="9"/>
        <v>insert into factura values (632,632034,632);</v>
      </c>
    </row>
    <row r="634" spans="1:4" x14ac:dyDescent="0.25">
      <c r="A634">
        <v>633</v>
      </c>
      <c r="B634" s="11">
        <v>23205000</v>
      </c>
      <c r="C634">
        <v>633</v>
      </c>
      <c r="D634" s="8" t="str">
        <f t="shared" si="9"/>
        <v>insert into factura values (633,23205000,633);</v>
      </c>
    </row>
    <row r="635" spans="1:4" x14ac:dyDescent="0.25">
      <c r="A635">
        <v>634</v>
      </c>
      <c r="B635" s="11">
        <v>10990980</v>
      </c>
      <c r="C635">
        <v>634</v>
      </c>
      <c r="D635" s="8" t="str">
        <f t="shared" si="9"/>
        <v>insert into factura values (634,10990980,634);</v>
      </c>
    </row>
    <row r="636" spans="1:4" x14ac:dyDescent="0.25">
      <c r="A636">
        <v>635</v>
      </c>
      <c r="B636" s="11">
        <v>1814124</v>
      </c>
      <c r="C636">
        <v>635</v>
      </c>
      <c r="D636" s="8" t="str">
        <f t="shared" si="9"/>
        <v>insert into factura values (635,1814124,635);</v>
      </c>
    </row>
    <row r="637" spans="1:4" x14ac:dyDescent="0.25">
      <c r="A637">
        <v>636</v>
      </c>
      <c r="B637" s="11">
        <v>864708</v>
      </c>
      <c r="C637">
        <v>636</v>
      </c>
      <c r="D637" s="8" t="str">
        <f t="shared" si="9"/>
        <v>insert into factura values (636,864708,636);</v>
      </c>
    </row>
    <row r="638" spans="1:4" x14ac:dyDescent="0.25">
      <c r="A638">
        <v>637</v>
      </c>
      <c r="B638" s="11">
        <v>203112</v>
      </c>
      <c r="C638">
        <v>637</v>
      </c>
      <c r="D638" s="8" t="str">
        <f t="shared" si="9"/>
        <v>insert into factura values (637,203112,637);</v>
      </c>
    </row>
    <row r="639" spans="1:4" x14ac:dyDescent="0.25">
      <c r="A639">
        <v>638</v>
      </c>
      <c r="B639" s="11">
        <v>1405404</v>
      </c>
      <c r="C639">
        <v>638</v>
      </c>
      <c r="D639" s="8" t="str">
        <f t="shared" si="9"/>
        <v>insert into factura values (638,1405404,638);</v>
      </c>
    </row>
    <row r="640" spans="1:4" x14ac:dyDescent="0.25">
      <c r="A640">
        <v>639</v>
      </c>
      <c r="B640" s="11">
        <v>1863888</v>
      </c>
      <c r="C640">
        <v>639</v>
      </c>
      <c r="D640" s="8" t="str">
        <f t="shared" si="9"/>
        <v>insert into factura values (639,1863888,639);</v>
      </c>
    </row>
    <row r="641" spans="1:4" x14ac:dyDescent="0.25">
      <c r="A641">
        <v>640</v>
      </c>
      <c r="B641" s="11">
        <v>517998</v>
      </c>
      <c r="C641">
        <v>640</v>
      </c>
      <c r="D641" s="8" t="str">
        <f t="shared" si="9"/>
        <v>insert into factura values (640,517998,640);</v>
      </c>
    </row>
    <row r="642" spans="1:4" x14ac:dyDescent="0.25">
      <c r="A642">
        <v>641</v>
      </c>
      <c r="B642" s="11">
        <v>926640</v>
      </c>
      <c r="C642">
        <v>641</v>
      </c>
      <c r="D642" s="8" t="str">
        <f t="shared" si="9"/>
        <v>insert into factura values (641,926640,641);</v>
      </c>
    </row>
    <row r="643" spans="1:4" x14ac:dyDescent="0.25">
      <c r="A643">
        <v>642</v>
      </c>
      <c r="B643" s="11">
        <v>103898808</v>
      </c>
      <c r="C643">
        <v>642</v>
      </c>
      <c r="D643" s="8" t="str">
        <f t="shared" ref="D643:D706" si="10">"insert into factura values ("&amp;A643&amp;","&amp;B643&amp;","&amp;C643&amp;");"</f>
        <v>insert into factura values (642,103898808,642);</v>
      </c>
    </row>
    <row r="644" spans="1:4" x14ac:dyDescent="0.25">
      <c r="A644">
        <v>643</v>
      </c>
      <c r="B644" s="11">
        <v>21534240</v>
      </c>
      <c r="C644">
        <v>643</v>
      </c>
      <c r="D644" s="8" t="str">
        <f t="shared" si="10"/>
        <v>insert into factura values (643,21534240,643);</v>
      </c>
    </row>
    <row r="645" spans="1:4" x14ac:dyDescent="0.25">
      <c r="A645">
        <v>644</v>
      </c>
      <c r="B645" s="11">
        <v>368550</v>
      </c>
      <c r="C645">
        <v>644</v>
      </c>
      <c r="D645" s="8" t="str">
        <f t="shared" si="10"/>
        <v>insert into factura values (644,368550,644);</v>
      </c>
    </row>
    <row r="646" spans="1:4" x14ac:dyDescent="0.25">
      <c r="A646">
        <v>645</v>
      </c>
      <c r="B646" s="11">
        <v>9718800</v>
      </c>
      <c r="C646">
        <v>645</v>
      </c>
      <c r="D646" s="8" t="str">
        <f t="shared" si="10"/>
        <v>insert into factura values (645,9718800,645);</v>
      </c>
    </row>
    <row r="647" spans="1:4" x14ac:dyDescent="0.25">
      <c r="A647">
        <v>646</v>
      </c>
      <c r="B647" s="11">
        <v>8290542</v>
      </c>
      <c r="C647">
        <v>646</v>
      </c>
      <c r="D647" s="8" t="str">
        <f t="shared" si="10"/>
        <v>insert into factura values (646,8290542,646);</v>
      </c>
    </row>
    <row r="648" spans="1:4" x14ac:dyDescent="0.25">
      <c r="A648">
        <v>647</v>
      </c>
      <c r="B648" s="11">
        <v>2710032</v>
      </c>
      <c r="C648">
        <v>647</v>
      </c>
      <c r="D648" s="8" t="str">
        <f t="shared" si="10"/>
        <v>insert into factura values (647,2710032,647);</v>
      </c>
    </row>
    <row r="649" spans="1:4" x14ac:dyDescent="0.25">
      <c r="A649">
        <v>648</v>
      </c>
      <c r="B649" s="11">
        <v>10295220</v>
      </c>
      <c r="C649">
        <v>648</v>
      </c>
      <c r="D649" s="8" t="str">
        <f t="shared" si="10"/>
        <v>insert into factura values (648,10295220,648);</v>
      </c>
    </row>
    <row r="650" spans="1:4" x14ac:dyDescent="0.25">
      <c r="A650">
        <v>649</v>
      </c>
      <c r="B650" s="11">
        <v>16629600</v>
      </c>
      <c r="C650">
        <v>649</v>
      </c>
      <c r="D650" s="8" t="str">
        <f t="shared" si="10"/>
        <v>insert into factura values (649,16629600,649);</v>
      </c>
    </row>
    <row r="651" spans="1:4" x14ac:dyDescent="0.25">
      <c r="A651">
        <v>650</v>
      </c>
      <c r="B651" s="11">
        <v>3695406</v>
      </c>
      <c r="C651">
        <v>650</v>
      </c>
      <c r="D651" s="8" t="str">
        <f t="shared" si="10"/>
        <v>insert into factura values (650,3695406,650);</v>
      </c>
    </row>
    <row r="652" spans="1:4" x14ac:dyDescent="0.25">
      <c r="A652">
        <v>651</v>
      </c>
      <c r="B652" s="11">
        <v>12715560</v>
      </c>
      <c r="C652">
        <v>651</v>
      </c>
      <c r="D652" s="8" t="str">
        <f t="shared" si="10"/>
        <v>insert into factura values (651,12715560,651);</v>
      </c>
    </row>
    <row r="653" spans="1:4" x14ac:dyDescent="0.25">
      <c r="A653">
        <v>652</v>
      </c>
      <c r="B653" s="11">
        <v>2526810</v>
      </c>
      <c r="C653">
        <v>652</v>
      </c>
      <c r="D653" s="8" t="str">
        <f t="shared" si="10"/>
        <v>insert into factura values (652,2526810,652);</v>
      </c>
    </row>
    <row r="654" spans="1:4" x14ac:dyDescent="0.25">
      <c r="A654">
        <v>653</v>
      </c>
      <c r="B654" s="11">
        <v>10528440</v>
      </c>
      <c r="C654">
        <v>653</v>
      </c>
      <c r="D654" s="8" t="str">
        <f t="shared" si="10"/>
        <v>insert into factura values (653,10528440,653);</v>
      </c>
    </row>
    <row r="655" spans="1:4" x14ac:dyDescent="0.25">
      <c r="A655">
        <v>654</v>
      </c>
      <c r="B655" s="11">
        <v>5722938</v>
      </c>
      <c r="C655">
        <v>654</v>
      </c>
      <c r="D655" s="8" t="str">
        <f t="shared" si="10"/>
        <v>insert into factura values (654,5722938,654);</v>
      </c>
    </row>
    <row r="656" spans="1:4" x14ac:dyDescent="0.25">
      <c r="A656">
        <v>655</v>
      </c>
      <c r="B656" s="11">
        <v>679536</v>
      </c>
      <c r="C656">
        <v>655</v>
      </c>
      <c r="D656" s="8" t="str">
        <f t="shared" si="10"/>
        <v>insert into factura values (655,679536,655);</v>
      </c>
    </row>
    <row r="657" spans="1:4" x14ac:dyDescent="0.25">
      <c r="A657">
        <v>656</v>
      </c>
      <c r="B657" s="11">
        <v>1620528</v>
      </c>
      <c r="C657">
        <v>656</v>
      </c>
      <c r="D657" s="8" t="str">
        <f t="shared" si="10"/>
        <v>insert into factura values (656,1620528,656);</v>
      </c>
    </row>
    <row r="658" spans="1:4" x14ac:dyDescent="0.25">
      <c r="A658">
        <v>657</v>
      </c>
      <c r="B658" s="11">
        <v>14072604</v>
      </c>
      <c r="C658">
        <v>657</v>
      </c>
      <c r="D658" s="8" t="str">
        <f t="shared" si="10"/>
        <v>insert into factura values (657,14072604,657);</v>
      </c>
    </row>
    <row r="659" spans="1:4" x14ac:dyDescent="0.25">
      <c r="A659">
        <v>658</v>
      </c>
      <c r="B659" s="11">
        <v>4764864</v>
      </c>
      <c r="C659">
        <v>658</v>
      </c>
      <c r="D659" s="8" t="str">
        <f t="shared" si="10"/>
        <v>insert into factura values (658,4764864,658);</v>
      </c>
    </row>
    <row r="660" spans="1:4" x14ac:dyDescent="0.25">
      <c r="A660">
        <v>659</v>
      </c>
      <c r="B660" s="11">
        <v>27904500</v>
      </c>
      <c r="C660">
        <v>659</v>
      </c>
      <c r="D660" s="8" t="str">
        <f t="shared" si="10"/>
        <v>insert into factura values (659,27904500,659);</v>
      </c>
    </row>
    <row r="661" spans="1:4" x14ac:dyDescent="0.25">
      <c r="A661">
        <v>660</v>
      </c>
      <c r="B661" s="11">
        <v>2121756</v>
      </c>
      <c r="C661">
        <v>660</v>
      </c>
      <c r="D661" s="8" t="str">
        <f t="shared" si="10"/>
        <v>insert into factura values (660,2121756,660);</v>
      </c>
    </row>
    <row r="662" spans="1:4" x14ac:dyDescent="0.25">
      <c r="A662">
        <v>661</v>
      </c>
      <c r="B662" s="11">
        <v>20086092</v>
      </c>
      <c r="C662">
        <v>661</v>
      </c>
      <c r="D662" s="8" t="str">
        <f t="shared" si="10"/>
        <v>insert into factura values (661,20086092,661);</v>
      </c>
    </row>
    <row r="663" spans="1:4" x14ac:dyDescent="0.25">
      <c r="A663">
        <v>662</v>
      </c>
      <c r="B663" s="11">
        <v>9298380</v>
      </c>
      <c r="C663">
        <v>662</v>
      </c>
      <c r="D663" s="8" t="str">
        <f t="shared" si="10"/>
        <v>insert into factura values (662,9298380,662);</v>
      </c>
    </row>
    <row r="664" spans="1:4" x14ac:dyDescent="0.25">
      <c r="A664">
        <v>663</v>
      </c>
      <c r="B664" s="11">
        <v>5333796</v>
      </c>
      <c r="C664">
        <v>663</v>
      </c>
      <c r="D664" s="8" t="str">
        <f t="shared" si="10"/>
        <v>insert into factura values (663,5333796,663);</v>
      </c>
    </row>
    <row r="665" spans="1:4" x14ac:dyDescent="0.25">
      <c r="A665">
        <v>664</v>
      </c>
      <c r="B665" s="11">
        <v>6809400</v>
      </c>
      <c r="C665">
        <v>664</v>
      </c>
      <c r="D665" s="8" t="str">
        <f t="shared" si="10"/>
        <v>insert into factura values (664,6809400,664);</v>
      </c>
    </row>
    <row r="666" spans="1:4" x14ac:dyDescent="0.25">
      <c r="A666">
        <v>665</v>
      </c>
      <c r="B666" s="11">
        <v>11914500</v>
      </c>
      <c r="C666">
        <v>665</v>
      </c>
      <c r="D666" s="8" t="str">
        <f t="shared" si="10"/>
        <v>insert into factura values (665,11914500,665);</v>
      </c>
    </row>
    <row r="667" spans="1:4" x14ac:dyDescent="0.25">
      <c r="A667">
        <v>666</v>
      </c>
      <c r="B667" s="11">
        <v>10531092</v>
      </c>
      <c r="C667">
        <v>666</v>
      </c>
      <c r="D667" s="8" t="str">
        <f t="shared" si="10"/>
        <v>insert into factura values (666,10531092,666);</v>
      </c>
    </row>
    <row r="668" spans="1:4" x14ac:dyDescent="0.25">
      <c r="A668">
        <v>667</v>
      </c>
      <c r="B668" s="11">
        <v>10181808</v>
      </c>
      <c r="C668">
        <v>667</v>
      </c>
      <c r="D668" s="8" t="str">
        <f t="shared" si="10"/>
        <v>insert into factura values (667,10181808,667);</v>
      </c>
    </row>
    <row r="669" spans="1:4" x14ac:dyDescent="0.25">
      <c r="A669">
        <v>668</v>
      </c>
      <c r="B669" s="11">
        <v>63336</v>
      </c>
      <c r="C669">
        <v>668</v>
      </c>
      <c r="D669" s="8" t="str">
        <f t="shared" si="10"/>
        <v>insert into factura values (668,63336,668);</v>
      </c>
    </row>
    <row r="670" spans="1:4" x14ac:dyDescent="0.25">
      <c r="A670">
        <v>669</v>
      </c>
      <c r="B670" s="11">
        <v>325260</v>
      </c>
      <c r="C670">
        <v>669</v>
      </c>
      <c r="D670" s="8" t="str">
        <f t="shared" si="10"/>
        <v>insert into factura values (669,325260,669);</v>
      </c>
    </row>
    <row r="671" spans="1:4" x14ac:dyDescent="0.25">
      <c r="A671">
        <v>670</v>
      </c>
      <c r="B671" s="11">
        <v>1334736</v>
      </c>
      <c r="C671">
        <v>670</v>
      </c>
      <c r="D671" s="8" t="str">
        <f t="shared" si="10"/>
        <v>insert into factura values (670,1334736,670);</v>
      </c>
    </row>
    <row r="672" spans="1:4" x14ac:dyDescent="0.25">
      <c r="A672">
        <v>671</v>
      </c>
      <c r="B672" s="11">
        <v>856128</v>
      </c>
      <c r="C672">
        <v>671</v>
      </c>
      <c r="D672" s="8" t="str">
        <f t="shared" si="10"/>
        <v>insert into factura values (671,856128,671);</v>
      </c>
    </row>
    <row r="673" spans="1:4" x14ac:dyDescent="0.25">
      <c r="A673">
        <v>672</v>
      </c>
      <c r="B673" s="11">
        <v>139464</v>
      </c>
      <c r="C673">
        <v>672</v>
      </c>
      <c r="D673" s="8" t="str">
        <f t="shared" si="10"/>
        <v>insert into factura values (672,139464,672);</v>
      </c>
    </row>
    <row r="674" spans="1:4" x14ac:dyDescent="0.25">
      <c r="A674">
        <v>673</v>
      </c>
      <c r="B674" s="11">
        <v>970398</v>
      </c>
      <c r="C674">
        <v>673</v>
      </c>
      <c r="D674" s="8" t="str">
        <f t="shared" si="10"/>
        <v>insert into factura values (673,970398,673);</v>
      </c>
    </row>
    <row r="675" spans="1:4" x14ac:dyDescent="0.25">
      <c r="A675">
        <v>674</v>
      </c>
      <c r="B675" s="11">
        <v>787878</v>
      </c>
      <c r="C675">
        <v>674</v>
      </c>
      <c r="D675" s="8" t="str">
        <f t="shared" si="10"/>
        <v>insert into factura values (674,787878,674);</v>
      </c>
    </row>
    <row r="676" spans="1:4" x14ac:dyDescent="0.25">
      <c r="A676">
        <v>675</v>
      </c>
      <c r="B676" s="11">
        <v>3690960</v>
      </c>
      <c r="C676">
        <v>675</v>
      </c>
      <c r="D676" s="8" t="str">
        <f t="shared" si="10"/>
        <v>insert into factura values (675,3690960,675);</v>
      </c>
    </row>
    <row r="677" spans="1:4" x14ac:dyDescent="0.25">
      <c r="A677">
        <v>676</v>
      </c>
      <c r="B677" s="11">
        <v>3010176</v>
      </c>
      <c r="C677">
        <v>676</v>
      </c>
      <c r="D677" s="8" t="str">
        <f t="shared" si="10"/>
        <v>insert into factura values (676,3010176,676);</v>
      </c>
    </row>
    <row r="678" spans="1:4" x14ac:dyDescent="0.25">
      <c r="A678">
        <v>677</v>
      </c>
      <c r="B678" s="11">
        <v>5534100</v>
      </c>
      <c r="C678">
        <v>677</v>
      </c>
      <c r="D678" s="8" t="str">
        <f t="shared" si="10"/>
        <v>insert into factura values (677,5534100,677);</v>
      </c>
    </row>
    <row r="679" spans="1:4" x14ac:dyDescent="0.25">
      <c r="A679">
        <v>678</v>
      </c>
      <c r="B679" s="11">
        <v>1872000</v>
      </c>
      <c r="C679">
        <v>678</v>
      </c>
      <c r="D679" s="8" t="str">
        <f t="shared" si="10"/>
        <v>insert into factura values (678,1872000,678);</v>
      </c>
    </row>
    <row r="680" spans="1:4" x14ac:dyDescent="0.25">
      <c r="A680">
        <v>679</v>
      </c>
      <c r="B680" s="11">
        <v>4535388</v>
      </c>
      <c r="C680">
        <v>679</v>
      </c>
      <c r="D680" s="8" t="str">
        <f t="shared" si="10"/>
        <v>insert into factura values (679,4535388,679);</v>
      </c>
    </row>
    <row r="681" spans="1:4" x14ac:dyDescent="0.25">
      <c r="A681">
        <v>680</v>
      </c>
      <c r="B681" s="11">
        <v>6404580</v>
      </c>
      <c r="C681">
        <v>680</v>
      </c>
      <c r="D681" s="8" t="str">
        <f t="shared" si="10"/>
        <v>insert into factura values (680,6404580,680);</v>
      </c>
    </row>
    <row r="682" spans="1:4" x14ac:dyDescent="0.25">
      <c r="A682">
        <v>681</v>
      </c>
      <c r="B682" s="11">
        <v>1324752</v>
      </c>
      <c r="C682">
        <v>681</v>
      </c>
      <c r="D682" s="8" t="str">
        <f t="shared" si="10"/>
        <v>insert into factura values (681,1324752,681);</v>
      </c>
    </row>
    <row r="683" spans="1:4" x14ac:dyDescent="0.25">
      <c r="A683">
        <v>682</v>
      </c>
      <c r="B683" s="11">
        <v>8933652</v>
      </c>
      <c r="C683">
        <v>682</v>
      </c>
      <c r="D683" s="8" t="str">
        <f t="shared" si="10"/>
        <v>insert into factura values (682,8933652,682);</v>
      </c>
    </row>
    <row r="684" spans="1:4" x14ac:dyDescent="0.25">
      <c r="A684">
        <v>683</v>
      </c>
      <c r="B684" s="11">
        <v>24446136</v>
      </c>
      <c r="C684">
        <v>683</v>
      </c>
      <c r="D684" s="8" t="str">
        <f t="shared" si="10"/>
        <v>insert into factura values (683,24446136,683);</v>
      </c>
    </row>
    <row r="685" spans="1:4" x14ac:dyDescent="0.25">
      <c r="A685">
        <v>684</v>
      </c>
      <c r="B685" s="11">
        <v>727272</v>
      </c>
      <c r="C685">
        <v>684</v>
      </c>
      <c r="D685" s="8" t="str">
        <f t="shared" si="10"/>
        <v>insert into factura values (684,727272,684);</v>
      </c>
    </row>
    <row r="686" spans="1:4" x14ac:dyDescent="0.25">
      <c r="A686">
        <v>685</v>
      </c>
      <c r="B686" s="11">
        <v>547560</v>
      </c>
      <c r="C686">
        <v>685</v>
      </c>
      <c r="D686" s="8" t="str">
        <f t="shared" si="10"/>
        <v>insert into factura values (685,547560,685);</v>
      </c>
    </row>
    <row r="687" spans="1:4" x14ac:dyDescent="0.25">
      <c r="A687">
        <v>686</v>
      </c>
      <c r="B687" s="11">
        <v>3549312</v>
      </c>
      <c r="C687">
        <v>686</v>
      </c>
      <c r="D687" s="8" t="str">
        <f t="shared" si="10"/>
        <v>insert into factura values (686,3549312,686);</v>
      </c>
    </row>
    <row r="688" spans="1:4" x14ac:dyDescent="0.25">
      <c r="A688">
        <v>687</v>
      </c>
      <c r="B688" s="11">
        <v>22723896</v>
      </c>
      <c r="C688">
        <v>687</v>
      </c>
      <c r="D688" s="8" t="str">
        <f t="shared" si="10"/>
        <v>insert into factura values (687,22723896,687);</v>
      </c>
    </row>
    <row r="689" spans="1:4" x14ac:dyDescent="0.25">
      <c r="A689">
        <v>688</v>
      </c>
      <c r="B689" s="11">
        <v>1066728</v>
      </c>
      <c r="C689">
        <v>688</v>
      </c>
      <c r="D689" s="8" t="str">
        <f t="shared" si="10"/>
        <v>insert into factura values (688,1066728,688);</v>
      </c>
    </row>
    <row r="690" spans="1:4" x14ac:dyDescent="0.25">
      <c r="A690">
        <v>689</v>
      </c>
      <c r="B690" s="11">
        <v>614640</v>
      </c>
      <c r="C690">
        <v>689</v>
      </c>
      <c r="D690" s="8" t="str">
        <f t="shared" si="10"/>
        <v>insert into factura values (689,614640,689);</v>
      </c>
    </row>
    <row r="691" spans="1:4" x14ac:dyDescent="0.25">
      <c r="A691">
        <v>690</v>
      </c>
      <c r="B691" s="11">
        <v>2230800</v>
      </c>
      <c r="C691">
        <v>690</v>
      </c>
      <c r="D691" s="8" t="str">
        <f t="shared" si="10"/>
        <v>insert into factura values (690,2230800,690);</v>
      </c>
    </row>
    <row r="692" spans="1:4" x14ac:dyDescent="0.25">
      <c r="A692">
        <v>691</v>
      </c>
      <c r="B692" s="11">
        <v>19400472</v>
      </c>
      <c r="C692">
        <v>691</v>
      </c>
      <c r="D692" s="8" t="str">
        <f t="shared" si="10"/>
        <v>insert into factura values (691,19400472,691);</v>
      </c>
    </row>
    <row r="693" spans="1:4" x14ac:dyDescent="0.25">
      <c r="A693">
        <v>692</v>
      </c>
      <c r="B693" s="11">
        <v>425880</v>
      </c>
      <c r="C693">
        <v>692</v>
      </c>
      <c r="D693" s="8" t="str">
        <f t="shared" si="10"/>
        <v>insert into factura values (692,425880,692);</v>
      </c>
    </row>
    <row r="694" spans="1:4" x14ac:dyDescent="0.25">
      <c r="A694">
        <v>693</v>
      </c>
      <c r="B694" s="11">
        <v>853944</v>
      </c>
      <c r="C694">
        <v>693</v>
      </c>
      <c r="D694" s="8" t="str">
        <f t="shared" si="10"/>
        <v>insert into factura values (693,853944,693);</v>
      </c>
    </row>
    <row r="695" spans="1:4" x14ac:dyDescent="0.25">
      <c r="A695">
        <v>694</v>
      </c>
      <c r="B695" s="11">
        <v>3776448</v>
      </c>
      <c r="C695">
        <v>694</v>
      </c>
      <c r="D695" s="8" t="str">
        <f t="shared" si="10"/>
        <v>insert into factura values (694,3776448,694);</v>
      </c>
    </row>
    <row r="696" spans="1:4" x14ac:dyDescent="0.25">
      <c r="A696">
        <v>695</v>
      </c>
      <c r="B696" s="11">
        <v>22750884</v>
      </c>
      <c r="C696">
        <v>695</v>
      </c>
      <c r="D696" s="8" t="str">
        <f t="shared" si="10"/>
        <v>insert into factura values (695,22750884,695);</v>
      </c>
    </row>
    <row r="697" spans="1:4" x14ac:dyDescent="0.25">
      <c r="A697">
        <v>696</v>
      </c>
      <c r="B697" s="11">
        <v>334932</v>
      </c>
      <c r="C697">
        <v>696</v>
      </c>
      <c r="D697" s="8" t="str">
        <f t="shared" si="10"/>
        <v>insert into factura values (696,334932,696);</v>
      </c>
    </row>
    <row r="698" spans="1:4" x14ac:dyDescent="0.25">
      <c r="A698">
        <v>697</v>
      </c>
      <c r="B698" s="11">
        <v>4789512</v>
      </c>
      <c r="C698">
        <v>697</v>
      </c>
      <c r="D698" s="8" t="str">
        <f t="shared" si="10"/>
        <v>insert into factura values (697,4789512,697);</v>
      </c>
    </row>
    <row r="699" spans="1:4" x14ac:dyDescent="0.25">
      <c r="A699">
        <v>698</v>
      </c>
      <c r="B699" s="11">
        <v>3754764</v>
      </c>
      <c r="C699">
        <v>698</v>
      </c>
      <c r="D699" s="8" t="str">
        <f t="shared" si="10"/>
        <v>insert into factura values (698,3754764,698);</v>
      </c>
    </row>
    <row r="700" spans="1:4" x14ac:dyDescent="0.25">
      <c r="A700">
        <v>699</v>
      </c>
      <c r="B700" s="11">
        <v>4669548</v>
      </c>
      <c r="C700">
        <v>699</v>
      </c>
      <c r="D700" s="8" t="str">
        <f t="shared" si="10"/>
        <v>insert into factura values (699,4669548,699);</v>
      </c>
    </row>
    <row r="701" spans="1:4" x14ac:dyDescent="0.25">
      <c r="A701">
        <v>700</v>
      </c>
      <c r="B701" s="11">
        <v>170352</v>
      </c>
      <c r="C701">
        <v>700</v>
      </c>
      <c r="D701" s="8" t="str">
        <f t="shared" si="10"/>
        <v>insert into factura values (700,170352,700);</v>
      </c>
    </row>
    <row r="702" spans="1:4" x14ac:dyDescent="0.25">
      <c r="A702">
        <v>701</v>
      </c>
      <c r="B702" s="11">
        <v>121680</v>
      </c>
      <c r="C702">
        <v>701</v>
      </c>
      <c r="D702" s="8" t="str">
        <f t="shared" si="10"/>
        <v>insert into factura values (701,121680,701);</v>
      </c>
    </row>
    <row r="703" spans="1:4" x14ac:dyDescent="0.25">
      <c r="A703">
        <v>702</v>
      </c>
      <c r="B703" s="11">
        <v>1226862</v>
      </c>
      <c r="C703">
        <v>702</v>
      </c>
      <c r="D703" s="8" t="str">
        <f t="shared" si="10"/>
        <v>insert into factura values (702,1226862,702);</v>
      </c>
    </row>
    <row r="704" spans="1:4" x14ac:dyDescent="0.25">
      <c r="A704">
        <v>703</v>
      </c>
      <c r="B704" s="11">
        <v>981552</v>
      </c>
      <c r="C704">
        <v>703</v>
      </c>
      <c r="D704" s="8" t="str">
        <f t="shared" si="10"/>
        <v>insert into factura values (703,981552,703);</v>
      </c>
    </row>
    <row r="705" spans="1:4" x14ac:dyDescent="0.25">
      <c r="A705">
        <v>704</v>
      </c>
      <c r="B705" s="11">
        <v>2679066</v>
      </c>
      <c r="C705">
        <v>704</v>
      </c>
      <c r="D705" s="8" t="str">
        <f t="shared" si="10"/>
        <v>insert into factura values (704,2679066,704);</v>
      </c>
    </row>
    <row r="706" spans="1:4" x14ac:dyDescent="0.25">
      <c r="A706">
        <v>705</v>
      </c>
      <c r="B706" s="11">
        <v>4160208</v>
      </c>
      <c r="C706">
        <v>705</v>
      </c>
      <c r="D706" s="8" t="str">
        <f t="shared" si="10"/>
        <v>insert into factura values (705,4160208,705);</v>
      </c>
    </row>
    <row r="707" spans="1:4" x14ac:dyDescent="0.25">
      <c r="A707">
        <v>706</v>
      </c>
      <c r="B707" s="11">
        <v>34987680</v>
      </c>
      <c r="C707">
        <v>706</v>
      </c>
      <c r="D707" s="8" t="str">
        <f t="shared" ref="D707:D770" si="11">"insert into factura values ("&amp;A707&amp;","&amp;B707&amp;","&amp;C707&amp;");"</f>
        <v>insert into factura values (706,34987680,706);</v>
      </c>
    </row>
    <row r="708" spans="1:4" x14ac:dyDescent="0.25">
      <c r="A708">
        <v>707</v>
      </c>
      <c r="B708" s="11">
        <v>1454076</v>
      </c>
      <c r="C708">
        <v>707</v>
      </c>
      <c r="D708" s="8" t="str">
        <f t="shared" si="11"/>
        <v>insert into factura values (707,1454076,707);</v>
      </c>
    </row>
    <row r="709" spans="1:4" x14ac:dyDescent="0.25">
      <c r="A709">
        <v>708</v>
      </c>
      <c r="B709" s="11">
        <v>467220</v>
      </c>
      <c r="C709">
        <v>708</v>
      </c>
      <c r="D709" s="8" t="str">
        <f t="shared" si="11"/>
        <v>insert into factura values (708,467220,708);</v>
      </c>
    </row>
    <row r="710" spans="1:4" x14ac:dyDescent="0.25">
      <c r="A710">
        <v>709</v>
      </c>
      <c r="B710" s="11">
        <v>3709602</v>
      </c>
      <c r="C710">
        <v>709</v>
      </c>
      <c r="D710" s="8" t="str">
        <f t="shared" si="11"/>
        <v>insert into factura values (709,3709602,709);</v>
      </c>
    </row>
    <row r="711" spans="1:4" x14ac:dyDescent="0.25">
      <c r="A711">
        <v>710</v>
      </c>
      <c r="B711" s="11">
        <v>2773524</v>
      </c>
      <c r="C711">
        <v>710</v>
      </c>
      <c r="D711" s="8" t="str">
        <f t="shared" si="11"/>
        <v>insert into factura values (710,2773524,710);</v>
      </c>
    </row>
    <row r="712" spans="1:4" x14ac:dyDescent="0.25">
      <c r="A712">
        <v>711</v>
      </c>
      <c r="B712" s="11">
        <v>11846016</v>
      </c>
      <c r="C712">
        <v>711</v>
      </c>
      <c r="D712" s="8" t="str">
        <f t="shared" si="11"/>
        <v>insert into factura values (711,11846016,711);</v>
      </c>
    </row>
    <row r="713" spans="1:4" x14ac:dyDescent="0.25">
      <c r="A713">
        <v>712</v>
      </c>
      <c r="B713" s="11">
        <v>423852</v>
      </c>
      <c r="C713">
        <v>712</v>
      </c>
      <c r="D713" s="8" t="str">
        <f t="shared" si="11"/>
        <v>insert into factura values (712,423852,712);</v>
      </c>
    </row>
    <row r="714" spans="1:4" x14ac:dyDescent="0.25">
      <c r="A714">
        <v>713</v>
      </c>
      <c r="B714" s="11">
        <v>383292</v>
      </c>
      <c r="C714">
        <v>713</v>
      </c>
      <c r="D714" s="8" t="str">
        <f t="shared" si="11"/>
        <v>insert into factura values (713,383292,713);</v>
      </c>
    </row>
    <row r="715" spans="1:4" x14ac:dyDescent="0.25">
      <c r="A715">
        <v>714</v>
      </c>
      <c r="B715" s="11">
        <v>3652974</v>
      </c>
      <c r="C715">
        <v>714</v>
      </c>
      <c r="D715" s="8" t="str">
        <f t="shared" si="11"/>
        <v>insert into factura values (714,3652974,714);</v>
      </c>
    </row>
    <row r="716" spans="1:4" x14ac:dyDescent="0.25">
      <c r="A716">
        <v>715</v>
      </c>
      <c r="B716" s="11">
        <v>1877460</v>
      </c>
      <c r="C716">
        <v>715</v>
      </c>
      <c r="D716" s="8" t="str">
        <f t="shared" si="11"/>
        <v>insert into factura values (715,1877460,715);</v>
      </c>
    </row>
    <row r="717" spans="1:4" x14ac:dyDescent="0.25">
      <c r="A717">
        <v>716</v>
      </c>
      <c r="B717" s="11">
        <v>3104244</v>
      </c>
      <c r="C717">
        <v>716</v>
      </c>
      <c r="D717" s="8" t="str">
        <f t="shared" si="11"/>
        <v>insert into factura values (716,3104244,716);</v>
      </c>
    </row>
    <row r="718" spans="1:4" x14ac:dyDescent="0.25">
      <c r="A718">
        <v>717</v>
      </c>
      <c r="B718" s="11">
        <v>3470064</v>
      </c>
      <c r="C718">
        <v>717</v>
      </c>
      <c r="D718" s="8" t="str">
        <f t="shared" si="11"/>
        <v>insert into factura values (717,3470064,717);</v>
      </c>
    </row>
    <row r="719" spans="1:4" x14ac:dyDescent="0.25">
      <c r="A719">
        <v>718</v>
      </c>
      <c r="B719" s="11">
        <v>3361644</v>
      </c>
      <c r="C719">
        <v>718</v>
      </c>
      <c r="D719" s="8" t="str">
        <f t="shared" si="11"/>
        <v>insert into factura values (718,3361644,718);</v>
      </c>
    </row>
    <row r="720" spans="1:4" x14ac:dyDescent="0.25">
      <c r="A720">
        <v>719</v>
      </c>
      <c r="B720" s="11">
        <v>7460544</v>
      </c>
      <c r="C720">
        <v>719</v>
      </c>
      <c r="D720" s="8" t="str">
        <f t="shared" si="11"/>
        <v>insert into factura values (719,7460544,719);</v>
      </c>
    </row>
    <row r="721" spans="1:4" x14ac:dyDescent="0.25">
      <c r="A721">
        <v>720</v>
      </c>
      <c r="B721" s="11">
        <v>608790</v>
      </c>
      <c r="C721">
        <v>720</v>
      </c>
      <c r="D721" s="8" t="str">
        <f t="shared" si="11"/>
        <v>insert into factura values (720,608790,720);</v>
      </c>
    </row>
    <row r="722" spans="1:4" x14ac:dyDescent="0.25">
      <c r="A722">
        <v>721</v>
      </c>
      <c r="B722" s="11">
        <v>11293308</v>
      </c>
      <c r="C722">
        <v>721</v>
      </c>
      <c r="D722" s="8" t="str">
        <f t="shared" si="11"/>
        <v>insert into factura values (721,11293308,721);</v>
      </c>
    </row>
    <row r="723" spans="1:4" x14ac:dyDescent="0.25">
      <c r="A723">
        <v>722</v>
      </c>
      <c r="B723" s="11">
        <v>5580900</v>
      </c>
      <c r="C723">
        <v>722</v>
      </c>
      <c r="D723" s="8" t="str">
        <f t="shared" si="11"/>
        <v>insert into factura values (722,5580900,722);</v>
      </c>
    </row>
    <row r="724" spans="1:4" x14ac:dyDescent="0.25">
      <c r="A724">
        <v>723</v>
      </c>
      <c r="B724" s="11">
        <v>11819184</v>
      </c>
      <c r="C724">
        <v>723</v>
      </c>
      <c r="D724" s="8" t="str">
        <f t="shared" si="11"/>
        <v>insert into factura values (723,11819184,723);</v>
      </c>
    </row>
    <row r="725" spans="1:4" x14ac:dyDescent="0.25">
      <c r="A725">
        <v>724</v>
      </c>
      <c r="B725" s="11">
        <v>720720</v>
      </c>
      <c r="C725">
        <v>724</v>
      </c>
      <c r="D725" s="8" t="str">
        <f t="shared" si="11"/>
        <v>insert into factura values (724,720720,724);</v>
      </c>
    </row>
    <row r="726" spans="1:4" x14ac:dyDescent="0.25">
      <c r="A726">
        <v>725</v>
      </c>
      <c r="B726" s="11">
        <v>2874690</v>
      </c>
      <c r="C726">
        <v>725</v>
      </c>
      <c r="D726" s="8" t="str">
        <f t="shared" si="11"/>
        <v>insert into factura values (725,2874690,725);</v>
      </c>
    </row>
    <row r="727" spans="1:4" x14ac:dyDescent="0.25">
      <c r="A727">
        <v>726</v>
      </c>
      <c r="B727" s="11">
        <v>30925440</v>
      </c>
      <c r="C727">
        <v>726</v>
      </c>
      <c r="D727" s="8" t="str">
        <f t="shared" si="11"/>
        <v>insert into factura values (726,30925440,726);</v>
      </c>
    </row>
    <row r="728" spans="1:4" x14ac:dyDescent="0.25">
      <c r="A728">
        <v>727</v>
      </c>
      <c r="B728" s="11">
        <v>1440582</v>
      </c>
      <c r="C728">
        <v>727</v>
      </c>
      <c r="D728" s="8" t="str">
        <f t="shared" si="11"/>
        <v>insert into factura values (727,1440582,727);</v>
      </c>
    </row>
    <row r="729" spans="1:4" x14ac:dyDescent="0.25">
      <c r="A729">
        <v>728</v>
      </c>
      <c r="B729" s="11">
        <v>155376</v>
      </c>
      <c r="C729">
        <v>728</v>
      </c>
      <c r="D729" s="8" t="str">
        <f t="shared" si="11"/>
        <v>insert into factura values (728,155376,728);</v>
      </c>
    </row>
    <row r="730" spans="1:4" x14ac:dyDescent="0.25">
      <c r="A730">
        <v>729</v>
      </c>
      <c r="B730" s="11">
        <v>296400</v>
      </c>
      <c r="C730">
        <v>729</v>
      </c>
      <c r="D730" s="8" t="str">
        <f t="shared" si="11"/>
        <v>insert into factura values (729,296400,729);</v>
      </c>
    </row>
    <row r="731" spans="1:4" x14ac:dyDescent="0.25">
      <c r="A731">
        <v>730</v>
      </c>
      <c r="B731" s="11">
        <v>2460510</v>
      </c>
      <c r="C731">
        <v>730</v>
      </c>
      <c r="D731" s="8" t="str">
        <f t="shared" si="11"/>
        <v>insert into factura values (730,2460510,730);</v>
      </c>
    </row>
    <row r="732" spans="1:4" x14ac:dyDescent="0.25">
      <c r="A732">
        <v>731</v>
      </c>
      <c r="B732" s="11">
        <v>33291648</v>
      </c>
      <c r="C732">
        <v>731</v>
      </c>
      <c r="D732" s="8" t="str">
        <f t="shared" si="11"/>
        <v>insert into factura values (731,33291648,731);</v>
      </c>
    </row>
    <row r="733" spans="1:4" x14ac:dyDescent="0.25">
      <c r="A733">
        <v>732</v>
      </c>
      <c r="B733" s="11">
        <v>488592</v>
      </c>
      <c r="C733">
        <v>732</v>
      </c>
      <c r="D733" s="8" t="str">
        <f t="shared" si="11"/>
        <v>insert into factura values (732,488592,732);</v>
      </c>
    </row>
    <row r="734" spans="1:4" x14ac:dyDescent="0.25">
      <c r="A734">
        <v>733</v>
      </c>
      <c r="B734" s="11">
        <v>764400</v>
      </c>
      <c r="C734">
        <v>733</v>
      </c>
      <c r="D734" s="8" t="str">
        <f t="shared" si="11"/>
        <v>insert into factura values (733,764400,733);</v>
      </c>
    </row>
    <row r="735" spans="1:4" x14ac:dyDescent="0.25">
      <c r="A735">
        <v>734</v>
      </c>
      <c r="B735" s="11">
        <v>3281226</v>
      </c>
      <c r="C735">
        <v>734</v>
      </c>
      <c r="D735" s="8" t="str">
        <f t="shared" si="11"/>
        <v>insert into factura values (734,3281226,734);</v>
      </c>
    </row>
    <row r="736" spans="1:4" x14ac:dyDescent="0.25">
      <c r="A736">
        <v>735</v>
      </c>
      <c r="B736" s="11">
        <v>14219712</v>
      </c>
      <c r="C736">
        <v>735</v>
      </c>
      <c r="D736" s="8" t="str">
        <f t="shared" si="11"/>
        <v>insert into factura values (735,14219712,735);</v>
      </c>
    </row>
    <row r="737" spans="1:4" x14ac:dyDescent="0.25">
      <c r="A737">
        <v>736</v>
      </c>
      <c r="B737" s="11">
        <v>4942080</v>
      </c>
      <c r="C737">
        <v>736</v>
      </c>
      <c r="D737" s="8" t="str">
        <f t="shared" si="11"/>
        <v>insert into factura values (736,4942080,736);</v>
      </c>
    </row>
    <row r="738" spans="1:4" x14ac:dyDescent="0.25">
      <c r="A738">
        <v>737</v>
      </c>
      <c r="B738" s="11">
        <v>6298500</v>
      </c>
      <c r="C738">
        <v>737</v>
      </c>
      <c r="D738" s="8" t="str">
        <f t="shared" si="11"/>
        <v>insert into factura values (737,6298500,737);</v>
      </c>
    </row>
    <row r="739" spans="1:4" x14ac:dyDescent="0.25">
      <c r="A739">
        <v>738</v>
      </c>
      <c r="B739" s="11">
        <v>6630624</v>
      </c>
      <c r="C739">
        <v>738</v>
      </c>
      <c r="D739" s="8" t="str">
        <f t="shared" si="11"/>
        <v>insert into factura values (738,6630624,738);</v>
      </c>
    </row>
    <row r="740" spans="1:4" x14ac:dyDescent="0.25">
      <c r="A740">
        <v>739</v>
      </c>
      <c r="B740" s="11">
        <v>4956900</v>
      </c>
      <c r="C740">
        <v>739</v>
      </c>
      <c r="D740" s="8" t="str">
        <f t="shared" si="11"/>
        <v>insert into factura values (739,4956900,739);</v>
      </c>
    </row>
    <row r="741" spans="1:4" x14ac:dyDescent="0.25">
      <c r="A741">
        <v>740</v>
      </c>
      <c r="B741" s="11">
        <v>93600</v>
      </c>
      <c r="C741">
        <v>740</v>
      </c>
      <c r="D741" s="8" t="str">
        <f t="shared" si="11"/>
        <v>insert into factura values (740,93600,740);</v>
      </c>
    </row>
    <row r="742" spans="1:4" x14ac:dyDescent="0.25">
      <c r="A742">
        <v>741</v>
      </c>
      <c r="B742" s="11">
        <v>433680</v>
      </c>
      <c r="C742">
        <v>741</v>
      </c>
      <c r="D742" s="8" t="str">
        <f t="shared" si="11"/>
        <v>insert into factura values (741,433680,741);</v>
      </c>
    </row>
    <row r="743" spans="1:4" x14ac:dyDescent="0.25">
      <c r="A743">
        <v>742</v>
      </c>
      <c r="B743" s="11">
        <v>1618500</v>
      </c>
      <c r="C743">
        <v>742</v>
      </c>
      <c r="D743" s="8" t="str">
        <f t="shared" si="11"/>
        <v>insert into factura values (742,1618500,742);</v>
      </c>
    </row>
    <row r="744" spans="1:4" x14ac:dyDescent="0.25">
      <c r="A744">
        <v>743</v>
      </c>
      <c r="B744" s="11">
        <v>4138992</v>
      </c>
      <c r="C744">
        <v>743</v>
      </c>
      <c r="D744" s="8" t="str">
        <f t="shared" si="11"/>
        <v>insert into factura values (743,4138992,743);</v>
      </c>
    </row>
    <row r="745" spans="1:4" x14ac:dyDescent="0.25">
      <c r="A745">
        <v>744</v>
      </c>
      <c r="B745" s="11">
        <v>2565420</v>
      </c>
      <c r="C745">
        <v>744</v>
      </c>
      <c r="D745" s="8" t="str">
        <f t="shared" si="11"/>
        <v>insert into factura values (744,2565420,744);</v>
      </c>
    </row>
    <row r="746" spans="1:4" x14ac:dyDescent="0.25">
      <c r="A746">
        <v>745</v>
      </c>
      <c r="B746" s="11">
        <v>1677000</v>
      </c>
      <c r="C746">
        <v>745</v>
      </c>
      <c r="D746" s="8" t="str">
        <f t="shared" si="11"/>
        <v>insert into factura values (745,1677000,745);</v>
      </c>
    </row>
    <row r="747" spans="1:4" x14ac:dyDescent="0.25">
      <c r="A747">
        <v>746</v>
      </c>
      <c r="B747" s="11">
        <v>1203072</v>
      </c>
      <c r="C747">
        <v>746</v>
      </c>
      <c r="D747" s="8" t="str">
        <f t="shared" si="11"/>
        <v>insert into factura values (746,1203072,746);</v>
      </c>
    </row>
    <row r="748" spans="1:4" x14ac:dyDescent="0.25">
      <c r="A748">
        <v>747</v>
      </c>
      <c r="B748" s="11">
        <v>3058848</v>
      </c>
      <c r="C748">
        <v>747</v>
      </c>
      <c r="D748" s="8" t="str">
        <f t="shared" si="11"/>
        <v>insert into factura values (747,3058848,747);</v>
      </c>
    </row>
    <row r="749" spans="1:4" x14ac:dyDescent="0.25">
      <c r="A749">
        <v>748</v>
      </c>
      <c r="B749" s="11">
        <v>5130684</v>
      </c>
      <c r="C749">
        <v>748</v>
      </c>
      <c r="D749" s="8" t="str">
        <f t="shared" si="11"/>
        <v>insert into factura values (748,5130684,748);</v>
      </c>
    </row>
    <row r="750" spans="1:4" x14ac:dyDescent="0.25">
      <c r="A750">
        <v>749</v>
      </c>
      <c r="B750" s="11">
        <v>3008460</v>
      </c>
      <c r="C750">
        <v>749</v>
      </c>
      <c r="D750" s="8" t="str">
        <f t="shared" si="11"/>
        <v>insert into factura values (749,3008460,749);</v>
      </c>
    </row>
    <row r="751" spans="1:4" x14ac:dyDescent="0.25">
      <c r="A751">
        <v>750</v>
      </c>
      <c r="B751" s="11">
        <v>4686240</v>
      </c>
      <c r="C751">
        <v>750</v>
      </c>
      <c r="D751" s="8" t="str">
        <f t="shared" si="11"/>
        <v>insert into factura values (750,4686240,750);</v>
      </c>
    </row>
    <row r="752" spans="1:4" x14ac:dyDescent="0.25">
      <c r="A752">
        <v>751</v>
      </c>
      <c r="B752" s="11">
        <v>4540536</v>
      </c>
      <c r="C752">
        <v>751</v>
      </c>
      <c r="D752" s="8" t="str">
        <f t="shared" si="11"/>
        <v>insert into factura values (751,4540536,751);</v>
      </c>
    </row>
    <row r="753" spans="1:4" x14ac:dyDescent="0.25">
      <c r="A753">
        <v>752</v>
      </c>
      <c r="B753" s="11">
        <v>192816</v>
      </c>
      <c r="C753">
        <v>752</v>
      </c>
      <c r="D753" s="8" t="str">
        <f t="shared" si="11"/>
        <v>insert into factura values (752,192816,752);</v>
      </c>
    </row>
    <row r="754" spans="1:4" x14ac:dyDescent="0.25">
      <c r="A754">
        <v>753</v>
      </c>
      <c r="B754" s="11">
        <v>17900766</v>
      </c>
      <c r="C754">
        <v>753</v>
      </c>
      <c r="D754" s="8" t="str">
        <f t="shared" si="11"/>
        <v>insert into factura values (753,17900766,753);</v>
      </c>
    </row>
    <row r="755" spans="1:4" x14ac:dyDescent="0.25">
      <c r="A755">
        <v>754</v>
      </c>
      <c r="B755" s="11">
        <v>9340968</v>
      </c>
      <c r="C755">
        <v>754</v>
      </c>
      <c r="D755" s="8" t="str">
        <f t="shared" si="11"/>
        <v>insert into factura values (754,9340968,754);</v>
      </c>
    </row>
    <row r="756" spans="1:4" x14ac:dyDescent="0.25">
      <c r="A756">
        <v>755</v>
      </c>
      <c r="B756" s="11">
        <v>2461680</v>
      </c>
      <c r="C756">
        <v>755</v>
      </c>
      <c r="D756" s="8" t="str">
        <f t="shared" si="11"/>
        <v>insert into factura values (755,2461680,755);</v>
      </c>
    </row>
    <row r="757" spans="1:4" x14ac:dyDescent="0.25">
      <c r="A757">
        <v>756</v>
      </c>
      <c r="B757" s="11">
        <v>29016</v>
      </c>
      <c r="C757">
        <v>756</v>
      </c>
      <c r="D757" s="8" t="str">
        <f t="shared" si="11"/>
        <v>insert into factura values (756,29016,756);</v>
      </c>
    </row>
    <row r="758" spans="1:4" x14ac:dyDescent="0.25">
      <c r="A758">
        <v>757</v>
      </c>
      <c r="B758" s="11">
        <v>541710</v>
      </c>
      <c r="C758">
        <v>757</v>
      </c>
      <c r="D758" s="8" t="str">
        <f t="shared" si="11"/>
        <v>insert into factura values (757,541710,757);</v>
      </c>
    </row>
    <row r="759" spans="1:4" x14ac:dyDescent="0.25">
      <c r="A759">
        <v>758</v>
      </c>
      <c r="B759" s="11">
        <v>1267812</v>
      </c>
      <c r="C759">
        <v>758</v>
      </c>
      <c r="D759" s="8" t="str">
        <f t="shared" si="11"/>
        <v>insert into factura values (758,1267812,758);</v>
      </c>
    </row>
    <row r="760" spans="1:4" x14ac:dyDescent="0.25">
      <c r="A760">
        <v>759</v>
      </c>
      <c r="B760" s="11">
        <v>14952600</v>
      </c>
      <c r="C760">
        <v>759</v>
      </c>
      <c r="D760" s="8" t="str">
        <f t="shared" si="11"/>
        <v>insert into factura values (759,14952600,759);</v>
      </c>
    </row>
    <row r="761" spans="1:4" x14ac:dyDescent="0.25">
      <c r="A761">
        <v>760</v>
      </c>
      <c r="B761" s="11">
        <v>70200</v>
      </c>
      <c r="C761">
        <v>760</v>
      </c>
      <c r="D761" s="8" t="str">
        <f t="shared" si="11"/>
        <v>insert into factura values (760,70200,760);</v>
      </c>
    </row>
    <row r="762" spans="1:4" x14ac:dyDescent="0.25">
      <c r="A762">
        <v>761</v>
      </c>
      <c r="B762" s="11">
        <v>1680900</v>
      </c>
      <c r="C762">
        <v>761</v>
      </c>
      <c r="D762" s="8" t="str">
        <f t="shared" si="11"/>
        <v>insert into factura values (761,1680900,761);</v>
      </c>
    </row>
    <row r="763" spans="1:4" x14ac:dyDescent="0.25">
      <c r="A763">
        <v>762</v>
      </c>
      <c r="B763" s="11">
        <v>904176</v>
      </c>
      <c r="C763">
        <v>762</v>
      </c>
      <c r="D763" s="8" t="str">
        <f t="shared" si="11"/>
        <v>insert into factura values (762,904176,762);</v>
      </c>
    </row>
    <row r="764" spans="1:4" x14ac:dyDescent="0.25">
      <c r="A764">
        <v>763</v>
      </c>
      <c r="B764" s="11">
        <v>2851680</v>
      </c>
      <c r="C764">
        <v>763</v>
      </c>
      <c r="D764" s="8" t="str">
        <f t="shared" si="11"/>
        <v>insert into factura values (763,2851680,763);</v>
      </c>
    </row>
    <row r="765" spans="1:4" x14ac:dyDescent="0.25">
      <c r="A765">
        <v>764</v>
      </c>
      <c r="B765" s="11">
        <v>1983696</v>
      </c>
      <c r="C765">
        <v>764</v>
      </c>
      <c r="D765" s="8" t="str">
        <f t="shared" si="11"/>
        <v>insert into factura values (764,1983696,764);</v>
      </c>
    </row>
    <row r="766" spans="1:4" x14ac:dyDescent="0.25">
      <c r="A766">
        <v>765</v>
      </c>
      <c r="B766" s="11">
        <v>2411136</v>
      </c>
      <c r="C766">
        <v>765</v>
      </c>
      <c r="D766" s="8" t="str">
        <f t="shared" si="11"/>
        <v>insert into factura values (765,2411136,765);</v>
      </c>
    </row>
    <row r="767" spans="1:4" x14ac:dyDescent="0.25">
      <c r="A767">
        <v>766</v>
      </c>
      <c r="B767" s="11">
        <v>170102400</v>
      </c>
      <c r="C767">
        <v>766</v>
      </c>
      <c r="D767" s="8" t="str">
        <f t="shared" si="11"/>
        <v>insert into factura values (766,170102400,766);</v>
      </c>
    </row>
    <row r="768" spans="1:4" x14ac:dyDescent="0.25">
      <c r="A768">
        <v>767</v>
      </c>
      <c r="B768" s="11">
        <v>3581448</v>
      </c>
      <c r="C768">
        <v>767</v>
      </c>
      <c r="D768" s="8" t="str">
        <f t="shared" si="11"/>
        <v>insert into factura values (767,3581448,767);</v>
      </c>
    </row>
    <row r="769" spans="1:4" x14ac:dyDescent="0.25">
      <c r="A769">
        <v>768</v>
      </c>
      <c r="B769" s="11">
        <v>54912</v>
      </c>
      <c r="C769">
        <v>768</v>
      </c>
      <c r="D769" s="8" t="str">
        <f t="shared" si="11"/>
        <v>insert into factura values (768,54912,768);</v>
      </c>
    </row>
    <row r="770" spans="1:4" x14ac:dyDescent="0.25">
      <c r="A770">
        <v>769</v>
      </c>
      <c r="B770" s="11">
        <v>650052</v>
      </c>
      <c r="C770">
        <v>769</v>
      </c>
      <c r="D770" s="8" t="str">
        <f t="shared" si="11"/>
        <v>insert into factura values (769,650052,769);</v>
      </c>
    </row>
    <row r="771" spans="1:4" x14ac:dyDescent="0.25">
      <c r="A771">
        <v>770</v>
      </c>
      <c r="B771" s="11">
        <v>16067532</v>
      </c>
      <c r="C771">
        <v>770</v>
      </c>
      <c r="D771" s="8" t="str">
        <f t="shared" ref="D771:D834" si="12">"insert into factura values ("&amp;A771&amp;","&amp;B771&amp;","&amp;C771&amp;");"</f>
        <v>insert into factura values (770,16067532,770);</v>
      </c>
    </row>
    <row r="772" spans="1:4" x14ac:dyDescent="0.25">
      <c r="A772">
        <v>771</v>
      </c>
      <c r="B772" s="11">
        <v>3371784</v>
      </c>
      <c r="C772">
        <v>771</v>
      </c>
      <c r="D772" s="8" t="str">
        <f t="shared" si="12"/>
        <v>insert into factura values (771,3371784,771);</v>
      </c>
    </row>
    <row r="773" spans="1:4" x14ac:dyDescent="0.25">
      <c r="A773">
        <v>772</v>
      </c>
      <c r="B773" s="11">
        <v>1173900</v>
      </c>
      <c r="C773">
        <v>772</v>
      </c>
      <c r="D773" s="8" t="str">
        <f t="shared" si="12"/>
        <v>insert into factura values (772,1173900,772);</v>
      </c>
    </row>
    <row r="774" spans="1:4" x14ac:dyDescent="0.25">
      <c r="A774">
        <v>773</v>
      </c>
      <c r="B774" s="11">
        <v>2257632</v>
      </c>
      <c r="C774">
        <v>773</v>
      </c>
      <c r="D774" s="8" t="str">
        <f t="shared" si="12"/>
        <v>insert into factura values (773,2257632,773);</v>
      </c>
    </row>
    <row r="775" spans="1:4" x14ac:dyDescent="0.25">
      <c r="A775">
        <v>774</v>
      </c>
      <c r="B775" s="11">
        <v>792792</v>
      </c>
      <c r="C775">
        <v>774</v>
      </c>
      <c r="D775" s="8" t="str">
        <f t="shared" si="12"/>
        <v>insert into factura values (774,792792,774);</v>
      </c>
    </row>
    <row r="776" spans="1:4" x14ac:dyDescent="0.25">
      <c r="A776">
        <v>775</v>
      </c>
      <c r="B776" s="11">
        <v>3500952</v>
      </c>
      <c r="C776">
        <v>775</v>
      </c>
      <c r="D776" s="8" t="str">
        <f t="shared" si="12"/>
        <v>insert into factura values (775,3500952,775);</v>
      </c>
    </row>
    <row r="777" spans="1:4" x14ac:dyDescent="0.25">
      <c r="A777">
        <v>776</v>
      </c>
      <c r="B777" s="11">
        <v>1490346</v>
      </c>
      <c r="C777">
        <v>776</v>
      </c>
      <c r="D777" s="8" t="str">
        <f t="shared" si="12"/>
        <v>insert into factura values (776,1490346,776);</v>
      </c>
    </row>
    <row r="778" spans="1:4" x14ac:dyDescent="0.25">
      <c r="A778">
        <v>777</v>
      </c>
      <c r="B778" s="11">
        <v>1552824</v>
      </c>
      <c r="C778">
        <v>777</v>
      </c>
      <c r="D778" s="8" t="str">
        <f t="shared" si="12"/>
        <v>insert into factura values (777,1552824,777);</v>
      </c>
    </row>
    <row r="779" spans="1:4" x14ac:dyDescent="0.25">
      <c r="A779">
        <v>778</v>
      </c>
      <c r="B779" s="11">
        <v>67544100</v>
      </c>
      <c r="C779">
        <v>778</v>
      </c>
      <c r="D779" s="8" t="str">
        <f t="shared" si="12"/>
        <v>insert into factura values (778,67544100,778);</v>
      </c>
    </row>
    <row r="780" spans="1:4" x14ac:dyDescent="0.25">
      <c r="A780">
        <v>779</v>
      </c>
      <c r="B780" s="11">
        <v>9377472</v>
      </c>
      <c r="C780">
        <v>779</v>
      </c>
      <c r="D780" s="8" t="str">
        <f t="shared" si="12"/>
        <v>insert into factura values (779,9377472,779);</v>
      </c>
    </row>
    <row r="781" spans="1:4" x14ac:dyDescent="0.25">
      <c r="A781">
        <v>780</v>
      </c>
      <c r="B781" s="11">
        <v>704340</v>
      </c>
      <c r="C781">
        <v>780</v>
      </c>
      <c r="D781" s="8" t="str">
        <f t="shared" si="12"/>
        <v>insert into factura values (780,704340,780);</v>
      </c>
    </row>
    <row r="782" spans="1:4" x14ac:dyDescent="0.25">
      <c r="A782">
        <v>781</v>
      </c>
      <c r="B782" s="11">
        <v>41106</v>
      </c>
      <c r="C782">
        <v>781</v>
      </c>
      <c r="D782" s="8" t="str">
        <f t="shared" si="12"/>
        <v>insert into factura values (781,41106,781);</v>
      </c>
    </row>
    <row r="783" spans="1:4" x14ac:dyDescent="0.25">
      <c r="A783">
        <v>782</v>
      </c>
      <c r="B783" s="11">
        <v>1033344</v>
      </c>
      <c r="C783">
        <v>782</v>
      </c>
      <c r="D783" s="8" t="str">
        <f t="shared" si="12"/>
        <v>insert into factura values (782,1033344,782);</v>
      </c>
    </row>
    <row r="784" spans="1:4" x14ac:dyDescent="0.25">
      <c r="A784">
        <v>783</v>
      </c>
      <c r="B784" s="11">
        <v>235872</v>
      </c>
      <c r="C784">
        <v>783</v>
      </c>
      <c r="D784" s="8" t="str">
        <f t="shared" si="12"/>
        <v>insert into factura values (783,235872,783);</v>
      </c>
    </row>
    <row r="785" spans="1:4" x14ac:dyDescent="0.25">
      <c r="A785">
        <v>784</v>
      </c>
      <c r="B785" s="11">
        <v>94910400</v>
      </c>
      <c r="C785">
        <v>784</v>
      </c>
      <c r="D785" s="8" t="str">
        <f t="shared" si="12"/>
        <v>insert into factura values (784,94910400,784);</v>
      </c>
    </row>
    <row r="786" spans="1:4" x14ac:dyDescent="0.25">
      <c r="A786">
        <v>785</v>
      </c>
      <c r="B786" s="11">
        <v>4872114</v>
      </c>
      <c r="C786">
        <v>785</v>
      </c>
      <c r="D786" s="8" t="str">
        <f t="shared" si="12"/>
        <v>insert into factura values (785,4872114,785);</v>
      </c>
    </row>
    <row r="787" spans="1:4" x14ac:dyDescent="0.25">
      <c r="A787">
        <v>786</v>
      </c>
      <c r="B787" s="11">
        <v>4980690</v>
      </c>
      <c r="C787">
        <v>786</v>
      </c>
      <c r="D787" s="8" t="str">
        <f t="shared" si="12"/>
        <v>insert into factura values (786,4980690,786);</v>
      </c>
    </row>
    <row r="788" spans="1:4" x14ac:dyDescent="0.25">
      <c r="A788">
        <v>787</v>
      </c>
      <c r="B788" s="11">
        <v>2853396</v>
      </c>
      <c r="C788">
        <v>787</v>
      </c>
      <c r="D788" s="8" t="str">
        <f t="shared" si="12"/>
        <v>insert into factura values (787,2853396,787);</v>
      </c>
    </row>
    <row r="789" spans="1:4" x14ac:dyDescent="0.25">
      <c r="A789">
        <v>788</v>
      </c>
      <c r="B789" s="11">
        <v>920400</v>
      </c>
      <c r="C789">
        <v>788</v>
      </c>
      <c r="D789" s="8" t="str">
        <f t="shared" si="12"/>
        <v>insert into factura values (788,920400,788);</v>
      </c>
    </row>
    <row r="790" spans="1:4" x14ac:dyDescent="0.25">
      <c r="A790">
        <v>789</v>
      </c>
      <c r="B790" s="11">
        <v>5718960</v>
      </c>
      <c r="C790">
        <v>789</v>
      </c>
      <c r="D790" s="8" t="str">
        <f t="shared" si="12"/>
        <v>insert into factura values (789,5718960,789);</v>
      </c>
    </row>
    <row r="791" spans="1:4" x14ac:dyDescent="0.25">
      <c r="A791">
        <v>790</v>
      </c>
      <c r="B791" s="11">
        <v>1191840</v>
      </c>
      <c r="C791">
        <v>790</v>
      </c>
      <c r="D791" s="8" t="str">
        <f t="shared" si="12"/>
        <v>insert into factura values (790,1191840,790);</v>
      </c>
    </row>
    <row r="792" spans="1:4" x14ac:dyDescent="0.25">
      <c r="A792">
        <v>791</v>
      </c>
      <c r="B792" s="11">
        <v>2792400</v>
      </c>
      <c r="C792">
        <v>791</v>
      </c>
      <c r="D792" s="8" t="str">
        <f t="shared" si="12"/>
        <v>insert into factura values (791,2792400,791);</v>
      </c>
    </row>
    <row r="793" spans="1:4" x14ac:dyDescent="0.25">
      <c r="A793">
        <v>792</v>
      </c>
      <c r="B793" s="11">
        <v>489216</v>
      </c>
      <c r="C793">
        <v>792</v>
      </c>
      <c r="D793" s="8" t="str">
        <f t="shared" si="12"/>
        <v>insert into factura values (792,489216,792);</v>
      </c>
    </row>
    <row r="794" spans="1:4" x14ac:dyDescent="0.25">
      <c r="A794">
        <v>793</v>
      </c>
      <c r="B794" s="11">
        <v>747630</v>
      </c>
      <c r="C794">
        <v>793</v>
      </c>
      <c r="D794" s="8" t="str">
        <f t="shared" si="12"/>
        <v>insert into factura values (793,747630,793);</v>
      </c>
    </row>
    <row r="795" spans="1:4" x14ac:dyDescent="0.25">
      <c r="A795">
        <v>794</v>
      </c>
      <c r="B795" s="11">
        <v>7434648</v>
      </c>
      <c r="C795">
        <v>794</v>
      </c>
      <c r="D795" s="8" t="str">
        <f t="shared" si="12"/>
        <v>insert into factura values (794,7434648,794);</v>
      </c>
    </row>
    <row r="796" spans="1:4" x14ac:dyDescent="0.25">
      <c r="A796">
        <v>795</v>
      </c>
      <c r="B796" s="11">
        <v>7175844</v>
      </c>
      <c r="C796">
        <v>795</v>
      </c>
      <c r="D796" s="8" t="str">
        <f t="shared" si="12"/>
        <v>insert into factura values (795,7175844,795);</v>
      </c>
    </row>
    <row r="797" spans="1:4" x14ac:dyDescent="0.25">
      <c r="A797">
        <v>796</v>
      </c>
      <c r="B797" s="11">
        <v>41184</v>
      </c>
      <c r="C797">
        <v>796</v>
      </c>
      <c r="D797" s="8" t="str">
        <f t="shared" si="12"/>
        <v>insert into factura values (796,41184,796);</v>
      </c>
    </row>
    <row r="798" spans="1:4" x14ac:dyDescent="0.25">
      <c r="A798">
        <v>797</v>
      </c>
      <c r="B798" s="11">
        <v>3432</v>
      </c>
      <c r="C798">
        <v>797</v>
      </c>
      <c r="D798" s="8" t="str">
        <f t="shared" si="12"/>
        <v>insert into factura values (797,3432,797);</v>
      </c>
    </row>
    <row r="799" spans="1:4" x14ac:dyDescent="0.25">
      <c r="A799">
        <v>798</v>
      </c>
      <c r="B799" s="11">
        <v>5688540</v>
      </c>
      <c r="C799">
        <v>798</v>
      </c>
      <c r="D799" s="8" t="str">
        <f t="shared" si="12"/>
        <v>insert into factura values (798,5688540,798);</v>
      </c>
    </row>
    <row r="800" spans="1:4" x14ac:dyDescent="0.25">
      <c r="A800">
        <v>799</v>
      </c>
      <c r="B800" s="11">
        <v>11234106</v>
      </c>
      <c r="C800">
        <v>799</v>
      </c>
      <c r="D800" s="8" t="str">
        <f t="shared" si="12"/>
        <v>insert into factura values (799,11234106,799);</v>
      </c>
    </row>
    <row r="801" spans="1:4" x14ac:dyDescent="0.25">
      <c r="A801">
        <v>800</v>
      </c>
      <c r="B801" s="11">
        <v>9148620</v>
      </c>
      <c r="C801">
        <v>800</v>
      </c>
      <c r="D801" s="8" t="str">
        <f t="shared" si="12"/>
        <v>insert into factura values (800,9148620,800);</v>
      </c>
    </row>
    <row r="802" spans="1:4" x14ac:dyDescent="0.25">
      <c r="A802">
        <v>801</v>
      </c>
      <c r="B802" s="11">
        <v>7338240</v>
      </c>
      <c r="C802">
        <v>801</v>
      </c>
      <c r="D802" s="8" t="str">
        <f t="shared" si="12"/>
        <v>insert into factura values (801,7338240,801);</v>
      </c>
    </row>
    <row r="803" spans="1:4" x14ac:dyDescent="0.25">
      <c r="A803">
        <v>802</v>
      </c>
      <c r="B803" s="11">
        <v>167700000</v>
      </c>
      <c r="C803">
        <v>802</v>
      </c>
      <c r="D803" s="8" t="str">
        <f t="shared" si="12"/>
        <v>insert into factura values (802,167700000,802);</v>
      </c>
    </row>
    <row r="804" spans="1:4" x14ac:dyDescent="0.25">
      <c r="A804">
        <v>803</v>
      </c>
      <c r="B804" s="11">
        <v>2551068</v>
      </c>
      <c r="C804">
        <v>803</v>
      </c>
      <c r="D804" s="8" t="str">
        <f t="shared" si="12"/>
        <v>insert into factura values (803,2551068,803);</v>
      </c>
    </row>
    <row r="805" spans="1:4" x14ac:dyDescent="0.25">
      <c r="A805">
        <v>804</v>
      </c>
      <c r="B805" s="11">
        <v>185640</v>
      </c>
      <c r="C805">
        <v>804</v>
      </c>
      <c r="D805" s="8" t="str">
        <f t="shared" si="12"/>
        <v>insert into factura values (804,185640,804);</v>
      </c>
    </row>
    <row r="806" spans="1:4" x14ac:dyDescent="0.25">
      <c r="A806">
        <v>805</v>
      </c>
      <c r="B806" s="11">
        <v>1775280</v>
      </c>
      <c r="C806">
        <v>805</v>
      </c>
      <c r="D806" s="8" t="str">
        <f t="shared" si="12"/>
        <v>insert into factura values (805,1775280,805);</v>
      </c>
    </row>
    <row r="807" spans="1:4" x14ac:dyDescent="0.25">
      <c r="A807">
        <v>806</v>
      </c>
      <c r="B807" s="11">
        <v>4018794</v>
      </c>
      <c r="C807">
        <v>806</v>
      </c>
      <c r="D807" s="8" t="str">
        <f t="shared" si="12"/>
        <v>insert into factura values (806,4018794,806);</v>
      </c>
    </row>
    <row r="808" spans="1:4" x14ac:dyDescent="0.25">
      <c r="A808">
        <v>807</v>
      </c>
      <c r="B808" s="11">
        <v>2176200</v>
      </c>
      <c r="C808">
        <v>807</v>
      </c>
      <c r="D808" s="8" t="str">
        <f t="shared" si="12"/>
        <v>insert into factura values (807,2176200,807);</v>
      </c>
    </row>
    <row r="809" spans="1:4" x14ac:dyDescent="0.25">
      <c r="A809">
        <v>808</v>
      </c>
      <c r="B809" s="11">
        <v>6771492</v>
      </c>
      <c r="C809">
        <v>808</v>
      </c>
      <c r="D809" s="8" t="str">
        <f t="shared" si="12"/>
        <v>insert into factura values (808,6771492,808);</v>
      </c>
    </row>
    <row r="810" spans="1:4" x14ac:dyDescent="0.25">
      <c r="A810">
        <v>809</v>
      </c>
      <c r="B810" s="11">
        <v>93495480</v>
      </c>
      <c r="C810">
        <v>809</v>
      </c>
      <c r="D810" s="8" t="str">
        <f t="shared" si="12"/>
        <v>insert into factura values (809,93495480,809);</v>
      </c>
    </row>
    <row r="811" spans="1:4" x14ac:dyDescent="0.25">
      <c r="A811">
        <v>810</v>
      </c>
      <c r="B811" s="11">
        <v>8882328</v>
      </c>
      <c r="C811">
        <v>810</v>
      </c>
      <c r="D811" s="8" t="str">
        <f t="shared" si="12"/>
        <v>insert into factura values (810,8882328,810);</v>
      </c>
    </row>
    <row r="812" spans="1:4" x14ac:dyDescent="0.25">
      <c r="A812">
        <v>811</v>
      </c>
      <c r="B812" s="11">
        <v>4205916</v>
      </c>
      <c r="C812">
        <v>811</v>
      </c>
      <c r="D812" s="8" t="str">
        <f t="shared" si="12"/>
        <v>insert into factura values (811,4205916,811);</v>
      </c>
    </row>
    <row r="813" spans="1:4" x14ac:dyDescent="0.25">
      <c r="A813">
        <v>812</v>
      </c>
      <c r="B813" s="11">
        <v>689520</v>
      </c>
      <c r="C813">
        <v>812</v>
      </c>
      <c r="D813" s="8" t="str">
        <f t="shared" si="12"/>
        <v>insert into factura values (812,689520,812);</v>
      </c>
    </row>
    <row r="814" spans="1:4" x14ac:dyDescent="0.25">
      <c r="A814">
        <v>813</v>
      </c>
      <c r="B814" s="11">
        <v>1537536</v>
      </c>
      <c r="C814">
        <v>813</v>
      </c>
      <c r="D814" s="8" t="str">
        <f t="shared" si="12"/>
        <v>insert into factura values (813,1537536,813);</v>
      </c>
    </row>
    <row r="815" spans="1:4" x14ac:dyDescent="0.25">
      <c r="A815">
        <v>814</v>
      </c>
      <c r="B815" s="11">
        <v>30971460</v>
      </c>
      <c r="C815">
        <v>814</v>
      </c>
      <c r="D815" s="8" t="str">
        <f t="shared" si="12"/>
        <v>insert into factura values (814,30971460,814);</v>
      </c>
    </row>
    <row r="816" spans="1:4" x14ac:dyDescent="0.25">
      <c r="A816">
        <v>815</v>
      </c>
      <c r="B816" s="11">
        <v>752544</v>
      </c>
      <c r="C816">
        <v>815</v>
      </c>
      <c r="D816" s="8" t="str">
        <f t="shared" si="12"/>
        <v>insert into factura values (815,752544,815);</v>
      </c>
    </row>
    <row r="817" spans="1:4" x14ac:dyDescent="0.25">
      <c r="A817">
        <v>816</v>
      </c>
      <c r="B817" s="11">
        <v>1100736</v>
      </c>
      <c r="C817">
        <v>816</v>
      </c>
      <c r="D817" s="8" t="str">
        <f t="shared" si="12"/>
        <v>insert into factura values (816,1100736,816);</v>
      </c>
    </row>
    <row r="818" spans="1:4" x14ac:dyDescent="0.25">
      <c r="A818">
        <v>817</v>
      </c>
      <c r="B818" s="11">
        <v>627354</v>
      </c>
      <c r="C818">
        <v>817</v>
      </c>
      <c r="D818" s="8" t="str">
        <f t="shared" si="12"/>
        <v>insert into factura values (817,627354,817);</v>
      </c>
    </row>
    <row r="819" spans="1:4" x14ac:dyDescent="0.25">
      <c r="A819">
        <v>818</v>
      </c>
      <c r="B819" s="11">
        <v>5381376</v>
      </c>
      <c r="C819">
        <v>818</v>
      </c>
      <c r="D819" s="8" t="str">
        <f t="shared" si="12"/>
        <v>insert into factura values (818,5381376,818);</v>
      </c>
    </row>
    <row r="820" spans="1:4" x14ac:dyDescent="0.25">
      <c r="A820">
        <v>819</v>
      </c>
      <c r="B820" s="11">
        <v>26898690</v>
      </c>
      <c r="C820">
        <v>819</v>
      </c>
      <c r="D820" s="8" t="str">
        <f t="shared" si="12"/>
        <v>insert into factura values (819,26898690,819);</v>
      </c>
    </row>
    <row r="821" spans="1:4" x14ac:dyDescent="0.25">
      <c r="A821">
        <v>820</v>
      </c>
      <c r="B821" s="11">
        <v>207480</v>
      </c>
      <c r="C821">
        <v>820</v>
      </c>
      <c r="D821" s="8" t="str">
        <f t="shared" si="12"/>
        <v>insert into factura values (820,207480,820);</v>
      </c>
    </row>
    <row r="822" spans="1:4" x14ac:dyDescent="0.25">
      <c r="A822">
        <v>821</v>
      </c>
      <c r="B822" s="11">
        <v>247728</v>
      </c>
      <c r="C822">
        <v>821</v>
      </c>
      <c r="D822" s="8" t="str">
        <f t="shared" si="12"/>
        <v>insert into factura values (821,247728,821);</v>
      </c>
    </row>
    <row r="823" spans="1:4" x14ac:dyDescent="0.25">
      <c r="A823">
        <v>822</v>
      </c>
      <c r="B823" s="11">
        <v>2912208</v>
      </c>
      <c r="C823">
        <v>822</v>
      </c>
      <c r="D823" s="8" t="str">
        <f t="shared" si="12"/>
        <v>insert into factura values (822,2912208,822);</v>
      </c>
    </row>
    <row r="824" spans="1:4" x14ac:dyDescent="0.25">
      <c r="A824">
        <v>823</v>
      </c>
      <c r="B824" s="11">
        <v>16423056</v>
      </c>
      <c r="C824">
        <v>823</v>
      </c>
      <c r="D824" s="8" t="str">
        <f t="shared" si="12"/>
        <v>insert into factura values (823,16423056,823);</v>
      </c>
    </row>
    <row r="825" spans="1:4" x14ac:dyDescent="0.25">
      <c r="A825">
        <v>824</v>
      </c>
      <c r="B825" s="11">
        <v>195624</v>
      </c>
      <c r="C825">
        <v>824</v>
      </c>
      <c r="D825" s="8" t="str">
        <f t="shared" si="12"/>
        <v>insert into factura values (824,195624,824);</v>
      </c>
    </row>
    <row r="826" spans="1:4" x14ac:dyDescent="0.25">
      <c r="A826">
        <v>825</v>
      </c>
      <c r="B826" s="11">
        <v>188370</v>
      </c>
      <c r="C826">
        <v>825</v>
      </c>
      <c r="D826" s="8" t="str">
        <f t="shared" si="12"/>
        <v>insert into factura values (825,188370,825);</v>
      </c>
    </row>
    <row r="827" spans="1:4" x14ac:dyDescent="0.25">
      <c r="A827">
        <v>826</v>
      </c>
      <c r="B827" s="11">
        <v>11142144</v>
      </c>
      <c r="C827">
        <v>826</v>
      </c>
      <c r="D827" s="8" t="str">
        <f t="shared" si="12"/>
        <v>insert into factura values (826,11142144,826);</v>
      </c>
    </row>
    <row r="828" spans="1:4" x14ac:dyDescent="0.25">
      <c r="A828">
        <v>827</v>
      </c>
      <c r="B828" s="11">
        <v>1511640</v>
      </c>
      <c r="C828">
        <v>827</v>
      </c>
      <c r="D828" s="8" t="str">
        <f t="shared" si="12"/>
        <v>insert into factura values (827,1511640,827);</v>
      </c>
    </row>
    <row r="829" spans="1:4" x14ac:dyDescent="0.25">
      <c r="A829">
        <v>828</v>
      </c>
      <c r="B829" s="11">
        <v>659568</v>
      </c>
      <c r="C829">
        <v>828</v>
      </c>
      <c r="D829" s="8" t="str">
        <f t="shared" si="12"/>
        <v>insert into factura values (828,659568,828);</v>
      </c>
    </row>
    <row r="830" spans="1:4" x14ac:dyDescent="0.25">
      <c r="A830">
        <v>829</v>
      </c>
      <c r="B830" s="11">
        <v>9794460</v>
      </c>
      <c r="C830">
        <v>829</v>
      </c>
      <c r="D830" s="8" t="str">
        <f t="shared" si="12"/>
        <v>insert into factura values (829,9794460,829);</v>
      </c>
    </row>
    <row r="831" spans="1:4" x14ac:dyDescent="0.25">
      <c r="A831">
        <v>830</v>
      </c>
      <c r="B831" s="11">
        <v>1172730</v>
      </c>
      <c r="C831">
        <v>830</v>
      </c>
      <c r="D831" s="8" t="str">
        <f t="shared" si="12"/>
        <v>insert into factura values (830,1172730,830);</v>
      </c>
    </row>
    <row r="832" spans="1:4" x14ac:dyDescent="0.25">
      <c r="A832">
        <v>831</v>
      </c>
      <c r="B832" s="11">
        <v>2362932</v>
      </c>
      <c r="C832">
        <v>831</v>
      </c>
      <c r="D832" s="8" t="str">
        <f t="shared" si="12"/>
        <v>insert into factura values (831,2362932,831);</v>
      </c>
    </row>
    <row r="833" spans="1:4" x14ac:dyDescent="0.25">
      <c r="A833">
        <v>832</v>
      </c>
      <c r="B833" s="11">
        <v>904800</v>
      </c>
      <c r="C833">
        <v>832</v>
      </c>
      <c r="D833" s="8" t="str">
        <f t="shared" si="12"/>
        <v>insert into factura values (832,904800,832);</v>
      </c>
    </row>
    <row r="834" spans="1:4" x14ac:dyDescent="0.25">
      <c r="A834">
        <v>833</v>
      </c>
      <c r="B834" s="11">
        <v>2419872</v>
      </c>
      <c r="C834">
        <v>833</v>
      </c>
      <c r="D834" s="8" t="str">
        <f t="shared" si="12"/>
        <v>insert into factura values (833,2419872,833);</v>
      </c>
    </row>
    <row r="835" spans="1:4" x14ac:dyDescent="0.25">
      <c r="A835">
        <v>834</v>
      </c>
      <c r="B835" s="11">
        <v>1117428</v>
      </c>
      <c r="C835">
        <v>834</v>
      </c>
      <c r="D835" s="8" t="str">
        <f t="shared" ref="D835:D898" si="13">"insert into factura values ("&amp;A835&amp;","&amp;B835&amp;","&amp;C835&amp;");"</f>
        <v>insert into factura values (834,1117428,834);</v>
      </c>
    </row>
    <row r="836" spans="1:4" x14ac:dyDescent="0.25">
      <c r="A836">
        <v>835</v>
      </c>
      <c r="B836" s="11">
        <v>3175380</v>
      </c>
      <c r="C836">
        <v>835</v>
      </c>
      <c r="D836" s="8" t="str">
        <f t="shared" si="13"/>
        <v>insert into factura values (835,3175380,835);</v>
      </c>
    </row>
    <row r="837" spans="1:4" x14ac:dyDescent="0.25">
      <c r="A837">
        <v>836</v>
      </c>
      <c r="B837" s="11">
        <v>1723020</v>
      </c>
      <c r="C837">
        <v>836</v>
      </c>
      <c r="D837" s="8" t="str">
        <f t="shared" si="13"/>
        <v>insert into factura values (836,1723020,836);</v>
      </c>
    </row>
    <row r="838" spans="1:4" x14ac:dyDescent="0.25">
      <c r="A838">
        <v>837</v>
      </c>
      <c r="B838" s="11">
        <v>452088</v>
      </c>
      <c r="C838">
        <v>837</v>
      </c>
      <c r="D838" s="8" t="str">
        <f t="shared" si="13"/>
        <v>insert into factura values (837,452088,837);</v>
      </c>
    </row>
    <row r="839" spans="1:4" x14ac:dyDescent="0.25">
      <c r="A839">
        <v>838</v>
      </c>
      <c r="B839" s="11">
        <v>6025344</v>
      </c>
      <c r="C839">
        <v>838</v>
      </c>
      <c r="D839" s="8" t="str">
        <f t="shared" si="13"/>
        <v>insert into factura values (838,6025344,838);</v>
      </c>
    </row>
    <row r="840" spans="1:4" x14ac:dyDescent="0.25">
      <c r="A840">
        <v>839</v>
      </c>
      <c r="B840" s="11">
        <v>17643600</v>
      </c>
      <c r="C840">
        <v>839</v>
      </c>
      <c r="D840" s="8" t="str">
        <f t="shared" si="13"/>
        <v>insert into factura values (839,17643600,839);</v>
      </c>
    </row>
    <row r="841" spans="1:4" x14ac:dyDescent="0.25">
      <c r="A841">
        <v>840</v>
      </c>
      <c r="B841" s="11">
        <v>10105680</v>
      </c>
      <c r="C841">
        <v>840</v>
      </c>
      <c r="D841" s="8" t="str">
        <f t="shared" si="13"/>
        <v>insert into factura values (840,10105680,840);</v>
      </c>
    </row>
    <row r="842" spans="1:4" x14ac:dyDescent="0.25">
      <c r="A842">
        <v>841</v>
      </c>
      <c r="B842" s="11">
        <v>8019180</v>
      </c>
      <c r="C842">
        <v>841</v>
      </c>
      <c r="D842" s="8" t="str">
        <f t="shared" si="13"/>
        <v>insert into factura values (841,8019180,841);</v>
      </c>
    </row>
    <row r="843" spans="1:4" x14ac:dyDescent="0.25">
      <c r="A843">
        <v>842</v>
      </c>
      <c r="B843" s="11">
        <v>17670588</v>
      </c>
      <c r="C843">
        <v>842</v>
      </c>
      <c r="D843" s="8" t="str">
        <f t="shared" si="13"/>
        <v>insert into factura values (842,17670588,842);</v>
      </c>
    </row>
    <row r="844" spans="1:4" x14ac:dyDescent="0.25">
      <c r="A844">
        <v>843</v>
      </c>
      <c r="B844" s="11">
        <v>2545686</v>
      </c>
      <c r="C844">
        <v>843</v>
      </c>
      <c r="D844" s="8" t="str">
        <f t="shared" si="13"/>
        <v>insert into factura values (843,2545686,843);</v>
      </c>
    </row>
    <row r="845" spans="1:4" x14ac:dyDescent="0.25">
      <c r="A845">
        <v>844</v>
      </c>
      <c r="B845" s="11">
        <v>277992</v>
      </c>
      <c r="C845">
        <v>844</v>
      </c>
      <c r="D845" s="8" t="str">
        <f t="shared" si="13"/>
        <v>insert into factura values (844,277992,844);</v>
      </c>
    </row>
    <row r="846" spans="1:4" x14ac:dyDescent="0.25">
      <c r="A846">
        <v>845</v>
      </c>
      <c r="B846" s="11">
        <v>974688</v>
      </c>
      <c r="C846">
        <v>845</v>
      </c>
      <c r="D846" s="8" t="str">
        <f t="shared" si="13"/>
        <v>insert into factura values (845,974688,845);</v>
      </c>
    </row>
    <row r="847" spans="1:4" x14ac:dyDescent="0.25">
      <c r="A847">
        <v>846</v>
      </c>
      <c r="B847" s="11">
        <v>3294720</v>
      </c>
      <c r="C847">
        <v>846</v>
      </c>
      <c r="D847" s="8" t="str">
        <f t="shared" si="13"/>
        <v>insert into factura values (846,3294720,846);</v>
      </c>
    </row>
    <row r="848" spans="1:4" x14ac:dyDescent="0.25">
      <c r="A848">
        <v>847</v>
      </c>
      <c r="B848" s="11">
        <v>3365856</v>
      </c>
      <c r="C848">
        <v>847</v>
      </c>
      <c r="D848" s="8" t="str">
        <f t="shared" si="13"/>
        <v>insert into factura values (847,3365856,847);</v>
      </c>
    </row>
    <row r="849" spans="1:4" x14ac:dyDescent="0.25">
      <c r="A849">
        <v>848</v>
      </c>
      <c r="B849" s="11">
        <v>26520</v>
      </c>
      <c r="C849">
        <v>848</v>
      </c>
      <c r="D849" s="8" t="str">
        <f t="shared" si="13"/>
        <v>insert into factura values (848,26520,848);</v>
      </c>
    </row>
    <row r="850" spans="1:4" x14ac:dyDescent="0.25">
      <c r="A850">
        <v>849</v>
      </c>
      <c r="B850" s="11">
        <v>605280</v>
      </c>
      <c r="C850">
        <v>849</v>
      </c>
      <c r="D850" s="8" t="str">
        <f t="shared" si="13"/>
        <v>insert into factura values (849,605280,849);</v>
      </c>
    </row>
    <row r="851" spans="1:4" x14ac:dyDescent="0.25">
      <c r="A851">
        <v>850</v>
      </c>
      <c r="B851" s="11">
        <v>7757802</v>
      </c>
      <c r="C851">
        <v>850</v>
      </c>
      <c r="D851" s="8" t="str">
        <f t="shared" si="13"/>
        <v>insert into factura values (850,7757802,850);</v>
      </c>
    </row>
    <row r="852" spans="1:4" x14ac:dyDescent="0.25">
      <c r="A852">
        <v>851</v>
      </c>
      <c r="B852" s="11">
        <v>530244</v>
      </c>
      <c r="C852">
        <v>851</v>
      </c>
      <c r="D852" s="8" t="str">
        <f t="shared" si="13"/>
        <v>insert into factura values (851,530244,851);</v>
      </c>
    </row>
    <row r="853" spans="1:4" x14ac:dyDescent="0.25">
      <c r="A853">
        <v>852</v>
      </c>
      <c r="B853" s="11">
        <v>590850</v>
      </c>
      <c r="C853">
        <v>852</v>
      </c>
      <c r="D853" s="8" t="str">
        <f t="shared" si="13"/>
        <v>insert into factura values (852,590850,852);</v>
      </c>
    </row>
    <row r="854" spans="1:4" x14ac:dyDescent="0.25">
      <c r="A854">
        <v>853</v>
      </c>
      <c r="B854" s="11">
        <v>8124480</v>
      </c>
      <c r="C854">
        <v>853</v>
      </c>
      <c r="D854" s="8" t="str">
        <f t="shared" si="13"/>
        <v>insert into factura values (853,8124480,853);</v>
      </c>
    </row>
    <row r="855" spans="1:4" x14ac:dyDescent="0.25">
      <c r="A855">
        <v>854</v>
      </c>
      <c r="B855" s="11">
        <v>909792</v>
      </c>
      <c r="C855">
        <v>854</v>
      </c>
      <c r="D855" s="8" t="str">
        <f t="shared" si="13"/>
        <v>insert into factura values (854,909792,854);</v>
      </c>
    </row>
    <row r="856" spans="1:4" x14ac:dyDescent="0.25">
      <c r="A856">
        <v>855</v>
      </c>
      <c r="B856" s="11">
        <v>7642440</v>
      </c>
      <c r="C856">
        <v>855</v>
      </c>
      <c r="D856" s="8" t="str">
        <f t="shared" si="13"/>
        <v>insert into factura values (855,7642440,855);</v>
      </c>
    </row>
    <row r="857" spans="1:4" x14ac:dyDescent="0.25">
      <c r="A857">
        <v>856</v>
      </c>
      <c r="B857" s="11">
        <v>2447172</v>
      </c>
      <c r="C857">
        <v>856</v>
      </c>
      <c r="D857" s="8" t="str">
        <f t="shared" si="13"/>
        <v>insert into factura values (856,2447172,856);</v>
      </c>
    </row>
    <row r="858" spans="1:4" x14ac:dyDescent="0.25">
      <c r="A858">
        <v>857</v>
      </c>
      <c r="B858" s="11">
        <v>952380</v>
      </c>
      <c r="C858">
        <v>857</v>
      </c>
      <c r="D858" s="8" t="str">
        <f t="shared" si="13"/>
        <v>insert into factura values (857,952380,857);</v>
      </c>
    </row>
    <row r="859" spans="1:4" x14ac:dyDescent="0.25">
      <c r="A859">
        <v>858</v>
      </c>
      <c r="B859" s="11">
        <v>19433700</v>
      </c>
      <c r="C859">
        <v>858</v>
      </c>
      <c r="D859" s="8" t="str">
        <f t="shared" si="13"/>
        <v>insert into factura values (858,19433700,858);</v>
      </c>
    </row>
    <row r="860" spans="1:4" x14ac:dyDescent="0.25">
      <c r="A860">
        <v>859</v>
      </c>
      <c r="B860" s="11">
        <v>2004132</v>
      </c>
      <c r="C860">
        <v>859</v>
      </c>
      <c r="D860" s="8" t="str">
        <f t="shared" si="13"/>
        <v>insert into factura values (859,2004132,859);</v>
      </c>
    </row>
    <row r="861" spans="1:4" x14ac:dyDescent="0.25">
      <c r="A861">
        <v>860</v>
      </c>
      <c r="B861" s="11">
        <v>24570</v>
      </c>
      <c r="C861">
        <v>860</v>
      </c>
      <c r="D861" s="8" t="str">
        <f t="shared" si="13"/>
        <v>insert into factura values (860,24570,860);</v>
      </c>
    </row>
    <row r="862" spans="1:4" x14ac:dyDescent="0.25">
      <c r="A862">
        <v>861</v>
      </c>
      <c r="B862" s="11">
        <v>680940</v>
      </c>
      <c r="C862">
        <v>861</v>
      </c>
      <c r="D862" s="8" t="str">
        <f t="shared" si="13"/>
        <v>insert into factura values (861,680940,861);</v>
      </c>
    </row>
    <row r="863" spans="1:4" x14ac:dyDescent="0.25">
      <c r="A863">
        <v>862</v>
      </c>
      <c r="B863" s="11">
        <v>2007720</v>
      </c>
      <c r="C863">
        <v>862</v>
      </c>
      <c r="D863" s="8" t="str">
        <f t="shared" si="13"/>
        <v>insert into factura values (862,2007720,862);</v>
      </c>
    </row>
    <row r="864" spans="1:4" x14ac:dyDescent="0.25">
      <c r="A864">
        <v>863</v>
      </c>
      <c r="B864" s="11">
        <v>438048</v>
      </c>
      <c r="C864">
        <v>863</v>
      </c>
      <c r="D864" s="8" t="str">
        <f t="shared" si="13"/>
        <v>insert into factura values (863,438048,863);</v>
      </c>
    </row>
    <row r="865" spans="1:4" x14ac:dyDescent="0.25">
      <c r="A865">
        <v>864</v>
      </c>
      <c r="B865" s="11">
        <v>237120</v>
      </c>
      <c r="C865">
        <v>864</v>
      </c>
      <c r="D865" s="8" t="str">
        <f t="shared" si="13"/>
        <v>insert into factura values (864,237120,864);</v>
      </c>
    </row>
    <row r="866" spans="1:4" x14ac:dyDescent="0.25">
      <c r="A866">
        <v>865</v>
      </c>
      <c r="B866" s="11">
        <v>7803900</v>
      </c>
      <c r="C866">
        <v>865</v>
      </c>
      <c r="D866" s="8" t="str">
        <f t="shared" si="13"/>
        <v>insert into factura values (865,7803900,865);</v>
      </c>
    </row>
    <row r="867" spans="1:4" x14ac:dyDescent="0.25">
      <c r="A867">
        <v>866</v>
      </c>
      <c r="B867" s="11">
        <v>3228810</v>
      </c>
      <c r="C867">
        <v>866</v>
      </c>
      <c r="D867" s="8" t="str">
        <f t="shared" si="13"/>
        <v>insert into factura values (866,3228810,866);</v>
      </c>
    </row>
    <row r="868" spans="1:4" x14ac:dyDescent="0.25">
      <c r="A868">
        <v>867</v>
      </c>
      <c r="B868" s="11">
        <v>7011810</v>
      </c>
      <c r="C868">
        <v>867</v>
      </c>
      <c r="D868" s="8" t="str">
        <f t="shared" si="13"/>
        <v>insert into factura values (867,7011810,867);</v>
      </c>
    </row>
    <row r="869" spans="1:4" x14ac:dyDescent="0.25">
      <c r="A869">
        <v>868</v>
      </c>
      <c r="B869" s="11">
        <v>47211840</v>
      </c>
      <c r="C869">
        <v>868</v>
      </c>
      <c r="D869" s="8" t="str">
        <f t="shared" si="13"/>
        <v>insert into factura values (868,47211840,868);</v>
      </c>
    </row>
    <row r="870" spans="1:4" x14ac:dyDescent="0.25">
      <c r="A870">
        <v>869</v>
      </c>
      <c r="B870" s="11">
        <v>780624</v>
      </c>
      <c r="C870">
        <v>869</v>
      </c>
      <c r="D870" s="8" t="str">
        <f t="shared" si="13"/>
        <v>insert into factura values (869,780624,869);</v>
      </c>
    </row>
    <row r="871" spans="1:4" x14ac:dyDescent="0.25">
      <c r="A871">
        <v>870</v>
      </c>
      <c r="B871" s="11">
        <v>12147408</v>
      </c>
      <c r="C871">
        <v>870</v>
      </c>
      <c r="D871" s="8" t="str">
        <f t="shared" si="13"/>
        <v>insert into factura values (870,12147408,870);</v>
      </c>
    </row>
    <row r="872" spans="1:4" x14ac:dyDescent="0.25">
      <c r="A872">
        <v>871</v>
      </c>
      <c r="B872" s="11">
        <v>2006394</v>
      </c>
      <c r="C872">
        <v>871</v>
      </c>
      <c r="D872" s="8" t="str">
        <f t="shared" si="13"/>
        <v>insert into factura values (871,2006394,871);</v>
      </c>
    </row>
    <row r="873" spans="1:4" x14ac:dyDescent="0.25">
      <c r="A873">
        <v>872</v>
      </c>
      <c r="B873" s="11">
        <v>19656</v>
      </c>
      <c r="C873">
        <v>872</v>
      </c>
      <c r="D873" s="8" t="str">
        <f t="shared" si="13"/>
        <v>insert into factura values (872,19656,872);</v>
      </c>
    </row>
    <row r="874" spans="1:4" x14ac:dyDescent="0.25">
      <c r="A874">
        <v>873</v>
      </c>
      <c r="B874" s="11">
        <v>756600</v>
      </c>
      <c r="C874">
        <v>873</v>
      </c>
      <c r="D874" s="8" t="str">
        <f t="shared" si="13"/>
        <v>insert into factura values (873,756600,873);</v>
      </c>
    </row>
    <row r="875" spans="1:4" x14ac:dyDescent="0.25">
      <c r="A875">
        <v>874</v>
      </c>
      <c r="B875" s="11">
        <v>2023164</v>
      </c>
      <c r="C875">
        <v>874</v>
      </c>
      <c r="D875" s="8" t="str">
        <f t="shared" si="13"/>
        <v>insert into factura values (874,2023164,874);</v>
      </c>
    </row>
    <row r="876" spans="1:4" x14ac:dyDescent="0.25">
      <c r="A876">
        <v>875</v>
      </c>
      <c r="B876" s="11">
        <v>581490</v>
      </c>
      <c r="C876">
        <v>875</v>
      </c>
      <c r="D876" s="8" t="str">
        <f t="shared" si="13"/>
        <v>insert into factura values (875,581490,875);</v>
      </c>
    </row>
    <row r="877" spans="1:4" x14ac:dyDescent="0.25">
      <c r="A877">
        <v>876</v>
      </c>
      <c r="B877" s="11">
        <v>142740</v>
      </c>
      <c r="C877">
        <v>876</v>
      </c>
      <c r="D877" s="8" t="str">
        <f t="shared" si="13"/>
        <v>insert into factura values (876,142740,876);</v>
      </c>
    </row>
    <row r="878" spans="1:4" x14ac:dyDescent="0.25">
      <c r="A878">
        <v>877</v>
      </c>
      <c r="B878" s="11">
        <v>24825840</v>
      </c>
      <c r="C878">
        <v>877</v>
      </c>
      <c r="D878" s="8" t="str">
        <f t="shared" si="13"/>
        <v>insert into factura values (877,24825840,877);</v>
      </c>
    </row>
    <row r="879" spans="1:4" x14ac:dyDescent="0.25">
      <c r="A879">
        <v>878</v>
      </c>
      <c r="B879" s="11">
        <v>3121248</v>
      </c>
      <c r="C879">
        <v>878</v>
      </c>
      <c r="D879" s="8" t="str">
        <f t="shared" si="13"/>
        <v>insert into factura values (878,3121248,878);</v>
      </c>
    </row>
    <row r="880" spans="1:4" x14ac:dyDescent="0.25">
      <c r="A880">
        <v>879</v>
      </c>
      <c r="B880" s="11">
        <v>6414408</v>
      </c>
      <c r="C880">
        <v>879</v>
      </c>
      <c r="D880" s="8" t="str">
        <f t="shared" si="13"/>
        <v>insert into factura values (879,6414408,879);</v>
      </c>
    </row>
    <row r="881" spans="1:4" x14ac:dyDescent="0.25">
      <c r="A881">
        <v>880</v>
      </c>
      <c r="B881" s="11">
        <v>14415258</v>
      </c>
      <c r="C881">
        <v>880</v>
      </c>
      <c r="D881" s="8" t="str">
        <f t="shared" si="13"/>
        <v>insert into factura values (880,14415258,880);</v>
      </c>
    </row>
    <row r="882" spans="1:4" x14ac:dyDescent="0.25">
      <c r="A882">
        <v>881</v>
      </c>
      <c r="B882" s="11">
        <v>2780544</v>
      </c>
      <c r="C882">
        <v>881</v>
      </c>
      <c r="D882" s="8" t="str">
        <f t="shared" si="13"/>
        <v>insert into factura values (881,2780544,881);</v>
      </c>
    </row>
    <row r="883" spans="1:4" x14ac:dyDescent="0.25">
      <c r="A883">
        <v>882</v>
      </c>
      <c r="B883" s="11">
        <v>9624498</v>
      </c>
      <c r="C883">
        <v>882</v>
      </c>
      <c r="D883" s="8" t="str">
        <f t="shared" si="13"/>
        <v>insert into factura values (882,9624498,882);</v>
      </c>
    </row>
    <row r="884" spans="1:4" x14ac:dyDescent="0.25">
      <c r="A884">
        <v>883</v>
      </c>
      <c r="B884" s="11">
        <v>3948048</v>
      </c>
      <c r="C884">
        <v>883</v>
      </c>
      <c r="D884" s="8" t="str">
        <f t="shared" si="13"/>
        <v>insert into factura values (883,3948048,883);</v>
      </c>
    </row>
    <row r="885" spans="1:4" x14ac:dyDescent="0.25">
      <c r="A885">
        <v>884</v>
      </c>
      <c r="B885" s="11">
        <v>1799226</v>
      </c>
      <c r="C885">
        <v>884</v>
      </c>
      <c r="D885" s="8" t="str">
        <f t="shared" si="13"/>
        <v>insert into factura values (884,1799226,884);</v>
      </c>
    </row>
    <row r="886" spans="1:4" x14ac:dyDescent="0.25">
      <c r="A886">
        <v>885</v>
      </c>
      <c r="B886" s="11">
        <v>70071456</v>
      </c>
      <c r="C886">
        <v>885</v>
      </c>
      <c r="D886" s="8" t="str">
        <f t="shared" si="13"/>
        <v>insert into factura values (885,70071456,885);</v>
      </c>
    </row>
    <row r="887" spans="1:4" x14ac:dyDescent="0.25">
      <c r="A887">
        <v>886</v>
      </c>
      <c r="B887" s="11">
        <v>12609480</v>
      </c>
      <c r="C887">
        <v>886</v>
      </c>
      <c r="D887" s="8" t="str">
        <f t="shared" si="13"/>
        <v>insert into factura values (886,12609480,886);</v>
      </c>
    </row>
    <row r="888" spans="1:4" x14ac:dyDescent="0.25">
      <c r="A888">
        <v>887</v>
      </c>
      <c r="B888" s="11">
        <v>5219136</v>
      </c>
      <c r="C888">
        <v>887</v>
      </c>
      <c r="D888" s="8" t="str">
        <f t="shared" si="13"/>
        <v>insert into factura values (887,5219136,887);</v>
      </c>
    </row>
    <row r="889" spans="1:4" x14ac:dyDescent="0.25">
      <c r="A889">
        <v>888</v>
      </c>
      <c r="B889" s="11">
        <v>826800</v>
      </c>
      <c r="C889">
        <v>888</v>
      </c>
      <c r="D889" s="8" t="str">
        <f t="shared" si="13"/>
        <v>insert into factura values (888,826800,888);</v>
      </c>
    </row>
    <row r="890" spans="1:4" x14ac:dyDescent="0.25">
      <c r="A890">
        <v>889</v>
      </c>
      <c r="B890" s="11">
        <v>525096</v>
      </c>
      <c r="C890">
        <v>889</v>
      </c>
      <c r="D890" s="8" t="str">
        <f t="shared" si="13"/>
        <v>insert into factura values (889,525096,889);</v>
      </c>
    </row>
    <row r="891" spans="1:4" x14ac:dyDescent="0.25">
      <c r="A891">
        <v>890</v>
      </c>
      <c r="B891" s="11">
        <v>3579264</v>
      </c>
      <c r="C891">
        <v>890</v>
      </c>
      <c r="D891" s="8" t="str">
        <f t="shared" si="13"/>
        <v>insert into factura values (890,3579264,890);</v>
      </c>
    </row>
    <row r="892" spans="1:4" x14ac:dyDescent="0.25">
      <c r="A892">
        <v>891</v>
      </c>
      <c r="B892" s="11">
        <v>16932864</v>
      </c>
      <c r="C892">
        <v>891</v>
      </c>
      <c r="D892" s="8" t="str">
        <f t="shared" si="13"/>
        <v>insert into factura values (891,16932864,891);</v>
      </c>
    </row>
    <row r="893" spans="1:4" x14ac:dyDescent="0.25">
      <c r="A893">
        <v>892</v>
      </c>
      <c r="B893" s="11">
        <v>40404</v>
      </c>
      <c r="C893">
        <v>892</v>
      </c>
      <c r="D893" s="8" t="str">
        <f t="shared" si="13"/>
        <v>insert into factura values (892,40404,892);</v>
      </c>
    </row>
    <row r="894" spans="1:4" x14ac:dyDescent="0.25">
      <c r="A894">
        <v>893</v>
      </c>
      <c r="B894" s="11">
        <v>832260</v>
      </c>
      <c r="C894">
        <v>893</v>
      </c>
      <c r="D894" s="8" t="str">
        <f t="shared" si="13"/>
        <v>insert into factura values (893,832260,893);</v>
      </c>
    </row>
    <row r="895" spans="1:4" x14ac:dyDescent="0.25">
      <c r="A895">
        <v>894</v>
      </c>
      <c r="B895" s="11">
        <v>1070784</v>
      </c>
      <c r="C895">
        <v>894</v>
      </c>
      <c r="D895" s="8" t="str">
        <f t="shared" si="13"/>
        <v>insert into factura values (894,1070784,894);</v>
      </c>
    </row>
    <row r="896" spans="1:4" x14ac:dyDescent="0.25">
      <c r="A896">
        <v>895</v>
      </c>
      <c r="B896" s="11">
        <v>289380</v>
      </c>
      <c r="C896">
        <v>895</v>
      </c>
      <c r="D896" s="8" t="str">
        <f t="shared" si="13"/>
        <v>insert into factura values (895,289380,895);</v>
      </c>
    </row>
    <row r="897" spans="1:4" x14ac:dyDescent="0.25">
      <c r="A897">
        <v>896</v>
      </c>
      <c r="B897" s="11">
        <v>143208</v>
      </c>
      <c r="C897">
        <v>896</v>
      </c>
      <c r="D897" s="8" t="str">
        <f t="shared" si="13"/>
        <v>insert into factura values (896,143208,896);</v>
      </c>
    </row>
    <row r="898" spans="1:4" x14ac:dyDescent="0.25">
      <c r="A898">
        <v>897</v>
      </c>
      <c r="B898" s="11">
        <v>26927940</v>
      </c>
      <c r="C898">
        <v>897</v>
      </c>
      <c r="D898" s="8" t="str">
        <f t="shared" si="13"/>
        <v>insert into factura values (897,26927940,897);</v>
      </c>
    </row>
    <row r="899" spans="1:4" x14ac:dyDescent="0.25">
      <c r="A899">
        <v>898</v>
      </c>
      <c r="B899" s="11">
        <v>2250378</v>
      </c>
      <c r="C899">
        <v>898</v>
      </c>
      <c r="D899" s="8" t="str">
        <f t="shared" ref="D899:D904" si="14">"insert into factura values ("&amp;A899&amp;","&amp;B899&amp;","&amp;C899&amp;");"</f>
        <v>insert into factura values (898,2250378,898);</v>
      </c>
    </row>
    <row r="900" spans="1:4" x14ac:dyDescent="0.25">
      <c r="A900">
        <v>899</v>
      </c>
      <c r="B900" s="11">
        <v>1011192</v>
      </c>
      <c r="C900">
        <v>899</v>
      </c>
      <c r="D900" s="8" t="str">
        <f t="shared" si="14"/>
        <v>insert into factura values (899,1011192,899);</v>
      </c>
    </row>
    <row r="901" spans="1:4" x14ac:dyDescent="0.25">
      <c r="A901">
        <v>900</v>
      </c>
      <c r="B901" s="11">
        <v>4054128</v>
      </c>
      <c r="C901">
        <v>900</v>
      </c>
      <c r="D901" s="8" t="str">
        <f t="shared" si="14"/>
        <v>insert into factura values (900,4054128,900);</v>
      </c>
    </row>
    <row r="902" spans="1:4" x14ac:dyDescent="0.25">
      <c r="A902">
        <v>901</v>
      </c>
      <c r="B902" s="11">
        <v>2002104</v>
      </c>
      <c r="C902">
        <v>901</v>
      </c>
      <c r="D902" s="8" t="str">
        <f t="shared" si="14"/>
        <v>insert into factura values (901,2002104,901);</v>
      </c>
    </row>
    <row r="903" spans="1:4" x14ac:dyDescent="0.25">
      <c r="A903">
        <v>902</v>
      </c>
      <c r="B903" s="11">
        <v>2010216</v>
      </c>
      <c r="C903">
        <v>902</v>
      </c>
      <c r="D903" s="8" t="str">
        <f t="shared" si="14"/>
        <v>insert into factura values (902,2010216,902);</v>
      </c>
    </row>
    <row r="904" spans="1:4" x14ac:dyDescent="0.25">
      <c r="A904">
        <v>903</v>
      </c>
      <c r="B904" s="11">
        <v>2843022</v>
      </c>
      <c r="C904">
        <v>903</v>
      </c>
      <c r="D904" s="8" t="str">
        <f t="shared" si="14"/>
        <v>insert into factura values (903,2843022,903);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pais</vt:lpstr>
      <vt:lpstr>departamento</vt:lpstr>
      <vt:lpstr>ciudad</vt:lpstr>
      <vt:lpstr>cliente</vt:lpstr>
      <vt:lpstr>Datos Contacto</vt:lpstr>
      <vt:lpstr>Tienda</vt:lpstr>
      <vt:lpstr>Proveedor</vt:lpstr>
      <vt:lpstr>Productos</vt:lpstr>
      <vt:lpstr>Inventario</vt:lpstr>
      <vt:lpstr>Venta</vt:lpstr>
      <vt:lpstr>Orden de compra</vt:lpstr>
      <vt:lpstr>factura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2018-04-10T04:44:19Z</dcterms:created>
  <dcterms:modified xsi:type="dcterms:W3CDTF">2018-05-04T04:26:46Z</dcterms:modified>
</cp:coreProperties>
</file>